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202300"/>
  <mc:AlternateContent xmlns:mc="http://schemas.openxmlformats.org/markup-compatibility/2006">
    <mc:Choice Requires="x15">
      <x15ac:absPath xmlns:x15ac="http://schemas.microsoft.com/office/spreadsheetml/2010/11/ac" url="https://studentmdh-my.sharepoint.com/personal/sebastian_leclerc_mdu_se/Documents/Desktop/snowballing/replication package/"/>
    </mc:Choice>
  </mc:AlternateContent>
  <xr:revisionPtr revIDLastSave="12365" documentId="13_ncr:1_{758C20D2-B0B4-41D5-A170-3E93BFA3E802}" xr6:coauthVersionLast="47" xr6:coauthVersionMax="47" xr10:uidLastSave="{8166C561-CFB4-492A-BAE8-9AF6B23EA0FE}"/>
  <bookViews>
    <workbookView xWindow="-120" yWindow="-120" windowWidth="51840" windowHeight="21120" firstSheet="14" activeTab="28" xr2:uid="{0F90A1B2-8F35-495F-856C-BA3E5100BD63}"/>
  </bookViews>
  <sheets>
    <sheet name="Start Set" sheetId="2" r:id="rId1"/>
    <sheet name="Iteration 1 - Forward" sheetId="3" r:id="rId2"/>
    <sheet name="Iteration 1 - Backward" sheetId="4" r:id="rId3"/>
    <sheet name="Finesort 1" sheetId="5" r:id="rId4"/>
    <sheet name="Iteration 2 - Forward-Forward" sheetId="9" r:id="rId5"/>
    <sheet name="Iteration 2 - Forward-Backward" sheetId="6" r:id="rId6"/>
    <sheet name="Iteration 2 - Backward-Backward" sheetId="11" r:id="rId7"/>
    <sheet name="Iteration 2 - Backward-Forward" sheetId="10" r:id="rId8"/>
    <sheet name="Finesort 2" sheetId="12" r:id="rId9"/>
    <sheet name="Iteration 3 - FFF" sheetId="14" r:id="rId10"/>
    <sheet name="Iteration 3 - FFB" sheetId="16" r:id="rId11"/>
    <sheet name="Iteration 3 - FBF" sheetId="19" r:id="rId12"/>
    <sheet name="Iteration 3 - FBB" sheetId="20" r:id="rId13"/>
    <sheet name="Iteration 3 - BBB" sheetId="17" r:id="rId14"/>
    <sheet name="Iteration 3 - BBF" sheetId="18" r:id="rId15"/>
    <sheet name="Iteration 3 - BFF" sheetId="21" r:id="rId16"/>
    <sheet name="Iteration 3 - BFB" sheetId="22" r:id="rId17"/>
    <sheet name="Finesort 3" sheetId="15" r:id="rId18"/>
    <sheet name="Iteration 4 - FFBB" sheetId="23" r:id="rId19"/>
    <sheet name="Iteration 4 - FFBF" sheetId="24" r:id="rId20"/>
    <sheet name="Iteration 4 - FBBB" sheetId="25" r:id="rId21"/>
    <sheet name="Iteration 4 - FBBF" sheetId="26" r:id="rId22"/>
    <sheet name="Iteration 4 - BBFB" sheetId="27" r:id="rId23"/>
    <sheet name="Iteration 4 - BBFF" sheetId="28" r:id="rId24"/>
    <sheet name="Finesort 4" sheetId="30" r:id="rId25"/>
    <sheet name="Iteration 5 - FFBBB" sheetId="32" r:id="rId26"/>
    <sheet name="Iteration 5 - FFBBF" sheetId="34" r:id="rId27"/>
    <sheet name="Finesort 5" sheetId="31" r:id="rId28"/>
    <sheet name="Final Set" sheetId="35" r:id="rId29"/>
  </sheets>
  <definedNames>
    <definedName name="_xlnm._FilterDatabase" localSheetId="2" hidden="1">'Iteration 1 - Backward'!$A$2:$I$1191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35" l="1"/>
  <c r="B59" i="31"/>
  <c r="B55" i="30"/>
  <c r="B43" i="15"/>
  <c r="E50" i="34"/>
  <c r="F50" i="34"/>
  <c r="M50" i="34"/>
  <c r="S50" i="34"/>
  <c r="E51" i="34"/>
  <c r="F51" i="34"/>
  <c r="M51" i="34"/>
  <c r="S51" i="34"/>
  <c r="E13" i="34"/>
  <c r="F13" i="34"/>
  <c r="M13" i="34"/>
  <c r="S13" i="34"/>
  <c r="E52" i="34"/>
  <c r="F52" i="34"/>
  <c r="M52" i="34"/>
  <c r="S52" i="34"/>
  <c r="E14" i="34"/>
  <c r="F14" i="34"/>
  <c r="M14" i="34"/>
  <c r="S14" i="34"/>
  <c r="E15" i="34"/>
  <c r="F15" i="34"/>
  <c r="M15" i="34"/>
  <c r="S15" i="34"/>
  <c r="E2" i="34"/>
  <c r="F2" i="34"/>
  <c r="M2" i="34"/>
  <c r="S2" i="34"/>
  <c r="E16" i="34"/>
  <c r="F16" i="34"/>
  <c r="M16" i="34"/>
  <c r="S16" i="34"/>
  <c r="E53" i="34"/>
  <c r="F53" i="34"/>
  <c r="M53" i="34"/>
  <c r="S53" i="34"/>
  <c r="E54" i="34"/>
  <c r="F54" i="34"/>
  <c r="M54" i="34"/>
  <c r="S54" i="34"/>
  <c r="E17" i="34"/>
  <c r="F17" i="34"/>
  <c r="M17" i="34"/>
  <c r="S17" i="34"/>
  <c r="E3" i="34"/>
  <c r="F3" i="34"/>
  <c r="M3" i="34"/>
  <c r="S3" i="34"/>
  <c r="E18" i="34"/>
  <c r="F18" i="34"/>
  <c r="M18" i="34"/>
  <c r="S18" i="34"/>
  <c r="E19" i="34"/>
  <c r="F19" i="34"/>
  <c r="M19" i="34"/>
  <c r="S19" i="34"/>
  <c r="E20" i="34"/>
  <c r="F20" i="34"/>
  <c r="M20" i="34"/>
  <c r="S20" i="34"/>
  <c r="E55" i="34"/>
  <c r="F55" i="34"/>
  <c r="M55" i="34"/>
  <c r="S55" i="34"/>
  <c r="E21" i="34"/>
  <c r="F21" i="34"/>
  <c r="M21" i="34"/>
  <c r="S21" i="34"/>
  <c r="E56" i="34"/>
  <c r="F56" i="34"/>
  <c r="M56" i="34"/>
  <c r="S56" i="34"/>
  <c r="E57" i="34"/>
  <c r="F57" i="34"/>
  <c r="M57" i="34"/>
  <c r="S57" i="34"/>
  <c r="E22" i="34"/>
  <c r="F22" i="34"/>
  <c r="M22" i="34"/>
  <c r="S22" i="34"/>
  <c r="E23" i="34"/>
  <c r="F23" i="34"/>
  <c r="M23" i="34"/>
  <c r="S23" i="34"/>
  <c r="E58" i="34"/>
  <c r="F58" i="34"/>
  <c r="M58" i="34"/>
  <c r="S58" i="34"/>
  <c r="E24" i="34"/>
  <c r="F24" i="34"/>
  <c r="M24" i="34"/>
  <c r="S24" i="34"/>
  <c r="E25" i="34"/>
  <c r="F25" i="34"/>
  <c r="M25" i="34"/>
  <c r="S25" i="34"/>
  <c r="E26" i="34"/>
  <c r="F26" i="34"/>
  <c r="M26" i="34"/>
  <c r="S26" i="34"/>
  <c r="E27" i="34"/>
  <c r="F27" i="34"/>
  <c r="M27" i="34"/>
  <c r="S27" i="34"/>
  <c r="E28" i="34"/>
  <c r="F28" i="34"/>
  <c r="M28" i="34"/>
  <c r="S28" i="34"/>
  <c r="E59" i="34"/>
  <c r="F59" i="34"/>
  <c r="M59" i="34"/>
  <c r="S59" i="34"/>
  <c r="E29" i="34"/>
  <c r="F29" i="34"/>
  <c r="M29" i="34"/>
  <c r="S29" i="34"/>
  <c r="E30" i="34"/>
  <c r="F30" i="34"/>
  <c r="M30" i="34"/>
  <c r="S30" i="34"/>
  <c r="E60" i="34"/>
  <c r="F60" i="34"/>
  <c r="M60" i="34"/>
  <c r="S60" i="34"/>
  <c r="F31" i="34"/>
  <c r="M31" i="34"/>
  <c r="S31" i="34"/>
  <c r="E32" i="34"/>
  <c r="F32" i="34"/>
  <c r="M32" i="34"/>
  <c r="S32" i="34"/>
  <c r="E61" i="34"/>
  <c r="F61" i="34"/>
  <c r="M61" i="34"/>
  <c r="S61" i="34"/>
  <c r="E33" i="34"/>
  <c r="F33" i="34"/>
  <c r="M33" i="34"/>
  <c r="S33" i="34"/>
  <c r="E34" i="34"/>
  <c r="F34" i="34"/>
  <c r="M34" i="34"/>
  <c r="S34" i="34"/>
  <c r="E35" i="34"/>
  <c r="F35" i="34"/>
  <c r="M35" i="34"/>
  <c r="S35" i="34"/>
  <c r="E62" i="34"/>
  <c r="F62" i="34"/>
  <c r="M62" i="34"/>
  <c r="S62" i="34"/>
  <c r="E63" i="34"/>
  <c r="F63" i="34"/>
  <c r="M63" i="34"/>
  <c r="S63" i="34"/>
  <c r="E64" i="34"/>
  <c r="F64" i="34"/>
  <c r="M64" i="34"/>
  <c r="S64" i="34"/>
  <c r="E36" i="34"/>
  <c r="F36" i="34"/>
  <c r="M36" i="34"/>
  <c r="S36" i="34"/>
  <c r="E37" i="34"/>
  <c r="F37" i="34"/>
  <c r="M37" i="34"/>
  <c r="S37" i="34"/>
  <c r="E65" i="34"/>
  <c r="F65" i="34"/>
  <c r="M65" i="34"/>
  <c r="S65" i="34"/>
  <c r="E38" i="34"/>
  <c r="F38" i="34"/>
  <c r="M38" i="34"/>
  <c r="S38" i="34"/>
  <c r="E39" i="34"/>
  <c r="F39" i="34"/>
  <c r="M39" i="34"/>
  <c r="S39" i="34"/>
  <c r="E40" i="34"/>
  <c r="F40" i="34"/>
  <c r="M40" i="34"/>
  <c r="S40" i="34"/>
  <c r="E66" i="34"/>
  <c r="F66" i="34"/>
  <c r="M66" i="34"/>
  <c r="S66" i="34"/>
  <c r="E41" i="34"/>
  <c r="F41" i="34"/>
  <c r="M41" i="34"/>
  <c r="S41" i="34"/>
  <c r="E42" i="34"/>
  <c r="F42" i="34"/>
  <c r="M42" i="34"/>
  <c r="S42" i="34"/>
  <c r="E11" i="34"/>
  <c r="F11" i="34"/>
  <c r="M11" i="34"/>
  <c r="S11" i="34"/>
  <c r="E43" i="34"/>
  <c r="F43" i="34"/>
  <c r="M43" i="34"/>
  <c r="S43" i="34"/>
  <c r="E44" i="34"/>
  <c r="F44" i="34"/>
  <c r="M44" i="34"/>
  <c r="S44" i="34"/>
  <c r="F4" i="34"/>
  <c r="M4" i="34"/>
  <c r="S4" i="34"/>
  <c r="E5" i="34"/>
  <c r="F5" i="34"/>
  <c r="M5" i="34"/>
  <c r="S5" i="34"/>
  <c r="E45" i="34"/>
  <c r="F45" i="34"/>
  <c r="M45" i="34"/>
  <c r="S45" i="34"/>
  <c r="E67" i="34"/>
  <c r="F67" i="34"/>
  <c r="M67" i="34"/>
  <c r="S67" i="34"/>
  <c r="E46" i="34"/>
  <c r="F46" i="34"/>
  <c r="M46" i="34"/>
  <c r="S46" i="34"/>
  <c r="E47" i="34"/>
  <c r="F47" i="34"/>
  <c r="M47" i="34"/>
  <c r="S47" i="34"/>
  <c r="E48" i="34"/>
  <c r="F48" i="34"/>
  <c r="M48" i="34"/>
  <c r="S48" i="34"/>
  <c r="E68" i="34"/>
  <c r="F68" i="34"/>
  <c r="M68" i="34"/>
  <c r="S68" i="34"/>
  <c r="E6" i="34"/>
  <c r="F6" i="34"/>
  <c r="M6" i="34"/>
  <c r="S6" i="34"/>
  <c r="E69" i="34"/>
  <c r="F69" i="34"/>
  <c r="M69" i="34"/>
  <c r="S69" i="34"/>
  <c r="E49" i="34"/>
  <c r="F49" i="34"/>
  <c r="M49" i="34"/>
  <c r="S49" i="34"/>
  <c r="E7" i="34"/>
  <c r="F7" i="34"/>
  <c r="M7" i="34"/>
  <c r="S7" i="34"/>
  <c r="E8" i="34"/>
  <c r="F8" i="34"/>
  <c r="M8" i="34"/>
  <c r="S8" i="34"/>
  <c r="E9" i="34"/>
  <c r="F9" i="34"/>
  <c r="M9" i="34"/>
  <c r="S9" i="34"/>
  <c r="E10" i="34"/>
  <c r="F10" i="34"/>
  <c r="M10" i="34"/>
  <c r="S10" i="34"/>
  <c r="E13" i="32"/>
  <c r="F13" i="32"/>
  <c r="M13" i="32"/>
  <c r="S13" i="32"/>
  <c r="E15" i="32"/>
  <c r="F15" i="32"/>
  <c r="M15" i="32"/>
  <c r="S15" i="32"/>
  <c r="E7" i="32"/>
  <c r="F7" i="32"/>
  <c r="M7" i="32"/>
  <c r="S7" i="32"/>
  <c r="E5" i="32"/>
  <c r="F5" i="32"/>
  <c r="M5" i="32"/>
  <c r="S5" i="32"/>
  <c r="E6" i="32"/>
  <c r="F6" i="32"/>
  <c r="M6" i="32"/>
  <c r="S6" i="32"/>
  <c r="E8" i="32"/>
  <c r="F8" i="32"/>
  <c r="M8" i="32"/>
  <c r="S8" i="32"/>
  <c r="E16" i="32"/>
  <c r="F16" i="32"/>
  <c r="M16" i="32"/>
  <c r="S16" i="32"/>
  <c r="E9" i="32"/>
  <c r="F9" i="32"/>
  <c r="M9" i="32"/>
  <c r="S9" i="32"/>
  <c r="E20" i="32"/>
  <c r="F20" i="32"/>
  <c r="M20" i="32"/>
  <c r="S20" i="32"/>
  <c r="E17" i="32"/>
  <c r="F17" i="32"/>
  <c r="M17" i="32"/>
  <c r="S17" i="32"/>
  <c r="E10" i="32"/>
  <c r="F10" i="32"/>
  <c r="M10" i="32"/>
  <c r="S10" i="32"/>
  <c r="E18" i="32"/>
  <c r="F18" i="32"/>
  <c r="M18" i="32"/>
  <c r="S18" i="32"/>
  <c r="E19" i="32"/>
  <c r="F19" i="32"/>
  <c r="M19" i="32"/>
  <c r="S19" i="32"/>
  <c r="E14" i="32"/>
  <c r="F14" i="32"/>
  <c r="M14" i="32"/>
  <c r="S14" i="32"/>
  <c r="E2" i="32"/>
  <c r="F2" i="32"/>
  <c r="M2" i="32"/>
  <c r="S2" i="32"/>
  <c r="E3" i="32"/>
  <c r="F3" i="32"/>
  <c r="M3" i="32"/>
  <c r="S3" i="32"/>
  <c r="E11" i="32"/>
  <c r="F11" i="32"/>
  <c r="M11" i="32"/>
  <c r="S11" i="32"/>
  <c r="E21" i="32"/>
  <c r="F21" i="32"/>
  <c r="M21" i="32"/>
  <c r="S21" i="32"/>
  <c r="E4" i="32"/>
  <c r="F4" i="32"/>
  <c r="M4" i="32"/>
  <c r="S4" i="32"/>
  <c r="S12" i="34"/>
  <c r="M12" i="34"/>
  <c r="F12" i="34"/>
  <c r="E12" i="34"/>
  <c r="S12" i="32"/>
  <c r="M12" i="32"/>
  <c r="F12" i="32"/>
  <c r="E12" i="32"/>
  <c r="E3" i="26"/>
  <c r="F3" i="26"/>
  <c r="M3" i="26"/>
  <c r="S3" i="26"/>
  <c r="E4" i="26"/>
  <c r="F4" i="26"/>
  <c r="M4" i="26"/>
  <c r="S4" i="26"/>
  <c r="E5" i="26"/>
  <c r="F5" i="26"/>
  <c r="M5" i="26"/>
  <c r="S5" i="26"/>
  <c r="E6" i="26"/>
  <c r="F6" i="26"/>
  <c r="M6" i="26"/>
  <c r="S6" i="26"/>
  <c r="E7" i="26"/>
  <c r="F7" i="26"/>
  <c r="M7" i="26"/>
  <c r="S7" i="26"/>
  <c r="E8" i="26"/>
  <c r="F8" i="26"/>
  <c r="M8" i="26"/>
  <c r="S8" i="26"/>
  <c r="E9" i="26"/>
  <c r="F9" i="26"/>
  <c r="M9" i="26"/>
  <c r="S9" i="26"/>
  <c r="E10" i="26"/>
  <c r="F10" i="26"/>
  <c r="M10" i="26"/>
  <c r="S10" i="26"/>
  <c r="E11" i="26"/>
  <c r="F11" i="26"/>
  <c r="M11" i="26"/>
  <c r="S11" i="26"/>
  <c r="E12" i="26"/>
  <c r="F12" i="26"/>
  <c r="M12" i="26"/>
  <c r="S12" i="26"/>
  <c r="E13" i="26"/>
  <c r="F13" i="26"/>
  <c r="M13" i="26"/>
  <c r="S13" i="26"/>
  <c r="E14" i="26"/>
  <c r="F14" i="26"/>
  <c r="M14" i="26"/>
  <c r="S14" i="26"/>
  <c r="E15" i="26"/>
  <c r="F15" i="26"/>
  <c r="M15" i="26"/>
  <c r="S15" i="26"/>
  <c r="E16" i="26"/>
  <c r="F16" i="26"/>
  <c r="M16" i="26"/>
  <c r="S16" i="26"/>
  <c r="E17" i="26"/>
  <c r="F17" i="26"/>
  <c r="M17" i="26"/>
  <c r="S17" i="26"/>
  <c r="E18" i="26"/>
  <c r="F18" i="26"/>
  <c r="M18" i="26"/>
  <c r="S18" i="26"/>
  <c r="E19" i="26"/>
  <c r="F19" i="26"/>
  <c r="M19" i="26"/>
  <c r="S19" i="26"/>
  <c r="E20" i="26"/>
  <c r="F20" i="26"/>
  <c r="M20" i="26"/>
  <c r="S20" i="26"/>
  <c r="E21" i="26"/>
  <c r="F21" i="26"/>
  <c r="M21" i="26"/>
  <c r="S21" i="26"/>
  <c r="E22" i="26"/>
  <c r="F22" i="26"/>
  <c r="M22" i="26"/>
  <c r="S22" i="26"/>
  <c r="E23" i="26"/>
  <c r="F23" i="26"/>
  <c r="M23" i="26"/>
  <c r="S23" i="26"/>
  <c r="E24" i="26"/>
  <c r="F24" i="26"/>
  <c r="M24" i="26"/>
  <c r="S24" i="26"/>
  <c r="E25" i="26"/>
  <c r="F25" i="26"/>
  <c r="M25" i="26"/>
  <c r="S25" i="26"/>
  <c r="E228" i="26"/>
  <c r="F228" i="26"/>
  <c r="M228" i="26"/>
  <c r="S228" i="26"/>
  <c r="E26" i="26"/>
  <c r="F26" i="26"/>
  <c r="M26" i="26"/>
  <c r="S26" i="26"/>
  <c r="E46" i="26"/>
  <c r="F46" i="26"/>
  <c r="M46" i="26"/>
  <c r="S46" i="26"/>
  <c r="E47" i="26"/>
  <c r="F47" i="26"/>
  <c r="M47" i="26"/>
  <c r="S47" i="26"/>
  <c r="E48" i="26"/>
  <c r="F48" i="26"/>
  <c r="M48" i="26"/>
  <c r="S48" i="26"/>
  <c r="E27" i="26"/>
  <c r="F27" i="26"/>
  <c r="M27" i="26"/>
  <c r="S27" i="26"/>
  <c r="E28" i="26"/>
  <c r="F28" i="26"/>
  <c r="M28" i="26"/>
  <c r="S28" i="26"/>
  <c r="E49" i="26"/>
  <c r="F49" i="26"/>
  <c r="M49" i="26"/>
  <c r="S49" i="26"/>
  <c r="E229" i="26"/>
  <c r="F229" i="26"/>
  <c r="M229" i="26"/>
  <c r="S229" i="26"/>
  <c r="E50" i="26"/>
  <c r="F50" i="26"/>
  <c r="M50" i="26"/>
  <c r="S50" i="26"/>
  <c r="E230" i="26"/>
  <c r="F230" i="26"/>
  <c r="M230" i="26"/>
  <c r="S230" i="26"/>
  <c r="E231" i="26"/>
  <c r="F231" i="26"/>
  <c r="M231" i="26"/>
  <c r="S231" i="26"/>
  <c r="E232" i="26"/>
  <c r="F232" i="26"/>
  <c r="M232" i="26"/>
  <c r="S232" i="26"/>
  <c r="F51" i="26"/>
  <c r="M51" i="26"/>
  <c r="S51" i="26"/>
  <c r="E233" i="26"/>
  <c r="F233" i="26"/>
  <c r="M233" i="26"/>
  <c r="S233" i="26"/>
  <c r="E52" i="26"/>
  <c r="F52" i="26"/>
  <c r="M52" i="26"/>
  <c r="S52" i="26"/>
  <c r="E53" i="26"/>
  <c r="F53" i="26"/>
  <c r="M53" i="26"/>
  <c r="S53" i="26"/>
  <c r="E234" i="26"/>
  <c r="F234" i="26"/>
  <c r="M234" i="26"/>
  <c r="S234" i="26"/>
  <c r="E54" i="26"/>
  <c r="F54" i="26"/>
  <c r="M54" i="26"/>
  <c r="S54" i="26"/>
  <c r="E55" i="26"/>
  <c r="F55" i="26"/>
  <c r="M55" i="26"/>
  <c r="S55" i="26"/>
  <c r="E56" i="26"/>
  <c r="F56" i="26"/>
  <c r="M56" i="26"/>
  <c r="S56" i="26"/>
  <c r="E235" i="26"/>
  <c r="F235" i="26"/>
  <c r="M235" i="26"/>
  <c r="S235" i="26"/>
  <c r="E236" i="26"/>
  <c r="F236" i="26"/>
  <c r="M236" i="26"/>
  <c r="S236" i="26"/>
  <c r="E57" i="26"/>
  <c r="F57" i="26"/>
  <c r="M57" i="26"/>
  <c r="S57" i="26"/>
  <c r="E237" i="26"/>
  <c r="F237" i="26"/>
  <c r="M237" i="26"/>
  <c r="S237" i="26"/>
  <c r="F238" i="26"/>
  <c r="M238" i="26"/>
  <c r="S238" i="26"/>
  <c r="E58" i="26"/>
  <c r="F58" i="26"/>
  <c r="M58" i="26"/>
  <c r="S58" i="26"/>
  <c r="E239" i="26"/>
  <c r="F239" i="26"/>
  <c r="M239" i="26"/>
  <c r="S239" i="26"/>
  <c r="E59" i="26"/>
  <c r="F59" i="26"/>
  <c r="M59" i="26"/>
  <c r="S59" i="26"/>
  <c r="E60" i="26"/>
  <c r="F60" i="26"/>
  <c r="M60" i="26"/>
  <c r="S60" i="26"/>
  <c r="E61" i="26"/>
  <c r="F61" i="26"/>
  <c r="M61" i="26"/>
  <c r="S61" i="26"/>
  <c r="E62" i="26"/>
  <c r="F62" i="26"/>
  <c r="M62" i="26"/>
  <c r="S62" i="26"/>
  <c r="E240" i="26"/>
  <c r="F240" i="26"/>
  <c r="M240" i="26"/>
  <c r="S240" i="26"/>
  <c r="E63" i="26"/>
  <c r="F63" i="26"/>
  <c r="M63" i="26"/>
  <c r="S63" i="26"/>
  <c r="E64" i="26"/>
  <c r="F64" i="26"/>
  <c r="M64" i="26"/>
  <c r="S64" i="26"/>
  <c r="E65" i="26"/>
  <c r="F65" i="26"/>
  <c r="M65" i="26"/>
  <c r="S65" i="26"/>
  <c r="E29" i="26"/>
  <c r="F29" i="26"/>
  <c r="M29" i="26"/>
  <c r="S29" i="26"/>
  <c r="E66" i="26"/>
  <c r="F66" i="26"/>
  <c r="M66" i="26"/>
  <c r="S66" i="26"/>
  <c r="E67" i="26"/>
  <c r="F67" i="26"/>
  <c r="M67" i="26"/>
  <c r="S67" i="26"/>
  <c r="E68" i="26"/>
  <c r="F68" i="26"/>
  <c r="M68" i="26"/>
  <c r="S68" i="26"/>
  <c r="E241" i="26"/>
  <c r="F241" i="26"/>
  <c r="M241" i="26"/>
  <c r="S241" i="26"/>
  <c r="E69" i="26"/>
  <c r="F69" i="26"/>
  <c r="M69" i="26"/>
  <c r="S69" i="26"/>
  <c r="E242" i="26"/>
  <c r="F242" i="26"/>
  <c r="M242" i="26"/>
  <c r="S242" i="26"/>
  <c r="E243" i="26"/>
  <c r="F243" i="26"/>
  <c r="M243" i="26"/>
  <c r="S243" i="26"/>
  <c r="E244" i="26"/>
  <c r="F244" i="26"/>
  <c r="M244" i="26"/>
  <c r="S244" i="26"/>
  <c r="E70" i="26"/>
  <c r="F70" i="26"/>
  <c r="M70" i="26"/>
  <c r="S70" i="26"/>
  <c r="E245" i="26"/>
  <c r="F245" i="26"/>
  <c r="M245" i="26"/>
  <c r="S245" i="26"/>
  <c r="E246" i="26"/>
  <c r="F246" i="26"/>
  <c r="M246" i="26"/>
  <c r="S246" i="26"/>
  <c r="E71" i="26"/>
  <c r="F71" i="26"/>
  <c r="M71" i="26"/>
  <c r="S71" i="26"/>
  <c r="E72" i="26"/>
  <c r="F72" i="26"/>
  <c r="M72" i="26"/>
  <c r="S72" i="26"/>
  <c r="E73" i="26"/>
  <c r="F73" i="26"/>
  <c r="M73" i="26"/>
  <c r="S73" i="26"/>
  <c r="E74" i="26"/>
  <c r="F74" i="26"/>
  <c r="M74" i="26"/>
  <c r="S74" i="26"/>
  <c r="E75" i="26"/>
  <c r="F75" i="26"/>
  <c r="M75" i="26"/>
  <c r="S75" i="26"/>
  <c r="E76" i="26"/>
  <c r="F76" i="26"/>
  <c r="M76" i="26"/>
  <c r="S76" i="26"/>
  <c r="E77" i="26"/>
  <c r="F77" i="26"/>
  <c r="M77" i="26"/>
  <c r="S77" i="26"/>
  <c r="E78" i="26"/>
  <c r="F78" i="26"/>
  <c r="M78" i="26"/>
  <c r="S78" i="26"/>
  <c r="E247" i="26"/>
  <c r="F247" i="26"/>
  <c r="M247" i="26"/>
  <c r="S247" i="26"/>
  <c r="E79" i="26"/>
  <c r="F79" i="26"/>
  <c r="M79" i="26"/>
  <c r="S79" i="26"/>
  <c r="E80" i="26"/>
  <c r="F80" i="26"/>
  <c r="M80" i="26"/>
  <c r="S80" i="26"/>
  <c r="E30" i="26"/>
  <c r="F30" i="26"/>
  <c r="M30" i="26"/>
  <c r="S30" i="26"/>
  <c r="E248" i="26"/>
  <c r="F248" i="26"/>
  <c r="M248" i="26"/>
  <c r="S248" i="26"/>
  <c r="E81" i="26"/>
  <c r="F81" i="26"/>
  <c r="M81" i="26"/>
  <c r="S81" i="26"/>
  <c r="E82" i="26"/>
  <c r="F82" i="26"/>
  <c r="M82" i="26"/>
  <c r="S82" i="26"/>
  <c r="E31" i="26"/>
  <c r="F31" i="26"/>
  <c r="M31" i="26"/>
  <c r="S31" i="26"/>
  <c r="E83" i="26"/>
  <c r="F83" i="26"/>
  <c r="M83" i="26"/>
  <c r="S83" i="26"/>
  <c r="F249" i="26"/>
  <c r="M249" i="26"/>
  <c r="S249" i="26"/>
  <c r="E250" i="26"/>
  <c r="F250" i="26"/>
  <c r="M250" i="26"/>
  <c r="S250" i="26"/>
  <c r="E84" i="26"/>
  <c r="F84" i="26"/>
  <c r="M84" i="26"/>
  <c r="S84" i="26"/>
  <c r="E85" i="26"/>
  <c r="F85" i="26"/>
  <c r="M85" i="26"/>
  <c r="S85" i="26"/>
  <c r="E251" i="26"/>
  <c r="F251" i="26"/>
  <c r="M251" i="26"/>
  <c r="S251" i="26"/>
  <c r="E86" i="26"/>
  <c r="F86" i="26"/>
  <c r="M86" i="26"/>
  <c r="S86" i="26"/>
  <c r="E87" i="26"/>
  <c r="F87" i="26"/>
  <c r="M87" i="26"/>
  <c r="S87" i="26"/>
  <c r="E88" i="26"/>
  <c r="F88" i="26"/>
  <c r="M88" i="26"/>
  <c r="S88" i="26"/>
  <c r="E89" i="26"/>
  <c r="F89" i="26"/>
  <c r="M89" i="26"/>
  <c r="S89" i="26"/>
  <c r="E90" i="26"/>
  <c r="F90" i="26"/>
  <c r="M90" i="26"/>
  <c r="S90" i="26"/>
  <c r="E91" i="26"/>
  <c r="F91" i="26"/>
  <c r="M91" i="26"/>
  <c r="S91" i="26"/>
  <c r="E92" i="26"/>
  <c r="F92" i="26"/>
  <c r="M92" i="26"/>
  <c r="S92" i="26"/>
  <c r="E93" i="26"/>
  <c r="F93" i="26"/>
  <c r="M93" i="26"/>
  <c r="S93" i="26"/>
  <c r="E94" i="26"/>
  <c r="F94" i="26"/>
  <c r="M94" i="26"/>
  <c r="S94" i="26"/>
  <c r="E95" i="26"/>
  <c r="F95" i="26"/>
  <c r="M95" i="26"/>
  <c r="S95" i="26"/>
  <c r="E270" i="26"/>
  <c r="F270" i="26"/>
  <c r="M270" i="26"/>
  <c r="S270" i="26"/>
  <c r="E96" i="26"/>
  <c r="F96" i="26"/>
  <c r="M96" i="26"/>
  <c r="S96" i="26"/>
  <c r="E252" i="26"/>
  <c r="F252" i="26"/>
  <c r="M252" i="26"/>
  <c r="S252" i="26"/>
  <c r="E97" i="26"/>
  <c r="F97" i="26"/>
  <c r="M97" i="26"/>
  <c r="S97" i="26"/>
  <c r="E98" i="26"/>
  <c r="F98" i="26"/>
  <c r="M98" i="26"/>
  <c r="S98" i="26"/>
  <c r="E99" i="26"/>
  <c r="F99" i="26"/>
  <c r="M99" i="26"/>
  <c r="S99" i="26"/>
  <c r="E100" i="26"/>
  <c r="F100" i="26"/>
  <c r="M100" i="26"/>
  <c r="S100" i="26"/>
  <c r="E101" i="26"/>
  <c r="F101" i="26"/>
  <c r="M101" i="26"/>
  <c r="S101" i="26"/>
  <c r="E102" i="26"/>
  <c r="F102" i="26"/>
  <c r="M102" i="26"/>
  <c r="S102" i="26"/>
  <c r="E253" i="26"/>
  <c r="F253" i="26"/>
  <c r="M253" i="26"/>
  <c r="S253" i="26"/>
  <c r="E103" i="26"/>
  <c r="F103" i="26"/>
  <c r="M103" i="26"/>
  <c r="S103" i="26"/>
  <c r="E104" i="26"/>
  <c r="F104" i="26"/>
  <c r="M104" i="26"/>
  <c r="S104" i="26"/>
  <c r="E105" i="26"/>
  <c r="F105" i="26"/>
  <c r="M105" i="26"/>
  <c r="S105" i="26"/>
  <c r="E106" i="26"/>
  <c r="F106" i="26"/>
  <c r="M106" i="26"/>
  <c r="S106" i="26"/>
  <c r="E107" i="26"/>
  <c r="F107" i="26"/>
  <c r="M107" i="26"/>
  <c r="S107" i="26"/>
  <c r="E254" i="26"/>
  <c r="F254" i="26"/>
  <c r="M254" i="26"/>
  <c r="S254" i="26"/>
  <c r="E108" i="26"/>
  <c r="F108" i="26"/>
  <c r="M108" i="26"/>
  <c r="S108" i="26"/>
  <c r="E109" i="26"/>
  <c r="F109" i="26"/>
  <c r="M109" i="26"/>
  <c r="S109" i="26"/>
  <c r="E110" i="26"/>
  <c r="F110" i="26"/>
  <c r="M110" i="26"/>
  <c r="S110" i="26"/>
  <c r="E111" i="26"/>
  <c r="F111" i="26"/>
  <c r="M111" i="26"/>
  <c r="S111" i="26"/>
  <c r="E32" i="26"/>
  <c r="F32" i="26"/>
  <c r="M32" i="26"/>
  <c r="S32" i="26"/>
  <c r="E112" i="26"/>
  <c r="F112" i="26"/>
  <c r="M112" i="26"/>
  <c r="S112" i="26"/>
  <c r="E255" i="26"/>
  <c r="F255" i="26"/>
  <c r="M255" i="26"/>
  <c r="S255" i="26"/>
  <c r="E113" i="26"/>
  <c r="F113" i="26"/>
  <c r="M113" i="26"/>
  <c r="S113" i="26"/>
  <c r="E114" i="26"/>
  <c r="F114" i="26"/>
  <c r="M114" i="26"/>
  <c r="S114" i="26"/>
  <c r="E115" i="26"/>
  <c r="F115" i="26"/>
  <c r="M115" i="26"/>
  <c r="S115" i="26"/>
  <c r="E256" i="26"/>
  <c r="F256" i="26"/>
  <c r="M256" i="26"/>
  <c r="S256" i="26"/>
  <c r="E116" i="26"/>
  <c r="F116" i="26"/>
  <c r="M116" i="26"/>
  <c r="S116" i="26"/>
  <c r="E117" i="26"/>
  <c r="F117" i="26"/>
  <c r="M117" i="26"/>
  <c r="S117" i="26"/>
  <c r="E118" i="26"/>
  <c r="F118" i="26"/>
  <c r="M118" i="26"/>
  <c r="S118" i="26"/>
  <c r="E119" i="26"/>
  <c r="F119" i="26"/>
  <c r="M119" i="26"/>
  <c r="S119" i="26"/>
  <c r="E120" i="26"/>
  <c r="F120" i="26"/>
  <c r="M120" i="26"/>
  <c r="S120" i="26"/>
  <c r="E121" i="26"/>
  <c r="F121" i="26"/>
  <c r="M121" i="26"/>
  <c r="S121" i="26"/>
  <c r="E257" i="26"/>
  <c r="F257" i="26"/>
  <c r="M257" i="26"/>
  <c r="S257" i="26"/>
  <c r="E122" i="26"/>
  <c r="F122" i="26"/>
  <c r="M122" i="26"/>
  <c r="S122" i="26"/>
  <c r="E123" i="26"/>
  <c r="F123" i="26"/>
  <c r="M123" i="26"/>
  <c r="S123" i="26"/>
  <c r="E124" i="26"/>
  <c r="F124" i="26"/>
  <c r="M124" i="26"/>
  <c r="S124" i="26"/>
  <c r="E258" i="26"/>
  <c r="F258" i="26"/>
  <c r="M258" i="26"/>
  <c r="S258" i="26"/>
  <c r="E125" i="26"/>
  <c r="F125" i="26"/>
  <c r="M125" i="26"/>
  <c r="S125" i="26"/>
  <c r="E126" i="26"/>
  <c r="F126" i="26"/>
  <c r="M126" i="26"/>
  <c r="S126" i="26"/>
  <c r="E259" i="26"/>
  <c r="F259" i="26"/>
  <c r="M259" i="26"/>
  <c r="S259" i="26"/>
  <c r="E260" i="26"/>
  <c r="F260" i="26"/>
  <c r="M260" i="26"/>
  <c r="S260" i="26"/>
  <c r="E127" i="26"/>
  <c r="F127" i="26"/>
  <c r="M127" i="26"/>
  <c r="S127" i="26"/>
  <c r="E128" i="26"/>
  <c r="F128" i="26"/>
  <c r="M128" i="26"/>
  <c r="S128" i="26"/>
  <c r="E129" i="26"/>
  <c r="F129" i="26"/>
  <c r="M129" i="26"/>
  <c r="S129" i="26"/>
  <c r="E33" i="26"/>
  <c r="F33" i="26"/>
  <c r="M33" i="26"/>
  <c r="S33" i="26"/>
  <c r="E261" i="26"/>
  <c r="F261" i="26"/>
  <c r="M261" i="26"/>
  <c r="S261" i="26"/>
  <c r="E130" i="26"/>
  <c r="F130" i="26"/>
  <c r="M130" i="26"/>
  <c r="S130" i="26"/>
  <c r="E131" i="26"/>
  <c r="F131" i="26"/>
  <c r="M131" i="26"/>
  <c r="S131" i="26"/>
  <c r="E132" i="26"/>
  <c r="F132" i="26"/>
  <c r="M132" i="26"/>
  <c r="S132" i="26"/>
  <c r="E133" i="26"/>
  <c r="F133" i="26"/>
  <c r="M133" i="26"/>
  <c r="S133" i="26"/>
  <c r="E134" i="26"/>
  <c r="F134" i="26"/>
  <c r="M134" i="26"/>
  <c r="S134" i="26"/>
  <c r="E135" i="26"/>
  <c r="F135" i="26"/>
  <c r="M135" i="26"/>
  <c r="S135" i="26"/>
  <c r="E136" i="26"/>
  <c r="F136" i="26"/>
  <c r="M136" i="26"/>
  <c r="S136" i="26"/>
  <c r="E137" i="26"/>
  <c r="F137" i="26"/>
  <c r="M137" i="26"/>
  <c r="S137" i="26"/>
  <c r="E138" i="26"/>
  <c r="F138" i="26"/>
  <c r="M138" i="26"/>
  <c r="S138" i="26"/>
  <c r="E262" i="26"/>
  <c r="F262" i="26"/>
  <c r="M262" i="26"/>
  <c r="S262" i="26"/>
  <c r="E139" i="26"/>
  <c r="F139" i="26"/>
  <c r="M139" i="26"/>
  <c r="S139" i="26"/>
  <c r="E140" i="26"/>
  <c r="F140" i="26"/>
  <c r="M140" i="26"/>
  <c r="S140" i="26"/>
  <c r="E141" i="26"/>
  <c r="F141" i="26"/>
  <c r="M141" i="26"/>
  <c r="S141" i="26"/>
  <c r="E142" i="26"/>
  <c r="F142" i="26"/>
  <c r="M142" i="26"/>
  <c r="S142" i="26"/>
  <c r="E143" i="26"/>
  <c r="F143" i="26"/>
  <c r="M143" i="26"/>
  <c r="S143" i="26"/>
  <c r="E144" i="26"/>
  <c r="F144" i="26"/>
  <c r="M144" i="26"/>
  <c r="S144" i="26"/>
  <c r="E145" i="26"/>
  <c r="F145" i="26"/>
  <c r="M145" i="26"/>
  <c r="S145" i="26"/>
  <c r="E263" i="26"/>
  <c r="F263" i="26"/>
  <c r="M263" i="26"/>
  <c r="S263" i="26"/>
  <c r="E146" i="26"/>
  <c r="F146" i="26"/>
  <c r="M146" i="26"/>
  <c r="S146" i="26"/>
  <c r="E264" i="26"/>
  <c r="F264" i="26"/>
  <c r="M264" i="26"/>
  <c r="S264" i="26"/>
  <c r="E147" i="26"/>
  <c r="F147" i="26"/>
  <c r="M147" i="26"/>
  <c r="S147" i="26"/>
  <c r="E265" i="26"/>
  <c r="F265" i="26"/>
  <c r="M265" i="26"/>
  <c r="S265" i="26"/>
  <c r="E148" i="26"/>
  <c r="F148" i="26"/>
  <c r="M148" i="26"/>
  <c r="S148" i="26"/>
  <c r="E266" i="26"/>
  <c r="F266" i="26"/>
  <c r="M266" i="26"/>
  <c r="S266" i="26"/>
  <c r="E149" i="26"/>
  <c r="F149" i="26"/>
  <c r="M149" i="26"/>
  <c r="S149" i="26"/>
  <c r="E150" i="26"/>
  <c r="F150" i="26"/>
  <c r="M150" i="26"/>
  <c r="S150" i="26"/>
  <c r="E151" i="26"/>
  <c r="F151" i="26"/>
  <c r="M151" i="26"/>
  <c r="S151" i="26"/>
  <c r="E152" i="26"/>
  <c r="F152" i="26"/>
  <c r="M152" i="26"/>
  <c r="S152" i="26"/>
  <c r="E153" i="26"/>
  <c r="F153" i="26"/>
  <c r="M153" i="26"/>
  <c r="S153" i="26"/>
  <c r="E154" i="26"/>
  <c r="F154" i="26"/>
  <c r="M154" i="26"/>
  <c r="S154" i="26"/>
  <c r="E155" i="26"/>
  <c r="F155" i="26"/>
  <c r="M155" i="26"/>
  <c r="S155" i="26"/>
  <c r="E156" i="26"/>
  <c r="F156" i="26"/>
  <c r="M156" i="26"/>
  <c r="S156" i="26"/>
  <c r="E157" i="26"/>
  <c r="F157" i="26"/>
  <c r="M157" i="26"/>
  <c r="S157" i="26"/>
  <c r="E158" i="26"/>
  <c r="F158" i="26"/>
  <c r="M158" i="26"/>
  <c r="S158" i="26"/>
  <c r="E267" i="26"/>
  <c r="F267" i="26"/>
  <c r="M267" i="26"/>
  <c r="S267" i="26"/>
  <c r="E268" i="26"/>
  <c r="F268" i="26"/>
  <c r="M268" i="26"/>
  <c r="S268" i="26"/>
  <c r="E159" i="26"/>
  <c r="F159" i="26"/>
  <c r="M159" i="26"/>
  <c r="S159" i="26"/>
  <c r="E160" i="26"/>
  <c r="F160" i="26"/>
  <c r="M160" i="26"/>
  <c r="S160" i="26"/>
  <c r="E271" i="26"/>
  <c r="F271" i="26"/>
  <c r="M271" i="26"/>
  <c r="S271" i="26"/>
  <c r="E161" i="26"/>
  <c r="F161" i="26"/>
  <c r="M161" i="26"/>
  <c r="S161" i="26"/>
  <c r="E162" i="26"/>
  <c r="F162" i="26"/>
  <c r="M162" i="26"/>
  <c r="S162" i="26"/>
  <c r="E163" i="26"/>
  <c r="F163" i="26"/>
  <c r="M163" i="26"/>
  <c r="S163" i="26"/>
  <c r="E164" i="26"/>
  <c r="F164" i="26"/>
  <c r="M164" i="26"/>
  <c r="S164" i="26"/>
  <c r="E165" i="26"/>
  <c r="F165" i="26"/>
  <c r="M165" i="26"/>
  <c r="S165" i="26"/>
  <c r="E166" i="26"/>
  <c r="F166" i="26"/>
  <c r="M166" i="26"/>
  <c r="S166" i="26"/>
  <c r="E167" i="26"/>
  <c r="F167" i="26"/>
  <c r="M167" i="26"/>
  <c r="S167" i="26"/>
  <c r="E168" i="26"/>
  <c r="F168" i="26"/>
  <c r="M168" i="26"/>
  <c r="S168" i="26"/>
  <c r="E169" i="26"/>
  <c r="F169" i="26"/>
  <c r="M169" i="26"/>
  <c r="S169" i="26"/>
  <c r="E170" i="26"/>
  <c r="F170" i="26"/>
  <c r="M170" i="26"/>
  <c r="S170" i="26"/>
  <c r="E171" i="26"/>
  <c r="F171" i="26"/>
  <c r="M171" i="26"/>
  <c r="S171" i="26"/>
  <c r="E34" i="26"/>
  <c r="F34" i="26"/>
  <c r="M34" i="26"/>
  <c r="S34" i="26"/>
  <c r="E172" i="26"/>
  <c r="F172" i="26"/>
  <c r="M172" i="26"/>
  <c r="S172" i="26"/>
  <c r="E173" i="26"/>
  <c r="F173" i="26"/>
  <c r="M173" i="26"/>
  <c r="S173" i="26"/>
  <c r="E174" i="26"/>
  <c r="F174" i="26"/>
  <c r="M174" i="26"/>
  <c r="S174" i="26"/>
  <c r="E175" i="26"/>
  <c r="F175" i="26"/>
  <c r="M175" i="26"/>
  <c r="S175" i="26"/>
  <c r="E176" i="26"/>
  <c r="F176" i="26"/>
  <c r="M176" i="26"/>
  <c r="S176" i="26"/>
  <c r="E177" i="26"/>
  <c r="F177" i="26"/>
  <c r="M177" i="26"/>
  <c r="S177" i="26"/>
  <c r="E178" i="26"/>
  <c r="F178" i="26"/>
  <c r="M178" i="26"/>
  <c r="S178" i="26"/>
  <c r="E179" i="26"/>
  <c r="F179" i="26"/>
  <c r="M179" i="26"/>
  <c r="S179" i="26"/>
  <c r="E180" i="26"/>
  <c r="F180" i="26"/>
  <c r="M180" i="26"/>
  <c r="S180" i="26"/>
  <c r="E181" i="26"/>
  <c r="F181" i="26"/>
  <c r="M181" i="26"/>
  <c r="S181" i="26"/>
  <c r="E182" i="26"/>
  <c r="F182" i="26"/>
  <c r="M182" i="26"/>
  <c r="S182" i="26"/>
  <c r="E183" i="26"/>
  <c r="F183" i="26"/>
  <c r="M183" i="26"/>
  <c r="S183" i="26"/>
  <c r="E184" i="26"/>
  <c r="F184" i="26"/>
  <c r="M184" i="26"/>
  <c r="S184" i="26"/>
  <c r="E185" i="26"/>
  <c r="F185" i="26"/>
  <c r="M185" i="26"/>
  <c r="S185" i="26"/>
  <c r="E186" i="26"/>
  <c r="F186" i="26"/>
  <c r="M186" i="26"/>
  <c r="S186" i="26"/>
  <c r="E187" i="26"/>
  <c r="F187" i="26"/>
  <c r="M187" i="26"/>
  <c r="S187" i="26"/>
  <c r="E188" i="26"/>
  <c r="F188" i="26"/>
  <c r="M188" i="26"/>
  <c r="S188" i="26"/>
  <c r="E189" i="26"/>
  <c r="F189" i="26"/>
  <c r="M189" i="26"/>
  <c r="S189" i="26"/>
  <c r="E190" i="26"/>
  <c r="F190" i="26"/>
  <c r="M190" i="26"/>
  <c r="S190" i="26"/>
  <c r="E191" i="26"/>
  <c r="F191" i="26"/>
  <c r="M191" i="26"/>
  <c r="S191" i="26"/>
  <c r="E192" i="26"/>
  <c r="F192" i="26"/>
  <c r="M192" i="26"/>
  <c r="S192" i="26"/>
  <c r="E269" i="26"/>
  <c r="F269" i="26"/>
  <c r="M269" i="26"/>
  <c r="S269" i="26"/>
  <c r="E193" i="26"/>
  <c r="F193" i="26"/>
  <c r="M193" i="26"/>
  <c r="S193" i="26"/>
  <c r="E194" i="26"/>
  <c r="F194" i="26"/>
  <c r="M194" i="26"/>
  <c r="S194" i="26"/>
  <c r="E195" i="26"/>
  <c r="F195" i="26"/>
  <c r="M195" i="26"/>
  <c r="S195" i="26"/>
  <c r="E196" i="26"/>
  <c r="F196" i="26"/>
  <c r="M196" i="26"/>
  <c r="S196" i="26"/>
  <c r="E197" i="26"/>
  <c r="F197" i="26"/>
  <c r="M197" i="26"/>
  <c r="S197" i="26"/>
  <c r="E198" i="26"/>
  <c r="F198" i="26"/>
  <c r="M198" i="26"/>
  <c r="S198" i="26"/>
  <c r="E199" i="26"/>
  <c r="F199" i="26"/>
  <c r="M199" i="26"/>
  <c r="S199" i="26"/>
  <c r="E200" i="26"/>
  <c r="F200" i="26"/>
  <c r="M200" i="26"/>
  <c r="S200" i="26"/>
  <c r="E201" i="26"/>
  <c r="F201" i="26"/>
  <c r="M201" i="26"/>
  <c r="S201" i="26"/>
  <c r="E202" i="26"/>
  <c r="F202" i="26"/>
  <c r="M202" i="26"/>
  <c r="S202" i="26"/>
  <c r="E203" i="26"/>
  <c r="F203" i="26"/>
  <c r="M203" i="26"/>
  <c r="S203" i="26"/>
  <c r="E204" i="26"/>
  <c r="F204" i="26"/>
  <c r="M204" i="26"/>
  <c r="S204" i="26"/>
  <c r="E35" i="26"/>
  <c r="F35" i="26"/>
  <c r="M35" i="26"/>
  <c r="S35" i="26"/>
  <c r="E205" i="26"/>
  <c r="F205" i="26"/>
  <c r="M205" i="26"/>
  <c r="S205" i="26"/>
  <c r="E206" i="26"/>
  <c r="F206" i="26"/>
  <c r="M206" i="26"/>
  <c r="S206" i="26"/>
  <c r="E207" i="26"/>
  <c r="F207" i="26"/>
  <c r="M207" i="26"/>
  <c r="S207" i="26"/>
  <c r="E208" i="26"/>
  <c r="F208" i="26"/>
  <c r="M208" i="26"/>
  <c r="S208" i="26"/>
  <c r="E209" i="26"/>
  <c r="F209" i="26"/>
  <c r="M209" i="26"/>
  <c r="S209" i="26"/>
  <c r="E210" i="26"/>
  <c r="F210" i="26"/>
  <c r="M210" i="26"/>
  <c r="S210" i="26"/>
  <c r="E211" i="26"/>
  <c r="F211" i="26"/>
  <c r="M211" i="26"/>
  <c r="S211" i="26"/>
  <c r="E212" i="26"/>
  <c r="F212" i="26"/>
  <c r="M212" i="26"/>
  <c r="S212" i="26"/>
  <c r="E213" i="26"/>
  <c r="F213" i="26"/>
  <c r="M213" i="26"/>
  <c r="S213" i="26"/>
  <c r="E214" i="26"/>
  <c r="F214" i="26"/>
  <c r="M214" i="26"/>
  <c r="S214" i="26"/>
  <c r="E215" i="26"/>
  <c r="F215" i="26"/>
  <c r="M215" i="26"/>
  <c r="S215" i="26"/>
  <c r="E216" i="26"/>
  <c r="F216" i="26"/>
  <c r="M216" i="26"/>
  <c r="S216" i="26"/>
  <c r="E217" i="26"/>
  <c r="F217" i="26"/>
  <c r="M217" i="26"/>
  <c r="S217" i="26"/>
  <c r="E218" i="26"/>
  <c r="F218" i="26"/>
  <c r="M218" i="26"/>
  <c r="S218" i="26"/>
  <c r="E219" i="26"/>
  <c r="F219" i="26"/>
  <c r="M219" i="26"/>
  <c r="S219" i="26"/>
  <c r="E220" i="26"/>
  <c r="F220" i="26"/>
  <c r="M220" i="26"/>
  <c r="S220" i="26"/>
  <c r="E40" i="26"/>
  <c r="F40" i="26"/>
  <c r="M40" i="26"/>
  <c r="S40" i="26"/>
  <c r="E221" i="26"/>
  <c r="F221" i="26"/>
  <c r="M221" i="26"/>
  <c r="S221" i="26"/>
  <c r="E222" i="26"/>
  <c r="F222" i="26"/>
  <c r="M222" i="26"/>
  <c r="S222" i="26"/>
  <c r="E223" i="26"/>
  <c r="F223" i="26"/>
  <c r="M223" i="26"/>
  <c r="S223" i="26"/>
  <c r="E41" i="26"/>
  <c r="F41" i="26"/>
  <c r="M41" i="26"/>
  <c r="S41" i="26"/>
  <c r="E224" i="26"/>
  <c r="F224" i="26"/>
  <c r="M224" i="26"/>
  <c r="S224" i="26"/>
  <c r="E36" i="26"/>
  <c r="F36" i="26"/>
  <c r="M36" i="26"/>
  <c r="S36" i="26"/>
  <c r="E42" i="26"/>
  <c r="F42" i="26"/>
  <c r="M42" i="26"/>
  <c r="S42" i="26"/>
  <c r="E43" i="26"/>
  <c r="F43" i="26"/>
  <c r="M43" i="26"/>
  <c r="S43" i="26"/>
  <c r="E225" i="26"/>
  <c r="F225" i="26"/>
  <c r="M225" i="26"/>
  <c r="S225" i="26"/>
  <c r="F37" i="26"/>
  <c r="M37" i="26"/>
  <c r="S37" i="26"/>
  <c r="F38" i="26"/>
  <c r="M38" i="26"/>
  <c r="S38" i="26"/>
  <c r="E226" i="26"/>
  <c r="F226" i="26"/>
  <c r="M226" i="26"/>
  <c r="S226" i="26"/>
  <c r="E227" i="26"/>
  <c r="F227" i="26"/>
  <c r="M227" i="26"/>
  <c r="S227" i="26"/>
  <c r="F39" i="26"/>
  <c r="M39" i="26"/>
  <c r="S39" i="26"/>
  <c r="F44" i="26"/>
  <c r="M44" i="26"/>
  <c r="S44" i="26"/>
  <c r="F45" i="26"/>
  <c r="M45" i="26"/>
  <c r="S45" i="26"/>
  <c r="S2" i="26"/>
  <c r="M2" i="26"/>
  <c r="F2" i="26"/>
  <c r="E2" i="26"/>
  <c r="E26" i="28"/>
  <c r="F26" i="28"/>
  <c r="M26" i="28"/>
  <c r="S26" i="28"/>
  <c r="E14" i="28"/>
  <c r="F14" i="28"/>
  <c r="M14" i="28"/>
  <c r="S14" i="28"/>
  <c r="E31" i="28"/>
  <c r="F31" i="28"/>
  <c r="M31" i="28"/>
  <c r="S31" i="28"/>
  <c r="E2" i="28"/>
  <c r="F2" i="28"/>
  <c r="M2" i="28"/>
  <c r="S2" i="28"/>
  <c r="E3" i="28"/>
  <c r="F3" i="28"/>
  <c r="M3" i="28"/>
  <c r="S3" i="28"/>
  <c r="E4" i="28"/>
  <c r="F4" i="28"/>
  <c r="M4" i="28"/>
  <c r="S4" i="28"/>
  <c r="E15" i="28"/>
  <c r="F15" i="28"/>
  <c r="M15" i="28"/>
  <c r="S15" i="28"/>
  <c r="E21" i="28"/>
  <c r="F21" i="28"/>
  <c r="M21" i="28"/>
  <c r="S21" i="28"/>
  <c r="E10" i="28"/>
  <c r="F10" i="28"/>
  <c r="M10" i="28"/>
  <c r="S10" i="28"/>
  <c r="E27" i="28"/>
  <c r="F27" i="28"/>
  <c r="M27" i="28"/>
  <c r="S27" i="28"/>
  <c r="E32" i="28"/>
  <c r="F32" i="28"/>
  <c r="M32" i="28"/>
  <c r="S32" i="28"/>
  <c r="E16" i="28"/>
  <c r="F16" i="28"/>
  <c r="M16" i="28"/>
  <c r="S16" i="28"/>
  <c r="E17" i="28"/>
  <c r="F17" i="28"/>
  <c r="M17" i="28"/>
  <c r="S17" i="28"/>
  <c r="E33" i="28"/>
  <c r="F33" i="28"/>
  <c r="M33" i="28"/>
  <c r="S33" i="28"/>
  <c r="E34" i="28"/>
  <c r="F34" i="28"/>
  <c r="M34" i="28"/>
  <c r="S34" i="28"/>
  <c r="E22" i="28"/>
  <c r="F22" i="28"/>
  <c r="M22" i="28"/>
  <c r="S22" i="28"/>
  <c r="E23" i="28"/>
  <c r="F23" i="28"/>
  <c r="M23" i="28"/>
  <c r="S23" i="28"/>
  <c r="E11" i="28"/>
  <c r="F11" i="28"/>
  <c r="M11" i="28"/>
  <c r="S11" i="28"/>
  <c r="E35" i="28"/>
  <c r="F35" i="28"/>
  <c r="M35" i="28"/>
  <c r="S35" i="28"/>
  <c r="E24" i="28"/>
  <c r="F24" i="28"/>
  <c r="M24" i="28"/>
  <c r="S24" i="28"/>
  <c r="E5" i="28"/>
  <c r="F5" i="28"/>
  <c r="M5" i="28"/>
  <c r="S5" i="28"/>
  <c r="E13" i="28"/>
  <c r="F13" i="28"/>
  <c r="M13" i="28"/>
  <c r="S13" i="28"/>
  <c r="E18" i="28"/>
  <c r="F18" i="28"/>
  <c r="M18" i="28"/>
  <c r="S18" i="28"/>
  <c r="E28" i="28"/>
  <c r="F28" i="28"/>
  <c r="M28" i="28"/>
  <c r="S28" i="28"/>
  <c r="E25" i="28"/>
  <c r="F25" i="28"/>
  <c r="M25" i="28"/>
  <c r="S25" i="28"/>
  <c r="E12" i="28"/>
  <c r="F12" i="28"/>
  <c r="M12" i="28"/>
  <c r="S12" i="28"/>
  <c r="E19" i="28"/>
  <c r="F19" i="28"/>
  <c r="M19" i="28"/>
  <c r="S19" i="28"/>
  <c r="E6" i="28"/>
  <c r="F6" i="28"/>
  <c r="M6" i="28"/>
  <c r="S6" i="28"/>
  <c r="E20" i="28"/>
  <c r="F20" i="28"/>
  <c r="M20" i="28"/>
  <c r="S20" i="28"/>
  <c r="E29" i="28"/>
  <c r="F29" i="28"/>
  <c r="M29" i="28"/>
  <c r="S29" i="28"/>
  <c r="E7" i="28"/>
  <c r="F7" i="28"/>
  <c r="M7" i="28"/>
  <c r="S7" i="28"/>
  <c r="E8" i="28"/>
  <c r="F8" i="28"/>
  <c r="M8" i="28"/>
  <c r="S8" i="28"/>
  <c r="E9" i="28"/>
  <c r="F9" i="28"/>
  <c r="M9" i="28"/>
  <c r="S9" i="28"/>
  <c r="E3" i="27"/>
  <c r="F3" i="27"/>
  <c r="M3" i="27"/>
  <c r="S3" i="27"/>
  <c r="E4" i="27"/>
  <c r="F4" i="27"/>
  <c r="M4" i="27"/>
  <c r="S4" i="27"/>
  <c r="E5" i="27"/>
  <c r="F5" i="27"/>
  <c r="M5" i="27"/>
  <c r="S5" i="27"/>
  <c r="E6" i="27"/>
  <c r="F6" i="27"/>
  <c r="M6" i="27"/>
  <c r="S6" i="27"/>
  <c r="E7" i="27"/>
  <c r="F7" i="27"/>
  <c r="M7" i="27"/>
  <c r="S7" i="27"/>
  <c r="E8" i="27"/>
  <c r="F8" i="27"/>
  <c r="M8" i="27"/>
  <c r="S8" i="27"/>
  <c r="E9" i="27"/>
  <c r="F9" i="27"/>
  <c r="M9" i="27"/>
  <c r="S9" i="27"/>
  <c r="E10" i="27"/>
  <c r="F10" i="27"/>
  <c r="M10" i="27"/>
  <c r="S10" i="27"/>
  <c r="E11" i="27"/>
  <c r="F11" i="27"/>
  <c r="M11" i="27"/>
  <c r="S11" i="27"/>
  <c r="E12" i="27"/>
  <c r="F12" i="27"/>
  <c r="M12" i="27"/>
  <c r="S12" i="27"/>
  <c r="E13" i="27"/>
  <c r="F13" i="27"/>
  <c r="M13" i="27"/>
  <c r="S13" i="27"/>
  <c r="E14" i="27"/>
  <c r="F14" i="27"/>
  <c r="M14" i="27"/>
  <c r="S14" i="27"/>
  <c r="E15" i="27"/>
  <c r="F15" i="27"/>
  <c r="M15" i="27"/>
  <c r="S15" i="27"/>
  <c r="E16" i="27"/>
  <c r="F16" i="27"/>
  <c r="M16" i="27"/>
  <c r="S16" i="27"/>
  <c r="E17" i="27"/>
  <c r="F17" i="27"/>
  <c r="M17" i="27"/>
  <c r="S17" i="27"/>
  <c r="E18" i="27"/>
  <c r="F18" i="27"/>
  <c r="M18" i="27"/>
  <c r="S18" i="27"/>
  <c r="E19" i="27"/>
  <c r="F19" i="27"/>
  <c r="M19" i="27"/>
  <c r="S19" i="27"/>
  <c r="E37" i="27"/>
  <c r="F37" i="27"/>
  <c r="M37" i="27"/>
  <c r="S37" i="27"/>
  <c r="E31" i="27"/>
  <c r="F31" i="27"/>
  <c r="M31" i="27"/>
  <c r="S31" i="27"/>
  <c r="E20" i="27"/>
  <c r="F20" i="27"/>
  <c r="M20" i="27"/>
  <c r="S20" i="27"/>
  <c r="E21" i="27"/>
  <c r="F21" i="27"/>
  <c r="M21" i="27"/>
  <c r="S21" i="27"/>
  <c r="E38" i="27"/>
  <c r="F38" i="27"/>
  <c r="M38" i="27"/>
  <c r="S38" i="27"/>
  <c r="E22" i="27"/>
  <c r="F22" i="27"/>
  <c r="M22" i="27"/>
  <c r="S22" i="27"/>
  <c r="E23" i="27"/>
  <c r="F23" i="27"/>
  <c r="M23" i="27"/>
  <c r="S23" i="27"/>
  <c r="E39" i="27"/>
  <c r="F39" i="27"/>
  <c r="M39" i="27"/>
  <c r="S39" i="27"/>
  <c r="E40" i="27"/>
  <c r="F40" i="27"/>
  <c r="M40" i="27"/>
  <c r="S40" i="27"/>
  <c r="E32" i="27"/>
  <c r="F32" i="27"/>
  <c r="M32" i="27"/>
  <c r="S32" i="27"/>
  <c r="E33" i="27"/>
  <c r="F33" i="27"/>
  <c r="M33" i="27"/>
  <c r="S33" i="27"/>
  <c r="E41" i="27"/>
  <c r="F41" i="27"/>
  <c r="M41" i="27"/>
  <c r="S41" i="27"/>
  <c r="E42" i="27"/>
  <c r="F42" i="27"/>
  <c r="M42" i="27"/>
  <c r="S42" i="27"/>
  <c r="E43" i="27"/>
  <c r="F43" i="27"/>
  <c r="M43" i="27"/>
  <c r="S43" i="27"/>
  <c r="E24" i="27"/>
  <c r="F24" i="27"/>
  <c r="M24" i="27"/>
  <c r="S24" i="27"/>
  <c r="E25" i="27"/>
  <c r="F25" i="27"/>
  <c r="M25" i="27"/>
  <c r="S25" i="27"/>
  <c r="E44" i="27"/>
  <c r="F44" i="27"/>
  <c r="M44" i="27"/>
  <c r="S44" i="27"/>
  <c r="E26" i="27"/>
  <c r="F26" i="27"/>
  <c r="M26" i="27"/>
  <c r="S26" i="27"/>
  <c r="E34" i="27"/>
  <c r="F34" i="27"/>
  <c r="M34" i="27"/>
  <c r="S34" i="27"/>
  <c r="E35" i="27"/>
  <c r="F35" i="27"/>
  <c r="M35" i="27"/>
  <c r="S35" i="27"/>
  <c r="E45" i="27"/>
  <c r="F45" i="27"/>
  <c r="M45" i="27"/>
  <c r="S45" i="27"/>
  <c r="E27" i="27"/>
  <c r="F27" i="27"/>
  <c r="M27" i="27"/>
  <c r="S27" i="27"/>
  <c r="E28" i="27"/>
  <c r="F28" i="27"/>
  <c r="M28" i="27"/>
  <c r="S28" i="27"/>
  <c r="E36" i="27"/>
  <c r="F36" i="27"/>
  <c r="M36" i="27"/>
  <c r="S36" i="27"/>
  <c r="E29" i="27"/>
  <c r="F29" i="27"/>
  <c r="M29" i="27"/>
  <c r="S29" i="27"/>
  <c r="E30" i="27"/>
  <c r="F30" i="27"/>
  <c r="M30" i="27"/>
  <c r="S30" i="27"/>
  <c r="E3" i="25"/>
  <c r="F3" i="25"/>
  <c r="M3" i="25"/>
  <c r="S3" i="25"/>
  <c r="E4" i="25"/>
  <c r="F4" i="25"/>
  <c r="M4" i="25"/>
  <c r="S4" i="25"/>
  <c r="E5" i="25"/>
  <c r="F5" i="25"/>
  <c r="M5" i="25"/>
  <c r="S5" i="25"/>
  <c r="E6" i="25"/>
  <c r="F6" i="25"/>
  <c r="M6" i="25"/>
  <c r="S6" i="25"/>
  <c r="E7" i="25"/>
  <c r="F7" i="25"/>
  <c r="M7" i="25"/>
  <c r="S7" i="25"/>
  <c r="E8" i="25"/>
  <c r="F8" i="25"/>
  <c r="M8" i="25"/>
  <c r="S8" i="25"/>
  <c r="E9" i="25"/>
  <c r="F9" i="25"/>
  <c r="M9" i="25"/>
  <c r="S9" i="25"/>
  <c r="E10" i="25"/>
  <c r="F10" i="25"/>
  <c r="M10" i="25"/>
  <c r="S10" i="25"/>
  <c r="E11" i="25"/>
  <c r="F11" i="25"/>
  <c r="M11" i="25"/>
  <c r="S11" i="25"/>
  <c r="E12" i="25"/>
  <c r="F12" i="25"/>
  <c r="M12" i="25"/>
  <c r="S12" i="25"/>
  <c r="E13" i="25"/>
  <c r="F13" i="25"/>
  <c r="M13" i="25"/>
  <c r="S13" i="25"/>
  <c r="E14" i="25"/>
  <c r="F14" i="25"/>
  <c r="M14" i="25"/>
  <c r="S14" i="25"/>
  <c r="E15" i="25"/>
  <c r="F15" i="25"/>
  <c r="M15" i="25"/>
  <c r="S15" i="25"/>
  <c r="E16" i="25"/>
  <c r="F16" i="25"/>
  <c r="M16" i="25"/>
  <c r="S16" i="25"/>
  <c r="E17" i="25"/>
  <c r="F17" i="25"/>
  <c r="M17" i="25"/>
  <c r="S17" i="25"/>
  <c r="E18" i="25"/>
  <c r="F18" i="25"/>
  <c r="M18" i="25"/>
  <c r="S18" i="25"/>
  <c r="E19" i="25"/>
  <c r="F19" i="25"/>
  <c r="M19" i="25"/>
  <c r="S19" i="25"/>
  <c r="E20" i="25"/>
  <c r="F20" i="25"/>
  <c r="M20" i="25"/>
  <c r="S20" i="25"/>
  <c r="E21" i="25"/>
  <c r="F21" i="25"/>
  <c r="M21" i="25"/>
  <c r="S21" i="25"/>
  <c r="E22" i="25"/>
  <c r="F22" i="25"/>
  <c r="M22" i="25"/>
  <c r="S22" i="25"/>
  <c r="E23" i="25"/>
  <c r="F23" i="25"/>
  <c r="M23" i="25"/>
  <c r="S23" i="25"/>
  <c r="E24" i="25"/>
  <c r="F24" i="25"/>
  <c r="M24" i="25"/>
  <c r="S24" i="25"/>
  <c r="E25" i="25"/>
  <c r="F25" i="25"/>
  <c r="M25" i="25"/>
  <c r="S25" i="25"/>
  <c r="E26" i="25"/>
  <c r="F26" i="25"/>
  <c r="M26" i="25"/>
  <c r="S26" i="25"/>
  <c r="E27" i="25"/>
  <c r="F27" i="25"/>
  <c r="M27" i="25"/>
  <c r="S27" i="25"/>
  <c r="E28" i="25"/>
  <c r="F28" i="25"/>
  <c r="M28" i="25"/>
  <c r="S28" i="25"/>
  <c r="E29" i="25"/>
  <c r="F29" i="25"/>
  <c r="M29" i="25"/>
  <c r="S29" i="25"/>
  <c r="E30" i="25"/>
  <c r="F30" i="25"/>
  <c r="M30" i="25"/>
  <c r="S30" i="25"/>
  <c r="E31" i="25"/>
  <c r="F31" i="25"/>
  <c r="M31" i="25"/>
  <c r="S31" i="25"/>
  <c r="E32" i="25"/>
  <c r="F32" i="25"/>
  <c r="M32" i="25"/>
  <c r="S32" i="25"/>
  <c r="E33" i="25"/>
  <c r="F33" i="25"/>
  <c r="M33" i="25"/>
  <c r="S33" i="25"/>
  <c r="E34" i="25"/>
  <c r="F34" i="25"/>
  <c r="M34" i="25"/>
  <c r="S34" i="25"/>
  <c r="E35" i="25"/>
  <c r="F35" i="25"/>
  <c r="M35" i="25"/>
  <c r="S35" i="25"/>
  <c r="E36" i="25"/>
  <c r="F36" i="25"/>
  <c r="M36" i="25"/>
  <c r="S36" i="25"/>
  <c r="E37" i="25"/>
  <c r="F37" i="25"/>
  <c r="M37" i="25"/>
  <c r="S37" i="25"/>
  <c r="E38" i="25"/>
  <c r="F38" i="25"/>
  <c r="M38" i="25"/>
  <c r="S38" i="25"/>
  <c r="E39" i="25"/>
  <c r="F39" i="25"/>
  <c r="M39" i="25"/>
  <c r="S39" i="25"/>
  <c r="E40" i="25"/>
  <c r="F40" i="25"/>
  <c r="M40" i="25"/>
  <c r="S40" i="25"/>
  <c r="E41" i="25"/>
  <c r="F41" i="25"/>
  <c r="M41" i="25"/>
  <c r="S41" i="25"/>
  <c r="E42" i="25"/>
  <c r="F42" i="25"/>
  <c r="M42" i="25"/>
  <c r="S42" i="25"/>
  <c r="E43" i="25"/>
  <c r="F43" i="25"/>
  <c r="M43" i="25"/>
  <c r="S43" i="25"/>
  <c r="E44" i="25"/>
  <c r="F44" i="25"/>
  <c r="M44" i="25"/>
  <c r="S44" i="25"/>
  <c r="E45" i="25"/>
  <c r="F45" i="25"/>
  <c r="M45" i="25"/>
  <c r="S45" i="25"/>
  <c r="E46" i="25"/>
  <c r="F46" i="25"/>
  <c r="M46" i="25"/>
  <c r="S46" i="25"/>
  <c r="E47" i="25"/>
  <c r="F47" i="25"/>
  <c r="M47" i="25"/>
  <c r="S47" i="25"/>
  <c r="E48" i="25"/>
  <c r="F48" i="25"/>
  <c r="M48" i="25"/>
  <c r="S48" i="25"/>
  <c r="E49" i="25"/>
  <c r="F49" i="25"/>
  <c r="M49" i="25"/>
  <c r="S49" i="25"/>
  <c r="E50" i="25"/>
  <c r="F50" i="25"/>
  <c r="M50" i="25"/>
  <c r="S50" i="25"/>
  <c r="E51" i="25"/>
  <c r="F51" i="25"/>
  <c r="M51" i="25"/>
  <c r="S51" i="25"/>
  <c r="E52" i="25"/>
  <c r="F52" i="25"/>
  <c r="M52" i="25"/>
  <c r="S52" i="25"/>
  <c r="E53" i="25"/>
  <c r="F53" i="25"/>
  <c r="M53" i="25"/>
  <c r="S53" i="25"/>
  <c r="E54" i="25"/>
  <c r="F54" i="25"/>
  <c r="M54" i="25"/>
  <c r="S54" i="25"/>
  <c r="E55" i="25"/>
  <c r="F55" i="25"/>
  <c r="M55" i="25"/>
  <c r="S55" i="25"/>
  <c r="E56" i="25"/>
  <c r="F56" i="25"/>
  <c r="M56" i="25"/>
  <c r="S56" i="25"/>
  <c r="E57" i="25"/>
  <c r="F57" i="25"/>
  <c r="M57" i="25"/>
  <c r="S57" i="25"/>
  <c r="E58" i="25"/>
  <c r="F58" i="25"/>
  <c r="M58" i="25"/>
  <c r="S58" i="25"/>
  <c r="E59" i="25"/>
  <c r="F59" i="25"/>
  <c r="M59" i="25"/>
  <c r="S59" i="25"/>
  <c r="E60" i="25"/>
  <c r="F60" i="25"/>
  <c r="M60" i="25"/>
  <c r="S60" i="25"/>
  <c r="E61" i="25"/>
  <c r="F61" i="25"/>
  <c r="M61" i="25"/>
  <c r="S61" i="25"/>
  <c r="E62" i="25"/>
  <c r="F62" i="25"/>
  <c r="M62" i="25"/>
  <c r="S62" i="25"/>
  <c r="E63" i="25"/>
  <c r="F63" i="25"/>
  <c r="M63" i="25"/>
  <c r="S63" i="25"/>
  <c r="E64" i="25"/>
  <c r="F64" i="25"/>
  <c r="M64" i="25"/>
  <c r="S64" i="25"/>
  <c r="E65" i="25"/>
  <c r="F65" i="25"/>
  <c r="M65" i="25"/>
  <c r="S65" i="25"/>
  <c r="E66" i="25"/>
  <c r="F66" i="25"/>
  <c r="M66" i="25"/>
  <c r="S66" i="25"/>
  <c r="E67" i="25"/>
  <c r="F67" i="25"/>
  <c r="M67" i="25"/>
  <c r="S67" i="25"/>
  <c r="E68" i="25"/>
  <c r="F68" i="25"/>
  <c r="M68" i="25"/>
  <c r="S68" i="25"/>
  <c r="E69" i="25"/>
  <c r="F69" i="25"/>
  <c r="M69" i="25"/>
  <c r="S69" i="25"/>
  <c r="E70" i="25"/>
  <c r="F70" i="25"/>
  <c r="M70" i="25"/>
  <c r="S70" i="25"/>
  <c r="E71" i="25"/>
  <c r="F71" i="25"/>
  <c r="M71" i="25"/>
  <c r="S71" i="25"/>
  <c r="E72" i="25"/>
  <c r="F72" i="25"/>
  <c r="M72" i="25"/>
  <c r="S72" i="25"/>
  <c r="E73" i="25"/>
  <c r="F73" i="25"/>
  <c r="M73" i="25"/>
  <c r="S73" i="25"/>
  <c r="E74" i="25"/>
  <c r="F74" i="25"/>
  <c r="M74" i="25"/>
  <c r="S74" i="25"/>
  <c r="E75" i="25"/>
  <c r="F75" i="25"/>
  <c r="M75" i="25"/>
  <c r="S75" i="25"/>
  <c r="E76" i="25"/>
  <c r="F76" i="25"/>
  <c r="M76" i="25"/>
  <c r="S76" i="25"/>
  <c r="E77" i="25"/>
  <c r="F77" i="25"/>
  <c r="M77" i="25"/>
  <c r="S77" i="25"/>
  <c r="E78" i="25"/>
  <c r="F78" i="25"/>
  <c r="M78" i="25"/>
  <c r="S78" i="25"/>
  <c r="E79" i="25"/>
  <c r="F79" i="25"/>
  <c r="M79" i="25"/>
  <c r="S79" i="25"/>
  <c r="E80" i="25"/>
  <c r="F80" i="25"/>
  <c r="M80" i="25"/>
  <c r="S80" i="25"/>
  <c r="E81" i="25"/>
  <c r="F81" i="25"/>
  <c r="M81" i="25"/>
  <c r="S81" i="25"/>
  <c r="E82" i="25"/>
  <c r="F82" i="25"/>
  <c r="M82" i="25"/>
  <c r="S82" i="25"/>
  <c r="E83" i="25"/>
  <c r="F83" i="25"/>
  <c r="M83" i="25"/>
  <c r="S83" i="25"/>
  <c r="E84" i="25"/>
  <c r="F84" i="25"/>
  <c r="M84" i="25"/>
  <c r="S84" i="25"/>
  <c r="E85" i="25"/>
  <c r="F85" i="25"/>
  <c r="M85" i="25"/>
  <c r="S85" i="25"/>
  <c r="E86" i="25"/>
  <c r="F86" i="25"/>
  <c r="M86" i="25"/>
  <c r="S86" i="25"/>
  <c r="E87" i="25"/>
  <c r="F87" i="25"/>
  <c r="M87" i="25"/>
  <c r="S87" i="25"/>
  <c r="E88" i="25"/>
  <c r="F88" i="25"/>
  <c r="M88" i="25"/>
  <c r="S88" i="25"/>
  <c r="E89" i="25"/>
  <c r="F89" i="25"/>
  <c r="M89" i="25"/>
  <c r="S89" i="25"/>
  <c r="E90" i="25"/>
  <c r="F90" i="25"/>
  <c r="M90" i="25"/>
  <c r="S90" i="25"/>
  <c r="E91" i="25"/>
  <c r="F91" i="25"/>
  <c r="M91" i="25"/>
  <c r="S91" i="25"/>
  <c r="E92" i="25"/>
  <c r="F92" i="25"/>
  <c r="M92" i="25"/>
  <c r="S92" i="25"/>
  <c r="E93" i="25"/>
  <c r="F93" i="25"/>
  <c r="M93" i="25"/>
  <c r="S93" i="25"/>
  <c r="E94" i="25"/>
  <c r="F94" i="25"/>
  <c r="M94" i="25"/>
  <c r="S94" i="25"/>
  <c r="E95" i="25"/>
  <c r="F95" i="25"/>
  <c r="M95" i="25"/>
  <c r="S95" i="25"/>
  <c r="E96" i="25"/>
  <c r="F96" i="25"/>
  <c r="M96" i="25"/>
  <c r="S96" i="25"/>
  <c r="E97" i="25"/>
  <c r="F97" i="25"/>
  <c r="M97" i="25"/>
  <c r="S97" i="25"/>
  <c r="E98" i="25"/>
  <c r="F98" i="25"/>
  <c r="M98" i="25"/>
  <c r="S98" i="25"/>
  <c r="E99" i="25"/>
  <c r="F99" i="25"/>
  <c r="M99" i="25"/>
  <c r="S99" i="25"/>
  <c r="E100" i="25"/>
  <c r="F100" i="25"/>
  <c r="M100" i="25"/>
  <c r="S100" i="25"/>
  <c r="E101" i="25"/>
  <c r="F101" i="25"/>
  <c r="M101" i="25"/>
  <c r="S101" i="25"/>
  <c r="E102" i="25"/>
  <c r="F102" i="25"/>
  <c r="M102" i="25"/>
  <c r="S102" i="25"/>
  <c r="E103" i="25"/>
  <c r="F103" i="25"/>
  <c r="M103" i="25"/>
  <c r="S103" i="25"/>
  <c r="E104" i="25"/>
  <c r="F104" i="25"/>
  <c r="M104" i="25"/>
  <c r="S104" i="25"/>
  <c r="E105" i="25"/>
  <c r="F105" i="25"/>
  <c r="M105" i="25"/>
  <c r="S105" i="25"/>
  <c r="E106" i="25"/>
  <c r="F106" i="25"/>
  <c r="M106" i="25"/>
  <c r="S106" i="25"/>
  <c r="E107" i="25"/>
  <c r="F107" i="25"/>
  <c r="M107" i="25"/>
  <c r="S107" i="25"/>
  <c r="E108" i="25"/>
  <c r="F108" i="25"/>
  <c r="M108" i="25"/>
  <c r="S108" i="25"/>
  <c r="E109" i="25"/>
  <c r="F109" i="25"/>
  <c r="M109" i="25"/>
  <c r="S109" i="25"/>
  <c r="E110" i="25"/>
  <c r="F110" i="25"/>
  <c r="M110" i="25"/>
  <c r="S110" i="25"/>
  <c r="E111" i="25"/>
  <c r="F111" i="25"/>
  <c r="M111" i="25"/>
  <c r="S111" i="25"/>
  <c r="E112" i="25"/>
  <c r="F112" i="25"/>
  <c r="M112" i="25"/>
  <c r="S112" i="25"/>
  <c r="E113" i="25"/>
  <c r="F113" i="25"/>
  <c r="M113" i="25"/>
  <c r="S113" i="25"/>
  <c r="E114" i="25"/>
  <c r="F114" i="25"/>
  <c r="M114" i="25"/>
  <c r="S114" i="25"/>
  <c r="E115" i="25"/>
  <c r="F115" i="25"/>
  <c r="M115" i="25"/>
  <c r="S115" i="25"/>
  <c r="E116" i="25"/>
  <c r="F116" i="25"/>
  <c r="M116" i="25"/>
  <c r="S116" i="25"/>
  <c r="E117" i="25"/>
  <c r="F117" i="25"/>
  <c r="M117" i="25"/>
  <c r="S117" i="25"/>
  <c r="E118" i="25"/>
  <c r="F118" i="25"/>
  <c r="M118" i="25"/>
  <c r="S118" i="25"/>
  <c r="E119" i="25"/>
  <c r="F119" i="25"/>
  <c r="M119" i="25"/>
  <c r="S119" i="25"/>
  <c r="E120" i="25"/>
  <c r="F120" i="25"/>
  <c r="M120" i="25"/>
  <c r="S120" i="25"/>
  <c r="E121" i="25"/>
  <c r="F121" i="25"/>
  <c r="M121" i="25"/>
  <c r="S121" i="25"/>
  <c r="E122" i="25"/>
  <c r="F122" i="25"/>
  <c r="M122" i="25"/>
  <c r="S122" i="25"/>
  <c r="E123" i="25"/>
  <c r="F123" i="25"/>
  <c r="M123" i="25"/>
  <c r="S123" i="25"/>
  <c r="E124" i="25"/>
  <c r="F124" i="25"/>
  <c r="M124" i="25"/>
  <c r="S124" i="25"/>
  <c r="E125" i="25"/>
  <c r="F125" i="25"/>
  <c r="M125" i="25"/>
  <c r="S125" i="25"/>
  <c r="E126" i="25"/>
  <c r="F126" i="25"/>
  <c r="M126" i="25"/>
  <c r="S126" i="25"/>
  <c r="E127" i="25"/>
  <c r="F127" i="25"/>
  <c r="M127" i="25"/>
  <c r="S127" i="25"/>
  <c r="E128" i="25"/>
  <c r="F128" i="25"/>
  <c r="M128" i="25"/>
  <c r="S128" i="25"/>
  <c r="E129" i="25"/>
  <c r="F129" i="25"/>
  <c r="M129" i="25"/>
  <c r="S129" i="25"/>
  <c r="E130" i="25"/>
  <c r="F130" i="25"/>
  <c r="M130" i="25"/>
  <c r="S130" i="25"/>
  <c r="E131" i="25"/>
  <c r="F131" i="25"/>
  <c r="M131" i="25"/>
  <c r="S131" i="25"/>
  <c r="E132" i="25"/>
  <c r="F132" i="25"/>
  <c r="M132" i="25"/>
  <c r="S132" i="25"/>
  <c r="E133" i="25"/>
  <c r="F133" i="25"/>
  <c r="M133" i="25"/>
  <c r="S133" i="25"/>
  <c r="E134" i="25"/>
  <c r="F134" i="25"/>
  <c r="M134" i="25"/>
  <c r="S134" i="25"/>
  <c r="E135" i="25"/>
  <c r="F135" i="25"/>
  <c r="M135" i="25"/>
  <c r="S135" i="25"/>
  <c r="E136" i="25"/>
  <c r="F136" i="25"/>
  <c r="M136" i="25"/>
  <c r="S136" i="25"/>
  <c r="E137" i="25"/>
  <c r="F137" i="25"/>
  <c r="M137" i="25"/>
  <c r="S137" i="25"/>
  <c r="E138" i="25"/>
  <c r="F138" i="25"/>
  <c r="M138" i="25"/>
  <c r="S138" i="25"/>
  <c r="E139" i="25"/>
  <c r="F139" i="25"/>
  <c r="M139" i="25"/>
  <c r="S139" i="25"/>
  <c r="E140" i="25"/>
  <c r="F140" i="25"/>
  <c r="M140" i="25"/>
  <c r="S140" i="25"/>
  <c r="E141" i="25"/>
  <c r="F141" i="25"/>
  <c r="M141" i="25"/>
  <c r="S141" i="25"/>
  <c r="E142" i="25"/>
  <c r="F142" i="25"/>
  <c r="M142" i="25"/>
  <c r="S142" i="25"/>
  <c r="E143" i="25"/>
  <c r="F143" i="25"/>
  <c r="M143" i="25"/>
  <c r="S143" i="25"/>
  <c r="E144" i="25"/>
  <c r="F144" i="25"/>
  <c r="M144" i="25"/>
  <c r="S144" i="25"/>
  <c r="E145" i="25"/>
  <c r="F145" i="25"/>
  <c r="M145" i="25"/>
  <c r="S145" i="25"/>
  <c r="E146" i="25"/>
  <c r="F146" i="25"/>
  <c r="M146" i="25"/>
  <c r="S146" i="25"/>
  <c r="E147" i="25"/>
  <c r="F147" i="25"/>
  <c r="M147" i="25"/>
  <c r="S147" i="25"/>
  <c r="E148" i="25"/>
  <c r="F148" i="25"/>
  <c r="M148" i="25"/>
  <c r="S148" i="25"/>
  <c r="E149" i="25"/>
  <c r="F149" i="25"/>
  <c r="M149" i="25"/>
  <c r="S149" i="25"/>
  <c r="E150" i="25"/>
  <c r="F150" i="25"/>
  <c r="M150" i="25"/>
  <c r="S150" i="25"/>
  <c r="E151" i="25"/>
  <c r="F151" i="25"/>
  <c r="M151" i="25"/>
  <c r="S151" i="25"/>
  <c r="E152" i="25"/>
  <c r="F152" i="25"/>
  <c r="M152" i="25"/>
  <c r="S152" i="25"/>
  <c r="E153" i="25"/>
  <c r="F153" i="25"/>
  <c r="M153" i="25"/>
  <c r="S153" i="25"/>
  <c r="E154" i="25"/>
  <c r="F154" i="25"/>
  <c r="M154" i="25"/>
  <c r="S154" i="25"/>
  <c r="E155" i="25"/>
  <c r="F155" i="25"/>
  <c r="M155" i="25"/>
  <c r="S155" i="25"/>
  <c r="E156" i="25"/>
  <c r="F156" i="25"/>
  <c r="M156" i="25"/>
  <c r="S156" i="25"/>
  <c r="E157" i="25"/>
  <c r="F157" i="25"/>
  <c r="M157" i="25"/>
  <c r="S157" i="25"/>
  <c r="E158" i="25"/>
  <c r="F158" i="25"/>
  <c r="M158" i="25"/>
  <c r="S158" i="25"/>
  <c r="E159" i="25"/>
  <c r="F159" i="25"/>
  <c r="M159" i="25"/>
  <c r="S159" i="25"/>
  <c r="E160" i="25"/>
  <c r="F160" i="25"/>
  <c r="M160" i="25"/>
  <c r="S160" i="25"/>
  <c r="E161" i="25"/>
  <c r="F161" i="25"/>
  <c r="M161" i="25"/>
  <c r="S161" i="25"/>
  <c r="E162" i="25"/>
  <c r="F162" i="25"/>
  <c r="M162" i="25"/>
  <c r="S162" i="25"/>
  <c r="E163" i="25"/>
  <c r="F163" i="25"/>
  <c r="M163" i="25"/>
  <c r="S163" i="25"/>
  <c r="E164" i="25"/>
  <c r="F164" i="25"/>
  <c r="M164" i="25"/>
  <c r="S164" i="25"/>
  <c r="E165" i="25"/>
  <c r="F165" i="25"/>
  <c r="M165" i="25"/>
  <c r="S165" i="25"/>
  <c r="E166" i="25"/>
  <c r="F166" i="25"/>
  <c r="M166" i="25"/>
  <c r="S166" i="25"/>
  <c r="E167" i="25"/>
  <c r="F167" i="25"/>
  <c r="M167" i="25"/>
  <c r="S167" i="25"/>
  <c r="E168" i="25"/>
  <c r="F168" i="25"/>
  <c r="M168" i="25"/>
  <c r="S168" i="25"/>
  <c r="E169" i="25"/>
  <c r="F169" i="25"/>
  <c r="M169" i="25"/>
  <c r="S169" i="25"/>
  <c r="E170" i="25"/>
  <c r="F170" i="25"/>
  <c r="M170" i="25"/>
  <c r="S170" i="25"/>
  <c r="E171" i="25"/>
  <c r="F171" i="25"/>
  <c r="M171" i="25"/>
  <c r="S171" i="25"/>
  <c r="E172" i="25"/>
  <c r="F172" i="25"/>
  <c r="M172" i="25"/>
  <c r="S172" i="25"/>
  <c r="E173" i="25"/>
  <c r="F173" i="25"/>
  <c r="M173" i="25"/>
  <c r="S173" i="25"/>
  <c r="E174" i="25"/>
  <c r="F174" i="25"/>
  <c r="M174" i="25"/>
  <c r="S174" i="25"/>
  <c r="E175" i="25"/>
  <c r="F175" i="25"/>
  <c r="M175" i="25"/>
  <c r="S175" i="25"/>
  <c r="E176" i="25"/>
  <c r="F176" i="25"/>
  <c r="M176" i="25"/>
  <c r="S176" i="25"/>
  <c r="E177" i="25"/>
  <c r="F177" i="25"/>
  <c r="M177" i="25"/>
  <c r="S177" i="25"/>
  <c r="E178" i="25"/>
  <c r="F178" i="25"/>
  <c r="M178" i="25"/>
  <c r="S178" i="25"/>
  <c r="E179" i="25"/>
  <c r="F179" i="25"/>
  <c r="M179" i="25"/>
  <c r="S179" i="25"/>
  <c r="E180" i="25"/>
  <c r="F180" i="25"/>
  <c r="M180" i="25"/>
  <c r="S180" i="25"/>
  <c r="E181" i="25"/>
  <c r="F181" i="25"/>
  <c r="M181" i="25"/>
  <c r="S181" i="25"/>
  <c r="E182" i="25"/>
  <c r="F182" i="25"/>
  <c r="M182" i="25"/>
  <c r="S182" i="25"/>
  <c r="E183" i="25"/>
  <c r="F183" i="25"/>
  <c r="M183" i="25"/>
  <c r="S183" i="25"/>
  <c r="E184" i="25"/>
  <c r="F184" i="25"/>
  <c r="M184" i="25"/>
  <c r="S184" i="25"/>
  <c r="E185" i="25"/>
  <c r="F185" i="25"/>
  <c r="M185" i="25"/>
  <c r="S185" i="25"/>
  <c r="E186" i="25"/>
  <c r="F186" i="25"/>
  <c r="M186" i="25"/>
  <c r="S186" i="25"/>
  <c r="E187" i="25"/>
  <c r="F187" i="25"/>
  <c r="M187" i="25"/>
  <c r="S187" i="25"/>
  <c r="E188" i="25"/>
  <c r="F188" i="25"/>
  <c r="M188" i="25"/>
  <c r="S188" i="25"/>
  <c r="E189" i="25"/>
  <c r="F189" i="25"/>
  <c r="M189" i="25"/>
  <c r="S189" i="25"/>
  <c r="E190" i="25"/>
  <c r="F190" i="25"/>
  <c r="M190" i="25"/>
  <c r="S190" i="25"/>
  <c r="E198" i="25"/>
  <c r="F198" i="25"/>
  <c r="M198" i="25"/>
  <c r="S198" i="25"/>
  <c r="E191" i="25"/>
  <c r="F191" i="25"/>
  <c r="M191" i="25"/>
  <c r="S191" i="25"/>
  <c r="E192" i="25"/>
  <c r="F192" i="25"/>
  <c r="M192" i="25"/>
  <c r="S192" i="25"/>
  <c r="E199" i="25"/>
  <c r="F199" i="25"/>
  <c r="M199" i="25"/>
  <c r="S199" i="25"/>
  <c r="E193" i="25"/>
  <c r="F193" i="25"/>
  <c r="M193" i="25"/>
  <c r="S193" i="25"/>
  <c r="E200" i="25"/>
  <c r="F200" i="25"/>
  <c r="M200" i="25"/>
  <c r="S200" i="25"/>
  <c r="E201" i="25"/>
  <c r="F201" i="25"/>
  <c r="M201" i="25"/>
  <c r="S201" i="25"/>
  <c r="E202" i="25"/>
  <c r="F202" i="25"/>
  <c r="M202" i="25"/>
  <c r="S202" i="25"/>
  <c r="E203" i="25"/>
  <c r="F203" i="25"/>
  <c r="M203" i="25"/>
  <c r="S203" i="25"/>
  <c r="E204" i="25"/>
  <c r="F204" i="25"/>
  <c r="M204" i="25"/>
  <c r="S204" i="25"/>
  <c r="E194" i="25"/>
  <c r="F194" i="25"/>
  <c r="M194" i="25"/>
  <c r="S194" i="25"/>
  <c r="E205" i="25"/>
  <c r="F205" i="25"/>
  <c r="M205" i="25"/>
  <c r="S205" i="25"/>
  <c r="E206" i="25"/>
  <c r="F206" i="25"/>
  <c r="M206" i="25"/>
  <c r="S206" i="25"/>
  <c r="E220" i="25"/>
  <c r="F220" i="25"/>
  <c r="M220" i="25"/>
  <c r="S220" i="25"/>
  <c r="E221" i="25"/>
  <c r="F221" i="25"/>
  <c r="M221" i="25"/>
  <c r="S221" i="25"/>
  <c r="E207" i="25"/>
  <c r="F207" i="25"/>
  <c r="M207" i="25"/>
  <c r="S207" i="25"/>
  <c r="E208" i="25"/>
  <c r="F208" i="25"/>
  <c r="M208" i="25"/>
  <c r="S208" i="25"/>
  <c r="E209" i="25"/>
  <c r="F209" i="25"/>
  <c r="M209" i="25"/>
  <c r="S209" i="25"/>
  <c r="E210" i="25"/>
  <c r="F210" i="25"/>
  <c r="M210" i="25"/>
  <c r="S210" i="25"/>
  <c r="E211" i="25"/>
  <c r="F211" i="25"/>
  <c r="M211" i="25"/>
  <c r="S211" i="25"/>
  <c r="E195" i="25"/>
  <c r="F195" i="25"/>
  <c r="M195" i="25"/>
  <c r="S195" i="25"/>
  <c r="E222" i="25"/>
  <c r="F222" i="25"/>
  <c r="M222" i="25"/>
  <c r="S222" i="25"/>
  <c r="E212" i="25"/>
  <c r="F212" i="25"/>
  <c r="M212" i="25"/>
  <c r="S212" i="25"/>
  <c r="E213" i="25"/>
  <c r="F213" i="25"/>
  <c r="M213" i="25"/>
  <c r="S213" i="25"/>
  <c r="E214" i="25"/>
  <c r="F214" i="25"/>
  <c r="M214" i="25"/>
  <c r="S214" i="25"/>
  <c r="E215" i="25"/>
  <c r="F215" i="25"/>
  <c r="M215" i="25"/>
  <c r="S215" i="25"/>
  <c r="E196" i="25"/>
  <c r="F196" i="25"/>
  <c r="M196" i="25"/>
  <c r="S196" i="25"/>
  <c r="E216" i="25"/>
  <c r="F216" i="25"/>
  <c r="M216" i="25"/>
  <c r="S216" i="25"/>
  <c r="E217" i="25"/>
  <c r="F217" i="25"/>
  <c r="M217" i="25"/>
  <c r="S217" i="25"/>
  <c r="E197" i="25"/>
  <c r="F197" i="25"/>
  <c r="M197" i="25"/>
  <c r="S197" i="25"/>
  <c r="E223" i="25"/>
  <c r="F223" i="25"/>
  <c r="M223" i="25"/>
  <c r="S223" i="25"/>
  <c r="E218" i="25"/>
  <c r="F218" i="25"/>
  <c r="M218" i="25"/>
  <c r="S218" i="25"/>
  <c r="E219" i="25"/>
  <c r="F219" i="25"/>
  <c r="M219" i="25"/>
  <c r="S219" i="25"/>
  <c r="E153" i="24"/>
  <c r="F153" i="24"/>
  <c r="M153" i="24"/>
  <c r="S153" i="24"/>
  <c r="E100" i="24"/>
  <c r="F100" i="24"/>
  <c r="M100" i="24"/>
  <c r="S100" i="24"/>
  <c r="E112" i="24"/>
  <c r="F112" i="24"/>
  <c r="M112" i="24"/>
  <c r="S112" i="24"/>
  <c r="E104" i="24"/>
  <c r="F104" i="24"/>
  <c r="M104" i="24"/>
  <c r="S104" i="24"/>
  <c r="E50" i="24"/>
  <c r="F50" i="24"/>
  <c r="M50" i="24"/>
  <c r="S50" i="24"/>
  <c r="E155" i="24"/>
  <c r="F155" i="24"/>
  <c r="M155" i="24"/>
  <c r="S155" i="24"/>
  <c r="E148" i="24"/>
  <c r="F148" i="24"/>
  <c r="M148" i="24"/>
  <c r="S148" i="24"/>
  <c r="E140" i="24"/>
  <c r="F140" i="24"/>
  <c r="M140" i="24"/>
  <c r="S140" i="24"/>
  <c r="E115" i="24"/>
  <c r="F115" i="24"/>
  <c r="M115" i="24"/>
  <c r="S115" i="24"/>
  <c r="E48" i="24"/>
  <c r="F48" i="24"/>
  <c r="M48" i="24"/>
  <c r="S48" i="24"/>
  <c r="E93" i="24"/>
  <c r="F93" i="24"/>
  <c r="M93" i="24"/>
  <c r="S93" i="24"/>
  <c r="E101" i="24"/>
  <c r="F101" i="24"/>
  <c r="M101" i="24"/>
  <c r="S101" i="24"/>
  <c r="E116" i="24"/>
  <c r="F116" i="24"/>
  <c r="M116" i="24"/>
  <c r="S116" i="24"/>
  <c r="E2" i="24"/>
  <c r="F2" i="24"/>
  <c r="M2" i="24"/>
  <c r="S2" i="24"/>
  <c r="E60" i="24"/>
  <c r="F60" i="24"/>
  <c r="M60" i="24"/>
  <c r="S60" i="24"/>
  <c r="E54" i="24"/>
  <c r="F54" i="24"/>
  <c r="M54" i="24"/>
  <c r="S54" i="24"/>
  <c r="E52" i="24"/>
  <c r="F52" i="24"/>
  <c r="M52" i="24"/>
  <c r="S52" i="24"/>
  <c r="E143" i="24"/>
  <c r="F143" i="24"/>
  <c r="M143" i="24"/>
  <c r="S143" i="24"/>
  <c r="E3" i="24"/>
  <c r="F3" i="24"/>
  <c r="M3" i="24"/>
  <c r="S3" i="24"/>
  <c r="E39" i="24"/>
  <c r="F39" i="24"/>
  <c r="M39" i="24"/>
  <c r="S39" i="24"/>
  <c r="E154" i="24"/>
  <c r="F154" i="24"/>
  <c r="M154" i="24"/>
  <c r="S154" i="24"/>
  <c r="E4" i="24"/>
  <c r="F4" i="24"/>
  <c r="M4" i="24"/>
  <c r="S4" i="24"/>
  <c r="E74" i="24"/>
  <c r="F74" i="24"/>
  <c r="M74" i="24"/>
  <c r="S74" i="24"/>
  <c r="E5" i="24"/>
  <c r="F5" i="24"/>
  <c r="M5" i="24"/>
  <c r="S5" i="24"/>
  <c r="E6" i="24"/>
  <c r="F6" i="24"/>
  <c r="M6" i="24"/>
  <c r="S6" i="24"/>
  <c r="E7" i="24"/>
  <c r="F7" i="24"/>
  <c r="M7" i="24"/>
  <c r="S7" i="24"/>
  <c r="E8" i="24"/>
  <c r="F8" i="24"/>
  <c r="M8" i="24"/>
  <c r="S8" i="24"/>
  <c r="E9" i="24"/>
  <c r="F9" i="24"/>
  <c r="M9" i="24"/>
  <c r="S9" i="24"/>
  <c r="E10" i="24"/>
  <c r="F10" i="24"/>
  <c r="M10" i="24"/>
  <c r="S10" i="24"/>
  <c r="E11" i="24"/>
  <c r="F11" i="24"/>
  <c r="M11" i="24"/>
  <c r="S11" i="24"/>
  <c r="E12" i="24"/>
  <c r="F12" i="24"/>
  <c r="M12" i="24"/>
  <c r="S12" i="24"/>
  <c r="E13" i="24"/>
  <c r="F13" i="24"/>
  <c r="M13" i="24"/>
  <c r="S13" i="24"/>
  <c r="E119" i="24"/>
  <c r="F119" i="24"/>
  <c r="M119" i="24"/>
  <c r="S119" i="24"/>
  <c r="E139" i="24"/>
  <c r="F139" i="24"/>
  <c r="M139" i="24"/>
  <c r="S139" i="24"/>
  <c r="E132" i="24"/>
  <c r="F132" i="24"/>
  <c r="M132" i="24"/>
  <c r="S132" i="24"/>
  <c r="E131" i="24"/>
  <c r="F131" i="24"/>
  <c r="M131" i="24"/>
  <c r="S131" i="24"/>
  <c r="E141" i="24"/>
  <c r="F141" i="24"/>
  <c r="M141" i="24"/>
  <c r="S141" i="24"/>
  <c r="E95" i="24"/>
  <c r="F95" i="24"/>
  <c r="M95" i="24"/>
  <c r="S95" i="24"/>
  <c r="E40" i="24"/>
  <c r="F40" i="24"/>
  <c r="M40" i="24"/>
  <c r="S40" i="24"/>
  <c r="E136" i="24"/>
  <c r="F136" i="24"/>
  <c r="M136" i="24"/>
  <c r="S136" i="24"/>
  <c r="E121" i="24"/>
  <c r="F121" i="24"/>
  <c r="M121" i="24"/>
  <c r="S121" i="24"/>
  <c r="E105" i="24"/>
  <c r="F105" i="24"/>
  <c r="M105" i="24"/>
  <c r="S105" i="24"/>
  <c r="E108" i="24"/>
  <c r="F108" i="24"/>
  <c r="M108" i="24"/>
  <c r="S108" i="24"/>
  <c r="E91" i="24"/>
  <c r="F91" i="24"/>
  <c r="M91" i="24"/>
  <c r="S91" i="24"/>
  <c r="E41" i="24"/>
  <c r="F41" i="24"/>
  <c r="M41" i="24"/>
  <c r="S41" i="24"/>
  <c r="E110" i="24"/>
  <c r="F110" i="24"/>
  <c r="M110" i="24"/>
  <c r="S110" i="24"/>
  <c r="E59" i="24"/>
  <c r="F59" i="24"/>
  <c r="M59" i="24"/>
  <c r="S59" i="24"/>
  <c r="E109" i="24"/>
  <c r="F109" i="24"/>
  <c r="M109" i="24"/>
  <c r="S109" i="24"/>
  <c r="E14" i="24"/>
  <c r="F14" i="24"/>
  <c r="M14" i="24"/>
  <c r="S14" i="24"/>
  <c r="E15" i="24"/>
  <c r="F15" i="24"/>
  <c r="M15" i="24"/>
  <c r="S15" i="24"/>
  <c r="E96" i="24"/>
  <c r="F96" i="24"/>
  <c r="M96" i="24"/>
  <c r="S96" i="24"/>
  <c r="E156" i="24"/>
  <c r="F156" i="24"/>
  <c r="M156" i="24"/>
  <c r="S156" i="24"/>
  <c r="E61" i="24"/>
  <c r="F61" i="24"/>
  <c r="M61" i="24"/>
  <c r="S61" i="24"/>
  <c r="E81" i="24"/>
  <c r="F81" i="24"/>
  <c r="M81" i="24"/>
  <c r="S81" i="24"/>
  <c r="E75" i="24"/>
  <c r="F75" i="24"/>
  <c r="M75" i="24"/>
  <c r="S75" i="24"/>
  <c r="E138" i="24"/>
  <c r="F138" i="24"/>
  <c r="M138" i="24"/>
  <c r="S138" i="24"/>
  <c r="E66" i="24"/>
  <c r="F66" i="24"/>
  <c r="M66" i="24"/>
  <c r="S66" i="24"/>
  <c r="E16" i="24"/>
  <c r="F16" i="24"/>
  <c r="M16" i="24"/>
  <c r="S16" i="24"/>
  <c r="E17" i="24"/>
  <c r="F17" i="24"/>
  <c r="M17" i="24"/>
  <c r="S17" i="24"/>
  <c r="E151" i="24"/>
  <c r="F151" i="24"/>
  <c r="M151" i="24"/>
  <c r="S151" i="24"/>
  <c r="E128" i="24"/>
  <c r="F128" i="24"/>
  <c r="M128" i="24"/>
  <c r="S128" i="24"/>
  <c r="E47" i="24"/>
  <c r="F47" i="24"/>
  <c r="M47" i="24"/>
  <c r="S47" i="24"/>
  <c r="E67" i="24"/>
  <c r="F67" i="24"/>
  <c r="M67" i="24"/>
  <c r="S67" i="24"/>
  <c r="E146" i="24"/>
  <c r="F146" i="24"/>
  <c r="M146" i="24"/>
  <c r="S146" i="24"/>
  <c r="E144" i="24"/>
  <c r="F144" i="24"/>
  <c r="M144" i="24"/>
  <c r="S144" i="24"/>
  <c r="E120" i="24"/>
  <c r="F120" i="24"/>
  <c r="M120" i="24"/>
  <c r="S120" i="24"/>
  <c r="E99" i="24"/>
  <c r="F99" i="24"/>
  <c r="M99" i="24"/>
  <c r="S99" i="24"/>
  <c r="E71" i="24"/>
  <c r="F71" i="24"/>
  <c r="M71" i="24"/>
  <c r="S71" i="24"/>
  <c r="E82" i="24"/>
  <c r="F82" i="24"/>
  <c r="M82" i="24"/>
  <c r="S82" i="24"/>
  <c r="E137" i="24"/>
  <c r="F137" i="24"/>
  <c r="M137" i="24"/>
  <c r="S137" i="24"/>
  <c r="E135" i="24"/>
  <c r="F135" i="24"/>
  <c r="M135" i="24"/>
  <c r="S135" i="24"/>
  <c r="E49" i="24"/>
  <c r="F49" i="24"/>
  <c r="M49" i="24"/>
  <c r="S49" i="24"/>
  <c r="E56" i="24"/>
  <c r="F56" i="24"/>
  <c r="M56" i="24"/>
  <c r="S56" i="24"/>
  <c r="E123" i="24"/>
  <c r="F123" i="24"/>
  <c r="M123" i="24"/>
  <c r="S123" i="24"/>
  <c r="E130" i="24"/>
  <c r="F130" i="24"/>
  <c r="M130" i="24"/>
  <c r="S130" i="24"/>
  <c r="E97" i="24"/>
  <c r="F97" i="24"/>
  <c r="M97" i="24"/>
  <c r="S97" i="24"/>
  <c r="E42" i="24"/>
  <c r="F42" i="24"/>
  <c r="M42" i="24"/>
  <c r="S42" i="24"/>
  <c r="E117" i="24"/>
  <c r="F117" i="24"/>
  <c r="M117" i="24"/>
  <c r="S117" i="24"/>
  <c r="E55" i="24"/>
  <c r="F55" i="24"/>
  <c r="M55" i="24"/>
  <c r="S55" i="24"/>
  <c r="E18" i="24"/>
  <c r="F18" i="24"/>
  <c r="M18" i="24"/>
  <c r="S18" i="24"/>
  <c r="E58" i="24"/>
  <c r="F58" i="24"/>
  <c r="M58" i="24"/>
  <c r="S58" i="24"/>
  <c r="E92" i="24"/>
  <c r="F92" i="24"/>
  <c r="M92" i="24"/>
  <c r="S92" i="24"/>
  <c r="E51" i="24"/>
  <c r="F51" i="24"/>
  <c r="M51" i="24"/>
  <c r="S51" i="24"/>
  <c r="E84" i="24"/>
  <c r="F84" i="24"/>
  <c r="M84" i="24"/>
  <c r="S84" i="24"/>
  <c r="E64" i="24"/>
  <c r="F64" i="24"/>
  <c r="M64" i="24"/>
  <c r="S64" i="24"/>
  <c r="E78" i="24"/>
  <c r="F78" i="24"/>
  <c r="M78" i="24"/>
  <c r="S78" i="24"/>
  <c r="E147" i="24"/>
  <c r="F147" i="24"/>
  <c r="M147" i="24"/>
  <c r="S147" i="24"/>
  <c r="E68" i="24"/>
  <c r="F68" i="24"/>
  <c r="M68" i="24"/>
  <c r="S68" i="24"/>
  <c r="E107" i="24"/>
  <c r="F107" i="24"/>
  <c r="M107" i="24"/>
  <c r="S107" i="24"/>
  <c r="E134" i="24"/>
  <c r="F134" i="24"/>
  <c r="M134" i="24"/>
  <c r="S134" i="24"/>
  <c r="E80" i="24"/>
  <c r="F80" i="24"/>
  <c r="M80" i="24"/>
  <c r="S80" i="24"/>
  <c r="E149" i="24"/>
  <c r="F149" i="24"/>
  <c r="M149" i="24"/>
  <c r="S149" i="24"/>
  <c r="E124" i="24"/>
  <c r="F124" i="24"/>
  <c r="M124" i="24"/>
  <c r="S124" i="24"/>
  <c r="E89" i="24"/>
  <c r="F89" i="24"/>
  <c r="M89" i="24"/>
  <c r="S89" i="24"/>
  <c r="E152" i="24"/>
  <c r="F152" i="24"/>
  <c r="M152" i="24"/>
  <c r="S152" i="24"/>
  <c r="E70" i="24"/>
  <c r="F70" i="24"/>
  <c r="M70" i="24"/>
  <c r="S70" i="24"/>
  <c r="F145" i="24"/>
  <c r="M145" i="24"/>
  <c r="S145" i="24"/>
  <c r="F38" i="24"/>
  <c r="M38" i="24"/>
  <c r="S38" i="24"/>
  <c r="E114" i="24"/>
  <c r="F114" i="24"/>
  <c r="M114" i="24"/>
  <c r="S114" i="24"/>
  <c r="E72" i="24"/>
  <c r="F72" i="24"/>
  <c r="M72" i="24"/>
  <c r="S72" i="24"/>
  <c r="E118" i="24"/>
  <c r="F118" i="24"/>
  <c r="M118" i="24"/>
  <c r="S118" i="24"/>
  <c r="E19" i="24"/>
  <c r="F19" i="24"/>
  <c r="M19" i="24"/>
  <c r="S19" i="24"/>
  <c r="E20" i="24"/>
  <c r="F20" i="24"/>
  <c r="M20" i="24"/>
  <c r="S20" i="24"/>
  <c r="E57" i="24"/>
  <c r="F57" i="24"/>
  <c r="M57" i="24"/>
  <c r="S57" i="24"/>
  <c r="E21" i="24"/>
  <c r="F21" i="24"/>
  <c r="M21" i="24"/>
  <c r="S21" i="24"/>
  <c r="E22" i="24"/>
  <c r="F22" i="24"/>
  <c r="M22" i="24"/>
  <c r="S22" i="24"/>
  <c r="E76" i="24"/>
  <c r="F76" i="24"/>
  <c r="M76" i="24"/>
  <c r="S76" i="24"/>
  <c r="E79" i="24"/>
  <c r="F79" i="24"/>
  <c r="M79" i="24"/>
  <c r="S79" i="24"/>
  <c r="E98" i="24"/>
  <c r="F98" i="24"/>
  <c r="M98" i="24"/>
  <c r="S98" i="24"/>
  <c r="E126" i="24"/>
  <c r="F126" i="24"/>
  <c r="M126" i="24"/>
  <c r="S126" i="24"/>
  <c r="E43" i="24"/>
  <c r="F43" i="24"/>
  <c r="M43" i="24"/>
  <c r="S43" i="24"/>
  <c r="E90" i="24"/>
  <c r="F90" i="24"/>
  <c r="M90" i="24"/>
  <c r="S90" i="24"/>
  <c r="E87" i="24"/>
  <c r="F87" i="24"/>
  <c r="M87" i="24"/>
  <c r="S87" i="24"/>
  <c r="E73" i="24"/>
  <c r="F73" i="24"/>
  <c r="M73" i="24"/>
  <c r="S73" i="24"/>
  <c r="E23" i="24"/>
  <c r="F23" i="24"/>
  <c r="M23" i="24"/>
  <c r="S23" i="24"/>
  <c r="E122" i="24"/>
  <c r="F122" i="24"/>
  <c r="M122" i="24"/>
  <c r="S122" i="24"/>
  <c r="E53" i="24"/>
  <c r="F53" i="24"/>
  <c r="M53" i="24"/>
  <c r="S53" i="24"/>
  <c r="E86" i="24"/>
  <c r="F86" i="24"/>
  <c r="M86" i="24"/>
  <c r="S86" i="24"/>
  <c r="E24" i="24"/>
  <c r="F24" i="24"/>
  <c r="M24" i="24"/>
  <c r="S24" i="24"/>
  <c r="E25" i="24"/>
  <c r="F25" i="24"/>
  <c r="M25" i="24"/>
  <c r="S25" i="24"/>
  <c r="E26" i="24"/>
  <c r="F26" i="24"/>
  <c r="M26" i="24"/>
  <c r="S26" i="24"/>
  <c r="E150" i="24"/>
  <c r="F150" i="24"/>
  <c r="M150" i="24"/>
  <c r="S150" i="24"/>
  <c r="E27" i="24"/>
  <c r="F27" i="24"/>
  <c r="M27" i="24"/>
  <c r="S27" i="24"/>
  <c r="E28" i="24"/>
  <c r="F28" i="24"/>
  <c r="M28" i="24"/>
  <c r="S28" i="24"/>
  <c r="E142" i="24"/>
  <c r="F142" i="24"/>
  <c r="M142" i="24"/>
  <c r="S142" i="24"/>
  <c r="E83" i="24"/>
  <c r="F83" i="24"/>
  <c r="M83" i="24"/>
  <c r="S83" i="24"/>
  <c r="E127" i="24"/>
  <c r="F127" i="24"/>
  <c r="M127" i="24"/>
  <c r="S127" i="24"/>
  <c r="E62" i="24"/>
  <c r="F62" i="24"/>
  <c r="M62" i="24"/>
  <c r="S62" i="24"/>
  <c r="E103" i="24"/>
  <c r="F103" i="24"/>
  <c r="M103" i="24"/>
  <c r="S103" i="24"/>
  <c r="E106" i="24"/>
  <c r="F106" i="24"/>
  <c r="M106" i="24"/>
  <c r="S106" i="24"/>
  <c r="E29" i="24"/>
  <c r="F29" i="24"/>
  <c r="M29" i="24"/>
  <c r="S29" i="24"/>
  <c r="F102" i="24"/>
  <c r="M102" i="24"/>
  <c r="S102" i="24"/>
  <c r="F45" i="24"/>
  <c r="M45" i="24"/>
  <c r="S45" i="24"/>
  <c r="E111" i="24"/>
  <c r="F111" i="24"/>
  <c r="M111" i="24"/>
  <c r="S111" i="24"/>
  <c r="E77" i="24"/>
  <c r="F77" i="24"/>
  <c r="M77" i="24"/>
  <c r="S77" i="24"/>
  <c r="E30" i="24"/>
  <c r="F30" i="24"/>
  <c r="M30" i="24"/>
  <c r="S30" i="24"/>
  <c r="E129" i="24"/>
  <c r="F129" i="24"/>
  <c r="M129" i="24"/>
  <c r="S129" i="24"/>
  <c r="E85" i="24"/>
  <c r="F85" i="24"/>
  <c r="M85" i="24"/>
  <c r="S85" i="24"/>
  <c r="E65" i="24"/>
  <c r="F65" i="24"/>
  <c r="M65" i="24"/>
  <c r="S65" i="24"/>
  <c r="E44" i="24"/>
  <c r="F44" i="24"/>
  <c r="M44" i="24"/>
  <c r="S44" i="24"/>
  <c r="E31" i="24"/>
  <c r="F31" i="24"/>
  <c r="M31" i="24"/>
  <c r="S31" i="24"/>
  <c r="E133" i="24"/>
  <c r="F133" i="24"/>
  <c r="M133" i="24"/>
  <c r="S133" i="24"/>
  <c r="E94" i="24"/>
  <c r="F94" i="24"/>
  <c r="M94" i="24"/>
  <c r="S94" i="24"/>
  <c r="E113" i="24"/>
  <c r="F113" i="24"/>
  <c r="M113" i="24"/>
  <c r="S113" i="24"/>
  <c r="E125" i="24"/>
  <c r="F125" i="24"/>
  <c r="M125" i="24"/>
  <c r="S125" i="24"/>
  <c r="E32" i="24"/>
  <c r="F32" i="24"/>
  <c r="M32" i="24"/>
  <c r="S32" i="24"/>
  <c r="E33" i="24"/>
  <c r="F33" i="24"/>
  <c r="M33" i="24"/>
  <c r="S33" i="24"/>
  <c r="E63" i="24"/>
  <c r="F63" i="24"/>
  <c r="M63" i="24"/>
  <c r="S63" i="24"/>
  <c r="E69" i="24"/>
  <c r="F69" i="24"/>
  <c r="M69" i="24"/>
  <c r="S69" i="24"/>
  <c r="E34" i="24"/>
  <c r="F34" i="24"/>
  <c r="M34" i="24"/>
  <c r="S34" i="24"/>
  <c r="E35" i="24"/>
  <c r="F35" i="24"/>
  <c r="M35" i="24"/>
  <c r="S35" i="24"/>
  <c r="E88" i="24"/>
  <c r="F88" i="24"/>
  <c r="M88" i="24"/>
  <c r="S88" i="24"/>
  <c r="E36" i="24"/>
  <c r="F36" i="24"/>
  <c r="M36" i="24"/>
  <c r="S36" i="24"/>
  <c r="E37" i="24"/>
  <c r="F37" i="24"/>
  <c r="M37" i="24"/>
  <c r="S37" i="24"/>
  <c r="E3" i="23"/>
  <c r="F3" i="23"/>
  <c r="M3" i="23"/>
  <c r="S3" i="23"/>
  <c r="E4" i="23"/>
  <c r="F4" i="23"/>
  <c r="M4" i="23"/>
  <c r="S4" i="23"/>
  <c r="E5" i="23"/>
  <c r="F5" i="23"/>
  <c r="M5" i="23"/>
  <c r="S5" i="23"/>
  <c r="E6" i="23"/>
  <c r="F6" i="23"/>
  <c r="M6" i="23"/>
  <c r="S6" i="23"/>
  <c r="E7" i="23"/>
  <c r="F7" i="23"/>
  <c r="M7" i="23"/>
  <c r="S7" i="23"/>
  <c r="E8" i="23"/>
  <c r="F8" i="23"/>
  <c r="M8" i="23"/>
  <c r="S8" i="23"/>
  <c r="E9" i="23"/>
  <c r="F9" i="23"/>
  <c r="M9" i="23"/>
  <c r="S9" i="23"/>
  <c r="E10" i="23"/>
  <c r="F10" i="23"/>
  <c r="M10" i="23"/>
  <c r="S10" i="23"/>
  <c r="E11" i="23"/>
  <c r="F11" i="23"/>
  <c r="M11" i="23"/>
  <c r="S11" i="23"/>
  <c r="E12" i="23"/>
  <c r="F12" i="23"/>
  <c r="M12" i="23"/>
  <c r="S12" i="23"/>
  <c r="E13" i="23"/>
  <c r="F13" i="23"/>
  <c r="M13" i="23"/>
  <c r="S13" i="23"/>
  <c r="E14" i="23"/>
  <c r="F14" i="23"/>
  <c r="M14" i="23"/>
  <c r="S14" i="23"/>
  <c r="E15" i="23"/>
  <c r="F15" i="23"/>
  <c r="M15" i="23"/>
  <c r="S15" i="23"/>
  <c r="E16" i="23"/>
  <c r="F16" i="23"/>
  <c r="M16" i="23"/>
  <c r="S16" i="23"/>
  <c r="E17" i="23"/>
  <c r="F17" i="23"/>
  <c r="M17" i="23"/>
  <c r="S17" i="23"/>
  <c r="E18" i="23"/>
  <c r="F18" i="23"/>
  <c r="M18" i="23"/>
  <c r="S18" i="23"/>
  <c r="E19" i="23"/>
  <c r="F19" i="23"/>
  <c r="M19" i="23"/>
  <c r="S19" i="23"/>
  <c r="E20" i="23"/>
  <c r="F20" i="23"/>
  <c r="M20" i="23"/>
  <c r="S20" i="23"/>
  <c r="E21" i="23"/>
  <c r="F21" i="23"/>
  <c r="M21" i="23"/>
  <c r="S21" i="23"/>
  <c r="E22" i="23"/>
  <c r="F22" i="23"/>
  <c r="M22" i="23"/>
  <c r="S22" i="23"/>
  <c r="E23" i="23"/>
  <c r="F23" i="23"/>
  <c r="M23" i="23"/>
  <c r="S23" i="23"/>
  <c r="E24" i="23"/>
  <c r="F24" i="23"/>
  <c r="M24" i="23"/>
  <c r="S24" i="23"/>
  <c r="E25" i="23"/>
  <c r="F25" i="23"/>
  <c r="M25" i="23"/>
  <c r="S25" i="23"/>
  <c r="E26" i="23"/>
  <c r="F26" i="23"/>
  <c r="M26" i="23"/>
  <c r="S26" i="23"/>
  <c r="E27" i="23"/>
  <c r="F27" i="23"/>
  <c r="M27" i="23"/>
  <c r="S27" i="23"/>
  <c r="E28" i="23"/>
  <c r="F28" i="23"/>
  <c r="M28" i="23"/>
  <c r="S28" i="23"/>
  <c r="E29" i="23"/>
  <c r="F29" i="23"/>
  <c r="M29" i="23"/>
  <c r="S29" i="23"/>
  <c r="E30" i="23"/>
  <c r="F30" i="23"/>
  <c r="M30" i="23"/>
  <c r="S30" i="23"/>
  <c r="E31" i="23"/>
  <c r="F31" i="23"/>
  <c r="M31" i="23"/>
  <c r="S31" i="23"/>
  <c r="E32" i="23"/>
  <c r="F32" i="23"/>
  <c r="M32" i="23"/>
  <c r="S32" i="23"/>
  <c r="E33" i="23"/>
  <c r="F33" i="23"/>
  <c r="M33" i="23"/>
  <c r="S33" i="23"/>
  <c r="E34" i="23"/>
  <c r="F34" i="23"/>
  <c r="M34" i="23"/>
  <c r="S34" i="23"/>
  <c r="E35" i="23"/>
  <c r="F35" i="23"/>
  <c r="M35" i="23"/>
  <c r="S35" i="23"/>
  <c r="E36" i="23"/>
  <c r="F36" i="23"/>
  <c r="M36" i="23"/>
  <c r="S36" i="23"/>
  <c r="E37" i="23"/>
  <c r="F37" i="23"/>
  <c r="M37" i="23"/>
  <c r="S37" i="23"/>
  <c r="E38" i="23"/>
  <c r="F38" i="23"/>
  <c r="M38" i="23"/>
  <c r="S38" i="23"/>
  <c r="E39" i="23"/>
  <c r="F39" i="23"/>
  <c r="M39" i="23"/>
  <c r="S39" i="23"/>
  <c r="E40" i="23"/>
  <c r="F40" i="23"/>
  <c r="M40" i="23"/>
  <c r="S40" i="23"/>
  <c r="E41" i="23"/>
  <c r="F41" i="23"/>
  <c r="M41" i="23"/>
  <c r="S41" i="23"/>
  <c r="E42" i="23"/>
  <c r="F42" i="23"/>
  <c r="M42" i="23"/>
  <c r="S42" i="23"/>
  <c r="E43" i="23"/>
  <c r="F43" i="23"/>
  <c r="M43" i="23"/>
  <c r="S43" i="23"/>
  <c r="E44" i="23"/>
  <c r="F44" i="23"/>
  <c r="M44" i="23"/>
  <c r="S44" i="23"/>
  <c r="E45" i="23"/>
  <c r="F45" i="23"/>
  <c r="M45" i="23"/>
  <c r="S45" i="23"/>
  <c r="E46" i="23"/>
  <c r="F46" i="23"/>
  <c r="M46" i="23"/>
  <c r="S46" i="23"/>
  <c r="E47" i="23"/>
  <c r="F47" i="23"/>
  <c r="M47" i="23"/>
  <c r="S47" i="23"/>
  <c r="E48" i="23"/>
  <c r="F48" i="23"/>
  <c r="M48" i="23"/>
  <c r="S48" i="23"/>
  <c r="E49" i="23"/>
  <c r="F49" i="23"/>
  <c r="M49" i="23"/>
  <c r="S49" i="23"/>
  <c r="E50" i="23"/>
  <c r="F50" i="23"/>
  <c r="M50" i="23"/>
  <c r="S50" i="23"/>
  <c r="E51" i="23"/>
  <c r="F51" i="23"/>
  <c r="M51" i="23"/>
  <c r="S51" i="23"/>
  <c r="E52" i="23"/>
  <c r="F52" i="23"/>
  <c r="M52" i="23"/>
  <c r="S52" i="23"/>
  <c r="E53" i="23"/>
  <c r="F53" i="23"/>
  <c r="M53" i="23"/>
  <c r="S53" i="23"/>
  <c r="E54" i="23"/>
  <c r="F54" i="23"/>
  <c r="M54" i="23"/>
  <c r="S54" i="23"/>
  <c r="E55" i="23"/>
  <c r="F55" i="23"/>
  <c r="M55" i="23"/>
  <c r="S55" i="23"/>
  <c r="E56" i="23"/>
  <c r="F56" i="23"/>
  <c r="M56" i="23"/>
  <c r="S56" i="23"/>
  <c r="E57" i="23"/>
  <c r="F57" i="23"/>
  <c r="M57" i="23"/>
  <c r="S57" i="23"/>
  <c r="E58" i="23"/>
  <c r="F58" i="23"/>
  <c r="M58" i="23"/>
  <c r="S58" i="23"/>
  <c r="E59" i="23"/>
  <c r="F59" i="23"/>
  <c r="M59" i="23"/>
  <c r="S59" i="23"/>
  <c r="E60" i="23"/>
  <c r="F60" i="23"/>
  <c r="M60" i="23"/>
  <c r="S60" i="23"/>
  <c r="E61" i="23"/>
  <c r="F61" i="23"/>
  <c r="M61" i="23"/>
  <c r="S61" i="23"/>
  <c r="E62" i="23"/>
  <c r="F62" i="23"/>
  <c r="M62" i="23"/>
  <c r="S62" i="23"/>
  <c r="E63" i="23"/>
  <c r="F63" i="23"/>
  <c r="M63" i="23"/>
  <c r="S63" i="23"/>
  <c r="E64" i="23"/>
  <c r="F64" i="23"/>
  <c r="M64" i="23"/>
  <c r="S64" i="23"/>
  <c r="E65" i="23"/>
  <c r="F65" i="23"/>
  <c r="M65" i="23"/>
  <c r="S65" i="23"/>
  <c r="E66" i="23"/>
  <c r="F66" i="23"/>
  <c r="M66" i="23"/>
  <c r="S66" i="23"/>
  <c r="E67" i="23"/>
  <c r="F67" i="23"/>
  <c r="M67" i="23"/>
  <c r="S67" i="23"/>
  <c r="E68" i="23"/>
  <c r="F68" i="23"/>
  <c r="M68" i="23"/>
  <c r="S68" i="23"/>
  <c r="E69" i="23"/>
  <c r="F69" i="23"/>
  <c r="M69" i="23"/>
  <c r="S69" i="23"/>
  <c r="E70" i="23"/>
  <c r="F70" i="23"/>
  <c r="M70" i="23"/>
  <c r="S70" i="23"/>
  <c r="E71" i="23"/>
  <c r="F71" i="23"/>
  <c r="M71" i="23"/>
  <c r="S71" i="23"/>
  <c r="E72" i="23"/>
  <c r="F72" i="23"/>
  <c r="M72" i="23"/>
  <c r="S72" i="23"/>
  <c r="E73" i="23"/>
  <c r="F73" i="23"/>
  <c r="M73" i="23"/>
  <c r="S73" i="23"/>
  <c r="E74" i="23"/>
  <c r="F74" i="23"/>
  <c r="M74" i="23"/>
  <c r="S74" i="23"/>
  <c r="E75" i="23"/>
  <c r="F75" i="23"/>
  <c r="M75" i="23"/>
  <c r="S75" i="23"/>
  <c r="E76" i="23"/>
  <c r="F76" i="23"/>
  <c r="M76" i="23"/>
  <c r="S76" i="23"/>
  <c r="E77" i="23"/>
  <c r="F77" i="23"/>
  <c r="M77" i="23"/>
  <c r="S77" i="23"/>
  <c r="E78" i="23"/>
  <c r="F78" i="23"/>
  <c r="M78" i="23"/>
  <c r="S78" i="23"/>
  <c r="E79" i="23"/>
  <c r="F79" i="23"/>
  <c r="M79" i="23"/>
  <c r="S79" i="23"/>
  <c r="E80" i="23"/>
  <c r="F80" i="23"/>
  <c r="M80" i="23"/>
  <c r="S80" i="23"/>
  <c r="E81" i="23"/>
  <c r="F81" i="23"/>
  <c r="M81" i="23"/>
  <c r="S81" i="23"/>
  <c r="E82" i="23"/>
  <c r="F82" i="23"/>
  <c r="M82" i="23"/>
  <c r="S82" i="23"/>
  <c r="E83" i="23"/>
  <c r="F83" i="23"/>
  <c r="M83" i="23"/>
  <c r="S83" i="23"/>
  <c r="E84" i="23"/>
  <c r="F84" i="23"/>
  <c r="M84" i="23"/>
  <c r="S84" i="23"/>
  <c r="E85" i="23"/>
  <c r="F85" i="23"/>
  <c r="M85" i="23"/>
  <c r="S85" i="23"/>
  <c r="E86" i="23"/>
  <c r="F86" i="23"/>
  <c r="M86" i="23"/>
  <c r="S86" i="23"/>
  <c r="E87" i="23"/>
  <c r="F87" i="23"/>
  <c r="M87" i="23"/>
  <c r="S87" i="23"/>
  <c r="E88" i="23"/>
  <c r="F88" i="23"/>
  <c r="M88" i="23"/>
  <c r="S88" i="23"/>
  <c r="E89" i="23"/>
  <c r="F89" i="23"/>
  <c r="M89" i="23"/>
  <c r="S89" i="23"/>
  <c r="E90" i="23"/>
  <c r="F90" i="23"/>
  <c r="M90" i="23"/>
  <c r="S90" i="23"/>
  <c r="E91" i="23"/>
  <c r="F91" i="23"/>
  <c r="M91" i="23"/>
  <c r="S91" i="23"/>
  <c r="E92" i="23"/>
  <c r="F92" i="23"/>
  <c r="M92" i="23"/>
  <c r="S92" i="23"/>
  <c r="E93" i="23"/>
  <c r="F93" i="23"/>
  <c r="M93" i="23"/>
  <c r="S93" i="23"/>
  <c r="E94" i="23"/>
  <c r="F94" i="23"/>
  <c r="M94" i="23"/>
  <c r="S94" i="23"/>
  <c r="E95" i="23"/>
  <c r="F95" i="23"/>
  <c r="M95" i="23"/>
  <c r="S95" i="23"/>
  <c r="E96" i="23"/>
  <c r="F96" i="23"/>
  <c r="M96" i="23"/>
  <c r="S96" i="23"/>
  <c r="E97" i="23"/>
  <c r="F97" i="23"/>
  <c r="M97" i="23"/>
  <c r="S97" i="23"/>
  <c r="E98" i="23"/>
  <c r="F98" i="23"/>
  <c r="M98" i="23"/>
  <c r="S98" i="23"/>
  <c r="E99" i="23"/>
  <c r="F99" i="23"/>
  <c r="M99" i="23"/>
  <c r="S99" i="23"/>
  <c r="E100" i="23"/>
  <c r="F100" i="23"/>
  <c r="M100" i="23"/>
  <c r="S100" i="23"/>
  <c r="E101" i="23"/>
  <c r="F101" i="23"/>
  <c r="M101" i="23"/>
  <c r="S101" i="23"/>
  <c r="E102" i="23"/>
  <c r="F102" i="23"/>
  <c r="M102" i="23"/>
  <c r="S102" i="23"/>
  <c r="E103" i="23"/>
  <c r="F103" i="23"/>
  <c r="M103" i="23"/>
  <c r="S103" i="23"/>
  <c r="E104" i="23"/>
  <c r="F104" i="23"/>
  <c r="M104" i="23"/>
  <c r="S104" i="23"/>
  <c r="E105" i="23"/>
  <c r="F105" i="23"/>
  <c r="M105" i="23"/>
  <c r="S105" i="23"/>
  <c r="E106" i="23"/>
  <c r="F106" i="23"/>
  <c r="M106" i="23"/>
  <c r="S106" i="23"/>
  <c r="E107" i="23"/>
  <c r="F107" i="23"/>
  <c r="M107" i="23"/>
  <c r="S107" i="23"/>
  <c r="E108" i="23"/>
  <c r="F108" i="23"/>
  <c r="M108" i="23"/>
  <c r="S108" i="23"/>
  <c r="E109" i="23"/>
  <c r="F109" i="23"/>
  <c r="M109" i="23"/>
  <c r="S109" i="23"/>
  <c r="E110" i="23"/>
  <c r="F110" i="23"/>
  <c r="M110" i="23"/>
  <c r="S110" i="23"/>
  <c r="E111" i="23"/>
  <c r="F111" i="23"/>
  <c r="M111" i="23"/>
  <c r="S111" i="23"/>
  <c r="E112" i="23"/>
  <c r="F112" i="23"/>
  <c r="M112" i="23"/>
  <c r="S112" i="23"/>
  <c r="E113" i="23"/>
  <c r="F113" i="23"/>
  <c r="M113" i="23"/>
  <c r="S113" i="23"/>
  <c r="E114" i="23"/>
  <c r="F114" i="23"/>
  <c r="M114" i="23"/>
  <c r="S114" i="23"/>
  <c r="E115" i="23"/>
  <c r="F115" i="23"/>
  <c r="M115" i="23"/>
  <c r="S115" i="23"/>
  <c r="E116" i="23"/>
  <c r="F116" i="23"/>
  <c r="M116" i="23"/>
  <c r="S116" i="23"/>
  <c r="E117" i="23"/>
  <c r="F117" i="23"/>
  <c r="M117" i="23"/>
  <c r="S117" i="23"/>
  <c r="E118" i="23"/>
  <c r="F118" i="23"/>
  <c r="M118" i="23"/>
  <c r="S118" i="23"/>
  <c r="E119" i="23"/>
  <c r="F119" i="23"/>
  <c r="M119" i="23"/>
  <c r="S119" i="23"/>
  <c r="E120" i="23"/>
  <c r="F120" i="23"/>
  <c r="M120" i="23"/>
  <c r="S120" i="23"/>
  <c r="E121" i="23"/>
  <c r="F121" i="23"/>
  <c r="M121" i="23"/>
  <c r="S121" i="23"/>
  <c r="E122" i="23"/>
  <c r="F122" i="23"/>
  <c r="M122" i="23"/>
  <c r="S122" i="23"/>
  <c r="E123" i="23"/>
  <c r="F123" i="23"/>
  <c r="M123" i="23"/>
  <c r="S123" i="23"/>
  <c r="E124" i="23"/>
  <c r="F124" i="23"/>
  <c r="M124" i="23"/>
  <c r="S124" i="23"/>
  <c r="E125" i="23"/>
  <c r="F125" i="23"/>
  <c r="M125" i="23"/>
  <c r="S125" i="23"/>
  <c r="E126" i="23"/>
  <c r="F126" i="23"/>
  <c r="M126" i="23"/>
  <c r="S126" i="23"/>
  <c r="E152" i="23"/>
  <c r="F152" i="23"/>
  <c r="M152" i="23"/>
  <c r="S152" i="23"/>
  <c r="E153" i="23"/>
  <c r="F153" i="23"/>
  <c r="M153" i="23"/>
  <c r="S153" i="23"/>
  <c r="E127" i="23"/>
  <c r="F127" i="23"/>
  <c r="M127" i="23"/>
  <c r="S127" i="23"/>
  <c r="E154" i="23"/>
  <c r="F154" i="23"/>
  <c r="M154" i="23"/>
  <c r="S154" i="23"/>
  <c r="E155" i="23"/>
  <c r="F155" i="23"/>
  <c r="M155" i="23"/>
  <c r="S155" i="23"/>
  <c r="E128" i="23"/>
  <c r="F128" i="23"/>
  <c r="M128" i="23"/>
  <c r="S128" i="23"/>
  <c r="E156" i="23"/>
  <c r="F156" i="23"/>
  <c r="M156" i="23"/>
  <c r="S156" i="23"/>
  <c r="E157" i="23"/>
  <c r="F157" i="23"/>
  <c r="M157" i="23"/>
  <c r="S157" i="23"/>
  <c r="E129" i="23"/>
  <c r="F129" i="23"/>
  <c r="M129" i="23"/>
  <c r="S129" i="23"/>
  <c r="E130" i="23"/>
  <c r="F130" i="23"/>
  <c r="M130" i="23"/>
  <c r="S130" i="23"/>
  <c r="E131" i="23"/>
  <c r="F131" i="23"/>
  <c r="M131" i="23"/>
  <c r="S131" i="23"/>
  <c r="E132" i="23"/>
  <c r="F132" i="23"/>
  <c r="M132" i="23"/>
  <c r="S132" i="23"/>
  <c r="E133" i="23"/>
  <c r="F133" i="23"/>
  <c r="M133" i="23"/>
  <c r="S133" i="23"/>
  <c r="E158" i="23"/>
  <c r="F158" i="23"/>
  <c r="M158" i="23"/>
  <c r="S158" i="23"/>
  <c r="E134" i="23"/>
  <c r="F134" i="23"/>
  <c r="M134" i="23"/>
  <c r="S134" i="23"/>
  <c r="E135" i="23"/>
  <c r="F135" i="23"/>
  <c r="M135" i="23"/>
  <c r="S135" i="23"/>
  <c r="E136" i="23"/>
  <c r="F136" i="23"/>
  <c r="M136" i="23"/>
  <c r="S136" i="23"/>
  <c r="E166" i="23"/>
  <c r="F166" i="23"/>
  <c r="M166" i="23"/>
  <c r="S166" i="23"/>
  <c r="E137" i="23"/>
  <c r="F137" i="23"/>
  <c r="M137" i="23"/>
  <c r="S137" i="23"/>
  <c r="E138" i="23"/>
  <c r="F138" i="23"/>
  <c r="M138" i="23"/>
  <c r="S138" i="23"/>
  <c r="E139" i="23"/>
  <c r="F139" i="23"/>
  <c r="M139" i="23"/>
  <c r="S139" i="23"/>
  <c r="E140" i="23"/>
  <c r="F140" i="23"/>
  <c r="M140" i="23"/>
  <c r="S140" i="23"/>
  <c r="E159" i="23"/>
  <c r="F159" i="23"/>
  <c r="M159" i="23"/>
  <c r="S159" i="23"/>
  <c r="E141" i="23"/>
  <c r="F141" i="23"/>
  <c r="M141" i="23"/>
  <c r="S141" i="23"/>
  <c r="E160" i="23"/>
  <c r="F160" i="23"/>
  <c r="M160" i="23"/>
  <c r="S160" i="23"/>
  <c r="E161" i="23"/>
  <c r="F161" i="23"/>
  <c r="M161" i="23"/>
  <c r="S161" i="23"/>
  <c r="E142" i="23"/>
  <c r="F142" i="23"/>
  <c r="M142" i="23"/>
  <c r="S142" i="23"/>
  <c r="E143" i="23"/>
  <c r="F143" i="23"/>
  <c r="M143" i="23"/>
  <c r="S143" i="23"/>
  <c r="E144" i="23"/>
  <c r="F144" i="23"/>
  <c r="M144" i="23"/>
  <c r="S144" i="23"/>
  <c r="E145" i="23"/>
  <c r="F145" i="23"/>
  <c r="M145" i="23"/>
  <c r="S145" i="23"/>
  <c r="E146" i="23"/>
  <c r="F146" i="23"/>
  <c r="M146" i="23"/>
  <c r="S146" i="23"/>
  <c r="E147" i="23"/>
  <c r="F147" i="23"/>
  <c r="M147" i="23"/>
  <c r="S147" i="23"/>
  <c r="E148" i="23"/>
  <c r="F148" i="23"/>
  <c r="M148" i="23"/>
  <c r="S148" i="23"/>
  <c r="E162" i="23"/>
  <c r="F162" i="23"/>
  <c r="M162" i="23"/>
  <c r="S162" i="23"/>
  <c r="E163" i="23"/>
  <c r="F163" i="23"/>
  <c r="M163" i="23"/>
  <c r="S163" i="23"/>
  <c r="E149" i="23"/>
  <c r="F149" i="23"/>
  <c r="M149" i="23"/>
  <c r="S149" i="23"/>
  <c r="E165" i="23"/>
  <c r="F165" i="23"/>
  <c r="M165" i="23"/>
  <c r="S165" i="23"/>
  <c r="E164" i="23"/>
  <c r="F164" i="23"/>
  <c r="M164" i="23"/>
  <c r="S164" i="23"/>
  <c r="E150" i="23"/>
  <c r="F150" i="23"/>
  <c r="M150" i="23"/>
  <c r="S150" i="23"/>
  <c r="E151" i="23"/>
  <c r="F151" i="23"/>
  <c r="M151" i="23"/>
  <c r="S151" i="23"/>
  <c r="E2" i="23"/>
  <c r="S30" i="28"/>
  <c r="M30" i="28"/>
  <c r="F30" i="28"/>
  <c r="E30" i="28"/>
  <c r="S2" i="27"/>
  <c r="M2" i="27"/>
  <c r="F2" i="27"/>
  <c r="E2" i="27"/>
  <c r="S2" i="25"/>
  <c r="M2" i="25"/>
  <c r="F2" i="25"/>
  <c r="E2" i="25"/>
  <c r="S46" i="24"/>
  <c r="M46" i="24"/>
  <c r="F46" i="24"/>
  <c r="E46" i="24"/>
  <c r="S2" i="23"/>
  <c r="M2" i="23"/>
  <c r="F2" i="23"/>
  <c r="E3" i="22"/>
  <c r="F3" i="22"/>
  <c r="M3" i="22"/>
  <c r="E4" i="22"/>
  <c r="F4" i="22"/>
  <c r="M4" i="22"/>
  <c r="E5" i="22"/>
  <c r="F5" i="22"/>
  <c r="M5" i="22"/>
  <c r="E6" i="22"/>
  <c r="F6" i="22"/>
  <c r="M6" i="22"/>
  <c r="E7" i="22"/>
  <c r="F7" i="22"/>
  <c r="M7" i="22"/>
  <c r="E8" i="22"/>
  <c r="F8" i="22"/>
  <c r="M8" i="22"/>
  <c r="E9" i="22"/>
  <c r="F9" i="22"/>
  <c r="M9" i="22"/>
  <c r="E10" i="22"/>
  <c r="F10" i="22"/>
  <c r="M10" i="22"/>
  <c r="E11" i="22"/>
  <c r="F11" i="22"/>
  <c r="M11" i="22"/>
  <c r="E12" i="22"/>
  <c r="F12" i="22"/>
  <c r="M12" i="22"/>
  <c r="E13" i="22"/>
  <c r="F13" i="22"/>
  <c r="M13" i="22"/>
  <c r="E14" i="22"/>
  <c r="F14" i="22"/>
  <c r="M14" i="22"/>
  <c r="E15" i="22"/>
  <c r="F15" i="22"/>
  <c r="M15" i="22"/>
  <c r="E16" i="22"/>
  <c r="F16" i="22"/>
  <c r="M16" i="22"/>
  <c r="E17" i="22"/>
  <c r="F17" i="22"/>
  <c r="M17" i="22"/>
  <c r="E18" i="22"/>
  <c r="F18" i="22"/>
  <c r="M18" i="22"/>
  <c r="E19" i="22"/>
  <c r="F19" i="22"/>
  <c r="M19" i="22"/>
  <c r="E20" i="22"/>
  <c r="F20" i="22"/>
  <c r="M20" i="22"/>
  <c r="E21" i="22"/>
  <c r="F21" i="22"/>
  <c r="M21" i="22"/>
  <c r="E22" i="22"/>
  <c r="F22" i="22"/>
  <c r="M22" i="22"/>
  <c r="E23" i="22"/>
  <c r="F23" i="22"/>
  <c r="M23" i="22"/>
  <c r="E24" i="22"/>
  <c r="F24" i="22"/>
  <c r="M24" i="22"/>
  <c r="E25" i="22"/>
  <c r="F25" i="22"/>
  <c r="M25" i="22"/>
  <c r="E26" i="22"/>
  <c r="F26" i="22"/>
  <c r="M26" i="22"/>
  <c r="E27" i="22"/>
  <c r="F27" i="22"/>
  <c r="M27" i="22"/>
  <c r="E28" i="22"/>
  <c r="F28" i="22"/>
  <c r="M28" i="22"/>
  <c r="E29" i="22"/>
  <c r="F29" i="22"/>
  <c r="M29" i="22"/>
  <c r="E30" i="22"/>
  <c r="F30" i="22"/>
  <c r="M30" i="22"/>
  <c r="E31" i="22"/>
  <c r="F31" i="22"/>
  <c r="M31" i="22"/>
  <c r="E32" i="22"/>
  <c r="F32" i="22"/>
  <c r="M32" i="22"/>
  <c r="E33" i="22"/>
  <c r="F33" i="22"/>
  <c r="M33" i="22"/>
  <c r="E34" i="22"/>
  <c r="F34" i="22"/>
  <c r="M34" i="22"/>
  <c r="E35" i="22"/>
  <c r="F35" i="22"/>
  <c r="M35" i="22"/>
  <c r="E36" i="22"/>
  <c r="F36" i="22"/>
  <c r="M36" i="22"/>
  <c r="E37" i="22"/>
  <c r="F37" i="22"/>
  <c r="M37" i="22"/>
  <c r="E38" i="22"/>
  <c r="F38" i="22"/>
  <c r="M38" i="22"/>
  <c r="E39" i="22"/>
  <c r="F39" i="22"/>
  <c r="M39" i="22"/>
  <c r="E40" i="22"/>
  <c r="F40" i="22"/>
  <c r="M40" i="22"/>
  <c r="E41" i="22"/>
  <c r="F41" i="22"/>
  <c r="M41" i="22"/>
  <c r="E42" i="22"/>
  <c r="F42" i="22"/>
  <c r="M42" i="22"/>
  <c r="E43" i="22"/>
  <c r="F43" i="22"/>
  <c r="M43" i="22"/>
  <c r="E44" i="22"/>
  <c r="F44" i="22"/>
  <c r="M44" i="22"/>
  <c r="E45" i="22"/>
  <c r="F45" i="22"/>
  <c r="M45" i="22"/>
  <c r="E46" i="22"/>
  <c r="F46" i="22"/>
  <c r="M46" i="22"/>
  <c r="E47" i="22"/>
  <c r="F47" i="22"/>
  <c r="M47" i="22"/>
  <c r="E48" i="22"/>
  <c r="F48" i="22"/>
  <c r="M48" i="22"/>
  <c r="E49" i="22"/>
  <c r="F49" i="22"/>
  <c r="M49" i="22"/>
  <c r="E50" i="22"/>
  <c r="F50" i="22"/>
  <c r="M50" i="22"/>
  <c r="E51" i="22"/>
  <c r="F51" i="22"/>
  <c r="M51" i="22"/>
  <c r="E52" i="22"/>
  <c r="F52" i="22"/>
  <c r="M52" i="22"/>
  <c r="E53" i="22"/>
  <c r="F53" i="22"/>
  <c r="M53" i="22"/>
  <c r="E54" i="22"/>
  <c r="F54" i="22"/>
  <c r="M54" i="22"/>
  <c r="E55" i="22"/>
  <c r="F55" i="22"/>
  <c r="M55" i="22"/>
  <c r="E56" i="22"/>
  <c r="F56" i="22"/>
  <c r="M56" i="22"/>
  <c r="E57" i="22"/>
  <c r="F57" i="22"/>
  <c r="M57" i="22"/>
  <c r="E58" i="22"/>
  <c r="F58" i="22"/>
  <c r="M58" i="22"/>
  <c r="E59" i="22"/>
  <c r="F59" i="22"/>
  <c r="M59" i="22"/>
  <c r="E60" i="22"/>
  <c r="F60" i="22"/>
  <c r="M60" i="22"/>
  <c r="E61" i="22"/>
  <c r="F61" i="22"/>
  <c r="M61" i="22"/>
  <c r="E62" i="22"/>
  <c r="F62" i="22"/>
  <c r="M62" i="22"/>
  <c r="E63" i="22"/>
  <c r="F63" i="22"/>
  <c r="M63" i="22"/>
  <c r="E64" i="22"/>
  <c r="F64" i="22"/>
  <c r="M64" i="22"/>
  <c r="E65" i="22"/>
  <c r="F65" i="22"/>
  <c r="M65" i="22"/>
  <c r="E66" i="22"/>
  <c r="F66" i="22"/>
  <c r="M66" i="22"/>
  <c r="E67" i="22"/>
  <c r="F67" i="22"/>
  <c r="M67" i="22"/>
  <c r="E68" i="22"/>
  <c r="F68" i="22"/>
  <c r="M68" i="22"/>
  <c r="E69" i="22"/>
  <c r="F69" i="22"/>
  <c r="M69" i="22"/>
  <c r="E70" i="22"/>
  <c r="F70" i="22"/>
  <c r="M70" i="22"/>
  <c r="E71" i="22"/>
  <c r="F71" i="22"/>
  <c r="M71" i="22"/>
  <c r="E72" i="22"/>
  <c r="F72" i="22"/>
  <c r="M72" i="22"/>
  <c r="E73" i="22"/>
  <c r="F73" i="22"/>
  <c r="M73" i="22"/>
  <c r="E74" i="22"/>
  <c r="F74" i="22"/>
  <c r="M74" i="22"/>
  <c r="E75" i="22"/>
  <c r="F75" i="22"/>
  <c r="M75" i="22"/>
  <c r="E76" i="22"/>
  <c r="F76" i="22"/>
  <c r="M76" i="22"/>
  <c r="E77" i="22"/>
  <c r="F77" i="22"/>
  <c r="M77" i="22"/>
  <c r="E78" i="22"/>
  <c r="F78" i="22"/>
  <c r="M78" i="22"/>
  <c r="E79" i="22"/>
  <c r="F79" i="22"/>
  <c r="M79" i="22"/>
  <c r="E80" i="22"/>
  <c r="F80" i="22"/>
  <c r="M80" i="22"/>
  <c r="E81" i="22"/>
  <c r="F81" i="22"/>
  <c r="M81" i="22"/>
  <c r="E82" i="22"/>
  <c r="F82" i="22"/>
  <c r="M82" i="22"/>
  <c r="E147" i="22"/>
  <c r="F147" i="22"/>
  <c r="M147" i="22"/>
  <c r="E166" i="22"/>
  <c r="F166" i="22"/>
  <c r="M166" i="22"/>
  <c r="E86" i="22"/>
  <c r="F86" i="22"/>
  <c r="M86" i="22"/>
  <c r="E107" i="22"/>
  <c r="F107" i="22"/>
  <c r="M107" i="22"/>
  <c r="E89" i="22"/>
  <c r="F89" i="22"/>
  <c r="M89" i="22"/>
  <c r="E91" i="22"/>
  <c r="F91" i="22"/>
  <c r="M91" i="22"/>
  <c r="E162" i="22"/>
  <c r="F162" i="22"/>
  <c r="M162" i="22"/>
  <c r="E158" i="22"/>
  <c r="F158" i="22"/>
  <c r="M158" i="22"/>
  <c r="E151" i="22"/>
  <c r="F151" i="22"/>
  <c r="M151" i="22"/>
  <c r="E164" i="22"/>
  <c r="F164" i="22"/>
  <c r="M164" i="22"/>
  <c r="E90" i="22"/>
  <c r="F90" i="22"/>
  <c r="M90" i="22"/>
  <c r="E142" i="22"/>
  <c r="F142" i="22"/>
  <c r="M142" i="22"/>
  <c r="E148" i="22"/>
  <c r="F148" i="22"/>
  <c r="M148" i="22"/>
  <c r="E159" i="22"/>
  <c r="F159" i="22"/>
  <c r="M159" i="22"/>
  <c r="E83" i="22"/>
  <c r="F83" i="22"/>
  <c r="M83" i="22"/>
  <c r="E108" i="22"/>
  <c r="F108" i="22"/>
  <c r="M108" i="22"/>
  <c r="E106" i="22"/>
  <c r="F106" i="22"/>
  <c r="M106" i="22"/>
  <c r="E84" i="22"/>
  <c r="F84" i="22"/>
  <c r="M84" i="22"/>
  <c r="E98" i="22"/>
  <c r="F98" i="22"/>
  <c r="M98" i="22"/>
  <c r="E144" i="22"/>
  <c r="F144" i="22"/>
  <c r="M144" i="22"/>
  <c r="E143" i="22"/>
  <c r="F143" i="22"/>
  <c r="M143" i="22"/>
  <c r="E122" i="22"/>
  <c r="F122" i="22"/>
  <c r="M122" i="22"/>
  <c r="E165" i="22"/>
  <c r="F165" i="22"/>
  <c r="M165" i="22"/>
  <c r="E101" i="22"/>
  <c r="F101" i="22"/>
  <c r="M101" i="22"/>
  <c r="E124" i="22"/>
  <c r="F124" i="22"/>
  <c r="M124" i="22"/>
  <c r="E139" i="22"/>
  <c r="F139" i="22"/>
  <c r="M139" i="22"/>
  <c r="E167" i="22"/>
  <c r="F167" i="22"/>
  <c r="M167" i="22"/>
  <c r="E153" i="22"/>
  <c r="F153" i="22"/>
  <c r="M153" i="22"/>
  <c r="E150" i="22"/>
  <c r="F150" i="22"/>
  <c r="M150" i="22"/>
  <c r="E156" i="22"/>
  <c r="F156" i="22"/>
  <c r="M156" i="22"/>
  <c r="E97" i="22"/>
  <c r="F97" i="22"/>
  <c r="M97" i="22"/>
  <c r="E168" i="22"/>
  <c r="F168" i="22"/>
  <c r="M168" i="22"/>
  <c r="E131" i="22"/>
  <c r="F131" i="22"/>
  <c r="M131" i="22"/>
  <c r="E132" i="22"/>
  <c r="F132" i="22"/>
  <c r="M132" i="22"/>
  <c r="E173" i="22"/>
  <c r="F173" i="22"/>
  <c r="M173" i="22"/>
  <c r="E149" i="22"/>
  <c r="F149" i="22"/>
  <c r="M149" i="22"/>
  <c r="E93" i="22"/>
  <c r="F93" i="22"/>
  <c r="M93" i="22"/>
  <c r="E154" i="22"/>
  <c r="F154" i="22"/>
  <c r="M154" i="22"/>
  <c r="E109" i="22"/>
  <c r="F109" i="22"/>
  <c r="M109" i="22"/>
  <c r="E95" i="22"/>
  <c r="F95" i="22"/>
  <c r="M95" i="22"/>
  <c r="E117" i="22"/>
  <c r="F117" i="22"/>
  <c r="M117" i="22"/>
  <c r="E129" i="22"/>
  <c r="F129" i="22"/>
  <c r="M129" i="22"/>
  <c r="E175" i="22"/>
  <c r="F175" i="22"/>
  <c r="M175" i="22"/>
  <c r="E92" i="22"/>
  <c r="F92" i="22"/>
  <c r="M92" i="22"/>
  <c r="E138" i="22"/>
  <c r="F138" i="22"/>
  <c r="M138" i="22"/>
  <c r="E134" i="22"/>
  <c r="F134" i="22"/>
  <c r="M134" i="22"/>
  <c r="E133" i="22"/>
  <c r="F133" i="22"/>
  <c r="M133" i="22"/>
  <c r="E146" i="22"/>
  <c r="F146" i="22"/>
  <c r="M146" i="22"/>
  <c r="E128" i="22"/>
  <c r="F128" i="22"/>
  <c r="M128" i="22"/>
  <c r="E123" i="22"/>
  <c r="F123" i="22"/>
  <c r="M123" i="22"/>
  <c r="E100" i="22"/>
  <c r="F100" i="22"/>
  <c r="M100" i="22"/>
  <c r="E120" i="22"/>
  <c r="F120" i="22"/>
  <c r="M120" i="22"/>
  <c r="E116" i="22"/>
  <c r="F116" i="22"/>
  <c r="M116" i="22"/>
  <c r="E110" i="22"/>
  <c r="F110" i="22"/>
  <c r="M110" i="22"/>
  <c r="E115" i="22"/>
  <c r="F115" i="22"/>
  <c r="M115" i="22"/>
  <c r="E111" i="22"/>
  <c r="F111" i="22"/>
  <c r="M111" i="22"/>
  <c r="E174" i="22"/>
  <c r="F174" i="22"/>
  <c r="M174" i="22"/>
  <c r="E126" i="22"/>
  <c r="F126" i="22"/>
  <c r="M126" i="22"/>
  <c r="E141" i="22"/>
  <c r="F141" i="22"/>
  <c r="M141" i="22"/>
  <c r="E94" i="22"/>
  <c r="F94" i="22"/>
  <c r="M94" i="22"/>
  <c r="E118" i="22"/>
  <c r="F118" i="22"/>
  <c r="M118" i="22"/>
  <c r="E171" i="22"/>
  <c r="F171" i="22"/>
  <c r="M171" i="22"/>
  <c r="E169" i="22"/>
  <c r="F169" i="22"/>
  <c r="M169" i="22"/>
  <c r="E85" i="22"/>
  <c r="F85" i="22"/>
  <c r="M85" i="22"/>
  <c r="E155" i="22"/>
  <c r="F155" i="22"/>
  <c r="M155" i="22"/>
  <c r="E121" i="22"/>
  <c r="F121" i="22"/>
  <c r="M121" i="22"/>
  <c r="E160" i="22"/>
  <c r="F160" i="22"/>
  <c r="M160" i="22"/>
  <c r="E99" i="22"/>
  <c r="F99" i="22"/>
  <c r="M99" i="22"/>
  <c r="E130" i="22"/>
  <c r="F130" i="22"/>
  <c r="M130" i="22"/>
  <c r="E135" i="22"/>
  <c r="F135" i="22"/>
  <c r="M135" i="22"/>
  <c r="E104" i="22"/>
  <c r="F104" i="22"/>
  <c r="M104" i="22"/>
  <c r="E96" i="22"/>
  <c r="F96" i="22"/>
  <c r="M96" i="22"/>
  <c r="E140" i="22"/>
  <c r="F140" i="22"/>
  <c r="M140" i="22"/>
  <c r="E127" i="22"/>
  <c r="F127" i="22"/>
  <c r="M127" i="22"/>
  <c r="E87" i="22"/>
  <c r="F87" i="22"/>
  <c r="M87" i="22"/>
  <c r="E145" i="22"/>
  <c r="F145" i="22"/>
  <c r="M145" i="22"/>
  <c r="E105" i="22"/>
  <c r="F105" i="22"/>
  <c r="M105" i="22"/>
  <c r="E88" i="22"/>
  <c r="F88" i="22"/>
  <c r="M88" i="22"/>
  <c r="E102" i="22"/>
  <c r="F102" i="22"/>
  <c r="M102" i="22"/>
  <c r="E103" i="22"/>
  <c r="F103" i="22"/>
  <c r="M103" i="22"/>
  <c r="E119" i="22"/>
  <c r="F119" i="22"/>
  <c r="M119" i="22"/>
  <c r="E157" i="22"/>
  <c r="F157" i="22"/>
  <c r="M157" i="22"/>
  <c r="E163" i="22"/>
  <c r="F163" i="22"/>
  <c r="M163" i="22"/>
  <c r="E152" i="22"/>
  <c r="F152" i="22"/>
  <c r="M152" i="22"/>
  <c r="E136" i="22"/>
  <c r="F136" i="22"/>
  <c r="M136" i="22"/>
  <c r="E137" i="22"/>
  <c r="F137" i="22"/>
  <c r="M137" i="22"/>
  <c r="E114" i="22"/>
  <c r="F114" i="22"/>
  <c r="M114" i="22"/>
  <c r="E161" i="22"/>
  <c r="F161" i="22"/>
  <c r="M161" i="22"/>
  <c r="E170" i="22"/>
  <c r="F170" i="22"/>
  <c r="M170" i="22"/>
  <c r="E125" i="22"/>
  <c r="F125" i="22"/>
  <c r="M125" i="22"/>
  <c r="E112" i="22"/>
  <c r="F112" i="22"/>
  <c r="M112" i="22"/>
  <c r="E172" i="22"/>
  <c r="F172" i="22"/>
  <c r="M172" i="22"/>
  <c r="E113" i="22"/>
  <c r="F113" i="22"/>
  <c r="M113" i="22"/>
  <c r="M2" i="22"/>
  <c r="F2" i="22"/>
  <c r="E2" i="22"/>
  <c r="E7" i="21"/>
  <c r="F7" i="21"/>
  <c r="M7" i="21"/>
  <c r="E8" i="21"/>
  <c r="F8" i="21"/>
  <c r="M8" i="21"/>
  <c r="E9" i="21"/>
  <c r="F9" i="21"/>
  <c r="M9" i="21"/>
  <c r="E10" i="21"/>
  <c r="F10" i="21"/>
  <c r="M10" i="21"/>
  <c r="E11" i="21"/>
  <c r="F11" i="21"/>
  <c r="M11" i="21"/>
  <c r="E2" i="21"/>
  <c r="A14" i="21" s="1"/>
  <c r="F2" i="21"/>
  <c r="M2" i="21"/>
  <c r="E3" i="21"/>
  <c r="F3" i="21"/>
  <c r="M3" i="21"/>
  <c r="E4" i="21"/>
  <c r="F4" i="21"/>
  <c r="M4" i="21"/>
  <c r="E12" i="21"/>
  <c r="F12" i="21"/>
  <c r="M12" i="21"/>
  <c r="E5" i="21"/>
  <c r="F5" i="21"/>
  <c r="M5" i="21"/>
  <c r="M6" i="21"/>
  <c r="F6" i="21"/>
  <c r="E6" i="21"/>
  <c r="B34" i="12"/>
  <c r="E3" i="18"/>
  <c r="F3" i="18"/>
  <c r="M3" i="18"/>
  <c r="E180" i="18"/>
  <c r="F180" i="18"/>
  <c r="M180" i="18"/>
  <c r="E58" i="18"/>
  <c r="F58" i="18"/>
  <c r="M58" i="18"/>
  <c r="E156" i="18"/>
  <c r="F156" i="18"/>
  <c r="M156" i="18"/>
  <c r="E181" i="18"/>
  <c r="F181" i="18"/>
  <c r="M181" i="18"/>
  <c r="E166" i="18"/>
  <c r="F166" i="18"/>
  <c r="M166" i="18"/>
  <c r="E12" i="18"/>
  <c r="F12" i="18"/>
  <c r="M12" i="18"/>
  <c r="E65" i="18"/>
  <c r="F65" i="18"/>
  <c r="M65" i="18"/>
  <c r="E161" i="18"/>
  <c r="F161" i="18"/>
  <c r="M161" i="18"/>
  <c r="E30" i="18"/>
  <c r="F30" i="18"/>
  <c r="M30" i="18"/>
  <c r="E133" i="18"/>
  <c r="F133" i="18"/>
  <c r="M133" i="18"/>
  <c r="E141" i="18"/>
  <c r="F141" i="18"/>
  <c r="M141" i="18"/>
  <c r="E60" i="18"/>
  <c r="F60" i="18"/>
  <c r="M60" i="18"/>
  <c r="E100" i="18"/>
  <c r="F100" i="18"/>
  <c r="M100" i="18"/>
  <c r="E61" i="18"/>
  <c r="F61" i="18"/>
  <c r="M61" i="18"/>
  <c r="E87" i="18"/>
  <c r="F87" i="18"/>
  <c r="M87" i="18"/>
  <c r="E167" i="18"/>
  <c r="F167" i="18"/>
  <c r="M167" i="18"/>
  <c r="E122" i="18"/>
  <c r="F122" i="18"/>
  <c r="M122" i="18"/>
  <c r="E92" i="18"/>
  <c r="F92" i="18"/>
  <c r="M92" i="18"/>
  <c r="E97" i="18"/>
  <c r="F97" i="18"/>
  <c r="M97" i="18"/>
  <c r="E91" i="18"/>
  <c r="F91" i="18"/>
  <c r="M91" i="18"/>
  <c r="E104" i="18"/>
  <c r="F104" i="18"/>
  <c r="M104" i="18"/>
  <c r="E135" i="18"/>
  <c r="F135" i="18"/>
  <c r="M135" i="18"/>
  <c r="E22" i="18"/>
  <c r="F22" i="18"/>
  <c r="M22" i="18"/>
  <c r="E190" i="18"/>
  <c r="F190" i="18"/>
  <c r="M190" i="18"/>
  <c r="E54" i="18"/>
  <c r="F54" i="18"/>
  <c r="M54" i="18"/>
  <c r="E175" i="18"/>
  <c r="F175" i="18"/>
  <c r="M175" i="18"/>
  <c r="E66" i="18"/>
  <c r="F66" i="18"/>
  <c r="M66" i="18"/>
  <c r="F68" i="18"/>
  <c r="M68" i="18"/>
  <c r="E168" i="18"/>
  <c r="F168" i="18"/>
  <c r="M168" i="18"/>
  <c r="E53" i="18"/>
  <c r="F53" i="18"/>
  <c r="M53" i="18"/>
  <c r="E150" i="18"/>
  <c r="F150" i="18"/>
  <c r="M150" i="18"/>
  <c r="E182" i="18"/>
  <c r="F182" i="18"/>
  <c r="M182" i="18"/>
  <c r="E142" i="18"/>
  <c r="F142" i="18"/>
  <c r="M142" i="18"/>
  <c r="E59" i="18"/>
  <c r="F59" i="18"/>
  <c r="M59" i="18"/>
  <c r="E163" i="18"/>
  <c r="F163" i="18"/>
  <c r="M163" i="18"/>
  <c r="E143" i="18"/>
  <c r="F143" i="18"/>
  <c r="M143" i="18"/>
  <c r="E144" i="18"/>
  <c r="F144" i="18"/>
  <c r="M144" i="18"/>
  <c r="E183" i="18"/>
  <c r="F183" i="18"/>
  <c r="M183" i="18"/>
  <c r="E184" i="18"/>
  <c r="F184" i="18"/>
  <c r="M184" i="18"/>
  <c r="E33" i="18"/>
  <c r="F33" i="18"/>
  <c r="M33" i="18"/>
  <c r="E179" i="18"/>
  <c r="F179" i="18"/>
  <c r="M179" i="18"/>
  <c r="E118" i="18"/>
  <c r="F118" i="18"/>
  <c r="M118" i="18"/>
  <c r="E157" i="18"/>
  <c r="F157" i="18"/>
  <c r="M157" i="18"/>
  <c r="E164" i="18"/>
  <c r="F164" i="18"/>
  <c r="M164" i="18"/>
  <c r="E74" i="18"/>
  <c r="F74" i="18"/>
  <c r="M74" i="18"/>
  <c r="E36" i="18"/>
  <c r="F36" i="18"/>
  <c r="M36" i="18"/>
  <c r="E145" i="18"/>
  <c r="F145" i="18"/>
  <c r="M145" i="18"/>
  <c r="F62" i="18"/>
  <c r="M62" i="18"/>
  <c r="E140" i="18"/>
  <c r="F140" i="18"/>
  <c r="M140" i="18"/>
  <c r="E24" i="18"/>
  <c r="F24" i="18"/>
  <c r="M24" i="18"/>
  <c r="E106" i="18"/>
  <c r="F106" i="18"/>
  <c r="M106" i="18"/>
  <c r="E189" i="18"/>
  <c r="F189" i="18"/>
  <c r="M189" i="18"/>
  <c r="E101" i="18"/>
  <c r="F101" i="18"/>
  <c r="M101" i="18"/>
  <c r="E172" i="18"/>
  <c r="F172" i="18"/>
  <c r="M172" i="18"/>
  <c r="E14" i="18"/>
  <c r="F14" i="18"/>
  <c r="M14" i="18"/>
  <c r="E127" i="18"/>
  <c r="F127" i="18"/>
  <c r="M127" i="18"/>
  <c r="E138" i="18"/>
  <c r="F138" i="18"/>
  <c r="M138" i="18"/>
  <c r="E152" i="18"/>
  <c r="F152" i="18"/>
  <c r="M152" i="18"/>
  <c r="E105" i="18"/>
  <c r="F105" i="18"/>
  <c r="M105" i="18"/>
  <c r="E113" i="18"/>
  <c r="F113" i="18"/>
  <c r="M113" i="18"/>
  <c r="E98" i="18"/>
  <c r="F98" i="18"/>
  <c r="M98" i="18"/>
  <c r="E102" i="18"/>
  <c r="F102" i="18"/>
  <c r="M102" i="18"/>
  <c r="E187" i="18"/>
  <c r="F187" i="18"/>
  <c r="M187" i="18"/>
  <c r="E192" i="18"/>
  <c r="F192" i="18"/>
  <c r="M192" i="18"/>
  <c r="E119" i="18"/>
  <c r="F119" i="18"/>
  <c r="M119" i="18"/>
  <c r="E137" i="18"/>
  <c r="F137" i="18"/>
  <c r="M137" i="18"/>
  <c r="E151" i="18"/>
  <c r="F151" i="18"/>
  <c r="M151" i="18"/>
  <c r="E146" i="18"/>
  <c r="F146" i="18"/>
  <c r="M146" i="18"/>
  <c r="E79" i="18"/>
  <c r="F79" i="18"/>
  <c r="M79" i="18"/>
  <c r="E47" i="18"/>
  <c r="F47" i="18"/>
  <c r="M47" i="18"/>
  <c r="E75" i="18"/>
  <c r="F75" i="18"/>
  <c r="M75" i="18"/>
  <c r="E8" i="18"/>
  <c r="F8" i="18"/>
  <c r="M8" i="18"/>
  <c r="E107" i="18"/>
  <c r="F107" i="18"/>
  <c r="M107" i="18"/>
  <c r="E84" i="18"/>
  <c r="F84" i="18"/>
  <c r="M84" i="18"/>
  <c r="E69" i="18"/>
  <c r="F69" i="18"/>
  <c r="M69" i="18"/>
  <c r="E9" i="18"/>
  <c r="F9" i="18"/>
  <c r="M9" i="18"/>
  <c r="E32" i="18"/>
  <c r="F32" i="18"/>
  <c r="M32" i="18"/>
  <c r="E116" i="18"/>
  <c r="F116" i="18"/>
  <c r="M116" i="18"/>
  <c r="E134" i="18"/>
  <c r="F134" i="18"/>
  <c r="M134" i="18"/>
  <c r="E78" i="18"/>
  <c r="F78" i="18"/>
  <c r="M78" i="18"/>
  <c r="E123" i="18"/>
  <c r="F123" i="18"/>
  <c r="M123" i="18"/>
  <c r="E82" i="18"/>
  <c r="F82" i="18"/>
  <c r="M82" i="18"/>
  <c r="E149" i="18"/>
  <c r="F149" i="18"/>
  <c r="M149" i="18"/>
  <c r="E81" i="18"/>
  <c r="F81" i="18"/>
  <c r="M81" i="18"/>
  <c r="E129" i="18"/>
  <c r="F129" i="18"/>
  <c r="M129" i="18"/>
  <c r="E154" i="18"/>
  <c r="F154" i="18"/>
  <c r="M154" i="18"/>
  <c r="E193" i="18"/>
  <c r="F193" i="18"/>
  <c r="M193" i="18"/>
  <c r="E185" i="18"/>
  <c r="F185" i="18"/>
  <c r="M185" i="18"/>
  <c r="E171" i="18"/>
  <c r="F171" i="18"/>
  <c r="M171" i="18"/>
  <c r="E132" i="18"/>
  <c r="F132" i="18"/>
  <c r="M132" i="18"/>
  <c r="E83" i="18"/>
  <c r="F83" i="18"/>
  <c r="M83" i="18"/>
  <c r="E124" i="18"/>
  <c r="F124" i="18"/>
  <c r="M124" i="18"/>
  <c r="E174" i="18"/>
  <c r="F174" i="18"/>
  <c r="M174" i="18"/>
  <c r="E126" i="18"/>
  <c r="F126" i="18"/>
  <c r="M126" i="18"/>
  <c r="E147" i="18"/>
  <c r="F147" i="18"/>
  <c r="M147" i="18"/>
  <c r="E165" i="18"/>
  <c r="F165" i="18"/>
  <c r="M165" i="18"/>
  <c r="E80" i="18"/>
  <c r="F80" i="18"/>
  <c r="M80" i="18"/>
  <c r="E158" i="18"/>
  <c r="F158" i="18"/>
  <c r="M158" i="18"/>
  <c r="E160" i="18"/>
  <c r="F160" i="18"/>
  <c r="M160" i="18"/>
  <c r="E155" i="18"/>
  <c r="F155" i="18"/>
  <c r="M155" i="18"/>
  <c r="E173" i="18"/>
  <c r="F173" i="18"/>
  <c r="M173" i="18"/>
  <c r="E153" i="18"/>
  <c r="F153" i="18"/>
  <c r="M153" i="18"/>
  <c r="E45" i="18"/>
  <c r="F45" i="18"/>
  <c r="M45" i="18"/>
  <c r="E10" i="18"/>
  <c r="F10" i="18"/>
  <c r="M10" i="18"/>
  <c r="E71" i="18"/>
  <c r="F71" i="18"/>
  <c r="M71" i="18"/>
  <c r="E48" i="18"/>
  <c r="F48" i="18"/>
  <c r="M48" i="18"/>
  <c r="E96" i="18"/>
  <c r="F96" i="18"/>
  <c r="M96" i="18"/>
  <c r="E46" i="18"/>
  <c r="F46" i="18"/>
  <c r="M46" i="18"/>
  <c r="E88" i="18"/>
  <c r="F88" i="18"/>
  <c r="M88" i="18"/>
  <c r="E6" i="18"/>
  <c r="F6" i="18"/>
  <c r="M6" i="18"/>
  <c r="E51" i="18"/>
  <c r="F51" i="18"/>
  <c r="M51" i="18"/>
  <c r="E130" i="18"/>
  <c r="F130" i="18"/>
  <c r="M130" i="18"/>
  <c r="E191" i="18"/>
  <c r="F191" i="18"/>
  <c r="M191" i="18"/>
  <c r="E31" i="18"/>
  <c r="F31" i="18"/>
  <c r="M31" i="18"/>
  <c r="E55" i="18"/>
  <c r="F55" i="18"/>
  <c r="M55" i="18"/>
  <c r="E56" i="18"/>
  <c r="F56" i="18"/>
  <c r="M56" i="18"/>
  <c r="E57" i="18"/>
  <c r="F57" i="18"/>
  <c r="M57" i="18"/>
  <c r="E114" i="18"/>
  <c r="F114" i="18"/>
  <c r="M114" i="18"/>
  <c r="E85" i="18"/>
  <c r="F85" i="18"/>
  <c r="M85" i="18"/>
  <c r="E120" i="18"/>
  <c r="F120" i="18"/>
  <c r="M120" i="18"/>
  <c r="E89" i="18"/>
  <c r="F89" i="18"/>
  <c r="M89" i="18"/>
  <c r="E121" i="18"/>
  <c r="F121" i="18"/>
  <c r="M121" i="18"/>
  <c r="E40" i="18"/>
  <c r="F40" i="18"/>
  <c r="M40" i="18"/>
  <c r="E49" i="18"/>
  <c r="F49" i="18"/>
  <c r="M49" i="18"/>
  <c r="E4" i="18"/>
  <c r="F4" i="18"/>
  <c r="M4" i="18"/>
  <c r="E99" i="18"/>
  <c r="F99" i="18"/>
  <c r="M99" i="18"/>
  <c r="E35" i="18"/>
  <c r="F35" i="18"/>
  <c r="M35" i="18"/>
  <c r="E177" i="18"/>
  <c r="F177" i="18"/>
  <c r="M177" i="18"/>
  <c r="E63" i="18"/>
  <c r="F63" i="18"/>
  <c r="M63" i="18"/>
  <c r="E50" i="18"/>
  <c r="F50" i="18"/>
  <c r="M50" i="18"/>
  <c r="E72" i="18"/>
  <c r="F72" i="18"/>
  <c r="M72" i="18"/>
  <c r="E131" i="18"/>
  <c r="F131" i="18"/>
  <c r="M131" i="18"/>
  <c r="E110" i="18"/>
  <c r="F110" i="18"/>
  <c r="M110" i="18"/>
  <c r="E115" i="18"/>
  <c r="F115" i="18"/>
  <c r="M115" i="18"/>
  <c r="E111" i="18"/>
  <c r="F111" i="18"/>
  <c r="M111" i="18"/>
  <c r="E139" i="18"/>
  <c r="F139" i="18"/>
  <c r="M139" i="18"/>
  <c r="E188" i="18"/>
  <c r="F188" i="18"/>
  <c r="M188" i="18"/>
  <c r="E170" i="18"/>
  <c r="F170" i="18"/>
  <c r="M170" i="18"/>
  <c r="E76" i="18"/>
  <c r="F76" i="18"/>
  <c r="M76" i="18"/>
  <c r="E23" i="18"/>
  <c r="F23" i="18"/>
  <c r="M23" i="18"/>
  <c r="E178" i="18"/>
  <c r="F178" i="18"/>
  <c r="M178" i="18"/>
  <c r="E169" i="18"/>
  <c r="F169" i="18"/>
  <c r="M169" i="18"/>
  <c r="E159" i="18"/>
  <c r="F159" i="18"/>
  <c r="M159" i="18"/>
  <c r="E64" i="18"/>
  <c r="F64" i="18"/>
  <c r="M64" i="18"/>
  <c r="E108" i="18"/>
  <c r="F108" i="18"/>
  <c r="M108" i="18"/>
  <c r="E25" i="18"/>
  <c r="F25" i="18"/>
  <c r="M25" i="18"/>
  <c r="E15" i="18"/>
  <c r="F15" i="18"/>
  <c r="M15" i="18"/>
  <c r="E44" i="18"/>
  <c r="F44" i="18"/>
  <c r="M44" i="18"/>
  <c r="E128" i="18"/>
  <c r="F128" i="18"/>
  <c r="M128" i="18"/>
  <c r="E148" i="18"/>
  <c r="F148" i="18"/>
  <c r="M148" i="18"/>
  <c r="E162" i="18"/>
  <c r="F162" i="18"/>
  <c r="M162" i="18"/>
  <c r="E27" i="18"/>
  <c r="F27" i="18"/>
  <c r="M27" i="18"/>
  <c r="E26" i="18"/>
  <c r="F26" i="18"/>
  <c r="M26" i="18"/>
  <c r="E109" i="18"/>
  <c r="F109" i="18"/>
  <c r="M109" i="18"/>
  <c r="E7" i="18"/>
  <c r="F7" i="18"/>
  <c r="M7" i="18"/>
  <c r="E16" i="18"/>
  <c r="F16" i="18"/>
  <c r="M16" i="18"/>
  <c r="E11" i="18"/>
  <c r="F11" i="18"/>
  <c r="M11" i="18"/>
  <c r="E13" i="18"/>
  <c r="F13" i="18"/>
  <c r="M13" i="18"/>
  <c r="E28" i="18"/>
  <c r="F28" i="18"/>
  <c r="M28" i="18"/>
  <c r="E17" i="18"/>
  <c r="F17" i="18"/>
  <c r="M17" i="18"/>
  <c r="E18" i="18"/>
  <c r="F18" i="18"/>
  <c r="M18" i="18"/>
  <c r="E19" i="18"/>
  <c r="F19" i="18"/>
  <c r="M19" i="18"/>
  <c r="E20" i="18"/>
  <c r="F20" i="18"/>
  <c r="M20" i="18"/>
  <c r="E21" i="18"/>
  <c r="F21" i="18"/>
  <c r="M21" i="18"/>
  <c r="E90" i="18"/>
  <c r="F90" i="18"/>
  <c r="M90" i="18"/>
  <c r="E136" i="18"/>
  <c r="F136" i="18"/>
  <c r="M136" i="18"/>
  <c r="E117" i="18"/>
  <c r="F117" i="18"/>
  <c r="M117" i="18"/>
  <c r="E93" i="18"/>
  <c r="F93" i="18"/>
  <c r="M93" i="18"/>
  <c r="E94" i="18"/>
  <c r="F94" i="18"/>
  <c r="M94" i="18"/>
  <c r="E95" i="18"/>
  <c r="F95" i="18"/>
  <c r="M95" i="18"/>
  <c r="E38" i="18"/>
  <c r="F38" i="18"/>
  <c r="M38" i="18"/>
  <c r="E39" i="18"/>
  <c r="F39" i="18"/>
  <c r="M39" i="18"/>
  <c r="E2" i="18"/>
  <c r="F2" i="18"/>
  <c r="M2" i="18"/>
  <c r="E34" i="18"/>
  <c r="F34" i="18"/>
  <c r="M34" i="18"/>
  <c r="E43" i="18"/>
  <c r="F43" i="18"/>
  <c r="M43" i="18"/>
  <c r="E41" i="18"/>
  <c r="F41" i="18"/>
  <c r="M41" i="18"/>
  <c r="E37" i="18"/>
  <c r="F37" i="18"/>
  <c r="M37" i="18"/>
  <c r="E67" i="18"/>
  <c r="F67" i="18"/>
  <c r="M67" i="18"/>
  <c r="E112" i="18"/>
  <c r="F112" i="18"/>
  <c r="M112" i="18"/>
  <c r="E77" i="18"/>
  <c r="F77" i="18"/>
  <c r="M77" i="18"/>
  <c r="E176" i="18"/>
  <c r="F176" i="18"/>
  <c r="M176" i="18"/>
  <c r="E5" i="18"/>
  <c r="F5" i="18"/>
  <c r="M5" i="18"/>
  <c r="E70" i="18"/>
  <c r="F70" i="18"/>
  <c r="M70" i="18"/>
  <c r="E186" i="18"/>
  <c r="F186" i="18"/>
  <c r="M186" i="18"/>
  <c r="E73" i="18"/>
  <c r="F73" i="18"/>
  <c r="M73" i="18"/>
  <c r="E86" i="18"/>
  <c r="F86" i="18"/>
  <c r="M86" i="18"/>
  <c r="E103" i="18"/>
  <c r="F103" i="18"/>
  <c r="M103" i="18"/>
  <c r="E125" i="18"/>
  <c r="F125" i="18"/>
  <c r="M125" i="18"/>
  <c r="E29" i="18"/>
  <c r="F29" i="18"/>
  <c r="M29" i="18"/>
  <c r="E42" i="18"/>
  <c r="F42" i="18"/>
  <c r="M42" i="18"/>
  <c r="M52" i="18"/>
  <c r="F52" i="18"/>
  <c r="E52" i="18"/>
  <c r="E75" i="19"/>
  <c r="F75" i="19"/>
  <c r="M75" i="19"/>
  <c r="E76" i="19"/>
  <c r="F76" i="19"/>
  <c r="M76" i="19"/>
  <c r="F188" i="19"/>
  <c r="M188" i="19"/>
  <c r="F366" i="19"/>
  <c r="M366" i="19"/>
  <c r="F102" i="19"/>
  <c r="M102" i="19"/>
  <c r="F255" i="19"/>
  <c r="M255" i="19"/>
  <c r="F256" i="19"/>
  <c r="M256" i="19"/>
  <c r="F10" i="19"/>
  <c r="M10" i="19"/>
  <c r="F244" i="19"/>
  <c r="M244" i="19"/>
  <c r="F350" i="19"/>
  <c r="M350" i="19"/>
  <c r="F367" i="19"/>
  <c r="M367" i="19"/>
  <c r="F214" i="19"/>
  <c r="M214" i="19"/>
  <c r="F340" i="19"/>
  <c r="M340" i="19"/>
  <c r="F341" i="19"/>
  <c r="M341" i="19"/>
  <c r="F191" i="19"/>
  <c r="M191" i="19"/>
  <c r="F351" i="19"/>
  <c r="M351" i="19"/>
  <c r="F323" i="19"/>
  <c r="M323" i="19"/>
  <c r="F324" i="19"/>
  <c r="M324" i="19"/>
  <c r="F215" i="19"/>
  <c r="M215" i="19"/>
  <c r="F169" i="19"/>
  <c r="M169" i="19"/>
  <c r="F288" i="19"/>
  <c r="M288" i="19"/>
  <c r="F170" i="19"/>
  <c r="M170" i="19"/>
  <c r="F115" i="19"/>
  <c r="M115" i="19"/>
  <c r="F145" i="19"/>
  <c r="M145" i="19"/>
  <c r="F352" i="19"/>
  <c r="M352" i="19"/>
  <c r="F252" i="19"/>
  <c r="M252" i="19"/>
  <c r="F359" i="19"/>
  <c r="M359" i="19"/>
  <c r="F97" i="19"/>
  <c r="M97" i="19"/>
  <c r="F286" i="19"/>
  <c r="M286" i="19"/>
  <c r="F11" i="19"/>
  <c r="M11" i="19"/>
  <c r="F108" i="19"/>
  <c r="M108" i="19"/>
  <c r="F257" i="19"/>
  <c r="M257" i="19"/>
  <c r="F258" i="19"/>
  <c r="M258" i="19"/>
  <c r="F112" i="19"/>
  <c r="M112" i="19"/>
  <c r="F370" i="19"/>
  <c r="M370" i="19"/>
  <c r="F113" i="19"/>
  <c r="M113" i="19"/>
  <c r="F114" i="19"/>
  <c r="M114" i="19"/>
  <c r="F259" i="19"/>
  <c r="M259" i="19"/>
  <c r="F260" i="19"/>
  <c r="M260" i="19"/>
  <c r="F284" i="19"/>
  <c r="M284" i="19"/>
  <c r="F12" i="19"/>
  <c r="M12" i="19"/>
  <c r="F157" i="19"/>
  <c r="M157" i="19"/>
  <c r="F13" i="19"/>
  <c r="M13" i="19"/>
  <c r="F348" i="19"/>
  <c r="M348" i="19"/>
  <c r="F238" i="19"/>
  <c r="M238" i="19"/>
  <c r="F306" i="19"/>
  <c r="M306" i="19"/>
  <c r="F345" i="19"/>
  <c r="M345" i="19"/>
  <c r="F192" i="19"/>
  <c r="M192" i="19"/>
  <c r="F171" i="19"/>
  <c r="M171" i="19"/>
  <c r="F307" i="19"/>
  <c r="M307" i="19"/>
  <c r="F193" i="19"/>
  <c r="M193" i="19"/>
  <c r="F339" i="19"/>
  <c r="M339" i="19"/>
  <c r="F151" i="19"/>
  <c r="M151" i="19"/>
  <c r="F206" i="19"/>
  <c r="M206" i="19"/>
  <c r="F349" i="19"/>
  <c r="M349" i="19"/>
  <c r="F254" i="19"/>
  <c r="M254" i="19"/>
  <c r="F164" i="19"/>
  <c r="M164" i="19"/>
  <c r="F253" i="19"/>
  <c r="M253" i="19"/>
  <c r="F356" i="19"/>
  <c r="M356" i="19"/>
  <c r="F167" i="19"/>
  <c r="M167" i="19"/>
  <c r="F291" i="19"/>
  <c r="M291" i="19"/>
  <c r="F216" i="19"/>
  <c r="M216" i="19"/>
  <c r="F77" i="19"/>
  <c r="M77" i="19"/>
  <c r="F342" i="19"/>
  <c r="M342" i="19"/>
  <c r="F117" i="19"/>
  <c r="M117" i="19"/>
  <c r="F337" i="19"/>
  <c r="M337" i="19"/>
  <c r="F116" i="19"/>
  <c r="M116" i="19"/>
  <c r="F103" i="19"/>
  <c r="M103" i="19"/>
  <c r="F96" i="19"/>
  <c r="M96" i="19"/>
  <c r="F261" i="19"/>
  <c r="M261" i="19"/>
  <c r="F362" i="19"/>
  <c r="M362" i="19"/>
  <c r="F289" i="19"/>
  <c r="M289" i="19"/>
  <c r="F119" i="19"/>
  <c r="M119" i="19"/>
  <c r="F262" i="19"/>
  <c r="M262" i="19"/>
  <c r="F263" i="19"/>
  <c r="M263" i="19"/>
  <c r="F264" i="19"/>
  <c r="M264" i="19"/>
  <c r="F146" i="19"/>
  <c r="M146" i="19"/>
  <c r="F265" i="19"/>
  <c r="M265" i="19"/>
  <c r="F14" i="19"/>
  <c r="M14" i="19"/>
  <c r="F15" i="19"/>
  <c r="M15" i="19"/>
  <c r="F266" i="19"/>
  <c r="M266" i="19"/>
  <c r="F290" i="19"/>
  <c r="M290" i="19"/>
  <c r="F184" i="19"/>
  <c r="M184" i="19"/>
  <c r="F118" i="19"/>
  <c r="M118" i="19"/>
  <c r="F308" i="19"/>
  <c r="M308" i="19"/>
  <c r="F240" i="19"/>
  <c r="M240" i="19"/>
  <c r="F140" i="19"/>
  <c r="M140" i="19"/>
  <c r="F110" i="19"/>
  <c r="M110" i="19"/>
  <c r="F109" i="19"/>
  <c r="M109" i="19"/>
  <c r="F111" i="19"/>
  <c r="M111" i="19"/>
  <c r="F223" i="19"/>
  <c r="M223" i="19"/>
  <c r="F245" i="19"/>
  <c r="M245" i="19"/>
  <c r="F224" i="19"/>
  <c r="M224" i="19"/>
  <c r="F142" i="19"/>
  <c r="M142" i="19"/>
  <c r="F141" i="19"/>
  <c r="M141" i="19"/>
  <c r="F225" i="19"/>
  <c r="M225" i="19"/>
  <c r="F267" i="19"/>
  <c r="M267" i="19"/>
  <c r="F311" i="19"/>
  <c r="M311" i="19"/>
  <c r="F4" i="19"/>
  <c r="M4" i="19"/>
  <c r="F16" i="19"/>
  <c r="M16" i="19"/>
  <c r="F17" i="19"/>
  <c r="M17" i="19"/>
  <c r="F18" i="19"/>
  <c r="M18" i="19"/>
  <c r="F19" i="19"/>
  <c r="M19" i="19"/>
  <c r="F319" i="19"/>
  <c r="M319" i="19"/>
  <c r="F194" i="19"/>
  <c r="M194" i="19"/>
  <c r="F364" i="19"/>
  <c r="M364" i="19"/>
  <c r="F20" i="19"/>
  <c r="M20" i="19"/>
  <c r="F172" i="19"/>
  <c r="M172" i="19"/>
  <c r="F21" i="19"/>
  <c r="M21" i="19"/>
  <c r="F185" i="19"/>
  <c r="M185" i="19"/>
  <c r="F325" i="19"/>
  <c r="M325" i="19"/>
  <c r="F195" i="19"/>
  <c r="M195" i="19"/>
  <c r="F196" i="19"/>
  <c r="M196" i="19"/>
  <c r="F180" i="19"/>
  <c r="M180" i="19"/>
  <c r="F179" i="19"/>
  <c r="M179" i="19"/>
  <c r="F124" i="19"/>
  <c r="M124" i="19"/>
  <c r="F300" i="19"/>
  <c r="M300" i="19"/>
  <c r="F212" i="19"/>
  <c r="M212" i="19"/>
  <c r="F292" i="19"/>
  <c r="M292" i="19"/>
  <c r="F121" i="19"/>
  <c r="M121" i="19"/>
  <c r="F295" i="19"/>
  <c r="M295" i="19"/>
  <c r="F250" i="19"/>
  <c r="M250" i="19"/>
  <c r="F22" i="19"/>
  <c r="M22" i="19"/>
  <c r="F207" i="19"/>
  <c r="M207" i="19"/>
  <c r="F79" i="19"/>
  <c r="M79" i="19"/>
  <c r="F23" i="19"/>
  <c r="M23" i="19"/>
  <c r="F125" i="19"/>
  <c r="M125" i="19"/>
  <c r="F213" i="19"/>
  <c r="M213" i="19"/>
  <c r="F158" i="19"/>
  <c r="M158" i="19"/>
  <c r="F314" i="19"/>
  <c r="M314" i="19"/>
  <c r="F353" i="19"/>
  <c r="M353" i="19"/>
  <c r="F294" i="19"/>
  <c r="M294" i="19"/>
  <c r="F175" i="19"/>
  <c r="M175" i="19"/>
  <c r="F126" i="19"/>
  <c r="M126" i="19"/>
  <c r="F24" i="19"/>
  <c r="M24" i="19"/>
  <c r="F360" i="19"/>
  <c r="M360" i="19"/>
  <c r="F122" i="19"/>
  <c r="M122" i="19"/>
  <c r="F168" i="19"/>
  <c r="M168" i="19"/>
  <c r="F165" i="19"/>
  <c r="M165" i="19"/>
  <c r="F285" i="19"/>
  <c r="M285" i="19"/>
  <c r="F80" i="19"/>
  <c r="M80" i="19"/>
  <c r="F268" i="19"/>
  <c r="M268" i="19"/>
  <c r="F25" i="19"/>
  <c r="M25" i="19"/>
  <c r="F293" i="19"/>
  <c r="M293" i="19"/>
  <c r="F236" i="19"/>
  <c r="M236" i="19"/>
  <c r="F123" i="19"/>
  <c r="M123" i="19"/>
  <c r="F93" i="19"/>
  <c r="M93" i="19"/>
  <c r="F269" i="19"/>
  <c r="M269" i="19"/>
  <c r="F241" i="19"/>
  <c r="M241" i="19"/>
  <c r="F160" i="19"/>
  <c r="M160" i="19"/>
  <c r="F81" i="19"/>
  <c r="M81" i="19"/>
  <c r="F26" i="19"/>
  <c r="M26" i="19"/>
  <c r="F27" i="19"/>
  <c r="M27" i="19"/>
  <c r="F152" i="19"/>
  <c r="M152" i="19"/>
  <c r="F365" i="19"/>
  <c r="M365" i="19"/>
  <c r="F326" i="19"/>
  <c r="M326" i="19"/>
  <c r="F354" i="19"/>
  <c r="M354" i="19"/>
  <c r="F127" i="19"/>
  <c r="M127" i="19"/>
  <c r="F233" i="19"/>
  <c r="M233" i="19"/>
  <c r="F248" i="19"/>
  <c r="M248" i="19"/>
  <c r="F297" i="19"/>
  <c r="M297" i="19"/>
  <c r="F163" i="19"/>
  <c r="M163" i="19"/>
  <c r="F104" i="19"/>
  <c r="M104" i="19"/>
  <c r="F120" i="19"/>
  <c r="M120" i="19"/>
  <c r="F270" i="19"/>
  <c r="M270" i="19"/>
  <c r="F106" i="19"/>
  <c r="M106" i="19"/>
  <c r="F150" i="19"/>
  <c r="M150" i="19"/>
  <c r="F99" i="19"/>
  <c r="M99" i="19"/>
  <c r="F28" i="19"/>
  <c r="M28" i="19"/>
  <c r="F287" i="19"/>
  <c r="M287" i="19"/>
  <c r="F29" i="19"/>
  <c r="M29" i="19"/>
  <c r="F228" i="19"/>
  <c r="M228" i="19"/>
  <c r="F30" i="19"/>
  <c r="M30" i="19"/>
  <c r="F100" i="19"/>
  <c r="M100" i="19"/>
  <c r="F82" i="19"/>
  <c r="M82" i="19"/>
  <c r="F237" i="19"/>
  <c r="M237" i="19"/>
  <c r="F31" i="19"/>
  <c r="M31" i="19"/>
  <c r="F32" i="19"/>
  <c r="M32" i="19"/>
  <c r="F33" i="19"/>
  <c r="M33" i="19"/>
  <c r="F302" i="19"/>
  <c r="M302" i="19"/>
  <c r="F242" i="19"/>
  <c r="M242" i="19"/>
  <c r="F34" i="19"/>
  <c r="M34" i="19"/>
  <c r="F330" i="19"/>
  <c r="M330" i="19"/>
  <c r="F315" i="19"/>
  <c r="M315" i="19"/>
  <c r="F35" i="19"/>
  <c r="M35" i="19"/>
  <c r="F36" i="19"/>
  <c r="M36" i="19"/>
  <c r="F197" i="19"/>
  <c r="M197" i="19"/>
  <c r="F198" i="19"/>
  <c r="M198" i="19"/>
  <c r="F199" i="19"/>
  <c r="M199" i="19"/>
  <c r="F200" i="19"/>
  <c r="M200" i="19"/>
  <c r="F37" i="19"/>
  <c r="M37" i="19"/>
  <c r="F181" i="19"/>
  <c r="M181" i="19"/>
  <c r="F143" i="19"/>
  <c r="M143" i="19"/>
  <c r="F201" i="19"/>
  <c r="M201" i="19"/>
  <c r="F317" i="19"/>
  <c r="M317" i="19"/>
  <c r="F357" i="19"/>
  <c r="M357" i="19"/>
  <c r="F217" i="19"/>
  <c r="M217" i="19"/>
  <c r="F327" i="19"/>
  <c r="M327" i="19"/>
  <c r="F182" i="19"/>
  <c r="M182" i="19"/>
  <c r="F183" i="19"/>
  <c r="M183" i="19"/>
  <c r="F159" i="19"/>
  <c r="M159" i="19"/>
  <c r="F105" i="19"/>
  <c r="M105" i="19"/>
  <c r="F101" i="19"/>
  <c r="M101" i="19"/>
  <c r="F178" i="19"/>
  <c r="M178" i="19"/>
  <c r="F128" i="19"/>
  <c r="M128" i="19"/>
  <c r="F208" i="19"/>
  <c r="M208" i="19"/>
  <c r="F136" i="19"/>
  <c r="M136" i="19"/>
  <c r="F190" i="19"/>
  <c r="M190" i="19"/>
  <c r="F176" i="19"/>
  <c r="M176" i="19"/>
  <c r="F301" i="19"/>
  <c r="M301" i="19"/>
  <c r="F209" i="19"/>
  <c r="M209" i="19"/>
  <c r="F130" i="19"/>
  <c r="M130" i="19"/>
  <c r="F363" i="19"/>
  <c r="M363" i="19"/>
  <c r="F135" i="19"/>
  <c r="M135" i="19"/>
  <c r="F218" i="19"/>
  <c r="M218" i="19"/>
  <c r="F38" i="19"/>
  <c r="M38" i="19"/>
  <c r="F133" i="19"/>
  <c r="M133" i="19"/>
  <c r="F322" i="19"/>
  <c r="M322" i="19"/>
  <c r="F148" i="19"/>
  <c r="M148" i="19"/>
  <c r="F39" i="19"/>
  <c r="M39" i="19"/>
  <c r="F131" i="19"/>
  <c r="M131" i="19"/>
  <c r="F95" i="19"/>
  <c r="M95" i="19"/>
  <c r="F147" i="19"/>
  <c r="M147" i="19"/>
  <c r="F40" i="19"/>
  <c r="M40" i="19"/>
  <c r="F271" i="19"/>
  <c r="M271" i="19"/>
  <c r="F41" i="19"/>
  <c r="M41" i="19"/>
  <c r="F137" i="19"/>
  <c r="M137" i="19"/>
  <c r="F272" i="19"/>
  <c r="M272" i="19"/>
  <c r="F273" i="19"/>
  <c r="M273" i="19"/>
  <c r="F274" i="19"/>
  <c r="M274" i="19"/>
  <c r="F132" i="19"/>
  <c r="M132" i="19"/>
  <c r="F156" i="19"/>
  <c r="M156" i="19"/>
  <c r="F275" i="19"/>
  <c r="M275" i="19"/>
  <c r="F42" i="19"/>
  <c r="M42" i="19"/>
  <c r="F43" i="19"/>
  <c r="M43" i="19"/>
  <c r="F44" i="19"/>
  <c r="M44" i="19"/>
  <c r="F320" i="19"/>
  <c r="M320" i="19"/>
  <c r="F45" i="19"/>
  <c r="M45" i="19"/>
  <c r="F187" i="19"/>
  <c r="M187" i="19"/>
  <c r="F309" i="19"/>
  <c r="M309" i="19"/>
  <c r="F153" i="19"/>
  <c r="M153" i="19"/>
  <c r="F310" i="19"/>
  <c r="M310" i="19"/>
  <c r="F186" i="19"/>
  <c r="M186" i="19"/>
  <c r="F296" i="19"/>
  <c r="M296" i="19"/>
  <c r="F134" i="19"/>
  <c r="M134" i="19"/>
  <c r="F234" i="19"/>
  <c r="M234" i="19"/>
  <c r="F276" i="19"/>
  <c r="M276" i="19"/>
  <c r="F277" i="19"/>
  <c r="M277" i="19"/>
  <c r="F278" i="19"/>
  <c r="M278" i="19"/>
  <c r="F220" i="19"/>
  <c r="M220" i="19"/>
  <c r="F129" i="19"/>
  <c r="M129" i="19"/>
  <c r="F279" i="19"/>
  <c r="M279" i="19"/>
  <c r="F89" i="19"/>
  <c r="M89" i="19"/>
  <c r="F371" i="19"/>
  <c r="M371" i="19"/>
  <c r="F280" i="19"/>
  <c r="M280" i="19"/>
  <c r="F229" i="19"/>
  <c r="M229" i="19"/>
  <c r="F90" i="19"/>
  <c r="M90" i="19"/>
  <c r="F281" i="19"/>
  <c r="M281" i="19"/>
  <c r="F46" i="19"/>
  <c r="M46" i="19"/>
  <c r="F5" i="19"/>
  <c r="M5" i="19"/>
  <c r="F47" i="19"/>
  <c r="M47" i="19"/>
  <c r="F361" i="19"/>
  <c r="M361" i="19"/>
  <c r="F239" i="19"/>
  <c r="M239" i="19"/>
  <c r="F298" i="19"/>
  <c r="M298" i="19"/>
  <c r="F313" i="19"/>
  <c r="M313" i="19"/>
  <c r="F316" i="19"/>
  <c r="M316" i="19"/>
  <c r="F251" i="19"/>
  <c r="M251" i="19"/>
  <c r="F312" i="19"/>
  <c r="M312" i="19"/>
  <c r="F221" i="19"/>
  <c r="M221" i="19"/>
  <c r="F162" i="19"/>
  <c r="M162" i="19"/>
  <c r="F155" i="19"/>
  <c r="M155" i="19"/>
  <c r="F149" i="19"/>
  <c r="M149" i="19"/>
  <c r="F235" i="19"/>
  <c r="M235" i="19"/>
  <c r="F331" i="19"/>
  <c r="M331" i="19"/>
  <c r="F332" i="19"/>
  <c r="M332" i="19"/>
  <c r="F74" i="19"/>
  <c r="M74" i="19"/>
  <c r="F303" i="19"/>
  <c r="M303" i="19"/>
  <c r="F211" i="19"/>
  <c r="M211" i="19"/>
  <c r="F368" i="19"/>
  <c r="M368" i="19"/>
  <c r="F305" i="19"/>
  <c r="M305" i="19"/>
  <c r="F231" i="19"/>
  <c r="M231" i="19"/>
  <c r="F304" i="19"/>
  <c r="M304" i="19"/>
  <c r="F243" i="19"/>
  <c r="M243" i="19"/>
  <c r="F226" i="19"/>
  <c r="M226" i="19"/>
  <c r="F334" i="19"/>
  <c r="M334" i="19"/>
  <c r="F333" i="19"/>
  <c r="M333" i="19"/>
  <c r="F299" i="19"/>
  <c r="M299" i="19"/>
  <c r="F335" i="19"/>
  <c r="M335" i="19"/>
  <c r="F222" i="19"/>
  <c r="M222" i="19"/>
  <c r="F230" i="19"/>
  <c r="M230" i="19"/>
  <c r="F83" i="19"/>
  <c r="M83" i="19"/>
  <c r="F48" i="19"/>
  <c r="M48" i="19"/>
  <c r="F49" i="19"/>
  <c r="M49" i="19"/>
  <c r="F85" i="19"/>
  <c r="M85" i="19"/>
  <c r="F336" i="19"/>
  <c r="M336" i="19"/>
  <c r="F358" i="19"/>
  <c r="M358" i="19"/>
  <c r="F91" i="19"/>
  <c r="M91" i="19"/>
  <c r="F219" i="19"/>
  <c r="M219" i="19"/>
  <c r="F84" i="19"/>
  <c r="M84" i="19"/>
  <c r="F88" i="19"/>
  <c r="M88" i="19"/>
  <c r="F86" i="19"/>
  <c r="M86" i="19"/>
  <c r="F50" i="19"/>
  <c r="M50" i="19"/>
  <c r="F72" i="19"/>
  <c r="M72" i="19"/>
  <c r="F87" i="19"/>
  <c r="M87" i="19"/>
  <c r="F73" i="19"/>
  <c r="M73" i="19"/>
  <c r="F202" i="19"/>
  <c r="M202" i="19"/>
  <c r="F347" i="19"/>
  <c r="M347" i="19"/>
  <c r="F154" i="19"/>
  <c r="M154" i="19"/>
  <c r="F203" i="19"/>
  <c r="M203" i="19"/>
  <c r="F246" i="19"/>
  <c r="M246" i="19"/>
  <c r="F204" i="19"/>
  <c r="M204" i="19"/>
  <c r="F51" i="19"/>
  <c r="M51" i="19"/>
  <c r="F338" i="19"/>
  <c r="M338" i="19"/>
  <c r="F247" i="19"/>
  <c r="M247" i="19"/>
  <c r="F210" i="19"/>
  <c r="M210" i="19"/>
  <c r="F343" i="19"/>
  <c r="M343" i="19"/>
  <c r="F52" i="19"/>
  <c r="M52" i="19"/>
  <c r="F173" i="19"/>
  <c r="M173" i="19"/>
  <c r="F321" i="19"/>
  <c r="M321" i="19"/>
  <c r="F174" i="19"/>
  <c r="M174" i="19"/>
  <c r="F346" i="19"/>
  <c r="M346" i="19"/>
  <c r="F189" i="19"/>
  <c r="M189" i="19"/>
  <c r="F107" i="19"/>
  <c r="M107" i="19"/>
  <c r="F53" i="19"/>
  <c r="M53" i="19"/>
  <c r="F227" i="19"/>
  <c r="M227" i="19"/>
  <c r="F78" i="19"/>
  <c r="M78" i="19"/>
  <c r="F161" i="19"/>
  <c r="M161" i="19"/>
  <c r="F54" i="19"/>
  <c r="M54" i="19"/>
  <c r="F144" i="19"/>
  <c r="M144" i="19"/>
  <c r="F55" i="19"/>
  <c r="M55" i="19"/>
  <c r="F344" i="19"/>
  <c r="M344" i="19"/>
  <c r="F318" i="19"/>
  <c r="M318" i="19"/>
  <c r="F355" i="19"/>
  <c r="M355" i="19"/>
  <c r="F98" i="19"/>
  <c r="M98" i="19"/>
  <c r="F138" i="19"/>
  <c r="M138" i="19"/>
  <c r="F282" i="19"/>
  <c r="M282" i="19"/>
  <c r="F139" i="19"/>
  <c r="M139" i="19"/>
  <c r="F56" i="19"/>
  <c r="M56" i="19"/>
  <c r="F166" i="19"/>
  <c r="M166" i="19"/>
  <c r="F283" i="19"/>
  <c r="M283" i="19"/>
  <c r="F57" i="19"/>
  <c r="M57" i="19"/>
  <c r="F58" i="19"/>
  <c r="M58" i="19"/>
  <c r="F59" i="19"/>
  <c r="M59" i="19"/>
  <c r="F2" i="19"/>
  <c r="M2" i="19"/>
  <c r="F369" i="19"/>
  <c r="M369" i="19"/>
  <c r="F205" i="19"/>
  <c r="M205" i="19"/>
  <c r="F328" i="19"/>
  <c r="M328" i="19"/>
  <c r="F329" i="19"/>
  <c r="M329" i="19"/>
  <c r="F94" i="19"/>
  <c r="M94" i="19"/>
  <c r="F177" i="19"/>
  <c r="M177" i="19"/>
  <c r="F92" i="19"/>
  <c r="M92" i="19"/>
  <c r="F232" i="19"/>
  <c r="M232" i="19"/>
  <c r="F249" i="19"/>
  <c r="M249" i="19"/>
  <c r="F7" i="19"/>
  <c r="M7" i="19"/>
  <c r="F3" i="19"/>
  <c r="M3" i="19"/>
  <c r="F6" i="19"/>
  <c r="M6" i="19"/>
  <c r="F8" i="19"/>
  <c r="M8" i="19"/>
  <c r="F60" i="19"/>
  <c r="M60" i="19"/>
  <c r="F61" i="19"/>
  <c r="M61" i="19"/>
  <c r="F62" i="19"/>
  <c r="M62" i="19"/>
  <c r="F63" i="19"/>
  <c r="M63" i="19"/>
  <c r="F64" i="19"/>
  <c r="M64" i="19"/>
  <c r="F65" i="19"/>
  <c r="M65" i="19"/>
  <c r="F66" i="19"/>
  <c r="M66" i="19"/>
  <c r="F67" i="19"/>
  <c r="M67" i="19"/>
  <c r="F68" i="19"/>
  <c r="M68" i="19"/>
  <c r="F69" i="19"/>
  <c r="M69" i="19"/>
  <c r="F70" i="19"/>
  <c r="M70" i="19"/>
  <c r="F71" i="19"/>
  <c r="M71" i="19"/>
  <c r="E188" i="19"/>
  <c r="E366" i="19"/>
  <c r="E102" i="19"/>
  <c r="E255" i="19"/>
  <c r="E256" i="19"/>
  <c r="E10" i="19"/>
  <c r="E244" i="19"/>
  <c r="E350" i="19"/>
  <c r="E367" i="19"/>
  <c r="E214" i="19"/>
  <c r="E340" i="19"/>
  <c r="E341" i="19"/>
  <c r="E191" i="19"/>
  <c r="E351" i="19"/>
  <c r="E323" i="19"/>
  <c r="E324" i="19"/>
  <c r="E215" i="19"/>
  <c r="E169" i="19"/>
  <c r="E288" i="19"/>
  <c r="E170" i="19"/>
  <c r="E115" i="19"/>
  <c r="E145" i="19"/>
  <c r="E352" i="19"/>
  <c r="E252" i="19"/>
  <c r="E359" i="19"/>
  <c r="E97" i="19"/>
  <c r="E286" i="19"/>
  <c r="E11" i="19"/>
  <c r="E108" i="19"/>
  <c r="E257" i="19"/>
  <c r="E258" i="19"/>
  <c r="E112" i="19"/>
  <c r="E370" i="19"/>
  <c r="E113" i="19"/>
  <c r="E114" i="19"/>
  <c r="E259" i="19"/>
  <c r="E260" i="19"/>
  <c r="E284" i="19"/>
  <c r="E12" i="19"/>
  <c r="E157" i="19"/>
  <c r="E13" i="19"/>
  <c r="E348" i="19"/>
  <c r="E238" i="19"/>
  <c r="E306" i="19"/>
  <c r="E345" i="19"/>
  <c r="E192" i="19"/>
  <c r="E171" i="19"/>
  <c r="E307" i="19"/>
  <c r="E193" i="19"/>
  <c r="E339" i="19"/>
  <c r="E151" i="19"/>
  <c r="E206" i="19"/>
  <c r="E349" i="19"/>
  <c r="E254" i="19"/>
  <c r="E164" i="19"/>
  <c r="E253" i="19"/>
  <c r="E356" i="19"/>
  <c r="E167" i="19"/>
  <c r="E291" i="19"/>
  <c r="E216" i="19"/>
  <c r="E77" i="19"/>
  <c r="E342" i="19"/>
  <c r="E117" i="19"/>
  <c r="E337" i="19"/>
  <c r="E116" i="19"/>
  <c r="E103" i="19"/>
  <c r="E96" i="19"/>
  <c r="E261" i="19"/>
  <c r="E362" i="19"/>
  <c r="E289" i="19"/>
  <c r="E119" i="19"/>
  <c r="E262" i="19"/>
  <c r="E263" i="19"/>
  <c r="E264" i="19"/>
  <c r="E146" i="19"/>
  <c r="E265" i="19"/>
  <c r="E14" i="19"/>
  <c r="E15" i="19"/>
  <c r="E266" i="19"/>
  <c r="E290" i="19"/>
  <c r="E184" i="19"/>
  <c r="E118" i="19"/>
  <c r="E308" i="19"/>
  <c r="E240" i="19"/>
  <c r="E140" i="19"/>
  <c r="E110" i="19"/>
  <c r="E109" i="19"/>
  <c r="E111" i="19"/>
  <c r="E223" i="19"/>
  <c r="E245" i="19"/>
  <c r="E224" i="19"/>
  <c r="E142" i="19"/>
  <c r="E141" i="19"/>
  <c r="E225" i="19"/>
  <c r="E267" i="19"/>
  <c r="E311" i="19"/>
  <c r="E4" i="19"/>
  <c r="E16" i="19"/>
  <c r="E17" i="19"/>
  <c r="E18" i="19"/>
  <c r="E19" i="19"/>
  <c r="E319" i="19"/>
  <c r="E194" i="19"/>
  <c r="E364" i="19"/>
  <c r="E20" i="19"/>
  <c r="E172" i="19"/>
  <c r="E21" i="19"/>
  <c r="E185" i="19"/>
  <c r="E325" i="19"/>
  <c r="E195" i="19"/>
  <c r="E196" i="19"/>
  <c r="E180" i="19"/>
  <c r="E179" i="19"/>
  <c r="E124" i="19"/>
  <c r="E300" i="19"/>
  <c r="E212" i="19"/>
  <c r="E292" i="19"/>
  <c r="E121" i="19"/>
  <c r="E295" i="19"/>
  <c r="E250" i="19"/>
  <c r="E22" i="19"/>
  <c r="E207" i="19"/>
  <c r="E79" i="19"/>
  <c r="E23" i="19"/>
  <c r="E125" i="19"/>
  <c r="E213" i="19"/>
  <c r="E158" i="19"/>
  <c r="E314" i="19"/>
  <c r="E353" i="19"/>
  <c r="E294" i="19"/>
  <c r="E175" i="19"/>
  <c r="E126" i="19"/>
  <c r="E24" i="19"/>
  <c r="E360" i="19"/>
  <c r="E122" i="19"/>
  <c r="E168" i="19"/>
  <c r="E165" i="19"/>
  <c r="E285" i="19"/>
  <c r="E80" i="19"/>
  <c r="E268" i="19"/>
  <c r="E25" i="19"/>
  <c r="E293" i="19"/>
  <c r="E236" i="19"/>
  <c r="E123" i="19"/>
  <c r="E93" i="19"/>
  <c r="E269" i="19"/>
  <c r="E241" i="19"/>
  <c r="E160" i="19"/>
  <c r="E81" i="19"/>
  <c r="E26" i="19"/>
  <c r="E27" i="19"/>
  <c r="E152" i="19"/>
  <c r="E365" i="19"/>
  <c r="E326" i="19"/>
  <c r="E354" i="19"/>
  <c r="E127" i="19"/>
  <c r="E233" i="19"/>
  <c r="E248" i="19"/>
  <c r="E297" i="19"/>
  <c r="E163" i="19"/>
  <c r="E104" i="19"/>
  <c r="E120" i="19"/>
  <c r="E270" i="19"/>
  <c r="E106" i="19"/>
  <c r="E150" i="19"/>
  <c r="E99" i="19"/>
  <c r="E28" i="19"/>
  <c r="E287" i="19"/>
  <c r="E29" i="19"/>
  <c r="E228" i="19"/>
  <c r="E30" i="19"/>
  <c r="E100" i="19"/>
  <c r="E82" i="19"/>
  <c r="E237" i="19"/>
  <c r="E31" i="19"/>
  <c r="E32" i="19"/>
  <c r="E33" i="19"/>
  <c r="E302" i="19"/>
  <c r="E242" i="19"/>
  <c r="E34" i="19"/>
  <c r="E330" i="19"/>
  <c r="E315" i="19"/>
  <c r="E35" i="19"/>
  <c r="E36" i="19"/>
  <c r="E197" i="19"/>
  <c r="E198" i="19"/>
  <c r="E199" i="19"/>
  <c r="E200" i="19"/>
  <c r="E37" i="19"/>
  <c r="E181" i="19"/>
  <c r="E143" i="19"/>
  <c r="E201" i="19"/>
  <c r="E317" i="19"/>
  <c r="E357" i="19"/>
  <c r="E217" i="19"/>
  <c r="E327" i="19"/>
  <c r="E182" i="19"/>
  <c r="E183" i="19"/>
  <c r="E159" i="19"/>
  <c r="E105" i="19"/>
  <c r="E101" i="19"/>
  <c r="E178" i="19"/>
  <c r="E128" i="19"/>
  <c r="E208" i="19"/>
  <c r="E136" i="19"/>
  <c r="E190" i="19"/>
  <c r="E176" i="19"/>
  <c r="E301" i="19"/>
  <c r="E209" i="19"/>
  <c r="E130" i="19"/>
  <c r="E363" i="19"/>
  <c r="E135" i="19"/>
  <c r="E218" i="19"/>
  <c r="E38" i="19"/>
  <c r="E133" i="19"/>
  <c r="E322" i="19"/>
  <c r="E148" i="19"/>
  <c r="E39" i="19"/>
  <c r="E131" i="19"/>
  <c r="E95" i="19"/>
  <c r="E147" i="19"/>
  <c r="E40" i="19"/>
  <c r="E271" i="19"/>
  <c r="E41" i="19"/>
  <c r="E137" i="19"/>
  <c r="E272" i="19"/>
  <c r="E273" i="19"/>
  <c r="E274" i="19"/>
  <c r="E132" i="19"/>
  <c r="E156" i="19"/>
  <c r="E275" i="19"/>
  <c r="E42" i="19"/>
  <c r="E43" i="19"/>
  <c r="E44" i="19"/>
  <c r="E320" i="19"/>
  <c r="E45" i="19"/>
  <c r="E187" i="19"/>
  <c r="E309" i="19"/>
  <c r="E153" i="19"/>
  <c r="E310" i="19"/>
  <c r="E186" i="19"/>
  <c r="E296" i="19"/>
  <c r="E134" i="19"/>
  <c r="E234" i="19"/>
  <c r="E276" i="19"/>
  <c r="E277" i="19"/>
  <c r="E278" i="19"/>
  <c r="E220" i="19"/>
  <c r="E129" i="19"/>
  <c r="E279" i="19"/>
  <c r="E89" i="19"/>
  <c r="E371" i="19"/>
  <c r="E280" i="19"/>
  <c r="E229" i="19"/>
  <c r="E90" i="19"/>
  <c r="E281" i="19"/>
  <c r="E46" i="19"/>
  <c r="E5" i="19"/>
  <c r="E47" i="19"/>
  <c r="E361" i="19"/>
  <c r="E239" i="19"/>
  <c r="E298" i="19"/>
  <c r="E313" i="19"/>
  <c r="E316" i="19"/>
  <c r="E251" i="19"/>
  <c r="E312" i="19"/>
  <c r="E221" i="19"/>
  <c r="E162" i="19"/>
  <c r="E155" i="19"/>
  <c r="E149" i="19"/>
  <c r="E235" i="19"/>
  <c r="E331" i="19"/>
  <c r="E332" i="19"/>
  <c r="E74" i="19"/>
  <c r="E303" i="19"/>
  <c r="E211" i="19"/>
  <c r="E368" i="19"/>
  <c r="E305" i="19"/>
  <c r="E231" i="19"/>
  <c r="E304" i="19"/>
  <c r="E243" i="19"/>
  <c r="E226" i="19"/>
  <c r="E334" i="19"/>
  <c r="E333" i="19"/>
  <c r="E299" i="19"/>
  <c r="E335" i="19"/>
  <c r="E222" i="19"/>
  <c r="E230" i="19"/>
  <c r="E83" i="19"/>
  <c r="E48" i="19"/>
  <c r="E49" i="19"/>
  <c r="E85" i="19"/>
  <c r="E336" i="19"/>
  <c r="E358" i="19"/>
  <c r="E91" i="19"/>
  <c r="E219" i="19"/>
  <c r="E84" i="19"/>
  <c r="E88" i="19"/>
  <c r="E86" i="19"/>
  <c r="E50" i="19"/>
  <c r="E72" i="19"/>
  <c r="E87" i="19"/>
  <c r="E73" i="19"/>
  <c r="E202" i="19"/>
  <c r="E347" i="19"/>
  <c r="E154" i="19"/>
  <c r="E203" i="19"/>
  <c r="E246" i="19"/>
  <c r="E204" i="19"/>
  <c r="E51" i="19"/>
  <c r="E338" i="19"/>
  <c r="E247" i="19"/>
  <c r="E210" i="19"/>
  <c r="E343" i="19"/>
  <c r="E52" i="19"/>
  <c r="E173" i="19"/>
  <c r="E321" i="19"/>
  <c r="E174" i="19"/>
  <c r="E346" i="19"/>
  <c r="E189" i="19"/>
  <c r="E107" i="19"/>
  <c r="E53" i="19"/>
  <c r="E227" i="19"/>
  <c r="E78" i="19"/>
  <c r="E161" i="19"/>
  <c r="E54" i="19"/>
  <c r="E144" i="19"/>
  <c r="E55" i="19"/>
  <c r="E344" i="19"/>
  <c r="E318" i="19"/>
  <c r="E355" i="19"/>
  <c r="E98" i="19"/>
  <c r="E138" i="19"/>
  <c r="E282" i="19"/>
  <c r="E139" i="19"/>
  <c r="E56" i="19"/>
  <c r="E166" i="19"/>
  <c r="E283" i="19"/>
  <c r="E57" i="19"/>
  <c r="E58" i="19"/>
  <c r="E59" i="19"/>
  <c r="E2" i="19"/>
  <c r="E369" i="19"/>
  <c r="E205" i="19"/>
  <c r="E328" i="19"/>
  <c r="E329" i="19"/>
  <c r="E94" i="19"/>
  <c r="E177" i="19"/>
  <c r="E92" i="19"/>
  <c r="E232" i="19"/>
  <c r="E249" i="19"/>
  <c r="E7" i="19"/>
  <c r="E3" i="19"/>
  <c r="E6" i="19"/>
  <c r="E8" i="19"/>
  <c r="E60" i="19"/>
  <c r="E61" i="19"/>
  <c r="E62" i="19"/>
  <c r="E63" i="19"/>
  <c r="E64" i="19"/>
  <c r="E65" i="19"/>
  <c r="E66" i="19"/>
  <c r="E67" i="19"/>
  <c r="E68" i="19"/>
  <c r="E69" i="19"/>
  <c r="E70" i="19"/>
  <c r="E71" i="19"/>
  <c r="M9" i="19"/>
  <c r="F9" i="19"/>
  <c r="E9" i="19"/>
  <c r="M58" i="20"/>
  <c r="M59" i="20"/>
  <c r="M60" i="20"/>
  <c r="M61" i="20"/>
  <c r="M62" i="20"/>
  <c r="M63" i="20"/>
  <c r="M64" i="20"/>
  <c r="M65" i="20"/>
  <c r="M66" i="20"/>
  <c r="M67" i="20"/>
  <c r="M68" i="20"/>
  <c r="M69" i="20"/>
  <c r="M70" i="20"/>
  <c r="M71" i="20"/>
  <c r="M72" i="20"/>
  <c r="M73" i="20"/>
  <c r="M74" i="20"/>
  <c r="M75" i="20"/>
  <c r="M76" i="20"/>
  <c r="M77" i="20"/>
  <c r="M78" i="20"/>
  <c r="M79" i="20"/>
  <c r="M80" i="20"/>
  <c r="M81" i="20"/>
  <c r="M82" i="20"/>
  <c r="M83" i="20"/>
  <c r="M84" i="20"/>
  <c r="M85" i="20"/>
  <c r="M86" i="20"/>
  <c r="M87" i="20"/>
  <c r="M88" i="20"/>
  <c r="M89" i="20"/>
  <c r="M90" i="20"/>
  <c r="M91" i="20"/>
  <c r="M92" i="20"/>
  <c r="M93" i="20"/>
  <c r="M94" i="20"/>
  <c r="M95" i="20"/>
  <c r="M96" i="20"/>
  <c r="M97" i="20"/>
  <c r="M98" i="20"/>
  <c r="M99" i="20"/>
  <c r="M100" i="20"/>
  <c r="M101" i="20"/>
  <c r="M102" i="20"/>
  <c r="M103" i="20"/>
  <c r="M104" i="20"/>
  <c r="M105" i="20"/>
  <c r="M106" i="20"/>
  <c r="M107" i="20"/>
  <c r="M108" i="20"/>
  <c r="M109" i="20"/>
  <c r="M110" i="20"/>
  <c r="M111" i="20"/>
  <c r="M112" i="20"/>
  <c r="M113" i="20"/>
  <c r="M114" i="20"/>
  <c r="M115" i="20"/>
  <c r="M116" i="20"/>
  <c r="M117" i="20"/>
  <c r="M118" i="20"/>
  <c r="M119" i="20"/>
  <c r="M120" i="20"/>
  <c r="M121" i="20"/>
  <c r="M122" i="20"/>
  <c r="M123" i="20"/>
  <c r="M124" i="20"/>
  <c r="M125" i="20"/>
  <c r="M126" i="20"/>
  <c r="M127" i="20"/>
  <c r="M128" i="20"/>
  <c r="M129" i="20"/>
  <c r="M130" i="20"/>
  <c r="M131" i="20"/>
  <c r="M132" i="20"/>
  <c r="M133" i="20"/>
  <c r="M134" i="20"/>
  <c r="M135" i="20"/>
  <c r="M136" i="20"/>
  <c r="M137" i="20"/>
  <c r="M138" i="20"/>
  <c r="M139" i="20"/>
  <c r="M140" i="20"/>
  <c r="M141" i="20"/>
  <c r="M142" i="20"/>
  <c r="M143" i="20"/>
  <c r="M144" i="20"/>
  <c r="M145" i="20"/>
  <c r="M146" i="20"/>
  <c r="M50" i="20"/>
  <c r="M147" i="20"/>
  <c r="M148" i="20"/>
  <c r="M149" i="20"/>
  <c r="M150" i="20"/>
  <c r="M151" i="20"/>
  <c r="M152" i="20"/>
  <c r="M153" i="20"/>
  <c r="M154" i="20"/>
  <c r="M155" i="20"/>
  <c r="M156" i="20"/>
  <c r="M157" i="20"/>
  <c r="M158" i="20"/>
  <c r="M159" i="20"/>
  <c r="M160" i="20"/>
  <c r="M161" i="20"/>
  <c r="M162" i="20"/>
  <c r="M163" i="20"/>
  <c r="M164" i="20"/>
  <c r="M165" i="20"/>
  <c r="M166" i="20"/>
  <c r="M167" i="20"/>
  <c r="M168" i="20"/>
  <c r="M47" i="20"/>
  <c r="M43" i="20"/>
  <c r="M169" i="20"/>
  <c r="M170" i="20"/>
  <c r="M171" i="20"/>
  <c r="M172" i="20"/>
  <c r="M173" i="20"/>
  <c r="M174" i="20"/>
  <c r="M175" i="20"/>
  <c r="M176" i="20"/>
  <c r="M177" i="20"/>
  <c r="M178" i="20"/>
  <c r="M179" i="20"/>
  <c r="M180" i="20"/>
  <c r="M181" i="20"/>
  <c r="M182" i="20"/>
  <c r="M183" i="20"/>
  <c r="M184" i="20"/>
  <c r="M185" i="20"/>
  <c r="M186" i="20"/>
  <c r="M187" i="20"/>
  <c r="M188" i="20"/>
  <c r="M189" i="20"/>
  <c r="M49" i="20"/>
  <c r="M190" i="20"/>
  <c r="M191" i="20"/>
  <c r="M192" i="20"/>
  <c r="M193" i="20"/>
  <c r="M194" i="20"/>
  <c r="M195" i="20"/>
  <c r="M196" i="20"/>
  <c r="M197" i="20"/>
  <c r="M198" i="20"/>
  <c r="M199" i="20"/>
  <c r="M200" i="20"/>
  <c r="M201" i="20"/>
  <c r="M202" i="20"/>
  <c r="M203" i="20"/>
  <c r="M204" i="20"/>
  <c r="M205" i="20"/>
  <c r="M206" i="20"/>
  <c r="M207" i="20"/>
  <c r="M208" i="20"/>
  <c r="M209" i="20"/>
  <c r="M210" i="20"/>
  <c r="M211" i="20"/>
  <c r="M212" i="20"/>
  <c r="M213" i="20"/>
  <c r="M214" i="20"/>
  <c r="M215" i="20"/>
  <c r="M216" i="20"/>
  <c r="M217" i="20"/>
  <c r="M218" i="20"/>
  <c r="M219" i="20"/>
  <c r="M220" i="20"/>
  <c r="M221" i="20"/>
  <c r="M222" i="20"/>
  <c r="M223" i="20"/>
  <c r="M224" i="20"/>
  <c r="M225" i="20"/>
  <c r="M226" i="20"/>
  <c r="M227" i="20"/>
  <c r="M228" i="20"/>
  <c r="M229" i="20"/>
  <c r="M230" i="20"/>
  <c r="M231" i="20"/>
  <c r="M232" i="20"/>
  <c r="M233" i="20"/>
  <c r="M234" i="20"/>
  <c r="M235" i="20"/>
  <c r="M236" i="20"/>
  <c r="M237" i="20"/>
  <c r="M238" i="20"/>
  <c r="M239" i="20"/>
  <c r="M240" i="20"/>
  <c r="M48" i="20"/>
  <c r="M241" i="20"/>
  <c r="M242" i="20"/>
  <c r="M243" i="20"/>
  <c r="M244" i="20"/>
  <c r="M245" i="20"/>
  <c r="M246" i="20"/>
  <c r="M247" i="20"/>
  <c r="M248" i="20"/>
  <c r="M249" i="20"/>
  <c r="M250" i="20"/>
  <c r="M251" i="20"/>
  <c r="M252" i="20"/>
  <c r="M253" i="20"/>
  <c r="M254" i="20"/>
  <c r="M255" i="20"/>
  <c r="M256" i="20"/>
  <c r="M42" i="20"/>
  <c r="M257" i="20"/>
  <c r="M258" i="20"/>
  <c r="M259" i="20"/>
  <c r="M260" i="20"/>
  <c r="M261" i="20"/>
  <c r="M262" i="20"/>
  <c r="M263" i="20"/>
  <c r="M264" i="20"/>
  <c r="M265" i="20"/>
  <c r="M266" i="20"/>
  <c r="M267" i="20"/>
  <c r="M268" i="20"/>
  <c r="M269" i="20"/>
  <c r="M270" i="20"/>
  <c r="M271" i="20"/>
  <c r="M272" i="20"/>
  <c r="M273" i="20"/>
  <c r="M274" i="20"/>
  <c r="M275" i="20"/>
  <c r="M276" i="20"/>
  <c r="M277" i="20"/>
  <c r="M278" i="20"/>
  <c r="M279" i="20"/>
  <c r="M280" i="20"/>
  <c r="M281" i="20"/>
  <c r="M282" i="20"/>
  <c r="M46" i="20"/>
  <c r="M45" i="20"/>
  <c r="M283" i="20"/>
  <c r="M284" i="20"/>
  <c r="M285" i="20"/>
  <c r="M286" i="20"/>
  <c r="M287" i="20"/>
  <c r="M288" i="20"/>
  <c r="M289" i="20"/>
  <c r="M290" i="20"/>
  <c r="M291" i="20"/>
  <c r="M292" i="20"/>
  <c r="M293" i="20"/>
  <c r="M294" i="20"/>
  <c r="M295" i="20"/>
  <c r="M296" i="20"/>
  <c r="M297" i="20"/>
  <c r="M298" i="20"/>
  <c r="M299" i="20"/>
  <c r="M300" i="20"/>
  <c r="M301" i="20"/>
  <c r="M302" i="20"/>
  <c r="M303" i="20"/>
  <c r="M304" i="20"/>
  <c r="M305" i="20"/>
  <c r="M306" i="20"/>
  <c r="M307" i="20"/>
  <c r="M308" i="20"/>
  <c r="M309" i="20"/>
  <c r="M310" i="20"/>
  <c r="M311" i="20"/>
  <c r="M54" i="20"/>
  <c r="M312" i="20"/>
  <c r="M313" i="20"/>
  <c r="M314" i="20"/>
  <c r="M315" i="20"/>
  <c r="M316" i="20"/>
  <c r="M317" i="20"/>
  <c r="M318" i="20"/>
  <c r="M319" i="20"/>
  <c r="M320" i="20"/>
  <c r="M321" i="20"/>
  <c r="M322" i="20"/>
  <c r="M323" i="20"/>
  <c r="M324" i="20"/>
  <c r="M325" i="20"/>
  <c r="M326" i="20"/>
  <c r="M327" i="20"/>
  <c r="M328" i="20"/>
  <c r="M329" i="20"/>
  <c r="M330" i="20"/>
  <c r="M331" i="20"/>
  <c r="M332" i="20"/>
  <c r="M333" i="20"/>
  <c r="M334" i="20"/>
  <c r="M335" i="20"/>
  <c r="M336" i="20"/>
  <c r="M337" i="20"/>
  <c r="M338" i="20"/>
  <c r="M339" i="20"/>
  <c r="M340" i="20"/>
  <c r="M341" i="20"/>
  <c r="M342" i="20"/>
  <c r="M343" i="20"/>
  <c r="M344" i="20"/>
  <c r="M345" i="20"/>
  <c r="M346" i="20"/>
  <c r="M347" i="20"/>
  <c r="M348" i="20"/>
  <c r="M349" i="20"/>
  <c r="M350" i="20"/>
  <c r="M351" i="20"/>
  <c r="M352" i="20"/>
  <c r="M353" i="20"/>
  <c r="M354" i="20"/>
  <c r="M355" i="20"/>
  <c r="M356" i="20"/>
  <c r="M357" i="20"/>
  <c r="M358" i="20"/>
  <c r="M359" i="20"/>
  <c r="M360" i="20"/>
  <c r="M361" i="20"/>
  <c r="M362" i="20"/>
  <c r="M363" i="20"/>
  <c r="M364" i="20"/>
  <c r="M365" i="20"/>
  <c r="M366" i="20"/>
  <c r="M367" i="20"/>
  <c r="M368" i="20"/>
  <c r="M369" i="20"/>
  <c r="M370" i="20"/>
  <c r="M371" i="20"/>
  <c r="M372" i="20"/>
  <c r="M373" i="20"/>
  <c r="M374" i="20"/>
  <c r="M375" i="20"/>
  <c r="M376" i="20"/>
  <c r="M377" i="20"/>
  <c r="M378" i="20"/>
  <c r="M379" i="20"/>
  <c r="M380" i="20"/>
  <c r="M381" i="20"/>
  <c r="M382" i="20"/>
  <c r="M383" i="20"/>
  <c r="M384" i="20"/>
  <c r="M385" i="20"/>
  <c r="M386" i="20"/>
  <c r="M387" i="20"/>
  <c r="M388" i="20"/>
  <c r="M55" i="20"/>
  <c r="M389" i="20"/>
  <c r="M390" i="20"/>
  <c r="M391" i="20"/>
  <c r="M392" i="20"/>
  <c r="M393" i="20"/>
  <c r="M394" i="20"/>
  <c r="M395" i="20"/>
  <c r="M396" i="20"/>
  <c r="M397" i="20"/>
  <c r="M398" i="20"/>
  <c r="M399" i="20"/>
  <c r="M400" i="20"/>
  <c r="M401" i="20"/>
  <c r="M402" i="20"/>
  <c r="M403" i="20"/>
  <c r="M404" i="20"/>
  <c r="M405" i="20"/>
  <c r="M406" i="20"/>
  <c r="M407" i="20"/>
  <c r="M408" i="20"/>
  <c r="M409" i="20"/>
  <c r="M410" i="20"/>
  <c r="M411" i="20"/>
  <c r="M412" i="20"/>
  <c r="M413" i="20"/>
  <c r="M414" i="20"/>
  <c r="M415" i="20"/>
  <c r="M416" i="20"/>
  <c r="M417" i="20"/>
  <c r="M418" i="20"/>
  <c r="M419" i="20"/>
  <c r="M420" i="20"/>
  <c r="M421" i="20"/>
  <c r="M422" i="20"/>
  <c r="M423" i="20"/>
  <c r="M424" i="20"/>
  <c r="M425" i="20"/>
  <c r="M426" i="20"/>
  <c r="M427" i="20"/>
  <c r="M428" i="20"/>
  <c r="M429" i="20"/>
  <c r="M430" i="20"/>
  <c r="M431" i="20"/>
  <c r="M432" i="20"/>
  <c r="M433" i="20"/>
  <c r="M434" i="20"/>
  <c r="M435" i="20"/>
  <c r="M436" i="20"/>
  <c r="M437" i="20"/>
  <c r="M438" i="20"/>
  <c r="M439" i="20"/>
  <c r="M440" i="20"/>
  <c r="M441" i="20"/>
  <c r="M442" i="20"/>
  <c r="M443" i="20"/>
  <c r="M444" i="20"/>
  <c r="M445" i="20"/>
  <c r="M446" i="20"/>
  <c r="M447" i="20"/>
  <c r="M448" i="20"/>
  <c r="M449" i="20"/>
  <c r="M450" i="20"/>
  <c r="M451" i="20"/>
  <c r="M452" i="20"/>
  <c r="M453" i="20"/>
  <c r="M454" i="20"/>
  <c r="M455" i="20"/>
  <c r="M456" i="20"/>
  <c r="M457" i="20"/>
  <c r="M458" i="20"/>
  <c r="M459" i="20"/>
  <c r="M460" i="20"/>
  <c r="M461" i="20"/>
  <c r="M462" i="20"/>
  <c r="M463" i="20"/>
  <c r="M464" i="20"/>
  <c r="M465" i="20"/>
  <c r="M466" i="20"/>
  <c r="M467" i="20"/>
  <c r="M468" i="20"/>
  <c r="M469" i="20"/>
  <c r="M470" i="20"/>
  <c r="M471" i="20"/>
  <c r="M472" i="20"/>
  <c r="M473" i="20"/>
  <c r="M474" i="20"/>
  <c r="M475" i="20"/>
  <c r="M476" i="20"/>
  <c r="M477" i="20"/>
  <c r="M478" i="20"/>
  <c r="M479" i="20"/>
  <c r="M480" i="20"/>
  <c r="M481" i="20"/>
  <c r="M482" i="20"/>
  <c r="M483" i="20"/>
  <c r="M484" i="20"/>
  <c r="M485" i="20"/>
  <c r="M486" i="20"/>
  <c r="M487" i="20"/>
  <c r="M488" i="20"/>
  <c r="M489" i="20"/>
  <c r="M490" i="20"/>
  <c r="M491" i="20"/>
  <c r="M492" i="20"/>
  <c r="M493" i="20"/>
  <c r="M494" i="20"/>
  <c r="M495" i="20"/>
  <c r="M496" i="20"/>
  <c r="M497" i="20"/>
  <c r="M498" i="20"/>
  <c r="M499" i="20"/>
  <c r="M500" i="20"/>
  <c r="M501" i="20"/>
  <c r="M502" i="20"/>
  <c r="M503" i="20"/>
  <c r="M504" i="20"/>
  <c r="M505" i="20"/>
  <c r="M506" i="20"/>
  <c r="M507" i="20"/>
  <c r="M508" i="20"/>
  <c r="M509" i="20"/>
  <c r="M51" i="20"/>
  <c r="M510" i="20"/>
  <c r="M511" i="20"/>
  <c r="M512" i="20"/>
  <c r="M513" i="20"/>
  <c r="M514" i="20"/>
  <c r="M515" i="20"/>
  <c r="M516" i="20"/>
  <c r="M517" i="20"/>
  <c r="M518" i="20"/>
  <c r="M519" i="20"/>
  <c r="M520" i="20"/>
  <c r="M521" i="20"/>
  <c r="M522" i="20"/>
  <c r="M523" i="20"/>
  <c r="M524" i="20"/>
  <c r="M525" i="20"/>
  <c r="M526" i="20"/>
  <c r="M527" i="20"/>
  <c r="M528" i="20"/>
  <c r="M529" i="20"/>
  <c r="M530" i="20"/>
  <c r="M531" i="20"/>
  <c r="M532" i="20"/>
  <c r="M533" i="20"/>
  <c r="M534" i="20"/>
  <c r="M535" i="20"/>
  <c r="M536" i="20"/>
  <c r="M537" i="20"/>
  <c r="M538" i="20"/>
  <c r="M539" i="20"/>
  <c r="M540" i="20"/>
  <c r="M541" i="20"/>
  <c r="M542" i="20"/>
  <c r="M543" i="20"/>
  <c r="M544" i="20"/>
  <c r="M545" i="20"/>
  <c r="M546" i="20"/>
  <c r="M547" i="20"/>
  <c r="M548" i="20"/>
  <c r="M549" i="20"/>
  <c r="M550" i="20"/>
  <c r="M551" i="20"/>
  <c r="M552" i="20"/>
  <c r="M553" i="20"/>
  <c r="M554" i="20"/>
  <c r="M555" i="20"/>
  <c r="M556" i="20"/>
  <c r="M557" i="20"/>
  <c r="M558" i="20"/>
  <c r="M559" i="20"/>
  <c r="M560" i="20"/>
  <c r="M561" i="20"/>
  <c r="M562" i="20"/>
  <c r="M563" i="20"/>
  <c r="M564" i="20"/>
  <c r="M565" i="20"/>
  <c r="M582" i="20"/>
  <c r="M2" i="20"/>
  <c r="M583" i="20"/>
  <c r="M3" i="20"/>
  <c r="M4" i="20"/>
  <c r="M5" i="20"/>
  <c r="M6" i="20"/>
  <c r="M584" i="20"/>
  <c r="M7" i="20"/>
  <c r="M56" i="20"/>
  <c r="M8" i="20"/>
  <c r="M585" i="20"/>
  <c r="M57" i="20"/>
  <c r="M9" i="20"/>
  <c r="M566" i="20"/>
  <c r="M10" i="20"/>
  <c r="M586" i="20"/>
  <c r="M11" i="20"/>
  <c r="M587" i="20"/>
  <c r="M567" i="20"/>
  <c r="M588" i="20"/>
  <c r="M12" i="20"/>
  <c r="M589" i="20"/>
  <c r="M590" i="20"/>
  <c r="M13" i="20"/>
  <c r="M14" i="20"/>
  <c r="M591" i="20"/>
  <c r="M15" i="20"/>
  <c r="M16" i="20"/>
  <c r="M592" i="20"/>
  <c r="M568" i="20"/>
  <c r="M569" i="20"/>
  <c r="M570" i="20"/>
  <c r="M17" i="20"/>
  <c r="M593" i="20"/>
  <c r="M18" i="20"/>
  <c r="M594" i="20"/>
  <c r="M595" i="20"/>
  <c r="M19" i="20"/>
  <c r="M571" i="20"/>
  <c r="M596" i="20"/>
  <c r="M20" i="20"/>
  <c r="M53" i="20"/>
  <c r="M627" i="20"/>
  <c r="M597" i="20"/>
  <c r="M21" i="20"/>
  <c r="M22" i="20"/>
  <c r="M598" i="20"/>
  <c r="M23" i="20"/>
  <c r="M24" i="20"/>
  <c r="M599" i="20"/>
  <c r="M25" i="20"/>
  <c r="M600" i="20"/>
  <c r="M601" i="20"/>
  <c r="M602" i="20"/>
  <c r="M603" i="20"/>
  <c r="M604" i="20"/>
  <c r="M44" i="20"/>
  <c r="M26" i="20"/>
  <c r="M52" i="20"/>
  <c r="M605" i="20"/>
  <c r="M27" i="20"/>
  <c r="M28" i="20"/>
  <c r="M29" i="20"/>
  <c r="M606" i="20"/>
  <c r="M607" i="20"/>
  <c r="M608" i="20"/>
  <c r="M609" i="20"/>
  <c r="M30" i="20"/>
  <c r="M31" i="20"/>
  <c r="M610" i="20"/>
  <c r="M32" i="20"/>
  <c r="M33" i="20"/>
  <c r="M34" i="20"/>
  <c r="M611" i="20"/>
  <c r="M35" i="20"/>
  <c r="M612" i="20"/>
  <c r="M36" i="20"/>
  <c r="M613" i="20"/>
  <c r="M614" i="20"/>
  <c r="M615" i="20"/>
  <c r="M616" i="20"/>
  <c r="M572" i="20"/>
  <c r="M37" i="20"/>
  <c r="M38" i="20"/>
  <c r="M617" i="20"/>
  <c r="M573" i="20"/>
  <c r="M618" i="20"/>
  <c r="M619" i="20"/>
  <c r="M620" i="20"/>
  <c r="M39" i="20"/>
  <c r="M621" i="20"/>
  <c r="M622" i="20"/>
  <c r="M623" i="20"/>
  <c r="M624" i="20"/>
  <c r="M574" i="20"/>
  <c r="M625" i="20"/>
  <c r="M575" i="20"/>
  <c r="M576" i="20"/>
  <c r="M577" i="20"/>
  <c r="M40" i="20"/>
  <c r="M41" i="20"/>
  <c r="M578" i="20"/>
  <c r="M626" i="20"/>
  <c r="M579" i="20"/>
  <c r="M580" i="20"/>
  <c r="M581"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110"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50" i="20"/>
  <c r="F147" i="20"/>
  <c r="F148" i="20"/>
  <c r="F149" i="20"/>
  <c r="F150" i="20"/>
  <c r="F151" i="20"/>
  <c r="F152" i="20"/>
  <c r="F153" i="20"/>
  <c r="F154" i="20"/>
  <c r="F155" i="20"/>
  <c r="F156" i="20"/>
  <c r="F157" i="20"/>
  <c r="F158" i="20"/>
  <c r="F159" i="20"/>
  <c r="F160" i="20"/>
  <c r="F161" i="20"/>
  <c r="F162" i="20"/>
  <c r="F163" i="20"/>
  <c r="F164" i="20"/>
  <c r="F165" i="20"/>
  <c r="F166" i="20"/>
  <c r="F167" i="20"/>
  <c r="F168" i="20"/>
  <c r="F47" i="20"/>
  <c r="F43" i="20"/>
  <c r="F169" i="20"/>
  <c r="F170" i="20"/>
  <c r="F171" i="20"/>
  <c r="F172" i="20"/>
  <c r="F173" i="20"/>
  <c r="F174" i="20"/>
  <c r="F175" i="20"/>
  <c r="F176" i="20"/>
  <c r="F177" i="20"/>
  <c r="F178" i="20"/>
  <c r="F179" i="20"/>
  <c r="F180" i="20"/>
  <c r="F181" i="20"/>
  <c r="F182" i="20"/>
  <c r="F183" i="20"/>
  <c r="F184" i="20"/>
  <c r="F185" i="20"/>
  <c r="F186" i="20"/>
  <c r="F187" i="20"/>
  <c r="F188" i="20"/>
  <c r="F189" i="20"/>
  <c r="F49" i="20"/>
  <c r="F190" i="20"/>
  <c r="F191" i="20"/>
  <c r="F192" i="20"/>
  <c r="F193" i="20"/>
  <c r="F194" i="20"/>
  <c r="F195" i="20"/>
  <c r="F196" i="20"/>
  <c r="F197" i="20"/>
  <c r="F198" i="20"/>
  <c r="F199" i="20"/>
  <c r="F200" i="20"/>
  <c r="F201" i="20"/>
  <c r="F202" i="20"/>
  <c r="F203" i="20"/>
  <c r="F204" i="20"/>
  <c r="F205" i="20"/>
  <c r="F206" i="20"/>
  <c r="F207" i="20"/>
  <c r="F208" i="20"/>
  <c r="F209" i="20"/>
  <c r="F210" i="20"/>
  <c r="F211" i="20"/>
  <c r="F212" i="20"/>
  <c r="F213" i="20"/>
  <c r="F214" i="20"/>
  <c r="F215" i="20"/>
  <c r="F216" i="20"/>
  <c r="F217" i="20"/>
  <c r="F218" i="20"/>
  <c r="F219" i="20"/>
  <c r="F220" i="20"/>
  <c r="F221" i="20"/>
  <c r="F222" i="20"/>
  <c r="F223" i="20"/>
  <c r="F224" i="20"/>
  <c r="F225" i="20"/>
  <c r="F226" i="20"/>
  <c r="F227" i="20"/>
  <c r="F228" i="20"/>
  <c r="F229" i="20"/>
  <c r="F230" i="20"/>
  <c r="F231" i="20"/>
  <c r="F232" i="20"/>
  <c r="F233" i="20"/>
  <c r="F234" i="20"/>
  <c r="F235" i="20"/>
  <c r="F236" i="20"/>
  <c r="F237" i="20"/>
  <c r="F238" i="20"/>
  <c r="F239" i="20"/>
  <c r="F240" i="20"/>
  <c r="F48" i="20"/>
  <c r="F241" i="20"/>
  <c r="F242" i="20"/>
  <c r="F243" i="20"/>
  <c r="F244" i="20"/>
  <c r="F245" i="20"/>
  <c r="F246" i="20"/>
  <c r="F247" i="20"/>
  <c r="F248" i="20"/>
  <c r="F249" i="20"/>
  <c r="F250" i="20"/>
  <c r="F251" i="20"/>
  <c r="F252" i="20"/>
  <c r="F253" i="20"/>
  <c r="F254" i="20"/>
  <c r="F255" i="20"/>
  <c r="F256" i="20"/>
  <c r="F42" i="20"/>
  <c r="F257" i="20"/>
  <c r="F258" i="20"/>
  <c r="F259" i="20"/>
  <c r="F260" i="20"/>
  <c r="F261" i="20"/>
  <c r="F262" i="20"/>
  <c r="F263" i="20"/>
  <c r="F264" i="20"/>
  <c r="F265" i="20"/>
  <c r="F266" i="20"/>
  <c r="F267" i="20"/>
  <c r="F268" i="20"/>
  <c r="F269" i="20"/>
  <c r="F270" i="20"/>
  <c r="F271" i="20"/>
  <c r="F272" i="20"/>
  <c r="F273" i="20"/>
  <c r="F274" i="20"/>
  <c r="F275" i="20"/>
  <c r="F276" i="20"/>
  <c r="F277" i="20"/>
  <c r="F278" i="20"/>
  <c r="F279" i="20"/>
  <c r="F280" i="20"/>
  <c r="F281" i="20"/>
  <c r="F282" i="20"/>
  <c r="F46" i="20"/>
  <c r="F45" i="20"/>
  <c r="F283" i="20"/>
  <c r="F284" i="20"/>
  <c r="F285" i="20"/>
  <c r="F286" i="20"/>
  <c r="F287" i="20"/>
  <c r="F288" i="20"/>
  <c r="F289" i="20"/>
  <c r="F290" i="20"/>
  <c r="F291" i="20"/>
  <c r="F292" i="20"/>
  <c r="F293" i="20"/>
  <c r="F294" i="20"/>
  <c r="F295" i="20"/>
  <c r="F296" i="20"/>
  <c r="F297" i="20"/>
  <c r="F298" i="20"/>
  <c r="F299" i="20"/>
  <c r="F300" i="20"/>
  <c r="F301" i="20"/>
  <c r="F302" i="20"/>
  <c r="F303" i="20"/>
  <c r="F304" i="20"/>
  <c r="F305" i="20"/>
  <c r="F306" i="20"/>
  <c r="F307" i="20"/>
  <c r="F308" i="20"/>
  <c r="F309" i="20"/>
  <c r="F310" i="20"/>
  <c r="F311" i="20"/>
  <c r="F54" i="20"/>
  <c r="F312" i="20"/>
  <c r="F313" i="20"/>
  <c r="F314" i="20"/>
  <c r="F315" i="20"/>
  <c r="F316" i="20"/>
  <c r="F317" i="20"/>
  <c r="F318" i="20"/>
  <c r="F319" i="20"/>
  <c r="F320" i="20"/>
  <c r="F321" i="20"/>
  <c r="F322" i="20"/>
  <c r="F323" i="20"/>
  <c r="F324" i="20"/>
  <c r="F325" i="20"/>
  <c r="F326" i="20"/>
  <c r="F327" i="20"/>
  <c r="F328" i="20"/>
  <c r="F329" i="20"/>
  <c r="F330" i="20"/>
  <c r="F331" i="20"/>
  <c r="F332" i="20"/>
  <c r="F333" i="20"/>
  <c r="F334" i="20"/>
  <c r="F335" i="20"/>
  <c r="F336" i="20"/>
  <c r="F337" i="20"/>
  <c r="F338" i="20"/>
  <c r="F339" i="20"/>
  <c r="F340" i="20"/>
  <c r="F341" i="20"/>
  <c r="F342" i="20"/>
  <c r="F343" i="20"/>
  <c r="F344" i="20"/>
  <c r="F345" i="20"/>
  <c r="F346" i="20"/>
  <c r="F347" i="20"/>
  <c r="F348" i="20"/>
  <c r="F349" i="20"/>
  <c r="F350" i="20"/>
  <c r="F351" i="20"/>
  <c r="F352" i="20"/>
  <c r="F353" i="20"/>
  <c r="F354" i="20"/>
  <c r="F355" i="20"/>
  <c r="F356" i="20"/>
  <c r="F357" i="20"/>
  <c r="F358" i="20"/>
  <c r="F359" i="20"/>
  <c r="F360" i="20"/>
  <c r="F361" i="20"/>
  <c r="F362" i="20"/>
  <c r="F363" i="20"/>
  <c r="F364" i="20"/>
  <c r="F365" i="20"/>
  <c r="F366" i="20"/>
  <c r="F367" i="20"/>
  <c r="F368" i="20"/>
  <c r="F369" i="20"/>
  <c r="F370" i="20"/>
  <c r="F371" i="20"/>
  <c r="F372" i="20"/>
  <c r="F373" i="20"/>
  <c r="F374" i="20"/>
  <c r="F375" i="20"/>
  <c r="F376" i="20"/>
  <c r="F377" i="20"/>
  <c r="F378" i="20"/>
  <c r="F379" i="20"/>
  <c r="F380" i="20"/>
  <c r="F381" i="20"/>
  <c r="F382" i="20"/>
  <c r="F383" i="20"/>
  <c r="F384" i="20"/>
  <c r="F385" i="20"/>
  <c r="F386" i="20"/>
  <c r="F387" i="20"/>
  <c r="F388" i="20"/>
  <c r="F55" i="20"/>
  <c r="F389" i="20"/>
  <c r="F390" i="20"/>
  <c r="F391" i="20"/>
  <c r="F392" i="20"/>
  <c r="F393" i="20"/>
  <c r="F394" i="20"/>
  <c r="F395" i="20"/>
  <c r="F396" i="20"/>
  <c r="F397" i="20"/>
  <c r="F398" i="20"/>
  <c r="F399" i="20"/>
  <c r="F400" i="20"/>
  <c r="F401" i="20"/>
  <c r="F402" i="20"/>
  <c r="F403" i="20"/>
  <c r="F404" i="20"/>
  <c r="F405" i="20"/>
  <c r="F406" i="20"/>
  <c r="F407" i="20"/>
  <c r="F408" i="20"/>
  <c r="F409" i="20"/>
  <c r="F410" i="20"/>
  <c r="F411" i="20"/>
  <c r="F412" i="20"/>
  <c r="F413" i="20"/>
  <c r="F414" i="20"/>
  <c r="F415" i="20"/>
  <c r="F416" i="20"/>
  <c r="F417" i="20"/>
  <c r="F418" i="20"/>
  <c r="F419" i="20"/>
  <c r="F420" i="20"/>
  <c r="F421" i="20"/>
  <c r="F422" i="20"/>
  <c r="F423" i="20"/>
  <c r="F424" i="20"/>
  <c r="F425" i="20"/>
  <c r="F426" i="20"/>
  <c r="F427" i="20"/>
  <c r="F428" i="20"/>
  <c r="F429" i="20"/>
  <c r="F430" i="20"/>
  <c r="F431" i="20"/>
  <c r="F432" i="20"/>
  <c r="F433" i="20"/>
  <c r="F434" i="20"/>
  <c r="F435" i="20"/>
  <c r="F436" i="20"/>
  <c r="F437" i="20"/>
  <c r="F438" i="20"/>
  <c r="F439" i="20"/>
  <c r="F440" i="20"/>
  <c r="F441" i="20"/>
  <c r="F442" i="20"/>
  <c r="F443" i="20"/>
  <c r="F444" i="20"/>
  <c r="F445" i="20"/>
  <c r="F446" i="20"/>
  <c r="F447" i="20"/>
  <c r="F448" i="20"/>
  <c r="F449" i="20"/>
  <c r="F450" i="20"/>
  <c r="F451" i="20"/>
  <c r="F452" i="20"/>
  <c r="F453" i="20"/>
  <c r="F454" i="20"/>
  <c r="F455" i="20"/>
  <c r="F456" i="20"/>
  <c r="F457" i="20"/>
  <c r="F458" i="20"/>
  <c r="F459" i="20"/>
  <c r="F460" i="20"/>
  <c r="F461" i="20"/>
  <c r="F462" i="20"/>
  <c r="F463" i="20"/>
  <c r="F464" i="20"/>
  <c r="F465" i="20"/>
  <c r="F466" i="20"/>
  <c r="F467" i="20"/>
  <c r="F468" i="20"/>
  <c r="F469" i="20"/>
  <c r="F470" i="20"/>
  <c r="F471" i="20"/>
  <c r="F472" i="20"/>
  <c r="F473" i="20"/>
  <c r="F474" i="20"/>
  <c r="F475" i="20"/>
  <c r="F476" i="20"/>
  <c r="F477" i="20"/>
  <c r="F478" i="20"/>
  <c r="F479" i="20"/>
  <c r="F480" i="20"/>
  <c r="F481" i="20"/>
  <c r="F482" i="20"/>
  <c r="F483" i="20"/>
  <c r="F484" i="20"/>
  <c r="F485" i="20"/>
  <c r="F486" i="20"/>
  <c r="F487" i="20"/>
  <c r="F488" i="20"/>
  <c r="F489" i="20"/>
  <c r="F490" i="20"/>
  <c r="F491" i="20"/>
  <c r="F492" i="20"/>
  <c r="F493" i="20"/>
  <c r="F494" i="20"/>
  <c r="F495" i="20"/>
  <c r="F496" i="20"/>
  <c r="F497" i="20"/>
  <c r="F498" i="20"/>
  <c r="F499" i="20"/>
  <c r="F500" i="20"/>
  <c r="F501" i="20"/>
  <c r="F502" i="20"/>
  <c r="F503" i="20"/>
  <c r="F504" i="20"/>
  <c r="F505" i="20"/>
  <c r="F506" i="20"/>
  <c r="F507" i="20"/>
  <c r="F508" i="20"/>
  <c r="F509" i="20"/>
  <c r="F51" i="20"/>
  <c r="F510" i="20"/>
  <c r="F511" i="20"/>
  <c r="F512" i="20"/>
  <c r="F513" i="20"/>
  <c r="F514" i="20"/>
  <c r="F515" i="20"/>
  <c r="F516" i="20"/>
  <c r="F517" i="20"/>
  <c r="F518" i="20"/>
  <c r="F519" i="20"/>
  <c r="F520" i="20"/>
  <c r="F521" i="20"/>
  <c r="F522" i="20"/>
  <c r="F523" i="20"/>
  <c r="F524" i="20"/>
  <c r="F525" i="20"/>
  <c r="F526" i="20"/>
  <c r="F527" i="20"/>
  <c r="F528" i="20"/>
  <c r="F529" i="20"/>
  <c r="F530" i="20"/>
  <c r="F531" i="20"/>
  <c r="F532" i="20"/>
  <c r="F533" i="20"/>
  <c r="F534" i="20"/>
  <c r="F535" i="20"/>
  <c r="F536" i="20"/>
  <c r="F537" i="20"/>
  <c r="F538" i="20"/>
  <c r="F539" i="20"/>
  <c r="F540" i="20"/>
  <c r="F541" i="20"/>
  <c r="F542" i="20"/>
  <c r="F543" i="20"/>
  <c r="F544" i="20"/>
  <c r="F545" i="20"/>
  <c r="F546" i="20"/>
  <c r="F547" i="20"/>
  <c r="F548" i="20"/>
  <c r="F549" i="20"/>
  <c r="F550" i="20"/>
  <c r="F551" i="20"/>
  <c r="F552" i="20"/>
  <c r="F553" i="20"/>
  <c r="F554" i="20"/>
  <c r="F555" i="20"/>
  <c r="F556" i="20"/>
  <c r="F557" i="20"/>
  <c r="F558" i="20"/>
  <c r="F559" i="20"/>
  <c r="F560" i="20"/>
  <c r="F561" i="20"/>
  <c r="F562" i="20"/>
  <c r="F563" i="20"/>
  <c r="F564" i="20"/>
  <c r="F565" i="20"/>
  <c r="F582" i="20"/>
  <c r="F2" i="20"/>
  <c r="F583" i="20"/>
  <c r="F3" i="20"/>
  <c r="F4" i="20"/>
  <c r="F5" i="20"/>
  <c r="F6" i="20"/>
  <c r="F584" i="20"/>
  <c r="F7" i="20"/>
  <c r="F56" i="20"/>
  <c r="F8" i="20"/>
  <c r="F585" i="20"/>
  <c r="F57" i="20"/>
  <c r="F9" i="20"/>
  <c r="F566" i="20"/>
  <c r="F10" i="20"/>
  <c r="F586" i="20"/>
  <c r="F11" i="20"/>
  <c r="F587" i="20"/>
  <c r="F567" i="20"/>
  <c r="F588" i="20"/>
  <c r="F12" i="20"/>
  <c r="F589" i="20"/>
  <c r="F590" i="20"/>
  <c r="F13" i="20"/>
  <c r="F14" i="20"/>
  <c r="F591" i="20"/>
  <c r="F15" i="20"/>
  <c r="F16" i="20"/>
  <c r="F592" i="20"/>
  <c r="F568" i="20"/>
  <c r="F569" i="20"/>
  <c r="F570" i="20"/>
  <c r="F17" i="20"/>
  <c r="F593" i="20"/>
  <c r="F18" i="20"/>
  <c r="F594" i="20"/>
  <c r="F595" i="20"/>
  <c r="F19" i="20"/>
  <c r="F571" i="20"/>
  <c r="F596" i="20"/>
  <c r="F20" i="20"/>
  <c r="F53" i="20"/>
  <c r="F627" i="20"/>
  <c r="F597" i="20"/>
  <c r="F21" i="20"/>
  <c r="F22" i="20"/>
  <c r="F598" i="20"/>
  <c r="F23" i="20"/>
  <c r="F24" i="20"/>
  <c r="F599" i="20"/>
  <c r="F25" i="20"/>
  <c r="F600" i="20"/>
  <c r="F601" i="20"/>
  <c r="F602" i="20"/>
  <c r="F603" i="20"/>
  <c r="F604" i="20"/>
  <c r="F44" i="20"/>
  <c r="F26" i="20"/>
  <c r="F52" i="20"/>
  <c r="F605" i="20"/>
  <c r="F27" i="20"/>
  <c r="F28" i="20"/>
  <c r="F29" i="20"/>
  <c r="F606" i="20"/>
  <c r="F607" i="20"/>
  <c r="F608" i="20"/>
  <c r="F609" i="20"/>
  <c r="F30" i="20"/>
  <c r="F31" i="20"/>
  <c r="F610" i="20"/>
  <c r="F32" i="20"/>
  <c r="F33" i="20"/>
  <c r="F34" i="20"/>
  <c r="F611" i="20"/>
  <c r="F35" i="20"/>
  <c r="F612" i="20"/>
  <c r="F36" i="20"/>
  <c r="F613" i="20"/>
  <c r="F614" i="20"/>
  <c r="F615" i="20"/>
  <c r="F616" i="20"/>
  <c r="F572" i="20"/>
  <c r="F37" i="20"/>
  <c r="F38" i="20"/>
  <c r="F617" i="20"/>
  <c r="F573" i="20"/>
  <c r="F618" i="20"/>
  <c r="F619" i="20"/>
  <c r="F620" i="20"/>
  <c r="F39" i="20"/>
  <c r="F621" i="20"/>
  <c r="F622" i="20"/>
  <c r="F623" i="20"/>
  <c r="F624" i="20"/>
  <c r="F574" i="20"/>
  <c r="F625" i="20"/>
  <c r="F575" i="20"/>
  <c r="F576" i="20"/>
  <c r="F577" i="20"/>
  <c r="F40" i="20"/>
  <c r="F41" i="20"/>
  <c r="F578" i="20"/>
  <c r="F626" i="20"/>
  <c r="F579" i="20"/>
  <c r="F580" i="20"/>
  <c r="F581" i="20"/>
  <c r="E58" i="20"/>
  <c r="E59" i="20"/>
  <c r="E60" i="20"/>
  <c r="E61" i="20"/>
  <c r="E62" i="20"/>
  <c r="E63" i="20"/>
  <c r="E64" i="20"/>
  <c r="E65" i="20"/>
  <c r="E66" i="20"/>
  <c r="E67" i="20"/>
  <c r="E68" i="20"/>
  <c r="E69" i="20"/>
  <c r="E70" i="20"/>
  <c r="E71" i="20"/>
  <c r="E72" i="20"/>
  <c r="E73" i="20"/>
  <c r="E74" i="20"/>
  <c r="E75" i="20"/>
  <c r="E76" i="20"/>
  <c r="E77" i="20"/>
  <c r="E78" i="20"/>
  <c r="E79" i="20"/>
  <c r="E80" i="20"/>
  <c r="E81" i="20"/>
  <c r="E82" i="20"/>
  <c r="E83" i="20"/>
  <c r="E84" i="20"/>
  <c r="E85" i="20"/>
  <c r="E86" i="20"/>
  <c r="E87" i="20"/>
  <c r="E88" i="20"/>
  <c r="E89" i="20"/>
  <c r="E90" i="20"/>
  <c r="E91" i="20"/>
  <c r="E92" i="20"/>
  <c r="E93" i="20"/>
  <c r="E94" i="20"/>
  <c r="E95" i="20"/>
  <c r="E96" i="20"/>
  <c r="E97" i="20"/>
  <c r="E98" i="20"/>
  <c r="E99" i="20"/>
  <c r="E100" i="20"/>
  <c r="E101" i="20"/>
  <c r="E102" i="20"/>
  <c r="E103" i="20"/>
  <c r="E104" i="20"/>
  <c r="E105" i="20"/>
  <c r="E106" i="20"/>
  <c r="E107" i="20"/>
  <c r="E108" i="20"/>
  <c r="E109" i="20"/>
  <c r="E110" i="20"/>
  <c r="E111" i="20"/>
  <c r="E112" i="20"/>
  <c r="E113" i="20"/>
  <c r="E114" i="20"/>
  <c r="E115" i="20"/>
  <c r="E116" i="20"/>
  <c r="E117" i="20"/>
  <c r="E118" i="20"/>
  <c r="E119" i="20"/>
  <c r="E120" i="20"/>
  <c r="E121" i="20"/>
  <c r="E122" i="20"/>
  <c r="E123" i="20"/>
  <c r="E124" i="20"/>
  <c r="E125" i="20"/>
  <c r="E126" i="20"/>
  <c r="E127" i="20"/>
  <c r="E128" i="20"/>
  <c r="E129" i="20"/>
  <c r="E130" i="20"/>
  <c r="E131" i="20"/>
  <c r="E132" i="20"/>
  <c r="E133" i="20"/>
  <c r="E134" i="20"/>
  <c r="E135" i="20"/>
  <c r="E136" i="20"/>
  <c r="E137" i="20"/>
  <c r="E138" i="20"/>
  <c r="E139" i="20"/>
  <c r="E140" i="20"/>
  <c r="E141" i="20"/>
  <c r="E142" i="20"/>
  <c r="E143" i="20"/>
  <c r="E144" i="20"/>
  <c r="E145" i="20"/>
  <c r="E146" i="20"/>
  <c r="E50" i="20"/>
  <c r="E147" i="20"/>
  <c r="E148" i="20"/>
  <c r="E149" i="20"/>
  <c r="E150" i="20"/>
  <c r="E151" i="20"/>
  <c r="E152" i="20"/>
  <c r="E153" i="20"/>
  <c r="E154" i="20"/>
  <c r="E155" i="20"/>
  <c r="E156" i="20"/>
  <c r="E157" i="20"/>
  <c r="E158" i="20"/>
  <c r="E159" i="20"/>
  <c r="E160" i="20"/>
  <c r="E161" i="20"/>
  <c r="E162" i="20"/>
  <c r="E163" i="20"/>
  <c r="E164" i="20"/>
  <c r="E165" i="20"/>
  <c r="E166" i="20"/>
  <c r="E167" i="20"/>
  <c r="E168" i="20"/>
  <c r="E47" i="20"/>
  <c r="E43" i="20"/>
  <c r="E169" i="20"/>
  <c r="E170" i="20"/>
  <c r="E171" i="20"/>
  <c r="E172" i="20"/>
  <c r="E173" i="20"/>
  <c r="E174" i="20"/>
  <c r="E175" i="20"/>
  <c r="E176" i="20"/>
  <c r="E177" i="20"/>
  <c r="E178" i="20"/>
  <c r="E179" i="20"/>
  <c r="E180" i="20"/>
  <c r="E181" i="20"/>
  <c r="E182" i="20"/>
  <c r="E183" i="20"/>
  <c r="E184" i="20"/>
  <c r="E185" i="20"/>
  <c r="E186" i="20"/>
  <c r="E187" i="20"/>
  <c r="E188" i="20"/>
  <c r="E189" i="20"/>
  <c r="E49" i="20"/>
  <c r="E190" i="20"/>
  <c r="E191" i="20"/>
  <c r="E192" i="20"/>
  <c r="E193" i="20"/>
  <c r="E194" i="20"/>
  <c r="E195" i="20"/>
  <c r="E196" i="20"/>
  <c r="E197" i="20"/>
  <c r="E198" i="20"/>
  <c r="E199" i="20"/>
  <c r="E200" i="20"/>
  <c r="E201" i="20"/>
  <c r="E202" i="20"/>
  <c r="E203" i="20"/>
  <c r="E204" i="20"/>
  <c r="E205" i="20"/>
  <c r="E206" i="20"/>
  <c r="E207" i="20"/>
  <c r="E208" i="20"/>
  <c r="E209" i="20"/>
  <c r="E210" i="20"/>
  <c r="E211" i="20"/>
  <c r="E212" i="20"/>
  <c r="E213" i="20"/>
  <c r="E214" i="20"/>
  <c r="E215" i="20"/>
  <c r="E216" i="20"/>
  <c r="E217" i="20"/>
  <c r="E218" i="20"/>
  <c r="E219" i="20"/>
  <c r="E220" i="20"/>
  <c r="E221" i="20"/>
  <c r="E222" i="20"/>
  <c r="E223" i="20"/>
  <c r="E224" i="20"/>
  <c r="E225" i="20"/>
  <c r="E226" i="20"/>
  <c r="E227" i="20"/>
  <c r="E228" i="20"/>
  <c r="E229" i="20"/>
  <c r="E230" i="20"/>
  <c r="E231" i="20"/>
  <c r="E232" i="20"/>
  <c r="E233" i="20"/>
  <c r="E234" i="20"/>
  <c r="E235" i="20"/>
  <c r="E236" i="20"/>
  <c r="E237" i="20"/>
  <c r="E238" i="20"/>
  <c r="E239" i="20"/>
  <c r="E240" i="20"/>
  <c r="E48" i="20"/>
  <c r="E241" i="20"/>
  <c r="E242" i="20"/>
  <c r="E243" i="20"/>
  <c r="E244" i="20"/>
  <c r="E245" i="20"/>
  <c r="E246" i="20"/>
  <c r="E247" i="20"/>
  <c r="E248" i="20"/>
  <c r="E249" i="20"/>
  <c r="E250" i="20"/>
  <c r="E251" i="20"/>
  <c r="E252" i="20"/>
  <c r="E253" i="20"/>
  <c r="E254" i="20"/>
  <c r="E255" i="20"/>
  <c r="E256" i="20"/>
  <c r="E42" i="20"/>
  <c r="E257" i="20"/>
  <c r="E258" i="20"/>
  <c r="E259" i="20"/>
  <c r="E260" i="20"/>
  <c r="E261" i="20"/>
  <c r="E262" i="20"/>
  <c r="E263" i="20"/>
  <c r="E264" i="20"/>
  <c r="E265" i="20"/>
  <c r="E266" i="20"/>
  <c r="E267" i="20"/>
  <c r="E268" i="20"/>
  <c r="E269" i="20"/>
  <c r="E270" i="20"/>
  <c r="E271" i="20"/>
  <c r="E272" i="20"/>
  <c r="E273" i="20"/>
  <c r="E274" i="20"/>
  <c r="E275" i="20"/>
  <c r="E276" i="20"/>
  <c r="E277" i="20"/>
  <c r="E278" i="20"/>
  <c r="E279" i="20"/>
  <c r="E280" i="20"/>
  <c r="E281" i="20"/>
  <c r="E282" i="20"/>
  <c r="E46" i="20"/>
  <c r="E45" i="20"/>
  <c r="E283" i="20"/>
  <c r="E284" i="20"/>
  <c r="E285" i="20"/>
  <c r="E286" i="20"/>
  <c r="E287" i="20"/>
  <c r="E288" i="20"/>
  <c r="E289" i="20"/>
  <c r="E290" i="20"/>
  <c r="E291" i="20"/>
  <c r="E292" i="20"/>
  <c r="E293" i="20"/>
  <c r="E294" i="20"/>
  <c r="E295" i="20"/>
  <c r="E296" i="20"/>
  <c r="E297" i="20"/>
  <c r="E298" i="20"/>
  <c r="E299" i="20"/>
  <c r="E300" i="20"/>
  <c r="E301" i="20"/>
  <c r="E302" i="20"/>
  <c r="E303" i="20"/>
  <c r="E304" i="20"/>
  <c r="E305" i="20"/>
  <c r="E306" i="20"/>
  <c r="E307" i="20"/>
  <c r="E308" i="20"/>
  <c r="E309" i="20"/>
  <c r="E310" i="20"/>
  <c r="E311" i="20"/>
  <c r="E54" i="20"/>
  <c r="E312" i="20"/>
  <c r="E313" i="20"/>
  <c r="E314" i="20"/>
  <c r="E315" i="20"/>
  <c r="E316" i="20"/>
  <c r="E317" i="20"/>
  <c r="E318" i="20"/>
  <c r="E319" i="20"/>
  <c r="E320" i="20"/>
  <c r="E321" i="20"/>
  <c r="E322" i="20"/>
  <c r="E323" i="20"/>
  <c r="E324" i="20"/>
  <c r="E325" i="20"/>
  <c r="E326" i="20"/>
  <c r="E327" i="20"/>
  <c r="E328" i="20"/>
  <c r="E329" i="20"/>
  <c r="E330" i="20"/>
  <c r="E331" i="20"/>
  <c r="E332" i="20"/>
  <c r="E333" i="20"/>
  <c r="E334" i="20"/>
  <c r="E335" i="20"/>
  <c r="E336" i="20"/>
  <c r="E337" i="20"/>
  <c r="E338" i="20"/>
  <c r="E339" i="20"/>
  <c r="E340" i="20"/>
  <c r="E341" i="20"/>
  <c r="E342" i="20"/>
  <c r="E343" i="20"/>
  <c r="E344" i="20"/>
  <c r="E345" i="20"/>
  <c r="E346" i="20"/>
  <c r="E347" i="20"/>
  <c r="E348" i="20"/>
  <c r="E349" i="20"/>
  <c r="E350" i="20"/>
  <c r="E351" i="20"/>
  <c r="E352" i="20"/>
  <c r="E353" i="20"/>
  <c r="E354" i="20"/>
  <c r="E355" i="20"/>
  <c r="E356" i="20"/>
  <c r="E357" i="20"/>
  <c r="E358" i="20"/>
  <c r="E359" i="20"/>
  <c r="E360" i="20"/>
  <c r="E361" i="20"/>
  <c r="E362" i="20"/>
  <c r="E363" i="20"/>
  <c r="E364" i="20"/>
  <c r="E365" i="20"/>
  <c r="E366" i="20"/>
  <c r="E367" i="20"/>
  <c r="E368" i="20"/>
  <c r="E369" i="20"/>
  <c r="E370" i="20"/>
  <c r="E371" i="20"/>
  <c r="E372" i="20"/>
  <c r="E373" i="20"/>
  <c r="E374" i="20"/>
  <c r="E375" i="20"/>
  <c r="E376" i="20"/>
  <c r="E377" i="20"/>
  <c r="E378" i="20"/>
  <c r="E379" i="20"/>
  <c r="E380" i="20"/>
  <c r="E381" i="20"/>
  <c r="E382" i="20"/>
  <c r="E383" i="20"/>
  <c r="E384" i="20"/>
  <c r="E385" i="20"/>
  <c r="E386" i="20"/>
  <c r="E387" i="20"/>
  <c r="E388" i="20"/>
  <c r="E55" i="20"/>
  <c r="E389" i="20"/>
  <c r="E390" i="20"/>
  <c r="E391" i="20"/>
  <c r="E392" i="20"/>
  <c r="E393" i="20"/>
  <c r="E394" i="20"/>
  <c r="E395" i="20"/>
  <c r="E396" i="20"/>
  <c r="E397" i="20"/>
  <c r="E398" i="20"/>
  <c r="E399" i="20"/>
  <c r="E400" i="20"/>
  <c r="E401" i="20"/>
  <c r="E402" i="20"/>
  <c r="E403" i="20"/>
  <c r="E404" i="20"/>
  <c r="E405" i="20"/>
  <c r="E406" i="20"/>
  <c r="E407" i="20"/>
  <c r="E408" i="20"/>
  <c r="E409" i="20"/>
  <c r="E410" i="20"/>
  <c r="E411" i="20"/>
  <c r="E412" i="20"/>
  <c r="E413" i="20"/>
  <c r="E414" i="20"/>
  <c r="E415" i="20"/>
  <c r="E416" i="20"/>
  <c r="E417" i="20"/>
  <c r="E418" i="20"/>
  <c r="E419" i="20"/>
  <c r="E420" i="20"/>
  <c r="E421" i="20"/>
  <c r="E422" i="20"/>
  <c r="E423" i="20"/>
  <c r="E424" i="20"/>
  <c r="E425" i="20"/>
  <c r="E426" i="20"/>
  <c r="E427" i="20"/>
  <c r="E428" i="20"/>
  <c r="E429" i="20"/>
  <c r="E430" i="20"/>
  <c r="E431" i="20"/>
  <c r="E432" i="20"/>
  <c r="E433" i="20"/>
  <c r="E434" i="20"/>
  <c r="E435" i="20"/>
  <c r="E436" i="20"/>
  <c r="E437" i="20"/>
  <c r="E438" i="20"/>
  <c r="E439" i="20"/>
  <c r="E440" i="20"/>
  <c r="E441" i="20"/>
  <c r="E442" i="20"/>
  <c r="E443" i="20"/>
  <c r="E444" i="20"/>
  <c r="E445" i="20"/>
  <c r="E446" i="20"/>
  <c r="E447" i="20"/>
  <c r="E448" i="20"/>
  <c r="E449" i="20"/>
  <c r="E450" i="20"/>
  <c r="E451" i="20"/>
  <c r="E452" i="20"/>
  <c r="E453" i="20"/>
  <c r="E454" i="20"/>
  <c r="E455" i="20"/>
  <c r="E456" i="20"/>
  <c r="E457" i="20"/>
  <c r="E458" i="20"/>
  <c r="E459" i="20"/>
  <c r="E460" i="20"/>
  <c r="E461" i="20"/>
  <c r="E462" i="20"/>
  <c r="E463" i="20"/>
  <c r="E464" i="20"/>
  <c r="E465" i="20"/>
  <c r="E466" i="20"/>
  <c r="E467" i="20"/>
  <c r="E468" i="20"/>
  <c r="E469" i="20"/>
  <c r="E470" i="20"/>
  <c r="E471" i="20"/>
  <c r="E472" i="20"/>
  <c r="E473" i="20"/>
  <c r="E474" i="20"/>
  <c r="E475" i="20"/>
  <c r="E476" i="20"/>
  <c r="E477" i="20"/>
  <c r="E478" i="20"/>
  <c r="E479" i="20"/>
  <c r="E480" i="20"/>
  <c r="E481" i="20"/>
  <c r="E482" i="20"/>
  <c r="E483" i="20"/>
  <c r="E484" i="20"/>
  <c r="E485" i="20"/>
  <c r="E486" i="20"/>
  <c r="E487" i="20"/>
  <c r="E488" i="20"/>
  <c r="E489" i="20"/>
  <c r="E490" i="20"/>
  <c r="E491" i="20"/>
  <c r="E492" i="20"/>
  <c r="E493" i="20"/>
  <c r="E494" i="20"/>
  <c r="E495" i="20"/>
  <c r="E496" i="20"/>
  <c r="E497" i="20"/>
  <c r="E498" i="20"/>
  <c r="E499" i="20"/>
  <c r="E500" i="20"/>
  <c r="E501" i="20"/>
  <c r="E502" i="20"/>
  <c r="E503" i="20"/>
  <c r="E504" i="20"/>
  <c r="E505" i="20"/>
  <c r="E506" i="20"/>
  <c r="E507" i="20"/>
  <c r="E508" i="20"/>
  <c r="E509" i="20"/>
  <c r="E51" i="20"/>
  <c r="E510" i="20"/>
  <c r="E511" i="20"/>
  <c r="E512" i="20"/>
  <c r="E513" i="20"/>
  <c r="E514" i="20"/>
  <c r="E515" i="20"/>
  <c r="E516" i="20"/>
  <c r="E517" i="20"/>
  <c r="E518" i="20"/>
  <c r="E519" i="20"/>
  <c r="E520" i="20"/>
  <c r="E521" i="20"/>
  <c r="E522" i="20"/>
  <c r="E523" i="20"/>
  <c r="E524" i="20"/>
  <c r="E525" i="20"/>
  <c r="E526" i="20"/>
  <c r="E527" i="20"/>
  <c r="E528" i="20"/>
  <c r="E529" i="20"/>
  <c r="E530" i="20"/>
  <c r="E531" i="20"/>
  <c r="E532" i="20"/>
  <c r="E533" i="20"/>
  <c r="E534" i="20"/>
  <c r="E535" i="20"/>
  <c r="E536" i="20"/>
  <c r="E537" i="20"/>
  <c r="E538" i="20"/>
  <c r="E539" i="20"/>
  <c r="E540" i="20"/>
  <c r="E541" i="20"/>
  <c r="E542" i="20"/>
  <c r="E543" i="20"/>
  <c r="E544" i="20"/>
  <c r="E545" i="20"/>
  <c r="E546" i="20"/>
  <c r="E547" i="20"/>
  <c r="E548" i="20"/>
  <c r="E549" i="20"/>
  <c r="E550" i="20"/>
  <c r="E551" i="20"/>
  <c r="E552" i="20"/>
  <c r="E553" i="20"/>
  <c r="E554" i="20"/>
  <c r="E555" i="20"/>
  <c r="E556" i="20"/>
  <c r="E557" i="20"/>
  <c r="E558" i="20"/>
  <c r="E559" i="20"/>
  <c r="E560" i="20"/>
  <c r="E561" i="20"/>
  <c r="E562" i="20"/>
  <c r="E563" i="20"/>
  <c r="E564" i="20"/>
  <c r="E565" i="20"/>
  <c r="E582" i="20"/>
  <c r="E2" i="20"/>
  <c r="E583" i="20"/>
  <c r="E3" i="20"/>
  <c r="E4" i="20"/>
  <c r="E5" i="20"/>
  <c r="E6" i="20"/>
  <c r="E584" i="20"/>
  <c r="E7" i="20"/>
  <c r="E8" i="20"/>
  <c r="E585" i="20"/>
  <c r="E57" i="20"/>
  <c r="E9" i="20"/>
  <c r="E566" i="20"/>
  <c r="E10" i="20"/>
  <c r="E586" i="20"/>
  <c r="E11" i="20"/>
  <c r="E587" i="20"/>
  <c r="E567" i="20"/>
  <c r="E588" i="20"/>
  <c r="E12" i="20"/>
  <c r="E589" i="20"/>
  <c r="E590" i="20"/>
  <c r="E13" i="20"/>
  <c r="E14" i="20"/>
  <c r="E591" i="20"/>
  <c r="E15" i="20"/>
  <c r="E592" i="20"/>
  <c r="E568" i="20"/>
  <c r="E569" i="20"/>
  <c r="E17" i="20"/>
  <c r="E593" i="20"/>
  <c r="E18" i="20"/>
  <c r="E594" i="20"/>
  <c r="E595" i="20"/>
  <c r="E19" i="20"/>
  <c r="E571" i="20"/>
  <c r="E596" i="20"/>
  <c r="E20" i="20"/>
  <c r="E627" i="20"/>
  <c r="E597" i="20"/>
  <c r="E21" i="20"/>
  <c r="E22" i="20"/>
  <c r="E598" i="20"/>
  <c r="E23" i="20"/>
  <c r="E24" i="20"/>
  <c r="E599" i="20"/>
  <c r="E25" i="20"/>
  <c r="E600" i="20"/>
  <c r="E601" i="20"/>
  <c r="E602" i="20"/>
  <c r="E603" i="20"/>
  <c r="E604" i="20"/>
  <c r="E26" i="20"/>
  <c r="E605" i="20"/>
  <c r="E27" i="20"/>
  <c r="E28" i="20"/>
  <c r="E29" i="20"/>
  <c r="E606" i="20"/>
  <c r="E607" i="20"/>
  <c r="E608" i="20"/>
  <c r="E609" i="20"/>
  <c r="E30" i="20"/>
  <c r="E31" i="20"/>
  <c r="E610" i="20"/>
  <c r="E32" i="20"/>
  <c r="E33" i="20"/>
  <c r="E34" i="20"/>
  <c r="E611" i="20"/>
  <c r="E35" i="20"/>
  <c r="E612" i="20"/>
  <c r="E36" i="20"/>
  <c r="E613" i="20"/>
  <c r="E614" i="20"/>
  <c r="E615" i="20"/>
  <c r="E616" i="20"/>
  <c r="E572" i="20"/>
  <c r="E37" i="20"/>
  <c r="E38" i="20"/>
  <c r="E617" i="20"/>
  <c r="E573" i="20"/>
  <c r="E618" i="20"/>
  <c r="E619" i="20"/>
  <c r="E620" i="20"/>
  <c r="E39" i="20"/>
  <c r="E621" i="20"/>
  <c r="E622" i="20"/>
  <c r="E623" i="20"/>
  <c r="E624" i="20"/>
  <c r="E574" i="20"/>
  <c r="E625" i="20"/>
  <c r="E575" i="20"/>
  <c r="E576" i="20"/>
  <c r="E577" i="20"/>
  <c r="E40" i="20"/>
  <c r="E41" i="20"/>
  <c r="E578" i="20"/>
  <c r="E626" i="20"/>
  <c r="E579" i="20"/>
  <c r="E580" i="20"/>
  <c r="E581" i="20"/>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E3" i="17"/>
  <c r="E4" i="17"/>
  <c r="E5" i="17"/>
  <c r="E6" i="17"/>
  <c r="E7" i="17"/>
  <c r="E8" i="17"/>
  <c r="E9" i="17"/>
  <c r="E10" i="17"/>
  <c r="E11" i="17"/>
  <c r="E12" i="17"/>
  <c r="E13" i="17"/>
  <c r="E14" i="17"/>
  <c r="E15" i="17"/>
  <c r="E16" i="17"/>
  <c r="E17" i="17"/>
  <c r="E18" i="17"/>
  <c r="E19" i="17"/>
  <c r="E20" i="17"/>
  <c r="E21" i="17"/>
  <c r="E22" i="17"/>
  <c r="E23" i="17"/>
  <c r="E24" i="17"/>
  <c r="E25" i="17"/>
  <c r="E26" i="17"/>
  <c r="E27" i="17"/>
  <c r="E28" i="17"/>
  <c r="E29" i="17"/>
  <c r="E30" i="17"/>
  <c r="E31" i="17"/>
  <c r="E32" i="17"/>
  <c r="E33" i="17"/>
  <c r="E34" i="17"/>
  <c r="E35" i="17"/>
  <c r="E36" i="17"/>
  <c r="E37" i="17"/>
  <c r="E38" i="17"/>
  <c r="E39" i="17"/>
  <c r="E40" i="17"/>
  <c r="E41" i="17"/>
  <c r="E42" i="17"/>
  <c r="E43" i="17"/>
  <c r="E44" i="17"/>
  <c r="E45" i="17"/>
  <c r="E46" i="17"/>
  <c r="E47" i="17"/>
  <c r="E48" i="17"/>
  <c r="E49" i="17"/>
  <c r="E50" i="17"/>
  <c r="E51" i="17"/>
  <c r="E52" i="17"/>
  <c r="E53" i="17"/>
  <c r="E54" i="17"/>
  <c r="E55" i="17"/>
  <c r="E56" i="17"/>
  <c r="E57" i="17"/>
  <c r="E58" i="17"/>
  <c r="E59" i="17"/>
  <c r="E60" i="17"/>
  <c r="E61" i="17"/>
  <c r="E62" i="17"/>
  <c r="E63" i="17"/>
  <c r="E64" i="17"/>
  <c r="E65" i="17"/>
  <c r="E66" i="17"/>
  <c r="E67" i="17"/>
  <c r="E68" i="17"/>
  <c r="E69" i="17"/>
  <c r="E70" i="17"/>
  <c r="E71" i="17"/>
  <c r="E72" i="17"/>
  <c r="E73" i="17"/>
  <c r="E74" i="17"/>
  <c r="E75" i="17"/>
  <c r="E76" i="17"/>
  <c r="E77" i="17"/>
  <c r="E78" i="17"/>
  <c r="E79" i="17"/>
  <c r="E80" i="17"/>
  <c r="E81" i="17"/>
  <c r="E82" i="17"/>
  <c r="E83" i="17"/>
  <c r="E84" i="17"/>
  <c r="E85" i="17"/>
  <c r="E86" i="17"/>
  <c r="E87" i="17"/>
  <c r="E88" i="17"/>
  <c r="E89" i="17"/>
  <c r="E90" i="17"/>
  <c r="E91" i="17"/>
  <c r="E92" i="17"/>
  <c r="E93" i="17"/>
  <c r="E94" i="17"/>
  <c r="E95" i="17"/>
  <c r="E96" i="17"/>
  <c r="E97" i="17"/>
  <c r="E98" i="17"/>
  <c r="E99" i="17"/>
  <c r="E100" i="17"/>
  <c r="M2" i="17"/>
  <c r="F2" i="17"/>
  <c r="E2" i="17"/>
  <c r="M3" i="16"/>
  <c r="M4" i="16"/>
  <c r="M5" i="16"/>
  <c r="M6" i="16"/>
  <c r="M7" i="16"/>
  <c r="M8" i="16"/>
  <c r="M9" i="16"/>
  <c r="M10" i="16"/>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103" i="16"/>
  <c r="M104" i="16"/>
  <c r="M36" i="16"/>
  <c r="M105" i="16"/>
  <c r="M106" i="16"/>
  <c r="M107" i="16"/>
  <c r="M169" i="16"/>
  <c r="M37" i="16"/>
  <c r="M38" i="16"/>
  <c r="M39" i="16"/>
  <c r="M108" i="16"/>
  <c r="M40" i="16"/>
  <c r="M109" i="16"/>
  <c r="M164" i="16"/>
  <c r="M41" i="16"/>
  <c r="M110" i="16"/>
  <c r="M111" i="16"/>
  <c r="M112" i="16"/>
  <c r="M113" i="16"/>
  <c r="M42" i="16"/>
  <c r="M43" i="16"/>
  <c r="M114" i="16"/>
  <c r="M115" i="16"/>
  <c r="M116" i="16"/>
  <c r="M44" i="16"/>
  <c r="M117" i="16"/>
  <c r="M118" i="16"/>
  <c r="M119" i="16"/>
  <c r="M45" i="16"/>
  <c r="M120" i="16"/>
  <c r="M46" i="16"/>
  <c r="M121" i="16"/>
  <c r="M47" i="16"/>
  <c r="M48" i="16"/>
  <c r="M49" i="16"/>
  <c r="M122" i="16"/>
  <c r="M50" i="16"/>
  <c r="M51" i="16"/>
  <c r="M52" i="16"/>
  <c r="M123" i="16"/>
  <c r="M53" i="16"/>
  <c r="M54" i="16"/>
  <c r="M124" i="16"/>
  <c r="M125" i="16"/>
  <c r="M55" i="16"/>
  <c r="M56" i="16"/>
  <c r="M57" i="16"/>
  <c r="M58" i="16"/>
  <c r="M126" i="16"/>
  <c r="M59" i="16"/>
  <c r="M127" i="16"/>
  <c r="M60" i="16"/>
  <c r="M61" i="16"/>
  <c r="M62" i="16"/>
  <c r="M63" i="16"/>
  <c r="M64" i="16"/>
  <c r="M65" i="16"/>
  <c r="M170" i="16"/>
  <c r="M66" i="16"/>
  <c r="M67" i="16"/>
  <c r="M165" i="16"/>
  <c r="M128" i="16"/>
  <c r="M129" i="16"/>
  <c r="M130" i="16"/>
  <c r="M68" i="16"/>
  <c r="M69" i="16"/>
  <c r="M70" i="16"/>
  <c r="M131" i="16"/>
  <c r="M132" i="16"/>
  <c r="M133" i="16"/>
  <c r="M134" i="16"/>
  <c r="M135" i="16"/>
  <c r="M136" i="16"/>
  <c r="M137" i="16"/>
  <c r="M71" i="16"/>
  <c r="M72" i="16"/>
  <c r="M138" i="16"/>
  <c r="M73" i="16"/>
  <c r="M74" i="16"/>
  <c r="M139" i="16"/>
  <c r="M75" i="16"/>
  <c r="M140" i="16"/>
  <c r="M76" i="16"/>
  <c r="M77" i="16"/>
  <c r="M166" i="16"/>
  <c r="M141" i="16"/>
  <c r="M142" i="16"/>
  <c r="M143" i="16"/>
  <c r="M144" i="16"/>
  <c r="M145" i="16"/>
  <c r="M146" i="16"/>
  <c r="M78" i="16"/>
  <c r="M147" i="16"/>
  <c r="M79" i="16"/>
  <c r="M148" i="16"/>
  <c r="M163" i="16"/>
  <c r="M80" i="16"/>
  <c r="M81" i="16"/>
  <c r="M82" i="16"/>
  <c r="M83" i="16"/>
  <c r="M84" i="16"/>
  <c r="M149" i="16"/>
  <c r="M85" i="16"/>
  <c r="M86" i="16"/>
  <c r="M87" i="16"/>
  <c r="M150" i="16"/>
  <c r="M88" i="16"/>
  <c r="M89" i="16"/>
  <c r="M90" i="16"/>
  <c r="M151" i="16"/>
  <c r="M152" i="16"/>
  <c r="M153" i="16"/>
  <c r="M154" i="16"/>
  <c r="M155" i="16"/>
  <c r="M91" i="16"/>
  <c r="M92" i="16"/>
  <c r="M93" i="16"/>
  <c r="M94" i="16"/>
  <c r="M95" i="16"/>
  <c r="M96" i="16"/>
  <c r="M156" i="16"/>
  <c r="M97" i="16"/>
  <c r="M157" i="16"/>
  <c r="M158" i="16"/>
  <c r="M167" i="16"/>
  <c r="M98" i="16"/>
  <c r="M159" i="16"/>
  <c r="M99" i="16"/>
  <c r="M168" i="16"/>
  <c r="M160" i="16"/>
  <c r="M100" i="16"/>
  <c r="M161" i="16"/>
  <c r="M162" i="16"/>
  <c r="M101" i="16"/>
  <c r="M102" i="16"/>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103" i="16"/>
  <c r="F104" i="16"/>
  <c r="F36" i="16"/>
  <c r="F105" i="16"/>
  <c r="F106" i="16"/>
  <c r="F107" i="16"/>
  <c r="F169" i="16"/>
  <c r="F37" i="16"/>
  <c r="F38" i="16"/>
  <c r="F39" i="16"/>
  <c r="F108" i="16"/>
  <c r="F40" i="16"/>
  <c r="F109" i="16"/>
  <c r="F164" i="16"/>
  <c r="F41" i="16"/>
  <c r="F110" i="16"/>
  <c r="F111" i="16"/>
  <c r="F112" i="16"/>
  <c r="F113" i="16"/>
  <c r="F42" i="16"/>
  <c r="F43" i="16"/>
  <c r="F114" i="16"/>
  <c r="F115" i="16"/>
  <c r="F116" i="16"/>
  <c r="F44" i="16"/>
  <c r="F117" i="16"/>
  <c r="F118" i="16"/>
  <c r="F119" i="16"/>
  <c r="F45" i="16"/>
  <c r="F120" i="16"/>
  <c r="F46" i="16"/>
  <c r="F121" i="16"/>
  <c r="F47" i="16"/>
  <c r="F48" i="16"/>
  <c r="F49" i="16"/>
  <c r="F122" i="16"/>
  <c r="F50" i="16"/>
  <c r="F51" i="16"/>
  <c r="F52" i="16"/>
  <c r="F123" i="16"/>
  <c r="F53" i="16"/>
  <c r="F54" i="16"/>
  <c r="F124" i="16"/>
  <c r="F125" i="16"/>
  <c r="F55" i="16"/>
  <c r="F56" i="16"/>
  <c r="F57" i="16"/>
  <c r="F58" i="16"/>
  <c r="F126" i="16"/>
  <c r="F59" i="16"/>
  <c r="F127" i="16"/>
  <c r="F60" i="16"/>
  <c r="F61" i="16"/>
  <c r="F62" i="16"/>
  <c r="F63" i="16"/>
  <c r="F64" i="16"/>
  <c r="F65" i="16"/>
  <c r="F170" i="16"/>
  <c r="F66" i="16"/>
  <c r="F67" i="16"/>
  <c r="F165" i="16"/>
  <c r="F128" i="16"/>
  <c r="F129" i="16"/>
  <c r="F130" i="16"/>
  <c r="F68" i="16"/>
  <c r="F69" i="16"/>
  <c r="F70" i="16"/>
  <c r="F131" i="16"/>
  <c r="F132" i="16"/>
  <c r="F133" i="16"/>
  <c r="F134" i="16"/>
  <c r="F135" i="16"/>
  <c r="F136" i="16"/>
  <c r="F137" i="16"/>
  <c r="F71" i="16"/>
  <c r="F72" i="16"/>
  <c r="F138" i="16"/>
  <c r="F73" i="16"/>
  <c r="F74" i="16"/>
  <c r="F139" i="16"/>
  <c r="F75" i="16"/>
  <c r="F140" i="16"/>
  <c r="F76" i="16"/>
  <c r="F77" i="16"/>
  <c r="F166" i="16"/>
  <c r="F141" i="16"/>
  <c r="F142" i="16"/>
  <c r="F143" i="16"/>
  <c r="F144" i="16"/>
  <c r="F145" i="16"/>
  <c r="F146" i="16"/>
  <c r="F78" i="16"/>
  <c r="F147" i="16"/>
  <c r="F79" i="16"/>
  <c r="F148" i="16"/>
  <c r="F163" i="16"/>
  <c r="F80" i="16"/>
  <c r="F81" i="16"/>
  <c r="F82" i="16"/>
  <c r="F83" i="16"/>
  <c r="F84" i="16"/>
  <c r="F149" i="16"/>
  <c r="F85" i="16"/>
  <c r="F86" i="16"/>
  <c r="F87" i="16"/>
  <c r="F150" i="16"/>
  <c r="F88" i="16"/>
  <c r="F89" i="16"/>
  <c r="F90" i="16"/>
  <c r="F151" i="16"/>
  <c r="F152" i="16"/>
  <c r="F153" i="16"/>
  <c r="F154" i="16"/>
  <c r="F155" i="16"/>
  <c r="F91" i="16"/>
  <c r="F92" i="16"/>
  <c r="F93" i="16"/>
  <c r="F94" i="16"/>
  <c r="F95" i="16"/>
  <c r="F96" i="16"/>
  <c r="F156" i="16"/>
  <c r="F97" i="16"/>
  <c r="F157" i="16"/>
  <c r="F158" i="16"/>
  <c r="F167" i="16"/>
  <c r="F98" i="16"/>
  <c r="F159" i="16"/>
  <c r="F99" i="16"/>
  <c r="F168" i="16"/>
  <c r="F160" i="16"/>
  <c r="F100" i="16"/>
  <c r="F161" i="16"/>
  <c r="F162" i="16"/>
  <c r="F101" i="16"/>
  <c r="F102" i="16"/>
  <c r="E3" i="16"/>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103" i="16"/>
  <c r="E104" i="16"/>
  <c r="E36" i="16"/>
  <c r="E105" i="16"/>
  <c r="E106" i="16"/>
  <c r="E107" i="16"/>
  <c r="E169" i="16"/>
  <c r="E37" i="16"/>
  <c r="E38" i="16"/>
  <c r="E39" i="16"/>
  <c r="E108" i="16"/>
  <c r="E40" i="16"/>
  <c r="E109" i="16"/>
  <c r="E164" i="16"/>
  <c r="E41" i="16"/>
  <c r="E110" i="16"/>
  <c r="E111" i="16"/>
  <c r="E112" i="16"/>
  <c r="E113" i="16"/>
  <c r="E42" i="16"/>
  <c r="E43" i="16"/>
  <c r="E114" i="16"/>
  <c r="E115" i="16"/>
  <c r="E116" i="16"/>
  <c r="E44" i="16"/>
  <c r="E117" i="16"/>
  <c r="E118" i="16"/>
  <c r="E119" i="16"/>
  <c r="E45" i="16"/>
  <c r="E120" i="16"/>
  <c r="E46" i="16"/>
  <c r="E121" i="16"/>
  <c r="E47" i="16"/>
  <c r="E48" i="16"/>
  <c r="E49" i="16"/>
  <c r="E122" i="16"/>
  <c r="E50" i="16"/>
  <c r="E51" i="16"/>
  <c r="E52" i="16"/>
  <c r="E123" i="16"/>
  <c r="E53" i="16"/>
  <c r="E54" i="16"/>
  <c r="E124" i="16"/>
  <c r="E125" i="16"/>
  <c r="E55" i="16"/>
  <c r="E56" i="16"/>
  <c r="E57" i="16"/>
  <c r="E58" i="16"/>
  <c r="E126" i="16"/>
  <c r="E59" i="16"/>
  <c r="E127" i="16"/>
  <c r="E60" i="16"/>
  <c r="E61" i="16"/>
  <c r="E62" i="16"/>
  <c r="E63" i="16"/>
  <c r="E64" i="16"/>
  <c r="E65" i="16"/>
  <c r="E170" i="16"/>
  <c r="E66" i="16"/>
  <c r="E67" i="16"/>
  <c r="E165" i="16"/>
  <c r="E128" i="16"/>
  <c r="E129" i="16"/>
  <c r="E130" i="16"/>
  <c r="E68" i="16"/>
  <c r="E69" i="16"/>
  <c r="E70" i="16"/>
  <c r="E131" i="16"/>
  <c r="E132" i="16"/>
  <c r="E133" i="16"/>
  <c r="E134" i="16"/>
  <c r="E135" i="16"/>
  <c r="E136" i="16"/>
  <c r="E137" i="16"/>
  <c r="E71" i="16"/>
  <c r="E72" i="16"/>
  <c r="E138" i="16"/>
  <c r="E73" i="16"/>
  <c r="E74" i="16"/>
  <c r="E139" i="16"/>
  <c r="E75" i="16"/>
  <c r="E140" i="16"/>
  <c r="E76" i="16"/>
  <c r="E77" i="16"/>
  <c r="E166" i="16"/>
  <c r="E141" i="16"/>
  <c r="E142" i="16"/>
  <c r="E143" i="16"/>
  <c r="E144" i="16"/>
  <c r="E145" i="16"/>
  <c r="E146" i="16"/>
  <c r="E78" i="16"/>
  <c r="E147" i="16"/>
  <c r="E79" i="16"/>
  <c r="E148" i="16"/>
  <c r="E163" i="16"/>
  <c r="E80" i="16"/>
  <c r="E81" i="16"/>
  <c r="E82" i="16"/>
  <c r="E83" i="16"/>
  <c r="E84" i="16"/>
  <c r="E149" i="16"/>
  <c r="E85" i="16"/>
  <c r="E86" i="16"/>
  <c r="E87" i="16"/>
  <c r="E150" i="16"/>
  <c r="E88" i="16"/>
  <c r="E89" i="16"/>
  <c r="E90" i="16"/>
  <c r="E151" i="16"/>
  <c r="E152" i="16"/>
  <c r="E153" i="16"/>
  <c r="E154" i="16"/>
  <c r="E155" i="16"/>
  <c r="E91" i="16"/>
  <c r="E92" i="16"/>
  <c r="E93" i="16"/>
  <c r="E94" i="16"/>
  <c r="E95" i="16"/>
  <c r="E96" i="16"/>
  <c r="E156" i="16"/>
  <c r="E97" i="16"/>
  <c r="E157" i="16"/>
  <c r="E158" i="16"/>
  <c r="E167" i="16"/>
  <c r="E98" i="16"/>
  <c r="E159" i="16"/>
  <c r="E99" i="16"/>
  <c r="E168" i="16"/>
  <c r="E160" i="16"/>
  <c r="E100" i="16"/>
  <c r="E161" i="16"/>
  <c r="E162" i="16"/>
  <c r="E101" i="16"/>
  <c r="E102" i="16"/>
  <c r="M2" i="16"/>
  <c r="F2" i="16"/>
  <c r="E2" i="16"/>
  <c r="F3" i="14"/>
  <c r="F4" i="14"/>
  <c r="F5" i="14"/>
  <c r="F6" i="14"/>
  <c r="F7" i="14"/>
  <c r="F8" i="14"/>
  <c r="F9" i="14"/>
  <c r="F10" i="14"/>
  <c r="F11" i="14"/>
  <c r="F12" i="14"/>
  <c r="F13" i="14"/>
  <c r="F2" i="14"/>
  <c r="E3" i="14"/>
  <c r="E4" i="14"/>
  <c r="E5" i="14"/>
  <c r="E6" i="14"/>
  <c r="E7" i="14"/>
  <c r="E8" i="14"/>
  <c r="E9" i="14"/>
  <c r="E10" i="14"/>
  <c r="E11" i="14"/>
  <c r="E12" i="14"/>
  <c r="E13" i="14"/>
  <c r="E2" i="14"/>
  <c r="A15" i="14" s="1"/>
  <c r="B29" i="5"/>
  <c r="F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 i="1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 i="1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98" i="9"/>
  <c r="E59" i="9"/>
  <c r="E99" i="9"/>
  <c r="E100" i="9"/>
  <c r="E60" i="9"/>
  <c r="E101" i="9"/>
  <c r="E102" i="9"/>
  <c r="E103" i="9"/>
  <c r="E104" i="9"/>
  <c r="E105" i="9"/>
  <c r="E106" i="9"/>
  <c r="E107" i="9"/>
  <c r="E108" i="9"/>
  <c r="E61" i="9"/>
  <c r="E62" i="9"/>
  <c r="E109" i="9"/>
  <c r="E110" i="9"/>
  <c r="E63" i="9"/>
  <c r="E64" i="9"/>
  <c r="E65" i="9"/>
  <c r="E66" i="9"/>
  <c r="E111" i="9"/>
  <c r="E112" i="9"/>
  <c r="E113" i="9"/>
  <c r="E114" i="9"/>
  <c r="E115" i="9"/>
  <c r="E116" i="9"/>
  <c r="E117" i="9"/>
  <c r="E118" i="9"/>
  <c r="E119" i="9"/>
  <c r="E120" i="9"/>
  <c r="E121" i="9"/>
  <c r="E122" i="9"/>
  <c r="E67" i="9"/>
  <c r="E69" i="9"/>
  <c r="E70"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71" i="9"/>
  <c r="E150" i="9"/>
  <c r="E151" i="9"/>
  <c r="E152" i="9"/>
  <c r="E153" i="9"/>
  <c r="E154" i="9"/>
  <c r="E155" i="9"/>
  <c r="E156" i="9"/>
  <c r="E157" i="9"/>
  <c r="E158" i="9"/>
  <c r="E159" i="9"/>
  <c r="E72" i="9"/>
  <c r="E160" i="9"/>
  <c r="E161" i="9"/>
  <c r="E162" i="9"/>
  <c r="E163" i="9"/>
  <c r="E164" i="9"/>
  <c r="E165" i="9"/>
  <c r="E73" i="9"/>
  <c r="E166" i="9"/>
  <c r="E167" i="9"/>
  <c r="E74" i="9"/>
  <c r="E75" i="9"/>
  <c r="E168" i="9"/>
  <c r="E169" i="9"/>
  <c r="E170" i="9"/>
  <c r="E171" i="9"/>
  <c r="E172" i="9"/>
  <c r="E173" i="9"/>
  <c r="E76" i="9"/>
  <c r="E77" i="9"/>
  <c r="E174" i="9"/>
  <c r="E175" i="9"/>
  <c r="E176" i="9"/>
  <c r="E177" i="9"/>
  <c r="E178" i="9"/>
  <c r="E179" i="9"/>
  <c r="E180" i="9"/>
  <c r="E181" i="9"/>
  <c r="E182" i="9"/>
  <c r="E78" i="9"/>
  <c r="E183" i="9"/>
  <c r="E184" i="9"/>
  <c r="E185" i="9"/>
  <c r="E79" i="9"/>
  <c r="E80" i="9"/>
  <c r="E186" i="9"/>
  <c r="E187" i="9"/>
  <c r="E188" i="9"/>
  <c r="E189" i="9"/>
  <c r="E190" i="9"/>
  <c r="E191" i="9"/>
  <c r="E192" i="9"/>
  <c r="E193" i="9"/>
  <c r="E194" i="9"/>
  <c r="E195" i="9"/>
  <c r="E196" i="9"/>
  <c r="E197" i="9"/>
  <c r="E81" i="9"/>
  <c r="E198" i="9"/>
  <c r="E199" i="9"/>
  <c r="E200" i="9"/>
  <c r="E201" i="9"/>
  <c r="E202" i="9"/>
  <c r="E203" i="9"/>
  <c r="E204" i="9"/>
  <c r="E205" i="9"/>
  <c r="E206" i="9"/>
  <c r="E207" i="9"/>
  <c r="E208" i="9"/>
  <c r="E209" i="9"/>
  <c r="E210" i="9"/>
  <c r="E211" i="9"/>
  <c r="E212" i="9"/>
  <c r="E213" i="9"/>
  <c r="E214" i="9"/>
  <c r="E215" i="9"/>
  <c r="E216" i="9"/>
  <c r="E217" i="9"/>
  <c r="E218" i="9"/>
  <c r="E219" i="9"/>
  <c r="E82" i="9"/>
  <c r="E220" i="9"/>
  <c r="E221" i="9"/>
  <c r="E222" i="9"/>
  <c r="E223" i="9"/>
  <c r="E224" i="9"/>
  <c r="E225" i="9"/>
  <c r="E226" i="9"/>
  <c r="E83" i="9"/>
  <c r="E227" i="9"/>
  <c r="E228" i="9"/>
  <c r="E229" i="9"/>
  <c r="E230" i="9"/>
  <c r="E231" i="9"/>
  <c r="E232" i="9"/>
  <c r="E84" i="9"/>
  <c r="E233" i="9"/>
  <c r="E234" i="9"/>
  <c r="E235" i="9"/>
  <c r="E236" i="9"/>
  <c r="E237" i="9"/>
  <c r="E238" i="9"/>
  <c r="E239" i="9"/>
  <c r="E240" i="9"/>
  <c r="E241" i="9"/>
  <c r="E242" i="9"/>
  <c r="E243" i="9"/>
  <c r="E244" i="9"/>
  <c r="E245" i="9"/>
  <c r="E246" i="9"/>
  <c r="E247" i="9"/>
  <c r="E248" i="9"/>
  <c r="E249" i="9"/>
  <c r="E85" i="9"/>
  <c r="E250" i="9"/>
  <c r="E251" i="9"/>
  <c r="E252" i="9"/>
  <c r="E253" i="9"/>
  <c r="E254" i="9"/>
  <c r="E86" i="9"/>
  <c r="E255" i="9"/>
  <c r="E256" i="9"/>
  <c r="E257" i="9"/>
  <c r="E258" i="9"/>
  <c r="E259" i="9"/>
  <c r="E260" i="9"/>
  <c r="E261" i="9"/>
  <c r="E87" i="9"/>
  <c r="E262" i="9"/>
  <c r="E263" i="9"/>
  <c r="E264" i="9"/>
  <c r="E265" i="9"/>
  <c r="E266" i="9"/>
  <c r="E267" i="9"/>
  <c r="E88" i="9"/>
  <c r="E89" i="9"/>
  <c r="E90" i="9"/>
  <c r="E92" i="9"/>
  <c r="E93" i="9"/>
  <c r="E94" i="9"/>
  <c r="E268" i="9"/>
  <c r="E269" i="9"/>
  <c r="E271" i="9"/>
  <c r="E272" i="9"/>
  <c r="E273" i="9"/>
  <c r="E274" i="9"/>
  <c r="E275" i="9"/>
  <c r="E276" i="9"/>
  <c r="E95" i="9"/>
  <c r="E277" i="9"/>
  <c r="E278" i="9"/>
  <c r="E97" i="9"/>
  <c r="E279" i="9"/>
  <c r="E280" i="9"/>
  <c r="E283" i="9"/>
  <c r="E281" i="9"/>
  <c r="E284" i="9"/>
  <c r="E285" i="9"/>
  <c r="E28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98" i="9"/>
  <c r="F59" i="9"/>
  <c r="F99" i="9"/>
  <c r="F100" i="9"/>
  <c r="F60" i="9"/>
  <c r="F101" i="9"/>
  <c r="F102" i="9"/>
  <c r="F103" i="9"/>
  <c r="F104" i="9"/>
  <c r="F105" i="9"/>
  <c r="F106" i="9"/>
  <c r="F107" i="9"/>
  <c r="F108" i="9"/>
  <c r="F61" i="9"/>
  <c r="F62" i="9"/>
  <c r="F109" i="9"/>
  <c r="F110" i="9"/>
  <c r="F63" i="9"/>
  <c r="F64" i="9"/>
  <c r="F65" i="9"/>
  <c r="F66" i="9"/>
  <c r="F111" i="9"/>
  <c r="F112" i="9"/>
  <c r="F113" i="9"/>
  <c r="F114" i="9"/>
  <c r="F115" i="9"/>
  <c r="F116" i="9"/>
  <c r="F117" i="9"/>
  <c r="F118" i="9"/>
  <c r="F119" i="9"/>
  <c r="F120" i="9"/>
  <c r="F121" i="9"/>
  <c r="F122" i="9"/>
  <c r="F67" i="9"/>
  <c r="F68" i="9"/>
  <c r="F69" i="9"/>
  <c r="F70"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71" i="9"/>
  <c r="F150" i="9"/>
  <c r="F151" i="9"/>
  <c r="F152" i="9"/>
  <c r="F153" i="9"/>
  <c r="F154" i="9"/>
  <c r="F155" i="9"/>
  <c r="F156" i="9"/>
  <c r="F157" i="9"/>
  <c r="F158" i="9"/>
  <c r="F159" i="9"/>
  <c r="F72" i="9"/>
  <c r="F160" i="9"/>
  <c r="F161" i="9"/>
  <c r="F162" i="9"/>
  <c r="F163" i="9"/>
  <c r="F164" i="9"/>
  <c r="F165" i="9"/>
  <c r="F73" i="9"/>
  <c r="F166" i="9"/>
  <c r="F167" i="9"/>
  <c r="F74" i="9"/>
  <c r="F75" i="9"/>
  <c r="F168" i="9"/>
  <c r="F169" i="9"/>
  <c r="F170" i="9"/>
  <c r="F171" i="9"/>
  <c r="F172" i="9"/>
  <c r="F173" i="9"/>
  <c r="F76" i="9"/>
  <c r="F77" i="9"/>
  <c r="F174" i="9"/>
  <c r="F175" i="9"/>
  <c r="F176" i="9"/>
  <c r="F177" i="9"/>
  <c r="F178" i="9"/>
  <c r="F179" i="9"/>
  <c r="F180" i="9"/>
  <c r="F181" i="9"/>
  <c r="F182" i="9"/>
  <c r="F78" i="9"/>
  <c r="F183" i="9"/>
  <c r="F184" i="9"/>
  <c r="F185" i="9"/>
  <c r="F79" i="9"/>
  <c r="F80" i="9"/>
  <c r="F186" i="9"/>
  <c r="F187" i="9"/>
  <c r="F188" i="9"/>
  <c r="F189" i="9"/>
  <c r="F190" i="9"/>
  <c r="F191" i="9"/>
  <c r="F192" i="9"/>
  <c r="F193" i="9"/>
  <c r="F194" i="9"/>
  <c r="F195" i="9"/>
  <c r="F196" i="9"/>
  <c r="F197" i="9"/>
  <c r="F81" i="9"/>
  <c r="F198" i="9"/>
  <c r="F199" i="9"/>
  <c r="F200" i="9"/>
  <c r="F201" i="9"/>
  <c r="F202" i="9"/>
  <c r="F203" i="9"/>
  <c r="F204" i="9"/>
  <c r="F205" i="9"/>
  <c r="F206" i="9"/>
  <c r="F207" i="9"/>
  <c r="F208" i="9"/>
  <c r="F209" i="9"/>
  <c r="F210" i="9"/>
  <c r="F211" i="9"/>
  <c r="F212" i="9"/>
  <c r="F213" i="9"/>
  <c r="F214" i="9"/>
  <c r="F215" i="9"/>
  <c r="F216" i="9"/>
  <c r="F217" i="9"/>
  <c r="F218" i="9"/>
  <c r="F219" i="9"/>
  <c r="F82" i="9"/>
  <c r="F220" i="9"/>
  <c r="F221" i="9"/>
  <c r="F222" i="9"/>
  <c r="F223" i="9"/>
  <c r="F224" i="9"/>
  <c r="F225" i="9"/>
  <c r="F226" i="9"/>
  <c r="F83" i="9"/>
  <c r="F227" i="9"/>
  <c r="F228" i="9"/>
  <c r="F229" i="9"/>
  <c r="F230" i="9"/>
  <c r="F231" i="9"/>
  <c r="F232" i="9"/>
  <c r="F84" i="9"/>
  <c r="F233" i="9"/>
  <c r="F234" i="9"/>
  <c r="F235" i="9"/>
  <c r="F236" i="9"/>
  <c r="F237" i="9"/>
  <c r="F238" i="9"/>
  <c r="F239" i="9"/>
  <c r="F240" i="9"/>
  <c r="F241" i="9"/>
  <c r="F242" i="9"/>
  <c r="F243" i="9"/>
  <c r="F244" i="9"/>
  <c r="F245" i="9"/>
  <c r="F246" i="9"/>
  <c r="F247" i="9"/>
  <c r="F248" i="9"/>
  <c r="F249" i="9"/>
  <c r="F85" i="9"/>
  <c r="F250" i="9"/>
  <c r="F251" i="9"/>
  <c r="F252" i="9"/>
  <c r="F253" i="9"/>
  <c r="F254" i="9"/>
  <c r="F86" i="9"/>
  <c r="F255" i="9"/>
  <c r="F256" i="9"/>
  <c r="F257" i="9"/>
  <c r="F258" i="9"/>
  <c r="F259" i="9"/>
  <c r="F260" i="9"/>
  <c r="F261" i="9"/>
  <c r="F87" i="9"/>
  <c r="F262" i="9"/>
  <c r="F263" i="9"/>
  <c r="F264" i="9"/>
  <c r="F265" i="9"/>
  <c r="F266" i="9"/>
  <c r="F267" i="9"/>
  <c r="F88" i="9"/>
  <c r="F89" i="9"/>
  <c r="F90" i="9"/>
  <c r="F91" i="9"/>
  <c r="F92" i="9"/>
  <c r="F93" i="9"/>
  <c r="F94" i="9"/>
  <c r="F268" i="9"/>
  <c r="F269" i="9"/>
  <c r="F270" i="9"/>
  <c r="F271" i="9"/>
  <c r="F272" i="9"/>
  <c r="F273" i="9"/>
  <c r="F274" i="9"/>
  <c r="F275" i="9"/>
  <c r="F276" i="9"/>
  <c r="F95" i="9"/>
  <c r="F277" i="9"/>
  <c r="F96" i="9"/>
  <c r="F278" i="9"/>
  <c r="F97" i="9"/>
  <c r="F279" i="9"/>
  <c r="F280" i="9"/>
  <c r="F283" i="9"/>
  <c r="F281" i="9"/>
  <c r="F284" i="9"/>
  <c r="F285" i="9"/>
  <c r="F282" i="9"/>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351" i="6"/>
  <c r="E352" i="6"/>
  <c r="E353" i="6"/>
  <c r="E354" i="6"/>
  <c r="E355" i="6"/>
  <c r="E356" i="6"/>
  <c r="E357" i="6"/>
  <c r="E28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288"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289"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290"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291" i="6"/>
  <c r="E514" i="6"/>
  <c r="E292" i="6"/>
  <c r="E515" i="6"/>
  <c r="E516" i="6"/>
  <c r="E293"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294" i="6"/>
  <c r="E584" i="6"/>
  <c r="E585" i="6"/>
  <c r="E586" i="6"/>
  <c r="E587" i="6"/>
  <c r="E588" i="6"/>
  <c r="E589" i="6"/>
  <c r="E590" i="6"/>
  <c r="E591" i="6"/>
  <c r="E592" i="6"/>
  <c r="E593" i="6"/>
  <c r="E594" i="6"/>
  <c r="E595" i="6"/>
  <c r="E596" i="6"/>
  <c r="E597" i="6"/>
  <c r="E598" i="6"/>
  <c r="E599" i="6"/>
  <c r="E600" i="6"/>
  <c r="E601" i="6"/>
  <c r="E602"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603" i="6"/>
  <c r="E604" i="6"/>
  <c r="E605" i="6"/>
  <c r="E606" i="6"/>
  <c r="E607" i="6"/>
  <c r="E328" i="6"/>
  <c r="E329" i="6"/>
  <c r="E330" i="6"/>
  <c r="E331" i="6"/>
  <c r="E332" i="6"/>
  <c r="E333" i="6"/>
  <c r="E334" i="6"/>
  <c r="E335" i="6"/>
  <c r="E336" i="6"/>
  <c r="E337" i="6"/>
  <c r="E338" i="6"/>
  <c r="E339" i="6"/>
  <c r="E340" i="6"/>
  <c r="E341" i="6"/>
  <c r="E342" i="6"/>
  <c r="E343" i="6"/>
  <c r="E344" i="6"/>
  <c r="E345" i="6"/>
  <c r="E346" i="6"/>
  <c r="E347" i="6"/>
  <c r="E348" i="6"/>
  <c r="E349" i="6"/>
  <c r="E608" i="6"/>
  <c r="E609" i="6"/>
  <c r="E350" i="6"/>
  <c r="E610" i="6"/>
  <c r="E615" i="6"/>
  <c r="E611" i="6"/>
  <c r="E616" i="6"/>
  <c r="E613" i="6"/>
  <c r="E612" i="6"/>
  <c r="E614" i="6"/>
  <c r="E617" i="6"/>
  <c r="E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351" i="6"/>
  <c r="F352" i="6"/>
  <c r="F353" i="6"/>
  <c r="F354" i="6"/>
  <c r="F355" i="6"/>
  <c r="F356" i="6"/>
  <c r="F357" i="6"/>
  <c r="F28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288"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289"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290"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291" i="6"/>
  <c r="F514" i="6"/>
  <c r="F292" i="6"/>
  <c r="F515" i="6"/>
  <c r="F516" i="6"/>
  <c r="F293"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294" i="6"/>
  <c r="F584" i="6"/>
  <c r="F585" i="6"/>
  <c r="F586" i="6"/>
  <c r="F587" i="6"/>
  <c r="F588" i="6"/>
  <c r="F589" i="6"/>
  <c r="F590" i="6"/>
  <c r="F591" i="6"/>
  <c r="F592" i="6"/>
  <c r="F593" i="6"/>
  <c r="F594" i="6"/>
  <c r="F595" i="6"/>
  <c r="F596" i="6"/>
  <c r="F597" i="6"/>
  <c r="F598" i="6"/>
  <c r="F599" i="6"/>
  <c r="F600" i="6"/>
  <c r="F601" i="6"/>
  <c r="F602"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603" i="6"/>
  <c r="F604" i="6"/>
  <c r="F605" i="6"/>
  <c r="F606" i="6"/>
  <c r="F607" i="6"/>
  <c r="F328" i="6"/>
  <c r="F329" i="6"/>
  <c r="F330" i="6"/>
  <c r="F331" i="6"/>
  <c r="F332" i="6"/>
  <c r="F333" i="6"/>
  <c r="F334" i="6"/>
  <c r="F335" i="6"/>
  <c r="F336" i="6"/>
  <c r="F337" i="6"/>
  <c r="F338" i="6"/>
  <c r="F339" i="6"/>
  <c r="F340" i="6"/>
  <c r="F341" i="6"/>
  <c r="F342" i="6"/>
  <c r="F343" i="6"/>
  <c r="F344" i="6"/>
  <c r="F345" i="6"/>
  <c r="F346" i="6"/>
  <c r="F347" i="6"/>
  <c r="F348" i="6"/>
  <c r="F349" i="6"/>
  <c r="F608" i="6"/>
  <c r="F609" i="6"/>
  <c r="F610" i="6"/>
  <c r="F615" i="6"/>
  <c r="F611" i="6"/>
  <c r="F616" i="6"/>
  <c r="F613" i="6"/>
  <c r="F612" i="6"/>
  <c r="F614" i="6"/>
  <c r="F617" i="6"/>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621" i="4"/>
  <c r="E622" i="4"/>
  <c r="E623" i="4"/>
  <c r="E624" i="4"/>
  <c r="E625" i="4"/>
  <c r="E626" i="4"/>
  <c r="E627" i="4"/>
  <c r="E628" i="4"/>
  <c r="E1257" i="4"/>
  <c r="E1258" i="4"/>
  <c r="E1259" i="4"/>
  <c r="E1260" i="4"/>
  <c r="E1261" i="4"/>
  <c r="E1262" i="4"/>
  <c r="E1263" i="4"/>
  <c r="E1264" i="4"/>
  <c r="E1265" i="4"/>
  <c r="E1266" i="4"/>
  <c r="E1267" i="4"/>
  <c r="E1268" i="4"/>
  <c r="E1269" i="4"/>
  <c r="E1270" i="4"/>
  <c r="E1271" i="4"/>
  <c r="E629" i="4"/>
  <c r="E630" i="4"/>
  <c r="E631" i="4"/>
  <c r="E632" i="4"/>
  <c r="E633" i="4"/>
  <c r="E634" i="4"/>
  <c r="E635" i="4"/>
  <c r="E636" i="4"/>
  <c r="E637" i="4"/>
  <c r="E1272" i="4"/>
  <c r="E1273" i="4"/>
  <c r="E1274" i="4"/>
  <c r="E1275" i="4"/>
  <c r="E1276" i="4"/>
  <c r="E1277" i="4"/>
  <c r="E1281" i="4"/>
  <c r="E1279" i="4"/>
  <c r="E1282" i="4"/>
  <c r="E1280" i="4"/>
  <c r="E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621" i="4"/>
  <c r="F622" i="4"/>
  <c r="F623" i="4"/>
  <c r="F624" i="4"/>
  <c r="F625" i="4"/>
  <c r="F626" i="4"/>
  <c r="F627" i="4"/>
  <c r="F628" i="4"/>
  <c r="F1257" i="4"/>
  <c r="F1258" i="4"/>
  <c r="F1259" i="4"/>
  <c r="F1260" i="4"/>
  <c r="F1261" i="4"/>
  <c r="F1262" i="4"/>
  <c r="F1263" i="4"/>
  <c r="F1264" i="4"/>
  <c r="F1265" i="4"/>
  <c r="F1266" i="4"/>
  <c r="F1267" i="4"/>
  <c r="F1268" i="4"/>
  <c r="F1269" i="4"/>
  <c r="F1270" i="4"/>
  <c r="F1271" i="4"/>
  <c r="F629" i="4"/>
  <c r="F630" i="4"/>
  <c r="F631" i="4"/>
  <c r="F632" i="4"/>
  <c r="F633" i="4"/>
  <c r="F634" i="4"/>
  <c r="F635" i="4"/>
  <c r="F636" i="4"/>
  <c r="F637" i="4"/>
  <c r="F1272" i="4"/>
  <c r="F1273" i="4"/>
  <c r="F1274" i="4"/>
  <c r="F1275" i="4"/>
  <c r="F1276" i="4"/>
  <c r="F1277" i="4"/>
  <c r="F1281" i="4"/>
  <c r="F1279" i="4"/>
  <c r="F1282" i="4"/>
  <c r="F1280" i="4"/>
  <c r="F1278" i="4"/>
  <c r="F2" i="4"/>
  <c r="F162" i="3"/>
  <c r="F3" i="3"/>
  <c r="F163" i="3"/>
  <c r="F164" i="3"/>
  <c r="F4" i="3"/>
  <c r="F5" i="3"/>
  <c r="F6" i="3"/>
  <c r="F7" i="3"/>
  <c r="F8" i="3"/>
  <c r="F9" i="3"/>
  <c r="F10" i="3"/>
  <c r="F11" i="3"/>
  <c r="F165" i="3"/>
  <c r="F166" i="3"/>
  <c r="F167" i="3"/>
  <c r="F168" i="3"/>
  <c r="F169" i="3"/>
  <c r="F170" i="3"/>
  <c r="F171" i="3"/>
  <c r="F172" i="3"/>
  <c r="F173" i="3"/>
  <c r="F174" i="3"/>
  <c r="F175" i="3"/>
  <c r="F176" i="3"/>
  <c r="F177" i="3"/>
  <c r="F178" i="3"/>
  <c r="F179" i="3"/>
  <c r="F180" i="3"/>
  <c r="F12" i="3"/>
  <c r="F13" i="3"/>
  <c r="F14" i="3"/>
  <c r="F15" i="3"/>
  <c r="F16" i="3"/>
  <c r="F17" i="3"/>
  <c r="F18" i="3"/>
  <c r="F19" i="3"/>
  <c r="F20" i="3"/>
  <c r="F21" i="3"/>
  <c r="F22" i="3"/>
  <c r="F23" i="3"/>
  <c r="F24" i="3"/>
  <c r="F25" i="3"/>
  <c r="F26" i="3"/>
  <c r="F27" i="3"/>
  <c r="F28" i="3"/>
  <c r="F29" i="3"/>
  <c r="F30" i="3"/>
  <c r="F31" i="3"/>
  <c r="F32" i="3"/>
  <c r="F33" i="3"/>
  <c r="F34" i="3"/>
  <c r="F35" i="3"/>
  <c r="F36"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37" i="3"/>
  <c r="F38" i="3"/>
  <c r="F39" i="3"/>
  <c r="F40" i="3"/>
  <c r="F41" i="3"/>
  <c r="F42" i="3"/>
  <c r="F43" i="3"/>
  <c r="F44" i="3"/>
  <c r="F45" i="3"/>
  <c r="F46" i="3"/>
  <c r="F47" i="3"/>
  <c r="F48" i="3"/>
  <c r="F49" i="3"/>
  <c r="F50" i="3"/>
  <c r="F51" i="3"/>
  <c r="F52" i="3"/>
  <c r="F53" i="3"/>
  <c r="F54" i="3"/>
  <c r="F55" i="3"/>
  <c r="F56" i="3"/>
  <c r="F57" i="3"/>
  <c r="F58" i="3"/>
  <c r="F59" i="3"/>
  <c r="F60"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137" i="3"/>
  <c r="F138" i="3"/>
  <c r="F139" i="3"/>
  <c r="F140" i="3"/>
  <c r="F141" i="3"/>
  <c r="F142" i="3"/>
  <c r="F143" i="3"/>
  <c r="F144" i="3"/>
  <c r="F145" i="3"/>
  <c r="F146" i="3"/>
  <c r="F147" i="3"/>
  <c r="F148" i="3"/>
  <c r="F149" i="3"/>
  <c r="F150" i="3"/>
  <c r="F151" i="3"/>
  <c r="F152" i="3"/>
  <c r="F153" i="3"/>
  <c r="F154" i="3"/>
  <c r="F155" i="3"/>
  <c r="F156" i="3"/>
  <c r="F157" i="3"/>
  <c r="F158" i="3"/>
  <c r="F159" i="3"/>
  <c r="F160"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161" i="3"/>
  <c r="F585" i="3"/>
  <c r="F586" i="3"/>
  <c r="F587" i="3"/>
  <c r="F588" i="3"/>
  <c r="F590" i="3"/>
  <c r="F591" i="3"/>
  <c r="F592" i="3"/>
  <c r="F593" i="3"/>
  <c r="F594" i="3"/>
  <c r="F595" i="3"/>
  <c r="F589" i="3"/>
  <c r="F596" i="3"/>
  <c r="F2" i="3"/>
  <c r="E590" i="3"/>
  <c r="E591" i="3"/>
  <c r="E592" i="3"/>
  <c r="E593" i="3"/>
  <c r="E594" i="3"/>
  <c r="E589" i="3"/>
  <c r="E162" i="3"/>
  <c r="E3" i="3"/>
  <c r="E163" i="3"/>
  <c r="E164" i="3"/>
  <c r="E4" i="3"/>
  <c r="E5" i="3"/>
  <c r="E6" i="3"/>
  <c r="E7" i="3"/>
  <c r="E8" i="3"/>
  <c r="E9" i="3"/>
  <c r="E10" i="3"/>
  <c r="E11" i="3"/>
  <c r="E165" i="3"/>
  <c r="E166" i="3"/>
  <c r="E167" i="3"/>
  <c r="E168" i="3"/>
  <c r="E169" i="3"/>
  <c r="E170" i="3"/>
  <c r="E171" i="3"/>
  <c r="E172" i="3"/>
  <c r="E173" i="3"/>
  <c r="E174" i="3"/>
  <c r="E175" i="3"/>
  <c r="E176" i="3"/>
  <c r="E177" i="3"/>
  <c r="E178" i="3"/>
  <c r="E179" i="3"/>
  <c r="E180" i="3"/>
  <c r="E12" i="3"/>
  <c r="E13" i="3"/>
  <c r="E14" i="3"/>
  <c r="E15" i="3"/>
  <c r="E16" i="3"/>
  <c r="E17" i="3"/>
  <c r="E18" i="3"/>
  <c r="E19" i="3"/>
  <c r="E20" i="3"/>
  <c r="E22" i="3"/>
  <c r="E23" i="3"/>
  <c r="E24" i="3"/>
  <c r="E25" i="3"/>
  <c r="E26" i="3"/>
  <c r="E27" i="3"/>
  <c r="E28" i="3"/>
  <c r="E29" i="3"/>
  <c r="E30" i="3"/>
  <c r="E31" i="3"/>
  <c r="E32" i="3"/>
  <c r="E33" i="3"/>
  <c r="E34" i="3"/>
  <c r="E35" i="3"/>
  <c r="E36"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37" i="3"/>
  <c r="E38" i="3"/>
  <c r="E39" i="3"/>
  <c r="E40" i="3"/>
  <c r="E41" i="3"/>
  <c r="E42" i="3"/>
  <c r="E43" i="3"/>
  <c r="E44" i="3"/>
  <c r="E45" i="3"/>
  <c r="E46" i="3"/>
  <c r="E47" i="3"/>
  <c r="E48" i="3"/>
  <c r="E49" i="3"/>
  <c r="E50" i="3"/>
  <c r="E51" i="3"/>
  <c r="E52" i="3"/>
  <c r="E53" i="3"/>
  <c r="E54" i="3"/>
  <c r="E55" i="3"/>
  <c r="E56" i="3"/>
  <c r="E57" i="3"/>
  <c r="E58" i="3"/>
  <c r="E59" i="3"/>
  <c r="E60"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61" i="3"/>
  <c r="E62" i="3"/>
  <c r="E63" i="3"/>
  <c r="E64" i="3"/>
  <c r="E65" i="3"/>
  <c r="E66" i="3"/>
  <c r="E67" i="3"/>
  <c r="E68" i="3"/>
  <c r="E69" i="3"/>
  <c r="E70" i="3"/>
  <c r="E71" i="3"/>
  <c r="E72" i="3"/>
  <c r="E73" i="3"/>
  <c r="E74" i="3"/>
  <c r="E75" i="3"/>
  <c r="E76" i="3"/>
  <c r="E77" i="3"/>
  <c r="E78" i="3"/>
  <c r="E80" i="3"/>
  <c r="E81" i="3"/>
  <c r="E82" i="3"/>
  <c r="E83" i="3"/>
  <c r="E84" i="3"/>
  <c r="E85" i="3"/>
  <c r="E86" i="3"/>
  <c r="E87" i="3"/>
  <c r="E88" i="3"/>
  <c r="E89" i="3"/>
  <c r="E90" i="3"/>
  <c r="E91" i="3"/>
  <c r="E92" i="3"/>
  <c r="E93" i="3"/>
  <c r="E94" i="3"/>
  <c r="E95" i="3"/>
  <c r="E96" i="3"/>
  <c r="E97" i="3"/>
  <c r="E98" i="3"/>
  <c r="E99"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137" i="3"/>
  <c r="E138" i="3"/>
  <c r="E139" i="3"/>
  <c r="E140" i="3"/>
  <c r="E141" i="3"/>
  <c r="E142" i="3"/>
  <c r="E143" i="3"/>
  <c r="E144" i="3"/>
  <c r="E145" i="3"/>
  <c r="E146" i="3"/>
  <c r="E147" i="3"/>
  <c r="E148" i="3"/>
  <c r="E149" i="3"/>
  <c r="E150" i="3"/>
  <c r="E151" i="3"/>
  <c r="E152" i="3"/>
  <c r="E153" i="3"/>
  <c r="E154" i="3"/>
  <c r="E155" i="3"/>
  <c r="E156" i="3"/>
  <c r="E157" i="3"/>
  <c r="E158" i="3"/>
  <c r="E159" i="3"/>
  <c r="E160"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161" i="3"/>
  <c r="E585" i="3"/>
  <c r="E586" i="3"/>
  <c r="E587" i="3"/>
  <c r="E588" i="3"/>
  <c r="E2" i="3"/>
  <c r="E3" i="10"/>
  <c r="E4" i="10"/>
  <c r="E5" i="10"/>
  <c r="E6" i="10"/>
  <c r="E7" i="10"/>
  <c r="E8" i="10"/>
  <c r="E9" i="10"/>
  <c r="E295" i="10"/>
  <c r="E338" i="10"/>
  <c r="E257" i="10"/>
  <c r="E308" i="10"/>
  <c r="E368" i="10"/>
  <c r="E311" i="10"/>
  <c r="E90" i="10"/>
  <c r="E27" i="10"/>
  <c r="E152" i="10"/>
  <c r="E105" i="10"/>
  <c r="E309" i="10"/>
  <c r="E170" i="10"/>
  <c r="E161" i="10"/>
  <c r="E302" i="10"/>
  <c r="E372" i="10"/>
  <c r="E348" i="10"/>
  <c r="E180" i="10"/>
  <c r="E156" i="10"/>
  <c r="E285" i="10"/>
  <c r="E182" i="10"/>
  <c r="E261" i="10"/>
  <c r="E183" i="10"/>
  <c r="E249" i="10"/>
  <c r="E340" i="10"/>
  <c r="E55" i="10"/>
  <c r="E163" i="10"/>
  <c r="E31" i="10"/>
  <c r="E123" i="10"/>
  <c r="E92" i="10"/>
  <c r="E165" i="10"/>
  <c r="E122" i="10"/>
  <c r="E229" i="10"/>
  <c r="E154" i="10"/>
  <c r="E344" i="10"/>
  <c r="E262" i="10"/>
  <c r="E252" i="10"/>
  <c r="E139" i="10"/>
  <c r="E124" i="10"/>
  <c r="E129" i="10"/>
  <c r="E69" i="10"/>
  <c r="E150" i="10"/>
  <c r="E142" i="10"/>
  <c r="E137" i="10"/>
  <c r="E208" i="10"/>
  <c r="E186" i="10"/>
  <c r="E291" i="10"/>
  <c r="E209" i="10"/>
  <c r="E294" i="10"/>
  <c r="E352" i="10"/>
  <c r="E363" i="10"/>
  <c r="E328" i="10"/>
  <c r="E320" i="10"/>
  <c r="E351" i="10"/>
  <c r="E144" i="10"/>
  <c r="E370" i="10"/>
  <c r="E314" i="10"/>
  <c r="E173" i="10"/>
  <c r="E321" i="10"/>
  <c r="E297" i="10"/>
  <c r="E198" i="10"/>
  <c r="E233" i="10"/>
  <c r="E237" i="10"/>
  <c r="E263" i="10"/>
  <c r="E160" i="10"/>
  <c r="E290" i="10"/>
  <c r="E306" i="10"/>
  <c r="E225" i="10"/>
  <c r="E305" i="10"/>
  <c r="E256" i="10"/>
  <c r="E231" i="10"/>
  <c r="E220" i="10"/>
  <c r="E247" i="10"/>
  <c r="E350" i="10"/>
  <c r="E118" i="10"/>
  <c r="E120" i="10"/>
  <c r="E219" i="10"/>
  <c r="E96" i="10"/>
  <c r="E307" i="10"/>
  <c r="E84" i="10"/>
  <c r="E16" i="10"/>
  <c r="E117" i="10"/>
  <c r="E272" i="10"/>
  <c r="E78" i="10"/>
  <c r="E77" i="10"/>
  <c r="E41" i="10"/>
  <c r="E80" i="10"/>
  <c r="E87" i="10"/>
  <c r="E239" i="10"/>
  <c r="E26" i="10"/>
  <c r="E113" i="10"/>
  <c r="E330" i="10"/>
  <c r="E138" i="10"/>
  <c r="E33" i="10"/>
  <c r="E22" i="10"/>
  <c r="E24" i="10"/>
  <c r="E95" i="10"/>
  <c r="E49" i="10"/>
  <c r="E66" i="10"/>
  <c r="E70" i="10"/>
  <c r="E75" i="10"/>
  <c r="E13" i="10"/>
  <c r="E303" i="10"/>
  <c r="E255" i="10"/>
  <c r="E217" i="10"/>
  <c r="E218" i="10"/>
  <c r="E260" i="10"/>
  <c r="E355" i="10"/>
  <c r="E265" i="10"/>
  <c r="E226" i="10"/>
  <c r="E155" i="10"/>
  <c r="E71" i="10"/>
  <c r="E130" i="10"/>
  <c r="E128" i="10"/>
  <c r="E140" i="10"/>
  <c r="E112" i="10"/>
  <c r="E359" i="10"/>
  <c r="E254" i="10"/>
  <c r="E335" i="10"/>
  <c r="E228" i="10"/>
  <c r="E177" i="10"/>
  <c r="E287" i="10"/>
  <c r="E110" i="10"/>
  <c r="E366" i="10"/>
  <c r="E276" i="10"/>
  <c r="E178" i="10"/>
  <c r="E143" i="10"/>
  <c r="E313" i="10"/>
  <c r="E283" i="10"/>
  <c r="E270" i="10"/>
  <c r="E200" i="10"/>
  <c r="E246" i="10"/>
  <c r="E121" i="10"/>
  <c r="E292" i="10"/>
  <c r="E317" i="10"/>
  <c r="E288" i="10"/>
  <c r="E17" i="10"/>
  <c r="E194" i="10"/>
  <c r="E175" i="10"/>
  <c r="E199" i="10"/>
  <c r="E189" i="10"/>
  <c r="E339" i="10"/>
  <c r="E343" i="10"/>
  <c r="E329" i="10"/>
  <c r="E141" i="10"/>
  <c r="E102" i="10"/>
  <c r="E244" i="10"/>
  <c r="E299" i="10"/>
  <c r="E258" i="10"/>
  <c r="E323" i="10"/>
  <c r="E253" i="10"/>
  <c r="E326" i="10"/>
  <c r="E280" i="10"/>
  <c r="E296" i="10"/>
  <c r="E82" i="10"/>
  <c r="E147" i="10"/>
  <c r="E109" i="10"/>
  <c r="E119" i="10"/>
  <c r="E104" i="10"/>
  <c r="E93" i="10"/>
  <c r="E337" i="10"/>
  <c r="E310" i="10"/>
  <c r="E101" i="10"/>
  <c r="E204" i="10"/>
  <c r="E353" i="10"/>
  <c r="E60" i="10"/>
  <c r="E100" i="10"/>
  <c r="E36" i="10"/>
  <c r="E28" i="10"/>
  <c r="E59" i="10"/>
  <c r="E42" i="10"/>
  <c r="E23" i="10"/>
  <c r="E65" i="10"/>
  <c r="E72" i="10"/>
  <c r="E238" i="10"/>
  <c r="E354" i="10"/>
  <c r="E196" i="10"/>
  <c r="E214" i="10"/>
  <c r="E232" i="10"/>
  <c r="E193" i="10"/>
  <c r="E251" i="10"/>
  <c r="E14" i="10"/>
  <c r="E327" i="10"/>
  <c r="E371" i="10"/>
  <c r="E347" i="10"/>
  <c r="E259" i="10"/>
  <c r="E362" i="10"/>
  <c r="E240" i="10"/>
  <c r="E211" i="10"/>
  <c r="E159" i="10"/>
  <c r="E145" i="10"/>
  <c r="E18" i="10"/>
  <c r="E169" i="10"/>
  <c r="E20" i="10"/>
  <c r="E301" i="10"/>
  <c r="E114" i="10"/>
  <c r="E50" i="10"/>
  <c r="E153" i="10"/>
  <c r="E223" i="10"/>
  <c r="E63" i="10"/>
  <c r="E319" i="10"/>
  <c r="E73" i="10"/>
  <c r="E336" i="10"/>
  <c r="E277" i="10"/>
  <c r="E333" i="10"/>
  <c r="E206" i="10"/>
  <c r="E245" i="10"/>
  <c r="E187" i="10"/>
  <c r="E365" i="10"/>
  <c r="E166" i="10"/>
  <c r="E234" i="10"/>
  <c r="E345" i="10"/>
  <c r="E188" i="10"/>
  <c r="E181" i="10"/>
  <c r="E286" i="10"/>
  <c r="E373" i="10"/>
  <c r="E236" i="10"/>
  <c r="E269" i="10"/>
  <c r="E212" i="10"/>
  <c r="E227" i="10"/>
  <c r="E176" i="10"/>
  <c r="E342" i="10"/>
  <c r="E184" i="10"/>
  <c r="E235" i="10"/>
  <c r="E242" i="10"/>
  <c r="E146" i="10"/>
  <c r="E205" i="10"/>
  <c r="E203" i="10"/>
  <c r="E134" i="10"/>
  <c r="E19" i="10"/>
  <c r="E298" i="10"/>
  <c r="E222" i="10"/>
  <c r="E15" i="10"/>
  <c r="E207" i="10"/>
  <c r="E324" i="10"/>
  <c r="E369" i="10"/>
  <c r="E38" i="10"/>
  <c r="E322" i="10"/>
  <c r="E221" i="10"/>
  <c r="E162" i="10"/>
  <c r="E201" i="10"/>
  <c r="E168" i="10"/>
  <c r="E267" i="10"/>
  <c r="E331" i="10"/>
  <c r="E224" i="10"/>
  <c r="E148" i="10"/>
  <c r="E174" i="10"/>
  <c r="E268" i="10"/>
  <c r="E116" i="10"/>
  <c r="E278" i="10"/>
  <c r="E76" i="10"/>
  <c r="E367" i="10"/>
  <c r="E213" i="10"/>
  <c r="E192" i="10"/>
  <c r="E132" i="10"/>
  <c r="E315" i="10"/>
  <c r="E135" i="10"/>
  <c r="E197" i="10"/>
  <c r="E29" i="10"/>
  <c r="E248" i="10"/>
  <c r="E53" i="10"/>
  <c r="E111" i="10"/>
  <c r="E293" i="10"/>
  <c r="E34" i="10"/>
  <c r="E304" i="10"/>
  <c r="E85" i="10"/>
  <c r="E83" i="10"/>
  <c r="E98" i="10"/>
  <c r="E30" i="10"/>
  <c r="E282" i="10"/>
  <c r="E56" i="10"/>
  <c r="E241" i="10"/>
  <c r="E68" i="10"/>
  <c r="E99" i="10"/>
  <c r="E81" i="10"/>
  <c r="E21" i="10"/>
  <c r="E35" i="10"/>
  <c r="E61" i="10"/>
  <c r="E58" i="10"/>
  <c r="E64" i="10"/>
  <c r="E171" i="10"/>
  <c r="E360" i="10"/>
  <c r="E151" i="10"/>
  <c r="E332" i="10"/>
  <c r="E318" i="10"/>
  <c r="E358" i="10"/>
  <c r="E349" i="10"/>
  <c r="E361" i="10"/>
  <c r="E271" i="10"/>
  <c r="E364" i="10"/>
  <c r="E250" i="10"/>
  <c r="E167" i="10"/>
  <c r="E191" i="10"/>
  <c r="E346" i="10"/>
  <c r="E216" i="10"/>
  <c r="E284" i="10"/>
  <c r="E164" i="10"/>
  <c r="E202" i="10"/>
  <c r="E281" i="10"/>
  <c r="E334" i="10"/>
  <c r="E300" i="10"/>
  <c r="E325" i="10"/>
  <c r="E131" i="10"/>
  <c r="E357" i="10"/>
  <c r="E289" i="10"/>
  <c r="E312" i="10"/>
  <c r="E125" i="10"/>
  <c r="E179" i="10"/>
  <c r="E157" i="10"/>
  <c r="E158" i="10"/>
  <c r="E136" i="10"/>
  <c r="E316" i="10"/>
  <c r="E39" i="10"/>
  <c r="E115" i="10"/>
  <c r="E133" i="10"/>
  <c r="E230" i="10"/>
  <c r="E94" i="10"/>
  <c r="E103" i="10"/>
  <c r="E25" i="10"/>
  <c r="E47" i="10"/>
  <c r="E86" i="10"/>
  <c r="E32" i="10"/>
  <c r="E62" i="10"/>
  <c r="E67" i="10"/>
  <c r="E54" i="10"/>
  <c r="E279" i="10"/>
  <c r="E190" i="10"/>
  <c r="E215" i="10"/>
  <c r="E274" i="10"/>
  <c r="E273" i="10"/>
  <c r="E275" i="10"/>
  <c r="E243" i="10"/>
  <c r="E172" i="10"/>
  <c r="E356" i="10"/>
  <c r="E341" i="10"/>
  <c r="E195" i="10"/>
  <c r="E210" i="10"/>
  <c r="E107" i="10"/>
  <c r="E52" i="10"/>
  <c r="E106" i="10"/>
  <c r="E74" i="10"/>
  <c r="E264" i="10"/>
  <c r="E43" i="10"/>
  <c r="E79" i="10"/>
  <c r="E185" i="10"/>
  <c r="E89" i="10"/>
  <c r="E37" i="10"/>
  <c r="E44" i="10"/>
  <c r="E45" i="10"/>
  <c r="E91" i="10"/>
  <c r="E46" i="10"/>
  <c r="E97" i="10"/>
  <c r="E57" i="10"/>
  <c r="E2" i="10"/>
  <c r="F165" i="10"/>
  <c r="F309" i="10"/>
  <c r="F193" i="10"/>
  <c r="F251" i="10"/>
  <c r="F255" i="10"/>
  <c r="F14" i="10"/>
  <c r="F217" i="10"/>
  <c r="F122" i="10"/>
  <c r="F327" i="10"/>
  <c r="F371" i="10"/>
  <c r="F229" i="10"/>
  <c r="F347" i="10"/>
  <c r="F259" i="10"/>
  <c r="F154" i="10"/>
  <c r="F218" i="10"/>
  <c r="F362" i="10"/>
  <c r="F260" i="10"/>
  <c r="F240" i="10"/>
  <c r="F344" i="10"/>
  <c r="F211" i="10"/>
  <c r="F262" i="10"/>
  <c r="F358" i="10"/>
  <c r="F355" i="10"/>
  <c r="F349" i="10"/>
  <c r="F159" i="10"/>
  <c r="F361" i="10"/>
  <c r="F145" i="10"/>
  <c r="F271" i="10"/>
  <c r="F18" i="10"/>
  <c r="F265" i="10"/>
  <c r="F364" i="10"/>
  <c r="F169" i="10"/>
  <c r="F226" i="10"/>
  <c r="F20" i="10"/>
  <c r="F301" i="10"/>
  <c r="F155" i="10"/>
  <c r="F114" i="10"/>
  <c r="F252" i="10"/>
  <c r="F250" i="10"/>
  <c r="F71" i="10"/>
  <c r="F50" i="10"/>
  <c r="F139" i="10"/>
  <c r="F153" i="10"/>
  <c r="F223" i="10"/>
  <c r="F124" i="10"/>
  <c r="F129" i="10"/>
  <c r="F130" i="10"/>
  <c r="F128" i="10"/>
  <c r="F107" i="10"/>
  <c r="F52" i="10"/>
  <c r="F63" i="10"/>
  <c r="F319" i="10"/>
  <c r="F69" i="10"/>
  <c r="F140" i="10"/>
  <c r="F150" i="10"/>
  <c r="F142" i="10"/>
  <c r="F137" i="10"/>
  <c r="F2" i="10"/>
  <c r="F73" i="10"/>
  <c r="F112" i="10"/>
  <c r="F106" i="10"/>
  <c r="F74" i="10"/>
  <c r="F6" i="10"/>
  <c r="F51" i="10"/>
  <c r="F359" i="10"/>
  <c r="F266" i="10"/>
  <c r="F149" i="10"/>
  <c r="F108" i="10"/>
  <c r="F208" i="10"/>
  <c r="F336" i="10"/>
  <c r="F186" i="10"/>
  <c r="F291" i="10"/>
  <c r="F170" i="10"/>
  <c r="F10" i="10"/>
  <c r="F277" i="10"/>
  <c r="F254" i="10"/>
  <c r="F335" i="10"/>
  <c r="F333" i="10"/>
  <c r="F206" i="10"/>
  <c r="F167" i="10"/>
  <c r="F245" i="10"/>
  <c r="F187" i="10"/>
  <c r="F228" i="10"/>
  <c r="F365" i="10"/>
  <c r="F161" i="10"/>
  <c r="F166" i="10"/>
  <c r="F234" i="10"/>
  <c r="F302" i="10"/>
  <c r="F372" i="10"/>
  <c r="F3" i="10"/>
  <c r="F209" i="10"/>
  <c r="F345" i="10"/>
  <c r="F177" i="10"/>
  <c r="F294" i="10"/>
  <c r="F287" i="10"/>
  <c r="F110" i="10"/>
  <c r="F352" i="10"/>
  <c r="F188" i="10"/>
  <c r="F363" i="10"/>
  <c r="F366" i="10"/>
  <c r="F181" i="10"/>
  <c r="F286" i="10"/>
  <c r="F328" i="10"/>
  <c r="F373" i="10"/>
  <c r="F320" i="10"/>
  <c r="F236" i="10"/>
  <c r="F276" i="10"/>
  <c r="F295" i="10"/>
  <c r="F348" i="10"/>
  <c r="F191" i="10"/>
  <c r="F178" i="10"/>
  <c r="F143" i="10"/>
  <c r="F313" i="10"/>
  <c r="F351" i="10"/>
  <c r="F269" i="10"/>
  <c r="F11" i="10"/>
  <c r="F283" i="10"/>
  <c r="F346" i="10"/>
  <c r="F212" i="10"/>
  <c r="F144" i="10"/>
  <c r="F216" i="10"/>
  <c r="F12" i="10"/>
  <c r="F4" i="10"/>
  <c r="F370" i="10"/>
  <c r="F314" i="10"/>
  <c r="F270" i="10"/>
  <c r="F284" i="10"/>
  <c r="F200" i="10"/>
  <c r="F227" i="10"/>
  <c r="F246" i="10"/>
  <c r="F180" i="10"/>
  <c r="F121" i="10"/>
  <c r="F292" i="10"/>
  <c r="F164" i="10"/>
  <c r="F173" i="10"/>
  <c r="F317" i="10"/>
  <c r="F176" i="10"/>
  <c r="F342" i="10"/>
  <c r="F184" i="10"/>
  <c r="F235" i="10"/>
  <c r="F242" i="10"/>
  <c r="F288" i="10"/>
  <c r="F17" i="10"/>
  <c r="F202" i="10"/>
  <c r="F156" i="10"/>
  <c r="F194" i="10"/>
  <c r="F281" i="10"/>
  <c r="F334" i="10"/>
  <c r="F5" i="10"/>
  <c r="F300" i="10"/>
  <c r="F321" i="10"/>
  <c r="F297" i="10"/>
  <c r="F325" i="10"/>
  <c r="F131" i="10"/>
  <c r="F198" i="10"/>
  <c r="F146" i="10"/>
  <c r="F205" i="10"/>
  <c r="F357" i="10"/>
  <c r="F175" i="10"/>
  <c r="F338" i="10"/>
  <c r="F233" i="10"/>
  <c r="F199" i="10"/>
  <c r="F289" i="10"/>
  <c r="F285" i="10"/>
  <c r="F237" i="10"/>
  <c r="F203" i="10"/>
  <c r="F263" i="10"/>
  <c r="F189" i="10"/>
  <c r="F134" i="10"/>
  <c r="F312" i="10"/>
  <c r="F339" i="10"/>
  <c r="F182" i="10"/>
  <c r="F125" i="10"/>
  <c r="F343" i="10"/>
  <c r="F329" i="10"/>
  <c r="F19" i="10"/>
  <c r="F179" i="10"/>
  <c r="F257" i="10"/>
  <c r="F157" i="10"/>
  <c r="F160" i="10"/>
  <c r="F290" i="10"/>
  <c r="F298" i="10"/>
  <c r="F308" i="10"/>
  <c r="F141" i="10"/>
  <c r="F102" i="10"/>
  <c r="F306" i="10"/>
  <c r="F225" i="10"/>
  <c r="F222" i="10"/>
  <c r="F305" i="10"/>
  <c r="F261" i="10"/>
  <c r="F158" i="10"/>
  <c r="F15" i="10"/>
  <c r="F207" i="10"/>
  <c r="F324" i="10"/>
  <c r="F369" i="10"/>
  <c r="F256" i="10"/>
  <c r="F38" i="10"/>
  <c r="F183" i="10"/>
  <c r="F322" i="10"/>
  <c r="F249" i="10"/>
  <c r="F221" i="10"/>
  <c r="F231" i="10"/>
  <c r="F162" i="10"/>
  <c r="F220" i="10"/>
  <c r="F201" i="10"/>
  <c r="F168" i="10"/>
  <c r="F267" i="10"/>
  <c r="F331" i="10"/>
  <c r="F247" i="10"/>
  <c r="F244" i="10"/>
  <c r="F368" i="10"/>
  <c r="F136" i="10"/>
  <c r="F311" i="10"/>
  <c r="F299" i="10"/>
  <c r="F258" i="10"/>
  <c r="F350" i="10"/>
  <c r="F224" i="10"/>
  <c r="F148" i="10"/>
  <c r="F323" i="10"/>
  <c r="F316" i="10"/>
  <c r="F174" i="10"/>
  <c r="F253" i="10"/>
  <c r="F326" i="10"/>
  <c r="F280" i="10"/>
  <c r="F296" i="10"/>
  <c r="F118" i="10"/>
  <c r="F340" i="10"/>
  <c r="F127" i="10"/>
  <c r="F82" i="10"/>
  <c r="F120" i="10"/>
  <c r="F39" i="10"/>
  <c r="F268" i="10"/>
  <c r="F116" i="10"/>
  <c r="F115" i="10"/>
  <c r="F133" i="10"/>
  <c r="F278" i="10"/>
  <c r="F76" i="10"/>
  <c r="F367" i="10"/>
  <c r="F219" i="10"/>
  <c r="F213" i="10"/>
  <c r="F230" i="10"/>
  <c r="F94" i="10"/>
  <c r="F96" i="10"/>
  <c r="F147" i="10"/>
  <c r="F192" i="10"/>
  <c r="F132" i="10"/>
  <c r="F109" i="10"/>
  <c r="F90" i="10"/>
  <c r="F315" i="10"/>
  <c r="F135" i="10"/>
  <c r="F264" i="10"/>
  <c r="F197" i="10"/>
  <c r="F29" i="10"/>
  <c r="F103" i="10"/>
  <c r="F248" i="10"/>
  <c r="F53" i="10"/>
  <c r="F27" i="10"/>
  <c r="F25" i="10"/>
  <c r="F111" i="10"/>
  <c r="F307" i="10"/>
  <c r="F84" i="10"/>
  <c r="F16" i="10"/>
  <c r="F119" i="10"/>
  <c r="F104" i="10"/>
  <c r="F293" i="10"/>
  <c r="F34" i="10"/>
  <c r="F304" i="10"/>
  <c r="F88" i="10"/>
  <c r="F85" i="10"/>
  <c r="F83" i="10"/>
  <c r="F98" i="10"/>
  <c r="F93" i="10"/>
  <c r="F47" i="10"/>
  <c r="F117" i="10"/>
  <c r="F86" i="10"/>
  <c r="F337" i="10"/>
  <c r="F310" i="10"/>
  <c r="F272" i="10"/>
  <c r="F30" i="10"/>
  <c r="F43" i="10"/>
  <c r="F32" i="10"/>
  <c r="F101" i="10"/>
  <c r="F78" i="10"/>
  <c r="F282" i="10"/>
  <c r="F204" i="10"/>
  <c r="F77" i="10"/>
  <c r="F41" i="10"/>
  <c r="F353" i="10"/>
  <c r="F60" i="10"/>
  <c r="F80" i="10"/>
  <c r="F55" i="10"/>
  <c r="F48" i="10"/>
  <c r="F87" i="10"/>
  <c r="F56" i="10"/>
  <c r="F100" i="10"/>
  <c r="F241" i="10"/>
  <c r="F239" i="10"/>
  <c r="F79" i="10"/>
  <c r="F26" i="10"/>
  <c r="F36" i="10"/>
  <c r="F68" i="10"/>
  <c r="F185" i="10"/>
  <c r="F113" i="10"/>
  <c r="F89" i="10"/>
  <c r="F330" i="10"/>
  <c r="F99" i="10"/>
  <c r="F62" i="10"/>
  <c r="F40" i="10"/>
  <c r="F81" i="10"/>
  <c r="F138" i="10"/>
  <c r="F33" i="10"/>
  <c r="F22" i="10"/>
  <c r="F37" i="10"/>
  <c r="F44" i="10"/>
  <c r="F45" i="10"/>
  <c r="F91" i="10"/>
  <c r="F163" i="10"/>
  <c r="F24" i="10"/>
  <c r="F95" i="10"/>
  <c r="F28" i="10"/>
  <c r="F67" i="10"/>
  <c r="F49" i="10"/>
  <c r="F46" i="10"/>
  <c r="F21" i="10"/>
  <c r="F35" i="10"/>
  <c r="F61" i="10"/>
  <c r="F66" i="10"/>
  <c r="F31" i="10"/>
  <c r="F123" i="10"/>
  <c r="F58" i="10"/>
  <c r="F92" i="10"/>
  <c r="F152" i="10"/>
  <c r="F70" i="10"/>
  <c r="F59" i="10"/>
  <c r="F42" i="10"/>
  <c r="F9" i="10"/>
  <c r="F64" i="10"/>
  <c r="F54" i="10"/>
  <c r="F23" i="10"/>
  <c r="F97" i="10"/>
  <c r="F65" i="10"/>
  <c r="F75" i="10"/>
  <c r="F57" i="10"/>
  <c r="F13" i="10"/>
  <c r="F8" i="10"/>
  <c r="F105" i="10"/>
  <c r="F72" i="10"/>
  <c r="F279" i="10"/>
  <c r="F171" i="10"/>
  <c r="F190" i="10"/>
  <c r="F215" i="10"/>
  <c r="F274" i="10"/>
  <c r="F238" i="10"/>
  <c r="F360" i="10"/>
  <c r="F151" i="10"/>
  <c r="F354" i="10"/>
  <c r="F273" i="10"/>
  <c r="F275" i="10"/>
  <c r="F243" i="10"/>
  <c r="F172" i="10"/>
  <c r="F356" i="10"/>
  <c r="F332" i="10"/>
  <c r="F341" i="10"/>
  <c r="F126" i="10"/>
  <c r="F195" i="10"/>
  <c r="F303" i="10"/>
  <c r="F318" i="10"/>
  <c r="F196" i="10"/>
  <c r="F7" i="10"/>
  <c r="F214" i="10"/>
  <c r="F210" i="10"/>
  <c r="F232" i="10"/>
  <c r="E2" i="9"/>
  <c r="F2" i="9"/>
  <c r="J295" i="6"/>
  <c r="J327" i="6"/>
  <c r="J280" i="6"/>
  <c r="J281" i="6"/>
  <c r="J278" i="6"/>
  <c r="J310" i="6"/>
  <c r="J297" i="6"/>
  <c r="J320" i="6"/>
  <c r="J311" i="6"/>
  <c r="J312" i="6"/>
  <c r="J313" i="6"/>
  <c r="F2" i="6"/>
  <c r="J298" i="6"/>
  <c r="J315" i="6"/>
  <c r="J296" i="6"/>
  <c r="J279" i="6"/>
  <c r="J314" i="6"/>
  <c r="J321" i="6"/>
  <c r="J309" i="6"/>
  <c r="S26" i="22" l="1"/>
  <c r="S50" i="22"/>
  <c r="S74" i="22"/>
  <c r="S108" i="22"/>
  <c r="S95" i="22"/>
  <c r="S85" i="22"/>
  <c r="S161" i="22"/>
  <c r="S18" i="22"/>
  <c r="S19" i="22"/>
  <c r="S30" i="22"/>
  <c r="S78" i="22"/>
  <c r="S92" i="22"/>
  <c r="S99" i="22"/>
  <c r="S52" i="22"/>
  <c r="S13" i="22"/>
  <c r="S37" i="22"/>
  <c r="S61" i="22"/>
  <c r="S86" i="22"/>
  <c r="S167" i="22"/>
  <c r="S100" i="22"/>
  <c r="S87" i="22"/>
  <c r="S8" i="22"/>
  <c r="S119" i="22"/>
  <c r="S17" i="22"/>
  <c r="S24" i="22"/>
  <c r="S48" i="22"/>
  <c r="S72" i="22"/>
  <c r="S159" i="22"/>
  <c r="S154" i="22"/>
  <c r="S171" i="22"/>
  <c r="S137" i="22"/>
  <c r="S42" i="22"/>
  <c r="S158" i="22"/>
  <c r="S29" i="22"/>
  <c r="S53" i="22"/>
  <c r="S77" i="22"/>
  <c r="S98" i="22"/>
  <c r="S175" i="22"/>
  <c r="S112" i="22"/>
  <c r="S38" i="22"/>
  <c r="S62" i="22"/>
  <c r="S107" i="22"/>
  <c r="S153" i="22"/>
  <c r="S120" i="22"/>
  <c r="S145" i="22"/>
  <c r="S25" i="22"/>
  <c r="S49" i="22"/>
  <c r="S73" i="22"/>
  <c r="S83" i="22"/>
  <c r="S109" i="22"/>
  <c r="S169" i="22"/>
  <c r="S114" i="22"/>
  <c r="S11" i="22"/>
  <c r="S35" i="22"/>
  <c r="S59" i="22"/>
  <c r="S147" i="22"/>
  <c r="S124" i="22"/>
  <c r="S128" i="22"/>
  <c r="S140" i="22"/>
  <c r="S2" i="22"/>
  <c r="S14" i="22"/>
  <c r="S32" i="22"/>
  <c r="S134" i="22"/>
  <c r="S135" i="22"/>
  <c r="S22" i="22"/>
  <c r="S46" i="22"/>
  <c r="S70" i="22"/>
  <c r="S142" i="22"/>
  <c r="S149" i="22"/>
  <c r="S94" i="22"/>
  <c r="S152" i="22"/>
  <c r="S111" i="22"/>
  <c r="S80" i="22"/>
  <c r="S9" i="22"/>
  <c r="S33" i="22"/>
  <c r="S57" i="22"/>
  <c r="S81" i="22"/>
  <c r="S165" i="22"/>
  <c r="S133" i="22"/>
  <c r="S104" i="22"/>
  <c r="S56" i="22"/>
  <c r="S20" i="22"/>
  <c r="S44" i="22"/>
  <c r="S68" i="22"/>
  <c r="S164" i="22"/>
  <c r="S132" i="22"/>
  <c r="S126" i="22"/>
  <c r="S157" i="22"/>
  <c r="S103" i="22"/>
  <c r="S5" i="22"/>
  <c r="S65" i="22"/>
  <c r="S4" i="22"/>
  <c r="S7" i="22"/>
  <c r="S31" i="22"/>
  <c r="S55" i="22"/>
  <c r="S79" i="22"/>
  <c r="S143" i="22"/>
  <c r="S138" i="22"/>
  <c r="S130" i="22"/>
  <c r="S113" i="22"/>
  <c r="S168" i="22"/>
  <c r="S160" i="22"/>
  <c r="S172" i="22"/>
  <c r="S102" i="22"/>
  <c r="S16" i="22"/>
  <c r="S40" i="22"/>
  <c r="S64" i="22"/>
  <c r="S91" i="22"/>
  <c r="S156" i="22"/>
  <c r="S110" i="22"/>
  <c r="S88" i="22"/>
  <c r="S3" i="22"/>
  <c r="S27" i="22"/>
  <c r="S51" i="22"/>
  <c r="S75" i="22"/>
  <c r="S106" i="22"/>
  <c r="S117" i="22"/>
  <c r="S155" i="22"/>
  <c r="S170" i="22"/>
  <c r="S41" i="22"/>
  <c r="S115" i="22"/>
  <c r="S28" i="22"/>
  <c r="S76" i="22"/>
  <c r="S129" i="22"/>
  <c r="S125" i="22"/>
  <c r="S12" i="22"/>
  <c r="S36" i="22"/>
  <c r="S60" i="22"/>
  <c r="S166" i="22"/>
  <c r="S139" i="22"/>
  <c r="S123" i="22"/>
  <c r="S127" i="22"/>
  <c r="S23" i="22"/>
  <c r="S47" i="22"/>
  <c r="S71" i="22"/>
  <c r="S148" i="22"/>
  <c r="S93" i="22"/>
  <c r="S118" i="22"/>
  <c r="S136" i="22"/>
  <c r="S10" i="22"/>
  <c r="S34" i="22"/>
  <c r="S58" i="22"/>
  <c r="S82" i="22"/>
  <c r="S101" i="22"/>
  <c r="S146" i="22"/>
  <c r="S96" i="22"/>
  <c r="S21" i="22"/>
  <c r="S45" i="22"/>
  <c r="S69" i="22"/>
  <c r="S90" i="22"/>
  <c r="S173" i="22"/>
  <c r="S141" i="22"/>
  <c r="S163" i="22"/>
  <c r="S122" i="22"/>
  <c r="S43" i="22"/>
  <c r="S67" i="22"/>
  <c r="S151" i="22"/>
  <c r="S131" i="22"/>
  <c r="S174" i="22"/>
  <c r="S6" i="22"/>
  <c r="S144" i="22"/>
  <c r="S97" i="22"/>
  <c r="S121" i="22"/>
  <c r="S15" i="22"/>
  <c r="S39" i="22"/>
  <c r="S63" i="22"/>
  <c r="S89" i="22"/>
  <c r="S150" i="22"/>
  <c r="S116" i="22"/>
  <c r="S105" i="22"/>
  <c r="S66" i="22"/>
  <c r="S54" i="22"/>
  <c r="S162" i="22"/>
  <c r="S84" i="22"/>
  <c r="A598" i="3"/>
  <c r="G52" i="26" l="1"/>
  <c r="G54" i="26"/>
  <c r="G235" i="26"/>
  <c r="G237" i="26"/>
  <c r="G61" i="34"/>
  <c r="G35" i="34"/>
  <c r="G64" i="34"/>
  <c r="G65" i="34"/>
  <c r="G40" i="34"/>
  <c r="G42" i="34"/>
  <c r="G44" i="34"/>
  <c r="G233" i="26"/>
  <c r="G234" i="26"/>
  <c r="G56" i="26"/>
  <c r="G57" i="26"/>
  <c r="G5" i="34"/>
  <c r="G46" i="34"/>
  <c r="G68" i="34"/>
  <c r="G49" i="34"/>
  <c r="G9" i="34"/>
  <c r="G15" i="32"/>
  <c r="G6" i="32"/>
  <c r="G9" i="32"/>
  <c r="G10" i="32"/>
  <c r="G14" i="32"/>
  <c r="G11" i="32"/>
  <c r="G4" i="26"/>
  <c r="G7" i="26"/>
  <c r="G10" i="26"/>
  <c r="G13" i="26"/>
  <c r="G16" i="26"/>
  <c r="G19" i="26"/>
  <c r="G22" i="26"/>
  <c r="G32" i="34"/>
  <c r="G34" i="34"/>
  <c r="G63" i="34"/>
  <c r="G37" i="34"/>
  <c r="G39" i="34"/>
  <c r="G41" i="34"/>
  <c r="G43" i="34"/>
  <c r="G69" i="34"/>
  <c r="G7" i="34"/>
  <c r="G13" i="32"/>
  <c r="G7" i="32"/>
  <c r="G21" i="32"/>
  <c r="G20" i="26"/>
  <c r="G53" i="26"/>
  <c r="G69" i="26"/>
  <c r="G84" i="26"/>
  <c r="G86" i="26"/>
  <c r="G89" i="26"/>
  <c r="G92" i="26"/>
  <c r="G95" i="26"/>
  <c r="G252" i="26"/>
  <c r="G99" i="26"/>
  <c r="G13" i="34"/>
  <c r="G53" i="34"/>
  <c r="G20" i="34"/>
  <c r="G23" i="34"/>
  <c r="G28" i="34"/>
  <c r="G11" i="34"/>
  <c r="G67" i="34"/>
  <c r="G47" i="34"/>
  <c r="G16" i="32"/>
  <c r="G6" i="26"/>
  <c r="G28" i="26"/>
  <c r="G231" i="26"/>
  <c r="G58" i="26"/>
  <c r="G62" i="26"/>
  <c r="G29" i="26"/>
  <c r="G80" i="26"/>
  <c r="G81" i="26"/>
  <c r="G14" i="34"/>
  <c r="G2" i="34"/>
  <c r="G17" i="34"/>
  <c r="G18" i="34"/>
  <c r="G21" i="34"/>
  <c r="G57" i="34"/>
  <c r="G24" i="34"/>
  <c r="G26" i="34"/>
  <c r="G29" i="34"/>
  <c r="G60" i="34"/>
  <c r="G20" i="32"/>
  <c r="G26" i="26"/>
  <c r="G33" i="34"/>
  <c r="G12" i="32"/>
  <c r="G75" i="26"/>
  <c r="G47" i="26"/>
  <c r="G229" i="26"/>
  <c r="G59" i="26"/>
  <c r="G63" i="26"/>
  <c r="G243" i="26"/>
  <c r="G79" i="26"/>
  <c r="G248" i="26"/>
  <c r="G31" i="26"/>
  <c r="G8" i="34"/>
  <c r="G65" i="26"/>
  <c r="G241" i="26"/>
  <c r="G77" i="26"/>
  <c r="G48" i="34"/>
  <c r="G6" i="34"/>
  <c r="G5" i="32"/>
  <c r="G51" i="34"/>
  <c r="G38" i="34"/>
  <c r="G3" i="32"/>
  <c r="G11" i="26"/>
  <c r="G18" i="26"/>
  <c r="G27" i="34"/>
  <c r="G51" i="26"/>
  <c r="G261" i="26"/>
  <c r="G150" i="26"/>
  <c r="G45" i="34"/>
  <c r="G60" i="26"/>
  <c r="G67" i="26"/>
  <c r="G249" i="26"/>
  <c r="G128" i="26"/>
  <c r="G56" i="34"/>
  <c r="G88" i="26"/>
  <c r="G93" i="26"/>
  <c r="G101" i="26"/>
  <c r="G254" i="26"/>
  <c r="G113" i="26"/>
  <c r="G31" i="34"/>
  <c r="G15" i="26"/>
  <c r="G247" i="26"/>
  <c r="G5" i="26"/>
  <c r="G52" i="34"/>
  <c r="G62" i="34"/>
  <c r="G36" i="34"/>
  <c r="G10" i="34"/>
  <c r="G25" i="26"/>
  <c r="G239" i="26"/>
  <c r="G105" i="26"/>
  <c r="G50" i="34"/>
  <c r="G54" i="34"/>
  <c r="G25" i="34"/>
  <c r="G66" i="34"/>
  <c r="G238" i="26"/>
  <c r="G64" i="26"/>
  <c r="G70" i="26"/>
  <c r="G98" i="26"/>
  <c r="G117" i="26"/>
  <c r="G137" i="26"/>
  <c r="G8" i="32"/>
  <c r="G4" i="32"/>
  <c r="G23" i="26"/>
  <c r="G72" i="26"/>
  <c r="G90" i="26"/>
  <c r="G48" i="26"/>
  <c r="G246" i="26"/>
  <c r="G251" i="26"/>
  <c r="G253" i="26"/>
  <c r="G109" i="26"/>
  <c r="G115" i="26"/>
  <c r="G131" i="26"/>
  <c r="G55" i="34"/>
  <c r="G4" i="34"/>
  <c r="G8" i="26"/>
  <c r="G50" i="26"/>
  <c r="G240" i="26"/>
  <c r="G74" i="26"/>
  <c r="G82" i="26"/>
  <c r="G30" i="34"/>
  <c r="G3" i="26"/>
  <c r="G46" i="26"/>
  <c r="G61" i="26"/>
  <c r="G96" i="26"/>
  <c r="G100" i="26"/>
  <c r="G107" i="26"/>
  <c r="G255" i="26"/>
  <c r="G21" i="26"/>
  <c r="G76" i="26"/>
  <c r="G83" i="26"/>
  <c r="G87" i="26"/>
  <c r="G58" i="34"/>
  <c r="G18" i="32"/>
  <c r="G228" i="26"/>
  <c r="G257" i="26"/>
  <c r="G262" i="26"/>
  <c r="G157" i="26"/>
  <c r="G16" i="34"/>
  <c r="G49" i="26"/>
  <c r="G55" i="26"/>
  <c r="G66" i="26"/>
  <c r="G68" i="26"/>
  <c r="G78" i="26"/>
  <c r="G232" i="26"/>
  <c r="G250" i="26"/>
  <c r="G17" i="32"/>
  <c r="G245" i="26"/>
  <c r="G22" i="34"/>
  <c r="G9" i="26"/>
  <c r="G244" i="26"/>
  <c r="G106" i="26"/>
  <c r="G112" i="26"/>
  <c r="G15" i="34"/>
  <c r="G12" i="34"/>
  <c r="G17" i="26"/>
  <c r="G73" i="26"/>
  <c r="G91" i="26"/>
  <c r="G270" i="26"/>
  <c r="G3" i="34"/>
  <c r="G144" i="26"/>
  <c r="G161" i="26"/>
  <c r="G183" i="26"/>
  <c r="G207" i="26"/>
  <c r="G12" i="26"/>
  <c r="G236" i="26"/>
  <c r="G119" i="26"/>
  <c r="G133" i="26"/>
  <c r="G147" i="26"/>
  <c r="G153" i="26"/>
  <c r="G180" i="26"/>
  <c r="G35" i="26"/>
  <c r="G19" i="32"/>
  <c r="G97" i="26"/>
  <c r="G121" i="26"/>
  <c r="G159" i="26"/>
  <c r="G177" i="26"/>
  <c r="G202" i="26"/>
  <c r="G122" i="26"/>
  <c r="G139" i="26"/>
  <c r="G263" i="26"/>
  <c r="G174" i="26"/>
  <c r="G199" i="26"/>
  <c r="G34" i="26"/>
  <c r="G196" i="26"/>
  <c r="G218" i="26"/>
  <c r="G27" i="26"/>
  <c r="G124" i="26"/>
  <c r="G158" i="26"/>
  <c r="G169" i="26"/>
  <c r="G193" i="26"/>
  <c r="G215" i="26"/>
  <c r="G38" i="26"/>
  <c r="G114" i="26"/>
  <c r="G256" i="26"/>
  <c r="G125" i="26"/>
  <c r="G33" i="26"/>
  <c r="G135" i="26"/>
  <c r="G141" i="26"/>
  <c r="G166" i="26"/>
  <c r="G148" i="26"/>
  <c r="G163" i="26"/>
  <c r="G188" i="26"/>
  <c r="G130" i="26"/>
  <c r="G155" i="26"/>
  <c r="G271" i="26"/>
  <c r="G185" i="26"/>
  <c r="G206" i="26"/>
  <c r="G43" i="26"/>
  <c r="G259" i="26"/>
  <c r="G152" i="26"/>
  <c r="G182" i="26"/>
  <c r="G230" i="26"/>
  <c r="G143" i="26"/>
  <c r="G264" i="26"/>
  <c r="G179" i="26"/>
  <c r="G14" i="26"/>
  <c r="G32" i="26"/>
  <c r="G268" i="26"/>
  <c r="G176" i="26"/>
  <c r="G198" i="26"/>
  <c r="G220" i="26"/>
  <c r="G2" i="32"/>
  <c r="G94" i="26"/>
  <c r="G103" i="26"/>
  <c r="G132" i="26"/>
  <c r="G149" i="26"/>
  <c r="G173" i="26"/>
  <c r="G195" i="26"/>
  <c r="G217" i="26"/>
  <c r="G242" i="26"/>
  <c r="G30" i="26"/>
  <c r="G120" i="26"/>
  <c r="G171" i="26"/>
  <c r="G269" i="26"/>
  <c r="G214" i="26"/>
  <c r="G127" i="26"/>
  <c r="G145" i="26"/>
  <c r="G168" i="26"/>
  <c r="G190" i="26"/>
  <c r="G211" i="26"/>
  <c r="G59" i="34"/>
  <c r="G118" i="26"/>
  <c r="G165" i="26"/>
  <c r="G187" i="26"/>
  <c r="G110" i="26"/>
  <c r="G116" i="26"/>
  <c r="G123" i="26"/>
  <c r="G134" i="26"/>
  <c r="G140" i="26"/>
  <c r="G265" i="26"/>
  <c r="G154" i="26"/>
  <c r="G162" i="26"/>
  <c r="G184" i="26"/>
  <c r="G205" i="26"/>
  <c r="G24" i="26"/>
  <c r="G85" i="26"/>
  <c r="G102" i="26"/>
  <c r="G104" i="26"/>
  <c r="G71" i="26"/>
  <c r="G126" i="26"/>
  <c r="G136" i="26"/>
  <c r="G146" i="26"/>
  <c r="G175" i="26"/>
  <c r="G197" i="26"/>
  <c r="G108" i="26"/>
  <c r="G267" i="26"/>
  <c r="G172" i="26"/>
  <c r="G194" i="26"/>
  <c r="G19" i="34"/>
  <c r="G142" i="26"/>
  <c r="G266" i="26"/>
  <c r="G170" i="26"/>
  <c r="G192" i="26"/>
  <c r="G167" i="26"/>
  <c r="G189" i="26"/>
  <c r="G213" i="26"/>
  <c r="G111" i="26"/>
  <c r="G260" i="26"/>
  <c r="G138" i="26"/>
  <c r="G156" i="26"/>
  <c r="G164" i="26"/>
  <c r="G186" i="26"/>
  <c r="G41" i="26"/>
  <c r="G15" i="28"/>
  <c r="G258" i="26"/>
  <c r="G11" i="28"/>
  <c r="G5" i="28"/>
  <c r="G28" i="28"/>
  <c r="G19" i="28"/>
  <c r="G29" i="28"/>
  <c r="G9" i="28"/>
  <c r="G5" i="27"/>
  <c r="G8" i="27"/>
  <c r="G11" i="27"/>
  <c r="G204" i="26"/>
  <c r="G2" i="28"/>
  <c r="G227" i="26"/>
  <c r="G34" i="28"/>
  <c r="G26" i="28"/>
  <c r="G36" i="26"/>
  <c r="G16" i="28"/>
  <c r="G44" i="26"/>
  <c r="G10" i="28"/>
  <c r="G129" i="26"/>
  <c r="G209" i="26"/>
  <c r="G221" i="26"/>
  <c r="G37" i="26"/>
  <c r="G4" i="28"/>
  <c r="G23" i="28"/>
  <c r="G24" i="28"/>
  <c r="G18" i="28"/>
  <c r="G12" i="28"/>
  <c r="G20" i="28"/>
  <c r="G8" i="28"/>
  <c r="G4" i="27"/>
  <c r="G7" i="27"/>
  <c r="G10" i="27"/>
  <c r="G13" i="27"/>
  <c r="G16" i="27"/>
  <c r="G19" i="27"/>
  <c r="G223" i="26"/>
  <c r="G31" i="28"/>
  <c r="G33" i="28"/>
  <c r="G3" i="25"/>
  <c r="G6" i="25"/>
  <c r="G216" i="26"/>
  <c r="G181" i="26"/>
  <c r="G226" i="26"/>
  <c r="G32" i="28"/>
  <c r="G224" i="26"/>
  <c r="G21" i="28"/>
  <c r="G151" i="26"/>
  <c r="G200" i="26"/>
  <c r="G212" i="26"/>
  <c r="G39" i="26"/>
  <c r="G203" i="26"/>
  <c r="G3" i="28"/>
  <c r="G35" i="28"/>
  <c r="G13" i="28"/>
  <c r="G25" i="28"/>
  <c r="G6" i="28"/>
  <c r="G7" i="28"/>
  <c r="G3" i="27"/>
  <c r="G6" i="27"/>
  <c r="G9" i="27"/>
  <c r="G12" i="27"/>
  <c r="G15" i="27"/>
  <c r="G18" i="27"/>
  <c r="G42" i="26"/>
  <c r="G22" i="28"/>
  <c r="G160" i="26"/>
  <c r="G14" i="28"/>
  <c r="G5" i="25"/>
  <c r="G8" i="25"/>
  <c r="G210" i="26"/>
  <c r="G45" i="26"/>
  <c r="G17" i="28"/>
  <c r="G222" i="26"/>
  <c r="G178" i="26"/>
  <c r="G208" i="26"/>
  <c r="G219" i="26"/>
  <c r="G40" i="26"/>
  <c r="G225" i="26"/>
  <c r="G27" i="28"/>
  <c r="G191" i="26"/>
  <c r="G201" i="26"/>
  <c r="G2" i="26"/>
  <c r="G44" i="27"/>
  <c r="G9" i="25"/>
  <c r="G33" i="25"/>
  <c r="G69" i="25"/>
  <c r="G77" i="25"/>
  <c r="G85" i="25"/>
  <c r="G93" i="25"/>
  <c r="G115" i="25"/>
  <c r="G151" i="25"/>
  <c r="G165" i="25"/>
  <c r="G20" i="27"/>
  <c r="G39" i="27"/>
  <c r="G20" i="25"/>
  <c r="G45" i="25"/>
  <c r="G54" i="25"/>
  <c r="G101" i="25"/>
  <c r="G126" i="25"/>
  <c r="G137" i="25"/>
  <c r="G30" i="27"/>
  <c r="G31" i="25"/>
  <c r="G47" i="25"/>
  <c r="G112" i="25"/>
  <c r="G148" i="25"/>
  <c r="G24" i="27"/>
  <c r="G36" i="27"/>
  <c r="G7" i="25"/>
  <c r="G18" i="25"/>
  <c r="G61" i="25"/>
  <c r="G66" i="25"/>
  <c r="G74" i="25"/>
  <c r="G82" i="25"/>
  <c r="G90" i="25"/>
  <c r="G98" i="25"/>
  <c r="G123" i="25"/>
  <c r="G134" i="25"/>
  <c r="G159" i="25"/>
  <c r="G29" i="25"/>
  <c r="G49" i="25"/>
  <c r="G56" i="25"/>
  <c r="G109" i="25"/>
  <c r="G145" i="25"/>
  <c r="G22" i="27"/>
  <c r="G16" i="25"/>
  <c r="G120" i="25"/>
  <c r="G131" i="25"/>
  <c r="G156" i="25"/>
  <c r="G173" i="25"/>
  <c r="G14" i="27"/>
  <c r="G17" i="27"/>
  <c r="G42" i="27"/>
  <c r="G27" i="27"/>
  <c r="G27" i="25"/>
  <c r="G71" i="25"/>
  <c r="G79" i="25"/>
  <c r="G87" i="25"/>
  <c r="G95" i="25"/>
  <c r="G106" i="25"/>
  <c r="G142" i="25"/>
  <c r="G37" i="27"/>
  <c r="G14" i="25"/>
  <c r="G38" i="25"/>
  <c r="G40" i="25"/>
  <c r="G117" i="25"/>
  <c r="G128" i="25"/>
  <c r="G33" i="27"/>
  <c r="G35" i="27"/>
  <c r="G25" i="25"/>
  <c r="G51" i="25"/>
  <c r="G58" i="25"/>
  <c r="G63" i="25"/>
  <c r="G103" i="25"/>
  <c r="G139" i="25"/>
  <c r="G164" i="25"/>
  <c r="G12" i="25"/>
  <c r="G36" i="25"/>
  <c r="G68" i="25"/>
  <c r="G76" i="25"/>
  <c r="G84" i="25"/>
  <c r="G92" i="25"/>
  <c r="G23" i="25"/>
  <c r="G42" i="25"/>
  <c r="G100" i="25"/>
  <c r="G21" i="27"/>
  <c r="G40" i="27"/>
  <c r="G26" i="27"/>
  <c r="G10" i="25"/>
  <c r="G34" i="25"/>
  <c r="G44" i="25"/>
  <c r="G53" i="25"/>
  <c r="G111" i="25"/>
  <c r="G122" i="25"/>
  <c r="G147" i="25"/>
  <c r="G158" i="25"/>
  <c r="G21" i="25"/>
  <c r="G73" i="25"/>
  <c r="G81" i="25"/>
  <c r="G89" i="25"/>
  <c r="G97" i="25"/>
  <c r="G133" i="25"/>
  <c r="G32" i="25"/>
  <c r="G46" i="25"/>
  <c r="G60" i="25"/>
  <c r="G65" i="25"/>
  <c r="G108" i="25"/>
  <c r="G119" i="25"/>
  <c r="G144" i="25"/>
  <c r="G155" i="25"/>
  <c r="G175" i="25"/>
  <c r="G25" i="27"/>
  <c r="G29" i="27"/>
  <c r="G19" i="25"/>
  <c r="G55" i="25"/>
  <c r="G130" i="25"/>
  <c r="G30" i="25"/>
  <c r="G70" i="25"/>
  <c r="G78" i="25"/>
  <c r="G86" i="25"/>
  <c r="G94" i="25"/>
  <c r="G105" i="25"/>
  <c r="G116" i="25"/>
  <c r="G141" i="25"/>
  <c r="G152" i="25"/>
  <c r="G31" i="27"/>
  <c r="G23" i="27"/>
  <c r="G43" i="27"/>
  <c r="G28" i="27"/>
  <c r="G17" i="25"/>
  <c r="G48" i="25"/>
  <c r="G127" i="25"/>
  <c r="G166" i="25"/>
  <c r="G28" i="25"/>
  <c r="G102" i="25"/>
  <c r="G113" i="25"/>
  <c r="G138" i="25"/>
  <c r="G149" i="25"/>
  <c r="G163" i="25"/>
  <c r="G15" i="25"/>
  <c r="G50" i="25"/>
  <c r="G57" i="25"/>
  <c r="G62" i="25"/>
  <c r="G67" i="25"/>
  <c r="G75" i="25"/>
  <c r="G83" i="25"/>
  <c r="G91" i="25"/>
  <c r="G124" i="25"/>
  <c r="G41" i="27"/>
  <c r="G45" i="27"/>
  <c r="G26" i="25"/>
  <c r="G39" i="25"/>
  <c r="G99" i="25"/>
  <c r="G110" i="25"/>
  <c r="G135" i="25"/>
  <c r="G146" i="25"/>
  <c r="G38" i="27"/>
  <c r="G13" i="25"/>
  <c r="G37" i="25"/>
  <c r="G41" i="25"/>
  <c r="G121" i="25"/>
  <c r="G157" i="25"/>
  <c r="G177" i="25"/>
  <c r="G24" i="25"/>
  <c r="G52" i="25"/>
  <c r="G72" i="25"/>
  <c r="G80" i="25"/>
  <c r="G88" i="25"/>
  <c r="G96" i="25"/>
  <c r="G107" i="25"/>
  <c r="G132" i="25"/>
  <c r="G143" i="25"/>
  <c r="G32" i="27"/>
  <c r="G34" i="27"/>
  <c r="G11" i="25"/>
  <c r="G35" i="25"/>
  <c r="G43" i="25"/>
  <c r="G64" i="25"/>
  <c r="G118" i="25"/>
  <c r="G4" i="25"/>
  <c r="G22" i="25"/>
  <c r="G179" i="25"/>
  <c r="G174" i="25"/>
  <c r="G162" i="25"/>
  <c r="G77" i="24"/>
  <c r="G85" i="24"/>
  <c r="G31" i="24"/>
  <c r="G129" i="25"/>
  <c r="G167" i="25"/>
  <c r="G169" i="25"/>
  <c r="G176" i="25"/>
  <c r="G114" i="24"/>
  <c r="G19" i="24"/>
  <c r="G21" i="24"/>
  <c r="G79" i="24"/>
  <c r="G43" i="24"/>
  <c r="G125" i="25"/>
  <c r="G184" i="25"/>
  <c r="G187" i="25"/>
  <c r="G190" i="25"/>
  <c r="G192" i="25"/>
  <c r="G200" i="25"/>
  <c r="G203" i="25"/>
  <c r="G205" i="25"/>
  <c r="G221" i="25"/>
  <c r="G209" i="25"/>
  <c r="G195" i="25"/>
  <c r="G213" i="25"/>
  <c r="G196" i="25"/>
  <c r="G197" i="25"/>
  <c r="G219" i="25"/>
  <c r="G153" i="25"/>
  <c r="G181" i="25"/>
  <c r="G160" i="25"/>
  <c r="G171" i="25"/>
  <c r="G150" i="25"/>
  <c r="G178" i="25"/>
  <c r="G111" i="24"/>
  <c r="G129" i="24"/>
  <c r="G44" i="24"/>
  <c r="G94" i="24"/>
  <c r="G32" i="24"/>
  <c r="G38" i="24"/>
  <c r="G118" i="24"/>
  <c r="G57" i="24"/>
  <c r="G76" i="24"/>
  <c r="G126" i="24"/>
  <c r="G87" i="24"/>
  <c r="G122" i="24"/>
  <c r="G24" i="24"/>
  <c r="G150" i="24"/>
  <c r="G154" i="25"/>
  <c r="G183" i="25"/>
  <c r="G186" i="25"/>
  <c r="G189" i="25"/>
  <c r="G191" i="25"/>
  <c r="G193" i="25"/>
  <c r="G202" i="25"/>
  <c r="G194" i="25"/>
  <c r="G220" i="25"/>
  <c r="G208" i="25"/>
  <c r="G211" i="25"/>
  <c r="G212" i="25"/>
  <c r="G215" i="25"/>
  <c r="G217" i="25"/>
  <c r="G218" i="25"/>
  <c r="G168" i="25"/>
  <c r="G180" i="25"/>
  <c r="G161" i="25"/>
  <c r="G59" i="25"/>
  <c r="G140" i="25"/>
  <c r="G170" i="25"/>
  <c r="G45" i="24"/>
  <c r="G30" i="24"/>
  <c r="G65" i="24"/>
  <c r="G136" i="25"/>
  <c r="G104" i="25"/>
  <c r="G72" i="24"/>
  <c r="G20" i="24"/>
  <c r="G22" i="24"/>
  <c r="G98" i="24"/>
  <c r="G90" i="24"/>
  <c r="G23" i="24"/>
  <c r="G86" i="24"/>
  <c r="G26" i="24"/>
  <c r="G28" i="24"/>
  <c r="G114" i="25"/>
  <c r="G185" i="25"/>
  <c r="G188" i="25"/>
  <c r="G198" i="25"/>
  <c r="G199" i="25"/>
  <c r="G201" i="25"/>
  <c r="G204" i="25"/>
  <c r="G206" i="25"/>
  <c r="G207" i="25"/>
  <c r="G210" i="25"/>
  <c r="G222" i="25"/>
  <c r="G172" i="25"/>
  <c r="G182" i="25"/>
  <c r="G141" i="24"/>
  <c r="G61" i="24"/>
  <c r="G47" i="24"/>
  <c r="G120" i="24"/>
  <c r="G71" i="24"/>
  <c r="G152" i="24"/>
  <c r="G136" i="24"/>
  <c r="G109" i="24"/>
  <c r="G146" i="24"/>
  <c r="G153" i="24"/>
  <c r="G101" i="24"/>
  <c r="G3" i="24"/>
  <c r="G151" i="24"/>
  <c r="G137" i="24"/>
  <c r="G92" i="24"/>
  <c r="G73" i="24"/>
  <c r="G50" i="24"/>
  <c r="G108" i="24"/>
  <c r="G42" i="24"/>
  <c r="G147" i="24"/>
  <c r="G63" i="24"/>
  <c r="G35" i="24"/>
  <c r="G37" i="24"/>
  <c r="G7" i="24"/>
  <c r="G149" i="24"/>
  <c r="G127" i="24"/>
  <c r="G106" i="24"/>
  <c r="G5" i="23"/>
  <c r="G8" i="23"/>
  <c r="G11" i="23"/>
  <c r="G115" i="24"/>
  <c r="G54" i="24"/>
  <c r="G10" i="24"/>
  <c r="G96" i="24"/>
  <c r="G49" i="24"/>
  <c r="G145" i="24"/>
  <c r="G125" i="24"/>
  <c r="G223" i="25"/>
  <c r="G74" i="24"/>
  <c r="G13" i="24"/>
  <c r="G16" i="24"/>
  <c r="G132" i="24"/>
  <c r="G110" i="24"/>
  <c r="G138" i="24"/>
  <c r="G55" i="24"/>
  <c r="G84" i="24"/>
  <c r="G100" i="24"/>
  <c r="G116" i="24"/>
  <c r="G95" i="24"/>
  <c r="G107" i="24"/>
  <c r="G133" i="24"/>
  <c r="G39" i="24"/>
  <c r="G121" i="24"/>
  <c r="G123" i="24"/>
  <c r="G216" i="25"/>
  <c r="G155" i="24"/>
  <c r="G81" i="24"/>
  <c r="G89" i="24"/>
  <c r="G48" i="24"/>
  <c r="G91" i="24"/>
  <c r="G14" i="24"/>
  <c r="G58" i="24"/>
  <c r="G102" i="24"/>
  <c r="G34" i="24"/>
  <c r="G36" i="24"/>
  <c r="G52" i="24"/>
  <c r="G67" i="24"/>
  <c r="G144" i="24"/>
  <c r="G82" i="24"/>
  <c r="G78" i="24"/>
  <c r="G83" i="24"/>
  <c r="G103" i="24"/>
  <c r="G33" i="24"/>
  <c r="G8" i="24"/>
  <c r="G99" i="24"/>
  <c r="G97" i="24"/>
  <c r="G214" i="25"/>
  <c r="G5" i="24"/>
  <c r="G11" i="24"/>
  <c r="G128" i="24"/>
  <c r="G80" i="24"/>
  <c r="G27" i="24"/>
  <c r="G113" i="24"/>
  <c r="G112" i="24"/>
  <c r="G2" i="24"/>
  <c r="G119" i="24"/>
  <c r="G59" i="24"/>
  <c r="G156" i="24"/>
  <c r="G17" i="24"/>
  <c r="G135" i="24"/>
  <c r="G70" i="24"/>
  <c r="G148" i="24"/>
  <c r="G131" i="24"/>
  <c r="G51" i="24"/>
  <c r="G154" i="24"/>
  <c r="G40" i="24"/>
  <c r="G117" i="24"/>
  <c r="G93" i="24"/>
  <c r="G105" i="24"/>
  <c r="G66" i="24"/>
  <c r="G68" i="24"/>
  <c r="G25" i="24"/>
  <c r="G15" i="24"/>
  <c r="G56" i="24"/>
  <c r="G124" i="24"/>
  <c r="G69" i="24"/>
  <c r="G88" i="24"/>
  <c r="G143" i="24"/>
  <c r="G6" i="24"/>
  <c r="G142" i="24"/>
  <c r="G62" i="24"/>
  <c r="G29" i="24"/>
  <c r="G3" i="23"/>
  <c r="G6" i="23"/>
  <c r="G9" i="23"/>
  <c r="G104" i="24"/>
  <c r="G9" i="24"/>
  <c r="G41" i="24"/>
  <c r="G18" i="24"/>
  <c r="G140" i="24"/>
  <c r="G12" i="24"/>
  <c r="G75" i="24"/>
  <c r="G64" i="24"/>
  <c r="G53" i="24"/>
  <c r="G60" i="24"/>
  <c r="G4" i="24"/>
  <c r="G139" i="24"/>
  <c r="G130" i="24"/>
  <c r="G134" i="24"/>
  <c r="G13" i="23"/>
  <c r="G5" i="22"/>
  <c r="G13" i="22"/>
  <c r="G21" i="22"/>
  <c r="G29" i="22"/>
  <c r="G33" i="23"/>
  <c r="G53" i="23"/>
  <c r="G71" i="23"/>
  <c r="G40" i="23"/>
  <c r="G58" i="23"/>
  <c r="G76" i="23"/>
  <c r="G101" i="23"/>
  <c r="G104" i="23"/>
  <c r="G107" i="23"/>
  <c r="G110" i="23"/>
  <c r="G113" i="23"/>
  <c r="G116" i="23"/>
  <c r="G119" i="23"/>
  <c r="G122" i="23"/>
  <c r="G125" i="23"/>
  <c r="G153" i="23"/>
  <c r="G155" i="23"/>
  <c r="G45" i="23"/>
  <c r="G63" i="23"/>
  <c r="G81" i="23"/>
  <c r="G98" i="23"/>
  <c r="G95" i="23"/>
  <c r="G24" i="23"/>
  <c r="G35" i="23"/>
  <c r="G50" i="23"/>
  <c r="G68" i="23"/>
  <c r="G92" i="23"/>
  <c r="G20" i="23"/>
  <c r="G22" i="23"/>
  <c r="G26" i="23"/>
  <c r="G55" i="23"/>
  <c r="G73" i="23"/>
  <c r="G89" i="23"/>
  <c r="G3" i="22"/>
  <c r="G11" i="22"/>
  <c r="G19" i="22"/>
  <c r="G18" i="23"/>
  <c r="G28" i="23"/>
  <c r="G42" i="23"/>
  <c r="G60" i="23"/>
  <c r="G78" i="23"/>
  <c r="G86" i="23"/>
  <c r="G30" i="23"/>
  <c r="G37" i="23"/>
  <c r="G16" i="23"/>
  <c r="G47" i="23"/>
  <c r="G65" i="23"/>
  <c r="G83" i="23"/>
  <c r="G6" i="22"/>
  <c r="G14" i="22"/>
  <c r="G22" i="22"/>
  <c r="G30" i="22"/>
  <c r="G38" i="22"/>
  <c r="G52" i="23"/>
  <c r="G70" i="23"/>
  <c r="G100" i="23"/>
  <c r="G103" i="23"/>
  <c r="G106" i="23"/>
  <c r="G109" i="23"/>
  <c r="G112" i="23"/>
  <c r="G115" i="23"/>
  <c r="G118" i="23"/>
  <c r="G121" i="23"/>
  <c r="G124" i="23"/>
  <c r="G152" i="23"/>
  <c r="G14" i="23"/>
  <c r="G39" i="23"/>
  <c r="G57" i="23"/>
  <c r="G75" i="23"/>
  <c r="G97" i="23"/>
  <c r="G32" i="23"/>
  <c r="G94" i="23"/>
  <c r="G44" i="23"/>
  <c r="G62" i="23"/>
  <c r="G80" i="23"/>
  <c r="G91" i="23"/>
  <c r="G12" i="23"/>
  <c r="G49" i="23"/>
  <c r="G67" i="23"/>
  <c r="G88" i="23"/>
  <c r="G30" i="28"/>
  <c r="G34" i="23"/>
  <c r="G54" i="23"/>
  <c r="G72" i="23"/>
  <c r="G85" i="23"/>
  <c r="G21" i="23"/>
  <c r="G41" i="23"/>
  <c r="G59" i="23"/>
  <c r="G77" i="23"/>
  <c r="G23" i="23"/>
  <c r="G25" i="23"/>
  <c r="G27" i="23"/>
  <c r="G36" i="23"/>
  <c r="G46" i="23"/>
  <c r="G64" i="23"/>
  <c r="G82" i="23"/>
  <c r="G99" i="23"/>
  <c r="G102" i="23"/>
  <c r="G105" i="23"/>
  <c r="G108" i="23"/>
  <c r="G111" i="23"/>
  <c r="G114" i="23"/>
  <c r="G117" i="23"/>
  <c r="G120" i="23"/>
  <c r="G123" i="23"/>
  <c r="G126" i="23"/>
  <c r="G127" i="23"/>
  <c r="G19" i="23"/>
  <c r="G51" i="23"/>
  <c r="G69" i="23"/>
  <c r="G96" i="23"/>
  <c r="G7" i="23"/>
  <c r="G10" i="23"/>
  <c r="G17" i="23"/>
  <c r="G29" i="23"/>
  <c r="G93" i="23"/>
  <c r="G15" i="23"/>
  <c r="G56" i="23"/>
  <c r="G74" i="23"/>
  <c r="G90" i="23"/>
  <c r="G4" i="23"/>
  <c r="G48" i="23"/>
  <c r="G66" i="23"/>
  <c r="G84" i="23"/>
  <c r="G20" i="22"/>
  <c r="G33" i="22"/>
  <c r="G60" i="22"/>
  <c r="G24" i="18"/>
  <c r="G127" i="18"/>
  <c r="G102" i="18"/>
  <c r="G146" i="18"/>
  <c r="G84" i="18"/>
  <c r="G78" i="18"/>
  <c r="G154" i="18"/>
  <c r="G124" i="18"/>
  <c r="G158" i="18"/>
  <c r="G10" i="18"/>
  <c r="G6" i="18"/>
  <c r="G56" i="18"/>
  <c r="G128" i="23"/>
  <c r="G162" i="23"/>
  <c r="G63" i="22"/>
  <c r="G74" i="22"/>
  <c r="G182" i="18"/>
  <c r="G183" i="18"/>
  <c r="G164" i="18"/>
  <c r="G75" i="20"/>
  <c r="G99" i="20"/>
  <c r="G123" i="20"/>
  <c r="G50" i="20"/>
  <c r="G43" i="20"/>
  <c r="G191" i="20"/>
  <c r="G215" i="20"/>
  <c r="G239" i="20"/>
  <c r="G261" i="20"/>
  <c r="G283" i="20"/>
  <c r="G307" i="20"/>
  <c r="G330" i="20"/>
  <c r="G354" i="20"/>
  <c r="G378" i="20"/>
  <c r="G2" i="23"/>
  <c r="G46" i="22"/>
  <c r="G86" i="22"/>
  <c r="G90" i="22"/>
  <c r="G98" i="22"/>
  <c r="G167" i="22"/>
  <c r="G173" i="22"/>
  <c r="G175" i="22"/>
  <c r="G100" i="22"/>
  <c r="G141" i="22"/>
  <c r="G160" i="22"/>
  <c r="G87" i="22"/>
  <c r="G163" i="22"/>
  <c r="G112" i="22"/>
  <c r="G11" i="21"/>
  <c r="G58" i="18"/>
  <c r="G161" i="18"/>
  <c r="G61" i="18"/>
  <c r="G91" i="18"/>
  <c r="G175" i="18"/>
  <c r="G366" i="19"/>
  <c r="G214" i="19"/>
  <c r="G169" i="19"/>
  <c r="G97" i="19"/>
  <c r="G113" i="19"/>
  <c r="G348" i="19"/>
  <c r="G339" i="19"/>
  <c r="G167" i="19"/>
  <c r="G103" i="19"/>
  <c r="G264" i="19"/>
  <c r="G118" i="19"/>
  <c r="G245" i="19"/>
  <c r="G16" i="19"/>
  <c r="G172" i="19"/>
  <c r="G134" i="23"/>
  <c r="G136" i="23"/>
  <c r="G137" i="23"/>
  <c r="G139" i="23"/>
  <c r="G149" i="23"/>
  <c r="G27" i="22"/>
  <c r="G37" i="22"/>
  <c r="G43" i="22"/>
  <c r="G66" i="22"/>
  <c r="G77" i="22"/>
  <c r="G9" i="19"/>
  <c r="G77" i="20"/>
  <c r="G101" i="20"/>
  <c r="G125" i="20"/>
  <c r="G148" i="20"/>
  <c r="G133" i="23"/>
  <c r="G159" i="23"/>
  <c r="G40" i="22"/>
  <c r="G49" i="22"/>
  <c r="G52" i="22"/>
  <c r="G106" i="18"/>
  <c r="G138" i="18"/>
  <c r="G187" i="18"/>
  <c r="G79" i="18"/>
  <c r="G69" i="18"/>
  <c r="G123" i="18"/>
  <c r="G193" i="18"/>
  <c r="G174" i="18"/>
  <c r="G160" i="18"/>
  <c r="G71" i="18"/>
  <c r="G51" i="18"/>
  <c r="G57" i="18"/>
  <c r="G40" i="18"/>
  <c r="G63" i="18"/>
  <c r="G111" i="18"/>
  <c r="G178" i="18"/>
  <c r="G15" i="18"/>
  <c r="G26" i="18"/>
  <c r="G28" i="18"/>
  <c r="G90" i="18"/>
  <c r="G38" i="18"/>
  <c r="G37" i="18"/>
  <c r="G70" i="18"/>
  <c r="G29" i="18"/>
  <c r="G79" i="23"/>
  <c r="G131" i="23"/>
  <c r="G160" i="23"/>
  <c r="G10" i="22"/>
  <c r="G17" i="22"/>
  <c r="G55" i="22"/>
  <c r="G69" i="22"/>
  <c r="G91" i="22"/>
  <c r="G159" i="22"/>
  <c r="G122" i="22"/>
  <c r="G156" i="22"/>
  <c r="G154" i="22"/>
  <c r="G134" i="22"/>
  <c r="G110" i="22"/>
  <c r="G171" i="22"/>
  <c r="G135" i="22"/>
  <c r="G88" i="22"/>
  <c r="G137" i="22"/>
  <c r="G4" i="21"/>
  <c r="G142" i="18"/>
  <c r="G184" i="18"/>
  <c r="G74" i="18"/>
  <c r="G102" i="19"/>
  <c r="G340" i="19"/>
  <c r="G288" i="19"/>
  <c r="G286" i="19"/>
  <c r="G114" i="19"/>
  <c r="G238" i="19"/>
  <c r="G151" i="19"/>
  <c r="G291" i="19"/>
  <c r="G96" i="19"/>
  <c r="G146" i="19"/>
  <c r="G308" i="19"/>
  <c r="G224" i="19"/>
  <c r="G17" i="19"/>
  <c r="G21" i="19"/>
  <c r="G300" i="19"/>
  <c r="G79" i="19"/>
  <c r="G175" i="19"/>
  <c r="G80" i="19"/>
  <c r="G142" i="23"/>
  <c r="G164" i="23"/>
  <c r="G2" i="25"/>
  <c r="G24" i="22"/>
  <c r="G34" i="22"/>
  <c r="G58" i="22"/>
  <c r="G80" i="22"/>
  <c r="G156" i="18"/>
  <c r="G30" i="18"/>
  <c r="G87" i="18"/>
  <c r="G104" i="18"/>
  <c r="G66" i="18"/>
  <c r="G129" i="23"/>
  <c r="G31" i="22"/>
  <c r="G81" i="20"/>
  <c r="G105" i="20"/>
  <c r="G129" i="20"/>
  <c r="G152" i="20"/>
  <c r="G174" i="20"/>
  <c r="G197" i="20"/>
  <c r="G221" i="20"/>
  <c r="G244" i="20"/>
  <c r="G267" i="20"/>
  <c r="G289" i="20"/>
  <c r="G312" i="20"/>
  <c r="G336" i="20"/>
  <c r="G360" i="20"/>
  <c r="G384" i="20"/>
  <c r="G407" i="20"/>
  <c r="G431" i="20"/>
  <c r="G455" i="20"/>
  <c r="G479" i="20"/>
  <c r="G503" i="20"/>
  <c r="G31" i="23"/>
  <c r="G144" i="23"/>
  <c r="G7" i="22"/>
  <c r="G61" i="22"/>
  <c r="G72" i="22"/>
  <c r="G147" i="22"/>
  <c r="G151" i="22"/>
  <c r="G106" i="22"/>
  <c r="G124" i="22"/>
  <c r="G131" i="22"/>
  <c r="G117" i="22"/>
  <c r="G128" i="22"/>
  <c r="G174" i="22"/>
  <c r="G155" i="22"/>
  <c r="G140" i="22"/>
  <c r="G119" i="22"/>
  <c r="G170" i="22"/>
  <c r="G9" i="21"/>
  <c r="G189" i="18"/>
  <c r="G152" i="18"/>
  <c r="G192" i="18"/>
  <c r="G47" i="18"/>
  <c r="G9" i="18"/>
  <c r="G82" i="18"/>
  <c r="G185" i="18"/>
  <c r="G126" i="18"/>
  <c r="G155" i="18"/>
  <c r="G48" i="18"/>
  <c r="G130" i="18"/>
  <c r="G114" i="18"/>
  <c r="G49" i="18"/>
  <c r="G50" i="18"/>
  <c r="G139" i="18"/>
  <c r="G169" i="18"/>
  <c r="G44" i="18"/>
  <c r="G109" i="18"/>
  <c r="G154" i="23"/>
  <c r="G151" i="23"/>
  <c r="G2" i="22"/>
  <c r="G68" i="18"/>
  <c r="G59" i="18"/>
  <c r="G33" i="18"/>
  <c r="G36" i="18"/>
  <c r="G146" i="23"/>
  <c r="G28" i="22"/>
  <c r="G44" i="22"/>
  <c r="G47" i="22"/>
  <c r="G50" i="22"/>
  <c r="G64" i="22"/>
  <c r="G75" i="22"/>
  <c r="G181" i="18"/>
  <c r="G133" i="18"/>
  <c r="G167" i="18"/>
  <c r="G135" i="18"/>
  <c r="G60" i="20"/>
  <c r="G84" i="20"/>
  <c r="G108" i="20"/>
  <c r="G132" i="20"/>
  <c r="G155" i="20"/>
  <c r="G156" i="23"/>
  <c r="G18" i="22"/>
  <c r="G107" i="22"/>
  <c r="G142" i="22"/>
  <c r="G144" i="22"/>
  <c r="G153" i="22"/>
  <c r="G149" i="22"/>
  <c r="G92" i="22"/>
  <c r="G120" i="22"/>
  <c r="G94" i="22"/>
  <c r="G99" i="22"/>
  <c r="G145" i="22"/>
  <c r="G152" i="22"/>
  <c r="G172" i="22"/>
  <c r="G2" i="21"/>
  <c r="G52" i="18"/>
  <c r="G256" i="19"/>
  <c r="G191" i="19"/>
  <c r="G115" i="19"/>
  <c r="G108" i="19"/>
  <c r="G260" i="19"/>
  <c r="G345" i="19"/>
  <c r="G349" i="19"/>
  <c r="G77" i="19"/>
  <c r="G362" i="19"/>
  <c r="G14" i="19"/>
  <c r="G140" i="19"/>
  <c r="G141" i="19"/>
  <c r="G19" i="19"/>
  <c r="G325" i="19"/>
  <c r="G292" i="19"/>
  <c r="G125" i="19"/>
  <c r="G24" i="19"/>
  <c r="G148" i="23"/>
  <c r="G4" i="22"/>
  <c r="G41" i="22"/>
  <c r="G53" i="22"/>
  <c r="G67" i="22"/>
  <c r="G78" i="22"/>
  <c r="G6" i="21"/>
  <c r="G101" i="18"/>
  <c r="G105" i="18"/>
  <c r="G119" i="18"/>
  <c r="G75" i="18"/>
  <c r="G32" i="18"/>
  <c r="G149" i="18"/>
  <c r="G171" i="18"/>
  <c r="G147" i="18"/>
  <c r="G173" i="18"/>
  <c r="G96" i="18"/>
  <c r="G191" i="18"/>
  <c r="G85" i="18"/>
  <c r="G4" i="18"/>
  <c r="G43" i="23"/>
  <c r="G35" i="22"/>
  <c r="G168" i="18"/>
  <c r="G163" i="18"/>
  <c r="G179" i="18"/>
  <c r="G145" i="18"/>
  <c r="G63" i="20"/>
  <c r="G87" i="20"/>
  <c r="G111" i="20"/>
  <c r="G135" i="20"/>
  <c r="G158" i="20"/>
  <c r="G180" i="20"/>
  <c r="G203" i="20"/>
  <c r="G227" i="20"/>
  <c r="G250" i="20"/>
  <c r="G273" i="20"/>
  <c r="G295" i="20"/>
  <c r="G318" i="20"/>
  <c r="G342" i="20"/>
  <c r="G366" i="20"/>
  <c r="G389" i="20"/>
  <c r="G413" i="20"/>
  <c r="G437" i="20"/>
  <c r="G166" i="23"/>
  <c r="G163" i="23"/>
  <c r="G15" i="22"/>
  <c r="G25" i="22"/>
  <c r="G56" i="22"/>
  <c r="G70" i="22"/>
  <c r="G162" i="22"/>
  <c r="G83" i="22"/>
  <c r="G165" i="22"/>
  <c r="G97" i="22"/>
  <c r="G109" i="22"/>
  <c r="G133" i="22"/>
  <c r="G115" i="22"/>
  <c r="G169" i="22"/>
  <c r="G104" i="22"/>
  <c r="G102" i="22"/>
  <c r="G114" i="22"/>
  <c r="G7" i="21"/>
  <c r="G135" i="23"/>
  <c r="G138" i="23"/>
  <c r="G46" i="24"/>
  <c r="G59" i="22"/>
  <c r="G81" i="22"/>
  <c r="G38" i="23"/>
  <c r="G132" i="23"/>
  <c r="G158" i="23"/>
  <c r="G140" i="23"/>
  <c r="G141" i="23"/>
  <c r="G165" i="23"/>
  <c r="G32" i="22"/>
  <c r="G62" i="18"/>
  <c r="G172" i="18"/>
  <c r="G113" i="18"/>
  <c r="G137" i="18"/>
  <c r="G8" i="18"/>
  <c r="G116" i="18"/>
  <c r="G81" i="18"/>
  <c r="G132" i="18"/>
  <c r="G165" i="18"/>
  <c r="G153" i="18"/>
  <c r="G46" i="18"/>
  <c r="G31" i="18"/>
  <c r="G120" i="18"/>
  <c r="G99" i="18"/>
  <c r="G131" i="18"/>
  <c r="G170" i="18"/>
  <c r="G64" i="18"/>
  <c r="G148" i="18"/>
  <c r="G16" i="18"/>
  <c r="G19" i="18"/>
  <c r="G93" i="18"/>
  <c r="G34" i="18"/>
  <c r="G77" i="18"/>
  <c r="G86" i="18"/>
  <c r="G75" i="19"/>
  <c r="G87" i="23"/>
  <c r="G161" i="23"/>
  <c r="G8" i="22"/>
  <c r="G45" i="22"/>
  <c r="G62" i="22"/>
  <c r="G73" i="22"/>
  <c r="G166" i="22"/>
  <c r="G164" i="22"/>
  <c r="G84" i="22"/>
  <c r="G139" i="22"/>
  <c r="G132" i="22"/>
  <c r="G129" i="22"/>
  <c r="G123" i="22"/>
  <c r="G126" i="22"/>
  <c r="G121" i="22"/>
  <c r="G127" i="22"/>
  <c r="G157" i="22"/>
  <c r="G125" i="22"/>
  <c r="G10" i="21"/>
  <c r="G53" i="18"/>
  <c r="G143" i="18"/>
  <c r="G118" i="18"/>
  <c r="G244" i="19"/>
  <c r="G323" i="19"/>
  <c r="G352" i="19"/>
  <c r="G258" i="19"/>
  <c r="G12" i="19"/>
  <c r="G171" i="19"/>
  <c r="G164" i="19"/>
  <c r="G117" i="19"/>
  <c r="G119" i="19"/>
  <c r="G130" i="23"/>
  <c r="G2" i="27"/>
  <c r="G12" i="22"/>
  <c r="G42" i="22"/>
  <c r="G3" i="18"/>
  <c r="G12" i="18"/>
  <c r="G60" i="18"/>
  <c r="G92" i="18"/>
  <c r="G190" i="18"/>
  <c r="G143" i="23"/>
  <c r="G150" i="23"/>
  <c r="G39" i="22"/>
  <c r="G48" i="22"/>
  <c r="G51" i="22"/>
  <c r="G65" i="22"/>
  <c r="G76" i="22"/>
  <c r="G69" i="20"/>
  <c r="G93" i="20"/>
  <c r="G117" i="20"/>
  <c r="G141" i="20"/>
  <c r="G164" i="20"/>
  <c r="G186" i="20"/>
  <c r="G209" i="20"/>
  <c r="G233" i="20"/>
  <c r="G256" i="20"/>
  <c r="G279" i="20"/>
  <c r="G301" i="20"/>
  <c r="G324" i="20"/>
  <c r="G348" i="20"/>
  <c r="G372" i="20"/>
  <c r="G395" i="20"/>
  <c r="G419" i="20"/>
  <c r="G443" i="20"/>
  <c r="G467" i="20"/>
  <c r="G26" i="22"/>
  <c r="G36" i="22"/>
  <c r="G89" i="22"/>
  <c r="G148" i="22"/>
  <c r="G143" i="22"/>
  <c r="G150" i="22"/>
  <c r="G93" i="22"/>
  <c r="G138" i="22"/>
  <c r="G116" i="22"/>
  <c r="G118" i="22"/>
  <c r="G130" i="22"/>
  <c r="G105" i="22"/>
  <c r="G136" i="22"/>
  <c r="G113" i="22"/>
  <c r="G3" i="21"/>
  <c r="G140" i="18"/>
  <c r="G14" i="18"/>
  <c r="G98" i="18"/>
  <c r="G151" i="18"/>
  <c r="G107" i="18"/>
  <c r="G134" i="18"/>
  <c r="G129" i="18"/>
  <c r="G83" i="18"/>
  <c r="G80" i="18"/>
  <c r="G45" i="18"/>
  <c r="G88" i="18"/>
  <c r="G55" i="18"/>
  <c r="G89" i="18"/>
  <c r="G35" i="18"/>
  <c r="G61" i="23"/>
  <c r="G145" i="23"/>
  <c r="G23" i="22"/>
  <c r="G54" i="22"/>
  <c r="G68" i="22"/>
  <c r="G79" i="22"/>
  <c r="G150" i="18"/>
  <c r="G144" i="18"/>
  <c r="G157" i="18"/>
  <c r="G71" i="20"/>
  <c r="G157" i="23"/>
  <c r="G180" i="18"/>
  <c r="G65" i="18"/>
  <c r="G100" i="18"/>
  <c r="G97" i="18"/>
  <c r="G54" i="18"/>
  <c r="G147" i="23"/>
  <c r="G9" i="22"/>
  <c r="G16" i="22"/>
  <c r="G57" i="22"/>
  <c r="G71" i="22"/>
  <c r="G82" i="22"/>
  <c r="G158" i="22"/>
  <c r="G108" i="22"/>
  <c r="G101" i="22"/>
  <c r="G168" i="22"/>
  <c r="G95" i="22"/>
  <c r="G146" i="22"/>
  <c r="G111" i="22"/>
  <c r="G85" i="22"/>
  <c r="G96" i="22"/>
  <c r="G103" i="22"/>
  <c r="G161" i="22"/>
  <c r="G8" i="21"/>
  <c r="G5" i="21"/>
  <c r="G188" i="19"/>
  <c r="G367" i="19"/>
  <c r="G215" i="19"/>
  <c r="G359" i="19"/>
  <c r="G370" i="19"/>
  <c r="G13" i="19"/>
  <c r="G193" i="19"/>
  <c r="G356" i="19"/>
  <c r="G116" i="19"/>
  <c r="G263" i="19"/>
  <c r="G184" i="19"/>
  <c r="G223" i="19"/>
  <c r="G4" i="19"/>
  <c r="G20" i="19"/>
  <c r="G179" i="19"/>
  <c r="G22" i="19"/>
  <c r="G353" i="19"/>
  <c r="G165" i="19"/>
  <c r="G93" i="19"/>
  <c r="G365" i="19"/>
  <c r="G104" i="19"/>
  <c r="G29" i="19"/>
  <c r="G33" i="19"/>
  <c r="G197" i="19"/>
  <c r="G317" i="19"/>
  <c r="G43" i="18"/>
  <c r="G125" i="18"/>
  <c r="G180" i="19"/>
  <c r="G160" i="19"/>
  <c r="G82" i="19"/>
  <c r="G183" i="19"/>
  <c r="G190" i="19"/>
  <c r="G38" i="19"/>
  <c r="G40" i="19"/>
  <c r="G156" i="19"/>
  <c r="G309" i="19"/>
  <c r="G277" i="19"/>
  <c r="G229" i="19"/>
  <c r="G298" i="19"/>
  <c r="G149" i="19"/>
  <c r="G305" i="19"/>
  <c r="G335" i="19"/>
  <c r="G358" i="19"/>
  <c r="G87" i="19"/>
  <c r="G51" i="19"/>
  <c r="G174" i="19"/>
  <c r="G54" i="19"/>
  <c r="G282" i="19"/>
  <c r="G2" i="19"/>
  <c r="G232" i="19"/>
  <c r="G62" i="19"/>
  <c r="G70" i="19"/>
  <c r="G67" i="20"/>
  <c r="G100" i="20"/>
  <c r="G133" i="20"/>
  <c r="G163" i="20"/>
  <c r="G49" i="20"/>
  <c r="G218" i="20"/>
  <c r="G246" i="20"/>
  <c r="G274" i="20"/>
  <c r="G300" i="20"/>
  <c r="G328" i="20"/>
  <c r="G357" i="20"/>
  <c r="G386" i="20"/>
  <c r="G412" i="20"/>
  <c r="G440" i="20"/>
  <c r="G466" i="20"/>
  <c r="G492" i="20"/>
  <c r="G516" i="20"/>
  <c r="G540" i="20"/>
  <c r="G564" i="20"/>
  <c r="G589" i="20"/>
  <c r="G22" i="20"/>
  <c r="G610" i="20"/>
  <c r="G624" i="20"/>
  <c r="G14" i="17"/>
  <c r="G38" i="17"/>
  <c r="G62" i="17"/>
  <c r="G86" i="17"/>
  <c r="G4" i="16"/>
  <c r="G28" i="16"/>
  <c r="G111" i="16"/>
  <c r="G53" i="16"/>
  <c r="G68" i="16"/>
  <c r="G144" i="16"/>
  <c r="G154" i="16"/>
  <c r="G2" i="16"/>
  <c r="G177" i="18"/>
  <c r="G306" i="19"/>
  <c r="G254" i="19"/>
  <c r="G337" i="19"/>
  <c r="G240" i="19"/>
  <c r="G194" i="19"/>
  <c r="G268" i="19"/>
  <c r="G150" i="19"/>
  <c r="G181" i="19"/>
  <c r="G68" i="20"/>
  <c r="G102" i="20"/>
  <c r="G134" i="20"/>
  <c r="G165" i="20"/>
  <c r="G190" i="20"/>
  <c r="G219" i="20"/>
  <c r="G247" i="20"/>
  <c r="G275" i="20"/>
  <c r="G302" i="20"/>
  <c r="G329" i="20"/>
  <c r="G358" i="20"/>
  <c r="G387" i="20"/>
  <c r="G414" i="20"/>
  <c r="G441" i="20"/>
  <c r="G468" i="20"/>
  <c r="G493" i="20"/>
  <c r="G517" i="20"/>
  <c r="G541" i="20"/>
  <c r="G565" i="20"/>
  <c r="G590" i="20"/>
  <c r="G598" i="20"/>
  <c r="G32" i="20"/>
  <c r="G574" i="20"/>
  <c r="G15" i="17"/>
  <c r="G39" i="17"/>
  <c r="G63" i="17"/>
  <c r="G87" i="17"/>
  <c r="G5" i="16"/>
  <c r="G29" i="16"/>
  <c r="G112" i="16"/>
  <c r="G54" i="16"/>
  <c r="G69" i="16"/>
  <c r="G145" i="16"/>
  <c r="G155" i="16"/>
  <c r="G128" i="18"/>
  <c r="G94" i="18"/>
  <c r="G5" i="18"/>
  <c r="G255" i="19"/>
  <c r="G351" i="19"/>
  <c r="G252" i="19"/>
  <c r="G225" i="19"/>
  <c r="G207" i="19"/>
  <c r="G233" i="19"/>
  <c r="G315" i="19"/>
  <c r="G70" i="20"/>
  <c r="G103" i="20"/>
  <c r="G136" i="20"/>
  <c r="G166" i="20"/>
  <c r="G192" i="20"/>
  <c r="G220" i="20"/>
  <c r="G248" i="20"/>
  <c r="G276" i="20"/>
  <c r="G303" i="20"/>
  <c r="G331" i="20"/>
  <c r="G359" i="20"/>
  <c r="G388" i="20"/>
  <c r="G415" i="20"/>
  <c r="G442" i="20"/>
  <c r="G469" i="20"/>
  <c r="G494" i="20"/>
  <c r="G518" i="20"/>
  <c r="G542" i="20"/>
  <c r="G582" i="20"/>
  <c r="G13" i="20"/>
  <c r="G23" i="20"/>
  <c r="G33" i="20"/>
  <c r="G625" i="20"/>
  <c r="G16" i="17"/>
  <c r="G40" i="17"/>
  <c r="G64" i="17"/>
  <c r="G88" i="17"/>
  <c r="G6" i="16"/>
  <c r="G30" i="16"/>
  <c r="G113" i="16"/>
  <c r="G124" i="16"/>
  <c r="G70" i="16"/>
  <c r="G146" i="16"/>
  <c r="G91" i="16"/>
  <c r="G122" i="18"/>
  <c r="G81" i="19"/>
  <c r="G237" i="19"/>
  <c r="G159" i="19"/>
  <c r="G176" i="19"/>
  <c r="G133" i="19"/>
  <c r="G271" i="19"/>
  <c r="G275" i="19"/>
  <c r="G153" i="19"/>
  <c r="G278" i="19"/>
  <c r="G90" i="19"/>
  <c r="G313" i="19"/>
  <c r="G235" i="19"/>
  <c r="G231" i="19"/>
  <c r="G222" i="19"/>
  <c r="G91" i="19"/>
  <c r="G73" i="19"/>
  <c r="G338" i="19"/>
  <c r="G346" i="19"/>
  <c r="G144" i="19"/>
  <c r="G139" i="19"/>
  <c r="G369" i="19"/>
  <c r="G249" i="19"/>
  <c r="G63" i="19"/>
  <c r="G71" i="19"/>
  <c r="G72" i="20"/>
  <c r="G104" i="20"/>
  <c r="G137" i="20"/>
  <c r="G167" i="20"/>
  <c r="G193" i="20"/>
  <c r="G222" i="20"/>
  <c r="G249" i="20"/>
  <c r="G277" i="20"/>
  <c r="G304" i="20"/>
  <c r="G332" i="20"/>
  <c r="G361" i="20"/>
  <c r="G55" i="20"/>
  <c r="G416" i="20"/>
  <c r="G444" i="20"/>
  <c r="G470" i="20"/>
  <c r="G495" i="20"/>
  <c r="G519" i="20"/>
  <c r="G543" i="20"/>
  <c r="G2" i="20"/>
  <c r="G14" i="20"/>
  <c r="G24" i="20"/>
  <c r="G34" i="20"/>
  <c r="G575" i="20"/>
  <c r="G17" i="17"/>
  <c r="G41" i="17"/>
  <c r="G65" i="17"/>
  <c r="G89" i="17"/>
  <c r="G7" i="16"/>
  <c r="G31" i="16"/>
  <c r="G42" i="16"/>
  <c r="G125" i="16"/>
  <c r="G131" i="16"/>
  <c r="G78" i="16"/>
  <c r="G92" i="16"/>
  <c r="G3" i="14"/>
  <c r="G20" i="18"/>
  <c r="G41" i="18"/>
  <c r="G364" i="19"/>
  <c r="G126" i="19"/>
  <c r="G25" i="19"/>
  <c r="G99" i="19"/>
  <c r="G143" i="19"/>
  <c r="G73" i="20"/>
  <c r="G106" i="20"/>
  <c r="G138" i="20"/>
  <c r="G168" i="20"/>
  <c r="G194" i="20"/>
  <c r="G223" i="20"/>
  <c r="G251" i="20"/>
  <c r="G278" i="20"/>
  <c r="G305" i="20"/>
  <c r="G333" i="20"/>
  <c r="G362" i="20"/>
  <c r="G390" i="20"/>
  <c r="G417" i="20"/>
  <c r="G445" i="20"/>
  <c r="G471" i="20"/>
  <c r="G496" i="20"/>
  <c r="G520" i="20"/>
  <c r="G544" i="20"/>
  <c r="G583" i="20"/>
  <c r="G591" i="20"/>
  <c r="G599" i="20"/>
  <c r="G611" i="20"/>
  <c r="G576" i="20"/>
  <c r="G18" i="17"/>
  <c r="G42" i="17"/>
  <c r="G66" i="17"/>
  <c r="G90" i="17"/>
  <c r="G8" i="16"/>
  <c r="G32" i="16"/>
  <c r="G43" i="16"/>
  <c r="G55" i="16"/>
  <c r="G132" i="16"/>
  <c r="G147" i="16"/>
  <c r="G93" i="16"/>
  <c r="G4" i="14"/>
  <c r="G159" i="18"/>
  <c r="G265" i="19"/>
  <c r="G267" i="19"/>
  <c r="G124" i="19"/>
  <c r="G248" i="19"/>
  <c r="G35" i="19"/>
  <c r="G74" i="20"/>
  <c r="G107" i="20"/>
  <c r="G139" i="20"/>
  <c r="G47" i="20"/>
  <c r="G195" i="20"/>
  <c r="G224" i="20"/>
  <c r="G252" i="20"/>
  <c r="G280" i="20"/>
  <c r="G306" i="20"/>
  <c r="G334" i="20"/>
  <c r="G363" i="20"/>
  <c r="G391" i="20"/>
  <c r="G418" i="20"/>
  <c r="G446" i="20"/>
  <c r="G472" i="20"/>
  <c r="G497" i="20"/>
  <c r="G521" i="20"/>
  <c r="G545" i="20"/>
  <c r="G3" i="20"/>
  <c r="G15" i="20"/>
  <c r="G25" i="20"/>
  <c r="G35" i="20"/>
  <c r="G577" i="20"/>
  <c r="G19" i="17"/>
  <c r="G43" i="17"/>
  <c r="G67" i="17"/>
  <c r="G91" i="17"/>
  <c r="G9" i="16"/>
  <c r="G33" i="16"/>
  <c r="G114" i="16"/>
  <c r="G56" i="16"/>
  <c r="G133" i="16"/>
  <c r="G79" i="16"/>
  <c r="G94" i="16"/>
  <c r="G5" i="14"/>
  <c r="G121" i="18"/>
  <c r="G11" i="18"/>
  <c r="G95" i="18"/>
  <c r="G259" i="19"/>
  <c r="G192" i="19"/>
  <c r="G253" i="19"/>
  <c r="G110" i="19"/>
  <c r="G26" i="19"/>
  <c r="G31" i="19"/>
  <c r="G105" i="19"/>
  <c r="G301" i="19"/>
  <c r="G322" i="19"/>
  <c r="G41" i="19"/>
  <c r="G42" i="19"/>
  <c r="G310" i="19"/>
  <c r="G220" i="19"/>
  <c r="G281" i="19"/>
  <c r="G316" i="19"/>
  <c r="G331" i="19"/>
  <c r="G304" i="19"/>
  <c r="G230" i="19"/>
  <c r="G219" i="19"/>
  <c r="G202" i="19"/>
  <c r="G247" i="19"/>
  <c r="G189" i="19"/>
  <c r="G55" i="19"/>
  <c r="G56" i="19"/>
  <c r="G205" i="19"/>
  <c r="G7" i="19"/>
  <c r="G64" i="19"/>
  <c r="G76" i="20"/>
  <c r="G109" i="20"/>
  <c r="G140" i="20"/>
  <c r="G169" i="20"/>
  <c r="G196" i="20"/>
  <c r="G225" i="20"/>
  <c r="G253" i="20"/>
  <c r="G281" i="20"/>
  <c r="G308" i="20"/>
  <c r="G335" i="20"/>
  <c r="G364" i="20"/>
  <c r="G392" i="20"/>
  <c r="G420" i="20"/>
  <c r="G447" i="20"/>
  <c r="G473" i="20"/>
  <c r="G498" i="20"/>
  <c r="G522" i="20"/>
  <c r="G546" i="20"/>
  <c r="G4" i="20"/>
  <c r="G16" i="20"/>
  <c r="G600" i="20"/>
  <c r="G612" i="20"/>
  <c r="G40" i="20"/>
  <c r="G20" i="17"/>
  <c r="G44" i="17"/>
  <c r="G68" i="17"/>
  <c r="G92" i="17"/>
  <c r="G10" i="16"/>
  <c r="G34" i="16"/>
  <c r="G115" i="16"/>
  <c r="G57" i="16"/>
  <c r="G134" i="16"/>
  <c r="G148" i="16"/>
  <c r="G95" i="16"/>
  <c r="G6" i="14"/>
  <c r="G42" i="18"/>
  <c r="G10" i="19"/>
  <c r="G324" i="19"/>
  <c r="G23" i="19"/>
  <c r="G293" i="19"/>
  <c r="G28" i="19"/>
  <c r="G201" i="19"/>
  <c r="G78" i="20"/>
  <c r="G110" i="20"/>
  <c r="G142" i="20"/>
  <c r="G170" i="20"/>
  <c r="G198" i="20"/>
  <c r="G226" i="20"/>
  <c r="G254" i="20"/>
  <c r="G282" i="20"/>
  <c r="G309" i="20"/>
  <c r="G337" i="20"/>
  <c r="G365" i="20"/>
  <c r="G393" i="20"/>
  <c r="G421" i="20"/>
  <c r="G448" i="20"/>
  <c r="G474" i="20"/>
  <c r="G499" i="20"/>
  <c r="G523" i="20"/>
  <c r="G547" i="20"/>
  <c r="G5" i="20"/>
  <c r="G592" i="20"/>
  <c r="G601" i="20"/>
  <c r="G36" i="20"/>
  <c r="G41" i="20"/>
  <c r="G21" i="17"/>
  <c r="G45" i="17"/>
  <c r="G69" i="17"/>
  <c r="G93" i="17"/>
  <c r="G11" i="16"/>
  <c r="G35" i="16"/>
  <c r="G116" i="16"/>
  <c r="G58" i="16"/>
  <c r="G135" i="16"/>
  <c r="G163" i="16"/>
  <c r="G96" i="16"/>
  <c r="G7" i="14"/>
  <c r="G141" i="18"/>
  <c r="G188" i="18"/>
  <c r="G21" i="18"/>
  <c r="G311" i="19"/>
  <c r="G297" i="19"/>
  <c r="G36" i="19"/>
  <c r="G79" i="20"/>
  <c r="G112" i="20"/>
  <c r="G143" i="20"/>
  <c r="G171" i="20"/>
  <c r="G199" i="20"/>
  <c r="G228" i="20"/>
  <c r="G255" i="20"/>
  <c r="G46" i="20"/>
  <c r="G310" i="20"/>
  <c r="G338" i="20"/>
  <c r="G367" i="20"/>
  <c r="G394" i="20"/>
  <c r="G422" i="20"/>
  <c r="G449" i="20"/>
  <c r="G475" i="20"/>
  <c r="G500" i="20"/>
  <c r="G524" i="20"/>
  <c r="G548" i="20"/>
  <c r="G6" i="20"/>
  <c r="G568" i="20"/>
  <c r="G602" i="20"/>
  <c r="G613" i="20"/>
  <c r="G578" i="20"/>
  <c r="G22" i="17"/>
  <c r="G46" i="17"/>
  <c r="G70" i="17"/>
  <c r="G94" i="17"/>
  <c r="G12" i="16"/>
  <c r="G103" i="16"/>
  <c r="G44" i="16"/>
  <c r="G126" i="16"/>
  <c r="G136" i="16"/>
  <c r="G80" i="16"/>
  <c r="G156" i="16"/>
  <c r="G8" i="14"/>
  <c r="G162" i="18"/>
  <c r="G186" i="18"/>
  <c r="G109" i="19"/>
  <c r="G360" i="19"/>
  <c r="G27" i="19"/>
  <c r="G32" i="19"/>
  <c r="G101" i="19"/>
  <c r="G209" i="19"/>
  <c r="G148" i="19"/>
  <c r="G137" i="19"/>
  <c r="G43" i="19"/>
  <c r="G186" i="19"/>
  <c r="G129" i="19"/>
  <c r="G46" i="19"/>
  <c r="G251" i="19"/>
  <c r="G332" i="19"/>
  <c r="G243" i="19"/>
  <c r="G83" i="19"/>
  <c r="G84" i="19"/>
  <c r="G347" i="19"/>
  <c r="G210" i="19"/>
  <c r="G107" i="19"/>
  <c r="G344" i="19"/>
  <c r="G166" i="19"/>
  <c r="G328" i="19"/>
  <c r="G3" i="19"/>
  <c r="G65" i="19"/>
  <c r="G80" i="20"/>
  <c r="G113" i="20"/>
  <c r="G144" i="20"/>
  <c r="G172" i="20"/>
  <c r="G200" i="20"/>
  <c r="G229" i="20"/>
  <c r="G42" i="20"/>
  <c r="G45" i="20"/>
  <c r="G311" i="20"/>
  <c r="G339" i="20"/>
  <c r="G368" i="20"/>
  <c r="G396" i="20"/>
  <c r="G423" i="20"/>
  <c r="G450" i="20"/>
  <c r="G476" i="20"/>
  <c r="G501" i="20"/>
  <c r="G525" i="20"/>
  <c r="G549" i="20"/>
  <c r="G584" i="20"/>
  <c r="G569" i="20"/>
  <c r="G603" i="20"/>
  <c r="G614" i="20"/>
  <c r="G626" i="20"/>
  <c r="G23" i="17"/>
  <c r="G47" i="17"/>
  <c r="G71" i="17"/>
  <c r="G95" i="17"/>
  <c r="G13" i="16"/>
  <c r="G104" i="16"/>
  <c r="G117" i="16"/>
  <c r="G59" i="16"/>
  <c r="G137" i="16"/>
  <c r="G81" i="16"/>
  <c r="G97" i="16"/>
  <c r="G9" i="14"/>
  <c r="G13" i="18"/>
  <c r="G261" i="19"/>
  <c r="G15" i="19"/>
  <c r="G212" i="19"/>
  <c r="G236" i="19"/>
  <c r="G287" i="19"/>
  <c r="G82" i="20"/>
  <c r="G114" i="20"/>
  <c r="G145" i="20"/>
  <c r="G173" i="20"/>
  <c r="G201" i="20"/>
  <c r="G230" i="20"/>
  <c r="G257" i="20"/>
  <c r="G284" i="20"/>
  <c r="G54" i="20"/>
  <c r="G340" i="20"/>
  <c r="G369" i="20"/>
  <c r="G397" i="20"/>
  <c r="G424" i="20"/>
  <c r="G451" i="20"/>
  <c r="G477" i="20"/>
  <c r="G502" i="20"/>
  <c r="G526" i="20"/>
  <c r="G550" i="20"/>
  <c r="G7" i="20"/>
  <c r="G570" i="20"/>
  <c r="G604" i="20"/>
  <c r="G615" i="20"/>
  <c r="G579" i="20"/>
  <c r="G24" i="17"/>
  <c r="G48" i="17"/>
  <c r="G72" i="17"/>
  <c r="G96" i="17"/>
  <c r="G14" i="16"/>
  <c r="G36" i="16"/>
  <c r="G118" i="16"/>
  <c r="G127" i="16"/>
  <c r="G71" i="16"/>
  <c r="G82" i="16"/>
  <c r="G157" i="16"/>
  <c r="G10" i="14"/>
  <c r="G12" i="21"/>
  <c r="G72" i="18"/>
  <c r="G67" i="18"/>
  <c r="G11" i="19"/>
  <c r="G284" i="19"/>
  <c r="G307" i="19"/>
  <c r="G163" i="19"/>
  <c r="G83" i="20"/>
  <c r="G115" i="20"/>
  <c r="G146" i="20"/>
  <c r="G175" i="20"/>
  <c r="G202" i="20"/>
  <c r="G231" i="20"/>
  <c r="G258" i="20"/>
  <c r="G285" i="20"/>
  <c r="G313" i="20"/>
  <c r="G341" i="20"/>
  <c r="G370" i="20"/>
  <c r="G398" i="20"/>
  <c r="G425" i="20"/>
  <c r="G452" i="20"/>
  <c r="G478" i="20"/>
  <c r="G504" i="20"/>
  <c r="G527" i="20"/>
  <c r="G551" i="20"/>
  <c r="G56" i="20"/>
  <c r="G17" i="20"/>
  <c r="G44" i="20"/>
  <c r="G616" i="20"/>
  <c r="G580" i="20"/>
  <c r="G25" i="17"/>
  <c r="G49" i="17"/>
  <c r="G73" i="17"/>
  <c r="G97" i="17"/>
  <c r="G15" i="16"/>
  <c r="G105" i="16"/>
  <c r="G119" i="16"/>
  <c r="G60" i="16"/>
  <c r="G72" i="16"/>
  <c r="G83" i="16"/>
  <c r="G158" i="16"/>
  <c r="G11" i="14"/>
  <c r="G108" i="18"/>
  <c r="G350" i="19"/>
  <c r="G111" i="19"/>
  <c r="G213" i="19"/>
  <c r="G122" i="19"/>
  <c r="G152" i="19"/>
  <c r="G357" i="19"/>
  <c r="G178" i="19"/>
  <c r="G130" i="19"/>
  <c r="G39" i="19"/>
  <c r="G272" i="19"/>
  <c r="G44" i="19"/>
  <c r="G296" i="19"/>
  <c r="G279" i="19"/>
  <c r="G5" i="19"/>
  <c r="G312" i="19"/>
  <c r="G74" i="19"/>
  <c r="G226" i="19"/>
  <c r="G48" i="19"/>
  <c r="G88" i="19"/>
  <c r="G154" i="19"/>
  <c r="G343" i="19"/>
  <c r="G53" i="19"/>
  <c r="G318" i="19"/>
  <c r="G283" i="19"/>
  <c r="G329" i="19"/>
  <c r="G6" i="19"/>
  <c r="G66" i="19"/>
  <c r="G85" i="20"/>
  <c r="G116" i="20"/>
  <c r="G147" i="20"/>
  <c r="G176" i="20"/>
  <c r="G204" i="20"/>
  <c r="G232" i="20"/>
  <c r="G259" i="20"/>
  <c r="G286" i="20"/>
  <c r="G314" i="20"/>
  <c r="G343" i="20"/>
  <c r="G371" i="20"/>
  <c r="G399" i="20"/>
  <c r="G426" i="20"/>
  <c r="G453" i="20"/>
  <c r="G480" i="20"/>
  <c r="G505" i="20"/>
  <c r="G528" i="20"/>
  <c r="G552" i="20"/>
  <c r="G8" i="20"/>
  <c r="G593" i="20"/>
  <c r="G26" i="20"/>
  <c r="G572" i="20"/>
  <c r="G581" i="20"/>
  <c r="G26" i="17"/>
  <c r="G50" i="17"/>
  <c r="G74" i="17"/>
  <c r="G98" i="17"/>
  <c r="G16" i="16"/>
  <c r="G106" i="16"/>
  <c r="G45" i="16"/>
  <c r="G61" i="16"/>
  <c r="G138" i="16"/>
  <c r="G84" i="16"/>
  <c r="G167" i="16"/>
  <c r="G12" i="14"/>
  <c r="G166" i="18"/>
  <c r="G27" i="18"/>
  <c r="G39" i="18"/>
  <c r="G73" i="18"/>
  <c r="G266" i="19"/>
  <c r="G185" i="19"/>
  <c r="G123" i="19"/>
  <c r="G198" i="19"/>
  <c r="G86" i="20"/>
  <c r="G118" i="20"/>
  <c r="G149" i="20"/>
  <c r="G177" i="20"/>
  <c r="G205" i="20"/>
  <c r="G234" i="20"/>
  <c r="G260" i="20"/>
  <c r="G287" i="20"/>
  <c r="G315" i="20"/>
  <c r="G344" i="20"/>
  <c r="G373" i="20"/>
  <c r="G400" i="20"/>
  <c r="G427" i="20"/>
  <c r="G454" i="20"/>
  <c r="G481" i="20"/>
  <c r="G506" i="20"/>
  <c r="G529" i="20"/>
  <c r="G553" i="20"/>
  <c r="G585" i="20"/>
  <c r="G18" i="20"/>
  <c r="G52" i="20"/>
  <c r="G37" i="20"/>
  <c r="G3" i="17"/>
  <c r="G27" i="17"/>
  <c r="G51" i="17"/>
  <c r="G75" i="17"/>
  <c r="G99" i="17"/>
  <c r="G17" i="16"/>
  <c r="G107" i="16"/>
  <c r="G120" i="16"/>
  <c r="G62" i="16"/>
  <c r="G73" i="16"/>
  <c r="G149" i="16"/>
  <c r="G98" i="16"/>
  <c r="G13" i="14"/>
  <c r="G302" i="19"/>
  <c r="G88" i="20"/>
  <c r="G119" i="20"/>
  <c r="G150" i="20"/>
  <c r="G178" i="20"/>
  <c r="G206" i="20"/>
  <c r="G235" i="20"/>
  <c r="G262" i="20"/>
  <c r="G288" i="20"/>
  <c r="G316" i="20"/>
  <c r="G345" i="20"/>
  <c r="G374" i="20"/>
  <c r="G401" i="20"/>
  <c r="G428" i="20"/>
  <c r="G456" i="20"/>
  <c r="G482" i="20"/>
  <c r="G507" i="20"/>
  <c r="G530" i="20"/>
  <c r="G554" i="20"/>
  <c r="G57" i="20"/>
  <c r="G594" i="20"/>
  <c r="G605" i="20"/>
  <c r="G38" i="20"/>
  <c r="G4" i="17"/>
  <c r="G28" i="17"/>
  <c r="G52" i="17"/>
  <c r="G76" i="17"/>
  <c r="G100" i="17"/>
  <c r="G18" i="16"/>
  <c r="G169" i="16"/>
  <c r="G46" i="16"/>
  <c r="G63" i="16"/>
  <c r="G74" i="16"/>
  <c r="G85" i="16"/>
  <c r="G159" i="16"/>
  <c r="G2" i="14"/>
  <c r="G76" i="18"/>
  <c r="G136" i="18"/>
  <c r="G112" i="18"/>
  <c r="G216" i="19"/>
  <c r="G289" i="19"/>
  <c r="G121" i="19"/>
  <c r="G158" i="19"/>
  <c r="G168" i="19"/>
  <c r="G228" i="19"/>
  <c r="G217" i="19"/>
  <c r="G128" i="19"/>
  <c r="G363" i="19"/>
  <c r="G131" i="19"/>
  <c r="G273" i="19"/>
  <c r="G320" i="19"/>
  <c r="G134" i="19"/>
  <c r="G89" i="19"/>
  <c r="G47" i="19"/>
  <c r="G221" i="19"/>
  <c r="G303" i="19"/>
  <c r="G334" i="19"/>
  <c r="G49" i="19"/>
  <c r="G86" i="19"/>
  <c r="G203" i="19"/>
  <c r="G52" i="19"/>
  <c r="G227" i="19"/>
  <c r="G355" i="19"/>
  <c r="G57" i="19"/>
  <c r="G94" i="19"/>
  <c r="G8" i="19"/>
  <c r="G67" i="19"/>
  <c r="G89" i="20"/>
  <c r="G120" i="20"/>
  <c r="G151" i="20"/>
  <c r="G179" i="20"/>
  <c r="G207" i="20"/>
  <c r="G236" i="20"/>
  <c r="G263" i="20"/>
  <c r="G290" i="20"/>
  <c r="G317" i="20"/>
  <c r="G346" i="20"/>
  <c r="G375" i="20"/>
  <c r="G402" i="20"/>
  <c r="G429" i="20"/>
  <c r="G457" i="20"/>
  <c r="G483" i="20"/>
  <c r="G508" i="20"/>
  <c r="G531" i="20"/>
  <c r="G555" i="20"/>
  <c r="G9" i="20"/>
  <c r="G595" i="20"/>
  <c r="G27" i="20"/>
  <c r="G617" i="20"/>
  <c r="G5" i="17"/>
  <c r="G29" i="17"/>
  <c r="G53" i="17"/>
  <c r="G77" i="17"/>
  <c r="G19" i="16"/>
  <c r="G37" i="16"/>
  <c r="G121" i="16"/>
  <c r="G64" i="16"/>
  <c r="G139" i="16"/>
  <c r="G86" i="16"/>
  <c r="G99" i="16"/>
  <c r="G25" i="18"/>
  <c r="G170" i="19"/>
  <c r="G257" i="19"/>
  <c r="G157" i="19"/>
  <c r="G290" i="19"/>
  <c r="G120" i="19"/>
  <c r="G199" i="19"/>
  <c r="G90" i="20"/>
  <c r="G121" i="20"/>
  <c r="G153" i="20"/>
  <c r="G181" i="20"/>
  <c r="G208" i="20"/>
  <c r="G237" i="20"/>
  <c r="G264" i="20"/>
  <c r="G291" i="20"/>
  <c r="G319" i="20"/>
  <c r="G347" i="20"/>
  <c r="G376" i="20"/>
  <c r="G403" i="20"/>
  <c r="G430" i="20"/>
  <c r="G458" i="20"/>
  <c r="G484" i="20"/>
  <c r="G509" i="20"/>
  <c r="G532" i="20"/>
  <c r="G556" i="20"/>
  <c r="G566" i="20"/>
  <c r="G19" i="20"/>
  <c r="G28" i="20"/>
  <c r="G573" i="20"/>
  <c r="G6" i="17"/>
  <c r="G30" i="17"/>
  <c r="G54" i="17"/>
  <c r="G78" i="17"/>
  <c r="G20" i="16"/>
  <c r="G38" i="16"/>
  <c r="G47" i="16"/>
  <c r="G65" i="16"/>
  <c r="G75" i="16"/>
  <c r="G87" i="16"/>
  <c r="G168" i="16"/>
  <c r="G17" i="18"/>
  <c r="G2" i="18"/>
  <c r="G76" i="19"/>
  <c r="G18" i="19"/>
  <c r="G326" i="19"/>
  <c r="G242" i="19"/>
  <c r="G58" i="20"/>
  <c r="G91" i="20"/>
  <c r="G122" i="20"/>
  <c r="G154" i="20"/>
  <c r="G182" i="20"/>
  <c r="G210" i="20"/>
  <c r="G238" i="20"/>
  <c r="G265" i="20"/>
  <c r="G292" i="20"/>
  <c r="G320" i="20"/>
  <c r="G349" i="20"/>
  <c r="G377" i="20"/>
  <c r="G404" i="20"/>
  <c r="G432" i="20"/>
  <c r="G459" i="20"/>
  <c r="G485" i="20"/>
  <c r="G51" i="20"/>
  <c r="G533" i="20"/>
  <c r="G557" i="20"/>
  <c r="G10" i="20"/>
  <c r="G571" i="20"/>
  <c r="G29" i="20"/>
  <c r="G618" i="20"/>
  <c r="G7" i="17"/>
  <c r="G31" i="17"/>
  <c r="G55" i="17"/>
  <c r="G79" i="17"/>
  <c r="G21" i="16"/>
  <c r="G39" i="16"/>
  <c r="G48" i="16"/>
  <c r="G170" i="16"/>
  <c r="G140" i="16"/>
  <c r="G150" i="16"/>
  <c r="G160" i="16"/>
  <c r="G110" i="18"/>
  <c r="G195" i="19"/>
  <c r="G295" i="19"/>
  <c r="G314" i="19"/>
  <c r="G269" i="19"/>
  <c r="G30" i="19"/>
  <c r="G327" i="19"/>
  <c r="G208" i="19"/>
  <c r="G135" i="19"/>
  <c r="G95" i="19"/>
  <c r="G274" i="19"/>
  <c r="G45" i="19"/>
  <c r="G234" i="19"/>
  <c r="G371" i="19"/>
  <c r="G361" i="19"/>
  <c r="G162" i="19"/>
  <c r="G211" i="19"/>
  <c r="G333" i="19"/>
  <c r="G85" i="19"/>
  <c r="G50" i="19"/>
  <c r="G246" i="19"/>
  <c r="G173" i="19"/>
  <c r="G78" i="19"/>
  <c r="G98" i="19"/>
  <c r="G58" i="19"/>
  <c r="G177" i="19"/>
  <c r="G60" i="19"/>
  <c r="G68" i="19"/>
  <c r="G59" i="20"/>
  <c r="G92" i="20"/>
  <c r="G124" i="20"/>
  <c r="G156" i="20"/>
  <c r="G183" i="20"/>
  <c r="G211" i="20"/>
  <c r="G240" i="20"/>
  <c r="G266" i="20"/>
  <c r="G293" i="20"/>
  <c r="G321" i="20"/>
  <c r="G350" i="20"/>
  <c r="G379" i="20"/>
  <c r="G405" i="20"/>
  <c r="G433" i="20"/>
  <c r="G460" i="20"/>
  <c r="G486" i="20"/>
  <c r="G510" i="20"/>
  <c r="G534" i="20"/>
  <c r="G558" i="20"/>
  <c r="G586" i="20"/>
  <c r="G596" i="20"/>
  <c r="G606" i="20"/>
  <c r="G619" i="20"/>
  <c r="G8" i="17"/>
  <c r="G32" i="17"/>
  <c r="G56" i="17"/>
  <c r="G80" i="17"/>
  <c r="G22" i="16"/>
  <c r="G108" i="16"/>
  <c r="G49" i="16"/>
  <c r="G66" i="16"/>
  <c r="G76" i="16"/>
  <c r="G88" i="16"/>
  <c r="G100" i="16"/>
  <c r="G23" i="18"/>
  <c r="G117" i="18"/>
  <c r="G270" i="19"/>
  <c r="G200" i="19"/>
  <c r="G61" i="20"/>
  <c r="G94" i="20"/>
  <c r="G126" i="20"/>
  <c r="G157" i="20"/>
  <c r="G184" i="20"/>
  <c r="G212" i="20"/>
  <c r="G48" i="20"/>
  <c r="G268" i="20"/>
  <c r="G294" i="20"/>
  <c r="G322" i="20"/>
  <c r="G351" i="20"/>
  <c r="G380" i="20"/>
  <c r="G406" i="20"/>
  <c r="G434" i="20"/>
  <c r="G461" i="20"/>
  <c r="G487" i="20"/>
  <c r="G511" i="20"/>
  <c r="G535" i="20"/>
  <c r="G559" i="20"/>
  <c r="G11" i="20"/>
  <c r="G20" i="20"/>
  <c r="G607" i="20"/>
  <c r="G620" i="20"/>
  <c r="G9" i="17"/>
  <c r="G33" i="17"/>
  <c r="G57" i="17"/>
  <c r="G81" i="17"/>
  <c r="G23" i="16"/>
  <c r="G40" i="16"/>
  <c r="G122" i="16"/>
  <c r="G67" i="16"/>
  <c r="G77" i="16"/>
  <c r="G89" i="16"/>
  <c r="G161" i="16"/>
  <c r="G103" i="18"/>
  <c r="G206" i="19"/>
  <c r="G342" i="19"/>
  <c r="G262" i="19"/>
  <c r="G285" i="19"/>
  <c r="G354" i="19"/>
  <c r="G34" i="19"/>
  <c r="G62" i="20"/>
  <c r="G95" i="20"/>
  <c r="G127" i="20"/>
  <c r="G159" i="20"/>
  <c r="G185" i="20"/>
  <c r="G213" i="20"/>
  <c r="G241" i="20"/>
  <c r="G269" i="20"/>
  <c r="G296" i="20"/>
  <c r="G323" i="20"/>
  <c r="G352" i="20"/>
  <c r="G381" i="20"/>
  <c r="G408" i="20"/>
  <c r="G435" i="20"/>
  <c r="G462" i="20"/>
  <c r="G488" i="20"/>
  <c r="G512" i="20"/>
  <c r="G536" i="20"/>
  <c r="G560" i="20"/>
  <c r="G587" i="20"/>
  <c r="G53" i="20"/>
  <c r="G608" i="20"/>
  <c r="G39" i="20"/>
  <c r="G10" i="17"/>
  <c r="G34" i="17"/>
  <c r="G58" i="17"/>
  <c r="G82" i="17"/>
  <c r="G24" i="16"/>
  <c r="G109" i="16"/>
  <c r="G50" i="16"/>
  <c r="G165" i="16"/>
  <c r="G166" i="16"/>
  <c r="G90" i="16"/>
  <c r="G162" i="16"/>
  <c r="G18" i="18"/>
  <c r="G341" i="19"/>
  <c r="G145" i="19"/>
  <c r="G112" i="19"/>
  <c r="G142" i="19"/>
  <c r="G196" i="19"/>
  <c r="G250" i="19"/>
  <c r="G241" i="19"/>
  <c r="G100" i="19"/>
  <c r="G182" i="19"/>
  <c r="G136" i="19"/>
  <c r="G218" i="19"/>
  <c r="G147" i="19"/>
  <c r="G132" i="19"/>
  <c r="G187" i="19"/>
  <c r="G276" i="19"/>
  <c r="G280" i="19"/>
  <c r="G239" i="19"/>
  <c r="G155" i="19"/>
  <c r="G368" i="19"/>
  <c r="G299" i="19"/>
  <c r="G336" i="19"/>
  <c r="G72" i="19"/>
  <c r="G204" i="19"/>
  <c r="G321" i="19"/>
  <c r="G161" i="19"/>
  <c r="G138" i="19"/>
  <c r="G59" i="19"/>
  <c r="G92" i="19"/>
  <c r="G61" i="19"/>
  <c r="G69" i="19"/>
  <c r="G64" i="20"/>
  <c r="G96" i="20"/>
  <c r="G128" i="20"/>
  <c r="G160" i="20"/>
  <c r="G187" i="20"/>
  <c r="G214" i="20"/>
  <c r="G242" i="20"/>
  <c r="G270" i="20"/>
  <c r="G297" i="20"/>
  <c r="G325" i="20"/>
  <c r="G353" i="20"/>
  <c r="G382" i="20"/>
  <c r="G409" i="20"/>
  <c r="G436" i="20"/>
  <c r="G463" i="20"/>
  <c r="G489" i="20"/>
  <c r="G513" i="20"/>
  <c r="G537" i="20"/>
  <c r="G561" i="20"/>
  <c r="G567" i="20"/>
  <c r="G627" i="20"/>
  <c r="G609" i="20"/>
  <c r="G621" i="20"/>
  <c r="G11" i="17"/>
  <c r="G35" i="17"/>
  <c r="G59" i="17"/>
  <c r="G83" i="17"/>
  <c r="G2" i="17"/>
  <c r="G25" i="16"/>
  <c r="G164" i="16"/>
  <c r="G51" i="16"/>
  <c r="G128" i="16"/>
  <c r="G141" i="16"/>
  <c r="G151" i="16"/>
  <c r="G101" i="16"/>
  <c r="G22" i="18"/>
  <c r="G115" i="18"/>
  <c r="G176" i="18"/>
  <c r="G319" i="19"/>
  <c r="G106" i="19"/>
  <c r="G37" i="19"/>
  <c r="G65" i="20"/>
  <c r="G97" i="20"/>
  <c r="G130" i="20"/>
  <c r="G161" i="20"/>
  <c r="G188" i="20"/>
  <c r="G216" i="20"/>
  <c r="G243" i="20"/>
  <c r="G271" i="20"/>
  <c r="G298" i="20"/>
  <c r="G326" i="20"/>
  <c r="G355" i="20"/>
  <c r="G383" i="20"/>
  <c r="G410" i="20"/>
  <c r="G438" i="20"/>
  <c r="G464" i="20"/>
  <c r="G490" i="20"/>
  <c r="G514" i="20"/>
  <c r="G538" i="20"/>
  <c r="G562" i="20"/>
  <c r="G588" i="20"/>
  <c r="G597" i="20"/>
  <c r="G30" i="20"/>
  <c r="G622" i="20"/>
  <c r="G12" i="17"/>
  <c r="G36" i="17"/>
  <c r="G60" i="17"/>
  <c r="G84" i="17"/>
  <c r="G26" i="16"/>
  <c r="G41" i="16"/>
  <c r="G52" i="16"/>
  <c r="G129" i="16"/>
  <c r="G142" i="16"/>
  <c r="G152" i="16"/>
  <c r="G102" i="16"/>
  <c r="G7" i="18"/>
  <c r="G294" i="19"/>
  <c r="G127" i="19"/>
  <c r="G330" i="19"/>
  <c r="G66" i="20"/>
  <c r="G98" i="20"/>
  <c r="G131" i="20"/>
  <c r="G162" i="20"/>
  <c r="G189" i="20"/>
  <c r="G217" i="20"/>
  <c r="G245" i="20"/>
  <c r="G272" i="20"/>
  <c r="G299" i="20"/>
  <c r="G327" i="20"/>
  <c r="G356" i="20"/>
  <c r="G385" i="20"/>
  <c r="G411" i="20"/>
  <c r="G439" i="20"/>
  <c r="G465" i="20"/>
  <c r="G491" i="20"/>
  <c r="G515" i="20"/>
  <c r="G539" i="20"/>
  <c r="G563" i="20"/>
  <c r="G12" i="20"/>
  <c r="G21" i="20"/>
  <c r="G31" i="20"/>
  <c r="G623" i="20"/>
  <c r="G13" i="17"/>
  <c r="G37" i="17"/>
  <c r="G61" i="17"/>
  <c r="G85" i="17"/>
  <c r="G3" i="16"/>
  <c r="G27" i="16"/>
  <c r="G110" i="16"/>
  <c r="G123" i="16"/>
  <c r="G130" i="16"/>
  <c r="G143" i="16"/>
  <c r="G153" i="16"/>
  <c r="G4" i="11"/>
  <c r="G28" i="11"/>
  <c r="G52" i="11"/>
  <c r="G76" i="11"/>
  <c r="G100" i="11"/>
  <c r="G124" i="11"/>
  <c r="G148" i="11"/>
  <c r="G172" i="11"/>
  <c r="G5" i="11"/>
  <c r="G29" i="11"/>
  <c r="G53" i="11"/>
  <c r="G77" i="11"/>
  <c r="G101" i="11"/>
  <c r="G125" i="11"/>
  <c r="G149" i="11"/>
  <c r="G173" i="11"/>
  <c r="G6" i="11"/>
  <c r="G30" i="11"/>
  <c r="G54" i="11"/>
  <c r="G78" i="11"/>
  <c r="G102" i="11"/>
  <c r="G126" i="11"/>
  <c r="G150" i="11"/>
  <c r="G174" i="11"/>
  <c r="G7" i="11"/>
  <c r="G31" i="11"/>
  <c r="G55" i="11"/>
  <c r="G79" i="11"/>
  <c r="G103" i="11"/>
  <c r="G127" i="11"/>
  <c r="G151" i="11"/>
  <c r="G175" i="11"/>
  <c r="G8" i="11"/>
  <c r="G32" i="11"/>
  <c r="G56" i="11"/>
  <c r="G80" i="11"/>
  <c r="G104" i="11"/>
  <c r="G128" i="11"/>
  <c r="G152" i="11"/>
  <c r="G176" i="11"/>
  <c r="G9" i="11"/>
  <c r="G33" i="11"/>
  <c r="G57" i="11"/>
  <c r="G81" i="11"/>
  <c r="G105" i="11"/>
  <c r="G129" i="11"/>
  <c r="G153" i="11"/>
  <c r="G177" i="11"/>
  <c r="G10" i="11"/>
  <c r="G34" i="11"/>
  <c r="G58" i="11"/>
  <c r="G82" i="11"/>
  <c r="G106" i="11"/>
  <c r="G130" i="11"/>
  <c r="G154" i="11"/>
  <c r="G178" i="11"/>
  <c r="G11" i="11"/>
  <c r="G35" i="11"/>
  <c r="G59" i="11"/>
  <c r="G83" i="11"/>
  <c r="G107" i="11"/>
  <c r="G131" i="11"/>
  <c r="G155" i="11"/>
  <c r="G179" i="11"/>
  <c r="G12" i="11"/>
  <c r="G36" i="11"/>
  <c r="G60" i="11"/>
  <c r="G84" i="11"/>
  <c r="G108" i="11"/>
  <c r="G132" i="11"/>
  <c r="G156" i="11"/>
  <c r="G180" i="11"/>
  <c r="G13" i="11"/>
  <c r="G37" i="11"/>
  <c r="G61" i="11"/>
  <c r="G85" i="11"/>
  <c r="G109" i="11"/>
  <c r="G133" i="11"/>
  <c r="G157" i="11"/>
  <c r="G181" i="11"/>
  <c r="G14" i="11"/>
  <c r="G38" i="11"/>
  <c r="G62" i="11"/>
  <c r="G86" i="11"/>
  <c r="G110" i="11"/>
  <c r="G134" i="11"/>
  <c r="G158" i="11"/>
  <c r="G182" i="11"/>
  <c r="G194" i="11"/>
  <c r="G15" i="11"/>
  <c r="G39" i="11"/>
  <c r="G63" i="11"/>
  <c r="G87" i="11"/>
  <c r="G111" i="11"/>
  <c r="G135" i="11"/>
  <c r="G159" i="11"/>
  <c r="G183" i="11"/>
  <c r="G195" i="11"/>
  <c r="G16" i="11"/>
  <c r="G40" i="11"/>
  <c r="G64" i="11"/>
  <c r="G88" i="11"/>
  <c r="G112" i="11"/>
  <c r="G136" i="11"/>
  <c r="G160" i="11"/>
  <c r="G184" i="11"/>
  <c r="G196" i="11"/>
  <c r="G17" i="11"/>
  <c r="G41" i="11"/>
  <c r="G65" i="11"/>
  <c r="G89" i="11"/>
  <c r="G113" i="11"/>
  <c r="G137" i="11"/>
  <c r="G161" i="11"/>
  <c r="G185" i="11"/>
  <c r="G197" i="11"/>
  <c r="G18" i="11"/>
  <c r="G42" i="11"/>
  <c r="G66" i="11"/>
  <c r="G90" i="11"/>
  <c r="G114" i="11"/>
  <c r="G138" i="11"/>
  <c r="G162" i="11"/>
  <c r="G186" i="11"/>
  <c r="G19" i="11"/>
  <c r="G43" i="11"/>
  <c r="G67" i="11"/>
  <c r="G91" i="11"/>
  <c r="G115" i="11"/>
  <c r="G139" i="11"/>
  <c r="G163" i="11"/>
  <c r="G187" i="11"/>
  <c r="G198" i="11"/>
  <c r="G20" i="11"/>
  <c r="G44" i="11"/>
  <c r="G68" i="11"/>
  <c r="G92" i="11"/>
  <c r="G116" i="11"/>
  <c r="G140" i="11"/>
  <c r="G164" i="11"/>
  <c r="G188" i="11"/>
  <c r="G21" i="11"/>
  <c r="G45" i="11"/>
  <c r="G69" i="11"/>
  <c r="G93" i="11"/>
  <c r="G117" i="11"/>
  <c r="G141" i="11"/>
  <c r="G165" i="11"/>
  <c r="G189" i="11"/>
  <c r="G22" i="11"/>
  <c r="G46" i="11"/>
  <c r="G70" i="11"/>
  <c r="G94" i="11"/>
  <c r="G118" i="11"/>
  <c r="G142" i="11"/>
  <c r="G166" i="11"/>
  <c r="G190" i="11"/>
  <c r="G23" i="11"/>
  <c r="G47" i="11"/>
  <c r="G71" i="11"/>
  <c r="G95" i="11"/>
  <c r="G119" i="11"/>
  <c r="G143" i="11"/>
  <c r="G167" i="11"/>
  <c r="G191" i="11"/>
  <c r="G199" i="11"/>
  <c r="G24" i="11"/>
  <c r="G48" i="11"/>
  <c r="G72" i="11"/>
  <c r="G96" i="11"/>
  <c r="G120" i="11"/>
  <c r="G144" i="11"/>
  <c r="G168" i="11"/>
  <c r="G192" i="11"/>
  <c r="G200" i="11"/>
  <c r="G25" i="11"/>
  <c r="G49" i="11"/>
  <c r="G73" i="11"/>
  <c r="G97" i="11"/>
  <c r="G121" i="11"/>
  <c r="G145" i="11"/>
  <c r="G169" i="11"/>
  <c r="G193" i="11"/>
  <c r="G2" i="11"/>
  <c r="G26" i="11"/>
  <c r="G50" i="11"/>
  <c r="G74" i="11"/>
  <c r="G98" i="11"/>
  <c r="G122" i="11"/>
  <c r="G146" i="11"/>
  <c r="G170" i="11"/>
  <c r="G3" i="11"/>
  <c r="G27" i="11"/>
  <c r="G51" i="11"/>
  <c r="G75" i="11"/>
  <c r="G99" i="11"/>
  <c r="G123" i="11"/>
  <c r="G147" i="11"/>
  <c r="G171" i="11"/>
  <c r="G26" i="9"/>
  <c r="G43" i="9"/>
  <c r="G100" i="9"/>
  <c r="G66" i="9"/>
  <c r="G127" i="9"/>
  <c r="G148" i="9"/>
  <c r="G167" i="9"/>
  <c r="G202" i="9"/>
  <c r="G223" i="9"/>
  <c r="G243" i="9"/>
  <c r="G264" i="9"/>
  <c r="G277" i="9"/>
  <c r="G19" i="6"/>
  <c r="G36" i="6"/>
  <c r="G53" i="6"/>
  <c r="G74" i="6"/>
  <c r="G96" i="6"/>
  <c r="G118" i="6"/>
  <c r="G140" i="6"/>
  <c r="G161" i="6"/>
  <c r="G185" i="6"/>
  <c r="G204" i="6"/>
  <c r="G225" i="6"/>
  <c r="G260" i="6"/>
  <c r="G282" i="6"/>
  <c r="G364" i="6"/>
  <c r="G385" i="6"/>
  <c r="G407" i="6"/>
  <c r="G431" i="6"/>
  <c r="G474" i="6"/>
  <c r="G496" i="6"/>
  <c r="G293" i="6"/>
  <c r="G537" i="6"/>
  <c r="G557" i="6"/>
  <c r="G581" i="6"/>
  <c r="G296" i="6"/>
  <c r="G337" i="6"/>
  <c r="G617" i="6"/>
  <c r="G8" i="4"/>
  <c r="G32" i="4"/>
  <c r="G56" i="4"/>
  <c r="G80" i="4"/>
  <c r="G104" i="4"/>
  <c r="G128" i="4"/>
  <c r="G152" i="4"/>
  <c r="G176" i="4"/>
  <c r="G200" i="4"/>
  <c r="G224" i="4"/>
  <c r="G248" i="4"/>
  <c r="G272" i="4"/>
  <c r="G296" i="4"/>
  <c r="G320" i="4"/>
  <c r="G344" i="4"/>
  <c r="G368" i="4"/>
  <c r="G648" i="4"/>
  <c r="G672" i="4"/>
  <c r="G383" i="4"/>
  <c r="G407" i="4"/>
  <c r="G716" i="4"/>
  <c r="G740" i="4"/>
  <c r="G418" i="4"/>
  <c r="G762" i="4"/>
  <c r="G786" i="4"/>
  <c r="G810" i="4"/>
  <c r="G834" i="4"/>
  <c r="G446" i="4"/>
  <c r="G849" i="4"/>
  <c r="G873" i="4"/>
  <c r="G27" i="9"/>
  <c r="G44" i="9"/>
  <c r="G111" i="9"/>
  <c r="G128" i="9"/>
  <c r="G149" i="9"/>
  <c r="G74" i="9"/>
  <c r="G78" i="9"/>
  <c r="G203" i="9"/>
  <c r="G224" i="9"/>
  <c r="G244" i="9"/>
  <c r="G265" i="9"/>
  <c r="G96" i="9"/>
  <c r="G20" i="6"/>
  <c r="G37" i="6"/>
  <c r="G54" i="6"/>
  <c r="G75" i="6"/>
  <c r="G97" i="6"/>
  <c r="G119" i="6"/>
  <c r="G141" i="6"/>
  <c r="G162" i="6"/>
  <c r="G186" i="6"/>
  <c r="G205" i="6"/>
  <c r="G226" i="6"/>
  <c r="G241" i="6"/>
  <c r="G261" i="6"/>
  <c r="G283" i="6"/>
  <c r="G365" i="6"/>
  <c r="G386" i="6"/>
  <c r="G408" i="6"/>
  <c r="G432" i="6"/>
  <c r="G452" i="6"/>
  <c r="G475" i="6"/>
  <c r="G497" i="6"/>
  <c r="G517" i="6"/>
  <c r="G558" i="6"/>
  <c r="G582" i="6"/>
  <c r="G297" i="6"/>
  <c r="G319" i="6"/>
  <c r="G338" i="6"/>
  <c r="G9" i="4"/>
  <c r="G33" i="4"/>
  <c r="G57" i="4"/>
  <c r="G81" i="4"/>
  <c r="G105" i="4"/>
  <c r="G129" i="4"/>
  <c r="G153" i="4"/>
  <c r="G177" i="4"/>
  <c r="G201" i="4"/>
  <c r="G225" i="4"/>
  <c r="G249" i="4"/>
  <c r="G273" i="4"/>
  <c r="G297" i="4"/>
  <c r="G321" i="4"/>
  <c r="G345" i="4"/>
  <c r="G369" i="4"/>
  <c r="G649" i="4"/>
  <c r="G673" i="4"/>
  <c r="G384" i="4"/>
  <c r="G408" i="4"/>
  <c r="G717" i="4"/>
  <c r="G741" i="4"/>
  <c r="G419" i="4"/>
  <c r="G763" i="4"/>
  <c r="G787" i="4"/>
  <c r="G811" i="4"/>
  <c r="G835" i="4"/>
  <c r="G447" i="4"/>
  <c r="G28" i="9"/>
  <c r="G45" i="9"/>
  <c r="G112" i="9"/>
  <c r="G71" i="9"/>
  <c r="G75" i="9"/>
  <c r="G183" i="9"/>
  <c r="G204" i="9"/>
  <c r="G225" i="9"/>
  <c r="G245" i="9"/>
  <c r="G278" i="9"/>
  <c r="G38" i="6"/>
  <c r="G76" i="6"/>
  <c r="G120" i="6"/>
  <c r="G163" i="6"/>
  <c r="G187" i="6"/>
  <c r="G206" i="6"/>
  <c r="G227" i="6"/>
  <c r="G242" i="6"/>
  <c r="G262" i="6"/>
  <c r="G366" i="6"/>
  <c r="G288" i="6"/>
  <c r="G409" i="6"/>
  <c r="G433" i="6"/>
  <c r="G289" i="6"/>
  <c r="G476" i="6"/>
  <c r="G498" i="6"/>
  <c r="G538" i="6"/>
  <c r="G559" i="6"/>
  <c r="G583" i="6"/>
  <c r="G298" i="6"/>
  <c r="G320" i="6"/>
  <c r="G339" i="6"/>
  <c r="G10" i="4"/>
  <c r="G34" i="4"/>
  <c r="G58" i="4"/>
  <c r="G82" i="4"/>
  <c r="G106" i="4"/>
  <c r="G130" i="4"/>
  <c r="G154" i="4"/>
  <c r="G178" i="4"/>
  <c r="G202" i="4"/>
  <c r="G226" i="4"/>
  <c r="G250" i="4"/>
  <c r="G274" i="4"/>
  <c r="G298" i="4"/>
  <c r="G322" i="4"/>
  <c r="G346" i="4"/>
  <c r="G370" i="4"/>
  <c r="G650" i="4"/>
  <c r="G674" i="4"/>
  <c r="G385" i="4"/>
  <c r="G409" i="4"/>
  <c r="G718" i="4"/>
  <c r="G742" i="4"/>
  <c r="G420" i="4"/>
  <c r="G764" i="4"/>
  <c r="G788" i="4"/>
  <c r="G812" i="4"/>
  <c r="G836" i="4"/>
  <c r="G448" i="4"/>
  <c r="G851" i="4"/>
  <c r="G875" i="4"/>
  <c r="G899" i="4"/>
  <c r="G46" i="9"/>
  <c r="G150" i="9"/>
  <c r="G168" i="9"/>
  <c r="G184" i="9"/>
  <c r="G205" i="9"/>
  <c r="G226" i="9"/>
  <c r="G246" i="9"/>
  <c r="G97" i="9"/>
  <c r="G21" i="6"/>
  <c r="G39" i="6"/>
  <c r="G55" i="6"/>
  <c r="G77" i="6"/>
  <c r="G98" i="6"/>
  <c r="G121" i="6"/>
  <c r="G142" i="6"/>
  <c r="G164" i="6"/>
  <c r="G188" i="6"/>
  <c r="G228" i="6"/>
  <c r="G243" i="6"/>
  <c r="G263" i="6"/>
  <c r="G284" i="6"/>
  <c r="G387" i="6"/>
  <c r="G410" i="6"/>
  <c r="G434" i="6"/>
  <c r="G453" i="6"/>
  <c r="G477" i="6"/>
  <c r="G499" i="6"/>
  <c r="G539" i="6"/>
  <c r="G560" i="6"/>
  <c r="G294" i="6"/>
  <c r="G299" i="6"/>
  <c r="G321" i="6"/>
  <c r="G340" i="6"/>
  <c r="G11" i="4"/>
  <c r="G35" i="4"/>
  <c r="G59" i="4"/>
  <c r="G83" i="4"/>
  <c r="G107" i="4"/>
  <c r="G131" i="4"/>
  <c r="G155" i="4"/>
  <c r="G179" i="4"/>
  <c r="G203" i="4"/>
  <c r="G227" i="4"/>
  <c r="G251" i="4"/>
  <c r="G275" i="4"/>
  <c r="G299" i="4"/>
  <c r="G323" i="4"/>
  <c r="G347" i="4"/>
  <c r="G371" i="4"/>
  <c r="G651" i="4"/>
  <c r="G675" i="4"/>
  <c r="G386" i="4"/>
  <c r="G695" i="4"/>
  <c r="G719" i="4"/>
  <c r="G743" i="4"/>
  <c r="G421" i="4"/>
  <c r="G765" i="4"/>
  <c r="G789" i="4"/>
  <c r="G47" i="9"/>
  <c r="G129" i="9"/>
  <c r="G151" i="9"/>
  <c r="G185" i="9"/>
  <c r="G206" i="9"/>
  <c r="G83" i="9"/>
  <c r="G247" i="9"/>
  <c r="G266" i="9"/>
  <c r="G279" i="9"/>
  <c r="G3" i="6"/>
  <c r="G22" i="6"/>
  <c r="G56" i="6"/>
  <c r="G78" i="6"/>
  <c r="G99" i="6"/>
  <c r="G122" i="6"/>
  <c r="G165" i="6"/>
  <c r="G207" i="6"/>
  <c r="G229" i="6"/>
  <c r="G244" i="6"/>
  <c r="G264" i="6"/>
  <c r="G285" i="6"/>
  <c r="G367" i="6"/>
  <c r="G388" i="6"/>
  <c r="G411" i="6"/>
  <c r="G454" i="6"/>
  <c r="G478" i="6"/>
  <c r="G500" i="6"/>
  <c r="G540" i="6"/>
  <c r="G561" i="6"/>
  <c r="G584" i="6"/>
  <c r="G300" i="6"/>
  <c r="G322" i="6"/>
  <c r="G341" i="6"/>
  <c r="G12" i="4"/>
  <c r="G36" i="4"/>
  <c r="G60" i="4"/>
  <c r="G84" i="4"/>
  <c r="G108" i="4"/>
  <c r="G132" i="4"/>
  <c r="G156" i="4"/>
  <c r="G180" i="4"/>
  <c r="G204" i="4"/>
  <c r="G228" i="4"/>
  <c r="G252" i="4"/>
  <c r="G276" i="4"/>
  <c r="G300" i="4"/>
  <c r="G324" i="4"/>
  <c r="G348" i="4"/>
  <c r="G372" i="4"/>
  <c r="G652" i="4"/>
  <c r="G676" i="4"/>
  <c r="G387" i="4"/>
  <c r="G696" i="4"/>
  <c r="G720" i="4"/>
  <c r="G744" i="4"/>
  <c r="G422" i="4"/>
  <c r="G766" i="4"/>
  <c r="G790" i="4"/>
  <c r="G814" i="4"/>
  <c r="G838" i="4"/>
  <c r="G450" i="4"/>
  <c r="G853" i="4"/>
  <c r="G877" i="4"/>
  <c r="G901" i="4"/>
  <c r="G925" i="4"/>
  <c r="G949" i="4"/>
  <c r="G472" i="4"/>
  <c r="G496" i="4"/>
  <c r="G976" i="4"/>
  <c r="G7" i="9"/>
  <c r="G48" i="9"/>
  <c r="G113" i="9"/>
  <c r="G130" i="9"/>
  <c r="G169" i="9"/>
  <c r="G79" i="9"/>
  <c r="G207" i="9"/>
  <c r="G227" i="9"/>
  <c r="G248" i="9"/>
  <c r="G267" i="9"/>
  <c r="G280" i="9"/>
  <c r="G4" i="6"/>
  <c r="G23" i="6"/>
  <c r="G40" i="6"/>
  <c r="G57" i="6"/>
  <c r="G79" i="6"/>
  <c r="G123" i="6"/>
  <c r="G143" i="6"/>
  <c r="G166" i="6"/>
  <c r="G189" i="6"/>
  <c r="G208" i="6"/>
  <c r="G245" i="6"/>
  <c r="G265" i="6"/>
  <c r="G286" i="6"/>
  <c r="G368" i="6"/>
  <c r="G389" i="6"/>
  <c r="G412" i="6"/>
  <c r="G435" i="6"/>
  <c r="G455" i="6"/>
  <c r="G479" i="6"/>
  <c r="G501" i="6"/>
  <c r="G518" i="6"/>
  <c r="G541" i="6"/>
  <c r="G562" i="6"/>
  <c r="G585" i="6"/>
  <c r="G301" i="6"/>
  <c r="G323" i="6"/>
  <c r="G342" i="6"/>
  <c r="G13" i="4"/>
  <c r="G37" i="4"/>
  <c r="G61" i="4"/>
  <c r="G85" i="4"/>
  <c r="G109" i="4"/>
  <c r="G133" i="4"/>
  <c r="G157" i="4"/>
  <c r="G181" i="4"/>
  <c r="G205" i="4"/>
  <c r="G229" i="4"/>
  <c r="G253" i="4"/>
  <c r="G277" i="4"/>
  <c r="G301" i="4"/>
  <c r="G325" i="4"/>
  <c r="G349" i="4"/>
  <c r="G373" i="4"/>
  <c r="G653" i="4"/>
  <c r="G677" i="4"/>
  <c r="G388" i="4"/>
  <c r="G697" i="4"/>
  <c r="G721" i="4"/>
  <c r="G745" i="4"/>
  <c r="G423" i="4"/>
  <c r="G767" i="4"/>
  <c r="G791" i="4"/>
  <c r="G815" i="4"/>
  <c r="G8" i="9"/>
  <c r="G49" i="9"/>
  <c r="G114" i="9"/>
  <c r="G131" i="9"/>
  <c r="G152" i="9"/>
  <c r="G170" i="9"/>
  <c r="G80" i="9"/>
  <c r="G208" i="9"/>
  <c r="G228" i="9"/>
  <c r="G249" i="9"/>
  <c r="G88" i="9"/>
  <c r="G5" i="6"/>
  <c r="G24" i="6"/>
  <c r="G41" i="6"/>
  <c r="G58" i="6"/>
  <c r="G80" i="6"/>
  <c r="G100" i="6"/>
  <c r="G124" i="6"/>
  <c r="G144" i="6"/>
  <c r="G167" i="6"/>
  <c r="G190" i="6"/>
  <c r="G209" i="6"/>
  <c r="G246" i="6"/>
  <c r="G266" i="6"/>
  <c r="G369" i="6"/>
  <c r="G390" i="6"/>
  <c r="G413" i="6"/>
  <c r="G436" i="6"/>
  <c r="G456" i="6"/>
  <c r="G480" i="6"/>
  <c r="G502" i="6"/>
  <c r="G519" i="6"/>
  <c r="G542" i="6"/>
  <c r="G563" i="6"/>
  <c r="G586" i="6"/>
  <c r="G302" i="6"/>
  <c r="G324" i="6"/>
  <c r="G343" i="6"/>
  <c r="G14" i="4"/>
  <c r="G38" i="4"/>
  <c r="G62" i="4"/>
  <c r="G86" i="4"/>
  <c r="G110" i="4"/>
  <c r="G134" i="4"/>
  <c r="G158" i="4"/>
  <c r="G182" i="4"/>
  <c r="G206" i="4"/>
  <c r="G230" i="4"/>
  <c r="G254" i="4"/>
  <c r="G278" i="4"/>
  <c r="G302" i="4"/>
  <c r="G326" i="4"/>
  <c r="G350" i="4"/>
  <c r="G374" i="4"/>
  <c r="G654" i="4"/>
  <c r="G678" i="4"/>
  <c r="G389" i="4"/>
  <c r="G698" i="4"/>
  <c r="G722" i="4"/>
  <c r="G746" i="4"/>
  <c r="G424" i="4"/>
  <c r="G768" i="4"/>
  <c r="G792" i="4"/>
  <c r="G816" i="4"/>
  <c r="G840" i="4"/>
  <c r="G452" i="4"/>
  <c r="G855" i="4"/>
  <c r="G879" i="4"/>
  <c r="G903" i="4"/>
  <c r="G927" i="4"/>
  <c r="G951" i="4"/>
  <c r="G474" i="4"/>
  <c r="G498" i="4"/>
  <c r="G978" i="4"/>
  <c r="G9" i="9"/>
  <c r="G50" i="9"/>
  <c r="G60" i="9"/>
  <c r="G115" i="9"/>
  <c r="G132" i="9"/>
  <c r="G153" i="9"/>
  <c r="G171" i="9"/>
  <c r="G186" i="9"/>
  <c r="G229" i="9"/>
  <c r="G85" i="9"/>
  <c r="G89" i="9"/>
  <c r="G283" i="9"/>
  <c r="G6" i="6"/>
  <c r="G59" i="6"/>
  <c r="G81" i="6"/>
  <c r="G101" i="6"/>
  <c r="G125" i="6"/>
  <c r="G145" i="6"/>
  <c r="G168" i="6"/>
  <c r="G191" i="6"/>
  <c r="G210" i="6"/>
  <c r="G247" i="6"/>
  <c r="G370" i="6"/>
  <c r="G391" i="6"/>
  <c r="G414" i="6"/>
  <c r="G437" i="6"/>
  <c r="G457" i="6"/>
  <c r="G481" i="6"/>
  <c r="G503" i="6"/>
  <c r="G520" i="6"/>
  <c r="G543" i="6"/>
  <c r="G564" i="6"/>
  <c r="G587" i="6"/>
  <c r="G303" i="6"/>
  <c r="G325" i="6"/>
  <c r="G344" i="6"/>
  <c r="G15" i="4"/>
  <c r="G39" i="4"/>
  <c r="G63" i="4"/>
  <c r="G87" i="4"/>
  <c r="G111" i="4"/>
  <c r="G135" i="4"/>
  <c r="G159" i="4"/>
  <c r="G183" i="4"/>
  <c r="G207" i="4"/>
  <c r="G231" i="4"/>
  <c r="G255" i="4"/>
  <c r="G279" i="4"/>
  <c r="G303" i="4"/>
  <c r="G327" i="4"/>
  <c r="G351" i="4"/>
  <c r="G375" i="4"/>
  <c r="G655" i="4"/>
  <c r="G679" i="4"/>
  <c r="G390" i="4"/>
  <c r="G699" i="4"/>
  <c r="G723" i="4"/>
  <c r="G747" i="4"/>
  <c r="G425" i="4"/>
  <c r="G769" i="4"/>
  <c r="G793" i="4"/>
  <c r="G817" i="4"/>
  <c r="G841" i="4"/>
  <c r="G453" i="4"/>
  <c r="G856" i="4"/>
  <c r="G880" i="4"/>
  <c r="G10" i="9"/>
  <c r="G51" i="9"/>
  <c r="G101" i="9"/>
  <c r="G116" i="9"/>
  <c r="G133" i="9"/>
  <c r="G154" i="9"/>
  <c r="G172" i="9"/>
  <c r="G187" i="9"/>
  <c r="G230" i="9"/>
  <c r="G250" i="9"/>
  <c r="G281" i="9"/>
  <c r="G7" i="6"/>
  <c r="G25" i="6"/>
  <c r="G42" i="6"/>
  <c r="G60" i="6"/>
  <c r="G82" i="6"/>
  <c r="G102" i="6"/>
  <c r="G126" i="6"/>
  <c r="G146" i="6"/>
  <c r="G169" i="6"/>
  <c r="G192" i="6"/>
  <c r="G211" i="6"/>
  <c r="G248" i="6"/>
  <c r="G267" i="6"/>
  <c r="G392" i="6"/>
  <c r="G415" i="6"/>
  <c r="G438" i="6"/>
  <c r="G458" i="6"/>
  <c r="G482" i="6"/>
  <c r="G504" i="6"/>
  <c r="G521" i="6"/>
  <c r="G544" i="6"/>
  <c r="G565" i="6"/>
  <c r="G588" i="6"/>
  <c r="G304" i="6"/>
  <c r="G326" i="6"/>
  <c r="G16" i="4"/>
  <c r="G40" i="4"/>
  <c r="G64" i="4"/>
  <c r="G88" i="4"/>
  <c r="G112" i="4"/>
  <c r="G136" i="4"/>
  <c r="G160" i="4"/>
  <c r="G184" i="4"/>
  <c r="G208" i="4"/>
  <c r="G232" i="4"/>
  <c r="G256" i="4"/>
  <c r="G280" i="4"/>
  <c r="G304" i="4"/>
  <c r="G328" i="4"/>
  <c r="G352" i="4"/>
  <c r="G376" i="4"/>
  <c r="G656" i="4"/>
  <c r="G680" i="4"/>
  <c r="G391" i="4"/>
  <c r="G700" i="4"/>
  <c r="G724" i="4"/>
  <c r="G748" i="4"/>
  <c r="G426" i="4"/>
  <c r="G770" i="4"/>
  <c r="G794" i="4"/>
  <c r="G818" i="4"/>
  <c r="G842" i="4"/>
  <c r="G454" i="4"/>
  <c r="G857" i="4"/>
  <c r="G11" i="9"/>
  <c r="G29" i="9"/>
  <c r="G52" i="9"/>
  <c r="G117" i="9"/>
  <c r="G134" i="9"/>
  <c r="G173" i="9"/>
  <c r="G188" i="9"/>
  <c r="G209" i="9"/>
  <c r="G231" i="9"/>
  <c r="G251" i="9"/>
  <c r="G90" i="9"/>
  <c r="G284" i="9"/>
  <c r="G8" i="6"/>
  <c r="G26" i="6"/>
  <c r="G43" i="6"/>
  <c r="G61" i="6"/>
  <c r="G83" i="6"/>
  <c r="G103" i="6"/>
  <c r="G127" i="6"/>
  <c r="G147" i="6"/>
  <c r="G170" i="6"/>
  <c r="G193" i="6"/>
  <c r="G212" i="6"/>
  <c r="G249" i="6"/>
  <c r="G268" i="6"/>
  <c r="G351" i="6"/>
  <c r="G371" i="6"/>
  <c r="G416" i="6"/>
  <c r="G439" i="6"/>
  <c r="G459" i="6"/>
  <c r="G483" i="6"/>
  <c r="G522" i="6"/>
  <c r="G545" i="6"/>
  <c r="G566" i="6"/>
  <c r="G589" i="6"/>
  <c r="G305" i="6"/>
  <c r="G327" i="6"/>
  <c r="G345" i="6"/>
  <c r="G17" i="4"/>
  <c r="G41" i="4"/>
  <c r="G65" i="4"/>
  <c r="G89" i="4"/>
  <c r="G113" i="4"/>
  <c r="G137" i="4"/>
  <c r="G161" i="4"/>
  <c r="G185" i="4"/>
  <c r="G209" i="4"/>
  <c r="G233" i="4"/>
  <c r="G257" i="4"/>
  <c r="G281" i="4"/>
  <c r="G305" i="4"/>
  <c r="G329" i="4"/>
  <c r="G353" i="4"/>
  <c r="G377" i="4"/>
  <c r="G657" i="4"/>
  <c r="G681" i="4"/>
  <c r="G392" i="4"/>
  <c r="G701" i="4"/>
  <c r="G725" i="4"/>
  <c r="G749" i="4"/>
  <c r="G427" i="4"/>
  <c r="G771" i="4"/>
  <c r="G795" i="4"/>
  <c r="G819" i="4"/>
  <c r="G843" i="4"/>
  <c r="G12" i="9"/>
  <c r="G30" i="9"/>
  <c r="G53" i="9"/>
  <c r="G102" i="9"/>
  <c r="G118" i="9"/>
  <c r="G135" i="9"/>
  <c r="G155" i="9"/>
  <c r="G76" i="9"/>
  <c r="G189" i="9"/>
  <c r="G210" i="9"/>
  <c r="G252" i="9"/>
  <c r="G91" i="9"/>
  <c r="G285" i="9"/>
  <c r="G9" i="6"/>
  <c r="G27" i="6"/>
  <c r="G44" i="6"/>
  <c r="G62" i="6"/>
  <c r="G104" i="6"/>
  <c r="G128" i="6"/>
  <c r="G148" i="6"/>
  <c r="G171" i="6"/>
  <c r="G194" i="6"/>
  <c r="G213" i="6"/>
  <c r="G250" i="6"/>
  <c r="G269" i="6"/>
  <c r="G352" i="6"/>
  <c r="G372" i="6"/>
  <c r="G393" i="6"/>
  <c r="G417" i="6"/>
  <c r="G440" i="6"/>
  <c r="G460" i="6"/>
  <c r="G484" i="6"/>
  <c r="G505" i="6"/>
  <c r="G523" i="6"/>
  <c r="G546" i="6"/>
  <c r="G567" i="6"/>
  <c r="G590" i="6"/>
  <c r="G306" i="6"/>
  <c r="G603" i="6"/>
  <c r="G346" i="6"/>
  <c r="G18" i="4"/>
  <c r="G42" i="4"/>
  <c r="G66" i="4"/>
  <c r="G90" i="4"/>
  <c r="G114" i="4"/>
  <c r="G138" i="4"/>
  <c r="G162" i="4"/>
  <c r="G186" i="4"/>
  <c r="G210" i="4"/>
  <c r="G234" i="4"/>
  <c r="G258" i="4"/>
  <c r="G282" i="4"/>
  <c r="G306" i="4"/>
  <c r="G330" i="4"/>
  <c r="G354" i="4"/>
  <c r="G378" i="4"/>
  <c r="G658" i="4"/>
  <c r="G682" i="4"/>
  <c r="G393" i="4"/>
  <c r="G702" i="4"/>
  <c r="G726" i="4"/>
  <c r="G750" i="4"/>
  <c r="G428" i="4"/>
  <c r="G772" i="4"/>
  <c r="G796" i="4"/>
  <c r="G820" i="4"/>
  <c r="G844" i="4"/>
  <c r="G13" i="9"/>
  <c r="G31" i="9"/>
  <c r="G54" i="9"/>
  <c r="G103" i="9"/>
  <c r="G119" i="9"/>
  <c r="G136" i="9"/>
  <c r="G156" i="9"/>
  <c r="G77" i="9"/>
  <c r="G190" i="9"/>
  <c r="G211" i="9"/>
  <c r="G232" i="9"/>
  <c r="G253" i="9"/>
  <c r="G92" i="9"/>
  <c r="G282" i="9"/>
  <c r="G10" i="6"/>
  <c r="G28" i="6"/>
  <c r="G45" i="6"/>
  <c r="G84" i="6"/>
  <c r="G105" i="6"/>
  <c r="G149" i="6"/>
  <c r="G172" i="6"/>
  <c r="G195" i="6"/>
  <c r="G214" i="6"/>
  <c r="G270" i="6"/>
  <c r="G353" i="6"/>
  <c r="G373" i="6"/>
  <c r="G394" i="6"/>
  <c r="G418" i="6"/>
  <c r="G461" i="6"/>
  <c r="G485" i="6"/>
  <c r="G506" i="6"/>
  <c r="G524" i="6"/>
  <c r="G547" i="6"/>
  <c r="G568" i="6"/>
  <c r="G591" i="6"/>
  <c r="G307" i="6"/>
  <c r="G604" i="6"/>
  <c r="G347" i="6"/>
  <c r="G19" i="4"/>
  <c r="G43" i="4"/>
  <c r="G67" i="4"/>
  <c r="G91" i="4"/>
  <c r="G115" i="4"/>
  <c r="G139" i="4"/>
  <c r="G163" i="4"/>
  <c r="G187" i="4"/>
  <c r="G211" i="4"/>
  <c r="G235" i="4"/>
  <c r="G259" i="4"/>
  <c r="G283" i="4"/>
  <c r="G307" i="4"/>
  <c r="G331" i="4"/>
  <c r="G355" i="4"/>
  <c r="G379" i="4"/>
  <c r="G659" i="4"/>
  <c r="G683" i="4"/>
  <c r="G394" i="4"/>
  <c r="G703" i="4"/>
  <c r="G727" i="4"/>
  <c r="G751" i="4"/>
  <c r="G429" i="4"/>
  <c r="G773" i="4"/>
  <c r="G797" i="4"/>
  <c r="G821" i="4"/>
  <c r="G845" i="4"/>
  <c r="G14" i="9"/>
  <c r="G32" i="9"/>
  <c r="G55" i="9"/>
  <c r="G104" i="9"/>
  <c r="G120" i="9"/>
  <c r="G137" i="9"/>
  <c r="G157" i="9"/>
  <c r="G174" i="9"/>
  <c r="G191" i="9"/>
  <c r="G212" i="9"/>
  <c r="G84" i="9"/>
  <c r="G254" i="9"/>
  <c r="G93" i="9"/>
  <c r="G11" i="6"/>
  <c r="G46" i="6"/>
  <c r="G63" i="6"/>
  <c r="G106" i="6"/>
  <c r="G129" i="6"/>
  <c r="G150" i="6"/>
  <c r="G173" i="6"/>
  <c r="G196" i="6"/>
  <c r="G215" i="6"/>
  <c r="G271" i="6"/>
  <c r="G354" i="6"/>
  <c r="G374" i="6"/>
  <c r="G395" i="6"/>
  <c r="G419" i="6"/>
  <c r="G441" i="6"/>
  <c r="G462" i="6"/>
  <c r="G507" i="6"/>
  <c r="G525" i="6"/>
  <c r="G569" i="6"/>
  <c r="G592" i="6"/>
  <c r="G308" i="6"/>
  <c r="G605" i="6"/>
  <c r="G348" i="6"/>
  <c r="G20" i="4"/>
  <c r="G44" i="4"/>
  <c r="G68" i="4"/>
  <c r="G92" i="4"/>
  <c r="G116" i="4"/>
  <c r="G140" i="4"/>
  <c r="G164" i="4"/>
  <c r="G188" i="4"/>
  <c r="G212" i="4"/>
  <c r="G236" i="4"/>
  <c r="G260" i="4"/>
  <c r="G284" i="4"/>
  <c r="G308" i="4"/>
  <c r="G332" i="4"/>
  <c r="G356" i="4"/>
  <c r="G380" i="4"/>
  <c r="G660" i="4"/>
  <c r="G684" i="4"/>
  <c r="G395" i="4"/>
  <c r="G704" i="4"/>
  <c r="G728" i="4"/>
  <c r="G752" i="4"/>
  <c r="G430" i="4"/>
  <c r="G774" i="4"/>
  <c r="G798" i="4"/>
  <c r="G822" i="4"/>
  <c r="G846" i="4"/>
  <c r="G458" i="4"/>
  <c r="G861" i="4"/>
  <c r="G885" i="4"/>
  <c r="G909" i="4"/>
  <c r="G933" i="4"/>
  <c r="G957" i="4"/>
  <c r="G480" i="4"/>
  <c r="G504" i="4"/>
  <c r="G984" i="4"/>
  <c r="G1008" i="4"/>
  <c r="G1032" i="4"/>
  <c r="G1056" i="4"/>
  <c r="G1080" i="4"/>
  <c r="G528" i="4"/>
  <c r="G552" i="4"/>
  <c r="G1109" i="4"/>
  <c r="G15" i="9"/>
  <c r="G33" i="9"/>
  <c r="G56" i="9"/>
  <c r="G105" i="9"/>
  <c r="G138" i="9"/>
  <c r="G158" i="9"/>
  <c r="G175" i="9"/>
  <c r="G192" i="9"/>
  <c r="G213" i="9"/>
  <c r="G233" i="9"/>
  <c r="G86" i="9"/>
  <c r="G94" i="9"/>
  <c r="G12" i="6"/>
  <c r="G47" i="6"/>
  <c r="G64" i="6"/>
  <c r="G85" i="6"/>
  <c r="G107" i="6"/>
  <c r="G130" i="6"/>
  <c r="G174" i="6"/>
  <c r="G197" i="6"/>
  <c r="G230" i="6"/>
  <c r="G272" i="6"/>
  <c r="G355" i="6"/>
  <c r="G375" i="6"/>
  <c r="G396" i="6"/>
  <c r="G420" i="6"/>
  <c r="G442" i="6"/>
  <c r="G463" i="6"/>
  <c r="G486" i="6"/>
  <c r="G508" i="6"/>
  <c r="G526" i="6"/>
  <c r="G548" i="6"/>
  <c r="G570" i="6"/>
  <c r="G593" i="6"/>
  <c r="G309" i="6"/>
  <c r="G606" i="6"/>
  <c r="G349" i="6"/>
  <c r="G21" i="4"/>
  <c r="G45" i="4"/>
  <c r="G69" i="4"/>
  <c r="G93" i="4"/>
  <c r="G117" i="4"/>
  <c r="G141" i="4"/>
  <c r="G165" i="4"/>
  <c r="G189" i="4"/>
  <c r="G213" i="4"/>
  <c r="G237" i="4"/>
  <c r="G261" i="4"/>
  <c r="G285" i="4"/>
  <c r="G309" i="4"/>
  <c r="G333" i="4"/>
  <c r="G357" i="4"/>
  <c r="G381" i="4"/>
  <c r="G661" i="4"/>
  <c r="G685" i="4"/>
  <c r="G396" i="4"/>
  <c r="G705" i="4"/>
  <c r="G16" i="9"/>
  <c r="G34" i="9"/>
  <c r="G57" i="9"/>
  <c r="G106" i="9"/>
  <c r="G121" i="9"/>
  <c r="G139" i="9"/>
  <c r="G159" i="9"/>
  <c r="G176" i="9"/>
  <c r="G193" i="9"/>
  <c r="G214" i="9"/>
  <c r="G234" i="9"/>
  <c r="G255" i="9"/>
  <c r="G268" i="9"/>
  <c r="G13" i="6"/>
  <c r="G48" i="6"/>
  <c r="G65" i="6"/>
  <c r="G86" i="6"/>
  <c r="G108" i="6"/>
  <c r="G131" i="6"/>
  <c r="G151" i="6"/>
  <c r="G175" i="6"/>
  <c r="G216" i="6"/>
  <c r="G231" i="6"/>
  <c r="G251" i="6"/>
  <c r="G273" i="6"/>
  <c r="G356" i="6"/>
  <c r="G376" i="6"/>
  <c r="G397" i="6"/>
  <c r="G421" i="6"/>
  <c r="G443" i="6"/>
  <c r="G464" i="6"/>
  <c r="G290" i="6"/>
  <c r="G509" i="6"/>
  <c r="G527" i="6"/>
  <c r="G549" i="6"/>
  <c r="G571" i="6"/>
  <c r="G594" i="6"/>
  <c r="G310" i="6"/>
  <c r="G607" i="6"/>
  <c r="G608" i="6"/>
  <c r="G22" i="4"/>
  <c r="G46" i="4"/>
  <c r="G70" i="4"/>
  <c r="G94" i="4"/>
  <c r="G118" i="4"/>
  <c r="G142" i="4"/>
  <c r="G166" i="4"/>
  <c r="G190" i="4"/>
  <c r="G214" i="4"/>
  <c r="G238" i="4"/>
  <c r="G262" i="4"/>
  <c r="G286" i="4"/>
  <c r="G310" i="4"/>
  <c r="G334" i="4"/>
  <c r="G358" i="4"/>
  <c r="G638" i="4"/>
  <c r="G662" i="4"/>
  <c r="G686" i="4"/>
  <c r="G397" i="4"/>
  <c r="G706" i="4"/>
  <c r="G730" i="4"/>
  <c r="G754" i="4"/>
  <c r="G432" i="4"/>
  <c r="G776" i="4"/>
  <c r="G800" i="4"/>
  <c r="G824" i="4"/>
  <c r="G436" i="4"/>
  <c r="G460" i="4"/>
  <c r="G3" i="9"/>
  <c r="G17" i="9"/>
  <c r="G58" i="9"/>
  <c r="G107" i="9"/>
  <c r="G122" i="9"/>
  <c r="G72" i="9"/>
  <c r="G194" i="9"/>
  <c r="G215" i="9"/>
  <c r="G235" i="9"/>
  <c r="G256" i="9"/>
  <c r="G269" i="9"/>
  <c r="G29" i="6"/>
  <c r="G49" i="6"/>
  <c r="G66" i="6"/>
  <c r="G87" i="6"/>
  <c r="G109" i="6"/>
  <c r="G132" i="6"/>
  <c r="G152" i="6"/>
  <c r="G176" i="6"/>
  <c r="G198" i="6"/>
  <c r="G232" i="6"/>
  <c r="G252" i="6"/>
  <c r="G274" i="6"/>
  <c r="G377" i="6"/>
  <c r="G398" i="6"/>
  <c r="G422" i="6"/>
  <c r="G444" i="6"/>
  <c r="G465" i="6"/>
  <c r="G487" i="6"/>
  <c r="G510" i="6"/>
  <c r="G528" i="6"/>
  <c r="G550" i="6"/>
  <c r="G572" i="6"/>
  <c r="G595" i="6"/>
  <c r="G311" i="6"/>
  <c r="G328" i="6"/>
  <c r="G609" i="6"/>
  <c r="G23" i="4"/>
  <c r="G47" i="4"/>
  <c r="G71" i="4"/>
  <c r="G95" i="4"/>
  <c r="G119" i="4"/>
  <c r="G143" i="4"/>
  <c r="G167" i="4"/>
  <c r="G191" i="4"/>
  <c r="G215" i="4"/>
  <c r="G239" i="4"/>
  <c r="G263" i="4"/>
  <c r="G287" i="4"/>
  <c r="G311" i="4"/>
  <c r="G335" i="4"/>
  <c r="G359" i="4"/>
  <c r="G639" i="4"/>
  <c r="G663" i="4"/>
  <c r="G687" i="4"/>
  <c r="G398" i="4"/>
  <c r="G707" i="4"/>
  <c r="G731" i="4"/>
  <c r="G755" i="4"/>
  <c r="G433" i="4"/>
  <c r="G777" i="4"/>
  <c r="G801" i="4"/>
  <c r="G825" i="4"/>
  <c r="G437" i="4"/>
  <c r="G461" i="4"/>
  <c r="G864" i="4"/>
  <c r="G888" i="4"/>
  <c r="G912" i="4"/>
  <c r="G936" i="4"/>
  <c r="G960" i="4"/>
  <c r="G483" i="4"/>
  <c r="G507" i="4"/>
  <c r="G987" i="4"/>
  <c r="G1011" i="4"/>
  <c r="G1035" i="4"/>
  <c r="G1059" i="4"/>
  <c r="G1083" i="4"/>
  <c r="G531" i="4"/>
  <c r="G555" i="4"/>
  <c r="G18" i="9"/>
  <c r="G35" i="9"/>
  <c r="G98" i="9"/>
  <c r="G108" i="9"/>
  <c r="G67" i="9"/>
  <c r="G140" i="9"/>
  <c r="G160" i="9"/>
  <c r="G195" i="9"/>
  <c r="G216" i="9"/>
  <c r="G236" i="9"/>
  <c r="G257" i="9"/>
  <c r="G270" i="9"/>
  <c r="G14" i="6"/>
  <c r="G67" i="6"/>
  <c r="G88" i="6"/>
  <c r="G110" i="6"/>
  <c r="G133" i="6"/>
  <c r="G153" i="6"/>
  <c r="G177" i="6"/>
  <c r="G199" i="6"/>
  <c r="G217" i="6"/>
  <c r="G233" i="6"/>
  <c r="G253" i="6"/>
  <c r="G275" i="6"/>
  <c r="G357" i="6"/>
  <c r="G378" i="6"/>
  <c r="G399" i="6"/>
  <c r="G423" i="6"/>
  <c r="G445" i="6"/>
  <c r="G466" i="6"/>
  <c r="G488" i="6"/>
  <c r="G511" i="6"/>
  <c r="G529" i="6"/>
  <c r="G551" i="6"/>
  <c r="G573" i="6"/>
  <c r="G596" i="6"/>
  <c r="G312" i="6"/>
  <c r="G329" i="6"/>
  <c r="G350" i="6"/>
  <c r="G24" i="4"/>
  <c r="G48" i="4"/>
  <c r="G72" i="4"/>
  <c r="G96" i="4"/>
  <c r="G120" i="4"/>
  <c r="G144" i="4"/>
  <c r="G168" i="4"/>
  <c r="G192" i="4"/>
  <c r="G216" i="4"/>
  <c r="G240" i="4"/>
  <c r="G264" i="4"/>
  <c r="G288" i="4"/>
  <c r="G312" i="4"/>
  <c r="G336" i="4"/>
  <c r="G360" i="4"/>
  <c r="G640" i="4"/>
  <c r="G664" i="4"/>
  <c r="G688" i="4"/>
  <c r="G399" i="4"/>
  <c r="G708" i="4"/>
  <c r="G732" i="4"/>
  <c r="G410" i="4"/>
  <c r="G434" i="4"/>
  <c r="G778" i="4"/>
  <c r="G802" i="4"/>
  <c r="G826" i="4"/>
  <c r="G438" i="4"/>
  <c r="G462" i="4"/>
  <c r="G865" i="4"/>
  <c r="G889" i="4"/>
  <c r="G913" i="4"/>
  <c r="G937" i="4"/>
  <c r="G961" i="4"/>
  <c r="G484" i="4"/>
  <c r="G4" i="9"/>
  <c r="G19" i="9"/>
  <c r="G36" i="9"/>
  <c r="G59" i="9"/>
  <c r="G61" i="9"/>
  <c r="G68" i="9"/>
  <c r="G141" i="9"/>
  <c r="G161" i="9"/>
  <c r="G196" i="9"/>
  <c r="G217" i="9"/>
  <c r="G237" i="9"/>
  <c r="G258" i="9"/>
  <c r="G271" i="9"/>
  <c r="G15" i="6"/>
  <c r="G89" i="6"/>
  <c r="G111" i="6"/>
  <c r="G134" i="6"/>
  <c r="G154" i="6"/>
  <c r="G178" i="6"/>
  <c r="G200" i="6"/>
  <c r="G218" i="6"/>
  <c r="G234" i="6"/>
  <c r="G254" i="6"/>
  <c r="G287" i="6"/>
  <c r="G379" i="6"/>
  <c r="G400" i="6"/>
  <c r="G424" i="6"/>
  <c r="G446" i="6"/>
  <c r="G467" i="6"/>
  <c r="G489" i="6"/>
  <c r="G512" i="6"/>
  <c r="G530" i="6"/>
  <c r="G552" i="6"/>
  <c r="G574" i="6"/>
  <c r="G597" i="6"/>
  <c r="G313" i="6"/>
  <c r="G330" i="6"/>
  <c r="G610" i="6"/>
  <c r="G25" i="4"/>
  <c r="G49" i="4"/>
  <c r="G73" i="4"/>
  <c r="G97" i="4"/>
  <c r="G121" i="4"/>
  <c r="G145" i="4"/>
  <c r="G169" i="4"/>
  <c r="G193" i="4"/>
  <c r="G217" i="4"/>
  <c r="G241" i="4"/>
  <c r="G265" i="4"/>
  <c r="G289" i="4"/>
  <c r="G313" i="4"/>
  <c r="G337" i="4"/>
  <c r="G361" i="4"/>
  <c r="G641" i="4"/>
  <c r="G665" i="4"/>
  <c r="G689" i="4"/>
  <c r="G400" i="4"/>
  <c r="G709" i="4"/>
  <c r="G733" i="4"/>
  <c r="G411" i="4"/>
  <c r="G435" i="4"/>
  <c r="G779" i="4"/>
  <c r="G803" i="4"/>
  <c r="G827" i="4"/>
  <c r="G439" i="4"/>
  <c r="G463" i="4"/>
  <c r="G866" i="4"/>
  <c r="G890" i="4"/>
  <c r="G914" i="4"/>
  <c r="G938" i="4"/>
  <c r="G962" i="4"/>
  <c r="G485" i="4"/>
  <c r="G5" i="9"/>
  <c r="G20" i="9"/>
  <c r="G37" i="9"/>
  <c r="G62" i="9"/>
  <c r="G69" i="9"/>
  <c r="G142" i="9"/>
  <c r="G162" i="9"/>
  <c r="G177" i="9"/>
  <c r="G197" i="9"/>
  <c r="G218" i="9"/>
  <c r="G238" i="9"/>
  <c r="G259" i="9"/>
  <c r="G272" i="9"/>
  <c r="G30" i="6"/>
  <c r="G68" i="6"/>
  <c r="G90" i="6"/>
  <c r="G112" i="6"/>
  <c r="G135" i="6"/>
  <c r="G155" i="6"/>
  <c r="G179" i="6"/>
  <c r="G201" i="6"/>
  <c r="G219" i="6"/>
  <c r="G235" i="6"/>
  <c r="G255" i="6"/>
  <c r="G276" i="6"/>
  <c r="G358" i="6"/>
  <c r="G380" i="6"/>
  <c r="G401" i="6"/>
  <c r="G425" i="6"/>
  <c r="G447" i="6"/>
  <c r="G468" i="6"/>
  <c r="G490" i="6"/>
  <c r="G513" i="6"/>
  <c r="G531" i="6"/>
  <c r="G575" i="6"/>
  <c r="G598" i="6"/>
  <c r="G314" i="6"/>
  <c r="G331" i="6"/>
  <c r="G615" i="6"/>
  <c r="G26" i="4"/>
  <c r="G50" i="4"/>
  <c r="G74" i="4"/>
  <c r="G6" i="9"/>
  <c r="G21" i="9"/>
  <c r="G38" i="9"/>
  <c r="G109" i="9"/>
  <c r="G70" i="9"/>
  <c r="G143" i="9"/>
  <c r="G163" i="9"/>
  <c r="G178" i="9"/>
  <c r="G81" i="9"/>
  <c r="G219" i="9"/>
  <c r="G239" i="9"/>
  <c r="G260" i="9"/>
  <c r="G273" i="9"/>
  <c r="G16" i="6"/>
  <c r="G31" i="6"/>
  <c r="G50" i="6"/>
  <c r="G69" i="6"/>
  <c r="G91" i="6"/>
  <c r="G113" i="6"/>
  <c r="G136" i="6"/>
  <c r="G156" i="6"/>
  <c r="G180" i="6"/>
  <c r="G202" i="6"/>
  <c r="G220" i="6"/>
  <c r="G236" i="6"/>
  <c r="G277" i="6"/>
  <c r="G359" i="6"/>
  <c r="G381" i="6"/>
  <c r="G402" i="6"/>
  <c r="G426" i="6"/>
  <c r="G448" i="6"/>
  <c r="G469" i="6"/>
  <c r="G491" i="6"/>
  <c r="G291" i="6"/>
  <c r="G532" i="6"/>
  <c r="G576" i="6"/>
  <c r="G599" i="6"/>
  <c r="G332" i="6"/>
  <c r="G611" i="6"/>
  <c r="G3" i="4"/>
  <c r="G27" i="4"/>
  <c r="G51" i="4"/>
  <c r="G75" i="4"/>
  <c r="G99" i="4"/>
  <c r="G123" i="4"/>
  <c r="G147" i="4"/>
  <c r="G171" i="4"/>
  <c r="G195" i="4"/>
  <c r="G219" i="4"/>
  <c r="G243" i="4"/>
  <c r="G267" i="4"/>
  <c r="G291" i="4"/>
  <c r="G315" i="4"/>
  <c r="G339" i="4"/>
  <c r="G363" i="4"/>
  <c r="G643" i="4"/>
  <c r="G667" i="4"/>
  <c r="G691" i="4"/>
  <c r="G402" i="4"/>
  <c r="G711" i="4"/>
  <c r="G735" i="4"/>
  <c r="G413" i="4"/>
  <c r="G757" i="4"/>
  <c r="G781" i="4"/>
  <c r="G805" i="4"/>
  <c r="G829" i="4"/>
  <c r="G441" i="4"/>
  <c r="G465" i="4"/>
  <c r="G868" i="4"/>
  <c r="G892" i="4"/>
  <c r="G916" i="4"/>
  <c r="G940" i="4"/>
  <c r="G22" i="9"/>
  <c r="G39" i="9"/>
  <c r="G110" i="9"/>
  <c r="G123" i="9"/>
  <c r="G144" i="9"/>
  <c r="G164" i="9"/>
  <c r="G179" i="9"/>
  <c r="G198" i="9"/>
  <c r="G82" i="9"/>
  <c r="G240" i="9"/>
  <c r="G261" i="9"/>
  <c r="G274" i="9"/>
  <c r="G32" i="6"/>
  <c r="G51" i="6"/>
  <c r="G70" i="6"/>
  <c r="G92" i="6"/>
  <c r="G114" i="6"/>
  <c r="G137" i="6"/>
  <c r="G157" i="6"/>
  <c r="G181" i="6"/>
  <c r="G221" i="6"/>
  <c r="G237" i="6"/>
  <c r="G256" i="6"/>
  <c r="G278" i="6"/>
  <c r="G360" i="6"/>
  <c r="G382" i="6"/>
  <c r="G403" i="6"/>
  <c r="G427" i="6"/>
  <c r="G449" i="6"/>
  <c r="G470" i="6"/>
  <c r="G492" i="6"/>
  <c r="G514" i="6"/>
  <c r="G533" i="6"/>
  <c r="G553" i="6"/>
  <c r="G577" i="6"/>
  <c r="G600" i="6"/>
  <c r="G315" i="6"/>
  <c r="G333" i="6"/>
  <c r="G616" i="6"/>
  <c r="G4" i="4"/>
  <c r="G28" i="4"/>
  <c r="G52" i="4"/>
  <c r="G76" i="4"/>
  <c r="G100" i="4"/>
  <c r="G124" i="4"/>
  <c r="G148" i="4"/>
  <c r="G172" i="4"/>
  <c r="G196" i="4"/>
  <c r="G220" i="4"/>
  <c r="G244" i="4"/>
  <c r="G268" i="4"/>
  <c r="G292" i="4"/>
  <c r="G316" i="4"/>
  <c r="G340" i="4"/>
  <c r="G364" i="4"/>
  <c r="G644" i="4"/>
  <c r="G668" i="4"/>
  <c r="G692" i="4"/>
  <c r="G403" i="4"/>
  <c r="G712" i="4"/>
  <c r="G736" i="4"/>
  <c r="G414" i="4"/>
  <c r="G758" i="4"/>
  <c r="G23" i="9"/>
  <c r="G40" i="9"/>
  <c r="G63" i="9"/>
  <c r="G124" i="9"/>
  <c r="G145" i="9"/>
  <c r="G165" i="9"/>
  <c r="G180" i="9"/>
  <c r="G199" i="9"/>
  <c r="G220" i="9"/>
  <c r="G241" i="9"/>
  <c r="G87" i="9"/>
  <c r="G275" i="9"/>
  <c r="G17" i="6"/>
  <c r="G33" i="6"/>
  <c r="G71" i="6"/>
  <c r="G93" i="6"/>
  <c r="G115" i="6"/>
  <c r="G138" i="6"/>
  <c r="G158" i="6"/>
  <c r="G182" i="6"/>
  <c r="G222" i="6"/>
  <c r="G238" i="6"/>
  <c r="G257" i="6"/>
  <c r="G279" i="6"/>
  <c r="G361" i="6"/>
  <c r="G383" i="6"/>
  <c r="G404" i="6"/>
  <c r="G428" i="6"/>
  <c r="G450" i="6"/>
  <c r="G471" i="6"/>
  <c r="G493" i="6"/>
  <c r="G292" i="6"/>
  <c r="G534" i="6"/>
  <c r="G554" i="6"/>
  <c r="G578" i="6"/>
  <c r="G601" i="6"/>
  <c r="G316" i="6"/>
  <c r="G334" i="6"/>
  <c r="G613" i="6"/>
  <c r="G5" i="4"/>
  <c r="G29" i="4"/>
  <c r="G53" i="4"/>
  <c r="G77" i="4"/>
  <c r="G101" i="4"/>
  <c r="G125" i="4"/>
  <c r="G149" i="4"/>
  <c r="G173" i="4"/>
  <c r="G197" i="4"/>
  <c r="G221" i="4"/>
  <c r="G245" i="4"/>
  <c r="G269" i="4"/>
  <c r="G293" i="4"/>
  <c r="G317" i="4"/>
  <c r="G341" i="4"/>
  <c r="G365" i="4"/>
  <c r="G645" i="4"/>
  <c r="G669" i="4"/>
  <c r="G693" i="4"/>
  <c r="G404" i="4"/>
  <c r="G713" i="4"/>
  <c r="G737" i="4"/>
  <c r="G415" i="4"/>
  <c r="G759" i="4"/>
  <c r="G783" i="4"/>
  <c r="G807" i="4"/>
  <c r="G831" i="4"/>
  <c r="G443" i="4"/>
  <c r="G467" i="4"/>
  <c r="G870" i="4"/>
  <c r="G894" i="4"/>
  <c r="G918" i="4"/>
  <c r="G942" i="4"/>
  <c r="G24" i="9"/>
  <c r="G41" i="9"/>
  <c r="G64" i="9"/>
  <c r="G125" i="9"/>
  <c r="G146" i="9"/>
  <c r="G73" i="9"/>
  <c r="G181" i="9"/>
  <c r="G200" i="9"/>
  <c r="G221" i="9"/>
  <c r="G242" i="9"/>
  <c r="G262" i="9"/>
  <c r="G276" i="9"/>
  <c r="G34" i="6"/>
  <c r="G72" i="6"/>
  <c r="G94" i="6"/>
  <c r="G116" i="6"/>
  <c r="G159" i="6"/>
  <c r="G183" i="6"/>
  <c r="G223" i="6"/>
  <c r="G239" i="6"/>
  <c r="G258" i="6"/>
  <c r="G280" i="6"/>
  <c r="G362" i="6"/>
  <c r="G384" i="6"/>
  <c r="G405" i="6"/>
  <c r="G429" i="6"/>
  <c r="G451" i="6"/>
  <c r="G472" i="6"/>
  <c r="G494" i="6"/>
  <c r="G515" i="6"/>
  <c r="G535" i="6"/>
  <c r="G555" i="6"/>
  <c r="G579" i="6"/>
  <c r="G602" i="6"/>
  <c r="G317" i="6"/>
  <c r="G335" i="6"/>
  <c r="G612" i="6"/>
  <c r="G6" i="4"/>
  <c r="G30" i="4"/>
  <c r="G54" i="4"/>
  <c r="G78" i="4"/>
  <c r="G102" i="4"/>
  <c r="G126" i="4"/>
  <c r="G150" i="4"/>
  <c r="G174" i="4"/>
  <c r="G198" i="4"/>
  <c r="G222" i="4"/>
  <c r="G246" i="4"/>
  <c r="G270" i="4"/>
  <c r="G294" i="4"/>
  <c r="G318" i="4"/>
  <c r="G342" i="4"/>
  <c r="G366" i="4"/>
  <c r="G646" i="4"/>
  <c r="G670" i="4"/>
  <c r="G694" i="4"/>
  <c r="G405" i="4"/>
  <c r="G714" i="4"/>
  <c r="G738" i="4"/>
  <c r="G416" i="4"/>
  <c r="G760" i="4"/>
  <c r="G784" i="4"/>
  <c r="G808" i="4"/>
  <c r="G832" i="4"/>
  <c r="G444" i="4"/>
  <c r="G468" i="4"/>
  <c r="G871" i="4"/>
  <c r="G895" i="4"/>
  <c r="G919" i="4"/>
  <c r="G25" i="9"/>
  <c r="G42" i="9"/>
  <c r="G99" i="9"/>
  <c r="G65" i="9"/>
  <c r="G126" i="9"/>
  <c r="G147" i="9"/>
  <c r="G166" i="9"/>
  <c r="G182" i="9"/>
  <c r="G201" i="9"/>
  <c r="G222" i="9"/>
  <c r="G263" i="9"/>
  <c r="G95" i="9"/>
  <c r="G18" i="6"/>
  <c r="G35" i="6"/>
  <c r="G52" i="6"/>
  <c r="G73" i="6"/>
  <c r="G95" i="6"/>
  <c r="G117" i="6"/>
  <c r="G139" i="6"/>
  <c r="G160" i="6"/>
  <c r="G184" i="6"/>
  <c r="G203" i="6"/>
  <c r="G224" i="6"/>
  <c r="G240" i="6"/>
  <c r="G259" i="6"/>
  <c r="G281" i="6"/>
  <c r="G363" i="6"/>
  <c r="G406" i="6"/>
  <c r="G430" i="6"/>
  <c r="G473" i="6"/>
  <c r="G495" i="6"/>
  <c r="G516" i="6"/>
  <c r="G536" i="6"/>
  <c r="G556" i="6"/>
  <c r="G580" i="6"/>
  <c r="G295" i="6"/>
  <c r="G318" i="6"/>
  <c r="G336" i="6"/>
  <c r="G614" i="6"/>
  <c r="G7" i="4"/>
  <c r="G31" i="4"/>
  <c r="G55" i="4"/>
  <c r="G79" i="4"/>
  <c r="G103" i="4"/>
  <c r="G127" i="4"/>
  <c r="G151" i="4"/>
  <c r="G175" i="4"/>
  <c r="G199" i="4"/>
  <c r="G223" i="4"/>
  <c r="G247" i="4"/>
  <c r="G271" i="4"/>
  <c r="G295" i="4"/>
  <c r="G319" i="4"/>
  <c r="G343" i="4"/>
  <c r="G367" i="4"/>
  <c r="G647" i="4"/>
  <c r="G671" i="4"/>
  <c r="G382" i="4"/>
  <c r="G406" i="4"/>
  <c r="G715" i="4"/>
  <c r="G739" i="4"/>
  <c r="G417" i="4"/>
  <c r="G761" i="4"/>
  <c r="G785" i="4"/>
  <c r="G809" i="4"/>
  <c r="G833" i="4"/>
  <c r="G445" i="4"/>
  <c r="G848" i="4"/>
  <c r="G872" i="4"/>
  <c r="G896" i="4"/>
  <c r="G920" i="4"/>
  <c r="G944" i="4"/>
  <c r="G775" i="4"/>
  <c r="G852" i="4"/>
  <c r="G904" i="4"/>
  <c r="G945" i="4"/>
  <c r="G476" i="4"/>
  <c r="G508" i="4"/>
  <c r="G992" i="4"/>
  <c r="G1018" i="4"/>
  <c r="G1044" i="4"/>
  <c r="G1070" i="4"/>
  <c r="G520" i="4"/>
  <c r="G546" i="4"/>
  <c r="G1105" i="4"/>
  <c r="G1130" i="4"/>
  <c r="G1154" i="4"/>
  <c r="G565" i="4"/>
  <c r="G589" i="4"/>
  <c r="G1188" i="4"/>
  <c r="G1212" i="4"/>
  <c r="G597" i="4"/>
  <c r="G1234" i="4"/>
  <c r="G622" i="4"/>
  <c r="G631" i="4"/>
  <c r="G18" i="10"/>
  <c r="G319" i="10"/>
  <c r="G187" i="10"/>
  <c r="G236" i="10"/>
  <c r="G246" i="10"/>
  <c r="G131" i="10"/>
  <c r="G257" i="10"/>
  <c r="G231" i="10"/>
  <c r="G118" i="10"/>
  <c r="G135" i="10"/>
  <c r="G117" i="10"/>
  <c r="G79" i="10"/>
  <c r="G105" i="10"/>
  <c r="G243" i="10"/>
  <c r="G370" i="10"/>
  <c r="G149" i="10"/>
  <c r="G98" i="4"/>
  <c r="G780" i="4"/>
  <c r="G854" i="4"/>
  <c r="G905" i="4"/>
  <c r="G946" i="4"/>
  <c r="G477" i="4"/>
  <c r="G509" i="4"/>
  <c r="G993" i="4"/>
  <c r="G1019" i="4"/>
  <c r="G1045" i="4"/>
  <c r="G1071" i="4"/>
  <c r="G521" i="4"/>
  <c r="G547" i="4"/>
  <c r="G1106" i="4"/>
  <c r="G1131" i="4"/>
  <c r="G1155" i="4"/>
  <c r="G566" i="4"/>
  <c r="G590" i="4"/>
  <c r="G1189" i="4"/>
  <c r="G1213" i="4"/>
  <c r="G598" i="4"/>
  <c r="G1235" i="4"/>
  <c r="G623" i="4"/>
  <c r="G632" i="4"/>
  <c r="G122" i="10"/>
  <c r="G265" i="10"/>
  <c r="G69" i="10"/>
  <c r="G228" i="10"/>
  <c r="G276" i="10"/>
  <c r="G180" i="10"/>
  <c r="G198" i="10"/>
  <c r="G157" i="10"/>
  <c r="G162" i="10"/>
  <c r="G340" i="10"/>
  <c r="G264" i="10"/>
  <c r="G86" i="10"/>
  <c r="G26" i="10"/>
  <c r="G46" i="10"/>
  <c r="G72" i="10"/>
  <c r="G129" i="10"/>
  <c r="G359" i="10"/>
  <c r="G122" i="4"/>
  <c r="G782" i="4"/>
  <c r="G858" i="4"/>
  <c r="G906" i="4"/>
  <c r="G947" i="4"/>
  <c r="G478" i="4"/>
  <c r="G510" i="4"/>
  <c r="G994" i="4"/>
  <c r="G1020" i="4"/>
  <c r="G1046" i="4"/>
  <c r="G1072" i="4"/>
  <c r="G522" i="4"/>
  <c r="G548" i="4"/>
  <c r="G1107" i="4"/>
  <c r="G1132" i="4"/>
  <c r="G1156" i="4"/>
  <c r="G567" i="4"/>
  <c r="G591" i="4"/>
  <c r="G1190" i="4"/>
  <c r="G1214" i="4"/>
  <c r="G599" i="4"/>
  <c r="G1236" i="4"/>
  <c r="G624" i="4"/>
  <c r="G633" i="4"/>
  <c r="G364" i="10"/>
  <c r="G140" i="10"/>
  <c r="G365" i="10"/>
  <c r="G295" i="10"/>
  <c r="G121" i="10"/>
  <c r="G146" i="10"/>
  <c r="G160" i="10"/>
  <c r="G220" i="10"/>
  <c r="G127" i="10"/>
  <c r="G197" i="10"/>
  <c r="G337" i="10"/>
  <c r="G36" i="10"/>
  <c r="G21" i="10"/>
  <c r="G279" i="10"/>
  <c r="G232" i="10"/>
  <c r="G17" i="10"/>
  <c r="G52" i="10"/>
  <c r="G146" i="4"/>
  <c r="G799" i="4"/>
  <c r="G859" i="4"/>
  <c r="G907" i="4"/>
  <c r="G948" i="4"/>
  <c r="G479" i="4"/>
  <c r="G511" i="4"/>
  <c r="G995" i="4"/>
  <c r="G1021" i="4"/>
  <c r="G1047" i="4"/>
  <c r="G1073" i="4"/>
  <c r="G523" i="4"/>
  <c r="G549" i="4"/>
  <c r="G1108" i="4"/>
  <c r="G1133" i="4"/>
  <c r="G1157" i="4"/>
  <c r="G568" i="4"/>
  <c r="G592" i="4"/>
  <c r="G1191" i="4"/>
  <c r="G1215" i="4"/>
  <c r="G600" i="4"/>
  <c r="G1237" i="4"/>
  <c r="G625" i="4"/>
  <c r="G634" i="4"/>
  <c r="G327" i="10"/>
  <c r="G169" i="10"/>
  <c r="G150" i="10"/>
  <c r="G161" i="10"/>
  <c r="G348" i="10"/>
  <c r="G292" i="10"/>
  <c r="G205" i="10"/>
  <c r="G290" i="10"/>
  <c r="G201" i="10"/>
  <c r="G82" i="10"/>
  <c r="G29" i="10"/>
  <c r="G310" i="10"/>
  <c r="G68" i="10"/>
  <c r="G35" i="10"/>
  <c r="G171" i="10"/>
  <c r="G33" i="10"/>
  <c r="G309" i="10"/>
  <c r="G14" i="10"/>
  <c r="G170" i="4"/>
  <c r="G804" i="4"/>
  <c r="G860" i="4"/>
  <c r="G908" i="4"/>
  <c r="G950" i="4"/>
  <c r="G481" i="4"/>
  <c r="G512" i="4"/>
  <c r="G996" i="4"/>
  <c r="G1022" i="4"/>
  <c r="G1048" i="4"/>
  <c r="G1074" i="4"/>
  <c r="G524" i="4"/>
  <c r="G550" i="4"/>
  <c r="G1110" i="4"/>
  <c r="G1134" i="4"/>
  <c r="G1158" i="4"/>
  <c r="G569" i="4"/>
  <c r="G593" i="4"/>
  <c r="G1192" i="4"/>
  <c r="G1216" i="4"/>
  <c r="G601" i="4"/>
  <c r="G1238" i="4"/>
  <c r="G626" i="4"/>
  <c r="G635" i="4"/>
  <c r="G371" i="10"/>
  <c r="G226" i="10"/>
  <c r="G142" i="10"/>
  <c r="G166" i="10"/>
  <c r="G191" i="10"/>
  <c r="G164" i="10"/>
  <c r="G357" i="10"/>
  <c r="G298" i="10"/>
  <c r="G168" i="10"/>
  <c r="G120" i="10"/>
  <c r="G103" i="10"/>
  <c r="G272" i="10"/>
  <c r="G185" i="10"/>
  <c r="G61" i="10"/>
  <c r="G190" i="10"/>
  <c r="G113" i="10"/>
  <c r="G215" i="10"/>
  <c r="G32" i="10"/>
  <c r="G212" i="10"/>
  <c r="G194" i="4"/>
  <c r="G806" i="4"/>
  <c r="G862" i="4"/>
  <c r="G910" i="4"/>
  <c r="G952" i="4"/>
  <c r="G482" i="4"/>
  <c r="G513" i="4"/>
  <c r="G997" i="4"/>
  <c r="G1023" i="4"/>
  <c r="G1049" i="4"/>
  <c r="G1075" i="4"/>
  <c r="G525" i="4"/>
  <c r="G551" i="4"/>
  <c r="G1111" i="4"/>
  <c r="G1135" i="4"/>
  <c r="G1159" i="4"/>
  <c r="G570" i="4"/>
  <c r="G594" i="4"/>
  <c r="G1193" i="4"/>
  <c r="G1217" i="4"/>
  <c r="G602" i="4"/>
  <c r="G1239" i="4"/>
  <c r="G627" i="4"/>
  <c r="G636" i="4"/>
  <c r="G229" i="10"/>
  <c r="G20" i="10"/>
  <c r="G137" i="10"/>
  <c r="G234" i="10"/>
  <c r="G178" i="10"/>
  <c r="G173" i="10"/>
  <c r="G175" i="10"/>
  <c r="G308" i="10"/>
  <c r="G267" i="10"/>
  <c r="G39" i="10"/>
  <c r="G248" i="10"/>
  <c r="G30" i="10"/>
  <c r="G66" i="10"/>
  <c r="G238" i="10"/>
  <c r="G41" i="10"/>
  <c r="G334" i="10"/>
  <c r="G218" i="4"/>
  <c r="G813" i="4"/>
  <c r="G863" i="4"/>
  <c r="G911" i="4"/>
  <c r="G953" i="4"/>
  <c r="G486" i="4"/>
  <c r="G970" i="4"/>
  <c r="G998" i="4"/>
  <c r="G1024" i="4"/>
  <c r="G1050" i="4"/>
  <c r="G1076" i="4"/>
  <c r="G526" i="4"/>
  <c r="G553" i="4"/>
  <c r="G1112" i="4"/>
  <c r="G1136" i="4"/>
  <c r="G1160" i="4"/>
  <c r="G571" i="4"/>
  <c r="G1170" i="4"/>
  <c r="G1194" i="4"/>
  <c r="G1218" i="4"/>
  <c r="G603" i="4"/>
  <c r="G1240" i="4"/>
  <c r="G628" i="4"/>
  <c r="G637" i="4"/>
  <c r="G347" i="10"/>
  <c r="G2" i="10"/>
  <c r="G302" i="10"/>
  <c r="G143" i="10"/>
  <c r="G317" i="10"/>
  <c r="G338" i="10"/>
  <c r="G141" i="10"/>
  <c r="G331" i="10"/>
  <c r="G268" i="10"/>
  <c r="G53" i="10"/>
  <c r="G43" i="10"/>
  <c r="G89" i="10"/>
  <c r="G31" i="10"/>
  <c r="G274" i="10"/>
  <c r="G27" i="10"/>
  <c r="G123" i="10"/>
  <c r="G219" i="10"/>
  <c r="G373" i="10"/>
  <c r="G242" i="4"/>
  <c r="G823" i="4"/>
  <c r="G867" i="4"/>
  <c r="G915" i="4"/>
  <c r="G954" i="4"/>
  <c r="G487" i="4"/>
  <c r="G971" i="4"/>
  <c r="G999" i="4"/>
  <c r="G1025" i="4"/>
  <c r="G1051" i="4"/>
  <c r="G1077" i="4"/>
  <c r="G527" i="4"/>
  <c r="G554" i="4"/>
  <c r="G1113" i="4"/>
  <c r="G1137" i="4"/>
  <c r="G1161" i="4"/>
  <c r="G572" i="4"/>
  <c r="G1171" i="4"/>
  <c r="G1195" i="4"/>
  <c r="G1219" i="4"/>
  <c r="G604" i="4"/>
  <c r="G1241" i="4"/>
  <c r="G1257" i="4"/>
  <c r="G1272" i="4"/>
  <c r="G259" i="10"/>
  <c r="G301" i="10"/>
  <c r="G73" i="10"/>
  <c r="G372" i="10"/>
  <c r="G313" i="10"/>
  <c r="G176" i="10"/>
  <c r="G233" i="10"/>
  <c r="G102" i="10"/>
  <c r="G247" i="10"/>
  <c r="G116" i="10"/>
  <c r="G330" i="10"/>
  <c r="G254" i="10"/>
  <c r="G126" i="10"/>
  <c r="G145" i="10"/>
  <c r="G266" i="4"/>
  <c r="G828" i="4"/>
  <c r="G869" i="4"/>
  <c r="G917" i="4"/>
  <c r="G955" i="4"/>
  <c r="G488" i="4"/>
  <c r="G972" i="4"/>
  <c r="G1000" i="4"/>
  <c r="G1026" i="4"/>
  <c r="G1052" i="4"/>
  <c r="G1078" i="4"/>
  <c r="G529" i="4"/>
  <c r="G556" i="4"/>
  <c r="G1114" i="4"/>
  <c r="G1138" i="4"/>
  <c r="G1162" i="4"/>
  <c r="G573" i="4"/>
  <c r="G1172" i="4"/>
  <c r="G1196" i="4"/>
  <c r="G1220" i="4"/>
  <c r="G605" i="4"/>
  <c r="G1242" i="4"/>
  <c r="G1258" i="4"/>
  <c r="G1273" i="4"/>
  <c r="G154" i="10"/>
  <c r="G155" i="10"/>
  <c r="G112" i="10"/>
  <c r="G3" i="10"/>
  <c r="G351" i="10"/>
  <c r="G342" i="10"/>
  <c r="G199" i="10"/>
  <c r="G306" i="10"/>
  <c r="G244" i="10"/>
  <c r="G115" i="10"/>
  <c r="G25" i="10"/>
  <c r="G101" i="10"/>
  <c r="G99" i="10"/>
  <c r="G58" i="10"/>
  <c r="G360" i="10"/>
  <c r="G258" i="10"/>
  <c r="G182" i="10"/>
  <c r="G167" i="10"/>
  <c r="G290" i="4"/>
  <c r="G830" i="4"/>
  <c r="G874" i="4"/>
  <c r="G921" i="4"/>
  <c r="G956" i="4"/>
  <c r="G489" i="4"/>
  <c r="G973" i="4"/>
  <c r="G1001" i="4"/>
  <c r="G1027" i="4"/>
  <c r="G1053" i="4"/>
  <c r="G1079" i="4"/>
  <c r="G530" i="4"/>
  <c r="G1090" i="4"/>
  <c r="G1115" i="4"/>
  <c r="G1139" i="4"/>
  <c r="G1163" i="4"/>
  <c r="G574" i="4"/>
  <c r="G1173" i="4"/>
  <c r="G1197" i="4"/>
  <c r="G1221" i="4"/>
  <c r="G606" i="4"/>
  <c r="G1243" i="4"/>
  <c r="G1259" i="4"/>
  <c r="G1274" i="4"/>
  <c r="G218" i="10"/>
  <c r="G114" i="10"/>
  <c r="G106" i="10"/>
  <c r="G266" i="10"/>
  <c r="G209" i="10"/>
  <c r="G269" i="10"/>
  <c r="G184" i="10"/>
  <c r="G289" i="10"/>
  <c r="G225" i="10"/>
  <c r="G368" i="10"/>
  <c r="G133" i="10"/>
  <c r="G111" i="10"/>
  <c r="G78" i="10"/>
  <c r="G62" i="10"/>
  <c r="G92" i="10"/>
  <c r="G151" i="10"/>
  <c r="G186" i="10"/>
  <c r="G42" i="10"/>
  <c r="G366" i="10"/>
  <c r="G28" i="10"/>
  <c r="G314" i="4"/>
  <c r="G837" i="4"/>
  <c r="G876" i="4"/>
  <c r="G922" i="4"/>
  <c r="G958" i="4"/>
  <c r="G490" i="4"/>
  <c r="G974" i="4"/>
  <c r="G1002" i="4"/>
  <c r="G1028" i="4"/>
  <c r="G1054" i="4"/>
  <c r="G1081" i="4"/>
  <c r="G532" i="4"/>
  <c r="G1091" i="4"/>
  <c r="G1116" i="4"/>
  <c r="G1140" i="4"/>
  <c r="G1164" i="4"/>
  <c r="G575" i="4"/>
  <c r="G1174" i="4"/>
  <c r="G1198" i="4"/>
  <c r="G1222" i="4"/>
  <c r="G607" i="4"/>
  <c r="G1244" i="4"/>
  <c r="G1260" i="4"/>
  <c r="G1275" i="4"/>
  <c r="G362" i="10"/>
  <c r="G252" i="10"/>
  <c r="G74" i="10"/>
  <c r="G108" i="10"/>
  <c r="G345" i="10"/>
  <c r="G11" i="10"/>
  <c r="G235" i="10"/>
  <c r="G285" i="10"/>
  <c r="G222" i="10"/>
  <c r="G136" i="10"/>
  <c r="G278" i="10"/>
  <c r="G307" i="10"/>
  <c r="G282" i="10"/>
  <c r="G40" i="10"/>
  <c r="G152" i="10"/>
  <c r="G354" i="10"/>
  <c r="G2" i="9"/>
  <c r="G287" i="10"/>
  <c r="G172" i="10"/>
  <c r="G147" i="10"/>
  <c r="G93" i="10"/>
  <c r="G338" i="4"/>
  <c r="G839" i="4"/>
  <c r="G878" i="4"/>
  <c r="G923" i="4"/>
  <c r="G959" i="4"/>
  <c r="G491" i="4"/>
  <c r="G975" i="4"/>
  <c r="G1003" i="4"/>
  <c r="G1029" i="4"/>
  <c r="G1055" i="4"/>
  <c r="G1082" i="4"/>
  <c r="G533" i="4"/>
  <c r="G1092" i="4"/>
  <c r="G1117" i="4"/>
  <c r="G1141" i="4"/>
  <c r="G1165" i="4"/>
  <c r="G576" i="4"/>
  <c r="G1175" i="4"/>
  <c r="G1199" i="4"/>
  <c r="G1223" i="4"/>
  <c r="G608" i="4"/>
  <c r="G1245" i="4"/>
  <c r="G1261" i="4"/>
  <c r="G1276" i="4"/>
  <c r="G260" i="10"/>
  <c r="G250" i="10"/>
  <c r="G208" i="10"/>
  <c r="G177" i="10"/>
  <c r="G283" i="10"/>
  <c r="G242" i="10"/>
  <c r="G237" i="10"/>
  <c r="G305" i="10"/>
  <c r="G311" i="10"/>
  <c r="G76" i="10"/>
  <c r="G84" i="10"/>
  <c r="G204" i="10"/>
  <c r="G81" i="10"/>
  <c r="G70" i="10"/>
  <c r="G273" i="10"/>
  <c r="G119" i="10"/>
  <c r="G256" i="10"/>
  <c r="G19" i="10"/>
  <c r="G362" i="4"/>
  <c r="G847" i="4"/>
  <c r="G881" i="4"/>
  <c r="G924" i="4"/>
  <c r="G963" i="4"/>
  <c r="G492" i="4"/>
  <c r="G977" i="4"/>
  <c r="G1004" i="4"/>
  <c r="G1030" i="4"/>
  <c r="G1057" i="4"/>
  <c r="G1084" i="4"/>
  <c r="G534" i="4"/>
  <c r="G1093" i="4"/>
  <c r="G1118" i="4"/>
  <c r="G1142" i="4"/>
  <c r="G1166" i="4"/>
  <c r="G577" i="4"/>
  <c r="G1176" i="4"/>
  <c r="G1200" i="4"/>
  <c r="G1224" i="4"/>
  <c r="G609" i="4"/>
  <c r="G1246" i="4"/>
  <c r="G1262" i="4"/>
  <c r="G1277" i="4"/>
  <c r="G240" i="10"/>
  <c r="G71" i="10"/>
  <c r="G336" i="10"/>
  <c r="G294" i="10"/>
  <c r="G346" i="10"/>
  <c r="G288" i="10"/>
  <c r="G203" i="10"/>
  <c r="G261" i="10"/>
  <c r="G299" i="10"/>
  <c r="G367" i="10"/>
  <c r="G16" i="10"/>
  <c r="G77" i="10"/>
  <c r="G138" i="10"/>
  <c r="G59" i="10"/>
  <c r="G275" i="10"/>
  <c r="G263" i="10"/>
  <c r="G88" i="10"/>
  <c r="G642" i="4"/>
  <c r="G440" i="4"/>
  <c r="G882" i="4"/>
  <c r="G926" i="4"/>
  <c r="G964" i="4"/>
  <c r="G493" i="4"/>
  <c r="G979" i="4"/>
  <c r="G1005" i="4"/>
  <c r="G1031" i="4"/>
  <c r="G1058" i="4"/>
  <c r="G1085" i="4"/>
  <c r="G535" i="4"/>
  <c r="G1094" i="4"/>
  <c r="G1119" i="4"/>
  <c r="G1143" i="4"/>
  <c r="G1167" i="4"/>
  <c r="G578" i="4"/>
  <c r="G1177" i="4"/>
  <c r="G1201" i="4"/>
  <c r="G1225" i="4"/>
  <c r="G610" i="4"/>
  <c r="G1247" i="4"/>
  <c r="G1263" i="4"/>
  <c r="G1281" i="4"/>
  <c r="G344" i="10"/>
  <c r="G50" i="10"/>
  <c r="G158" i="10"/>
  <c r="G280" i="10"/>
  <c r="G666" i="4"/>
  <c r="G442" i="4"/>
  <c r="G883" i="4"/>
  <c r="G928" i="4"/>
  <c r="G965" i="4"/>
  <c r="G494" i="4"/>
  <c r="G980" i="4"/>
  <c r="G1006" i="4"/>
  <c r="G1033" i="4"/>
  <c r="G1060" i="4"/>
  <c r="G1086" i="4"/>
  <c r="G536" i="4"/>
  <c r="G1095" i="4"/>
  <c r="G1120" i="4"/>
  <c r="G1144" i="4"/>
  <c r="G1168" i="4"/>
  <c r="G579" i="4"/>
  <c r="G1178" i="4"/>
  <c r="G1202" i="4"/>
  <c r="G1226" i="4"/>
  <c r="G611" i="4"/>
  <c r="G1248" i="4"/>
  <c r="G1264" i="4"/>
  <c r="G1279" i="4"/>
  <c r="G211" i="10"/>
  <c r="G139" i="10"/>
  <c r="G6" i="10"/>
  <c r="G291" i="10"/>
  <c r="G110" i="10"/>
  <c r="G144" i="10"/>
  <c r="G202" i="10"/>
  <c r="G189" i="10"/>
  <c r="G15" i="10"/>
  <c r="G350" i="10"/>
  <c r="G213" i="10"/>
  <c r="G104" i="10"/>
  <c r="G353" i="10"/>
  <c r="G22" i="10"/>
  <c r="G9" i="10"/>
  <c r="G97" i="10"/>
  <c r="G297" i="10"/>
  <c r="G690" i="4"/>
  <c r="G449" i="4"/>
  <c r="G884" i="4"/>
  <c r="G929" i="4"/>
  <c r="G966" i="4"/>
  <c r="G495" i="4"/>
  <c r="G981" i="4"/>
  <c r="G1007" i="4"/>
  <c r="G1034" i="4"/>
  <c r="G1061" i="4"/>
  <c r="G1087" i="4"/>
  <c r="G537" i="4"/>
  <c r="G1096" i="4"/>
  <c r="G1121" i="4"/>
  <c r="G1145" i="4"/>
  <c r="G1169" i="4"/>
  <c r="G580" i="4"/>
  <c r="G1179" i="4"/>
  <c r="G1203" i="4"/>
  <c r="G1227" i="4"/>
  <c r="G612" i="4"/>
  <c r="G1249" i="4"/>
  <c r="G1265" i="4"/>
  <c r="G1282" i="4"/>
  <c r="G262" i="10"/>
  <c r="G153" i="10"/>
  <c r="G170" i="10"/>
  <c r="G352" i="10"/>
  <c r="G216" i="10"/>
  <c r="G156" i="10"/>
  <c r="G134" i="10"/>
  <c r="G207" i="10"/>
  <c r="G224" i="10"/>
  <c r="G230" i="10"/>
  <c r="G293" i="10"/>
  <c r="G60" i="10"/>
  <c r="G37" i="10"/>
  <c r="G64" i="10"/>
  <c r="G356" i="10"/>
  <c r="G241" i="10"/>
  <c r="G401" i="4"/>
  <c r="G451" i="4"/>
  <c r="G886" i="4"/>
  <c r="G930" i="4"/>
  <c r="G967" i="4"/>
  <c r="G497" i="4"/>
  <c r="G982" i="4"/>
  <c r="G1009" i="4"/>
  <c r="G1036" i="4"/>
  <c r="G1062" i="4"/>
  <c r="G1088" i="4"/>
  <c r="G538" i="4"/>
  <c r="G1097" i="4"/>
  <c r="G1122" i="4"/>
  <c r="G1146" i="4"/>
  <c r="G557" i="4"/>
  <c r="G581" i="4"/>
  <c r="G1180" i="4"/>
  <c r="G1204" i="4"/>
  <c r="G1228" i="4"/>
  <c r="G613" i="4"/>
  <c r="G1250" i="4"/>
  <c r="G1266" i="4"/>
  <c r="G1280" i="4"/>
  <c r="G223" i="10"/>
  <c r="G10" i="10"/>
  <c r="G188" i="10"/>
  <c r="G12" i="10"/>
  <c r="G194" i="10"/>
  <c r="G312" i="10"/>
  <c r="G324" i="10"/>
  <c r="G148" i="10"/>
  <c r="G94" i="10"/>
  <c r="G34" i="10"/>
  <c r="G80" i="10"/>
  <c r="G44" i="10"/>
  <c r="G54" i="10"/>
  <c r="G332" i="10"/>
  <c r="G45" i="10"/>
  <c r="G341" i="10"/>
  <c r="G91" i="10"/>
  <c r="G710" i="4"/>
  <c r="G455" i="4"/>
  <c r="G887" i="4"/>
  <c r="G931" i="4"/>
  <c r="G968" i="4"/>
  <c r="G499" i="4"/>
  <c r="G983" i="4"/>
  <c r="G1010" i="4"/>
  <c r="G1037" i="4"/>
  <c r="G1063" i="4"/>
  <c r="G1089" i="4"/>
  <c r="G539" i="4"/>
  <c r="G1098" i="4"/>
  <c r="G1123" i="4"/>
  <c r="G1147" i="4"/>
  <c r="G558" i="4"/>
  <c r="G582" i="4"/>
  <c r="G1181" i="4"/>
  <c r="G1205" i="4"/>
  <c r="G1229" i="4"/>
  <c r="G614" i="4"/>
  <c r="G1251" i="4"/>
  <c r="G1267" i="4"/>
  <c r="G1278" i="4"/>
  <c r="G165" i="10"/>
  <c r="G358" i="10"/>
  <c r="G124" i="10"/>
  <c r="G277" i="10"/>
  <c r="G363" i="10"/>
  <c r="G4" i="10"/>
  <c r="G281" i="10"/>
  <c r="G339" i="10"/>
  <c r="G369" i="10"/>
  <c r="G323" i="10"/>
  <c r="G96" i="10"/>
  <c r="G304" i="10"/>
  <c r="G55" i="10"/>
  <c r="G23" i="10"/>
  <c r="G48" i="10"/>
  <c r="G249" i="10"/>
  <c r="G729" i="4"/>
  <c r="G456" i="4"/>
  <c r="G891" i="4"/>
  <c r="G932" i="4"/>
  <c r="G969" i="4"/>
  <c r="G500" i="4"/>
  <c r="G985" i="4"/>
  <c r="G1012" i="4"/>
  <c r="G1038" i="4"/>
  <c r="G1064" i="4"/>
  <c r="G514" i="4"/>
  <c r="G540" i="4"/>
  <c r="G1099" i="4"/>
  <c r="G1124" i="4"/>
  <c r="G1148" i="4"/>
  <c r="G559" i="4"/>
  <c r="G583" i="4"/>
  <c r="G1182" i="4"/>
  <c r="G1206" i="4"/>
  <c r="G1230" i="4"/>
  <c r="G615" i="4"/>
  <c r="G1252" i="4"/>
  <c r="G1268" i="4"/>
  <c r="G2" i="4"/>
  <c r="G355" i="10"/>
  <c r="G200" i="10"/>
  <c r="G734" i="4"/>
  <c r="G457" i="4"/>
  <c r="G893" i="4"/>
  <c r="G934" i="4"/>
  <c r="G469" i="4"/>
  <c r="G501" i="4"/>
  <c r="G986" i="4"/>
  <c r="G1013" i="4"/>
  <c r="G1039" i="4"/>
  <c r="G1065" i="4"/>
  <c r="G515" i="4"/>
  <c r="G541" i="4"/>
  <c r="G1100" i="4"/>
  <c r="G1125" i="4"/>
  <c r="G1149" i="4"/>
  <c r="G560" i="4"/>
  <c r="G584" i="4"/>
  <c r="G1183" i="4"/>
  <c r="G1207" i="4"/>
  <c r="G1231" i="4"/>
  <c r="G616" i="4"/>
  <c r="G1253" i="4"/>
  <c r="G1269" i="4"/>
  <c r="G193" i="10"/>
  <c r="G349" i="10"/>
  <c r="G130" i="10"/>
  <c r="G51" i="10"/>
  <c r="G335" i="10"/>
  <c r="G181" i="10"/>
  <c r="G314" i="10"/>
  <c r="G5" i="10"/>
  <c r="G125" i="10"/>
  <c r="G38" i="10"/>
  <c r="G174" i="10"/>
  <c r="G192" i="10"/>
  <c r="G85" i="10"/>
  <c r="G87" i="10"/>
  <c r="G163" i="10"/>
  <c r="G65" i="10"/>
  <c r="G195" i="10"/>
  <c r="G196" i="10"/>
  <c r="G753" i="4"/>
  <c r="G459" i="4"/>
  <c r="G897" i="4"/>
  <c r="G935" i="4"/>
  <c r="G470" i="4"/>
  <c r="G502" i="4"/>
  <c r="G988" i="4"/>
  <c r="G1014" i="4"/>
  <c r="G1040" i="4"/>
  <c r="G1066" i="4"/>
  <c r="G516" i="4"/>
  <c r="G542" i="4"/>
  <c r="G1101" i="4"/>
  <c r="G1126" i="4"/>
  <c r="G1150" i="4"/>
  <c r="G561" i="4"/>
  <c r="G585" i="4"/>
  <c r="G1184" i="4"/>
  <c r="G1208" i="4"/>
  <c r="G1232" i="4"/>
  <c r="G617" i="4"/>
  <c r="G1254" i="4"/>
  <c r="G1270" i="4"/>
  <c r="G251" i="10"/>
  <c r="G159" i="10"/>
  <c r="G128" i="10"/>
  <c r="G333" i="10"/>
  <c r="G286" i="10"/>
  <c r="G270" i="10"/>
  <c r="G300" i="10"/>
  <c r="G343" i="10"/>
  <c r="G183" i="10"/>
  <c r="G253" i="10"/>
  <c r="G132" i="10"/>
  <c r="G83" i="10"/>
  <c r="G56" i="10"/>
  <c r="G24" i="10"/>
  <c r="G75" i="10"/>
  <c r="G303" i="10"/>
  <c r="G90" i="10"/>
  <c r="G412" i="4"/>
  <c r="G464" i="4"/>
  <c r="G898" i="4"/>
  <c r="G939" i="4"/>
  <c r="G471" i="4"/>
  <c r="G503" i="4"/>
  <c r="G989" i="4"/>
  <c r="G1015" i="4"/>
  <c r="G1041" i="4"/>
  <c r="G1067" i="4"/>
  <c r="G517" i="4"/>
  <c r="G543" i="4"/>
  <c r="G1102" i="4"/>
  <c r="G1127" i="4"/>
  <c r="G1151" i="4"/>
  <c r="G562" i="4"/>
  <c r="G586" i="4"/>
  <c r="G1185" i="4"/>
  <c r="G1209" i="4"/>
  <c r="G1233" i="4"/>
  <c r="G618" i="4"/>
  <c r="G1255" i="4"/>
  <c r="G1271" i="4"/>
  <c r="G255" i="10"/>
  <c r="G361" i="10"/>
  <c r="G107" i="10"/>
  <c r="G206" i="10"/>
  <c r="G328" i="10"/>
  <c r="G284" i="10"/>
  <c r="G321" i="10"/>
  <c r="G329" i="10"/>
  <c r="G322" i="10"/>
  <c r="G326" i="10"/>
  <c r="G109" i="10"/>
  <c r="G98" i="10"/>
  <c r="G100" i="10"/>
  <c r="G95" i="10"/>
  <c r="G57" i="10"/>
  <c r="G318" i="10"/>
  <c r="G13" i="10"/>
  <c r="G431" i="4"/>
  <c r="G466" i="4"/>
  <c r="G900" i="4"/>
  <c r="G941" i="4"/>
  <c r="G473" i="4"/>
  <c r="G505" i="4"/>
  <c r="G990" i="4"/>
  <c r="G1016" i="4"/>
  <c r="G1042" i="4"/>
  <c r="G1068" i="4"/>
  <c r="G518" i="4"/>
  <c r="G544" i="4"/>
  <c r="G1103" i="4"/>
  <c r="G1128" i="4"/>
  <c r="G1152" i="4"/>
  <c r="G563" i="4"/>
  <c r="G587" i="4"/>
  <c r="G1186" i="4"/>
  <c r="G1210" i="4"/>
  <c r="G595" i="4"/>
  <c r="G619" i="4"/>
  <c r="G1256" i="4"/>
  <c r="G629" i="4"/>
  <c r="G756" i="4"/>
  <c r="G850" i="4"/>
  <c r="G902" i="4"/>
  <c r="G943" i="4"/>
  <c r="G475" i="4"/>
  <c r="G506" i="4"/>
  <c r="G991" i="4"/>
  <c r="G1017" i="4"/>
  <c r="G1043" i="4"/>
  <c r="G1069" i="4"/>
  <c r="G519" i="4"/>
  <c r="G545" i="4"/>
  <c r="G1104" i="4"/>
  <c r="G1129" i="4"/>
  <c r="G1153" i="4"/>
  <c r="G564" i="4"/>
  <c r="G588" i="4"/>
  <c r="G1187" i="4"/>
  <c r="G1211" i="4"/>
  <c r="G596" i="4"/>
  <c r="G620" i="4"/>
  <c r="G621" i="4"/>
  <c r="G630" i="4"/>
  <c r="G217" i="10"/>
  <c r="G271" i="10"/>
  <c r="G63" i="10"/>
  <c r="G245" i="10"/>
  <c r="G320" i="10"/>
  <c r="G227" i="10"/>
  <c r="G325" i="10"/>
  <c r="G179" i="10"/>
  <c r="G221" i="10"/>
  <c r="G296" i="10"/>
  <c r="G315" i="10"/>
  <c r="G47" i="10"/>
  <c r="G239" i="10"/>
  <c r="G67" i="10"/>
  <c r="G8" i="10"/>
  <c r="G7" i="10"/>
  <c r="G2" i="6"/>
  <c r="G49" i="10"/>
  <c r="G214" i="10"/>
  <c r="G210" i="10"/>
  <c r="G316" i="10"/>
  <c r="A1284" i="4" l="1"/>
  <c r="H239" i="26" l="1"/>
  <c r="H61" i="26"/>
  <c r="H63" i="26"/>
  <c r="H29" i="26"/>
  <c r="H68" i="26"/>
  <c r="H242" i="26"/>
  <c r="H45" i="34"/>
  <c r="H47" i="34"/>
  <c r="H6" i="34"/>
  <c r="H7" i="34"/>
  <c r="H10" i="34"/>
  <c r="H7" i="32"/>
  <c r="H8" i="32"/>
  <c r="H20" i="32"/>
  <c r="H18" i="32"/>
  <c r="H50" i="34"/>
  <c r="H52" i="34"/>
  <c r="H2" i="34"/>
  <c r="H54" i="34"/>
  <c r="H18" i="34"/>
  <c r="H55" i="34"/>
  <c r="H57" i="34"/>
  <c r="H58" i="34"/>
  <c r="H26" i="34"/>
  <c r="H59" i="34"/>
  <c r="H60" i="34"/>
  <c r="H58" i="26"/>
  <c r="H60" i="26"/>
  <c r="H240" i="26"/>
  <c r="H65" i="26"/>
  <c r="H67" i="26"/>
  <c r="H69" i="26"/>
  <c r="H5" i="34"/>
  <c r="H46" i="34"/>
  <c r="H68" i="34"/>
  <c r="H49" i="34"/>
  <c r="H9" i="34"/>
  <c r="H15" i="32"/>
  <c r="H6" i="32"/>
  <c r="H9" i="32"/>
  <c r="H10" i="32"/>
  <c r="H38" i="34"/>
  <c r="H3" i="32"/>
  <c r="H4" i="26"/>
  <c r="H11" i="26"/>
  <c r="H18" i="26"/>
  <c r="H25" i="26"/>
  <c r="H48" i="26"/>
  <c r="H237" i="26"/>
  <c r="H244" i="26"/>
  <c r="H226" i="26"/>
  <c r="H40" i="34"/>
  <c r="H41" i="34"/>
  <c r="H69" i="34"/>
  <c r="H13" i="32"/>
  <c r="H21" i="32"/>
  <c r="H13" i="26"/>
  <c r="H20" i="26"/>
  <c r="H53" i="26"/>
  <c r="H13" i="34"/>
  <c r="H53" i="34"/>
  <c r="H20" i="34"/>
  <c r="H23" i="34"/>
  <c r="H28" i="34"/>
  <c r="H32" i="34"/>
  <c r="H11" i="34"/>
  <c r="H67" i="34"/>
  <c r="H16" i="32"/>
  <c r="H12" i="32"/>
  <c r="H6" i="26"/>
  <c r="H28" i="26"/>
  <c r="H231" i="26"/>
  <c r="H14" i="34"/>
  <c r="H17" i="34"/>
  <c r="H21" i="34"/>
  <c r="H24" i="34"/>
  <c r="H29" i="34"/>
  <c r="H26" i="26"/>
  <c r="H35" i="34"/>
  <c r="H63" i="34"/>
  <c r="H51" i="26"/>
  <c r="H54" i="26"/>
  <c r="H3" i="26"/>
  <c r="H250" i="26"/>
  <c r="H251" i="26"/>
  <c r="H65" i="34"/>
  <c r="H39" i="34"/>
  <c r="H52" i="26"/>
  <c r="H79" i="26"/>
  <c r="H248" i="26"/>
  <c r="H31" i="26"/>
  <c r="H66" i="34"/>
  <c r="H12" i="34"/>
  <c r="H5" i="26"/>
  <c r="H12" i="26"/>
  <c r="H228" i="26"/>
  <c r="H27" i="26"/>
  <c r="H230" i="26"/>
  <c r="H238" i="26"/>
  <c r="H16" i="34"/>
  <c r="H19" i="34"/>
  <c r="H22" i="34"/>
  <c r="H27" i="34"/>
  <c r="H4" i="34"/>
  <c r="H17" i="32"/>
  <c r="H42" i="34"/>
  <c r="H7" i="26"/>
  <c r="H62" i="26"/>
  <c r="H241" i="26"/>
  <c r="H77" i="26"/>
  <c r="H103" i="26"/>
  <c r="H110" i="26"/>
  <c r="H256" i="26"/>
  <c r="H132" i="26"/>
  <c r="H261" i="26"/>
  <c r="H249" i="26"/>
  <c r="H252" i="26"/>
  <c r="H56" i="34"/>
  <c r="H44" i="34"/>
  <c r="H88" i="26"/>
  <c r="H93" i="26"/>
  <c r="H101" i="26"/>
  <c r="H254" i="26"/>
  <c r="H113" i="26"/>
  <c r="H31" i="34"/>
  <c r="H10" i="26"/>
  <c r="H15" i="26"/>
  <c r="H247" i="26"/>
  <c r="H80" i="26"/>
  <c r="H84" i="26"/>
  <c r="H33" i="34"/>
  <c r="H62" i="34"/>
  <c r="H36" i="34"/>
  <c r="H105" i="26"/>
  <c r="H32" i="26"/>
  <c r="H120" i="26"/>
  <c r="H139" i="26"/>
  <c r="H25" i="34"/>
  <c r="H64" i="26"/>
  <c r="H70" i="26"/>
  <c r="H95" i="26"/>
  <c r="H98" i="26"/>
  <c r="H4" i="32"/>
  <c r="H23" i="26"/>
  <c r="H243" i="26"/>
  <c r="H72" i="26"/>
  <c r="H90" i="26"/>
  <c r="H134" i="26"/>
  <c r="H14" i="32"/>
  <c r="H246" i="26"/>
  <c r="H48" i="34"/>
  <c r="H11" i="32"/>
  <c r="H8" i="26"/>
  <c r="H50" i="26"/>
  <c r="H57" i="26"/>
  <c r="H74" i="26"/>
  <c r="H82" i="26"/>
  <c r="H30" i="34"/>
  <c r="H8" i="34"/>
  <c r="H233" i="26"/>
  <c r="H46" i="26"/>
  <c r="H235" i="26"/>
  <c r="H92" i="26"/>
  <c r="H96" i="26"/>
  <c r="H100" i="26"/>
  <c r="H107" i="26"/>
  <c r="H21" i="26"/>
  <c r="H76" i="26"/>
  <c r="H83" i="26"/>
  <c r="H87" i="26"/>
  <c r="H124" i="26"/>
  <c r="H141" i="26"/>
  <c r="H268" i="26"/>
  <c r="H51" i="34"/>
  <c r="H34" i="34"/>
  <c r="H5" i="32"/>
  <c r="H16" i="26"/>
  <c r="H59" i="26"/>
  <c r="H37" i="34"/>
  <c r="H19" i="26"/>
  <c r="H49" i="26"/>
  <c r="H55" i="26"/>
  <c r="H66" i="26"/>
  <c r="H78" i="26"/>
  <c r="H71" i="26"/>
  <c r="H30" i="26"/>
  <c r="H85" i="26"/>
  <c r="H47" i="26"/>
  <c r="H245" i="26"/>
  <c r="H81" i="26"/>
  <c r="H9" i="26"/>
  <c r="H99" i="26"/>
  <c r="H15" i="34"/>
  <c r="H61" i="34"/>
  <c r="H111" i="26"/>
  <c r="H260" i="26"/>
  <c r="H138" i="26"/>
  <c r="H156" i="26"/>
  <c r="H164" i="26"/>
  <c r="H186" i="26"/>
  <c r="H210" i="26"/>
  <c r="H229" i="26"/>
  <c r="H89" i="26"/>
  <c r="H144" i="26"/>
  <c r="H161" i="26"/>
  <c r="H183" i="26"/>
  <c r="H207" i="26"/>
  <c r="H236" i="26"/>
  <c r="H253" i="26"/>
  <c r="H119" i="26"/>
  <c r="H133" i="26"/>
  <c r="H147" i="26"/>
  <c r="H153" i="26"/>
  <c r="H180" i="26"/>
  <c r="H35" i="26"/>
  <c r="H64" i="34"/>
  <c r="H19" i="32"/>
  <c r="H17" i="26"/>
  <c r="H97" i="26"/>
  <c r="H117" i="26"/>
  <c r="H121" i="26"/>
  <c r="H150" i="26"/>
  <c r="H159" i="26"/>
  <c r="H177" i="26"/>
  <c r="H122" i="26"/>
  <c r="H128" i="26"/>
  <c r="H263" i="26"/>
  <c r="H174" i="26"/>
  <c r="H199" i="26"/>
  <c r="H40" i="26"/>
  <c r="H109" i="26"/>
  <c r="H34" i="26"/>
  <c r="H196" i="26"/>
  <c r="H218" i="26"/>
  <c r="H270" i="26"/>
  <c r="H158" i="26"/>
  <c r="H169" i="26"/>
  <c r="H43" i="34"/>
  <c r="H22" i="26"/>
  <c r="H86" i="26"/>
  <c r="H255" i="26"/>
  <c r="H114" i="26"/>
  <c r="H125" i="26"/>
  <c r="H33" i="26"/>
  <c r="H135" i="26"/>
  <c r="H166" i="26"/>
  <c r="H191" i="26"/>
  <c r="H73" i="26"/>
  <c r="H148" i="26"/>
  <c r="H163" i="26"/>
  <c r="H188" i="26"/>
  <c r="H209" i="26"/>
  <c r="H130" i="26"/>
  <c r="H155" i="26"/>
  <c r="H271" i="26"/>
  <c r="H185" i="26"/>
  <c r="H259" i="26"/>
  <c r="H137" i="26"/>
  <c r="H152" i="26"/>
  <c r="H182" i="26"/>
  <c r="H143" i="26"/>
  <c r="H264" i="26"/>
  <c r="H179" i="26"/>
  <c r="H201" i="26"/>
  <c r="H222" i="26"/>
  <c r="H3" i="34"/>
  <c r="H14" i="26"/>
  <c r="H176" i="26"/>
  <c r="H198" i="26"/>
  <c r="H2" i="32"/>
  <c r="H94" i="26"/>
  <c r="H262" i="26"/>
  <c r="H149" i="26"/>
  <c r="H173" i="26"/>
  <c r="H195" i="26"/>
  <c r="H217" i="26"/>
  <c r="H227" i="26"/>
  <c r="H56" i="26"/>
  <c r="H257" i="26"/>
  <c r="H157" i="26"/>
  <c r="H171" i="26"/>
  <c r="H269" i="26"/>
  <c r="H214" i="26"/>
  <c r="H127" i="26"/>
  <c r="H145" i="26"/>
  <c r="H168" i="26"/>
  <c r="H190" i="26"/>
  <c r="H91" i="26"/>
  <c r="H106" i="26"/>
  <c r="H115" i="26"/>
  <c r="H118" i="26"/>
  <c r="H165" i="26"/>
  <c r="H187" i="26"/>
  <c r="H116" i="26"/>
  <c r="H123" i="26"/>
  <c r="H24" i="26"/>
  <c r="H258" i="26"/>
  <c r="H129" i="26"/>
  <c r="H151" i="26"/>
  <c r="H102" i="26"/>
  <c r="H104" i="26"/>
  <c r="H178" i="26"/>
  <c r="H200" i="26"/>
  <c r="H232" i="26"/>
  <c r="H126" i="26"/>
  <c r="H136" i="26"/>
  <c r="H146" i="26"/>
  <c r="H175" i="26"/>
  <c r="H197" i="26"/>
  <c r="H75" i="26"/>
  <c r="H108" i="26"/>
  <c r="H267" i="26"/>
  <c r="H172" i="26"/>
  <c r="H194" i="26"/>
  <c r="H234" i="26"/>
  <c r="H142" i="26"/>
  <c r="H266" i="26"/>
  <c r="H170" i="26"/>
  <c r="H192" i="26"/>
  <c r="H112" i="26"/>
  <c r="H131" i="26"/>
  <c r="H167" i="26"/>
  <c r="H215" i="26"/>
  <c r="H41" i="26"/>
  <c r="H15" i="28"/>
  <c r="H11" i="28"/>
  <c r="H5" i="28"/>
  <c r="H28" i="28"/>
  <c r="H19" i="28"/>
  <c r="H29" i="28"/>
  <c r="H9" i="28"/>
  <c r="H5" i="27"/>
  <c r="H8" i="27"/>
  <c r="H204" i="26"/>
  <c r="H213" i="26"/>
  <c r="H2" i="28"/>
  <c r="H206" i="26"/>
  <c r="H34" i="28"/>
  <c r="H184" i="26"/>
  <c r="H211" i="26"/>
  <c r="H26" i="28"/>
  <c r="H154" i="26"/>
  <c r="H36" i="26"/>
  <c r="H16" i="28"/>
  <c r="H44" i="26"/>
  <c r="H202" i="26"/>
  <c r="H43" i="26"/>
  <c r="H10" i="28"/>
  <c r="H220" i="26"/>
  <c r="H221" i="26"/>
  <c r="H37" i="26"/>
  <c r="H4" i="28"/>
  <c r="H23" i="28"/>
  <c r="H24" i="28"/>
  <c r="H18" i="28"/>
  <c r="H12" i="28"/>
  <c r="H20" i="28"/>
  <c r="H8" i="28"/>
  <c r="H4" i="27"/>
  <c r="H162" i="26"/>
  <c r="H189" i="26"/>
  <c r="H223" i="26"/>
  <c r="H31" i="28"/>
  <c r="H33" i="28"/>
  <c r="H216" i="26"/>
  <c r="H181" i="26"/>
  <c r="H32" i="28"/>
  <c r="H224" i="26"/>
  <c r="H21" i="28"/>
  <c r="H212" i="26"/>
  <c r="H39" i="26"/>
  <c r="H265" i="26"/>
  <c r="H203" i="26"/>
  <c r="H3" i="28"/>
  <c r="H35" i="28"/>
  <c r="H13" i="28"/>
  <c r="H25" i="28"/>
  <c r="H6" i="28"/>
  <c r="H7" i="28"/>
  <c r="H205" i="26"/>
  <c r="H42" i="26"/>
  <c r="H22" i="28"/>
  <c r="H160" i="26"/>
  <c r="H193" i="26"/>
  <c r="H14" i="28"/>
  <c r="H45" i="26"/>
  <c r="H17" i="28"/>
  <c r="H140" i="26"/>
  <c r="H2" i="26"/>
  <c r="H208" i="26"/>
  <c r="H219" i="26"/>
  <c r="H225" i="26"/>
  <c r="H38" i="26"/>
  <c r="H27" i="28"/>
  <c r="H4" i="25"/>
  <c r="H22" i="25"/>
  <c r="H59" i="25"/>
  <c r="H104" i="25"/>
  <c r="H129" i="25"/>
  <c r="H140" i="25"/>
  <c r="H168" i="25"/>
  <c r="H44" i="27"/>
  <c r="H9" i="25"/>
  <c r="H33" i="25"/>
  <c r="H69" i="25"/>
  <c r="H77" i="25"/>
  <c r="H85" i="25"/>
  <c r="H93" i="25"/>
  <c r="H115" i="25"/>
  <c r="H151" i="25"/>
  <c r="H20" i="27"/>
  <c r="H39" i="27"/>
  <c r="H20" i="25"/>
  <c r="H45" i="25"/>
  <c r="H54" i="25"/>
  <c r="H101" i="25"/>
  <c r="H126" i="25"/>
  <c r="H137" i="25"/>
  <c r="H162" i="25"/>
  <c r="H30" i="27"/>
  <c r="H31" i="25"/>
  <c r="H47" i="25"/>
  <c r="H112" i="25"/>
  <c r="H148" i="25"/>
  <c r="H7" i="27"/>
  <c r="H24" i="27"/>
  <c r="H36" i="27"/>
  <c r="H7" i="25"/>
  <c r="H18" i="25"/>
  <c r="H61" i="25"/>
  <c r="H66" i="25"/>
  <c r="H74" i="25"/>
  <c r="H82" i="25"/>
  <c r="H90" i="25"/>
  <c r="H98" i="25"/>
  <c r="H123" i="25"/>
  <c r="H134" i="25"/>
  <c r="H29" i="25"/>
  <c r="H49" i="25"/>
  <c r="H56" i="25"/>
  <c r="H109" i="25"/>
  <c r="H145" i="25"/>
  <c r="H176" i="25"/>
  <c r="H179" i="25"/>
  <c r="H182" i="25"/>
  <c r="H3" i="27"/>
  <c r="H22" i="27"/>
  <c r="H16" i="25"/>
  <c r="H120" i="25"/>
  <c r="H131" i="25"/>
  <c r="H156" i="25"/>
  <c r="H11" i="27"/>
  <c r="H14" i="27"/>
  <c r="H17" i="27"/>
  <c r="H42" i="27"/>
  <c r="H27" i="27"/>
  <c r="H27" i="25"/>
  <c r="H71" i="25"/>
  <c r="H79" i="25"/>
  <c r="H87" i="25"/>
  <c r="H95" i="25"/>
  <c r="H106" i="25"/>
  <c r="H142" i="25"/>
  <c r="H37" i="27"/>
  <c r="H5" i="25"/>
  <c r="H14" i="25"/>
  <c r="H38" i="25"/>
  <c r="H40" i="25"/>
  <c r="H117" i="25"/>
  <c r="H128" i="25"/>
  <c r="H153" i="25"/>
  <c r="H167" i="25"/>
  <c r="H33" i="27"/>
  <c r="H35" i="27"/>
  <c r="H25" i="25"/>
  <c r="H51" i="25"/>
  <c r="H58" i="25"/>
  <c r="H63" i="25"/>
  <c r="H12" i="25"/>
  <c r="H36" i="25"/>
  <c r="H68" i="25"/>
  <c r="H76" i="25"/>
  <c r="H84" i="25"/>
  <c r="H92" i="25"/>
  <c r="H114" i="25"/>
  <c r="H125" i="25"/>
  <c r="H23" i="25"/>
  <c r="H42" i="25"/>
  <c r="H100" i="25"/>
  <c r="H136" i="25"/>
  <c r="H21" i="27"/>
  <c r="H40" i="27"/>
  <c r="H26" i="27"/>
  <c r="H10" i="25"/>
  <c r="H34" i="25"/>
  <c r="H44" i="25"/>
  <c r="H53" i="25"/>
  <c r="H111" i="25"/>
  <c r="H122" i="25"/>
  <c r="H147" i="25"/>
  <c r="H158" i="25"/>
  <c r="H21" i="25"/>
  <c r="H73" i="25"/>
  <c r="H81" i="25"/>
  <c r="H89" i="25"/>
  <c r="H97" i="25"/>
  <c r="H133" i="25"/>
  <c r="H12" i="27"/>
  <c r="H15" i="27"/>
  <c r="H18" i="27"/>
  <c r="H3" i="25"/>
  <c r="H8" i="25"/>
  <c r="H32" i="25"/>
  <c r="H46" i="25"/>
  <c r="H60" i="25"/>
  <c r="H65" i="25"/>
  <c r="H108" i="25"/>
  <c r="H119" i="25"/>
  <c r="H144" i="25"/>
  <c r="H155" i="25"/>
  <c r="H25" i="27"/>
  <c r="H29" i="27"/>
  <c r="H19" i="25"/>
  <c r="H55" i="25"/>
  <c r="H130" i="25"/>
  <c r="H30" i="25"/>
  <c r="H70" i="25"/>
  <c r="H78" i="25"/>
  <c r="H86" i="25"/>
  <c r="H94" i="25"/>
  <c r="H105" i="25"/>
  <c r="H116" i="25"/>
  <c r="H141" i="25"/>
  <c r="H152" i="25"/>
  <c r="H9" i="27"/>
  <c r="H31" i="27"/>
  <c r="H23" i="27"/>
  <c r="H43" i="27"/>
  <c r="H28" i="27"/>
  <c r="H17" i="25"/>
  <c r="H48" i="25"/>
  <c r="H127" i="25"/>
  <c r="H166" i="25"/>
  <c r="H6" i="25"/>
  <c r="H28" i="25"/>
  <c r="H102" i="25"/>
  <c r="H113" i="25"/>
  <c r="H138" i="25"/>
  <c r="H149" i="25"/>
  <c r="H15" i="25"/>
  <c r="H50" i="25"/>
  <c r="H57" i="25"/>
  <c r="H62" i="25"/>
  <c r="H67" i="25"/>
  <c r="H75" i="25"/>
  <c r="H83" i="25"/>
  <c r="H91" i="25"/>
  <c r="H124" i="25"/>
  <c r="H160" i="25"/>
  <c r="H41" i="27"/>
  <c r="H45" i="27"/>
  <c r="H26" i="25"/>
  <c r="H39" i="25"/>
  <c r="H99" i="25"/>
  <c r="H110" i="25"/>
  <c r="H135" i="25"/>
  <c r="H146" i="25"/>
  <c r="H38" i="27"/>
  <c r="H13" i="25"/>
  <c r="H37" i="25"/>
  <c r="H41" i="25"/>
  <c r="H121" i="25"/>
  <c r="H157" i="25"/>
  <c r="H13" i="27"/>
  <c r="H16" i="27"/>
  <c r="H19" i="27"/>
  <c r="H24" i="25"/>
  <c r="H52" i="25"/>
  <c r="H72" i="25"/>
  <c r="H80" i="25"/>
  <c r="H88" i="25"/>
  <c r="H96" i="25"/>
  <c r="H107" i="25"/>
  <c r="H6" i="27"/>
  <c r="H10" i="27"/>
  <c r="H32" i="27"/>
  <c r="H34" i="27"/>
  <c r="H11" i="25"/>
  <c r="H35" i="25"/>
  <c r="H159" i="25"/>
  <c r="H172" i="25"/>
  <c r="H153" i="24"/>
  <c r="H104" i="24"/>
  <c r="H148" i="24"/>
  <c r="H174" i="25"/>
  <c r="H169" i="25"/>
  <c r="H165" i="25"/>
  <c r="H184" i="25"/>
  <c r="H187" i="25"/>
  <c r="H190" i="25"/>
  <c r="H192" i="25"/>
  <c r="H200" i="25"/>
  <c r="H203" i="25"/>
  <c r="H205" i="25"/>
  <c r="H221" i="25"/>
  <c r="H209" i="25"/>
  <c r="H195" i="25"/>
  <c r="H213" i="25"/>
  <c r="H181" i="25"/>
  <c r="H112" i="24"/>
  <c r="H155" i="24"/>
  <c r="H115" i="24"/>
  <c r="H101" i="24"/>
  <c r="H60" i="24"/>
  <c r="H143" i="24"/>
  <c r="H154" i="24"/>
  <c r="H5" i="24"/>
  <c r="H171" i="25"/>
  <c r="H150" i="25"/>
  <c r="H178" i="25"/>
  <c r="H173" i="25"/>
  <c r="H139" i="25"/>
  <c r="H143" i="25"/>
  <c r="H163" i="25"/>
  <c r="H154" i="25"/>
  <c r="H183" i="25"/>
  <c r="H186" i="25"/>
  <c r="H189" i="25"/>
  <c r="H191" i="25"/>
  <c r="H193" i="25"/>
  <c r="H202" i="25"/>
  <c r="H194" i="25"/>
  <c r="H220" i="25"/>
  <c r="H208" i="25"/>
  <c r="H211" i="25"/>
  <c r="H103" i="25"/>
  <c r="H100" i="24"/>
  <c r="H50" i="24"/>
  <c r="H140" i="24"/>
  <c r="H93" i="24"/>
  <c r="H2" i="24"/>
  <c r="H52" i="24"/>
  <c r="H39" i="24"/>
  <c r="H74" i="24"/>
  <c r="H64" i="25"/>
  <c r="H175" i="25"/>
  <c r="H180" i="25"/>
  <c r="H118" i="25"/>
  <c r="H161" i="25"/>
  <c r="H177" i="25"/>
  <c r="H170" i="25"/>
  <c r="H132" i="25"/>
  <c r="H43" i="25"/>
  <c r="H164" i="25"/>
  <c r="H185" i="25"/>
  <c r="H188" i="25"/>
  <c r="H198" i="25"/>
  <c r="H199" i="25"/>
  <c r="H201" i="25"/>
  <c r="H204" i="25"/>
  <c r="H206" i="25"/>
  <c r="H207" i="25"/>
  <c r="H210" i="25"/>
  <c r="H222" i="25"/>
  <c r="H197" i="25"/>
  <c r="H4" i="24"/>
  <c r="H139" i="24"/>
  <c r="H130" i="24"/>
  <c r="H134" i="24"/>
  <c r="H150" i="24"/>
  <c r="H141" i="24"/>
  <c r="H61" i="24"/>
  <c r="H47" i="24"/>
  <c r="H120" i="24"/>
  <c r="H71" i="24"/>
  <c r="H152" i="24"/>
  <c r="H19" i="24"/>
  <c r="H45" i="24"/>
  <c r="H136" i="24"/>
  <c r="H109" i="24"/>
  <c r="H146" i="24"/>
  <c r="H3" i="24"/>
  <c r="H151" i="24"/>
  <c r="H137" i="24"/>
  <c r="H92" i="24"/>
  <c r="H98" i="24"/>
  <c r="H73" i="24"/>
  <c r="H44" i="24"/>
  <c r="H212" i="25"/>
  <c r="H196" i="25"/>
  <c r="H108" i="24"/>
  <c r="H42" i="24"/>
  <c r="H147" i="24"/>
  <c r="H24" i="24"/>
  <c r="H63" i="24"/>
  <c r="H35" i="24"/>
  <c r="H37" i="24"/>
  <c r="H7" i="24"/>
  <c r="H149" i="24"/>
  <c r="H57" i="24"/>
  <c r="H28" i="24"/>
  <c r="H127" i="24"/>
  <c r="H106" i="24"/>
  <c r="H77" i="24"/>
  <c r="H5" i="23"/>
  <c r="H54" i="24"/>
  <c r="H10" i="24"/>
  <c r="H96" i="24"/>
  <c r="H49" i="24"/>
  <c r="H145" i="24"/>
  <c r="H125" i="24"/>
  <c r="H223" i="25"/>
  <c r="H13" i="24"/>
  <c r="H16" i="24"/>
  <c r="H114" i="24"/>
  <c r="H43" i="24"/>
  <c r="H132" i="24"/>
  <c r="H110" i="24"/>
  <c r="H138" i="24"/>
  <c r="H55" i="24"/>
  <c r="H84" i="24"/>
  <c r="H122" i="24"/>
  <c r="H116" i="24"/>
  <c r="H95" i="24"/>
  <c r="H107" i="24"/>
  <c r="H22" i="24"/>
  <c r="H26" i="24"/>
  <c r="H129" i="24"/>
  <c r="H133" i="24"/>
  <c r="H121" i="24"/>
  <c r="H123" i="24"/>
  <c r="H216" i="25"/>
  <c r="H81" i="24"/>
  <c r="H89" i="24"/>
  <c r="H118" i="24"/>
  <c r="H48" i="24"/>
  <c r="H91" i="24"/>
  <c r="H14" i="24"/>
  <c r="H58" i="24"/>
  <c r="H87" i="24"/>
  <c r="H102" i="24"/>
  <c r="H34" i="24"/>
  <c r="H218" i="25"/>
  <c r="H67" i="24"/>
  <c r="H144" i="24"/>
  <c r="H82" i="24"/>
  <c r="H78" i="24"/>
  <c r="H79" i="24"/>
  <c r="H86" i="24"/>
  <c r="H83" i="24"/>
  <c r="H103" i="24"/>
  <c r="H65" i="24"/>
  <c r="H33" i="24"/>
  <c r="H4" i="23"/>
  <c r="H8" i="24"/>
  <c r="H99" i="24"/>
  <c r="H97" i="24"/>
  <c r="H214" i="25"/>
  <c r="H11" i="24"/>
  <c r="H128" i="24"/>
  <c r="H80" i="24"/>
  <c r="H20" i="24"/>
  <c r="H27" i="24"/>
  <c r="H111" i="24"/>
  <c r="H119" i="24"/>
  <c r="H59" i="24"/>
  <c r="H156" i="24"/>
  <c r="H17" i="24"/>
  <c r="H135" i="24"/>
  <c r="H70" i="24"/>
  <c r="H217" i="25"/>
  <c r="H131" i="24"/>
  <c r="H51" i="24"/>
  <c r="H38" i="24"/>
  <c r="H126" i="24"/>
  <c r="H23" i="24"/>
  <c r="H40" i="24"/>
  <c r="H117" i="24"/>
  <c r="H31" i="24"/>
  <c r="H105" i="24"/>
  <c r="H66" i="24"/>
  <c r="H68" i="24"/>
  <c r="H21" i="24"/>
  <c r="H25" i="24"/>
  <c r="H30" i="24"/>
  <c r="H219" i="25"/>
  <c r="H15" i="24"/>
  <c r="H56" i="24"/>
  <c r="H124" i="24"/>
  <c r="H69" i="24"/>
  <c r="H88" i="24"/>
  <c r="H215" i="25"/>
  <c r="H6" i="24"/>
  <c r="H72" i="24"/>
  <c r="H90" i="24"/>
  <c r="H142" i="24"/>
  <c r="H62" i="24"/>
  <c r="H9" i="24"/>
  <c r="H41" i="24"/>
  <c r="H18" i="24"/>
  <c r="H12" i="24"/>
  <c r="H75" i="24"/>
  <c r="H64" i="24"/>
  <c r="H76" i="24"/>
  <c r="H53" i="24"/>
  <c r="H85" i="24"/>
  <c r="H94" i="24"/>
  <c r="H48" i="23"/>
  <c r="H66" i="23"/>
  <c r="H84" i="23"/>
  <c r="H113" i="24"/>
  <c r="H13" i="23"/>
  <c r="H2" i="23"/>
  <c r="H5" i="22"/>
  <c r="H13" i="22"/>
  <c r="H21" i="22"/>
  <c r="H29" i="22"/>
  <c r="H33" i="23"/>
  <c r="H53" i="23"/>
  <c r="H71" i="23"/>
  <c r="H36" i="24"/>
  <c r="H40" i="23"/>
  <c r="H58" i="23"/>
  <c r="H76" i="23"/>
  <c r="H101" i="23"/>
  <c r="H104" i="23"/>
  <c r="H107" i="23"/>
  <c r="H110" i="23"/>
  <c r="H113" i="23"/>
  <c r="H116" i="23"/>
  <c r="H119" i="23"/>
  <c r="H45" i="23"/>
  <c r="H63" i="23"/>
  <c r="H81" i="23"/>
  <c r="H98" i="23"/>
  <c r="H2" i="27"/>
  <c r="H8" i="22"/>
  <c r="H16" i="22"/>
  <c r="H8" i="23"/>
  <c r="H95" i="23"/>
  <c r="H11" i="23"/>
  <c r="H24" i="23"/>
  <c r="H35" i="23"/>
  <c r="H50" i="23"/>
  <c r="H68" i="23"/>
  <c r="H92" i="23"/>
  <c r="H20" i="23"/>
  <c r="H22" i="23"/>
  <c r="H26" i="23"/>
  <c r="H55" i="23"/>
  <c r="H73" i="23"/>
  <c r="H89" i="23"/>
  <c r="H18" i="23"/>
  <c r="H28" i="23"/>
  <c r="H42" i="23"/>
  <c r="H60" i="23"/>
  <c r="H78" i="23"/>
  <c r="H86" i="23"/>
  <c r="H30" i="23"/>
  <c r="H37" i="23"/>
  <c r="H16" i="23"/>
  <c r="H47" i="23"/>
  <c r="H65" i="23"/>
  <c r="H83" i="23"/>
  <c r="H52" i="23"/>
  <c r="H70" i="23"/>
  <c r="H100" i="23"/>
  <c r="H103" i="23"/>
  <c r="H106" i="23"/>
  <c r="H32" i="24"/>
  <c r="H14" i="23"/>
  <c r="H39" i="23"/>
  <c r="H57" i="23"/>
  <c r="H75" i="23"/>
  <c r="H97" i="23"/>
  <c r="H6" i="23"/>
  <c r="H9" i="23"/>
  <c r="H32" i="23"/>
  <c r="H94" i="23"/>
  <c r="H44" i="23"/>
  <c r="H62" i="23"/>
  <c r="H80" i="23"/>
  <c r="H91" i="23"/>
  <c r="H29" i="24"/>
  <c r="H12" i="23"/>
  <c r="H49" i="23"/>
  <c r="H67" i="23"/>
  <c r="H88" i="23"/>
  <c r="H3" i="23"/>
  <c r="H34" i="23"/>
  <c r="H54" i="23"/>
  <c r="H72" i="23"/>
  <c r="H85" i="23"/>
  <c r="H4" i="22"/>
  <c r="H12" i="22"/>
  <c r="H20" i="22"/>
  <c r="H28" i="22"/>
  <c r="H36" i="22"/>
  <c r="H44" i="22"/>
  <c r="H21" i="23"/>
  <c r="H41" i="23"/>
  <c r="H59" i="23"/>
  <c r="H77" i="23"/>
  <c r="H23" i="23"/>
  <c r="H25" i="23"/>
  <c r="H27" i="23"/>
  <c r="H36" i="23"/>
  <c r="H46" i="23"/>
  <c r="H64" i="23"/>
  <c r="H82" i="23"/>
  <c r="H99" i="23"/>
  <c r="H102" i="23"/>
  <c r="H105" i="23"/>
  <c r="H108" i="23"/>
  <c r="H19" i="23"/>
  <c r="H51" i="23"/>
  <c r="H69" i="23"/>
  <c r="H96" i="23"/>
  <c r="H7" i="23"/>
  <c r="H10" i="23"/>
  <c r="H17" i="23"/>
  <c r="H29" i="23"/>
  <c r="H93" i="23"/>
  <c r="H15" i="23"/>
  <c r="H31" i="23"/>
  <c r="H38" i="23"/>
  <c r="H43" i="23"/>
  <c r="H61" i="23"/>
  <c r="H79" i="23"/>
  <c r="H87" i="23"/>
  <c r="H56" i="23"/>
  <c r="H147" i="23"/>
  <c r="H9" i="22"/>
  <c r="H30" i="22"/>
  <c r="H57" i="22"/>
  <c r="H71" i="22"/>
  <c r="H82" i="22"/>
  <c r="H158" i="22"/>
  <c r="H108" i="22"/>
  <c r="H101" i="22"/>
  <c r="H168" i="22"/>
  <c r="H95" i="22"/>
  <c r="H146" i="22"/>
  <c r="H111" i="22"/>
  <c r="H85" i="22"/>
  <c r="H96" i="22"/>
  <c r="H103" i="22"/>
  <c r="H161" i="22"/>
  <c r="H8" i="21"/>
  <c r="H5" i="21"/>
  <c r="H118" i="23"/>
  <c r="H122" i="23"/>
  <c r="H127" i="23"/>
  <c r="H6" i="22"/>
  <c r="H33" i="22"/>
  <c r="H60" i="22"/>
  <c r="H114" i="23"/>
  <c r="H128" i="23"/>
  <c r="H162" i="23"/>
  <c r="H63" i="22"/>
  <c r="H74" i="22"/>
  <c r="H46" i="22"/>
  <c r="H86" i="22"/>
  <c r="H90" i="22"/>
  <c r="H98" i="22"/>
  <c r="H167" i="22"/>
  <c r="H173" i="22"/>
  <c r="H175" i="22"/>
  <c r="H100" i="22"/>
  <c r="H141" i="22"/>
  <c r="H160" i="22"/>
  <c r="H87" i="22"/>
  <c r="H163" i="22"/>
  <c r="H112" i="22"/>
  <c r="H11" i="21"/>
  <c r="H126" i="23"/>
  <c r="H134" i="23"/>
  <c r="H136" i="23"/>
  <c r="H137" i="23"/>
  <c r="H139" i="23"/>
  <c r="H149" i="23"/>
  <c r="H27" i="22"/>
  <c r="H37" i="22"/>
  <c r="H43" i="22"/>
  <c r="H66" i="22"/>
  <c r="H77" i="22"/>
  <c r="H133" i="23"/>
  <c r="H159" i="23"/>
  <c r="H2" i="25"/>
  <c r="H40" i="22"/>
  <c r="H49" i="22"/>
  <c r="H52" i="22"/>
  <c r="H131" i="23"/>
  <c r="H160" i="23"/>
  <c r="H30" i="28"/>
  <c r="H3" i="22"/>
  <c r="H10" i="22"/>
  <c r="H17" i="22"/>
  <c r="H55" i="22"/>
  <c r="H69" i="22"/>
  <c r="H91" i="22"/>
  <c r="H159" i="22"/>
  <c r="H122" i="22"/>
  <c r="H156" i="22"/>
  <c r="H154" i="22"/>
  <c r="H134" i="22"/>
  <c r="H110" i="22"/>
  <c r="H171" i="22"/>
  <c r="H135" i="22"/>
  <c r="H88" i="22"/>
  <c r="H137" i="22"/>
  <c r="H4" i="21"/>
  <c r="H90" i="23"/>
  <c r="H123" i="23"/>
  <c r="H142" i="23"/>
  <c r="H164" i="23"/>
  <c r="H14" i="22"/>
  <c r="H24" i="22"/>
  <c r="H34" i="22"/>
  <c r="H58" i="22"/>
  <c r="H80" i="22"/>
  <c r="H74" i="23"/>
  <c r="H115" i="23"/>
  <c r="H129" i="23"/>
  <c r="H31" i="22"/>
  <c r="H2" i="22"/>
  <c r="H111" i="23"/>
  <c r="H144" i="23"/>
  <c r="H7" i="22"/>
  <c r="H61" i="22"/>
  <c r="H72" i="22"/>
  <c r="H147" i="22"/>
  <c r="H151" i="22"/>
  <c r="H106" i="22"/>
  <c r="H124" i="22"/>
  <c r="H131" i="22"/>
  <c r="H117" i="22"/>
  <c r="H128" i="22"/>
  <c r="H174" i="22"/>
  <c r="H155" i="22"/>
  <c r="H140" i="22"/>
  <c r="H119" i="22"/>
  <c r="H170" i="22"/>
  <c r="H9" i="21"/>
  <c r="H154" i="23"/>
  <c r="H151" i="23"/>
  <c r="H146" i="23"/>
  <c r="H47" i="22"/>
  <c r="H50" i="22"/>
  <c r="H64" i="22"/>
  <c r="H75" i="22"/>
  <c r="H6" i="21"/>
  <c r="H120" i="23"/>
  <c r="H152" i="23"/>
  <c r="H156" i="23"/>
  <c r="H11" i="22"/>
  <c r="H18" i="22"/>
  <c r="H38" i="22"/>
  <c r="H107" i="22"/>
  <c r="H142" i="22"/>
  <c r="H144" i="22"/>
  <c r="H153" i="22"/>
  <c r="H149" i="22"/>
  <c r="H92" i="22"/>
  <c r="H120" i="22"/>
  <c r="H94" i="22"/>
  <c r="H99" i="22"/>
  <c r="H145" i="22"/>
  <c r="H152" i="22"/>
  <c r="H172" i="22"/>
  <c r="H2" i="21"/>
  <c r="H148" i="23"/>
  <c r="H41" i="22"/>
  <c r="H53" i="22"/>
  <c r="H67" i="22"/>
  <c r="H78" i="22"/>
  <c r="H46" i="24"/>
  <c r="H22" i="22"/>
  <c r="H35" i="22"/>
  <c r="H112" i="23"/>
  <c r="H124" i="23"/>
  <c r="H166" i="23"/>
  <c r="H163" i="23"/>
  <c r="H15" i="22"/>
  <c r="H25" i="22"/>
  <c r="H56" i="22"/>
  <c r="H70" i="22"/>
  <c r="H162" i="22"/>
  <c r="H83" i="22"/>
  <c r="H165" i="22"/>
  <c r="H97" i="22"/>
  <c r="H109" i="22"/>
  <c r="H133" i="22"/>
  <c r="H115" i="22"/>
  <c r="H169" i="22"/>
  <c r="H104" i="22"/>
  <c r="H102" i="22"/>
  <c r="H114" i="22"/>
  <c r="H7" i="21"/>
  <c r="H12" i="21"/>
  <c r="H135" i="23"/>
  <c r="H138" i="23"/>
  <c r="H59" i="22"/>
  <c r="H81" i="22"/>
  <c r="H155" i="23"/>
  <c r="H132" i="23"/>
  <c r="H158" i="23"/>
  <c r="H140" i="23"/>
  <c r="H141" i="23"/>
  <c r="H165" i="23"/>
  <c r="H32" i="22"/>
  <c r="H161" i="23"/>
  <c r="H19" i="22"/>
  <c r="H45" i="22"/>
  <c r="H62" i="22"/>
  <c r="H73" i="22"/>
  <c r="H166" i="22"/>
  <c r="H164" i="22"/>
  <c r="H84" i="22"/>
  <c r="H139" i="22"/>
  <c r="H132" i="22"/>
  <c r="H129" i="22"/>
  <c r="H123" i="22"/>
  <c r="H126" i="22"/>
  <c r="H121" i="22"/>
  <c r="H127" i="22"/>
  <c r="H157" i="22"/>
  <c r="H125" i="22"/>
  <c r="H10" i="21"/>
  <c r="H117" i="23"/>
  <c r="H121" i="23"/>
  <c r="H153" i="23"/>
  <c r="H130" i="23"/>
  <c r="H42" i="22"/>
  <c r="H143" i="23"/>
  <c r="H150" i="23"/>
  <c r="H39" i="22"/>
  <c r="H48" i="22"/>
  <c r="H51" i="22"/>
  <c r="H65" i="22"/>
  <c r="H76" i="22"/>
  <c r="H26" i="22"/>
  <c r="H89" i="22"/>
  <c r="H148" i="22"/>
  <c r="H143" i="22"/>
  <c r="H150" i="22"/>
  <c r="H93" i="22"/>
  <c r="H138" i="22"/>
  <c r="H116" i="22"/>
  <c r="H118" i="22"/>
  <c r="H130" i="22"/>
  <c r="H105" i="22"/>
  <c r="H136" i="22"/>
  <c r="H113" i="22"/>
  <c r="H3" i="21"/>
  <c r="H109" i="23"/>
  <c r="H125" i="23"/>
  <c r="H145" i="23"/>
  <c r="H23" i="22"/>
  <c r="H54" i="22"/>
  <c r="H68" i="22"/>
  <c r="H79" i="22"/>
  <c r="H157" i="23"/>
  <c r="H30" i="18"/>
  <c r="H36" i="18"/>
  <c r="H105" i="18"/>
  <c r="H149" i="18"/>
  <c r="H96" i="18"/>
  <c r="H72" i="18"/>
  <c r="H7" i="18"/>
  <c r="H112" i="18"/>
  <c r="H135" i="18"/>
  <c r="H163" i="18"/>
  <c r="H62" i="18"/>
  <c r="H8" i="18"/>
  <c r="H165" i="18"/>
  <c r="H120" i="18"/>
  <c r="H64" i="18"/>
  <c r="H93" i="18"/>
  <c r="H75" i="19"/>
  <c r="H366" i="19"/>
  <c r="H214" i="19"/>
  <c r="H169" i="19"/>
  <c r="H97" i="19"/>
  <c r="H113" i="19"/>
  <c r="H307" i="19"/>
  <c r="H253" i="19"/>
  <c r="H181" i="18"/>
  <c r="H179" i="18"/>
  <c r="H172" i="18"/>
  <c r="H116" i="18"/>
  <c r="H153" i="18"/>
  <c r="H99" i="18"/>
  <c r="H148" i="18"/>
  <c r="H34" i="18"/>
  <c r="H350" i="19"/>
  <c r="H324" i="19"/>
  <c r="H252" i="19"/>
  <c r="H112" i="19"/>
  <c r="H157" i="19"/>
  <c r="H192" i="19"/>
  <c r="H254" i="19"/>
  <c r="H122" i="18"/>
  <c r="H53" i="18"/>
  <c r="H151" i="18"/>
  <c r="H83" i="18"/>
  <c r="H55" i="18"/>
  <c r="H76" i="18"/>
  <c r="H20" i="18"/>
  <c r="H103" i="18"/>
  <c r="H161" i="18"/>
  <c r="H74" i="18"/>
  <c r="H152" i="18"/>
  <c r="H82" i="18"/>
  <c r="H48" i="18"/>
  <c r="H50" i="18"/>
  <c r="H109" i="18"/>
  <c r="H67" i="18"/>
  <c r="H76" i="19"/>
  <c r="H12" i="18"/>
  <c r="H81" i="18"/>
  <c r="H124" i="18"/>
  <c r="H155" i="18"/>
  <c r="H77" i="18"/>
  <c r="H125" i="18"/>
  <c r="H288" i="19"/>
  <c r="H184" i="19"/>
  <c r="H180" i="19"/>
  <c r="H300" i="19"/>
  <c r="H353" i="19"/>
  <c r="H157" i="18"/>
  <c r="H154" i="18"/>
  <c r="H185" i="18"/>
  <c r="H132" i="18"/>
  <c r="H110" i="18"/>
  <c r="H5" i="18"/>
  <c r="H186" i="18"/>
  <c r="H86" i="18"/>
  <c r="H284" i="19"/>
  <c r="H164" i="19"/>
  <c r="H167" i="19"/>
  <c r="H337" i="19"/>
  <c r="H78" i="18"/>
  <c r="H35" i="18"/>
  <c r="H63" i="18"/>
  <c r="H111" i="18"/>
  <c r="H188" i="18"/>
  <c r="H41" i="18"/>
  <c r="H114" i="19"/>
  <c r="H77" i="19"/>
  <c r="H121" i="19"/>
  <c r="H236" i="19"/>
  <c r="H3" i="18"/>
  <c r="H191" i="19"/>
  <c r="H206" i="19"/>
  <c r="H96" i="19"/>
  <c r="H245" i="19"/>
  <c r="H16" i="19"/>
  <c r="H326" i="19"/>
  <c r="H120" i="19"/>
  <c r="H228" i="19"/>
  <c r="H58" i="18"/>
  <c r="H142" i="18"/>
  <c r="H144" i="18"/>
  <c r="H85" i="18"/>
  <c r="H89" i="18"/>
  <c r="H4" i="18"/>
  <c r="H193" i="19"/>
  <c r="H289" i="19"/>
  <c r="H19" i="19"/>
  <c r="H22" i="19"/>
  <c r="H23" i="19"/>
  <c r="H122" i="19"/>
  <c r="H269" i="19"/>
  <c r="H150" i="18"/>
  <c r="H184" i="18"/>
  <c r="H47" i="18"/>
  <c r="H84" i="18"/>
  <c r="H57" i="18"/>
  <c r="H40" i="18"/>
  <c r="H136" i="18"/>
  <c r="H95" i="18"/>
  <c r="H108" i="19"/>
  <c r="H263" i="19"/>
  <c r="H141" i="19"/>
  <c r="H311" i="19"/>
  <c r="H364" i="19"/>
  <c r="H21" i="19"/>
  <c r="H168" i="18"/>
  <c r="H113" i="18"/>
  <c r="H146" i="18"/>
  <c r="H9" i="18"/>
  <c r="H16" i="18"/>
  <c r="H21" i="18"/>
  <c r="H39" i="18"/>
  <c r="H188" i="19"/>
  <c r="H102" i="18"/>
  <c r="H192" i="18"/>
  <c r="H137" i="18"/>
  <c r="H88" i="18"/>
  <c r="H13" i="18"/>
  <c r="H17" i="18"/>
  <c r="H19" i="18"/>
  <c r="H306" i="19"/>
  <c r="H195" i="19"/>
  <c r="H158" i="19"/>
  <c r="H81" i="19"/>
  <c r="H104" i="18"/>
  <c r="H22" i="18"/>
  <c r="H66" i="18"/>
  <c r="H127" i="18"/>
  <c r="H97" i="18"/>
  <c r="H54" i="18"/>
  <c r="H32" i="18"/>
  <c r="H121" i="18"/>
  <c r="H111" i="19"/>
  <c r="H100" i="19"/>
  <c r="H315" i="19"/>
  <c r="H181" i="19"/>
  <c r="H183" i="19"/>
  <c r="H190" i="19"/>
  <c r="H38" i="19"/>
  <c r="H166" i="18"/>
  <c r="H140" i="18"/>
  <c r="H187" i="18"/>
  <c r="H169" i="18"/>
  <c r="H12" i="19"/>
  <c r="H348" i="19"/>
  <c r="H119" i="19"/>
  <c r="H240" i="19"/>
  <c r="H267" i="19"/>
  <c r="H4" i="19"/>
  <c r="H124" i="19"/>
  <c r="H133" i="18"/>
  <c r="H87" i="18"/>
  <c r="H164" i="18"/>
  <c r="H98" i="18"/>
  <c r="H129" i="18"/>
  <c r="H341" i="19"/>
  <c r="H354" i="19"/>
  <c r="H69" i="18"/>
  <c r="H174" i="18"/>
  <c r="H191" i="18"/>
  <c r="H90" i="18"/>
  <c r="H170" i="19"/>
  <c r="H258" i="19"/>
  <c r="H356" i="19"/>
  <c r="H261" i="19"/>
  <c r="H152" i="19"/>
  <c r="H248" i="19"/>
  <c r="H31" i="19"/>
  <c r="H302" i="19"/>
  <c r="H197" i="19"/>
  <c r="H91" i="18"/>
  <c r="H182" i="18"/>
  <c r="H51" i="18"/>
  <c r="H345" i="19"/>
  <c r="H349" i="19"/>
  <c r="H196" i="19"/>
  <c r="H268" i="19"/>
  <c r="H104" i="19"/>
  <c r="H107" i="18"/>
  <c r="H15" i="18"/>
  <c r="H27" i="18"/>
  <c r="H37" i="18"/>
  <c r="H256" i="19"/>
  <c r="H140" i="19"/>
  <c r="H142" i="19"/>
  <c r="H360" i="19"/>
  <c r="H165" i="19"/>
  <c r="H106" i="19"/>
  <c r="H156" i="18"/>
  <c r="H189" i="18"/>
  <c r="H23" i="18"/>
  <c r="H73" i="18"/>
  <c r="H42" i="18"/>
  <c r="H367" i="19"/>
  <c r="H116" i="19"/>
  <c r="H15" i="19"/>
  <c r="H185" i="19"/>
  <c r="H175" i="19"/>
  <c r="H34" i="19"/>
  <c r="H92" i="18"/>
  <c r="H114" i="18"/>
  <c r="H108" i="18"/>
  <c r="H215" i="19"/>
  <c r="H146" i="19"/>
  <c r="H118" i="19"/>
  <c r="H180" i="18"/>
  <c r="H24" i="18"/>
  <c r="H45" i="18"/>
  <c r="H18" i="18"/>
  <c r="H43" i="18"/>
  <c r="H262" i="19"/>
  <c r="H20" i="19"/>
  <c r="H125" i="19"/>
  <c r="H173" i="18"/>
  <c r="H117" i="18"/>
  <c r="H270" i="19"/>
  <c r="H44" i="19"/>
  <c r="H119" i="18"/>
  <c r="H49" i="18"/>
  <c r="H207" i="19"/>
  <c r="H127" i="19"/>
  <c r="H237" i="19"/>
  <c r="H201" i="19"/>
  <c r="H56" i="18"/>
  <c r="H170" i="18"/>
  <c r="H294" i="19"/>
  <c r="H285" i="19"/>
  <c r="H187" i="19"/>
  <c r="H310" i="19"/>
  <c r="H143" i="18"/>
  <c r="H14" i="18"/>
  <c r="H323" i="19"/>
  <c r="H359" i="19"/>
  <c r="H238" i="19"/>
  <c r="H171" i="19"/>
  <c r="H151" i="19"/>
  <c r="H93" i="19"/>
  <c r="H28" i="19"/>
  <c r="H242" i="19"/>
  <c r="H198" i="19"/>
  <c r="H37" i="19"/>
  <c r="H134" i="18"/>
  <c r="H160" i="18"/>
  <c r="H128" i="18"/>
  <c r="H11" i="18"/>
  <c r="H176" i="18"/>
  <c r="H10" i="19"/>
  <c r="H340" i="19"/>
  <c r="H264" i="19"/>
  <c r="H319" i="19"/>
  <c r="H213" i="19"/>
  <c r="H163" i="19"/>
  <c r="H148" i="19"/>
  <c r="H95" i="19"/>
  <c r="H271" i="19"/>
  <c r="H134" i="19"/>
  <c r="H61" i="18"/>
  <c r="H178" i="18"/>
  <c r="H257" i="19"/>
  <c r="H266" i="19"/>
  <c r="H109" i="19"/>
  <c r="H30" i="19"/>
  <c r="H35" i="19"/>
  <c r="H178" i="19"/>
  <c r="H301" i="19"/>
  <c r="H363" i="19"/>
  <c r="H272" i="19"/>
  <c r="H10" i="18"/>
  <c r="H139" i="18"/>
  <c r="H342" i="19"/>
  <c r="H103" i="19"/>
  <c r="H172" i="19"/>
  <c r="H295" i="19"/>
  <c r="H159" i="19"/>
  <c r="H136" i="19"/>
  <c r="H145" i="18"/>
  <c r="H75" i="18"/>
  <c r="H31" i="18"/>
  <c r="H308" i="19"/>
  <c r="H293" i="19"/>
  <c r="H365" i="19"/>
  <c r="H68" i="18"/>
  <c r="H2" i="18"/>
  <c r="H126" i="18"/>
  <c r="H80" i="18"/>
  <c r="H17" i="19"/>
  <c r="H233" i="19"/>
  <c r="H317" i="19"/>
  <c r="H177" i="18"/>
  <c r="H244" i="19"/>
  <c r="H80" i="19"/>
  <c r="H287" i="19"/>
  <c r="H221" i="19"/>
  <c r="H65" i="18"/>
  <c r="H60" i="18"/>
  <c r="H101" i="18"/>
  <c r="H130" i="18"/>
  <c r="H115" i="18"/>
  <c r="H212" i="19"/>
  <c r="H26" i="19"/>
  <c r="H59" i="18"/>
  <c r="H79" i="18"/>
  <c r="H38" i="18"/>
  <c r="H265" i="19"/>
  <c r="H223" i="19"/>
  <c r="H199" i="19"/>
  <c r="H118" i="18"/>
  <c r="H291" i="19"/>
  <c r="H250" i="19"/>
  <c r="H126" i="19"/>
  <c r="H241" i="19"/>
  <c r="H175" i="18"/>
  <c r="H6" i="18"/>
  <c r="H26" i="18"/>
  <c r="H94" i="18"/>
  <c r="H100" i="18"/>
  <c r="H33" i="18"/>
  <c r="H106" i="18"/>
  <c r="H352" i="19"/>
  <c r="H167" i="18"/>
  <c r="H158" i="18"/>
  <c r="H46" i="18"/>
  <c r="H131" i="18"/>
  <c r="H159" i="18"/>
  <c r="H190" i="18"/>
  <c r="H162" i="18"/>
  <c r="H123" i="18"/>
  <c r="H193" i="18"/>
  <c r="H29" i="18"/>
  <c r="H216" i="19"/>
  <c r="H110" i="19"/>
  <c r="H325" i="19"/>
  <c r="H141" i="18"/>
  <c r="H183" i="18"/>
  <c r="H138" i="18"/>
  <c r="H25" i="18"/>
  <c r="H28" i="18"/>
  <c r="H70" i="18"/>
  <c r="H52" i="18"/>
  <c r="H362" i="19"/>
  <c r="H42" i="19"/>
  <c r="H115" i="19"/>
  <c r="H179" i="19"/>
  <c r="H327" i="19"/>
  <c r="H105" i="19"/>
  <c r="H133" i="19"/>
  <c r="H137" i="19"/>
  <c r="H153" i="19"/>
  <c r="H129" i="19"/>
  <c r="H235" i="19"/>
  <c r="H226" i="19"/>
  <c r="H48" i="19"/>
  <c r="H72" i="19"/>
  <c r="H247" i="19"/>
  <c r="H11" i="19"/>
  <c r="H281" i="19"/>
  <c r="H227" i="19"/>
  <c r="H282" i="19"/>
  <c r="H328" i="19"/>
  <c r="H13" i="19"/>
  <c r="H25" i="19"/>
  <c r="H32" i="19"/>
  <c r="H74" i="19"/>
  <c r="H333" i="19"/>
  <c r="H336" i="19"/>
  <c r="H202" i="19"/>
  <c r="H67" i="19"/>
  <c r="H14" i="19"/>
  <c r="H208" i="19"/>
  <c r="H40" i="19"/>
  <c r="H132" i="19"/>
  <c r="H277" i="19"/>
  <c r="H5" i="19"/>
  <c r="H47" i="19"/>
  <c r="H52" i="19"/>
  <c r="H54" i="19"/>
  <c r="H166" i="19"/>
  <c r="H145" i="19"/>
  <c r="H168" i="19"/>
  <c r="H27" i="19"/>
  <c r="H99" i="19"/>
  <c r="H135" i="19"/>
  <c r="H45" i="19"/>
  <c r="H239" i="19"/>
  <c r="H316" i="19"/>
  <c r="H368" i="19"/>
  <c r="H335" i="19"/>
  <c r="H219" i="19"/>
  <c r="H177" i="19"/>
  <c r="H200" i="19"/>
  <c r="H131" i="19"/>
  <c r="H280" i="19"/>
  <c r="H312" i="19"/>
  <c r="H203" i="19"/>
  <c r="H174" i="19"/>
  <c r="H344" i="19"/>
  <c r="H62" i="19"/>
  <c r="H259" i="19"/>
  <c r="H182" i="19"/>
  <c r="H155" i="19"/>
  <c r="H304" i="19"/>
  <c r="H230" i="19"/>
  <c r="H36" i="19"/>
  <c r="H43" i="19"/>
  <c r="H86" i="19"/>
  <c r="H51" i="19"/>
  <c r="H107" i="19"/>
  <c r="H102" i="19"/>
  <c r="H209" i="19"/>
  <c r="H278" i="19"/>
  <c r="H49" i="19"/>
  <c r="H87" i="19"/>
  <c r="H260" i="19"/>
  <c r="H82" i="19"/>
  <c r="H33" i="19"/>
  <c r="H357" i="19"/>
  <c r="H156" i="19"/>
  <c r="H299" i="19"/>
  <c r="H358" i="19"/>
  <c r="H347" i="19"/>
  <c r="H255" i="19"/>
  <c r="H218" i="19"/>
  <c r="H234" i="19"/>
  <c r="H298" i="19"/>
  <c r="H173" i="19"/>
  <c r="H144" i="19"/>
  <c r="H160" i="19"/>
  <c r="H273" i="19"/>
  <c r="H186" i="19"/>
  <c r="H305" i="19"/>
  <c r="H84" i="19"/>
  <c r="H309" i="19"/>
  <c r="H220" i="19"/>
  <c r="H89" i="19"/>
  <c r="H332" i="19"/>
  <c r="H217" i="19"/>
  <c r="H39" i="19"/>
  <c r="H320" i="19"/>
  <c r="H276" i="19"/>
  <c r="H251" i="19"/>
  <c r="H91" i="19"/>
  <c r="H351" i="19"/>
  <c r="H286" i="19"/>
  <c r="H339" i="19"/>
  <c r="H176" i="19"/>
  <c r="H296" i="19"/>
  <c r="H162" i="19"/>
  <c r="H274" i="19"/>
  <c r="H371" i="19"/>
  <c r="H231" i="19"/>
  <c r="H222" i="19"/>
  <c r="H88" i="19"/>
  <c r="H204" i="19"/>
  <c r="H229" i="19"/>
  <c r="H346" i="19"/>
  <c r="H318" i="19"/>
  <c r="H94" i="19"/>
  <c r="H9" i="19"/>
  <c r="H149" i="19"/>
  <c r="H3" i="19"/>
  <c r="H314" i="19"/>
  <c r="H29" i="19"/>
  <c r="H128" i="19"/>
  <c r="H147" i="19"/>
  <c r="H303" i="19"/>
  <c r="H205" i="19"/>
  <c r="H65" i="19"/>
  <c r="H143" i="19"/>
  <c r="H246" i="19"/>
  <c r="H68" i="19"/>
  <c r="H171" i="18"/>
  <c r="H90" i="19"/>
  <c r="H50" i="19"/>
  <c r="H71" i="19"/>
  <c r="H18" i="19"/>
  <c r="H130" i="19"/>
  <c r="H322" i="19"/>
  <c r="H59" i="19"/>
  <c r="H249" i="19"/>
  <c r="H279" i="19"/>
  <c r="H283" i="19"/>
  <c r="H224" i="19"/>
  <c r="H370" i="19"/>
  <c r="H123" i="19"/>
  <c r="H211" i="19"/>
  <c r="H189" i="19"/>
  <c r="H78" i="19"/>
  <c r="H79" i="19"/>
  <c r="H243" i="19"/>
  <c r="H85" i="19"/>
  <c r="H55" i="19"/>
  <c r="H6" i="19"/>
  <c r="H8" i="19"/>
  <c r="H46" i="19"/>
  <c r="H69" i="19"/>
  <c r="H292" i="19"/>
  <c r="H297" i="19"/>
  <c r="H41" i="19"/>
  <c r="H161" i="19"/>
  <c r="H2" i="19"/>
  <c r="H92" i="19"/>
  <c r="H290" i="19"/>
  <c r="H24" i="19"/>
  <c r="H70" i="19"/>
  <c r="H361" i="19"/>
  <c r="H338" i="19"/>
  <c r="H58" i="19"/>
  <c r="H147" i="18"/>
  <c r="H275" i="19"/>
  <c r="H60" i="19"/>
  <c r="H73" i="19"/>
  <c r="H57" i="19"/>
  <c r="H64" i="19"/>
  <c r="H343" i="19"/>
  <c r="H139" i="19"/>
  <c r="H44" i="18"/>
  <c r="H334" i="19"/>
  <c r="H61" i="19"/>
  <c r="H329" i="19"/>
  <c r="H232" i="19"/>
  <c r="H66" i="19"/>
  <c r="H331" i="19"/>
  <c r="H355" i="19"/>
  <c r="H56" i="19"/>
  <c r="H194" i="19"/>
  <c r="H101" i="19"/>
  <c r="H98" i="19"/>
  <c r="H154" i="19"/>
  <c r="H71" i="18"/>
  <c r="H150" i="19"/>
  <c r="H53" i="19"/>
  <c r="H138" i="19"/>
  <c r="H369" i="19"/>
  <c r="H225" i="19"/>
  <c r="H330" i="19"/>
  <c r="H313" i="19"/>
  <c r="H117" i="19"/>
  <c r="H210" i="19"/>
  <c r="H7" i="19"/>
  <c r="H83" i="19"/>
  <c r="H63" i="19"/>
  <c r="H321" i="19"/>
  <c r="H76" i="20"/>
  <c r="H98" i="20"/>
  <c r="H155" i="20"/>
  <c r="H68" i="20"/>
  <c r="H90" i="20"/>
  <c r="H110" i="20"/>
  <c r="H132" i="20"/>
  <c r="H150" i="20"/>
  <c r="H169" i="20"/>
  <c r="H192" i="20"/>
  <c r="H227" i="20"/>
  <c r="H249" i="20"/>
  <c r="H272" i="20"/>
  <c r="H303" i="20"/>
  <c r="H325" i="20"/>
  <c r="H349" i="20"/>
  <c r="H373" i="20"/>
  <c r="H404" i="20"/>
  <c r="H427" i="20"/>
  <c r="H451" i="20"/>
  <c r="H475" i="20"/>
  <c r="H499" i="20"/>
  <c r="H515" i="20"/>
  <c r="H536" i="20"/>
  <c r="H558" i="20"/>
  <c r="H5" i="20"/>
  <c r="H12" i="20"/>
  <c r="H20" i="20"/>
  <c r="H25" i="20"/>
  <c r="H44" i="20"/>
  <c r="H622" i="20"/>
  <c r="H15" i="17"/>
  <c r="H69" i="20"/>
  <c r="H91" i="20"/>
  <c r="H111" i="20"/>
  <c r="H133" i="20"/>
  <c r="H151" i="20"/>
  <c r="H170" i="20"/>
  <c r="H193" i="20"/>
  <c r="H228" i="20"/>
  <c r="H250" i="20"/>
  <c r="H273" i="20"/>
  <c r="H304" i="20"/>
  <c r="H326" i="20"/>
  <c r="H350" i="20"/>
  <c r="H374" i="20"/>
  <c r="H405" i="20"/>
  <c r="H428" i="20"/>
  <c r="H452" i="20"/>
  <c r="H476" i="20"/>
  <c r="H500" i="20"/>
  <c r="H516" i="20"/>
  <c r="H537" i="20"/>
  <c r="H559" i="20"/>
  <c r="H6" i="20"/>
  <c r="H593" i="20"/>
  <c r="H53" i="20"/>
  <c r="H611" i="20"/>
  <c r="H623" i="20"/>
  <c r="H16" i="17"/>
  <c r="H40" i="17"/>
  <c r="H70" i="20"/>
  <c r="H92" i="20"/>
  <c r="H112" i="20"/>
  <c r="H152" i="20"/>
  <c r="H171" i="20"/>
  <c r="H194" i="20"/>
  <c r="H229" i="20"/>
  <c r="H251" i="20"/>
  <c r="H274" i="20"/>
  <c r="H305" i="20"/>
  <c r="H327" i="20"/>
  <c r="H351" i="20"/>
  <c r="H375" i="20"/>
  <c r="H55" i="20"/>
  <c r="H406" i="20"/>
  <c r="H429" i="20"/>
  <c r="H453" i="20"/>
  <c r="H477" i="20"/>
  <c r="H501" i="20"/>
  <c r="H517" i="20"/>
  <c r="H538" i="20"/>
  <c r="H560" i="20"/>
  <c r="H584" i="20"/>
  <c r="H35" i="20"/>
  <c r="H624" i="20"/>
  <c r="H71" i="20"/>
  <c r="H93" i="20"/>
  <c r="H113" i="20"/>
  <c r="H153" i="20"/>
  <c r="H172" i="20"/>
  <c r="H195" i="20"/>
  <c r="H230" i="20"/>
  <c r="H252" i="20"/>
  <c r="H275" i="20"/>
  <c r="H306" i="20"/>
  <c r="H328" i="20"/>
  <c r="H352" i="20"/>
  <c r="H376" i="20"/>
  <c r="H407" i="20"/>
  <c r="H430" i="20"/>
  <c r="H454" i="20"/>
  <c r="H478" i="20"/>
  <c r="H502" i="20"/>
  <c r="H518" i="20"/>
  <c r="H539" i="20"/>
  <c r="H561" i="20"/>
  <c r="H7" i="20"/>
  <c r="H589" i="20"/>
  <c r="H627" i="20"/>
  <c r="H72" i="20"/>
  <c r="H94" i="20"/>
  <c r="H114" i="20"/>
  <c r="H154" i="20"/>
  <c r="H173" i="20"/>
  <c r="H196" i="20"/>
  <c r="H231" i="20"/>
  <c r="H253" i="20"/>
  <c r="H276" i="20"/>
  <c r="H45" i="20"/>
  <c r="H283" i="20"/>
  <c r="H307" i="20"/>
  <c r="H329" i="20"/>
  <c r="H353" i="20"/>
  <c r="H377" i="20"/>
  <c r="H408" i="20"/>
  <c r="H431" i="20"/>
  <c r="H455" i="20"/>
  <c r="H479" i="20"/>
  <c r="H503" i="20"/>
  <c r="H562" i="20"/>
  <c r="H590" i="20"/>
  <c r="H26" i="20"/>
  <c r="H28" i="20"/>
  <c r="H612" i="20"/>
  <c r="H574" i="20"/>
  <c r="H19" i="17"/>
  <c r="H73" i="20"/>
  <c r="H95" i="20"/>
  <c r="H156" i="20"/>
  <c r="H174" i="20"/>
  <c r="H197" i="20"/>
  <c r="H232" i="20"/>
  <c r="H254" i="20"/>
  <c r="H277" i="20"/>
  <c r="H284" i="20"/>
  <c r="H308" i="20"/>
  <c r="H330" i="20"/>
  <c r="H354" i="20"/>
  <c r="H378" i="20"/>
  <c r="H432" i="20"/>
  <c r="H456" i="20"/>
  <c r="H480" i="20"/>
  <c r="H504" i="20"/>
  <c r="H563" i="20"/>
  <c r="H56" i="20"/>
  <c r="H625" i="20"/>
  <c r="H20" i="17"/>
  <c r="H44" i="17"/>
  <c r="H68" i="17"/>
  <c r="H92" i="17"/>
  <c r="H74" i="20"/>
  <c r="H96" i="20"/>
  <c r="H157" i="20"/>
  <c r="H175" i="20"/>
  <c r="H198" i="20"/>
  <c r="H233" i="20"/>
  <c r="H255" i="20"/>
  <c r="H278" i="20"/>
  <c r="H285" i="20"/>
  <c r="H309" i="20"/>
  <c r="H331" i="20"/>
  <c r="H355" i="20"/>
  <c r="H379" i="20"/>
  <c r="H409" i="20"/>
  <c r="H433" i="20"/>
  <c r="H457" i="20"/>
  <c r="H481" i="20"/>
  <c r="H505" i="20"/>
  <c r="H519" i="20"/>
  <c r="H540" i="20"/>
  <c r="H564" i="20"/>
  <c r="H8" i="20"/>
  <c r="H13" i="20"/>
  <c r="H36" i="20"/>
  <c r="H21" i="17"/>
  <c r="H75" i="20"/>
  <c r="H97" i="20"/>
  <c r="H115" i="20"/>
  <c r="H134" i="20"/>
  <c r="H158" i="20"/>
  <c r="H176" i="20"/>
  <c r="H199" i="20"/>
  <c r="H234" i="20"/>
  <c r="H256" i="20"/>
  <c r="H279" i="20"/>
  <c r="H286" i="20"/>
  <c r="H310" i="20"/>
  <c r="H332" i="20"/>
  <c r="H356" i="20"/>
  <c r="H380" i="20"/>
  <c r="H410" i="20"/>
  <c r="H434" i="20"/>
  <c r="H458" i="20"/>
  <c r="H482" i="20"/>
  <c r="H506" i="20"/>
  <c r="H51" i="20"/>
  <c r="H520" i="20"/>
  <c r="H541" i="20"/>
  <c r="H565" i="20"/>
  <c r="H585" i="20"/>
  <c r="H18" i="20"/>
  <c r="H613" i="20"/>
  <c r="H575" i="20"/>
  <c r="H22" i="17"/>
  <c r="H46" i="17"/>
  <c r="H70" i="17"/>
  <c r="H94" i="17"/>
  <c r="H99" i="20"/>
  <c r="H116" i="20"/>
  <c r="H135" i="20"/>
  <c r="H159" i="20"/>
  <c r="H177" i="20"/>
  <c r="H200" i="20"/>
  <c r="H235" i="20"/>
  <c r="H42" i="20"/>
  <c r="H280" i="20"/>
  <c r="H287" i="20"/>
  <c r="H311" i="20"/>
  <c r="H333" i="20"/>
  <c r="H357" i="20"/>
  <c r="H381" i="20"/>
  <c r="H411" i="20"/>
  <c r="H435" i="20"/>
  <c r="H459" i="20"/>
  <c r="H483" i="20"/>
  <c r="H507" i="20"/>
  <c r="H521" i="20"/>
  <c r="H542" i="20"/>
  <c r="H57" i="20"/>
  <c r="H14" i="20"/>
  <c r="H594" i="20"/>
  <c r="H52" i="20"/>
  <c r="H614" i="20"/>
  <c r="H576" i="20"/>
  <c r="H23" i="17"/>
  <c r="H47" i="17"/>
  <c r="H71" i="17"/>
  <c r="H77" i="20"/>
  <c r="H100" i="20"/>
  <c r="H117" i="20"/>
  <c r="H136" i="20"/>
  <c r="H160" i="20"/>
  <c r="H178" i="20"/>
  <c r="H201" i="20"/>
  <c r="H213" i="20"/>
  <c r="H236" i="20"/>
  <c r="H257" i="20"/>
  <c r="H281" i="20"/>
  <c r="H288" i="20"/>
  <c r="H334" i="20"/>
  <c r="H358" i="20"/>
  <c r="H382" i="20"/>
  <c r="H389" i="20"/>
  <c r="H412" i="20"/>
  <c r="H436" i="20"/>
  <c r="H460" i="20"/>
  <c r="H484" i="20"/>
  <c r="H508" i="20"/>
  <c r="H522" i="20"/>
  <c r="H543" i="20"/>
  <c r="H582" i="20"/>
  <c r="H591" i="20"/>
  <c r="H597" i="20"/>
  <c r="H605" i="20"/>
  <c r="H615" i="20"/>
  <c r="H577" i="20"/>
  <c r="H24" i="17"/>
  <c r="H48" i="17"/>
  <c r="H72" i="17"/>
  <c r="H96" i="17"/>
  <c r="H78" i="20"/>
  <c r="H101" i="20"/>
  <c r="H118" i="20"/>
  <c r="H137" i="20"/>
  <c r="H161" i="20"/>
  <c r="H179" i="20"/>
  <c r="H202" i="20"/>
  <c r="H214" i="20"/>
  <c r="H237" i="20"/>
  <c r="H258" i="20"/>
  <c r="H282" i="20"/>
  <c r="H289" i="20"/>
  <c r="H54" i="20"/>
  <c r="H335" i="20"/>
  <c r="H359" i="20"/>
  <c r="H383" i="20"/>
  <c r="H390" i="20"/>
  <c r="H413" i="20"/>
  <c r="H437" i="20"/>
  <c r="H461" i="20"/>
  <c r="H485" i="20"/>
  <c r="H509" i="20"/>
  <c r="H523" i="20"/>
  <c r="H544" i="20"/>
  <c r="H9" i="20"/>
  <c r="H15" i="20"/>
  <c r="H595" i="20"/>
  <c r="H616" i="20"/>
  <c r="H40" i="20"/>
  <c r="H25" i="17"/>
  <c r="H49" i="17"/>
  <c r="H73" i="17"/>
  <c r="H79" i="20"/>
  <c r="H119" i="20"/>
  <c r="H138" i="20"/>
  <c r="H162" i="20"/>
  <c r="H180" i="20"/>
  <c r="H203" i="20"/>
  <c r="H215" i="20"/>
  <c r="H238" i="20"/>
  <c r="H259" i="20"/>
  <c r="H290" i="20"/>
  <c r="H312" i="20"/>
  <c r="H336" i="20"/>
  <c r="H360" i="20"/>
  <c r="H384" i="20"/>
  <c r="H391" i="20"/>
  <c r="H414" i="20"/>
  <c r="H438" i="20"/>
  <c r="H462" i="20"/>
  <c r="H486" i="20"/>
  <c r="H524" i="20"/>
  <c r="H545" i="20"/>
  <c r="H566" i="20"/>
  <c r="H16" i="20"/>
  <c r="H572" i="20"/>
  <c r="H41" i="20"/>
  <c r="H26" i="17"/>
  <c r="H50" i="17"/>
  <c r="H74" i="17"/>
  <c r="H98" i="17"/>
  <c r="H58" i="20"/>
  <c r="H80" i="20"/>
  <c r="H102" i="20"/>
  <c r="H120" i="20"/>
  <c r="H139" i="20"/>
  <c r="H163" i="20"/>
  <c r="H181" i="20"/>
  <c r="H204" i="20"/>
  <c r="H216" i="20"/>
  <c r="H239" i="20"/>
  <c r="H260" i="20"/>
  <c r="H291" i="20"/>
  <c r="H313" i="20"/>
  <c r="H337" i="20"/>
  <c r="H361" i="20"/>
  <c r="H385" i="20"/>
  <c r="H392" i="20"/>
  <c r="H415" i="20"/>
  <c r="H439" i="20"/>
  <c r="H463" i="20"/>
  <c r="H487" i="20"/>
  <c r="H525" i="20"/>
  <c r="H546" i="20"/>
  <c r="H592" i="20"/>
  <c r="H21" i="20"/>
  <c r="H27" i="20"/>
  <c r="H31" i="20"/>
  <c r="H37" i="20"/>
  <c r="H578" i="20"/>
  <c r="H3" i="17"/>
  <c r="H27" i="17"/>
  <c r="H59" i="20"/>
  <c r="H81" i="20"/>
  <c r="H103" i="20"/>
  <c r="H121" i="20"/>
  <c r="H140" i="20"/>
  <c r="H164" i="20"/>
  <c r="H182" i="20"/>
  <c r="H205" i="20"/>
  <c r="H217" i="20"/>
  <c r="H240" i="20"/>
  <c r="H261" i="20"/>
  <c r="H46" i="20"/>
  <c r="H292" i="20"/>
  <c r="H314" i="20"/>
  <c r="H338" i="20"/>
  <c r="H362" i="20"/>
  <c r="H386" i="20"/>
  <c r="H393" i="20"/>
  <c r="H416" i="20"/>
  <c r="H440" i="20"/>
  <c r="H464" i="20"/>
  <c r="H488" i="20"/>
  <c r="H526" i="20"/>
  <c r="H547" i="20"/>
  <c r="H10" i="20"/>
  <c r="H568" i="20"/>
  <c r="H610" i="20"/>
  <c r="H4" i="17"/>
  <c r="H28" i="17"/>
  <c r="H52" i="17"/>
  <c r="H76" i="17"/>
  <c r="H60" i="20"/>
  <c r="H82" i="20"/>
  <c r="H104" i="20"/>
  <c r="H122" i="20"/>
  <c r="H141" i="20"/>
  <c r="H165" i="20"/>
  <c r="H183" i="20"/>
  <c r="H206" i="20"/>
  <c r="H218" i="20"/>
  <c r="H48" i="20"/>
  <c r="H262" i="20"/>
  <c r="H293" i="20"/>
  <c r="H315" i="20"/>
  <c r="H339" i="20"/>
  <c r="H363" i="20"/>
  <c r="H387" i="20"/>
  <c r="H394" i="20"/>
  <c r="H417" i="20"/>
  <c r="H441" i="20"/>
  <c r="H465" i="20"/>
  <c r="H489" i="20"/>
  <c r="H527" i="20"/>
  <c r="H548" i="20"/>
  <c r="H586" i="20"/>
  <c r="H569" i="20"/>
  <c r="H600" i="20"/>
  <c r="H32" i="20"/>
  <c r="H5" i="17"/>
  <c r="H29" i="17"/>
  <c r="H53" i="17"/>
  <c r="H61" i="20"/>
  <c r="H83" i="20"/>
  <c r="H105" i="20"/>
  <c r="H123" i="20"/>
  <c r="H142" i="20"/>
  <c r="H166" i="20"/>
  <c r="H184" i="20"/>
  <c r="H207" i="20"/>
  <c r="H219" i="20"/>
  <c r="H241" i="20"/>
  <c r="H263" i="20"/>
  <c r="H294" i="20"/>
  <c r="H316" i="20"/>
  <c r="H340" i="20"/>
  <c r="H364" i="20"/>
  <c r="H388" i="20"/>
  <c r="H395" i="20"/>
  <c r="H418" i="20"/>
  <c r="H442" i="20"/>
  <c r="H466" i="20"/>
  <c r="H490" i="20"/>
  <c r="H528" i="20"/>
  <c r="H549" i="20"/>
  <c r="H11" i="20"/>
  <c r="H570" i="20"/>
  <c r="H601" i="20"/>
  <c r="H29" i="20"/>
  <c r="H33" i="20"/>
  <c r="H38" i="20"/>
  <c r="H626" i="20"/>
  <c r="H84" i="20"/>
  <c r="H106" i="20"/>
  <c r="H124" i="20"/>
  <c r="H143" i="20"/>
  <c r="H167" i="20"/>
  <c r="H185" i="20"/>
  <c r="H208" i="20"/>
  <c r="H220" i="20"/>
  <c r="H242" i="20"/>
  <c r="H264" i="20"/>
  <c r="H295" i="20"/>
  <c r="H317" i="20"/>
  <c r="H341" i="20"/>
  <c r="H365" i="20"/>
  <c r="H396" i="20"/>
  <c r="H419" i="20"/>
  <c r="H443" i="20"/>
  <c r="H467" i="20"/>
  <c r="H491" i="20"/>
  <c r="H529" i="20"/>
  <c r="H550" i="20"/>
  <c r="H17" i="20"/>
  <c r="H19" i="20"/>
  <c r="H606" i="20"/>
  <c r="H617" i="20"/>
  <c r="H62" i="20"/>
  <c r="H85" i="20"/>
  <c r="H125" i="20"/>
  <c r="H144" i="20"/>
  <c r="H168" i="20"/>
  <c r="H186" i="20"/>
  <c r="H209" i="20"/>
  <c r="H221" i="20"/>
  <c r="H243" i="20"/>
  <c r="H265" i="20"/>
  <c r="H296" i="20"/>
  <c r="H318" i="20"/>
  <c r="H342" i="20"/>
  <c r="H366" i="20"/>
  <c r="H397" i="20"/>
  <c r="H420" i="20"/>
  <c r="H444" i="20"/>
  <c r="H468" i="20"/>
  <c r="H492" i="20"/>
  <c r="H510" i="20"/>
  <c r="H530" i="20"/>
  <c r="H551" i="20"/>
  <c r="H2" i="20"/>
  <c r="H587" i="20"/>
  <c r="H22" i="20"/>
  <c r="H607" i="20"/>
  <c r="H579" i="20"/>
  <c r="H63" i="20"/>
  <c r="H86" i="20"/>
  <c r="H126" i="20"/>
  <c r="H145" i="20"/>
  <c r="H47" i="20"/>
  <c r="H187" i="20"/>
  <c r="H210" i="20"/>
  <c r="H222" i="20"/>
  <c r="H244" i="20"/>
  <c r="H266" i="20"/>
  <c r="H297" i="20"/>
  <c r="H319" i="20"/>
  <c r="H343" i="20"/>
  <c r="H367" i="20"/>
  <c r="H398" i="20"/>
  <c r="H421" i="20"/>
  <c r="H445" i="20"/>
  <c r="H469" i="20"/>
  <c r="H493" i="20"/>
  <c r="H511" i="20"/>
  <c r="H531" i="20"/>
  <c r="H552" i="20"/>
  <c r="H598" i="20"/>
  <c r="H608" i="20"/>
  <c r="H573" i="20"/>
  <c r="H580" i="20"/>
  <c r="H64" i="20"/>
  <c r="H127" i="20"/>
  <c r="H146" i="20"/>
  <c r="H188" i="20"/>
  <c r="H211" i="20"/>
  <c r="H223" i="20"/>
  <c r="H245" i="20"/>
  <c r="H267" i="20"/>
  <c r="H298" i="20"/>
  <c r="H320" i="20"/>
  <c r="H344" i="20"/>
  <c r="H368" i="20"/>
  <c r="H399" i="20"/>
  <c r="H422" i="20"/>
  <c r="H446" i="20"/>
  <c r="H470" i="20"/>
  <c r="H494" i="20"/>
  <c r="H532" i="20"/>
  <c r="H553" i="20"/>
  <c r="H583" i="20"/>
  <c r="H567" i="20"/>
  <c r="H602" i="20"/>
  <c r="H618" i="20"/>
  <c r="H581" i="20"/>
  <c r="H65" i="20"/>
  <c r="H87" i="20"/>
  <c r="H128" i="20"/>
  <c r="H50" i="20"/>
  <c r="H189" i="20"/>
  <c r="H212" i="20"/>
  <c r="H224" i="20"/>
  <c r="H246" i="20"/>
  <c r="H268" i="20"/>
  <c r="H299" i="20"/>
  <c r="H321" i="20"/>
  <c r="H345" i="20"/>
  <c r="H369" i="20"/>
  <c r="H400" i="20"/>
  <c r="H423" i="20"/>
  <c r="H447" i="20"/>
  <c r="H471" i="20"/>
  <c r="H495" i="20"/>
  <c r="H533" i="20"/>
  <c r="H554" i="20"/>
  <c r="H3" i="20"/>
  <c r="H571" i="20"/>
  <c r="H23" i="20"/>
  <c r="H609" i="20"/>
  <c r="H619" i="20"/>
  <c r="H66" i="20"/>
  <c r="H88" i="20"/>
  <c r="H107" i="20"/>
  <c r="H129" i="20"/>
  <c r="H147" i="20"/>
  <c r="H43" i="20"/>
  <c r="H49" i="20"/>
  <c r="H247" i="20"/>
  <c r="H269" i="20"/>
  <c r="H300" i="20"/>
  <c r="H322" i="20"/>
  <c r="H346" i="20"/>
  <c r="H370" i="20"/>
  <c r="H401" i="20"/>
  <c r="H424" i="20"/>
  <c r="H448" i="20"/>
  <c r="H472" i="20"/>
  <c r="H496" i="20"/>
  <c r="H67" i="20"/>
  <c r="H89" i="20"/>
  <c r="H108" i="20"/>
  <c r="H130" i="20"/>
  <c r="H148" i="20"/>
  <c r="H190" i="20"/>
  <c r="H225" i="20"/>
  <c r="H270" i="20"/>
  <c r="H301" i="20"/>
  <c r="H323" i="20"/>
  <c r="H347" i="20"/>
  <c r="H371" i="20"/>
  <c r="H402" i="20"/>
  <c r="H425" i="20"/>
  <c r="H449" i="20"/>
  <c r="H473" i="20"/>
  <c r="H497" i="20"/>
  <c r="H513" i="20"/>
  <c r="H534" i="20"/>
  <c r="H556" i="20"/>
  <c r="H588" i="20"/>
  <c r="H24" i="20"/>
  <c r="H603" i="20"/>
  <c r="H39" i="20"/>
  <c r="H109" i="20"/>
  <c r="H131" i="20"/>
  <c r="H149" i="20"/>
  <c r="H191" i="20"/>
  <c r="H226" i="20"/>
  <c r="H248" i="20"/>
  <c r="H271" i="20"/>
  <c r="H302" i="20"/>
  <c r="H324" i="20"/>
  <c r="H348" i="20"/>
  <c r="H372" i="20"/>
  <c r="H403" i="20"/>
  <c r="H426" i="20"/>
  <c r="H450" i="20"/>
  <c r="H474" i="20"/>
  <c r="H498" i="20"/>
  <c r="H514" i="20"/>
  <c r="H535" i="20"/>
  <c r="H557" i="20"/>
  <c r="H599" i="20"/>
  <c r="H604" i="20"/>
  <c r="H34" i="20"/>
  <c r="H621" i="20"/>
  <c r="H14" i="17"/>
  <c r="H31" i="17"/>
  <c r="H64" i="17"/>
  <c r="H99" i="17"/>
  <c r="H20" i="16"/>
  <c r="H38" i="16"/>
  <c r="H47" i="16"/>
  <c r="H65" i="16"/>
  <c r="H75" i="16"/>
  <c r="H87" i="16"/>
  <c r="H168" i="16"/>
  <c r="H32" i="17"/>
  <c r="H65" i="17"/>
  <c r="H100" i="17"/>
  <c r="H21" i="16"/>
  <c r="H39" i="16"/>
  <c r="H48" i="16"/>
  <c r="H170" i="16"/>
  <c r="H140" i="16"/>
  <c r="H150" i="16"/>
  <c r="H160" i="16"/>
  <c r="H33" i="17"/>
  <c r="H66" i="17"/>
  <c r="H22" i="16"/>
  <c r="H108" i="16"/>
  <c r="H49" i="16"/>
  <c r="H66" i="16"/>
  <c r="H76" i="16"/>
  <c r="H88" i="16"/>
  <c r="H100" i="16"/>
  <c r="H34" i="17"/>
  <c r="H67" i="17"/>
  <c r="H23" i="16"/>
  <c r="H40" i="16"/>
  <c r="H122" i="16"/>
  <c r="H67" i="16"/>
  <c r="H77" i="16"/>
  <c r="H89" i="16"/>
  <c r="H161" i="16"/>
  <c r="H3" i="14"/>
  <c r="H35" i="17"/>
  <c r="H69" i="17"/>
  <c r="H24" i="16"/>
  <c r="H109" i="16"/>
  <c r="H50" i="16"/>
  <c r="H165" i="16"/>
  <c r="H166" i="16"/>
  <c r="H90" i="16"/>
  <c r="H162" i="16"/>
  <c r="H4" i="14"/>
  <c r="H36" i="17"/>
  <c r="H75" i="17"/>
  <c r="H25" i="16"/>
  <c r="H164" i="16"/>
  <c r="H51" i="16"/>
  <c r="H128" i="16"/>
  <c r="H141" i="16"/>
  <c r="H151" i="16"/>
  <c r="H101" i="16"/>
  <c r="H5" i="14"/>
  <c r="H37" i="17"/>
  <c r="H77" i="17"/>
  <c r="H26" i="16"/>
  <c r="H41" i="16"/>
  <c r="H52" i="16"/>
  <c r="H129" i="16"/>
  <c r="H142" i="16"/>
  <c r="H152" i="16"/>
  <c r="H102" i="16"/>
  <c r="H6" i="14"/>
  <c r="H38" i="17"/>
  <c r="H78" i="17"/>
  <c r="H3" i="16"/>
  <c r="H27" i="16"/>
  <c r="H110" i="16"/>
  <c r="H123" i="16"/>
  <c r="H130" i="16"/>
  <c r="H143" i="16"/>
  <c r="H153" i="16"/>
  <c r="H7" i="14"/>
  <c r="H512" i="20"/>
  <c r="H39" i="17"/>
  <c r="H79" i="17"/>
  <c r="H4" i="16"/>
  <c r="H28" i="16"/>
  <c r="H111" i="16"/>
  <c r="H53" i="16"/>
  <c r="H68" i="16"/>
  <c r="H144" i="16"/>
  <c r="H154" i="16"/>
  <c r="H8" i="14"/>
  <c r="H41" i="17"/>
  <c r="H80" i="17"/>
  <c r="H5" i="16"/>
  <c r="H29" i="16"/>
  <c r="H112" i="16"/>
  <c r="H54" i="16"/>
  <c r="H69" i="16"/>
  <c r="H145" i="16"/>
  <c r="H155" i="16"/>
  <c r="H9" i="14"/>
  <c r="H555" i="20"/>
  <c r="H42" i="17"/>
  <c r="H81" i="17"/>
  <c r="H6" i="16"/>
  <c r="H30" i="16"/>
  <c r="H113" i="16"/>
  <c r="H124" i="16"/>
  <c r="H70" i="16"/>
  <c r="H146" i="16"/>
  <c r="H91" i="16"/>
  <c r="H10" i="14"/>
  <c r="H4" i="20"/>
  <c r="H43" i="17"/>
  <c r="H82" i="17"/>
  <c r="H7" i="16"/>
  <c r="H31" i="16"/>
  <c r="H42" i="16"/>
  <c r="H125" i="16"/>
  <c r="H131" i="16"/>
  <c r="H78" i="16"/>
  <c r="H92" i="16"/>
  <c r="H2" i="16"/>
  <c r="H11" i="14"/>
  <c r="H45" i="17"/>
  <c r="H83" i="17"/>
  <c r="H8" i="16"/>
  <c r="H32" i="16"/>
  <c r="H43" i="16"/>
  <c r="H55" i="16"/>
  <c r="H132" i="16"/>
  <c r="H147" i="16"/>
  <c r="H93" i="16"/>
  <c r="H12" i="14"/>
  <c r="H6" i="17"/>
  <c r="H51" i="17"/>
  <c r="H84" i="17"/>
  <c r="H9" i="16"/>
  <c r="H33" i="16"/>
  <c r="H114" i="16"/>
  <c r="H56" i="16"/>
  <c r="H133" i="16"/>
  <c r="H79" i="16"/>
  <c r="H94" i="16"/>
  <c r="H13" i="14"/>
  <c r="H596" i="20"/>
  <c r="H7" i="17"/>
  <c r="H54" i="17"/>
  <c r="H85" i="17"/>
  <c r="H2" i="17"/>
  <c r="H10" i="16"/>
  <c r="H34" i="16"/>
  <c r="H115" i="16"/>
  <c r="H57" i="16"/>
  <c r="H134" i="16"/>
  <c r="H148" i="16"/>
  <c r="H95" i="16"/>
  <c r="H2" i="14"/>
  <c r="H8" i="17"/>
  <c r="H55" i="17"/>
  <c r="H86" i="17"/>
  <c r="H11" i="16"/>
  <c r="H35" i="16"/>
  <c r="H116" i="16"/>
  <c r="H58" i="16"/>
  <c r="H135" i="16"/>
  <c r="H163" i="16"/>
  <c r="H96" i="16"/>
  <c r="H9" i="17"/>
  <c r="H56" i="17"/>
  <c r="H87" i="17"/>
  <c r="H12" i="16"/>
  <c r="H103" i="16"/>
  <c r="H44" i="16"/>
  <c r="H126" i="16"/>
  <c r="H136" i="16"/>
  <c r="H80" i="16"/>
  <c r="H156" i="16"/>
  <c r="H10" i="17"/>
  <c r="H57" i="17"/>
  <c r="H88" i="17"/>
  <c r="H13" i="16"/>
  <c r="H104" i="16"/>
  <c r="H117" i="16"/>
  <c r="H59" i="16"/>
  <c r="H137" i="16"/>
  <c r="H81" i="16"/>
  <c r="H97" i="16"/>
  <c r="H30" i="20"/>
  <c r="H11" i="17"/>
  <c r="H58" i="17"/>
  <c r="H89" i="17"/>
  <c r="H14" i="16"/>
  <c r="H36" i="16"/>
  <c r="H118" i="16"/>
  <c r="H127" i="16"/>
  <c r="H71" i="16"/>
  <c r="H82" i="16"/>
  <c r="H157" i="16"/>
  <c r="H12" i="17"/>
  <c r="H59" i="17"/>
  <c r="H90" i="17"/>
  <c r="H15" i="16"/>
  <c r="H105" i="16"/>
  <c r="H119" i="16"/>
  <c r="H60" i="16"/>
  <c r="H72" i="16"/>
  <c r="H83" i="16"/>
  <c r="H158" i="16"/>
  <c r="H620" i="20"/>
  <c r="H13" i="17"/>
  <c r="H60" i="17"/>
  <c r="H91" i="17"/>
  <c r="H16" i="16"/>
  <c r="H106" i="16"/>
  <c r="H45" i="16"/>
  <c r="H61" i="16"/>
  <c r="H138" i="16"/>
  <c r="H84" i="16"/>
  <c r="H167" i="16"/>
  <c r="H17" i="17"/>
  <c r="H61" i="17"/>
  <c r="H93" i="17"/>
  <c r="H17" i="16"/>
  <c r="H107" i="16"/>
  <c r="H120" i="16"/>
  <c r="H62" i="16"/>
  <c r="H73" i="16"/>
  <c r="H149" i="16"/>
  <c r="H98" i="16"/>
  <c r="H18" i="17"/>
  <c r="H62" i="17"/>
  <c r="H95" i="17"/>
  <c r="H18" i="16"/>
  <c r="H169" i="16"/>
  <c r="H46" i="16"/>
  <c r="H63" i="16"/>
  <c r="H74" i="16"/>
  <c r="H85" i="16"/>
  <c r="H159" i="16"/>
  <c r="H30" i="17"/>
  <c r="H63" i="17"/>
  <c r="H97" i="17"/>
  <c r="H19" i="16"/>
  <c r="H37" i="16"/>
  <c r="H121" i="16"/>
  <c r="H64" i="16"/>
  <c r="H139" i="16"/>
  <c r="H86" i="16"/>
  <c r="H99" i="16"/>
  <c r="H3" i="11"/>
  <c r="H27" i="11"/>
  <c r="H51" i="11"/>
  <c r="H75" i="11"/>
  <c r="H99" i="11"/>
  <c r="H123" i="11"/>
  <c r="H147" i="11"/>
  <c r="H171" i="11"/>
  <c r="H4" i="11"/>
  <c r="H28" i="11"/>
  <c r="H52" i="11"/>
  <c r="H76" i="11"/>
  <c r="H100" i="11"/>
  <c r="H124" i="11"/>
  <c r="H148" i="11"/>
  <c r="H172" i="11"/>
  <c r="H5" i="11"/>
  <c r="H29" i="11"/>
  <c r="H53" i="11"/>
  <c r="H77" i="11"/>
  <c r="H101" i="11"/>
  <c r="H125" i="11"/>
  <c r="H149" i="11"/>
  <c r="H173" i="11"/>
  <c r="H6" i="11"/>
  <c r="H30" i="11"/>
  <c r="H54" i="11"/>
  <c r="H78" i="11"/>
  <c r="H102" i="11"/>
  <c r="H126" i="11"/>
  <c r="H150" i="11"/>
  <c r="H174" i="11"/>
  <c r="H7" i="11"/>
  <c r="H31" i="11"/>
  <c r="H55" i="11"/>
  <c r="H79" i="11"/>
  <c r="H103" i="11"/>
  <c r="H127" i="11"/>
  <c r="H151" i="11"/>
  <c r="H175" i="11"/>
  <c r="H8" i="11"/>
  <c r="H32" i="11"/>
  <c r="H56" i="11"/>
  <c r="H80" i="11"/>
  <c r="H104" i="11"/>
  <c r="H128" i="11"/>
  <c r="H152" i="11"/>
  <c r="H176" i="11"/>
  <c r="H9" i="11"/>
  <c r="H33" i="11"/>
  <c r="H57" i="11"/>
  <c r="H81" i="11"/>
  <c r="H105" i="11"/>
  <c r="H129" i="11"/>
  <c r="H153" i="11"/>
  <c r="H177" i="11"/>
  <c r="H10" i="11"/>
  <c r="H34" i="11"/>
  <c r="H58" i="11"/>
  <c r="H82" i="11"/>
  <c r="H106" i="11"/>
  <c r="H130" i="11"/>
  <c r="H154" i="11"/>
  <c r="H178" i="11"/>
  <c r="H11" i="11"/>
  <c r="H35" i="11"/>
  <c r="H59" i="11"/>
  <c r="H83" i="11"/>
  <c r="H107" i="11"/>
  <c r="H131" i="11"/>
  <c r="H155" i="11"/>
  <c r="H179" i="11"/>
  <c r="H12" i="11"/>
  <c r="H36" i="11"/>
  <c r="H60" i="11"/>
  <c r="H84" i="11"/>
  <c r="H108" i="11"/>
  <c r="H132" i="11"/>
  <c r="H156" i="11"/>
  <c r="H180" i="11"/>
  <c r="H13" i="11"/>
  <c r="H37" i="11"/>
  <c r="H61" i="11"/>
  <c r="H85" i="11"/>
  <c r="H109" i="11"/>
  <c r="H133" i="11"/>
  <c r="H157" i="11"/>
  <c r="H181" i="11"/>
  <c r="H14" i="11"/>
  <c r="H38" i="11"/>
  <c r="H62" i="11"/>
  <c r="H86" i="11"/>
  <c r="H110" i="11"/>
  <c r="H134" i="11"/>
  <c r="H158" i="11"/>
  <c r="H182" i="11"/>
  <c r="H194" i="11"/>
  <c r="H15" i="11"/>
  <c r="H39" i="11"/>
  <c r="H63" i="11"/>
  <c r="H87" i="11"/>
  <c r="H111" i="11"/>
  <c r="H135" i="11"/>
  <c r="H159" i="11"/>
  <c r="H183" i="11"/>
  <c r="H195" i="11"/>
  <c r="H16" i="11"/>
  <c r="H40" i="11"/>
  <c r="H64" i="11"/>
  <c r="H88" i="11"/>
  <c r="H112" i="11"/>
  <c r="H136" i="11"/>
  <c r="H160" i="11"/>
  <c r="H184" i="11"/>
  <c r="H196" i="11"/>
  <c r="H17" i="11"/>
  <c r="H41" i="11"/>
  <c r="H65" i="11"/>
  <c r="H89" i="11"/>
  <c r="H113" i="11"/>
  <c r="H137" i="11"/>
  <c r="H161" i="11"/>
  <c r="H185" i="11"/>
  <c r="H197" i="11"/>
  <c r="H18" i="11"/>
  <c r="H42" i="11"/>
  <c r="H66" i="11"/>
  <c r="H90" i="11"/>
  <c r="H114" i="11"/>
  <c r="H138" i="11"/>
  <c r="H162" i="11"/>
  <c r="H186" i="11"/>
  <c r="H19" i="11"/>
  <c r="H43" i="11"/>
  <c r="H67" i="11"/>
  <c r="H91" i="11"/>
  <c r="H115" i="11"/>
  <c r="H139" i="11"/>
  <c r="H163" i="11"/>
  <c r="H187" i="11"/>
  <c r="H198" i="11"/>
  <c r="H20" i="11"/>
  <c r="H44" i="11"/>
  <c r="H68" i="11"/>
  <c r="H92" i="11"/>
  <c r="H116" i="11"/>
  <c r="H140" i="11"/>
  <c r="H164" i="11"/>
  <c r="H188" i="11"/>
  <c r="H21" i="11"/>
  <c r="H45" i="11"/>
  <c r="H69" i="11"/>
  <c r="H93" i="11"/>
  <c r="H117" i="11"/>
  <c r="H141" i="11"/>
  <c r="H165" i="11"/>
  <c r="H189" i="11"/>
  <c r="H22" i="11"/>
  <c r="H46" i="11"/>
  <c r="H70" i="11"/>
  <c r="H94" i="11"/>
  <c r="H118" i="11"/>
  <c r="H142" i="11"/>
  <c r="H166" i="11"/>
  <c r="H190" i="11"/>
  <c r="H23" i="11"/>
  <c r="H47" i="11"/>
  <c r="H71" i="11"/>
  <c r="H95" i="11"/>
  <c r="H119" i="11"/>
  <c r="H143" i="11"/>
  <c r="H167" i="11"/>
  <c r="H191" i="11"/>
  <c r="H199" i="11"/>
  <c r="H24" i="11"/>
  <c r="H48" i="11"/>
  <c r="H72" i="11"/>
  <c r="H96" i="11"/>
  <c r="H120" i="11"/>
  <c r="H144" i="11"/>
  <c r="H168" i="11"/>
  <c r="H192" i="11"/>
  <c r="H200" i="11"/>
  <c r="H25" i="11"/>
  <c r="H49" i="11"/>
  <c r="H73" i="11"/>
  <c r="H97" i="11"/>
  <c r="H121" i="11"/>
  <c r="H145" i="11"/>
  <c r="H169" i="11"/>
  <c r="H193" i="11"/>
  <c r="H2" i="11"/>
  <c r="H26" i="11"/>
  <c r="H50" i="11"/>
  <c r="H74" i="11"/>
  <c r="H98" i="11"/>
  <c r="H122" i="11"/>
  <c r="H146" i="11"/>
  <c r="H170" i="11"/>
  <c r="H167" i="9"/>
  <c r="H434" i="6"/>
  <c r="H326" i="10"/>
  <c r="H22" i="6"/>
  <c r="H584" i="6"/>
  <c r="H208" i="6"/>
  <c r="H168" i="9"/>
  <c r="H413" i="6"/>
  <c r="H231" i="10"/>
  <c r="H303" i="6"/>
  <c r="H208" i="9"/>
  <c r="H459" i="6"/>
  <c r="H29" i="10"/>
  <c r="H62" i="6"/>
  <c r="H603" i="6"/>
  <c r="H251" i="9"/>
  <c r="H507" i="6"/>
  <c r="H43" i="10"/>
  <c r="H107" i="6"/>
  <c r="H136" i="9"/>
  <c r="H376" i="6"/>
  <c r="H342" i="10"/>
  <c r="H29" i="6"/>
  <c r="H595" i="6"/>
  <c r="H217" i="6"/>
  <c r="H193" i="9"/>
  <c r="H467" i="6"/>
  <c r="H76" i="10"/>
  <c r="H314" i="6"/>
  <c r="H220" i="6"/>
  <c r="H161" i="9"/>
  <c r="H427" i="6"/>
  <c r="H15" i="10"/>
  <c r="H316" i="6"/>
  <c r="H6" i="9"/>
  <c r="H223" i="6"/>
  <c r="H179" i="9"/>
  <c r="H323" i="10"/>
  <c r="H140" i="6"/>
  <c r="H355" i="10"/>
  <c r="H125" i="9"/>
  <c r="H386" i="6"/>
  <c r="H160" i="6"/>
  <c r="H119" i="6"/>
  <c r="H453" i="6"/>
  <c r="H109" i="10"/>
  <c r="H300" i="6"/>
  <c r="H28" i="9"/>
  <c r="H184" i="9"/>
  <c r="H436" i="6"/>
  <c r="H118" i="10"/>
  <c r="H59" i="6"/>
  <c r="H325" i="6"/>
  <c r="H48" i="9"/>
  <c r="H248" i="6"/>
  <c r="H365" i="10"/>
  <c r="H228" i="9"/>
  <c r="H483" i="6"/>
  <c r="H310" i="10"/>
  <c r="H346" i="6"/>
  <c r="H51" i="9"/>
  <c r="H90" i="9"/>
  <c r="H525" i="6"/>
  <c r="H89" i="10"/>
  <c r="H130" i="6"/>
  <c r="H259" i="10"/>
  <c r="H156" i="9"/>
  <c r="H397" i="6"/>
  <c r="H199" i="10"/>
  <c r="H49" i="6"/>
  <c r="H311" i="6"/>
  <c r="H15" i="9"/>
  <c r="H233" i="6"/>
  <c r="H214" i="9"/>
  <c r="H489" i="6"/>
  <c r="H84" i="10"/>
  <c r="H68" i="6"/>
  <c r="H331" i="6"/>
  <c r="H18" i="9"/>
  <c r="H236" i="6"/>
  <c r="H449" i="6"/>
  <c r="H350" i="10"/>
  <c r="H71" i="6"/>
  <c r="H334" i="6"/>
  <c r="H21" i="9"/>
  <c r="H239" i="6"/>
  <c r="H198" i="9"/>
  <c r="H473" i="6"/>
  <c r="H96" i="10"/>
  <c r="H161" i="6"/>
  <c r="H129" i="10"/>
  <c r="H146" i="9"/>
  <c r="H408" i="6"/>
  <c r="H38" i="10"/>
  <c r="H38" i="6"/>
  <c r="H298" i="6"/>
  <c r="H320" i="6"/>
  <c r="H555" i="6"/>
  <c r="H332" i="10"/>
  <c r="H202" i="9"/>
  <c r="H477" i="6"/>
  <c r="H98" i="10"/>
  <c r="H56" i="6"/>
  <c r="H322" i="6"/>
  <c r="H45" i="9"/>
  <c r="H245" i="6"/>
  <c r="H245" i="10"/>
  <c r="H205" i="9"/>
  <c r="H456" i="6"/>
  <c r="H135" i="10"/>
  <c r="H81" i="6"/>
  <c r="H344" i="6"/>
  <c r="H267" i="6"/>
  <c r="H295" i="10"/>
  <c r="H249" i="9"/>
  <c r="H68" i="10"/>
  <c r="H104" i="6"/>
  <c r="H371" i="10"/>
  <c r="H101" i="9"/>
  <c r="H270" i="6"/>
  <c r="H234" i="10"/>
  <c r="H284" i="9"/>
  <c r="H31" i="10"/>
  <c r="H301" i="10"/>
  <c r="H77" i="9"/>
  <c r="H421" i="6"/>
  <c r="H306" i="10"/>
  <c r="H66" i="6"/>
  <c r="H328" i="6"/>
  <c r="H33" i="9"/>
  <c r="H253" i="6"/>
  <c r="H108" i="10"/>
  <c r="H234" i="9"/>
  <c r="H512" i="6"/>
  <c r="H204" i="10"/>
  <c r="H90" i="6"/>
  <c r="H615" i="6"/>
  <c r="H35" i="9"/>
  <c r="H186" i="10"/>
  <c r="H196" i="9"/>
  <c r="H470" i="6"/>
  <c r="H213" i="10"/>
  <c r="H93" i="6"/>
  <c r="H613" i="6"/>
  <c r="H38" i="9"/>
  <c r="H258" i="6"/>
  <c r="H10" i="10"/>
  <c r="H82" i="9"/>
  <c r="H495" i="6"/>
  <c r="H304" i="10"/>
  <c r="H185" i="6"/>
  <c r="H73" i="9"/>
  <c r="H432" i="6"/>
  <c r="H174" i="10"/>
  <c r="H69" i="9"/>
  <c r="H270" i="10"/>
  <c r="H314" i="10"/>
  <c r="H223" i="9"/>
  <c r="H499" i="6"/>
  <c r="H100" i="10"/>
  <c r="H78" i="6"/>
  <c r="H341" i="6"/>
  <c r="H265" i="6"/>
  <c r="H320" i="10"/>
  <c r="H226" i="9"/>
  <c r="H480" i="6"/>
  <c r="H117" i="10"/>
  <c r="H101" i="6"/>
  <c r="H122" i="10"/>
  <c r="H113" i="9"/>
  <c r="H121" i="10"/>
  <c r="H88" i="9"/>
  <c r="H522" i="6"/>
  <c r="H35" i="10"/>
  <c r="H128" i="6"/>
  <c r="H226" i="10"/>
  <c r="H116" i="9"/>
  <c r="H353" i="6"/>
  <c r="H178" i="10"/>
  <c r="H11" i="6"/>
  <c r="H569" i="6"/>
  <c r="H274" i="10"/>
  <c r="H174" i="6"/>
  <c r="H73" i="10"/>
  <c r="H190" i="9"/>
  <c r="H443" i="6"/>
  <c r="H244" i="10"/>
  <c r="H87" i="6"/>
  <c r="H609" i="6"/>
  <c r="H56" i="9"/>
  <c r="H275" i="6"/>
  <c r="H345" i="10"/>
  <c r="H255" i="9"/>
  <c r="H530" i="6"/>
  <c r="H81" i="10"/>
  <c r="H112" i="6"/>
  <c r="H98" i="9"/>
  <c r="H277" i="6"/>
  <c r="H287" i="10"/>
  <c r="H217" i="9"/>
  <c r="H492" i="6"/>
  <c r="H104" i="10"/>
  <c r="H115" i="6"/>
  <c r="H280" i="6"/>
  <c r="H188" i="10"/>
  <c r="H240" i="9"/>
  <c r="H516" i="6"/>
  <c r="H55" i="10"/>
  <c r="H204" i="6"/>
  <c r="H181" i="9"/>
  <c r="H452" i="6"/>
  <c r="H192" i="10"/>
  <c r="H76" i="6"/>
  <c r="H339" i="6"/>
  <c r="H221" i="9"/>
  <c r="H87" i="10"/>
  <c r="H247" i="10"/>
  <c r="H156" i="10"/>
  <c r="H579" i="6"/>
  <c r="H283" i="6"/>
  <c r="H243" i="9"/>
  <c r="H95" i="10"/>
  <c r="H99" i="6"/>
  <c r="H14" i="10"/>
  <c r="H112" i="9"/>
  <c r="H286" i="6"/>
  <c r="H227" i="10"/>
  <c r="H246" i="9"/>
  <c r="H502" i="6"/>
  <c r="H79" i="10"/>
  <c r="H125" i="6"/>
  <c r="H265" i="10"/>
  <c r="H130" i="9"/>
  <c r="H146" i="10"/>
  <c r="H545" i="6"/>
  <c r="H171" i="10"/>
  <c r="H148" i="6"/>
  <c r="H142" i="10"/>
  <c r="H133" i="9"/>
  <c r="H373" i="6"/>
  <c r="H173" i="10"/>
  <c r="H592" i="6"/>
  <c r="H238" i="10"/>
  <c r="H197" i="6"/>
  <c r="H211" i="9"/>
  <c r="H464" i="6"/>
  <c r="H115" i="10"/>
  <c r="H109" i="6"/>
  <c r="H105" i="9"/>
  <c r="H357" i="6"/>
  <c r="H11" i="10"/>
  <c r="H268" i="9"/>
  <c r="H552" i="6"/>
  <c r="H70" i="10"/>
  <c r="H135" i="6"/>
  <c r="H240" i="10"/>
  <c r="H108" i="9"/>
  <c r="H359" i="6"/>
  <c r="H212" i="10"/>
  <c r="H237" i="9"/>
  <c r="H514" i="6"/>
  <c r="H353" i="10"/>
  <c r="H138" i="6"/>
  <c r="H262" i="10"/>
  <c r="H109" i="9"/>
  <c r="H362" i="6"/>
  <c r="H12" i="10"/>
  <c r="H261" i="9"/>
  <c r="H536" i="6"/>
  <c r="H225" i="6"/>
  <c r="H200" i="9"/>
  <c r="H475" i="6"/>
  <c r="H85" i="10"/>
  <c r="H251" i="10"/>
  <c r="H497" i="6"/>
  <c r="H159" i="10"/>
  <c r="H163" i="6"/>
  <c r="H86" i="6"/>
  <c r="H122" i="9"/>
  <c r="H54" i="10"/>
  <c r="H184" i="6"/>
  <c r="H538" i="6"/>
  <c r="H264" i="9"/>
  <c r="H539" i="6"/>
  <c r="H57" i="10"/>
  <c r="H122" i="6"/>
  <c r="H145" i="10"/>
  <c r="H368" i="6"/>
  <c r="H325" i="10"/>
  <c r="H519" i="6"/>
  <c r="H49" i="10"/>
  <c r="H145" i="6"/>
  <c r="H69" i="10"/>
  <c r="H392" i="6"/>
  <c r="H160" i="10"/>
  <c r="H8" i="6"/>
  <c r="H566" i="6"/>
  <c r="H171" i="6"/>
  <c r="H154" i="9"/>
  <c r="H394" i="6"/>
  <c r="H175" i="10"/>
  <c r="H46" i="6"/>
  <c r="H308" i="6"/>
  <c r="H12" i="9"/>
  <c r="H232" i="9"/>
  <c r="H290" i="6"/>
  <c r="H25" i="10"/>
  <c r="H132" i="6"/>
  <c r="H218" i="10"/>
  <c r="H378" i="6"/>
  <c r="H235" i="10"/>
  <c r="H15" i="6"/>
  <c r="H574" i="6"/>
  <c r="H273" i="10"/>
  <c r="H155" i="6"/>
  <c r="H71" i="10"/>
  <c r="H67" i="9"/>
  <c r="H381" i="6"/>
  <c r="H17" i="10"/>
  <c r="H258" i="9"/>
  <c r="H533" i="6"/>
  <c r="H22" i="10"/>
  <c r="H158" i="6"/>
  <c r="H153" i="10"/>
  <c r="H70" i="9"/>
  <c r="H384" i="6"/>
  <c r="H194" i="10"/>
  <c r="H274" i="9"/>
  <c r="H556" i="6"/>
  <c r="H23" i="9"/>
  <c r="H120" i="6"/>
  <c r="H128" i="10"/>
  <c r="H608" i="6"/>
  <c r="H288" i="10"/>
  <c r="H199" i="9"/>
  <c r="H88" i="10"/>
  <c r="H277" i="9"/>
  <c r="H560" i="6"/>
  <c r="H318" i="10"/>
  <c r="H52" i="10"/>
  <c r="H71" i="9"/>
  <c r="H389" i="6"/>
  <c r="H179" i="10"/>
  <c r="H97" i="9"/>
  <c r="H542" i="6"/>
  <c r="H105" i="10"/>
  <c r="H168" i="6"/>
  <c r="H169" i="9"/>
  <c r="H415" i="6"/>
  <c r="H220" i="10"/>
  <c r="H26" i="6"/>
  <c r="H589" i="6"/>
  <c r="H194" i="6"/>
  <c r="H172" i="9"/>
  <c r="H418" i="6"/>
  <c r="H308" i="10"/>
  <c r="H63" i="6"/>
  <c r="H605" i="6"/>
  <c r="H30" i="9"/>
  <c r="H230" i="6"/>
  <c r="H253" i="9"/>
  <c r="H509" i="6"/>
  <c r="H101" i="10"/>
  <c r="H152" i="6"/>
  <c r="H114" i="10"/>
  <c r="H138" i="9"/>
  <c r="H399" i="6"/>
  <c r="H285" i="10"/>
  <c r="H597" i="6"/>
  <c r="H275" i="10"/>
  <c r="H179" i="6"/>
  <c r="H140" i="9"/>
  <c r="H402" i="6"/>
  <c r="H263" i="10"/>
  <c r="H271" i="9"/>
  <c r="H553" i="6"/>
  <c r="H172" i="10"/>
  <c r="H182" i="6"/>
  <c r="H143" i="9"/>
  <c r="H405" i="6"/>
  <c r="H312" i="10"/>
  <c r="H18" i="6"/>
  <c r="H580" i="6"/>
  <c r="H40" i="9"/>
  <c r="H260" i="6"/>
  <c r="H254" i="10"/>
  <c r="H242" i="9"/>
  <c r="H517" i="6"/>
  <c r="H163" i="10"/>
  <c r="H65" i="10"/>
  <c r="H104" i="9"/>
  <c r="H380" i="6"/>
  <c r="H124" i="10"/>
  <c r="H220" i="9"/>
  <c r="H21" i="6"/>
  <c r="H294" i="6"/>
  <c r="H165" i="6"/>
  <c r="H75" i="9"/>
  <c r="H412" i="6"/>
  <c r="H221" i="10"/>
  <c r="H5" i="6"/>
  <c r="H563" i="6"/>
  <c r="H214" i="10"/>
  <c r="H191" i="6"/>
  <c r="H79" i="9"/>
  <c r="H438" i="6"/>
  <c r="H127" i="10"/>
  <c r="H43" i="6"/>
  <c r="H305" i="6"/>
  <c r="H9" i="9"/>
  <c r="H213" i="6"/>
  <c r="H187" i="9"/>
  <c r="H267" i="10"/>
  <c r="H348" i="6"/>
  <c r="H53" i="9"/>
  <c r="H92" i="9"/>
  <c r="H527" i="6"/>
  <c r="H99" i="10"/>
  <c r="H176" i="6"/>
  <c r="H106" i="10"/>
  <c r="H158" i="9"/>
  <c r="H423" i="6"/>
  <c r="H222" i="10"/>
  <c r="H313" i="6"/>
  <c r="H45" i="10"/>
  <c r="H201" i="6"/>
  <c r="H160" i="9"/>
  <c r="H426" i="6"/>
  <c r="H158" i="10"/>
  <c r="H577" i="6"/>
  <c r="H341" i="10"/>
  <c r="H163" i="9"/>
  <c r="H429" i="6"/>
  <c r="H324" i="10"/>
  <c r="H35" i="6"/>
  <c r="H295" i="6"/>
  <c r="H282" i="6"/>
  <c r="H366" i="10"/>
  <c r="H262" i="9"/>
  <c r="H178" i="6"/>
  <c r="H273" i="9"/>
  <c r="H39" i="6"/>
  <c r="H299" i="6"/>
  <c r="H359" i="10"/>
  <c r="H183" i="9"/>
  <c r="H435" i="6"/>
  <c r="H296" i="10"/>
  <c r="H24" i="6"/>
  <c r="H586" i="6"/>
  <c r="H210" i="6"/>
  <c r="H207" i="9"/>
  <c r="H458" i="6"/>
  <c r="H197" i="10"/>
  <c r="H61" i="6"/>
  <c r="H327" i="6"/>
  <c r="H461" i="6"/>
  <c r="H39" i="10"/>
  <c r="H106" i="6"/>
  <c r="H102" i="9"/>
  <c r="H272" i="6"/>
  <c r="H372" i="10"/>
  <c r="H282" i="9"/>
  <c r="H549" i="6"/>
  <c r="H58" i="10"/>
  <c r="H198" i="6"/>
  <c r="H175" i="9"/>
  <c r="H445" i="6"/>
  <c r="H136" i="10"/>
  <c r="H330" i="6"/>
  <c r="H3" i="9"/>
  <c r="H219" i="6"/>
  <c r="H448" i="6"/>
  <c r="H258" i="10"/>
  <c r="H32" i="6"/>
  <c r="H600" i="6"/>
  <c r="H5" i="9"/>
  <c r="H222" i="6"/>
  <c r="H178" i="9"/>
  <c r="H451" i="6"/>
  <c r="H148" i="10"/>
  <c r="H52" i="6"/>
  <c r="H318" i="6"/>
  <c r="H63" i="9"/>
  <c r="H364" i="6"/>
  <c r="H370" i="10"/>
  <c r="H276" i="9"/>
  <c r="H558" i="6"/>
  <c r="H195" i="10"/>
  <c r="H187" i="6"/>
  <c r="H42" i="9"/>
  <c r="H269" i="10"/>
  <c r="H147" i="10"/>
  <c r="H349" i="10"/>
  <c r="H55" i="6"/>
  <c r="H321" i="6"/>
  <c r="H207" i="6"/>
  <c r="H149" i="10"/>
  <c r="H204" i="9"/>
  <c r="H455" i="6"/>
  <c r="H315" i="10"/>
  <c r="H41" i="6"/>
  <c r="H302" i="6"/>
  <c r="H227" i="9"/>
  <c r="H482" i="6"/>
  <c r="H337" i="10"/>
  <c r="H83" i="6"/>
  <c r="H345" i="6"/>
  <c r="H50" i="9"/>
  <c r="H250" i="6"/>
  <c r="H166" i="10"/>
  <c r="H230" i="9"/>
  <c r="H485" i="6"/>
  <c r="H248" i="10"/>
  <c r="H129" i="6"/>
  <c r="H347" i="10"/>
  <c r="H118" i="9"/>
  <c r="H355" i="6"/>
  <c r="H313" i="10"/>
  <c r="H13" i="6"/>
  <c r="H571" i="6"/>
  <c r="H360" i="10"/>
  <c r="H266" i="10"/>
  <c r="H192" i="9"/>
  <c r="H466" i="6"/>
  <c r="H278" i="10"/>
  <c r="H89" i="6"/>
  <c r="H610" i="6"/>
  <c r="H17" i="9"/>
  <c r="H235" i="6"/>
  <c r="H195" i="9"/>
  <c r="H469" i="6"/>
  <c r="H219" i="10"/>
  <c r="H51" i="6"/>
  <c r="H315" i="6"/>
  <c r="H20" i="9"/>
  <c r="H238" i="6"/>
  <c r="H81" i="9"/>
  <c r="H472" i="6"/>
  <c r="H94" i="10"/>
  <c r="H73" i="6"/>
  <c r="H336" i="6"/>
  <c r="H124" i="9"/>
  <c r="H385" i="6"/>
  <c r="H334" i="10"/>
  <c r="H20" i="6"/>
  <c r="H582" i="6"/>
  <c r="H206" i="6"/>
  <c r="H37" i="6"/>
  <c r="H227" i="6"/>
  <c r="H442" i="6"/>
  <c r="H152" i="10"/>
  <c r="H211" i="10"/>
  <c r="H99" i="9"/>
  <c r="H498" i="6"/>
  <c r="H77" i="6"/>
  <c r="H340" i="6"/>
  <c r="H27" i="9"/>
  <c r="H229" i="6"/>
  <c r="H225" i="9"/>
  <c r="H479" i="6"/>
  <c r="H47" i="10"/>
  <c r="H58" i="6"/>
  <c r="H324" i="6"/>
  <c r="H47" i="9"/>
  <c r="H247" i="6"/>
  <c r="H228" i="10"/>
  <c r="H248" i="9"/>
  <c r="H504" i="6"/>
  <c r="H36" i="10"/>
  <c r="H103" i="6"/>
  <c r="H327" i="10"/>
  <c r="H60" i="9"/>
  <c r="H269" i="6"/>
  <c r="H191" i="10"/>
  <c r="H250" i="9"/>
  <c r="H506" i="6"/>
  <c r="H30" i="10"/>
  <c r="H150" i="6"/>
  <c r="H135" i="9"/>
  <c r="H375" i="6"/>
  <c r="H176" i="10"/>
  <c r="H594" i="6"/>
  <c r="H14" i="9"/>
  <c r="H232" i="6"/>
  <c r="H213" i="9"/>
  <c r="H488" i="6"/>
  <c r="H307" i="10"/>
  <c r="H111" i="6"/>
  <c r="H255" i="6"/>
  <c r="H336" i="10"/>
  <c r="H216" i="9"/>
  <c r="H491" i="6"/>
  <c r="H119" i="10"/>
  <c r="H70" i="6"/>
  <c r="H333" i="6"/>
  <c r="H37" i="9"/>
  <c r="H257" i="6"/>
  <c r="H170" i="10"/>
  <c r="H219" i="9"/>
  <c r="H494" i="6"/>
  <c r="H34" i="10"/>
  <c r="H95" i="6"/>
  <c r="H614" i="6"/>
  <c r="H145" i="9"/>
  <c r="H407" i="6"/>
  <c r="H182" i="10"/>
  <c r="H297" i="6"/>
  <c r="H270" i="9"/>
  <c r="H474" i="6"/>
  <c r="H366" i="6"/>
  <c r="H98" i="6"/>
  <c r="H255" i="10"/>
  <c r="H44" i="9"/>
  <c r="H244" i="6"/>
  <c r="H167" i="10"/>
  <c r="H245" i="9"/>
  <c r="H501" i="6"/>
  <c r="H239" i="10"/>
  <c r="H80" i="6"/>
  <c r="H343" i="6"/>
  <c r="H276" i="10"/>
  <c r="H267" i="9"/>
  <c r="H521" i="6"/>
  <c r="H21" i="10"/>
  <c r="H127" i="6"/>
  <c r="H169" i="10"/>
  <c r="H115" i="9"/>
  <c r="H352" i="6"/>
  <c r="H164" i="10"/>
  <c r="H524" i="6"/>
  <c r="H113" i="10"/>
  <c r="H173" i="6"/>
  <c r="H2" i="10"/>
  <c r="H155" i="9"/>
  <c r="H396" i="6"/>
  <c r="H233" i="10"/>
  <c r="H48" i="6"/>
  <c r="H310" i="6"/>
  <c r="H32" i="9"/>
  <c r="H252" i="6"/>
  <c r="H233" i="9"/>
  <c r="H511" i="6"/>
  <c r="H282" i="10"/>
  <c r="H134" i="6"/>
  <c r="H260" i="10"/>
  <c r="H58" i="9"/>
  <c r="H276" i="6"/>
  <c r="H294" i="10"/>
  <c r="H236" i="9"/>
  <c r="H291" i="6"/>
  <c r="H41" i="10"/>
  <c r="H92" i="6"/>
  <c r="H616" i="6"/>
  <c r="H279" i="6"/>
  <c r="H352" i="10"/>
  <c r="H239" i="9"/>
  <c r="H515" i="6"/>
  <c r="H80" i="10"/>
  <c r="H117" i="6"/>
  <c r="H165" i="10"/>
  <c r="H165" i="9"/>
  <c r="H431" i="6"/>
  <c r="H256" i="10"/>
  <c r="H54" i="6"/>
  <c r="H319" i="6"/>
  <c r="H25" i="9"/>
  <c r="H242" i="6"/>
  <c r="H333" i="10"/>
  <c r="H286" i="10"/>
  <c r="H551" i="6"/>
  <c r="H42" i="10"/>
  <c r="H97" i="6"/>
  <c r="H65" i="9"/>
  <c r="H121" i="6"/>
  <c r="H361" i="10"/>
  <c r="H264" i="6"/>
  <c r="H373" i="10"/>
  <c r="H518" i="6"/>
  <c r="H67" i="10"/>
  <c r="H100" i="6"/>
  <c r="H180" i="10"/>
  <c r="H280" i="9"/>
  <c r="H544" i="6"/>
  <c r="H279" i="10"/>
  <c r="H147" i="6"/>
  <c r="H150" i="10"/>
  <c r="H132" i="9"/>
  <c r="H372" i="6"/>
  <c r="H357" i="10"/>
  <c r="H281" i="9"/>
  <c r="H547" i="6"/>
  <c r="H66" i="10"/>
  <c r="H196" i="6"/>
  <c r="H76" i="9"/>
  <c r="H420" i="6"/>
  <c r="H102" i="10"/>
  <c r="H65" i="6"/>
  <c r="H607" i="6"/>
  <c r="H55" i="9"/>
  <c r="H274" i="6"/>
  <c r="H209" i="10"/>
  <c r="H86" i="9"/>
  <c r="H529" i="6"/>
  <c r="H40" i="10"/>
  <c r="H154" i="6"/>
  <c r="H250" i="10"/>
  <c r="H107" i="9"/>
  <c r="H358" i="6"/>
  <c r="H346" i="10"/>
  <c r="H257" i="9"/>
  <c r="H532" i="6"/>
  <c r="H33" i="10"/>
  <c r="H114" i="6"/>
  <c r="H62" i="9"/>
  <c r="H361" i="6"/>
  <c r="H216" i="10"/>
  <c r="H260" i="9"/>
  <c r="H535" i="6"/>
  <c r="H44" i="10"/>
  <c r="H139" i="6"/>
  <c r="H358" i="10"/>
  <c r="H180" i="9"/>
  <c r="H316" i="10"/>
  <c r="H75" i="6"/>
  <c r="H338" i="6"/>
  <c r="H262" i="6"/>
  <c r="H94" i="9"/>
  <c r="H137" i="6"/>
  <c r="H193" i="10"/>
  <c r="H300" i="10"/>
  <c r="H142" i="6"/>
  <c r="H107" i="10"/>
  <c r="H111" i="9"/>
  <c r="H285" i="6"/>
  <c r="H200" i="10"/>
  <c r="H278" i="9"/>
  <c r="H541" i="6"/>
  <c r="H8" i="10"/>
  <c r="H124" i="6"/>
  <c r="H18" i="10"/>
  <c r="H129" i="9"/>
  <c r="H370" i="6"/>
  <c r="H198" i="10"/>
  <c r="H7" i="6"/>
  <c r="H565" i="6"/>
  <c r="H232" i="10"/>
  <c r="H170" i="6"/>
  <c r="H153" i="9"/>
  <c r="H393" i="6"/>
  <c r="H298" i="10"/>
  <c r="H10" i="6"/>
  <c r="H568" i="6"/>
  <c r="H11" i="9"/>
  <c r="H215" i="6"/>
  <c r="H189" i="9"/>
  <c r="H164" i="6"/>
  <c r="H128" i="9"/>
  <c r="H367" i="6"/>
  <c r="H297" i="10"/>
  <c r="H4" i="6"/>
  <c r="H562" i="6"/>
  <c r="H7" i="10"/>
  <c r="H144" i="6"/>
  <c r="H319" i="10"/>
  <c r="H151" i="9"/>
  <c r="H391" i="6"/>
  <c r="H157" i="10"/>
  <c r="H25" i="6"/>
  <c r="H588" i="6"/>
  <c r="H193" i="6"/>
  <c r="H171" i="9"/>
  <c r="H417" i="6"/>
  <c r="H168" i="10"/>
  <c r="H28" i="6"/>
  <c r="H591" i="6"/>
  <c r="H29" i="9"/>
  <c r="H210" i="9"/>
  <c r="H463" i="6"/>
  <c r="H116" i="10"/>
  <c r="H108" i="6"/>
  <c r="H120" i="9"/>
  <c r="H377" i="6"/>
  <c r="H184" i="10"/>
  <c r="H14" i="6"/>
  <c r="H573" i="6"/>
  <c r="H354" i="10"/>
  <c r="H200" i="6"/>
  <c r="H401" i="6"/>
  <c r="H203" i="10"/>
  <c r="H16" i="6"/>
  <c r="H576" i="6"/>
  <c r="H243" i="10"/>
  <c r="H157" i="6"/>
  <c r="H139" i="10"/>
  <c r="H142" i="9"/>
  <c r="H404" i="6"/>
  <c r="H134" i="10"/>
  <c r="H496" i="6"/>
  <c r="H188" i="6"/>
  <c r="H149" i="9"/>
  <c r="H388" i="6"/>
  <c r="H19" i="10"/>
  <c r="H23" i="6"/>
  <c r="H585" i="6"/>
  <c r="H167" i="6"/>
  <c r="H414" i="6"/>
  <c r="H162" i="10"/>
  <c r="H42" i="6"/>
  <c r="H304" i="6"/>
  <c r="H8" i="9"/>
  <c r="H212" i="6"/>
  <c r="H186" i="9"/>
  <c r="H440" i="6"/>
  <c r="H120" i="10"/>
  <c r="H45" i="6"/>
  <c r="H307" i="6"/>
  <c r="H52" i="9"/>
  <c r="H486" i="6"/>
  <c r="H27" i="10"/>
  <c r="H131" i="6"/>
  <c r="H154" i="10"/>
  <c r="H137" i="9"/>
  <c r="H398" i="6"/>
  <c r="H289" i="10"/>
  <c r="H596" i="6"/>
  <c r="H218" i="6"/>
  <c r="H72" i="9"/>
  <c r="H425" i="6"/>
  <c r="H261" i="10"/>
  <c r="H31" i="6"/>
  <c r="H599" i="6"/>
  <c r="H9" i="10"/>
  <c r="H181" i="6"/>
  <c r="H162" i="9"/>
  <c r="H428" i="6"/>
  <c r="H207" i="10"/>
  <c r="H34" i="6"/>
  <c r="H602" i="6"/>
  <c r="H203" i="6"/>
  <c r="H241" i="9"/>
  <c r="H293" i="6"/>
  <c r="H48" i="10"/>
  <c r="H141" i="6"/>
  <c r="H130" i="10"/>
  <c r="H126" i="9"/>
  <c r="H288" i="6"/>
  <c r="H343" i="10"/>
  <c r="H617" i="6"/>
  <c r="H74" i="9"/>
  <c r="H411" i="6"/>
  <c r="H249" i="10"/>
  <c r="H40" i="6"/>
  <c r="H301" i="6"/>
  <c r="H190" i="6"/>
  <c r="H185" i="9"/>
  <c r="H437" i="6"/>
  <c r="H340" i="10"/>
  <c r="H60" i="6"/>
  <c r="H326" i="6"/>
  <c r="H460" i="6"/>
  <c r="H103" i="10"/>
  <c r="H604" i="6"/>
  <c r="H271" i="6"/>
  <c r="H302" i="10"/>
  <c r="H252" i="9"/>
  <c r="H508" i="6"/>
  <c r="H32" i="10"/>
  <c r="H151" i="6"/>
  <c r="H155" i="10"/>
  <c r="H157" i="9"/>
  <c r="H422" i="6"/>
  <c r="H225" i="10"/>
  <c r="H312" i="6"/>
  <c r="H16" i="9"/>
  <c r="H234" i="6"/>
  <c r="H447" i="6"/>
  <c r="H299" i="10"/>
  <c r="H50" i="6"/>
  <c r="H2" i="9"/>
  <c r="H6" i="10"/>
  <c r="H177" i="9"/>
  <c r="H450" i="6"/>
  <c r="H224" i="10"/>
  <c r="H317" i="6"/>
  <c r="H224" i="6"/>
  <c r="H87" i="9"/>
  <c r="H537" i="6"/>
  <c r="H91" i="10"/>
  <c r="H162" i="6"/>
  <c r="H147" i="9"/>
  <c r="H409" i="6"/>
  <c r="H183" i="10"/>
  <c r="H253" i="10"/>
  <c r="H263" i="9"/>
  <c r="H228" i="6"/>
  <c r="H78" i="9"/>
  <c r="H280" i="10"/>
  <c r="H57" i="6"/>
  <c r="H323" i="6"/>
  <c r="H209" i="6"/>
  <c r="H206" i="9"/>
  <c r="H457" i="6"/>
  <c r="H264" i="10"/>
  <c r="H82" i="6"/>
  <c r="H49" i="9"/>
  <c r="H249" i="6"/>
  <c r="H161" i="10"/>
  <c r="H229" i="9"/>
  <c r="H484" i="6"/>
  <c r="H272" i="10"/>
  <c r="H84" i="6"/>
  <c r="H347" i="6"/>
  <c r="H117" i="9"/>
  <c r="H354" i="6"/>
  <c r="H143" i="10"/>
  <c r="H91" i="9"/>
  <c r="H526" i="6"/>
  <c r="H330" i="10"/>
  <c r="H175" i="6"/>
  <c r="H112" i="10"/>
  <c r="H174" i="9"/>
  <c r="H444" i="6"/>
  <c r="H368" i="10"/>
  <c r="H67" i="6"/>
  <c r="H329" i="6"/>
  <c r="H34" i="9"/>
  <c r="H254" i="6"/>
  <c r="H208" i="10"/>
  <c r="H194" i="9"/>
  <c r="H468" i="6"/>
  <c r="H367" i="10"/>
  <c r="H69" i="6"/>
  <c r="H332" i="6"/>
  <c r="H4" i="9"/>
  <c r="H221" i="6"/>
  <c r="H197" i="9"/>
  <c r="H471" i="6"/>
  <c r="H230" i="10"/>
  <c r="H72" i="6"/>
  <c r="H335" i="6"/>
  <c r="H22" i="9"/>
  <c r="H240" i="6"/>
  <c r="H275" i="9"/>
  <c r="H557" i="6"/>
  <c r="H97" i="10"/>
  <c r="H186" i="6"/>
  <c r="H51" i="10"/>
  <c r="H166" i="9"/>
  <c r="H433" i="6"/>
  <c r="H222" i="9"/>
  <c r="H26" i="9"/>
  <c r="H243" i="6"/>
  <c r="H206" i="10"/>
  <c r="H203" i="9"/>
  <c r="H454" i="6"/>
  <c r="H90" i="10"/>
  <c r="H79" i="6"/>
  <c r="H342" i="6"/>
  <c r="H83" i="9"/>
  <c r="H481" i="6"/>
  <c r="H86" i="10"/>
  <c r="H102" i="6"/>
  <c r="H268" i="6"/>
  <c r="H348" i="10"/>
  <c r="H85" i="9"/>
  <c r="H505" i="6"/>
  <c r="H185" i="10"/>
  <c r="H105" i="6"/>
  <c r="H134" i="9"/>
  <c r="H374" i="6"/>
  <c r="H317" i="10"/>
  <c r="H285" i="9"/>
  <c r="H548" i="6"/>
  <c r="H123" i="10"/>
  <c r="H191" i="9"/>
  <c r="H465" i="6"/>
  <c r="H133" i="10"/>
  <c r="H88" i="6"/>
  <c r="H350" i="6"/>
  <c r="H57" i="9"/>
  <c r="H177" i="10"/>
  <c r="H215" i="9"/>
  <c r="H490" i="6"/>
  <c r="H16" i="10"/>
  <c r="H91" i="6"/>
  <c r="H611" i="6"/>
  <c r="H19" i="9"/>
  <c r="H237" i="6"/>
  <c r="H218" i="9"/>
  <c r="H493" i="6"/>
  <c r="H293" i="10"/>
  <c r="H94" i="6"/>
  <c r="H612" i="6"/>
  <c r="H39" i="9"/>
  <c r="H259" i="6"/>
  <c r="H277" i="10"/>
  <c r="H19" i="6"/>
  <c r="H581" i="6"/>
  <c r="H126" i="10"/>
  <c r="H205" i="6"/>
  <c r="H182" i="9"/>
  <c r="H289" i="6"/>
  <c r="H132" i="10"/>
  <c r="H201" i="9"/>
  <c r="H83" i="10"/>
  <c r="H43" i="9"/>
  <c r="H263" i="6"/>
  <c r="H328" i="10"/>
  <c r="H224" i="9"/>
  <c r="H478" i="6"/>
  <c r="H93" i="10"/>
  <c r="H217" i="10"/>
  <c r="H46" i="9"/>
  <c r="H246" i="6"/>
  <c r="H187" i="10"/>
  <c r="H247" i="9"/>
  <c r="H503" i="6"/>
  <c r="H26" i="10"/>
  <c r="H126" i="6"/>
  <c r="H364" i="10"/>
  <c r="H114" i="9"/>
  <c r="H351" i="6"/>
  <c r="H292" i="10"/>
  <c r="H89" i="9"/>
  <c r="H523" i="6"/>
  <c r="H61" i="10"/>
  <c r="H229" i="10"/>
  <c r="H395" i="6"/>
  <c r="H338" i="10"/>
  <c r="H12" i="6"/>
  <c r="H570" i="6"/>
  <c r="H13" i="9"/>
  <c r="H216" i="6"/>
  <c r="H212" i="9"/>
  <c r="H487" i="6"/>
  <c r="H111" i="10"/>
  <c r="H110" i="6"/>
  <c r="H106" i="9"/>
  <c r="H287" i="6"/>
  <c r="H283" i="10"/>
  <c r="H235" i="9"/>
  <c r="H513" i="6"/>
  <c r="H77" i="10"/>
  <c r="H113" i="6"/>
  <c r="H36" i="9"/>
  <c r="H256" i="6"/>
  <c r="H291" i="10"/>
  <c r="H238" i="9"/>
  <c r="H292" i="6"/>
  <c r="H60" i="10"/>
  <c r="H116" i="6"/>
  <c r="H281" i="6"/>
  <c r="H363" i="10"/>
  <c r="H36" i="6"/>
  <c r="H296" i="6"/>
  <c r="H226" i="6"/>
  <c r="H476" i="6"/>
  <c r="H100" i="9"/>
  <c r="H284" i="6"/>
  <c r="H284" i="10"/>
  <c r="H244" i="9"/>
  <c r="H500" i="6"/>
  <c r="H241" i="10"/>
  <c r="H123" i="6"/>
  <c r="H271" i="10"/>
  <c r="H266" i="6"/>
  <c r="H236" i="10"/>
  <c r="H266" i="9"/>
  <c r="H520" i="6"/>
  <c r="H46" i="10"/>
  <c r="H146" i="6"/>
  <c r="H140" i="10"/>
  <c r="H131" i="9"/>
  <c r="H371" i="6"/>
  <c r="H205" i="10"/>
  <c r="H283" i="9"/>
  <c r="H546" i="6"/>
  <c r="H190" i="10"/>
  <c r="H149" i="6"/>
  <c r="H20" i="10"/>
  <c r="H173" i="9"/>
  <c r="H419" i="6"/>
  <c r="H141" i="10"/>
  <c r="H593" i="6"/>
  <c r="H31" i="9"/>
  <c r="H231" i="6"/>
  <c r="H84" i="9"/>
  <c r="H510" i="6"/>
  <c r="H78" i="10"/>
  <c r="H133" i="6"/>
  <c r="H362" i="10"/>
  <c r="H121" i="9"/>
  <c r="H379" i="6"/>
  <c r="H242" i="10"/>
  <c r="H256" i="9"/>
  <c r="H531" i="6"/>
  <c r="H138" i="10"/>
  <c r="H136" i="6"/>
  <c r="H344" i="10"/>
  <c r="H59" i="9"/>
  <c r="H278" i="6"/>
  <c r="H110" i="10"/>
  <c r="H259" i="9"/>
  <c r="H534" i="6"/>
  <c r="H37" i="10"/>
  <c r="H110" i="9"/>
  <c r="H363" i="6"/>
  <c r="H4" i="10"/>
  <c r="H53" i="6"/>
  <c r="H24" i="9"/>
  <c r="H241" i="6"/>
  <c r="H335" i="10"/>
  <c r="H66" i="9"/>
  <c r="H321" i="10"/>
  <c r="H265" i="9"/>
  <c r="H28" i="10"/>
  <c r="H143" i="6"/>
  <c r="H63" i="10"/>
  <c r="H246" i="10"/>
  <c r="H279" i="9"/>
  <c r="H543" i="6"/>
  <c r="H72" i="10"/>
  <c r="H169" i="6"/>
  <c r="H152" i="9"/>
  <c r="H290" i="10"/>
  <c r="H9" i="6"/>
  <c r="H567" i="6"/>
  <c r="H172" i="6"/>
  <c r="H137" i="10"/>
  <c r="H188" i="9"/>
  <c r="H441" i="6"/>
  <c r="H331" i="10"/>
  <c r="H47" i="6"/>
  <c r="H309" i="6"/>
  <c r="H54" i="9"/>
  <c r="H251" i="6"/>
  <c r="H254" i="9"/>
  <c r="H528" i="6"/>
  <c r="H62" i="10"/>
  <c r="H153" i="6"/>
  <c r="H252" i="10"/>
  <c r="H139" i="9"/>
  <c r="H400" i="6"/>
  <c r="H237" i="10"/>
  <c r="H269" i="9"/>
  <c r="H59" i="10"/>
  <c r="H156" i="6"/>
  <c r="H50" i="10"/>
  <c r="H61" i="9"/>
  <c r="H360" i="6"/>
  <c r="H144" i="10"/>
  <c r="H272" i="9"/>
  <c r="H554" i="6"/>
  <c r="H64" i="10"/>
  <c r="H159" i="6"/>
  <c r="H223" i="10"/>
  <c r="H123" i="9"/>
  <c r="H281" i="10"/>
  <c r="H74" i="6"/>
  <c r="H337" i="6"/>
  <c r="H41" i="9"/>
  <c r="H261" i="6"/>
  <c r="H181" i="10"/>
  <c r="H24" i="10"/>
  <c r="H339" i="10"/>
  <c r="H75" i="10"/>
  <c r="H127" i="9"/>
  <c r="H387" i="6"/>
  <c r="H329" i="10"/>
  <c r="H96" i="9"/>
  <c r="H540" i="6"/>
  <c r="H13" i="10"/>
  <c r="H166" i="6"/>
  <c r="H369" i="6"/>
  <c r="H131" i="10"/>
  <c r="H6" i="6"/>
  <c r="H564" i="6"/>
  <c r="H210" i="10"/>
  <c r="H192" i="6"/>
  <c r="H170" i="9"/>
  <c r="H416" i="6"/>
  <c r="H201" i="10"/>
  <c r="H27" i="6"/>
  <c r="H590" i="6"/>
  <c r="H215" i="10"/>
  <c r="H195" i="6"/>
  <c r="H209" i="9"/>
  <c r="H462" i="6"/>
  <c r="H268" i="10"/>
  <c r="H64" i="6"/>
  <c r="H606" i="6"/>
  <c r="H103" i="9"/>
  <c r="H273" i="6"/>
  <c r="H3" i="10"/>
  <c r="H93" i="9"/>
  <c r="H550" i="6"/>
  <c r="H92" i="10"/>
  <c r="H177" i="6"/>
  <c r="H74" i="10"/>
  <c r="H159" i="9"/>
  <c r="H424" i="6"/>
  <c r="H305" i="10"/>
  <c r="H575" i="6"/>
  <c r="H2" i="6"/>
  <c r="H180" i="6"/>
  <c r="H68" i="9"/>
  <c r="H382" i="6"/>
  <c r="H202" i="10"/>
  <c r="H17" i="6"/>
  <c r="H578" i="6"/>
  <c r="H356" i="10"/>
  <c r="H183" i="6"/>
  <c r="H144" i="9"/>
  <c r="H406" i="6"/>
  <c r="H96" i="6"/>
  <c r="H148" i="9"/>
  <c r="H410" i="6"/>
  <c r="H322" i="10"/>
  <c r="H3" i="6"/>
  <c r="H561" i="6"/>
  <c r="H196" i="10"/>
  <c r="H189" i="6"/>
  <c r="H150" i="9"/>
  <c r="H390" i="6"/>
  <c r="H257" i="10"/>
  <c r="H587" i="6"/>
  <c r="H7" i="9"/>
  <c r="H211" i="6"/>
  <c r="H80" i="9"/>
  <c r="H439" i="6"/>
  <c r="H82" i="10"/>
  <c r="H44" i="6"/>
  <c r="H306" i="6"/>
  <c r="H10" i="9"/>
  <c r="H214" i="6"/>
  <c r="H231" i="9"/>
  <c r="H53" i="10"/>
  <c r="H85" i="6"/>
  <c r="H349" i="6"/>
  <c r="H119" i="9"/>
  <c r="H356" i="6"/>
  <c r="H351" i="10"/>
  <c r="H572" i="6"/>
  <c r="H151" i="10"/>
  <c r="H199" i="6"/>
  <c r="H176" i="9"/>
  <c r="H446" i="6"/>
  <c r="H311" i="10"/>
  <c r="H30" i="6"/>
  <c r="H598" i="6"/>
  <c r="H202" i="6"/>
  <c r="H141" i="9"/>
  <c r="H403" i="6"/>
  <c r="H189" i="10"/>
  <c r="H33" i="6"/>
  <c r="H601" i="6"/>
  <c r="H23" i="10"/>
  <c r="H164" i="9"/>
  <c r="H430" i="6"/>
  <c r="H369" i="10"/>
  <c r="H118" i="6"/>
  <c r="H309" i="10"/>
  <c r="H64" i="9"/>
  <c r="H365" i="6"/>
  <c r="H5" i="10"/>
  <c r="H95" i="9"/>
  <c r="H559" i="6"/>
  <c r="H303" i="10"/>
  <c r="H125" i="10"/>
  <c r="H583" i="6"/>
  <c r="H383" i="6"/>
  <c r="H56" i="10"/>
  <c r="A287" i="9" l="1"/>
  <c r="I51" i="34" l="1"/>
  <c r="I61" i="34"/>
  <c r="I35" i="34"/>
  <c r="I64" i="34"/>
  <c r="I65" i="34"/>
  <c r="I40" i="34"/>
  <c r="I42" i="34"/>
  <c r="I44" i="34"/>
  <c r="I13" i="34"/>
  <c r="I15" i="34"/>
  <c r="I53" i="34"/>
  <c r="I3" i="34"/>
  <c r="I20" i="34"/>
  <c r="I56" i="34"/>
  <c r="I23" i="34"/>
  <c r="I25" i="34"/>
  <c r="I28" i="34"/>
  <c r="I30" i="34"/>
  <c r="I50" i="26"/>
  <c r="I55" i="26"/>
  <c r="I64" i="26"/>
  <c r="I246" i="26"/>
  <c r="I38" i="34"/>
  <c r="I9" i="34"/>
  <c r="I3" i="32"/>
  <c r="I4" i="26"/>
  <c r="I11" i="26"/>
  <c r="I18" i="26"/>
  <c r="I25" i="26"/>
  <c r="I48" i="26"/>
  <c r="I237" i="26"/>
  <c r="I244" i="26"/>
  <c r="I68" i="34"/>
  <c r="I7" i="34"/>
  <c r="I41" i="34"/>
  <c r="I69" i="34"/>
  <c r="I13" i="32"/>
  <c r="I7" i="32"/>
  <c r="I6" i="32"/>
  <c r="I12" i="32"/>
  <c r="I69" i="26"/>
  <c r="I5" i="34"/>
  <c r="I47" i="34"/>
  <c r="I21" i="32"/>
  <c r="I13" i="26"/>
  <c r="I20" i="26"/>
  <c r="I2" i="34"/>
  <c r="I18" i="34"/>
  <c r="I57" i="34"/>
  <c r="I26" i="34"/>
  <c r="I60" i="34"/>
  <c r="I32" i="34"/>
  <c r="I11" i="34"/>
  <c r="I67" i="34"/>
  <c r="I16" i="32"/>
  <c r="I20" i="32"/>
  <c r="I10" i="32"/>
  <c r="I6" i="26"/>
  <c r="I28" i="26"/>
  <c r="I231" i="26"/>
  <c r="I235" i="26"/>
  <c r="I62" i="26"/>
  <c r="I19" i="32"/>
  <c r="I8" i="26"/>
  <c r="I15" i="26"/>
  <c r="I67" i="26"/>
  <c r="I36" i="34"/>
  <c r="I2" i="32"/>
  <c r="I10" i="26"/>
  <c r="I17" i="26"/>
  <c r="I24" i="26"/>
  <c r="I3" i="26"/>
  <c r="I250" i="26"/>
  <c r="I251" i="26"/>
  <c r="I88" i="26"/>
  <c r="I91" i="26"/>
  <c r="I94" i="26"/>
  <c r="I96" i="26"/>
  <c r="I98" i="26"/>
  <c r="I101" i="26"/>
  <c r="I103" i="26"/>
  <c r="I106" i="26"/>
  <c r="I108" i="26"/>
  <c r="I111" i="26"/>
  <c r="I255" i="26"/>
  <c r="I115" i="26"/>
  <c r="I8" i="34"/>
  <c r="I10" i="34"/>
  <c r="I15" i="32"/>
  <c r="I11" i="32"/>
  <c r="I19" i="26"/>
  <c r="I56" i="26"/>
  <c r="I52" i="34"/>
  <c r="I54" i="34"/>
  <c r="I55" i="34"/>
  <c r="I58" i="34"/>
  <c r="I59" i="34"/>
  <c r="I31" i="34"/>
  <c r="I43" i="34"/>
  <c r="I45" i="34"/>
  <c r="I16" i="34"/>
  <c r="I37" i="34"/>
  <c r="I229" i="26"/>
  <c r="I236" i="26"/>
  <c r="I75" i="26"/>
  <c r="I118" i="26"/>
  <c r="I135" i="26"/>
  <c r="I27" i="34"/>
  <c r="I7" i="26"/>
  <c r="I51" i="26"/>
  <c r="I241" i="26"/>
  <c r="I77" i="26"/>
  <c r="I110" i="26"/>
  <c r="I256" i="26"/>
  <c r="I29" i="34"/>
  <c r="I9" i="32"/>
  <c r="I26" i="26"/>
  <c r="I60" i="26"/>
  <c r="I6" i="34"/>
  <c r="I249" i="26"/>
  <c r="I252" i="26"/>
  <c r="I54" i="26"/>
  <c r="I29" i="26"/>
  <c r="I93" i="26"/>
  <c r="I254" i="26"/>
  <c r="I5" i="26"/>
  <c r="I247" i="26"/>
  <c r="I239" i="26"/>
  <c r="I80" i="26"/>
  <c r="I84" i="26"/>
  <c r="I122" i="26"/>
  <c r="I142" i="26"/>
  <c r="I50" i="34"/>
  <c r="I33" i="34"/>
  <c r="I62" i="34"/>
  <c r="I66" i="34"/>
  <c r="I238" i="26"/>
  <c r="I248" i="26"/>
  <c r="I8" i="32"/>
  <c r="I70" i="26"/>
  <c r="I95" i="26"/>
  <c r="I117" i="26"/>
  <c r="I4" i="32"/>
  <c r="I23" i="26"/>
  <c r="I53" i="26"/>
  <c r="I243" i="26"/>
  <c r="I72" i="26"/>
  <c r="I90" i="26"/>
  <c r="I4" i="34"/>
  <c r="I14" i="32"/>
  <c r="I240" i="26"/>
  <c r="I48" i="34"/>
  <c r="I57" i="26"/>
  <c r="I74" i="26"/>
  <c r="I82" i="26"/>
  <c r="I233" i="26"/>
  <c r="I61" i="26"/>
  <c r="I14" i="34"/>
  <c r="I63" i="34"/>
  <c r="I46" i="26"/>
  <c r="I92" i="26"/>
  <c r="I100" i="26"/>
  <c r="I107" i="26"/>
  <c r="I126" i="26"/>
  <c r="I144" i="26"/>
  <c r="I17" i="34"/>
  <c r="I39" i="34"/>
  <c r="I18" i="32"/>
  <c r="I21" i="26"/>
  <c r="I228" i="26"/>
  <c r="I76" i="26"/>
  <c r="I83" i="26"/>
  <c r="I87" i="26"/>
  <c r="I34" i="34"/>
  <c r="I5" i="32"/>
  <c r="I16" i="26"/>
  <c r="I59" i="26"/>
  <c r="I65" i="26"/>
  <c r="I68" i="26"/>
  <c r="I14" i="26"/>
  <c r="I230" i="26"/>
  <c r="I234" i="26"/>
  <c r="I63" i="26"/>
  <c r="I102" i="26"/>
  <c r="I114" i="26"/>
  <c r="I17" i="32"/>
  <c r="I12" i="34"/>
  <c r="I71" i="26"/>
  <c r="I30" i="26"/>
  <c r="I85" i="26"/>
  <c r="I22" i="34"/>
  <c r="I47" i="26"/>
  <c r="I52" i="26"/>
  <c r="I245" i="26"/>
  <c r="I81" i="26"/>
  <c r="I24" i="34"/>
  <c r="I79" i="26"/>
  <c r="I112" i="26"/>
  <c r="I131" i="26"/>
  <c r="I167" i="26"/>
  <c r="I189" i="26"/>
  <c r="I213" i="26"/>
  <c r="I260" i="26"/>
  <c r="I138" i="26"/>
  <c r="I156" i="26"/>
  <c r="I164" i="26"/>
  <c r="I186" i="26"/>
  <c r="I210" i="26"/>
  <c r="I12" i="26"/>
  <c r="I89" i="26"/>
  <c r="I161" i="26"/>
  <c r="I183" i="26"/>
  <c r="I207" i="26"/>
  <c r="I253" i="26"/>
  <c r="I119" i="26"/>
  <c r="I133" i="26"/>
  <c r="I147" i="26"/>
  <c r="I153" i="26"/>
  <c r="I180" i="26"/>
  <c r="I97" i="26"/>
  <c r="I121" i="26"/>
  <c r="I139" i="26"/>
  <c r="I150" i="26"/>
  <c r="I159" i="26"/>
  <c r="I177" i="26"/>
  <c r="I202" i="26"/>
  <c r="I223" i="26"/>
  <c r="I39" i="26"/>
  <c r="I128" i="26"/>
  <c r="I263" i="26"/>
  <c r="I174" i="26"/>
  <c r="I199" i="26"/>
  <c r="I40" i="26"/>
  <c r="I27" i="26"/>
  <c r="I105" i="26"/>
  <c r="I109" i="26"/>
  <c r="I124" i="26"/>
  <c r="I34" i="26"/>
  <c r="I270" i="26"/>
  <c r="I141" i="26"/>
  <c r="I158" i="26"/>
  <c r="I169" i="26"/>
  <c r="I193" i="26"/>
  <c r="I22" i="26"/>
  <c r="I86" i="26"/>
  <c r="I125" i="26"/>
  <c r="I33" i="26"/>
  <c r="I166" i="26"/>
  <c r="I191" i="26"/>
  <c r="I212" i="26"/>
  <c r="I46" i="34"/>
  <c r="I66" i="26"/>
  <c r="I73" i="26"/>
  <c r="I148" i="26"/>
  <c r="I163" i="26"/>
  <c r="I188" i="26"/>
  <c r="I9" i="26"/>
  <c r="I130" i="26"/>
  <c r="I155" i="26"/>
  <c r="I271" i="26"/>
  <c r="I185" i="26"/>
  <c r="I259" i="26"/>
  <c r="I137" i="26"/>
  <c r="I152" i="26"/>
  <c r="I182" i="26"/>
  <c r="I204" i="26"/>
  <c r="I21" i="34"/>
  <c r="I49" i="34"/>
  <c r="I78" i="26"/>
  <c r="I32" i="26"/>
  <c r="I143" i="26"/>
  <c r="I264" i="26"/>
  <c r="I268" i="26"/>
  <c r="I179" i="26"/>
  <c r="I201" i="26"/>
  <c r="I31" i="26"/>
  <c r="I132" i="26"/>
  <c r="I176" i="26"/>
  <c r="I198" i="26"/>
  <c r="I220" i="26"/>
  <c r="I242" i="26"/>
  <c r="I120" i="26"/>
  <c r="I262" i="26"/>
  <c r="I149" i="26"/>
  <c r="I173" i="26"/>
  <c r="I195" i="26"/>
  <c r="I257" i="26"/>
  <c r="I157" i="26"/>
  <c r="I171" i="26"/>
  <c r="I269" i="26"/>
  <c r="I127" i="26"/>
  <c r="I145" i="26"/>
  <c r="I168" i="26"/>
  <c r="I190" i="26"/>
  <c r="I49" i="26"/>
  <c r="I116" i="26"/>
  <c r="I123" i="26"/>
  <c r="I140" i="26"/>
  <c r="I265" i="26"/>
  <c r="I154" i="26"/>
  <c r="I113" i="26"/>
  <c r="I258" i="26"/>
  <c r="I129" i="26"/>
  <c r="I151" i="26"/>
  <c r="I160" i="26"/>
  <c r="I181" i="26"/>
  <c r="I203" i="26"/>
  <c r="I99" i="26"/>
  <c r="I104" i="26"/>
  <c r="I261" i="26"/>
  <c r="I178" i="26"/>
  <c r="I200" i="26"/>
  <c r="I232" i="26"/>
  <c r="I136" i="26"/>
  <c r="I146" i="26"/>
  <c r="I175" i="26"/>
  <c r="I197" i="26"/>
  <c r="I19" i="34"/>
  <c r="I58" i="26"/>
  <c r="I267" i="26"/>
  <c r="I172" i="26"/>
  <c r="I194" i="26"/>
  <c r="I266" i="26"/>
  <c r="I170" i="26"/>
  <c r="I208" i="26"/>
  <c r="I219" i="26"/>
  <c r="I225" i="26"/>
  <c r="I38" i="26"/>
  <c r="I27" i="28"/>
  <c r="I215" i="26"/>
  <c r="I41" i="26"/>
  <c r="I15" i="28"/>
  <c r="I165" i="26"/>
  <c r="I11" i="28"/>
  <c r="I5" i="28"/>
  <c r="I28" i="28"/>
  <c r="I19" i="28"/>
  <c r="I29" i="28"/>
  <c r="I9" i="28"/>
  <c r="I5" i="27"/>
  <c r="I8" i="27"/>
  <c r="I11" i="27"/>
  <c r="I14" i="27"/>
  <c r="I17" i="27"/>
  <c r="I37" i="27"/>
  <c r="I21" i="27"/>
  <c r="I23" i="27"/>
  <c r="I32" i="27"/>
  <c r="I42" i="27"/>
  <c r="I25" i="27"/>
  <c r="I34" i="27"/>
  <c r="I27" i="27"/>
  <c r="I227" i="26"/>
  <c r="I2" i="28"/>
  <c r="I206" i="26"/>
  <c r="I34" i="28"/>
  <c r="I4" i="25"/>
  <c r="I7" i="25"/>
  <c r="I10" i="25"/>
  <c r="I13" i="25"/>
  <c r="I16" i="25"/>
  <c r="I19" i="25"/>
  <c r="I22" i="25"/>
  <c r="I25" i="25"/>
  <c r="I28" i="25"/>
  <c r="I31" i="25"/>
  <c r="I34" i="25"/>
  <c r="I37" i="25"/>
  <c r="I184" i="26"/>
  <c r="I192" i="26"/>
  <c r="I211" i="26"/>
  <c r="I26" i="28"/>
  <c r="I36" i="26"/>
  <c r="I16" i="28"/>
  <c r="I44" i="26"/>
  <c r="I209" i="26"/>
  <c r="I43" i="26"/>
  <c r="I10" i="28"/>
  <c r="I35" i="26"/>
  <c r="I218" i="26"/>
  <c r="I221" i="26"/>
  <c r="I37" i="26"/>
  <c r="I4" i="28"/>
  <c r="I23" i="28"/>
  <c r="I24" i="28"/>
  <c r="I18" i="28"/>
  <c r="I12" i="28"/>
  <c r="I20" i="28"/>
  <c r="I8" i="28"/>
  <c r="I4" i="27"/>
  <c r="I7" i="27"/>
  <c r="I10" i="27"/>
  <c r="I13" i="27"/>
  <c r="I16" i="27"/>
  <c r="I19" i="27"/>
  <c r="I20" i="27"/>
  <c r="I22" i="27"/>
  <c r="I40" i="27"/>
  <c r="I41" i="27"/>
  <c r="I24" i="27"/>
  <c r="I26" i="27"/>
  <c r="I45" i="27"/>
  <c r="I36" i="27"/>
  <c r="I162" i="26"/>
  <c r="I214" i="26"/>
  <c r="I31" i="28"/>
  <c r="I33" i="28"/>
  <c r="I3" i="25"/>
  <c r="I6" i="25"/>
  <c r="I9" i="25"/>
  <c r="I12" i="25"/>
  <c r="I15" i="25"/>
  <c r="I18" i="25"/>
  <c r="I21" i="25"/>
  <c r="I24" i="25"/>
  <c r="I27" i="25"/>
  <c r="I30" i="25"/>
  <c r="I33" i="25"/>
  <c r="I36" i="25"/>
  <c r="I39" i="25"/>
  <c r="I42" i="25"/>
  <c r="I45" i="25"/>
  <c r="I48" i="25"/>
  <c r="I51" i="25"/>
  <c r="I54" i="25"/>
  <c r="I216" i="26"/>
  <c r="I226" i="26"/>
  <c r="I134" i="26"/>
  <c r="I196" i="26"/>
  <c r="I32" i="28"/>
  <c r="I224" i="26"/>
  <c r="I21" i="28"/>
  <c r="I3" i="28"/>
  <c r="I35" i="28"/>
  <c r="I13" i="28"/>
  <c r="I25" i="28"/>
  <c r="I6" i="28"/>
  <c r="I7" i="28"/>
  <c r="I3" i="27"/>
  <c r="I6" i="27"/>
  <c r="I9" i="27"/>
  <c r="I12" i="27"/>
  <c r="I15" i="27"/>
  <c r="I18" i="27"/>
  <c r="I31" i="27"/>
  <c r="I38" i="27"/>
  <c r="I39" i="27"/>
  <c r="I33" i="27"/>
  <c r="I43" i="27"/>
  <c r="I44" i="27"/>
  <c r="I35" i="27"/>
  <c r="I28" i="27"/>
  <c r="I30" i="27"/>
  <c r="I205" i="26"/>
  <c r="I42" i="26"/>
  <c r="I22" i="28"/>
  <c r="I2" i="26"/>
  <c r="I14" i="28"/>
  <c r="I5" i="25"/>
  <c r="I8" i="25"/>
  <c r="I11" i="25"/>
  <c r="I14" i="25"/>
  <c r="I17" i="25"/>
  <c r="I20" i="25"/>
  <c r="I23" i="25"/>
  <c r="I26" i="25"/>
  <c r="I29" i="25"/>
  <c r="I32" i="25"/>
  <c r="I35" i="25"/>
  <c r="I38" i="25"/>
  <c r="I41" i="25"/>
  <c r="I44" i="25"/>
  <c r="I47" i="25"/>
  <c r="I50" i="25"/>
  <c r="I53" i="25"/>
  <c r="I56" i="25"/>
  <c r="I59" i="25"/>
  <c r="I62" i="25"/>
  <c r="I65" i="25"/>
  <c r="I187" i="26"/>
  <c r="I222" i="26"/>
  <c r="I45" i="26"/>
  <c r="I17" i="28"/>
  <c r="I217" i="26"/>
  <c r="I43" i="25"/>
  <c r="I64" i="25"/>
  <c r="I118" i="25"/>
  <c r="I154" i="25"/>
  <c r="I104" i="25"/>
  <c r="I129" i="25"/>
  <c r="I140" i="25"/>
  <c r="I69" i="25"/>
  <c r="I77" i="25"/>
  <c r="I85" i="25"/>
  <c r="I93" i="25"/>
  <c r="I115" i="25"/>
  <c r="I151" i="25"/>
  <c r="I101" i="25"/>
  <c r="I126" i="25"/>
  <c r="I137" i="25"/>
  <c r="I162" i="25"/>
  <c r="I112" i="25"/>
  <c r="I148" i="25"/>
  <c r="I61" i="25"/>
  <c r="I66" i="25"/>
  <c r="I74" i="25"/>
  <c r="I82" i="25"/>
  <c r="I90" i="25"/>
  <c r="I98" i="25"/>
  <c r="I123" i="25"/>
  <c r="I134" i="25"/>
  <c r="I159" i="25"/>
  <c r="I49" i="25"/>
  <c r="I109" i="25"/>
  <c r="I145" i="25"/>
  <c r="I120" i="25"/>
  <c r="I131" i="25"/>
  <c r="I71" i="25"/>
  <c r="I79" i="25"/>
  <c r="I87" i="25"/>
  <c r="I95" i="25"/>
  <c r="I106" i="25"/>
  <c r="I142" i="25"/>
  <c r="I40" i="25"/>
  <c r="I58" i="25"/>
  <c r="I63" i="25"/>
  <c r="I103" i="25"/>
  <c r="I68" i="25"/>
  <c r="I76" i="25"/>
  <c r="I84" i="25"/>
  <c r="I92" i="25"/>
  <c r="I114" i="25"/>
  <c r="I125" i="25"/>
  <c r="I150" i="25"/>
  <c r="I161" i="25"/>
  <c r="I100" i="25"/>
  <c r="I136" i="25"/>
  <c r="I111" i="25"/>
  <c r="I122" i="25"/>
  <c r="I147" i="25"/>
  <c r="I158" i="25"/>
  <c r="I73" i="25"/>
  <c r="I81" i="25"/>
  <c r="I89" i="25"/>
  <c r="I97" i="25"/>
  <c r="I133" i="25"/>
  <c r="I46" i="25"/>
  <c r="I60" i="25"/>
  <c r="I108" i="25"/>
  <c r="I119" i="25"/>
  <c r="I144" i="25"/>
  <c r="I155" i="25"/>
  <c r="I29" i="27"/>
  <c r="I55" i="25"/>
  <c r="I130" i="25"/>
  <c r="I70" i="25"/>
  <c r="I78" i="25"/>
  <c r="I86" i="25"/>
  <c r="I94" i="25"/>
  <c r="I105" i="25"/>
  <c r="I116" i="25"/>
  <c r="I141" i="25"/>
  <c r="I152" i="25"/>
  <c r="I169" i="25"/>
  <c r="I127" i="25"/>
  <c r="I102" i="25"/>
  <c r="I113" i="25"/>
  <c r="I138" i="25"/>
  <c r="I149" i="25"/>
  <c r="I57" i="25"/>
  <c r="I67" i="25"/>
  <c r="I75" i="25"/>
  <c r="I83" i="25"/>
  <c r="I91" i="25"/>
  <c r="I124" i="25"/>
  <c r="I160" i="25"/>
  <c r="I99" i="25"/>
  <c r="I110" i="25"/>
  <c r="I135" i="25"/>
  <c r="I146" i="25"/>
  <c r="I182" i="25"/>
  <c r="I185" i="25"/>
  <c r="I188" i="25"/>
  <c r="I198" i="25"/>
  <c r="I199" i="25"/>
  <c r="I201" i="25"/>
  <c r="I204" i="25"/>
  <c r="I206" i="25"/>
  <c r="I207" i="25"/>
  <c r="I210" i="25"/>
  <c r="I222" i="25"/>
  <c r="I214" i="25"/>
  <c r="I216" i="25"/>
  <c r="I223" i="25"/>
  <c r="I172" i="25"/>
  <c r="I153" i="24"/>
  <c r="I104" i="24"/>
  <c r="I148" i="24"/>
  <c r="I48" i="24"/>
  <c r="I116" i="24"/>
  <c r="I54" i="24"/>
  <c r="I3" i="24"/>
  <c r="I4" i="24"/>
  <c r="I6" i="24"/>
  <c r="I9" i="24"/>
  <c r="I12" i="24"/>
  <c r="I139" i="24"/>
  <c r="I141" i="24"/>
  <c r="I136" i="24"/>
  <c r="I108" i="24"/>
  <c r="I110" i="24"/>
  <c r="I14" i="24"/>
  <c r="I156" i="24"/>
  <c r="I75" i="24"/>
  <c r="I16" i="24"/>
  <c r="I128" i="24"/>
  <c r="I179" i="25"/>
  <c r="I72" i="25"/>
  <c r="I174" i="25"/>
  <c r="I167" i="25"/>
  <c r="I156" i="25"/>
  <c r="I176" i="25"/>
  <c r="I153" i="25"/>
  <c r="I165" i="25"/>
  <c r="I184" i="25"/>
  <c r="I187" i="25"/>
  <c r="I190" i="25"/>
  <c r="I192" i="25"/>
  <c r="I200" i="25"/>
  <c r="I203" i="25"/>
  <c r="I205" i="25"/>
  <c r="I221" i="25"/>
  <c r="I209" i="25"/>
  <c r="I195" i="25"/>
  <c r="I213" i="25"/>
  <c r="I196" i="25"/>
  <c r="I197" i="25"/>
  <c r="I219" i="25"/>
  <c r="I96" i="25"/>
  <c r="I121" i="25"/>
  <c r="I181" i="25"/>
  <c r="I112" i="24"/>
  <c r="I155" i="24"/>
  <c r="I115" i="24"/>
  <c r="I101" i="24"/>
  <c r="I60" i="24"/>
  <c r="I143" i="24"/>
  <c r="I154" i="24"/>
  <c r="I5" i="24"/>
  <c r="I8" i="24"/>
  <c r="I11" i="24"/>
  <c r="I119" i="24"/>
  <c r="I131" i="24"/>
  <c r="I40" i="24"/>
  <c r="I105" i="24"/>
  <c r="I41" i="24"/>
  <c r="I109" i="24"/>
  <c r="I96" i="24"/>
  <c r="I171" i="25"/>
  <c r="I178" i="25"/>
  <c r="I157" i="25"/>
  <c r="I52" i="25"/>
  <c r="I80" i="25"/>
  <c r="I107" i="25"/>
  <c r="I117" i="25"/>
  <c r="I173" i="25"/>
  <c r="I139" i="25"/>
  <c r="I143" i="25"/>
  <c r="I163" i="25"/>
  <c r="I168" i="25"/>
  <c r="I183" i="25"/>
  <c r="I186" i="25"/>
  <c r="I189" i="25"/>
  <c r="I191" i="25"/>
  <c r="I193" i="25"/>
  <c r="I202" i="25"/>
  <c r="I194" i="25"/>
  <c r="I220" i="25"/>
  <c r="I208" i="25"/>
  <c r="I211" i="25"/>
  <c r="I212" i="25"/>
  <c r="I215" i="25"/>
  <c r="I217" i="25"/>
  <c r="I218" i="25"/>
  <c r="I166" i="25"/>
  <c r="I100" i="24"/>
  <c r="I50" i="24"/>
  <c r="I140" i="24"/>
  <c r="I93" i="24"/>
  <c r="I2" i="24"/>
  <c r="I52" i="24"/>
  <c r="I39" i="24"/>
  <c r="I74" i="24"/>
  <c r="I7" i="24"/>
  <c r="I10" i="24"/>
  <c r="I13" i="24"/>
  <c r="I132" i="24"/>
  <c r="I95" i="24"/>
  <c r="I121" i="24"/>
  <c r="I175" i="25"/>
  <c r="I180" i="25"/>
  <c r="I177" i="25"/>
  <c r="I170" i="25"/>
  <c r="I132" i="25"/>
  <c r="I88" i="25"/>
  <c r="I128" i="25"/>
  <c r="I164" i="25"/>
  <c r="I64" i="24"/>
  <c r="I76" i="24"/>
  <c r="I53" i="24"/>
  <c r="I85" i="24"/>
  <c r="I94" i="24"/>
  <c r="I130" i="24"/>
  <c r="I134" i="24"/>
  <c r="I150" i="24"/>
  <c r="I61" i="24"/>
  <c r="I47" i="24"/>
  <c r="I120" i="24"/>
  <c r="I71" i="24"/>
  <c r="I152" i="24"/>
  <c r="I19" i="24"/>
  <c r="I45" i="24"/>
  <c r="I146" i="24"/>
  <c r="I151" i="24"/>
  <c r="I137" i="24"/>
  <c r="I92" i="24"/>
  <c r="I98" i="24"/>
  <c r="I73" i="24"/>
  <c r="I44" i="24"/>
  <c r="I42" i="24"/>
  <c r="I147" i="24"/>
  <c r="I24" i="24"/>
  <c r="I63" i="24"/>
  <c r="I35" i="24"/>
  <c r="I37" i="24"/>
  <c r="I149" i="24"/>
  <c r="I57" i="24"/>
  <c r="I28" i="24"/>
  <c r="I127" i="24"/>
  <c r="I106" i="24"/>
  <c r="I77" i="24"/>
  <c r="I5" i="23"/>
  <c r="I8" i="23"/>
  <c r="I11" i="23"/>
  <c r="I49" i="24"/>
  <c r="I145" i="24"/>
  <c r="I125" i="24"/>
  <c r="I114" i="24"/>
  <c r="I43" i="24"/>
  <c r="I138" i="24"/>
  <c r="I55" i="24"/>
  <c r="I84" i="24"/>
  <c r="I122" i="24"/>
  <c r="I107" i="24"/>
  <c r="I22" i="24"/>
  <c r="I26" i="24"/>
  <c r="I129" i="24"/>
  <c r="I133" i="24"/>
  <c r="I123" i="24"/>
  <c r="I81" i="24"/>
  <c r="I89" i="24"/>
  <c r="I118" i="24"/>
  <c r="I91" i="24"/>
  <c r="I58" i="24"/>
  <c r="I87" i="24"/>
  <c r="I102" i="24"/>
  <c r="I34" i="24"/>
  <c r="I36" i="24"/>
  <c r="I67" i="24"/>
  <c r="I144" i="24"/>
  <c r="I82" i="24"/>
  <c r="I78" i="24"/>
  <c r="I79" i="24"/>
  <c r="I86" i="24"/>
  <c r="I83" i="24"/>
  <c r="I103" i="24"/>
  <c r="I65" i="24"/>
  <c r="I33" i="24"/>
  <c r="I4" i="23"/>
  <c r="I7" i="23"/>
  <c r="I10" i="23"/>
  <c r="I13" i="23"/>
  <c r="I16" i="23"/>
  <c r="I19" i="23"/>
  <c r="I22" i="23"/>
  <c r="I25" i="23"/>
  <c r="I28" i="23"/>
  <c r="I31" i="23"/>
  <c r="I34" i="23"/>
  <c r="I37" i="23"/>
  <c r="I99" i="24"/>
  <c r="I97" i="24"/>
  <c r="I80" i="24"/>
  <c r="I20" i="24"/>
  <c r="I27" i="24"/>
  <c r="I111" i="24"/>
  <c r="I113" i="24"/>
  <c r="I59" i="24"/>
  <c r="I17" i="24"/>
  <c r="I135" i="24"/>
  <c r="I70" i="24"/>
  <c r="I51" i="24"/>
  <c r="I38" i="24"/>
  <c r="I126" i="24"/>
  <c r="I23" i="24"/>
  <c r="I117" i="24"/>
  <c r="I31" i="24"/>
  <c r="I66" i="24"/>
  <c r="I68" i="24"/>
  <c r="I21" i="24"/>
  <c r="I25" i="24"/>
  <c r="I30" i="24"/>
  <c r="I15" i="24"/>
  <c r="I56" i="24"/>
  <c r="I124" i="24"/>
  <c r="I72" i="24"/>
  <c r="I90" i="24"/>
  <c r="I142" i="24"/>
  <c r="I62" i="24"/>
  <c r="I29" i="24"/>
  <c r="I32" i="24"/>
  <c r="I18" i="24"/>
  <c r="I38" i="23"/>
  <c r="I43" i="23"/>
  <c r="I61" i="23"/>
  <c r="I79" i="23"/>
  <c r="I87" i="23"/>
  <c r="I2" i="23"/>
  <c r="I48" i="23"/>
  <c r="I66" i="23"/>
  <c r="I84" i="23"/>
  <c r="I33" i="23"/>
  <c r="I53" i="23"/>
  <c r="I71" i="23"/>
  <c r="I69" i="24"/>
  <c r="I40" i="23"/>
  <c r="I58" i="23"/>
  <c r="I76" i="23"/>
  <c r="I101" i="23"/>
  <c r="I104" i="23"/>
  <c r="I107" i="23"/>
  <c r="I110" i="23"/>
  <c r="I113" i="23"/>
  <c r="I116" i="23"/>
  <c r="I119" i="23"/>
  <c r="I122" i="23"/>
  <c r="I125" i="23"/>
  <c r="I153" i="23"/>
  <c r="I155" i="23"/>
  <c r="I157" i="23"/>
  <c r="I131" i="23"/>
  <c r="I158" i="23"/>
  <c r="I136" i="23"/>
  <c r="I138" i="23"/>
  <c r="I159" i="23"/>
  <c r="I161" i="23"/>
  <c r="I144" i="23"/>
  <c r="I147" i="23"/>
  <c r="I163" i="23"/>
  <c r="I164" i="23"/>
  <c r="I45" i="23"/>
  <c r="I63" i="23"/>
  <c r="I81" i="23"/>
  <c r="I98" i="23"/>
  <c r="I95" i="23"/>
  <c r="I24" i="23"/>
  <c r="I35" i="23"/>
  <c r="I50" i="23"/>
  <c r="I68" i="23"/>
  <c r="I92" i="23"/>
  <c r="I20" i="23"/>
  <c r="I26" i="23"/>
  <c r="I55" i="23"/>
  <c r="I73" i="23"/>
  <c r="I89" i="23"/>
  <c r="I3" i="22"/>
  <c r="I11" i="22"/>
  <c r="I19" i="22"/>
  <c r="I27" i="22"/>
  <c r="I35" i="22"/>
  <c r="I43" i="22"/>
  <c r="I18" i="23"/>
  <c r="I42" i="23"/>
  <c r="I60" i="23"/>
  <c r="I78" i="23"/>
  <c r="I86" i="23"/>
  <c r="I46" i="24"/>
  <c r="I30" i="23"/>
  <c r="I47" i="23"/>
  <c r="I65" i="23"/>
  <c r="I83" i="23"/>
  <c r="I52" i="23"/>
  <c r="I70" i="23"/>
  <c r="I100" i="23"/>
  <c r="I103" i="23"/>
  <c r="I106" i="23"/>
  <c r="I109" i="23"/>
  <c r="I112" i="23"/>
  <c r="I115" i="23"/>
  <c r="I118" i="23"/>
  <c r="I121" i="23"/>
  <c r="I124" i="23"/>
  <c r="I152" i="23"/>
  <c r="I154" i="23"/>
  <c r="I156" i="23"/>
  <c r="I130" i="23"/>
  <c r="I133" i="23"/>
  <c r="I135" i="23"/>
  <c r="I137" i="23"/>
  <c r="I140" i="23"/>
  <c r="I160" i="23"/>
  <c r="I14" i="23"/>
  <c r="I39" i="23"/>
  <c r="I57" i="23"/>
  <c r="I75" i="23"/>
  <c r="I97" i="23"/>
  <c r="I6" i="23"/>
  <c r="I9" i="23"/>
  <c r="I32" i="23"/>
  <c r="I94" i="23"/>
  <c r="I9" i="22"/>
  <c r="I17" i="22"/>
  <c r="I25" i="22"/>
  <c r="I33" i="22"/>
  <c r="I41" i="22"/>
  <c r="I49" i="22"/>
  <c r="I57" i="22"/>
  <c r="I44" i="23"/>
  <c r="I62" i="23"/>
  <c r="I80" i="23"/>
  <c r="I91" i="23"/>
  <c r="I12" i="23"/>
  <c r="I49" i="23"/>
  <c r="I67" i="23"/>
  <c r="I88" i="23"/>
  <c r="I3" i="23"/>
  <c r="I54" i="23"/>
  <c r="I72" i="23"/>
  <c r="I85" i="23"/>
  <c r="I4" i="22"/>
  <c r="I12" i="22"/>
  <c r="I20" i="22"/>
  <c r="I28" i="22"/>
  <c r="I36" i="22"/>
  <c r="I44" i="22"/>
  <c r="I52" i="22"/>
  <c r="I60" i="22"/>
  <c r="I68" i="22"/>
  <c r="I76" i="22"/>
  <c r="I21" i="23"/>
  <c r="I41" i="23"/>
  <c r="I59" i="23"/>
  <c r="I77" i="23"/>
  <c r="I23" i="23"/>
  <c r="I27" i="23"/>
  <c r="I36" i="23"/>
  <c r="I46" i="23"/>
  <c r="I64" i="23"/>
  <c r="I82" i="23"/>
  <c r="I99" i="23"/>
  <c r="I102" i="23"/>
  <c r="I105" i="23"/>
  <c r="I108" i="23"/>
  <c r="I111" i="23"/>
  <c r="I114" i="23"/>
  <c r="I117" i="23"/>
  <c r="I120" i="23"/>
  <c r="I123" i="23"/>
  <c r="I126" i="23"/>
  <c r="I127" i="23"/>
  <c r="I128" i="23"/>
  <c r="I129" i="23"/>
  <c r="I132" i="23"/>
  <c r="I134" i="23"/>
  <c r="I166" i="23"/>
  <c r="I139" i="23"/>
  <c r="I141" i="23"/>
  <c r="I142" i="23"/>
  <c r="I145" i="23"/>
  <c r="I148" i="23"/>
  <c r="I149" i="23"/>
  <c r="I88" i="24"/>
  <c r="I51" i="23"/>
  <c r="I69" i="23"/>
  <c r="I96" i="23"/>
  <c r="I15" i="23"/>
  <c r="I56" i="23"/>
  <c r="I74" i="23"/>
  <c r="I90" i="23"/>
  <c r="I16" i="22"/>
  <c r="I13" i="22"/>
  <c r="I30" i="22"/>
  <c r="I71" i="22"/>
  <c r="I82" i="22"/>
  <c r="I158" i="22"/>
  <c r="I108" i="22"/>
  <c r="I101" i="22"/>
  <c r="I168" i="22"/>
  <c r="I95" i="22"/>
  <c r="I146" i="22"/>
  <c r="I111" i="22"/>
  <c r="I85" i="22"/>
  <c r="I96" i="22"/>
  <c r="I103" i="22"/>
  <c r="I161" i="22"/>
  <c r="I8" i="21"/>
  <c r="I5" i="21"/>
  <c r="I6" i="22"/>
  <c r="I162" i="23"/>
  <c r="I63" i="22"/>
  <c r="I74" i="22"/>
  <c r="I2" i="25"/>
  <c r="I46" i="22"/>
  <c r="I86" i="22"/>
  <c r="I90" i="22"/>
  <c r="I98" i="22"/>
  <c r="I167" i="22"/>
  <c r="I173" i="22"/>
  <c r="I175" i="22"/>
  <c r="I100" i="22"/>
  <c r="I141" i="22"/>
  <c r="I160" i="22"/>
  <c r="I87" i="22"/>
  <c r="I163" i="22"/>
  <c r="I112" i="22"/>
  <c r="I11" i="21"/>
  <c r="I30" i="28"/>
  <c r="I37" i="22"/>
  <c r="I66" i="22"/>
  <c r="I77" i="22"/>
  <c r="I40" i="22"/>
  <c r="I10" i="22"/>
  <c r="I21" i="22"/>
  <c r="I55" i="22"/>
  <c r="I69" i="22"/>
  <c r="I91" i="22"/>
  <c r="I159" i="22"/>
  <c r="I122" i="22"/>
  <c r="I156" i="22"/>
  <c r="I154" i="22"/>
  <c r="I134" i="22"/>
  <c r="I110" i="22"/>
  <c r="I171" i="22"/>
  <c r="I135" i="22"/>
  <c r="I88" i="22"/>
  <c r="I137" i="22"/>
  <c r="I2" i="22"/>
  <c r="I4" i="21"/>
  <c r="I14" i="22"/>
  <c r="I24" i="22"/>
  <c r="I34" i="22"/>
  <c r="I58" i="22"/>
  <c r="I80" i="22"/>
  <c r="I31" i="22"/>
  <c r="I7" i="22"/>
  <c r="I61" i="22"/>
  <c r="I72" i="22"/>
  <c r="I147" i="22"/>
  <c r="I151" i="22"/>
  <c r="I106" i="22"/>
  <c r="I124" i="22"/>
  <c r="I131" i="22"/>
  <c r="I117" i="22"/>
  <c r="I128" i="22"/>
  <c r="I174" i="22"/>
  <c r="I155" i="22"/>
  <c r="I140" i="22"/>
  <c r="I119" i="22"/>
  <c r="I170" i="22"/>
  <c r="I9" i="21"/>
  <c r="I6" i="21"/>
  <c r="I151" i="23"/>
  <c r="I146" i="23"/>
  <c r="I47" i="22"/>
  <c r="I50" i="22"/>
  <c r="I64" i="22"/>
  <c r="I75" i="22"/>
  <c r="I18" i="22"/>
  <c r="I38" i="22"/>
  <c r="I107" i="22"/>
  <c r="I142" i="22"/>
  <c r="I144" i="22"/>
  <c r="I153" i="22"/>
  <c r="I149" i="22"/>
  <c r="I92" i="22"/>
  <c r="I120" i="22"/>
  <c r="I94" i="22"/>
  <c r="I99" i="22"/>
  <c r="I145" i="22"/>
  <c r="I152" i="22"/>
  <c r="I172" i="22"/>
  <c r="I2" i="21"/>
  <c r="I53" i="22"/>
  <c r="I67" i="22"/>
  <c r="I78" i="22"/>
  <c r="I22" i="22"/>
  <c r="I15" i="22"/>
  <c r="I56" i="22"/>
  <c r="I70" i="22"/>
  <c r="I162" i="22"/>
  <c r="I83" i="22"/>
  <c r="I165" i="22"/>
  <c r="I97" i="22"/>
  <c r="I109" i="22"/>
  <c r="I133" i="22"/>
  <c r="I115" i="22"/>
  <c r="I169" i="22"/>
  <c r="I104" i="22"/>
  <c r="I102" i="22"/>
  <c r="I114" i="22"/>
  <c r="I7" i="21"/>
  <c r="I12" i="21"/>
  <c r="I2" i="27"/>
  <c r="I29" i="22"/>
  <c r="I59" i="22"/>
  <c r="I81" i="22"/>
  <c r="I165" i="23"/>
  <c r="I8" i="22"/>
  <c r="I32" i="22"/>
  <c r="I5" i="22"/>
  <c r="I45" i="22"/>
  <c r="I62" i="22"/>
  <c r="I73" i="22"/>
  <c r="I166" i="22"/>
  <c r="I164" i="22"/>
  <c r="I84" i="22"/>
  <c r="I139" i="22"/>
  <c r="I132" i="22"/>
  <c r="I129" i="22"/>
  <c r="I123" i="22"/>
  <c r="I126" i="22"/>
  <c r="I121" i="22"/>
  <c r="I127" i="22"/>
  <c r="I157" i="22"/>
  <c r="I125" i="22"/>
  <c r="I10" i="21"/>
  <c r="I17" i="23"/>
  <c r="I42" i="22"/>
  <c r="I93" i="23"/>
  <c r="I143" i="23"/>
  <c r="I150" i="23"/>
  <c r="I39" i="22"/>
  <c r="I48" i="22"/>
  <c r="I51" i="22"/>
  <c r="I65" i="22"/>
  <c r="I26" i="22"/>
  <c r="I89" i="22"/>
  <c r="I148" i="22"/>
  <c r="I143" i="22"/>
  <c r="I150" i="22"/>
  <c r="I93" i="22"/>
  <c r="I138" i="22"/>
  <c r="I116" i="22"/>
  <c r="I118" i="22"/>
  <c r="I130" i="22"/>
  <c r="I105" i="22"/>
  <c r="I136" i="22"/>
  <c r="I113" i="22"/>
  <c r="I3" i="21"/>
  <c r="I29" i="23"/>
  <c r="I23" i="22"/>
  <c r="I54" i="22"/>
  <c r="I79" i="22"/>
  <c r="I91" i="18"/>
  <c r="I142" i="18"/>
  <c r="I47" i="18"/>
  <c r="I126" i="18"/>
  <c r="I114" i="18"/>
  <c r="I169" i="18"/>
  <c r="I136" i="18"/>
  <c r="I42" i="18"/>
  <c r="I30" i="18"/>
  <c r="I36" i="18"/>
  <c r="I105" i="18"/>
  <c r="I149" i="18"/>
  <c r="I96" i="18"/>
  <c r="I72" i="18"/>
  <c r="I7" i="18"/>
  <c r="I112" i="18"/>
  <c r="I87" i="18"/>
  <c r="I68" i="18"/>
  <c r="I119" i="18"/>
  <c r="I171" i="18"/>
  <c r="I191" i="18"/>
  <c r="I188" i="18"/>
  <c r="I18" i="18"/>
  <c r="I73" i="18"/>
  <c r="I181" i="18"/>
  <c r="I179" i="18"/>
  <c r="I172" i="18"/>
  <c r="I116" i="18"/>
  <c r="I153" i="18"/>
  <c r="I99" i="18"/>
  <c r="I148" i="18"/>
  <c r="I34" i="18"/>
  <c r="I350" i="19"/>
  <c r="I324" i="19"/>
  <c r="I252" i="19"/>
  <c r="I112" i="19"/>
  <c r="I157" i="19"/>
  <c r="I192" i="19"/>
  <c r="I254" i="19"/>
  <c r="I342" i="19"/>
  <c r="I289" i="19"/>
  <c r="I15" i="19"/>
  <c r="I110" i="19"/>
  <c r="I225" i="19"/>
  <c r="I4" i="19"/>
  <c r="I16" i="19"/>
  <c r="I172" i="19"/>
  <c r="I124" i="19"/>
  <c r="I207" i="19"/>
  <c r="I294" i="19"/>
  <c r="I97" i="18"/>
  <c r="I182" i="18"/>
  <c r="I79" i="18"/>
  <c r="I174" i="18"/>
  <c r="I57" i="18"/>
  <c r="I178" i="18"/>
  <c r="I90" i="18"/>
  <c r="I29" i="18"/>
  <c r="I102" i="19"/>
  <c r="I340" i="19"/>
  <c r="I288" i="19"/>
  <c r="I286" i="19"/>
  <c r="I114" i="19"/>
  <c r="I348" i="19"/>
  <c r="I193" i="19"/>
  <c r="I356" i="19"/>
  <c r="I116" i="19"/>
  <c r="I263" i="19"/>
  <c r="I184" i="19"/>
  <c r="I223" i="19"/>
  <c r="I19" i="19"/>
  <c r="I325" i="19"/>
  <c r="I292" i="19"/>
  <c r="I60" i="18"/>
  <c r="I61" i="18"/>
  <c r="I167" i="18"/>
  <c r="I74" i="18"/>
  <c r="I145" i="18"/>
  <c r="I106" i="18"/>
  <c r="I158" i="18"/>
  <c r="I15" i="18"/>
  <c r="I145" i="19"/>
  <c r="I13" i="19"/>
  <c r="I238" i="19"/>
  <c r="I345" i="19"/>
  <c r="I12" i="18"/>
  <c r="I82" i="18"/>
  <c r="I81" i="18"/>
  <c r="I124" i="18"/>
  <c r="I155" i="18"/>
  <c r="I76" i="18"/>
  <c r="I67" i="18"/>
  <c r="I77" i="18"/>
  <c r="I125" i="18"/>
  <c r="I157" i="18"/>
  <c r="I154" i="18"/>
  <c r="I185" i="18"/>
  <c r="I132" i="18"/>
  <c r="I110" i="18"/>
  <c r="I5" i="18"/>
  <c r="I186" i="18"/>
  <c r="I86" i="18"/>
  <c r="I284" i="19"/>
  <c r="I164" i="19"/>
  <c r="I167" i="19"/>
  <c r="I337" i="19"/>
  <c r="I240" i="19"/>
  <c r="I109" i="19"/>
  <c r="I126" i="19"/>
  <c r="I78" i="18"/>
  <c r="I35" i="18"/>
  <c r="I63" i="18"/>
  <c r="I111" i="18"/>
  <c r="I41" i="18"/>
  <c r="I77" i="19"/>
  <c r="I121" i="19"/>
  <c r="I236" i="19"/>
  <c r="I3" i="18"/>
  <c r="I163" i="18"/>
  <c r="I214" i="19"/>
  <c r="I191" i="19"/>
  <c r="I206" i="19"/>
  <c r="I96" i="19"/>
  <c r="I245" i="19"/>
  <c r="I326" i="19"/>
  <c r="I120" i="19"/>
  <c r="I228" i="19"/>
  <c r="I58" i="18"/>
  <c r="I144" i="18"/>
  <c r="I8" i="18"/>
  <c r="I85" i="18"/>
  <c r="I89" i="18"/>
  <c r="I4" i="18"/>
  <c r="I93" i="18"/>
  <c r="I150" i="18"/>
  <c r="I184" i="18"/>
  <c r="I84" i="18"/>
  <c r="I40" i="18"/>
  <c r="I95" i="18"/>
  <c r="I168" i="18"/>
  <c r="I152" i="18"/>
  <c r="I113" i="18"/>
  <c r="I146" i="18"/>
  <c r="I9" i="18"/>
  <c r="I55" i="18"/>
  <c r="I109" i="18"/>
  <c r="I16" i="18"/>
  <c r="I21" i="18"/>
  <c r="I39" i="18"/>
  <c r="I76" i="19"/>
  <c r="I188" i="19"/>
  <c r="I255" i="19"/>
  <c r="I244" i="19"/>
  <c r="I265" i="19"/>
  <c r="I266" i="19"/>
  <c r="I233" i="19"/>
  <c r="I102" i="18"/>
  <c r="I192" i="18"/>
  <c r="I137" i="18"/>
  <c r="I104" i="18"/>
  <c r="I22" i="18"/>
  <c r="I66" i="18"/>
  <c r="I59" i="18"/>
  <c r="I147" i="18"/>
  <c r="I131" i="18"/>
  <c r="I128" i="18"/>
  <c r="I13" i="18"/>
  <c r="I117" i="18"/>
  <c r="I103" i="18"/>
  <c r="I264" i="19"/>
  <c r="I29" i="19"/>
  <c r="I135" i="18"/>
  <c r="I32" i="18"/>
  <c r="I121" i="18"/>
  <c r="I111" i="19"/>
  <c r="I158" i="19"/>
  <c r="I100" i="19"/>
  <c r="I315" i="19"/>
  <c r="I181" i="19"/>
  <c r="I183" i="19"/>
  <c r="I166" i="18"/>
  <c r="I140" i="18"/>
  <c r="I187" i="18"/>
  <c r="I12" i="19"/>
  <c r="I119" i="19"/>
  <c r="I267" i="19"/>
  <c r="I133" i="18"/>
  <c r="I164" i="18"/>
  <c r="I98" i="18"/>
  <c r="I129" i="18"/>
  <c r="I75" i="19"/>
  <c r="I341" i="19"/>
  <c r="I364" i="19"/>
  <c r="I23" i="19"/>
  <c r="I354" i="19"/>
  <c r="I69" i="18"/>
  <c r="I120" i="18"/>
  <c r="I50" i="18"/>
  <c r="I170" i="19"/>
  <c r="I258" i="19"/>
  <c r="I261" i="19"/>
  <c r="I269" i="19"/>
  <c r="I81" i="19"/>
  <c r="I152" i="19"/>
  <c r="I248" i="19"/>
  <c r="I31" i="19"/>
  <c r="I302" i="19"/>
  <c r="I197" i="19"/>
  <c r="I317" i="19"/>
  <c r="I101" i="19"/>
  <c r="I209" i="19"/>
  <c r="I148" i="19"/>
  <c r="I137" i="19"/>
  <c r="I43" i="19"/>
  <c r="I186" i="19"/>
  <c r="I129" i="19"/>
  <c r="I46" i="19"/>
  <c r="I88" i="18"/>
  <c r="I51" i="18"/>
  <c r="I349" i="19"/>
  <c r="I196" i="19"/>
  <c r="I22" i="19"/>
  <c r="I268" i="19"/>
  <c r="I104" i="19"/>
  <c r="I107" i="18"/>
  <c r="I27" i="18"/>
  <c r="I37" i="18"/>
  <c r="I256" i="19"/>
  <c r="I140" i="19"/>
  <c r="I142" i="19"/>
  <c r="I360" i="19"/>
  <c r="I165" i="19"/>
  <c r="I106" i="19"/>
  <c r="I100" i="18"/>
  <c r="I54" i="18"/>
  <c r="I118" i="18"/>
  <c r="I11" i="19"/>
  <c r="I259" i="19"/>
  <c r="I311" i="19"/>
  <c r="I138" i="18"/>
  <c r="I75" i="18"/>
  <c r="I71" i="18"/>
  <c r="I177" i="18"/>
  <c r="I366" i="19"/>
  <c r="I339" i="19"/>
  <c r="I82" i="19"/>
  <c r="I35" i="19"/>
  <c r="I143" i="19"/>
  <c r="I159" i="19"/>
  <c r="I176" i="19"/>
  <c r="I133" i="19"/>
  <c r="I271" i="19"/>
  <c r="I275" i="19"/>
  <c r="I153" i="19"/>
  <c r="I278" i="19"/>
  <c r="I90" i="19"/>
  <c r="I141" i="18"/>
  <c r="I183" i="18"/>
  <c r="I25" i="18"/>
  <c r="I28" i="18"/>
  <c r="I70" i="18"/>
  <c r="I108" i="19"/>
  <c r="I362" i="19"/>
  <c r="I118" i="19"/>
  <c r="I224" i="19"/>
  <c r="I160" i="19"/>
  <c r="I33" i="19"/>
  <c r="I274" i="19"/>
  <c r="I89" i="19"/>
  <c r="I165" i="18"/>
  <c r="I173" i="18"/>
  <c r="I48" i="18"/>
  <c r="I253" i="19"/>
  <c r="I270" i="19"/>
  <c r="I53" i="18"/>
  <c r="I49" i="18"/>
  <c r="I127" i="19"/>
  <c r="I237" i="19"/>
  <c r="I201" i="19"/>
  <c r="I217" i="19"/>
  <c r="I229" i="19"/>
  <c r="I312" i="19"/>
  <c r="I74" i="19"/>
  <c r="I226" i="19"/>
  <c r="I222" i="19"/>
  <c r="I91" i="19"/>
  <c r="I73" i="19"/>
  <c r="I338" i="19"/>
  <c r="I346" i="19"/>
  <c r="I144" i="19"/>
  <c r="I139" i="19"/>
  <c r="I369" i="19"/>
  <c r="I249" i="19"/>
  <c r="I189" i="18"/>
  <c r="I56" i="18"/>
  <c r="I170" i="18"/>
  <c r="I19" i="18"/>
  <c r="I43" i="18"/>
  <c r="I195" i="19"/>
  <c r="I285" i="19"/>
  <c r="I187" i="19"/>
  <c r="I310" i="19"/>
  <c r="I122" i="18"/>
  <c r="I143" i="18"/>
  <c r="I14" i="18"/>
  <c r="I323" i="19"/>
  <c r="I359" i="19"/>
  <c r="I113" i="19"/>
  <c r="I171" i="19"/>
  <c r="I151" i="19"/>
  <c r="I93" i="19"/>
  <c r="I28" i="19"/>
  <c r="I242" i="19"/>
  <c r="I198" i="19"/>
  <c r="I37" i="19"/>
  <c r="I156" i="18"/>
  <c r="I134" i="18"/>
  <c r="I160" i="18"/>
  <c r="I64" i="18"/>
  <c r="I11" i="18"/>
  <c r="I176" i="18"/>
  <c r="I10" i="19"/>
  <c r="I319" i="19"/>
  <c r="I213" i="19"/>
  <c r="I163" i="19"/>
  <c r="I95" i="19"/>
  <c r="I134" i="19"/>
  <c r="I257" i="19"/>
  <c r="I30" i="19"/>
  <c r="I178" i="19"/>
  <c r="I10" i="18"/>
  <c r="I139" i="18"/>
  <c r="I306" i="19"/>
  <c r="I103" i="19"/>
  <c r="I300" i="19"/>
  <c r="I295" i="19"/>
  <c r="I175" i="19"/>
  <c r="I136" i="19"/>
  <c r="I24" i="18"/>
  <c r="I31" i="18"/>
  <c r="I83" i="18"/>
  <c r="I17" i="18"/>
  <c r="I2" i="18"/>
  <c r="I115" i="19"/>
  <c r="I97" i="19"/>
  <c r="I141" i="19"/>
  <c r="I79" i="19"/>
  <c r="I122" i="19"/>
  <c r="I34" i="19"/>
  <c r="I327" i="19"/>
  <c r="I180" i="18"/>
  <c r="I80" i="18"/>
  <c r="I17" i="19"/>
  <c r="I320" i="19"/>
  <c r="I215" i="19"/>
  <c r="I21" i="19"/>
  <c r="I80" i="19"/>
  <c r="I65" i="18"/>
  <c r="I101" i="18"/>
  <c r="I130" i="18"/>
  <c r="I115" i="18"/>
  <c r="I307" i="19"/>
  <c r="I212" i="19"/>
  <c r="I26" i="19"/>
  <c r="I92" i="18"/>
  <c r="I62" i="18"/>
  <c r="I127" i="18"/>
  <c r="I20" i="18"/>
  <c r="I117" i="19"/>
  <c r="I290" i="19"/>
  <c r="I194" i="19"/>
  <c r="I314" i="19"/>
  <c r="I262" i="19"/>
  <c r="I45" i="18"/>
  <c r="I44" i="18"/>
  <c r="I367" i="19"/>
  <c r="I351" i="19"/>
  <c r="I33" i="18"/>
  <c r="I161" i="18"/>
  <c r="I46" i="18"/>
  <c r="I23" i="18"/>
  <c r="I159" i="18"/>
  <c r="I14" i="19"/>
  <c r="I190" i="18"/>
  <c r="I162" i="18"/>
  <c r="I52" i="18"/>
  <c r="I123" i="18"/>
  <c r="I193" i="18"/>
  <c r="I216" i="19"/>
  <c r="I353" i="19"/>
  <c r="I199" i="19"/>
  <c r="I363" i="19"/>
  <c r="I42" i="19"/>
  <c r="I355" i="19"/>
  <c r="I2" i="19"/>
  <c r="I8" i="19"/>
  <c r="I64" i="19"/>
  <c r="I179" i="19"/>
  <c r="I105" i="19"/>
  <c r="I235" i="19"/>
  <c r="I48" i="19"/>
  <c r="I72" i="19"/>
  <c r="I247" i="19"/>
  <c r="I308" i="19"/>
  <c r="I281" i="19"/>
  <c r="I227" i="19"/>
  <c r="I282" i="19"/>
  <c r="I328" i="19"/>
  <c r="I6" i="18"/>
  <c r="I291" i="19"/>
  <c r="I185" i="19"/>
  <c r="I125" i="19"/>
  <c r="I25" i="19"/>
  <c r="I32" i="19"/>
  <c r="I301" i="19"/>
  <c r="I333" i="19"/>
  <c r="I336" i="19"/>
  <c r="I202" i="19"/>
  <c r="I151" i="18"/>
  <c r="I208" i="19"/>
  <c r="I40" i="19"/>
  <c r="I132" i="19"/>
  <c r="I277" i="19"/>
  <c r="I5" i="19"/>
  <c r="I47" i="19"/>
  <c r="I52" i="19"/>
  <c r="I54" i="19"/>
  <c r="I166" i="19"/>
  <c r="I94" i="18"/>
  <c r="I168" i="19"/>
  <c r="I241" i="19"/>
  <c r="I27" i="19"/>
  <c r="I99" i="19"/>
  <c r="I135" i="19"/>
  <c r="I45" i="19"/>
  <c r="I239" i="19"/>
  <c r="I316" i="19"/>
  <c r="I368" i="19"/>
  <c r="I335" i="19"/>
  <c r="I219" i="19"/>
  <c r="I177" i="19"/>
  <c r="I200" i="19"/>
  <c r="I131" i="19"/>
  <c r="I272" i="19"/>
  <c r="I280" i="19"/>
  <c r="I26" i="18"/>
  <c r="I250" i="19"/>
  <c r="I293" i="19"/>
  <c r="I182" i="19"/>
  <c r="I155" i="19"/>
  <c r="I304" i="19"/>
  <c r="I230" i="19"/>
  <c r="I352" i="19"/>
  <c r="I322" i="19"/>
  <c r="I279" i="19"/>
  <c r="I331" i="19"/>
  <c r="I334" i="19"/>
  <c r="I303" i="19"/>
  <c r="I78" i="19"/>
  <c r="I260" i="19"/>
  <c r="I287" i="19"/>
  <c r="I357" i="19"/>
  <c r="I156" i="19"/>
  <c r="I299" i="19"/>
  <c r="I358" i="19"/>
  <c r="I347" i="19"/>
  <c r="I169" i="19"/>
  <c r="I365" i="19"/>
  <c r="I218" i="19"/>
  <c r="I234" i="19"/>
  <c r="I298" i="19"/>
  <c r="I221" i="19"/>
  <c r="I146" i="19"/>
  <c r="I20" i="19"/>
  <c r="I130" i="19"/>
  <c r="I50" i="19"/>
  <c r="I108" i="18"/>
  <c r="I370" i="19"/>
  <c r="I18" i="19"/>
  <c r="I150" i="19"/>
  <c r="I128" i="19"/>
  <c r="I361" i="19"/>
  <c r="I313" i="19"/>
  <c r="I211" i="19"/>
  <c r="I175" i="18"/>
  <c r="I38" i="18"/>
  <c r="I39" i="19"/>
  <c r="I276" i="19"/>
  <c r="I251" i="19"/>
  <c r="I296" i="19"/>
  <c r="I162" i="19"/>
  <c r="I36" i="19"/>
  <c r="I232" i="19"/>
  <c r="I231" i="19"/>
  <c r="I318" i="19"/>
  <c r="I94" i="19"/>
  <c r="I309" i="19"/>
  <c r="I149" i="19"/>
  <c r="I3" i="19"/>
  <c r="I147" i="19"/>
  <c r="I205" i="19"/>
  <c r="I65" i="19"/>
  <c r="I246" i="19"/>
  <c r="I173" i="19"/>
  <c r="I68" i="19"/>
  <c r="I273" i="19"/>
  <c r="I49" i="19"/>
  <c r="I62" i="19"/>
  <c r="I71" i="19"/>
  <c r="I59" i="19"/>
  <c r="I283" i="19"/>
  <c r="I204" i="19"/>
  <c r="I210" i="19"/>
  <c r="I330" i="19"/>
  <c r="I44" i="19"/>
  <c r="I84" i="19"/>
  <c r="I321" i="19"/>
  <c r="I66" i="19"/>
  <c r="I51" i="19"/>
  <c r="I98" i="19"/>
  <c r="I83" i="19"/>
  <c r="I88" i="19"/>
  <c r="I203" i="19"/>
  <c r="I53" i="19"/>
  <c r="I138" i="19"/>
  <c r="I371" i="19"/>
  <c r="I7" i="19"/>
  <c r="I344" i="19"/>
  <c r="I92" i="19"/>
  <c r="I60" i="19"/>
  <c r="I57" i="19"/>
  <c r="I69" i="19"/>
  <c r="I85" i="19"/>
  <c r="I343" i="19"/>
  <c r="I189" i="19"/>
  <c r="I161" i="19"/>
  <c r="I9" i="19"/>
  <c r="I58" i="19"/>
  <c r="I190" i="19"/>
  <c r="I220" i="19"/>
  <c r="I61" i="19"/>
  <c r="I70" i="19"/>
  <c r="I86" i="19"/>
  <c r="I107" i="19"/>
  <c r="I329" i="19"/>
  <c r="I305" i="19"/>
  <c r="I24" i="19"/>
  <c r="I38" i="19"/>
  <c r="I56" i="19"/>
  <c r="I332" i="19"/>
  <c r="I6" i="19"/>
  <c r="I154" i="19"/>
  <c r="I180" i="19"/>
  <c r="I87" i="19"/>
  <c r="I55" i="19"/>
  <c r="I297" i="19"/>
  <c r="I41" i="19"/>
  <c r="I174" i="19"/>
  <c r="I123" i="19"/>
  <c r="I243" i="19"/>
  <c r="I67" i="19"/>
  <c r="I63" i="19"/>
  <c r="I89" i="20"/>
  <c r="I107" i="20"/>
  <c r="I128" i="20"/>
  <c r="I146" i="20"/>
  <c r="I47" i="20"/>
  <c r="I187" i="20"/>
  <c r="I210" i="20"/>
  <c r="I222" i="20"/>
  <c r="I244" i="20"/>
  <c r="I266" i="20"/>
  <c r="I297" i="20"/>
  <c r="I319" i="20"/>
  <c r="I343" i="20"/>
  <c r="I367" i="20"/>
  <c r="I398" i="20"/>
  <c r="I421" i="20"/>
  <c r="I445" i="20"/>
  <c r="I469" i="20"/>
  <c r="I493" i="20"/>
  <c r="I68" i="20"/>
  <c r="I108" i="20"/>
  <c r="I129" i="20"/>
  <c r="I50" i="20"/>
  <c r="I188" i="20"/>
  <c r="I211" i="20"/>
  <c r="I223" i="20"/>
  <c r="I245" i="20"/>
  <c r="I267" i="20"/>
  <c r="I298" i="20"/>
  <c r="I320" i="20"/>
  <c r="I344" i="20"/>
  <c r="I368" i="20"/>
  <c r="I399" i="20"/>
  <c r="I422" i="20"/>
  <c r="I446" i="20"/>
  <c r="I470" i="20"/>
  <c r="I494" i="20"/>
  <c r="I532" i="20"/>
  <c r="I69" i="20"/>
  <c r="I90" i="20"/>
  <c r="I109" i="20"/>
  <c r="I130" i="20"/>
  <c r="I147" i="20"/>
  <c r="I189" i="20"/>
  <c r="I212" i="20"/>
  <c r="I224" i="20"/>
  <c r="I246" i="20"/>
  <c r="I268" i="20"/>
  <c r="I299" i="20"/>
  <c r="I321" i="20"/>
  <c r="I345" i="20"/>
  <c r="I369" i="20"/>
  <c r="I400" i="20"/>
  <c r="I423" i="20"/>
  <c r="I447" i="20"/>
  <c r="I471" i="20"/>
  <c r="I495" i="20"/>
  <c r="I533" i="20"/>
  <c r="I554" i="20"/>
  <c r="I3" i="20"/>
  <c r="I571" i="20"/>
  <c r="I23" i="20"/>
  <c r="I609" i="20"/>
  <c r="I619" i="20"/>
  <c r="I70" i="20"/>
  <c r="I91" i="20"/>
  <c r="I110" i="20"/>
  <c r="I131" i="20"/>
  <c r="I148" i="20"/>
  <c r="I43" i="20"/>
  <c r="I49" i="20"/>
  <c r="I247" i="20"/>
  <c r="I269" i="20"/>
  <c r="I300" i="20"/>
  <c r="I322" i="20"/>
  <c r="I346" i="20"/>
  <c r="I370" i="20"/>
  <c r="I401" i="20"/>
  <c r="I424" i="20"/>
  <c r="I71" i="20"/>
  <c r="I92" i="20"/>
  <c r="I111" i="20"/>
  <c r="I132" i="20"/>
  <c r="I149" i="20"/>
  <c r="I190" i="20"/>
  <c r="I225" i="20"/>
  <c r="I270" i="20"/>
  <c r="I301" i="20"/>
  <c r="I323" i="20"/>
  <c r="I347" i="20"/>
  <c r="I371" i="20"/>
  <c r="I402" i="20"/>
  <c r="I425" i="20"/>
  <c r="I449" i="20"/>
  <c r="I473" i="20"/>
  <c r="I497" i="20"/>
  <c r="I513" i="20"/>
  <c r="I534" i="20"/>
  <c r="I72" i="20"/>
  <c r="I93" i="20"/>
  <c r="I112" i="20"/>
  <c r="I133" i="20"/>
  <c r="I150" i="20"/>
  <c r="I191" i="20"/>
  <c r="I226" i="20"/>
  <c r="I248" i="20"/>
  <c r="I271" i="20"/>
  <c r="I302" i="20"/>
  <c r="I324" i="20"/>
  <c r="I348" i="20"/>
  <c r="I372" i="20"/>
  <c r="I403" i="20"/>
  <c r="I426" i="20"/>
  <c r="I450" i="20"/>
  <c r="I474" i="20"/>
  <c r="I498" i="20"/>
  <c r="I73" i="20"/>
  <c r="I94" i="20"/>
  <c r="I113" i="20"/>
  <c r="I151" i="20"/>
  <c r="I169" i="20"/>
  <c r="I192" i="20"/>
  <c r="I227" i="20"/>
  <c r="I249" i="20"/>
  <c r="I272" i="20"/>
  <c r="I303" i="20"/>
  <c r="I325" i="20"/>
  <c r="I349" i="20"/>
  <c r="I373" i="20"/>
  <c r="I404" i="20"/>
  <c r="I427" i="20"/>
  <c r="I451" i="20"/>
  <c r="I475" i="20"/>
  <c r="I499" i="20"/>
  <c r="I515" i="20"/>
  <c r="I536" i="20"/>
  <c r="I558" i="20"/>
  <c r="I5" i="20"/>
  <c r="I12" i="20"/>
  <c r="I20" i="20"/>
  <c r="I25" i="20"/>
  <c r="I44" i="20"/>
  <c r="I74" i="20"/>
  <c r="I95" i="20"/>
  <c r="I114" i="20"/>
  <c r="I152" i="20"/>
  <c r="I170" i="20"/>
  <c r="I193" i="20"/>
  <c r="I228" i="20"/>
  <c r="I250" i="20"/>
  <c r="I273" i="20"/>
  <c r="I304" i="20"/>
  <c r="I326" i="20"/>
  <c r="I350" i="20"/>
  <c r="I374" i="20"/>
  <c r="I405" i="20"/>
  <c r="I428" i="20"/>
  <c r="I452" i="20"/>
  <c r="I476" i="20"/>
  <c r="I500" i="20"/>
  <c r="I516" i="20"/>
  <c r="I537" i="20"/>
  <c r="I559" i="20"/>
  <c r="I6" i="20"/>
  <c r="I593" i="20"/>
  <c r="I53" i="20"/>
  <c r="I75" i="20"/>
  <c r="I96" i="20"/>
  <c r="I153" i="20"/>
  <c r="I171" i="20"/>
  <c r="I194" i="20"/>
  <c r="I229" i="20"/>
  <c r="I251" i="20"/>
  <c r="I274" i="20"/>
  <c r="I305" i="20"/>
  <c r="I327" i="20"/>
  <c r="I351" i="20"/>
  <c r="I375" i="20"/>
  <c r="I55" i="20"/>
  <c r="I406" i="20"/>
  <c r="I429" i="20"/>
  <c r="I453" i="20"/>
  <c r="I477" i="20"/>
  <c r="I501" i="20"/>
  <c r="I517" i="20"/>
  <c r="I538" i="20"/>
  <c r="I560" i="20"/>
  <c r="I584" i="20"/>
  <c r="I97" i="20"/>
  <c r="I154" i="20"/>
  <c r="I172" i="20"/>
  <c r="I195" i="20"/>
  <c r="I230" i="20"/>
  <c r="I252" i="20"/>
  <c r="I275" i="20"/>
  <c r="I306" i="20"/>
  <c r="I328" i="20"/>
  <c r="I352" i="20"/>
  <c r="I376" i="20"/>
  <c r="I407" i="20"/>
  <c r="I430" i="20"/>
  <c r="I454" i="20"/>
  <c r="I478" i="20"/>
  <c r="I502" i="20"/>
  <c r="I518" i="20"/>
  <c r="I539" i="20"/>
  <c r="I561" i="20"/>
  <c r="I7" i="20"/>
  <c r="I589" i="20"/>
  <c r="I76" i="20"/>
  <c r="I98" i="20"/>
  <c r="I155" i="20"/>
  <c r="I173" i="20"/>
  <c r="I196" i="20"/>
  <c r="I231" i="20"/>
  <c r="I253" i="20"/>
  <c r="I276" i="20"/>
  <c r="I45" i="20"/>
  <c r="I283" i="20"/>
  <c r="I307" i="20"/>
  <c r="I329" i="20"/>
  <c r="I353" i="20"/>
  <c r="I377" i="20"/>
  <c r="I408" i="20"/>
  <c r="I431" i="20"/>
  <c r="I455" i="20"/>
  <c r="I479" i="20"/>
  <c r="I503" i="20"/>
  <c r="I562" i="20"/>
  <c r="I590" i="20"/>
  <c r="I77" i="20"/>
  <c r="I99" i="20"/>
  <c r="I115" i="20"/>
  <c r="I156" i="20"/>
  <c r="I174" i="20"/>
  <c r="I197" i="20"/>
  <c r="I232" i="20"/>
  <c r="I254" i="20"/>
  <c r="I277" i="20"/>
  <c r="I284" i="20"/>
  <c r="I308" i="20"/>
  <c r="I330" i="20"/>
  <c r="I354" i="20"/>
  <c r="I378" i="20"/>
  <c r="I432" i="20"/>
  <c r="I456" i="20"/>
  <c r="I480" i="20"/>
  <c r="I504" i="20"/>
  <c r="I563" i="20"/>
  <c r="I56" i="20"/>
  <c r="I78" i="20"/>
  <c r="I100" i="20"/>
  <c r="I116" i="20"/>
  <c r="I134" i="20"/>
  <c r="I157" i="20"/>
  <c r="I175" i="20"/>
  <c r="I198" i="20"/>
  <c r="I233" i="20"/>
  <c r="I255" i="20"/>
  <c r="I278" i="20"/>
  <c r="I285" i="20"/>
  <c r="I309" i="20"/>
  <c r="I331" i="20"/>
  <c r="I355" i="20"/>
  <c r="I379" i="20"/>
  <c r="I409" i="20"/>
  <c r="I433" i="20"/>
  <c r="I457" i="20"/>
  <c r="I481" i="20"/>
  <c r="I505" i="20"/>
  <c r="I519" i="20"/>
  <c r="I540" i="20"/>
  <c r="I564" i="20"/>
  <c r="I8" i="20"/>
  <c r="I13" i="20"/>
  <c r="I58" i="20"/>
  <c r="I79" i="20"/>
  <c r="I101" i="20"/>
  <c r="I117" i="20"/>
  <c r="I135" i="20"/>
  <c r="I158" i="20"/>
  <c r="I176" i="20"/>
  <c r="I199" i="20"/>
  <c r="I234" i="20"/>
  <c r="I256" i="20"/>
  <c r="I279" i="20"/>
  <c r="I286" i="20"/>
  <c r="I310" i="20"/>
  <c r="I332" i="20"/>
  <c r="I356" i="20"/>
  <c r="I380" i="20"/>
  <c r="I410" i="20"/>
  <c r="I434" i="20"/>
  <c r="I458" i="20"/>
  <c r="I482" i="20"/>
  <c r="I506" i="20"/>
  <c r="I51" i="20"/>
  <c r="I520" i="20"/>
  <c r="I541" i="20"/>
  <c r="I565" i="20"/>
  <c r="I585" i="20"/>
  <c r="I18" i="20"/>
  <c r="I59" i="20"/>
  <c r="I80" i="20"/>
  <c r="I118" i="20"/>
  <c r="I136" i="20"/>
  <c r="I159" i="20"/>
  <c r="I177" i="20"/>
  <c r="I200" i="20"/>
  <c r="I235" i="20"/>
  <c r="I42" i="20"/>
  <c r="I280" i="20"/>
  <c r="I287" i="20"/>
  <c r="I311" i="20"/>
  <c r="I333" i="20"/>
  <c r="I357" i="20"/>
  <c r="I381" i="20"/>
  <c r="I411" i="20"/>
  <c r="I435" i="20"/>
  <c r="I459" i="20"/>
  <c r="I483" i="20"/>
  <c r="I507" i="20"/>
  <c r="I60" i="20"/>
  <c r="I81" i="20"/>
  <c r="I102" i="20"/>
  <c r="I119" i="20"/>
  <c r="I137" i="20"/>
  <c r="I160" i="20"/>
  <c r="I178" i="20"/>
  <c r="I201" i="20"/>
  <c r="I213" i="20"/>
  <c r="I236" i="20"/>
  <c r="I257" i="20"/>
  <c r="I281" i="20"/>
  <c r="I288" i="20"/>
  <c r="I334" i="20"/>
  <c r="I358" i="20"/>
  <c r="I382" i="20"/>
  <c r="I61" i="20"/>
  <c r="I82" i="20"/>
  <c r="I103" i="20"/>
  <c r="I120" i="20"/>
  <c r="I138" i="20"/>
  <c r="I161" i="20"/>
  <c r="I179" i="20"/>
  <c r="I202" i="20"/>
  <c r="I214" i="20"/>
  <c r="I237" i="20"/>
  <c r="I258" i="20"/>
  <c r="I282" i="20"/>
  <c r="I289" i="20"/>
  <c r="I54" i="20"/>
  <c r="I335" i="20"/>
  <c r="I359" i="20"/>
  <c r="I383" i="20"/>
  <c r="I390" i="20"/>
  <c r="I413" i="20"/>
  <c r="I437" i="20"/>
  <c r="I461" i="20"/>
  <c r="I485" i="20"/>
  <c r="I509" i="20"/>
  <c r="I523" i="20"/>
  <c r="I83" i="20"/>
  <c r="I104" i="20"/>
  <c r="I121" i="20"/>
  <c r="I139" i="20"/>
  <c r="I162" i="20"/>
  <c r="I180" i="20"/>
  <c r="I203" i="20"/>
  <c r="I215" i="20"/>
  <c r="I238" i="20"/>
  <c r="I259" i="20"/>
  <c r="I290" i="20"/>
  <c r="I312" i="20"/>
  <c r="I336" i="20"/>
  <c r="I360" i="20"/>
  <c r="I384" i="20"/>
  <c r="I391" i="20"/>
  <c r="I414" i="20"/>
  <c r="I438" i="20"/>
  <c r="I462" i="20"/>
  <c r="I486" i="20"/>
  <c r="I524" i="20"/>
  <c r="I545" i="20"/>
  <c r="I62" i="20"/>
  <c r="I84" i="20"/>
  <c r="I105" i="20"/>
  <c r="I122" i="20"/>
  <c r="I140" i="20"/>
  <c r="I163" i="20"/>
  <c r="I181" i="20"/>
  <c r="I204" i="20"/>
  <c r="I216" i="20"/>
  <c r="I239" i="20"/>
  <c r="I260" i="20"/>
  <c r="I291" i="20"/>
  <c r="I313" i="20"/>
  <c r="I337" i="20"/>
  <c r="I361" i="20"/>
  <c r="I385" i="20"/>
  <c r="I392" i="20"/>
  <c r="I415" i="20"/>
  <c r="I439" i="20"/>
  <c r="I463" i="20"/>
  <c r="I487" i="20"/>
  <c r="I525" i="20"/>
  <c r="I63" i="20"/>
  <c r="I85" i="20"/>
  <c r="I106" i="20"/>
  <c r="I123" i="20"/>
  <c r="I141" i="20"/>
  <c r="I164" i="20"/>
  <c r="I182" i="20"/>
  <c r="I205" i="20"/>
  <c r="I217" i="20"/>
  <c r="I240" i="20"/>
  <c r="I261" i="20"/>
  <c r="I46" i="20"/>
  <c r="I292" i="20"/>
  <c r="I314" i="20"/>
  <c r="I338" i="20"/>
  <c r="I362" i="20"/>
  <c r="I386" i="20"/>
  <c r="I393" i="20"/>
  <c r="I416" i="20"/>
  <c r="I440" i="20"/>
  <c r="I464" i="20"/>
  <c r="I488" i="20"/>
  <c r="I64" i="20"/>
  <c r="I86" i="20"/>
  <c r="I124" i="20"/>
  <c r="I142" i="20"/>
  <c r="I165" i="20"/>
  <c r="I183" i="20"/>
  <c r="I206" i="20"/>
  <c r="I218" i="20"/>
  <c r="I48" i="20"/>
  <c r="I262" i="20"/>
  <c r="I293" i="20"/>
  <c r="I315" i="20"/>
  <c r="I339" i="20"/>
  <c r="I363" i="20"/>
  <c r="I387" i="20"/>
  <c r="I394" i="20"/>
  <c r="I417" i="20"/>
  <c r="I441" i="20"/>
  <c r="I465" i="20"/>
  <c r="I489" i="20"/>
  <c r="I65" i="20"/>
  <c r="I125" i="20"/>
  <c r="I143" i="20"/>
  <c r="I166" i="20"/>
  <c r="I184" i="20"/>
  <c r="I207" i="20"/>
  <c r="I219" i="20"/>
  <c r="I241" i="20"/>
  <c r="I263" i="20"/>
  <c r="I294" i="20"/>
  <c r="I316" i="20"/>
  <c r="I340" i="20"/>
  <c r="I364" i="20"/>
  <c r="I388" i="20"/>
  <c r="I395" i="20"/>
  <c r="I418" i="20"/>
  <c r="I442" i="20"/>
  <c r="I466" i="20"/>
  <c r="I490" i="20"/>
  <c r="I528" i="20"/>
  <c r="I549" i="20"/>
  <c r="I11" i="20"/>
  <c r="I570" i="20"/>
  <c r="I67" i="20"/>
  <c r="I88" i="20"/>
  <c r="I127" i="20"/>
  <c r="I145" i="20"/>
  <c r="I168" i="20"/>
  <c r="I186" i="20"/>
  <c r="I209" i="20"/>
  <c r="I221" i="20"/>
  <c r="I243" i="20"/>
  <c r="I265" i="20"/>
  <c r="I296" i="20"/>
  <c r="I318" i="20"/>
  <c r="I342" i="20"/>
  <c r="I366" i="20"/>
  <c r="I397" i="20"/>
  <c r="I420" i="20"/>
  <c r="I444" i="20"/>
  <c r="I468" i="20"/>
  <c r="I492" i="20"/>
  <c r="I510" i="20"/>
  <c r="I530" i="20"/>
  <c r="I551" i="20"/>
  <c r="I2" i="20"/>
  <c r="I587" i="20"/>
  <c r="I126" i="20"/>
  <c r="I448" i="20"/>
  <c r="I526" i="20"/>
  <c r="I16" i="20"/>
  <c r="I615" i="20"/>
  <c r="I40" i="20"/>
  <c r="I17" i="17"/>
  <c r="I41" i="17"/>
  <c r="I65" i="17"/>
  <c r="I89" i="17"/>
  <c r="I144" i="20"/>
  <c r="I460" i="20"/>
  <c r="I527" i="20"/>
  <c r="I592" i="20"/>
  <c r="I596" i="20"/>
  <c r="I616" i="20"/>
  <c r="I41" i="20"/>
  <c r="I18" i="17"/>
  <c r="I42" i="17"/>
  <c r="I66" i="17"/>
  <c r="I90" i="17"/>
  <c r="I167" i="20"/>
  <c r="I467" i="20"/>
  <c r="I529" i="20"/>
  <c r="I568" i="20"/>
  <c r="I572" i="20"/>
  <c r="I578" i="20"/>
  <c r="I19" i="17"/>
  <c r="I43" i="17"/>
  <c r="I185" i="20"/>
  <c r="I472" i="20"/>
  <c r="I531" i="20"/>
  <c r="I583" i="20"/>
  <c r="I569" i="20"/>
  <c r="I52" i="20"/>
  <c r="I37" i="20"/>
  <c r="I208" i="20"/>
  <c r="I484" i="20"/>
  <c r="I4" i="20"/>
  <c r="I17" i="20"/>
  <c r="I605" i="20"/>
  <c r="I31" i="20"/>
  <c r="I21" i="17"/>
  <c r="I45" i="17"/>
  <c r="I69" i="17"/>
  <c r="I93" i="17"/>
  <c r="I220" i="20"/>
  <c r="I491" i="20"/>
  <c r="I535" i="20"/>
  <c r="I627" i="20"/>
  <c r="I610" i="20"/>
  <c r="I626" i="20"/>
  <c r="I22" i="17"/>
  <c r="I46" i="17"/>
  <c r="I70" i="17"/>
  <c r="I94" i="17"/>
  <c r="I242" i="20"/>
  <c r="I496" i="20"/>
  <c r="I542" i="20"/>
  <c r="I32" i="20"/>
  <c r="I38" i="20"/>
  <c r="I23" i="17"/>
  <c r="I47" i="17"/>
  <c r="I71" i="17"/>
  <c r="I95" i="17"/>
  <c r="I264" i="20"/>
  <c r="I508" i="20"/>
  <c r="I543" i="20"/>
  <c r="I57" i="20"/>
  <c r="I27" i="20"/>
  <c r="I33" i="20"/>
  <c r="I617" i="20"/>
  <c r="I579" i="20"/>
  <c r="I24" i="17"/>
  <c r="I48" i="17"/>
  <c r="I72" i="17"/>
  <c r="I96" i="17"/>
  <c r="I544" i="20"/>
  <c r="I29" i="20"/>
  <c r="I580" i="20"/>
  <c r="I25" i="17"/>
  <c r="I49" i="17"/>
  <c r="I73" i="17"/>
  <c r="I97" i="17"/>
  <c r="I546" i="20"/>
  <c r="I9" i="20"/>
  <c r="I606" i="20"/>
  <c r="I573" i="20"/>
  <c r="I581" i="20"/>
  <c r="I26" i="17"/>
  <c r="I50" i="17"/>
  <c r="I74" i="17"/>
  <c r="I98" i="17"/>
  <c r="I547" i="20"/>
  <c r="I566" i="20"/>
  <c r="I597" i="20"/>
  <c r="I607" i="20"/>
  <c r="I618" i="20"/>
  <c r="I3" i="17"/>
  <c r="I27" i="17"/>
  <c r="I51" i="17"/>
  <c r="I75" i="17"/>
  <c r="I99" i="17"/>
  <c r="I295" i="20"/>
  <c r="I548" i="20"/>
  <c r="I600" i="20"/>
  <c r="I608" i="20"/>
  <c r="I620" i="20"/>
  <c r="I4" i="17"/>
  <c r="I28" i="17"/>
  <c r="I52" i="17"/>
  <c r="I76" i="17"/>
  <c r="I100" i="17"/>
  <c r="I317" i="20"/>
  <c r="I550" i="20"/>
  <c r="I10" i="20"/>
  <c r="I601" i="20"/>
  <c r="I39" i="20"/>
  <c r="I5" i="17"/>
  <c r="I29" i="17"/>
  <c r="I53" i="17"/>
  <c r="I77" i="17"/>
  <c r="I341" i="20"/>
  <c r="I552" i="20"/>
  <c r="I586" i="20"/>
  <c r="I594" i="20"/>
  <c r="I21" i="20"/>
  <c r="I30" i="20"/>
  <c r="I621" i="20"/>
  <c r="I6" i="17"/>
  <c r="I30" i="17"/>
  <c r="I54" i="17"/>
  <c r="I78" i="17"/>
  <c r="I365" i="20"/>
  <c r="I553" i="20"/>
  <c r="I34" i="20"/>
  <c r="I622" i="20"/>
  <c r="I7" i="17"/>
  <c r="I31" i="17"/>
  <c r="I55" i="17"/>
  <c r="I79" i="17"/>
  <c r="I555" i="20"/>
  <c r="I595" i="20"/>
  <c r="I623" i="20"/>
  <c r="I8" i="17"/>
  <c r="I32" i="17"/>
  <c r="I56" i="17"/>
  <c r="I556" i="20"/>
  <c r="I567" i="20"/>
  <c r="I602" i="20"/>
  <c r="I611" i="20"/>
  <c r="I624" i="20"/>
  <c r="I9" i="17"/>
  <c r="I33" i="17"/>
  <c r="I57" i="17"/>
  <c r="I557" i="20"/>
  <c r="I35" i="20"/>
  <c r="I10" i="17"/>
  <c r="I34" i="17"/>
  <c r="I58" i="17"/>
  <c r="I82" i="17"/>
  <c r="I389" i="20"/>
  <c r="I588" i="20"/>
  <c r="I22" i="20"/>
  <c r="I603" i="20"/>
  <c r="I574" i="20"/>
  <c r="I396" i="20"/>
  <c r="I511" i="20"/>
  <c r="I582" i="20"/>
  <c r="I598" i="20"/>
  <c r="I604" i="20"/>
  <c r="I612" i="20"/>
  <c r="I625" i="20"/>
  <c r="I412" i="20"/>
  <c r="I512" i="20"/>
  <c r="I66" i="20"/>
  <c r="I419" i="20"/>
  <c r="I514" i="20"/>
  <c r="I14" i="20"/>
  <c r="I19" i="20"/>
  <c r="I28" i="20"/>
  <c r="I36" i="20"/>
  <c r="I575" i="20"/>
  <c r="I87" i="20"/>
  <c r="I436" i="20"/>
  <c r="I521" i="20"/>
  <c r="I591" i="20"/>
  <c r="I24" i="20"/>
  <c r="I613" i="20"/>
  <c r="I576" i="20"/>
  <c r="I443" i="20"/>
  <c r="I522" i="20"/>
  <c r="I15" i="20"/>
  <c r="I599" i="20"/>
  <c r="I26" i="20"/>
  <c r="I614" i="20"/>
  <c r="I577" i="20"/>
  <c r="I16" i="17"/>
  <c r="I40" i="17"/>
  <c r="I64" i="17"/>
  <c r="I88" i="17"/>
  <c r="I62" i="17"/>
  <c r="I20" i="16"/>
  <c r="I38" i="16"/>
  <c r="I47" i="16"/>
  <c r="I65" i="16"/>
  <c r="I75" i="16"/>
  <c r="I87" i="16"/>
  <c r="I168" i="16"/>
  <c r="I12" i="14"/>
  <c r="I63" i="17"/>
  <c r="I21" i="16"/>
  <c r="I39" i="16"/>
  <c r="I48" i="16"/>
  <c r="I170" i="16"/>
  <c r="I140" i="16"/>
  <c r="I150" i="16"/>
  <c r="I160" i="16"/>
  <c r="I13" i="14"/>
  <c r="I67" i="17"/>
  <c r="I22" i="16"/>
  <c r="I108" i="16"/>
  <c r="I49" i="16"/>
  <c r="I66" i="16"/>
  <c r="I76" i="16"/>
  <c r="I88" i="16"/>
  <c r="I100" i="16"/>
  <c r="I2" i="14"/>
  <c r="I68" i="17"/>
  <c r="I23" i="16"/>
  <c r="I40" i="16"/>
  <c r="I122" i="16"/>
  <c r="I67" i="16"/>
  <c r="I77" i="16"/>
  <c r="I89" i="16"/>
  <c r="I161" i="16"/>
  <c r="I80" i="17"/>
  <c r="I24" i="16"/>
  <c r="I109" i="16"/>
  <c r="I50" i="16"/>
  <c r="I165" i="16"/>
  <c r="I166" i="16"/>
  <c r="I90" i="16"/>
  <c r="I162" i="16"/>
  <c r="I81" i="17"/>
  <c r="I25" i="16"/>
  <c r="I164" i="16"/>
  <c r="I51" i="16"/>
  <c r="I128" i="16"/>
  <c r="I141" i="16"/>
  <c r="I151" i="16"/>
  <c r="I101" i="16"/>
  <c r="I83" i="17"/>
  <c r="I26" i="16"/>
  <c r="I41" i="16"/>
  <c r="I52" i="16"/>
  <c r="I129" i="16"/>
  <c r="I142" i="16"/>
  <c r="I152" i="16"/>
  <c r="I102" i="16"/>
  <c r="I84" i="17"/>
  <c r="I3" i="16"/>
  <c r="I27" i="16"/>
  <c r="I110" i="16"/>
  <c r="I123" i="16"/>
  <c r="I130" i="16"/>
  <c r="I143" i="16"/>
  <c r="I153" i="16"/>
  <c r="I85" i="17"/>
  <c r="I4" i="16"/>
  <c r="I28" i="16"/>
  <c r="I111" i="16"/>
  <c r="I53" i="16"/>
  <c r="I68" i="16"/>
  <c r="I144" i="16"/>
  <c r="I154" i="16"/>
  <c r="I11" i="17"/>
  <c r="I86" i="17"/>
  <c r="I5" i="16"/>
  <c r="I29" i="16"/>
  <c r="I112" i="16"/>
  <c r="I54" i="16"/>
  <c r="I69" i="16"/>
  <c r="I145" i="16"/>
  <c r="I155" i="16"/>
  <c r="I12" i="17"/>
  <c r="I87" i="17"/>
  <c r="I6" i="16"/>
  <c r="I30" i="16"/>
  <c r="I113" i="16"/>
  <c r="I124" i="16"/>
  <c r="I70" i="16"/>
  <c r="I146" i="16"/>
  <c r="I91" i="16"/>
  <c r="I2" i="16"/>
  <c r="I13" i="17"/>
  <c r="I91" i="17"/>
  <c r="I7" i="16"/>
  <c r="I31" i="16"/>
  <c r="I42" i="16"/>
  <c r="I125" i="16"/>
  <c r="I131" i="16"/>
  <c r="I78" i="16"/>
  <c r="I92" i="16"/>
  <c r="I14" i="17"/>
  <c r="I92" i="17"/>
  <c r="I8" i="16"/>
  <c r="I32" i="16"/>
  <c r="I43" i="16"/>
  <c r="I55" i="16"/>
  <c r="I132" i="16"/>
  <c r="I147" i="16"/>
  <c r="I93" i="16"/>
  <c r="I15" i="17"/>
  <c r="I2" i="17"/>
  <c r="I9" i="16"/>
  <c r="I33" i="16"/>
  <c r="I114" i="16"/>
  <c r="I56" i="16"/>
  <c r="I133" i="16"/>
  <c r="I79" i="16"/>
  <c r="I94" i="16"/>
  <c r="I20" i="17"/>
  <c r="I10" i="16"/>
  <c r="I34" i="16"/>
  <c r="I115" i="16"/>
  <c r="I57" i="16"/>
  <c r="I134" i="16"/>
  <c r="I148" i="16"/>
  <c r="I95" i="16"/>
  <c r="I35" i="17"/>
  <c r="I11" i="16"/>
  <c r="I35" i="16"/>
  <c r="I116" i="16"/>
  <c r="I58" i="16"/>
  <c r="I135" i="16"/>
  <c r="I163" i="16"/>
  <c r="I96" i="16"/>
  <c r="I3" i="14"/>
  <c r="I36" i="17"/>
  <c r="I12" i="16"/>
  <c r="I103" i="16"/>
  <c r="I44" i="16"/>
  <c r="I126" i="16"/>
  <c r="I136" i="16"/>
  <c r="I80" i="16"/>
  <c r="I156" i="16"/>
  <c r="I4" i="14"/>
  <c r="I37" i="17"/>
  <c r="I13" i="16"/>
  <c r="I104" i="16"/>
  <c r="I117" i="16"/>
  <c r="I59" i="16"/>
  <c r="I137" i="16"/>
  <c r="I81" i="16"/>
  <c r="I97" i="16"/>
  <c r="I5" i="14"/>
  <c r="I38" i="17"/>
  <c r="I14" i="16"/>
  <c r="I36" i="16"/>
  <c r="I118" i="16"/>
  <c r="I127" i="16"/>
  <c r="I71" i="16"/>
  <c r="I82" i="16"/>
  <c r="I157" i="16"/>
  <c r="I6" i="14"/>
  <c r="I39" i="17"/>
  <c r="I15" i="16"/>
  <c r="I105" i="16"/>
  <c r="I119" i="16"/>
  <c r="I60" i="16"/>
  <c r="I72" i="16"/>
  <c r="I83" i="16"/>
  <c r="I158" i="16"/>
  <c r="I7" i="14"/>
  <c r="I44" i="17"/>
  <c r="I16" i="16"/>
  <c r="I106" i="16"/>
  <c r="I45" i="16"/>
  <c r="I61" i="16"/>
  <c r="I138" i="16"/>
  <c r="I84" i="16"/>
  <c r="I167" i="16"/>
  <c r="I8" i="14"/>
  <c r="I59" i="17"/>
  <c r="I17" i="16"/>
  <c r="I107" i="16"/>
  <c r="I120" i="16"/>
  <c r="I62" i="16"/>
  <c r="I73" i="16"/>
  <c r="I149" i="16"/>
  <c r="I98" i="16"/>
  <c r="I9" i="14"/>
  <c r="I60" i="17"/>
  <c r="I18" i="16"/>
  <c r="I169" i="16"/>
  <c r="I46" i="16"/>
  <c r="I63" i="16"/>
  <c r="I74" i="16"/>
  <c r="I85" i="16"/>
  <c r="I159" i="16"/>
  <c r="I10" i="14"/>
  <c r="I61" i="17"/>
  <c r="I19" i="16"/>
  <c r="I37" i="16"/>
  <c r="I121" i="16"/>
  <c r="I64" i="16"/>
  <c r="I139" i="16"/>
  <c r="I86" i="16"/>
  <c r="I99" i="16"/>
  <c r="I11" i="14"/>
  <c r="I26" i="11"/>
  <c r="I50" i="11"/>
  <c r="I74" i="11"/>
  <c r="I98" i="11"/>
  <c r="I122" i="11"/>
  <c r="I146" i="11"/>
  <c r="I170" i="11"/>
  <c r="I3" i="11"/>
  <c r="I27" i="11"/>
  <c r="I51" i="11"/>
  <c r="I75" i="11"/>
  <c r="I99" i="11"/>
  <c r="I123" i="11"/>
  <c r="I147" i="11"/>
  <c r="I171" i="11"/>
  <c r="I4" i="11"/>
  <c r="I28" i="11"/>
  <c r="I52" i="11"/>
  <c r="I76" i="11"/>
  <c r="I100" i="11"/>
  <c r="I124" i="11"/>
  <c r="I148" i="11"/>
  <c r="I172" i="11"/>
  <c r="I5" i="11"/>
  <c r="I29" i="11"/>
  <c r="I53" i="11"/>
  <c r="I77" i="11"/>
  <c r="I101" i="11"/>
  <c r="I125" i="11"/>
  <c r="I149" i="11"/>
  <c r="I173" i="11"/>
  <c r="I6" i="11"/>
  <c r="I30" i="11"/>
  <c r="I54" i="11"/>
  <c r="I78" i="11"/>
  <c r="I102" i="11"/>
  <c r="I126" i="11"/>
  <c r="I150" i="11"/>
  <c r="I174" i="11"/>
  <c r="I7" i="11"/>
  <c r="I31" i="11"/>
  <c r="I55" i="11"/>
  <c r="I79" i="11"/>
  <c r="I103" i="11"/>
  <c r="I127" i="11"/>
  <c r="I151" i="11"/>
  <c r="I175" i="11"/>
  <c r="I8" i="11"/>
  <c r="I32" i="11"/>
  <c r="I56" i="11"/>
  <c r="I80" i="11"/>
  <c r="I104" i="11"/>
  <c r="I128" i="11"/>
  <c r="I152" i="11"/>
  <c r="I176" i="11"/>
  <c r="I9" i="11"/>
  <c r="I33" i="11"/>
  <c r="I57" i="11"/>
  <c r="I81" i="11"/>
  <c r="I105" i="11"/>
  <c r="I129" i="11"/>
  <c r="I153" i="11"/>
  <c r="I177" i="11"/>
  <c r="I10" i="11"/>
  <c r="I34" i="11"/>
  <c r="I58" i="11"/>
  <c r="I82" i="11"/>
  <c r="I106" i="11"/>
  <c r="I130" i="11"/>
  <c r="I154" i="11"/>
  <c r="I178" i="11"/>
  <c r="I11" i="11"/>
  <c r="I35" i="11"/>
  <c r="I59" i="11"/>
  <c r="I83" i="11"/>
  <c r="I107" i="11"/>
  <c r="I131" i="11"/>
  <c r="I155" i="11"/>
  <c r="I179" i="11"/>
  <c r="I12" i="11"/>
  <c r="I36" i="11"/>
  <c r="I60" i="11"/>
  <c r="I84" i="11"/>
  <c r="I108" i="11"/>
  <c r="I132" i="11"/>
  <c r="I156" i="11"/>
  <c r="I180" i="11"/>
  <c r="I13" i="11"/>
  <c r="I37" i="11"/>
  <c r="I61" i="11"/>
  <c r="I85" i="11"/>
  <c r="I109" i="11"/>
  <c r="I133" i="11"/>
  <c r="I157" i="11"/>
  <c r="I181" i="11"/>
  <c r="I14" i="11"/>
  <c r="I38" i="11"/>
  <c r="I62" i="11"/>
  <c r="I86" i="11"/>
  <c r="I110" i="11"/>
  <c r="I134" i="11"/>
  <c r="I158" i="11"/>
  <c r="I182" i="11"/>
  <c r="I194" i="11"/>
  <c r="I15" i="11"/>
  <c r="I39" i="11"/>
  <c r="I63" i="11"/>
  <c r="I87" i="11"/>
  <c r="I111" i="11"/>
  <c r="I135" i="11"/>
  <c r="I159" i="11"/>
  <c r="I183" i="11"/>
  <c r="I195" i="11"/>
  <c r="I16" i="11"/>
  <c r="I40" i="11"/>
  <c r="I64" i="11"/>
  <c r="I88" i="11"/>
  <c r="I112" i="11"/>
  <c r="I136" i="11"/>
  <c r="I160" i="11"/>
  <c r="I184" i="11"/>
  <c r="I196" i="11"/>
  <c r="I17" i="11"/>
  <c r="I41" i="11"/>
  <c r="I65" i="11"/>
  <c r="I89" i="11"/>
  <c r="I113" i="11"/>
  <c r="I137" i="11"/>
  <c r="I161" i="11"/>
  <c r="I185" i="11"/>
  <c r="I197" i="11"/>
  <c r="I18" i="11"/>
  <c r="I42" i="11"/>
  <c r="I66" i="11"/>
  <c r="I90" i="11"/>
  <c r="I114" i="11"/>
  <c r="I138" i="11"/>
  <c r="I162" i="11"/>
  <c r="I186" i="11"/>
  <c r="I19" i="11"/>
  <c r="I43" i="11"/>
  <c r="I67" i="11"/>
  <c r="I91" i="11"/>
  <c r="I115" i="11"/>
  <c r="I139" i="11"/>
  <c r="I163" i="11"/>
  <c r="I187" i="11"/>
  <c r="I198" i="11"/>
  <c r="I20" i="11"/>
  <c r="I44" i="11"/>
  <c r="I68" i="11"/>
  <c r="I92" i="11"/>
  <c r="I116" i="11"/>
  <c r="I140" i="11"/>
  <c r="I164" i="11"/>
  <c r="I188" i="11"/>
  <c r="I21" i="11"/>
  <c r="I45" i="11"/>
  <c r="I69" i="11"/>
  <c r="I93" i="11"/>
  <c r="I117" i="11"/>
  <c r="I141" i="11"/>
  <c r="I165" i="11"/>
  <c r="I189" i="11"/>
  <c r="I22" i="11"/>
  <c r="I46" i="11"/>
  <c r="I70" i="11"/>
  <c r="I94" i="11"/>
  <c r="I118" i="11"/>
  <c r="I142" i="11"/>
  <c r="I166" i="11"/>
  <c r="I190" i="11"/>
  <c r="I23" i="11"/>
  <c r="I47" i="11"/>
  <c r="I71" i="11"/>
  <c r="I95" i="11"/>
  <c r="I119" i="11"/>
  <c r="I143" i="11"/>
  <c r="I167" i="11"/>
  <c r="I191" i="11"/>
  <c r="I199" i="11"/>
  <c r="I24" i="11"/>
  <c r="I48" i="11"/>
  <c r="I72" i="11"/>
  <c r="I96" i="11"/>
  <c r="I120" i="11"/>
  <c r="I144" i="11"/>
  <c r="I168" i="11"/>
  <c r="I192" i="11"/>
  <c r="I200" i="11"/>
  <c r="I25" i="11"/>
  <c r="I49" i="11"/>
  <c r="I73" i="11"/>
  <c r="I97" i="11"/>
  <c r="I121" i="11"/>
  <c r="I145" i="11"/>
  <c r="I169" i="11"/>
  <c r="I193" i="11"/>
  <c r="I2" i="11"/>
  <c r="I575" i="6"/>
  <c r="I207" i="6"/>
  <c r="I427" i="6"/>
  <c r="I412" i="6"/>
  <c r="I116" i="6"/>
  <c r="I5" i="10"/>
  <c r="I198" i="10"/>
  <c r="I515" i="6"/>
  <c r="I227" i="10"/>
  <c r="I303" i="6"/>
  <c r="I495" i="6"/>
  <c r="I62" i="10"/>
  <c r="I247" i="10"/>
  <c r="I256" i="6"/>
  <c r="I35" i="6"/>
  <c r="I517" i="6"/>
  <c r="I26" i="10"/>
  <c r="I282" i="6"/>
  <c r="I455" i="6"/>
  <c r="I145" i="6"/>
  <c r="I160" i="10"/>
  <c r="I148" i="6"/>
  <c r="I482" i="6"/>
  <c r="I85" i="10"/>
  <c r="I483" i="6"/>
  <c r="I83" i="10"/>
  <c r="I523" i="6"/>
  <c r="I464" i="6"/>
  <c r="I370" i="10"/>
  <c r="I489" i="6"/>
  <c r="I156" i="10"/>
  <c r="I366" i="10"/>
  <c r="I40" i="6"/>
  <c r="I423" i="6"/>
  <c r="I303" i="10"/>
  <c r="I349" i="6"/>
  <c r="I85" i="6"/>
  <c r="I116" i="10"/>
  <c r="I108" i="6"/>
  <c r="I4" i="6"/>
  <c r="I598" i="6"/>
  <c r="I221" i="10"/>
  <c r="I230" i="6"/>
  <c r="I235" i="10"/>
  <c r="I449" i="6"/>
  <c r="I230" i="10"/>
  <c r="I301" i="6"/>
  <c r="I139" i="6"/>
  <c r="I21" i="10"/>
  <c r="I173" i="10"/>
  <c r="I71" i="10"/>
  <c r="I535" i="6"/>
  <c r="I80" i="10"/>
  <c r="I358" i="10"/>
  <c r="I516" i="6"/>
  <c r="I361" i="10"/>
  <c r="I84" i="10"/>
  <c r="I279" i="6"/>
  <c r="I503" i="6"/>
  <c r="I121" i="6"/>
  <c r="I349" i="10"/>
  <c r="I323" i="6"/>
  <c r="I169" i="6"/>
  <c r="I263" i="10"/>
  <c r="I370" i="6"/>
  <c r="I504" i="6"/>
  <c r="I66" i="10"/>
  <c r="I67" i="10"/>
  <c r="I546" i="6"/>
  <c r="I290" i="6"/>
  <c r="I183" i="10"/>
  <c r="I512" i="6"/>
  <c r="I269" i="6"/>
  <c r="I299" i="10"/>
  <c r="I152" i="6"/>
  <c r="I528" i="6"/>
  <c r="I36" i="10"/>
  <c r="I244" i="10"/>
  <c r="I394" i="6"/>
  <c r="I117" i="10"/>
  <c r="I25" i="6"/>
  <c r="I314" i="6"/>
  <c r="I206" i="10"/>
  <c r="I252" i="6"/>
  <c r="I51" i="10"/>
  <c r="I470" i="6"/>
  <c r="I133" i="10"/>
  <c r="I29" i="10"/>
  <c r="I162" i="6"/>
  <c r="I45" i="10"/>
  <c r="I338" i="6"/>
  <c r="I260" i="10"/>
  <c r="I555" i="6"/>
  <c r="I69" i="10"/>
  <c r="I220" i="10"/>
  <c r="I536" i="6"/>
  <c r="I79" i="10"/>
  <c r="I284" i="6"/>
  <c r="I364" i="6"/>
  <c r="I296" i="10"/>
  <c r="I558" i="6"/>
  <c r="I143" i="6"/>
  <c r="I387" i="6"/>
  <c r="I195" i="10"/>
  <c r="I343" i="10"/>
  <c r="I192" i="6"/>
  <c r="I564" i="6"/>
  <c r="I521" i="6"/>
  <c r="I178" i="10"/>
  <c r="I522" i="6"/>
  <c r="I76" i="10"/>
  <c r="I567" i="6"/>
  <c r="I509" i="6"/>
  <c r="I330" i="10"/>
  <c r="I530" i="6"/>
  <c r="I196" i="10"/>
  <c r="I224" i="6"/>
  <c r="I606" i="6"/>
  <c r="I209" i="10"/>
  <c r="I87" i="6"/>
  <c r="I506" i="6"/>
  <c r="I110" i="6"/>
  <c r="I46" i="6"/>
  <c r="I331" i="6"/>
  <c r="I373" i="10"/>
  <c r="I275" i="6"/>
  <c r="I179" i="10"/>
  <c r="I492" i="6"/>
  <c r="I88" i="10"/>
  <c r="I202" i="10"/>
  <c r="I186" i="6"/>
  <c r="I123" i="10"/>
  <c r="I579" i="6"/>
  <c r="I107" i="10"/>
  <c r="I197" i="10"/>
  <c r="I556" i="6"/>
  <c r="I150" i="10"/>
  <c r="I480" i="6"/>
  <c r="I385" i="6"/>
  <c r="I171" i="10"/>
  <c r="I582" i="6"/>
  <c r="I167" i="6"/>
  <c r="I435" i="6"/>
  <c r="I410" i="6"/>
  <c r="I320" i="10"/>
  <c r="I216" i="6"/>
  <c r="I362" i="10"/>
  <c r="I256" i="10"/>
  <c r="I544" i="6"/>
  <c r="I130" i="10"/>
  <c r="I545" i="6"/>
  <c r="I128" i="10"/>
  <c r="I590" i="6"/>
  <c r="I527" i="6"/>
  <c r="I151" i="10"/>
  <c r="I552" i="6"/>
  <c r="I21" i="6"/>
  <c r="I396" i="6"/>
  <c r="I422" i="6"/>
  <c r="I278" i="10"/>
  <c r="I92" i="10"/>
  <c r="I225" i="6"/>
  <c r="I68" i="6"/>
  <c r="I615" i="6"/>
  <c r="I212" i="10"/>
  <c r="I359" i="6"/>
  <c r="I60" i="10"/>
  <c r="I514" i="6"/>
  <c r="I188" i="10"/>
  <c r="I246" i="10"/>
  <c r="I209" i="6"/>
  <c r="I261" i="10"/>
  <c r="I120" i="10"/>
  <c r="I8" i="6"/>
  <c r="I602" i="6"/>
  <c r="I537" i="6"/>
  <c r="I190" i="10"/>
  <c r="I580" i="6"/>
  <c r="I52" i="10"/>
  <c r="I12" i="10"/>
  <c r="I407" i="6"/>
  <c r="I11" i="6"/>
  <c r="I297" i="6"/>
  <c r="I190" i="6"/>
  <c r="I140" i="10"/>
  <c r="I434" i="6"/>
  <c r="I101" i="6"/>
  <c r="I239" i="6"/>
  <c r="I187" i="10"/>
  <c r="I242" i="10"/>
  <c r="I565" i="6"/>
  <c r="I306" i="6"/>
  <c r="I566" i="6"/>
  <c r="I19" i="6"/>
  <c r="I603" i="6"/>
  <c r="I549" i="6"/>
  <c r="I73" i="10"/>
  <c r="I574" i="6"/>
  <c r="I131" i="6"/>
  <c r="I591" i="6"/>
  <c r="I39" i="6"/>
  <c r="I526" i="6"/>
  <c r="I547" i="6"/>
  <c r="I302" i="10"/>
  <c r="I269" i="10"/>
  <c r="I395" i="6"/>
  <c r="I90" i="6"/>
  <c r="I369" i="10"/>
  <c r="I381" i="6"/>
  <c r="I533" i="6"/>
  <c r="I78" i="10"/>
  <c r="I16" i="6"/>
  <c r="I232" i="6"/>
  <c r="I255" i="10"/>
  <c r="I317" i="6"/>
  <c r="I326" i="10"/>
  <c r="I9" i="6"/>
  <c r="I295" i="6"/>
  <c r="I496" i="6"/>
  <c r="I289" i="10"/>
  <c r="I431" i="6"/>
  <c r="I29" i="6"/>
  <c r="I319" i="6"/>
  <c r="I214" i="6"/>
  <c r="I104" i="10"/>
  <c r="I453" i="6"/>
  <c r="I91" i="10"/>
  <c r="I262" i="6"/>
  <c r="I260" i="6"/>
  <c r="I205" i="10"/>
  <c r="I332" i="10"/>
  <c r="I588" i="6"/>
  <c r="I309" i="10"/>
  <c r="I589" i="6"/>
  <c r="I38" i="6"/>
  <c r="I346" i="6"/>
  <c r="I571" i="6"/>
  <c r="I3" i="6"/>
  <c r="I597" i="6"/>
  <c r="I246" i="6"/>
  <c r="I596" i="6"/>
  <c r="I135" i="6"/>
  <c r="I605" i="6"/>
  <c r="I347" i="6"/>
  <c r="I176" i="6"/>
  <c r="I572" i="6"/>
  <c r="I486" i="6"/>
  <c r="I199" i="6"/>
  <c r="I20" i="6"/>
  <c r="I113" i="6"/>
  <c r="I19" i="10"/>
  <c r="I264" i="10"/>
  <c r="I402" i="6"/>
  <c r="I357" i="10"/>
  <c r="I553" i="6"/>
  <c r="I149" i="10"/>
  <c r="I125" i="6"/>
  <c r="I254" i="6"/>
  <c r="I201" i="10"/>
  <c r="I100" i="10"/>
  <c r="I50" i="6"/>
  <c r="I335" i="6"/>
  <c r="I164" i="10"/>
  <c r="I318" i="6"/>
  <c r="I296" i="6"/>
  <c r="I308" i="10"/>
  <c r="I52" i="6"/>
  <c r="I2" i="6"/>
  <c r="I237" i="6"/>
  <c r="I563" i="6"/>
  <c r="I477" i="6"/>
  <c r="I64" i="10"/>
  <c r="I436" i="6"/>
  <c r="I283" i="6"/>
  <c r="I59" i="10"/>
  <c r="I304" i="6"/>
  <c r="I18" i="6"/>
  <c r="I305" i="6"/>
  <c r="I61" i="6"/>
  <c r="I322" i="10"/>
  <c r="I594" i="6"/>
  <c r="I313" i="6"/>
  <c r="I399" i="6"/>
  <c r="I24" i="6"/>
  <c r="I250" i="6"/>
  <c r="I43" i="6"/>
  <c r="I272" i="6"/>
  <c r="I485" i="6"/>
  <c r="I307" i="6"/>
  <c r="I357" i="6"/>
  <c r="I137" i="6"/>
  <c r="I42" i="10"/>
  <c r="I245" i="10"/>
  <c r="I426" i="6"/>
  <c r="I577" i="6"/>
  <c r="I369" i="6"/>
  <c r="I276" i="6"/>
  <c r="I325" i="10"/>
  <c r="I329" i="10"/>
  <c r="I72" i="6"/>
  <c r="I612" i="6"/>
  <c r="I25" i="10"/>
  <c r="I51" i="6"/>
  <c r="I336" i="6"/>
  <c r="I337" i="6"/>
  <c r="I242" i="6"/>
  <c r="I474" i="6"/>
  <c r="I75" i="6"/>
  <c r="I155" i="10"/>
  <c r="I258" i="6"/>
  <c r="I499" i="6"/>
  <c r="I324" i="6"/>
  <c r="I367" i="6"/>
  <c r="I253" i="10"/>
  <c r="I36" i="6"/>
  <c r="I326" i="6"/>
  <c r="I37" i="6"/>
  <c r="I327" i="6"/>
  <c r="I22" i="6"/>
  <c r="I310" i="6"/>
  <c r="I45" i="6"/>
  <c r="I330" i="6"/>
  <c r="I510" i="6"/>
  <c r="I134" i="6"/>
  <c r="I420" i="6"/>
  <c r="I226" i="10"/>
  <c r="I154" i="6"/>
  <c r="I444" i="6"/>
  <c r="I204" i="6"/>
  <c r="I66" i="6"/>
  <c r="I465" i="6"/>
  <c r="I130" i="6"/>
  <c r="I159" i="6"/>
  <c r="I347" i="10"/>
  <c r="I448" i="6"/>
  <c r="I6" i="6"/>
  <c r="I600" i="6"/>
  <c r="I519" i="6"/>
  <c r="I361" i="6"/>
  <c r="I54" i="10"/>
  <c r="I271" i="10"/>
  <c r="I94" i="6"/>
  <c r="I231" i="10"/>
  <c r="I73" i="6"/>
  <c r="I614" i="6"/>
  <c r="I24" i="10"/>
  <c r="I481" i="6"/>
  <c r="I581" i="6"/>
  <c r="I97" i="6"/>
  <c r="I139" i="10"/>
  <c r="I281" i="6"/>
  <c r="I391" i="6"/>
  <c r="I105" i="10"/>
  <c r="I388" i="6"/>
  <c r="I59" i="6"/>
  <c r="I60" i="6"/>
  <c r="I345" i="6"/>
  <c r="I105" i="6"/>
  <c r="I42" i="6"/>
  <c r="I607" i="6"/>
  <c r="I67" i="6"/>
  <c r="I610" i="6"/>
  <c r="I309" i="6"/>
  <c r="I248" i="6"/>
  <c r="I525" i="6"/>
  <c r="I371" i="10"/>
  <c r="I268" i="6"/>
  <c r="I548" i="6"/>
  <c r="I65" i="6"/>
  <c r="I180" i="6"/>
  <c r="I570" i="6"/>
  <c r="I228" i="6"/>
  <c r="I183" i="6"/>
  <c r="I368" i="10"/>
  <c r="I469" i="6"/>
  <c r="I27" i="6"/>
  <c r="I315" i="6"/>
  <c r="I557" i="6"/>
  <c r="I30" i="10"/>
  <c r="I383" i="6"/>
  <c r="I288" i="10"/>
  <c r="I368" i="6"/>
  <c r="I117" i="6"/>
  <c r="I22" i="10"/>
  <c r="I211" i="10"/>
  <c r="I95" i="6"/>
  <c r="I6" i="10"/>
  <c r="I268" i="10"/>
  <c r="I344" i="6"/>
  <c r="I48" i="10"/>
  <c r="I120" i="6"/>
  <c r="I115" i="10"/>
  <c r="I366" i="6"/>
  <c r="I161" i="10"/>
  <c r="I539" i="6"/>
  <c r="I152" i="10"/>
  <c r="I411" i="6"/>
  <c r="I33" i="6"/>
  <c r="I82" i="6"/>
  <c r="I83" i="6"/>
  <c r="I13" i="10"/>
  <c r="I129" i="6"/>
  <c r="I64" i="6"/>
  <c r="I608" i="6"/>
  <c r="I89" i="6"/>
  <c r="I18" i="10"/>
  <c r="I154" i="10"/>
  <c r="I419" i="6"/>
  <c r="I604" i="6"/>
  <c r="I169" i="10"/>
  <c r="I348" i="6"/>
  <c r="I178" i="6"/>
  <c r="I355" i="6"/>
  <c r="I323" i="10"/>
  <c r="I398" i="6"/>
  <c r="I206" i="6"/>
  <c r="I194" i="10"/>
  <c r="I126" i="6"/>
  <c r="I491" i="6"/>
  <c r="I48" i="6"/>
  <c r="I333" i="6"/>
  <c r="I617" i="6"/>
  <c r="I300" i="10"/>
  <c r="I404" i="6"/>
  <c r="I338" i="10"/>
  <c r="I562" i="6"/>
  <c r="I140" i="6"/>
  <c r="I46" i="10"/>
  <c r="I129" i="10"/>
  <c r="I118" i="6"/>
  <c r="I23" i="10"/>
  <c r="I259" i="10"/>
  <c r="I207" i="10"/>
  <c r="I148" i="10"/>
  <c r="I288" i="6"/>
  <c r="I560" i="6"/>
  <c r="I294" i="10"/>
  <c r="I102" i="6"/>
  <c r="I79" i="6"/>
  <c r="I103" i="6"/>
  <c r="I32" i="10"/>
  <c r="I104" i="6"/>
  <c r="I33" i="10"/>
  <c r="I151" i="6"/>
  <c r="I86" i="6"/>
  <c r="I112" i="6"/>
  <c r="I41" i="10"/>
  <c r="I118" i="10"/>
  <c r="I524" i="6"/>
  <c r="I355" i="10"/>
  <c r="I529" i="6"/>
  <c r="I35" i="10"/>
  <c r="I354" i="6"/>
  <c r="I462" i="6"/>
  <c r="I182" i="10"/>
  <c r="I508" i="6"/>
  <c r="I240" i="10"/>
  <c r="I520" i="6"/>
  <c r="I291" i="6"/>
  <c r="I70" i="6"/>
  <c r="I616" i="6"/>
  <c r="I111" i="10"/>
  <c r="I318" i="10"/>
  <c r="I428" i="6"/>
  <c r="I251" i="10"/>
  <c r="I163" i="6"/>
  <c r="I127" i="10"/>
  <c r="I166" i="10"/>
  <c r="I141" i="6"/>
  <c r="I47" i="10"/>
  <c r="I293" i="10"/>
  <c r="I14" i="10"/>
  <c r="I63" i="10"/>
  <c r="I166" i="6"/>
  <c r="I541" i="6"/>
  <c r="I409" i="6"/>
  <c r="I285" i="10"/>
  <c r="I294" i="6"/>
  <c r="I75" i="10"/>
  <c r="I263" i="6"/>
  <c r="I454" i="6"/>
  <c r="I124" i="6"/>
  <c r="I127" i="6"/>
  <c r="I128" i="6"/>
  <c r="I208" i="10"/>
  <c r="I175" i="6"/>
  <c r="I109" i="6"/>
  <c r="I38" i="10"/>
  <c r="I136" i="6"/>
  <c r="I340" i="10"/>
  <c r="I126" i="10"/>
  <c r="I312" i="6"/>
  <c r="I328" i="6"/>
  <c r="I213" i="10"/>
  <c r="I461" i="6"/>
  <c r="I568" i="6"/>
  <c r="I308" i="6"/>
  <c r="I251" i="6"/>
  <c r="I345" i="10"/>
  <c r="I162" i="10"/>
  <c r="I532" i="6"/>
  <c r="I92" i="6"/>
  <c r="I4" i="10"/>
  <c r="I102" i="10"/>
  <c r="I17" i="6"/>
  <c r="I450" i="6"/>
  <c r="I312" i="10"/>
  <c r="I283" i="10"/>
  <c r="I187" i="6"/>
  <c r="I249" i="10"/>
  <c r="I389" i="6"/>
  <c r="I164" i="6"/>
  <c r="I132" i="10"/>
  <c r="I142" i="10"/>
  <c r="I55" i="10"/>
  <c r="I125" i="10"/>
  <c r="I189" i="6"/>
  <c r="I229" i="10"/>
  <c r="I433" i="6"/>
  <c r="I13" i="6"/>
  <c r="I299" i="6"/>
  <c r="I457" i="6"/>
  <c r="I478" i="6"/>
  <c r="I170" i="6"/>
  <c r="I149" i="6"/>
  <c r="I150" i="6"/>
  <c r="I198" i="6"/>
  <c r="I133" i="6"/>
  <c r="I224" i="10"/>
  <c r="I158" i="6"/>
  <c r="I257" i="10"/>
  <c r="I141" i="10"/>
  <c r="I168" i="10"/>
  <c r="I15" i="10"/>
  <c r="I551" i="6"/>
  <c r="I350" i="6"/>
  <c r="I163" i="10"/>
  <c r="I336" i="10"/>
  <c r="I274" i="6"/>
  <c r="I284" i="10"/>
  <c r="I314" i="10"/>
  <c r="I115" i="6"/>
  <c r="I172" i="6"/>
  <c r="I471" i="6"/>
  <c r="I144" i="10"/>
  <c r="I210" i="6"/>
  <c r="I359" i="10"/>
  <c r="I342" i="6"/>
  <c r="I188" i="6"/>
  <c r="I290" i="10"/>
  <c r="I8" i="10"/>
  <c r="I10" i="6"/>
  <c r="I277" i="10"/>
  <c r="I213" i="6"/>
  <c r="I147" i="6"/>
  <c r="I289" i="6"/>
  <c r="I31" i="6"/>
  <c r="I321" i="6"/>
  <c r="I258" i="10"/>
  <c r="I325" i="6"/>
  <c r="I500" i="6"/>
  <c r="I217" i="6"/>
  <c r="I173" i="6"/>
  <c r="I174" i="6"/>
  <c r="I222" i="6"/>
  <c r="I155" i="6"/>
  <c r="I182" i="6"/>
  <c r="I270" i="10"/>
  <c r="I172" i="10"/>
  <c r="I344" i="10"/>
  <c r="I157" i="6"/>
  <c r="I324" i="10"/>
  <c r="I170" i="10"/>
  <c r="I609" i="6"/>
  <c r="I39" i="10"/>
  <c r="I373" i="6"/>
  <c r="I93" i="10"/>
  <c r="I358" i="6"/>
  <c r="I177" i="10"/>
  <c r="I189" i="10"/>
  <c r="I576" i="6"/>
  <c r="I44" i="10"/>
  <c r="I58" i="10"/>
  <c r="I285" i="6"/>
  <c r="I493" i="6"/>
  <c r="I80" i="6"/>
  <c r="I233" i="6"/>
  <c r="I298" i="10"/>
  <c r="I211" i="6"/>
  <c r="I175" i="10"/>
  <c r="I192" i="10"/>
  <c r="I137" i="10"/>
  <c r="I236" i="6"/>
  <c r="I456" i="6"/>
  <c r="I476" i="6"/>
  <c r="I54" i="6"/>
  <c r="I340" i="6"/>
  <c r="I174" i="10"/>
  <c r="I479" i="6"/>
  <c r="I196" i="6"/>
  <c r="I331" i="10"/>
  <c r="I197" i="6"/>
  <c r="I222" i="10"/>
  <c r="I245" i="6"/>
  <c r="I179" i="6"/>
  <c r="I265" i="10"/>
  <c r="I205" i="6"/>
  <c r="I23" i="6"/>
  <c r="I159" i="10"/>
  <c r="I273" i="10"/>
  <c r="I200" i="6"/>
  <c r="I37" i="10"/>
  <c r="I315" i="10"/>
  <c r="I377" i="6"/>
  <c r="I297" i="10"/>
  <c r="I380" i="6"/>
  <c r="I5" i="6"/>
  <c r="I599" i="6"/>
  <c r="I161" i="6"/>
  <c r="I131" i="10"/>
  <c r="I106" i="10"/>
  <c r="I543" i="6"/>
  <c r="I292" i="6"/>
  <c r="I87" i="10"/>
  <c r="I218" i="6"/>
  <c r="I255" i="6"/>
  <c r="I216" i="10"/>
  <c r="I184" i="10"/>
  <c r="I234" i="6"/>
  <c r="I223" i="10"/>
  <c r="I365" i="10"/>
  <c r="I257" i="6"/>
  <c r="I498" i="6"/>
  <c r="I77" i="6"/>
  <c r="I86" i="10"/>
  <c r="I65" i="10"/>
  <c r="I540" i="6"/>
  <c r="I585" i="6"/>
  <c r="I220" i="6"/>
  <c r="I316" i="10"/>
  <c r="I221" i="6"/>
  <c r="I266" i="6"/>
  <c r="I202" i="6"/>
  <c r="I248" i="10"/>
  <c r="I229" i="6"/>
  <c r="I363" i="10"/>
  <c r="I132" i="6"/>
  <c r="I145" i="10"/>
  <c r="I441" i="6"/>
  <c r="I573" i="6"/>
  <c r="I199" i="10"/>
  <c r="I374" i="6"/>
  <c r="I103" i="10"/>
  <c r="I84" i="6"/>
  <c r="I227" i="6"/>
  <c r="I121" i="10"/>
  <c r="I401" i="6"/>
  <c r="I372" i="10"/>
  <c r="I26" i="6"/>
  <c r="I185" i="6"/>
  <c r="I180" i="10"/>
  <c r="I49" i="10"/>
  <c r="I534" i="6"/>
  <c r="I286" i="10"/>
  <c r="I390" i="6"/>
  <c r="I277" i="6"/>
  <c r="I97" i="10"/>
  <c r="I194" i="6"/>
  <c r="I313" i="10"/>
  <c r="I90" i="10"/>
  <c r="I74" i="6"/>
  <c r="I108" i="10"/>
  <c r="I280" i="6"/>
  <c r="I321" i="10"/>
  <c r="I98" i="6"/>
  <c r="I27" i="10"/>
  <c r="I138" i="10"/>
  <c r="I252" i="10"/>
  <c r="I561" i="6"/>
  <c r="I243" i="6"/>
  <c r="I244" i="6"/>
  <c r="I339" i="10"/>
  <c r="I352" i="6"/>
  <c r="I226" i="6"/>
  <c r="I237" i="10"/>
  <c r="I247" i="6"/>
  <c r="I304" i="10"/>
  <c r="I62" i="6"/>
  <c r="I204" i="10"/>
  <c r="I44" i="6"/>
  <c r="I218" i="10"/>
  <c r="I241" i="10"/>
  <c r="I107" i="6"/>
  <c r="I113" i="10"/>
  <c r="I425" i="6"/>
  <c r="I250" i="10"/>
  <c r="I47" i="6"/>
  <c r="I332" i="6"/>
  <c r="I208" i="6"/>
  <c r="I101" i="10"/>
  <c r="I272" i="10"/>
  <c r="I554" i="6"/>
  <c r="I77" i="10"/>
  <c r="I302" i="6"/>
  <c r="I362" i="6"/>
  <c r="I274" i="10"/>
  <c r="I413" i="6"/>
  <c r="I278" i="6"/>
  <c r="I96" i="10"/>
  <c r="I74" i="10"/>
  <c r="I96" i="6"/>
  <c r="I501" i="6"/>
  <c r="I365" i="6"/>
  <c r="I31" i="10"/>
  <c r="I538" i="6"/>
  <c r="I122" i="6"/>
  <c r="I53" i="10"/>
  <c r="I15" i="6"/>
  <c r="I228" i="10"/>
  <c r="I584" i="6"/>
  <c r="I143" i="10"/>
  <c r="I264" i="6"/>
  <c r="I265" i="6"/>
  <c r="I372" i="6"/>
  <c r="I249" i="6"/>
  <c r="I317" i="10"/>
  <c r="I273" i="6"/>
  <c r="I328" i="10"/>
  <c r="I418" i="6"/>
  <c r="I156" i="6"/>
  <c r="I17" i="10"/>
  <c r="I375" i="6"/>
  <c r="I329" i="6"/>
  <c r="I488" i="6"/>
  <c r="I165" i="10"/>
  <c r="I569" i="6"/>
  <c r="I223" i="6"/>
  <c r="I201" i="6"/>
  <c r="I447" i="6"/>
  <c r="I351" i="10"/>
  <c r="I69" i="6"/>
  <c r="I611" i="6"/>
  <c r="I231" i="6"/>
  <c r="I267" i="10"/>
  <c r="I275" i="10"/>
  <c r="I34" i="10"/>
  <c r="I578" i="6"/>
  <c r="I124" i="10"/>
  <c r="I305" i="10"/>
  <c r="I384" i="6"/>
  <c r="I233" i="10"/>
  <c r="I586" i="6"/>
  <c r="I363" i="6"/>
  <c r="I236" i="10"/>
  <c r="I119" i="6"/>
  <c r="I200" i="10"/>
  <c r="I386" i="6"/>
  <c r="I280" i="10"/>
  <c r="I559" i="6"/>
  <c r="I144" i="6"/>
  <c r="I147" i="10"/>
  <c r="I56" i="6"/>
  <c r="I14" i="6"/>
  <c r="I300" i="6"/>
  <c r="I57" i="6"/>
  <c r="I286" i="6"/>
  <c r="I112" i="10"/>
  <c r="I351" i="6"/>
  <c r="I393" i="6"/>
  <c r="I270" i="6"/>
  <c r="I287" i="6"/>
  <c r="I511" i="6"/>
  <c r="I291" i="10"/>
  <c r="I279" i="10"/>
  <c r="I301" i="10"/>
  <c r="I16" i="10"/>
  <c r="I353" i="10"/>
  <c r="I378" i="6"/>
  <c r="I203" i="6"/>
  <c r="I468" i="6"/>
  <c r="I91" i="6"/>
  <c r="I3" i="10"/>
  <c r="I253" i="6"/>
  <c r="I360" i="10"/>
  <c r="I292" i="10"/>
  <c r="I7" i="6"/>
  <c r="I601" i="6"/>
  <c r="I293" i="6"/>
  <c r="I82" i="10"/>
  <c r="I405" i="6"/>
  <c r="I215" i="10"/>
  <c r="I342" i="10"/>
  <c r="I287" i="10"/>
  <c r="I243" i="10"/>
  <c r="I142" i="6"/>
  <c r="I34" i="6"/>
  <c r="I408" i="6"/>
  <c r="I310" i="10"/>
  <c r="I583" i="6"/>
  <c r="I168" i="6"/>
  <c r="I100" i="6"/>
  <c r="I32" i="6"/>
  <c r="I322" i="6"/>
  <c r="I171" i="6"/>
  <c r="I341" i="10"/>
  <c r="I371" i="6"/>
  <c r="I354" i="10"/>
  <c r="I417" i="6"/>
  <c r="I356" i="6"/>
  <c r="I232" i="10"/>
  <c r="I379" i="6"/>
  <c r="I334" i="10"/>
  <c r="I311" i="6"/>
  <c r="I442" i="6"/>
  <c r="I114" i="10"/>
  <c r="I271" i="6"/>
  <c r="I63" i="6"/>
  <c r="I122" i="10"/>
  <c r="I81" i="10"/>
  <c r="I487" i="6"/>
  <c r="I595" i="6"/>
  <c r="I490" i="6"/>
  <c r="I306" i="10"/>
  <c r="I114" i="6"/>
  <c r="I20" i="10"/>
  <c r="I356" i="10"/>
  <c r="I50" i="10"/>
  <c r="I28" i="6"/>
  <c r="I316" i="6"/>
  <c r="I58" i="6"/>
  <c r="I429" i="6"/>
  <c r="I135" i="10"/>
  <c r="I276" i="10"/>
  <c r="I406" i="6"/>
  <c r="I327" i="10"/>
  <c r="I165" i="6"/>
  <c r="I241" i="6"/>
  <c r="I432" i="6"/>
  <c r="I12" i="6"/>
  <c r="I298" i="6"/>
  <c r="I191" i="6"/>
  <c r="I146" i="6"/>
  <c r="I55" i="6"/>
  <c r="I341" i="6"/>
  <c r="I502" i="6"/>
  <c r="I392" i="6"/>
  <c r="I239" i="10"/>
  <c r="I337" i="10"/>
  <c r="I440" i="6"/>
  <c r="I376" i="6"/>
  <c r="I281" i="10"/>
  <c r="I400" i="6"/>
  <c r="I210" i="10"/>
  <c r="I146" i="10"/>
  <c r="I106" i="6"/>
  <c r="I507" i="6"/>
  <c r="I319" i="10"/>
  <c r="I177" i="6"/>
  <c r="I181" i="6"/>
  <c r="I466" i="6"/>
  <c r="I593" i="6"/>
  <c r="I513" i="6"/>
  <c r="I333" i="10"/>
  <c r="I138" i="6"/>
  <c r="I43" i="10"/>
  <c r="I360" i="6"/>
  <c r="I95" i="10"/>
  <c r="I49" i="6"/>
  <c r="I334" i="6"/>
  <c r="I7" i="10"/>
  <c r="I195" i="6"/>
  <c r="I451" i="6"/>
  <c r="I110" i="10"/>
  <c r="I81" i="6"/>
  <c r="I430" i="6"/>
  <c r="I214" i="10"/>
  <c r="I542" i="6"/>
  <c r="I452" i="6"/>
  <c r="I30" i="6"/>
  <c r="I320" i="6"/>
  <c r="I215" i="6"/>
  <c r="I367" i="10"/>
  <c r="I193" i="6"/>
  <c r="I78" i="6"/>
  <c r="I10" i="10"/>
  <c r="I343" i="6"/>
  <c r="I415" i="6"/>
  <c r="I191" i="10"/>
  <c r="I416" i="6"/>
  <c r="I238" i="10"/>
  <c r="I460" i="6"/>
  <c r="I397" i="6"/>
  <c r="I424" i="6"/>
  <c r="I346" i="10"/>
  <c r="I348" i="10"/>
  <c r="I217" i="10"/>
  <c r="I203" i="10"/>
  <c r="I41" i="6"/>
  <c r="I282" i="10"/>
  <c r="I353" i="6"/>
  <c r="I463" i="6"/>
  <c r="I352" i="10"/>
  <c r="I254" i="10"/>
  <c r="I531" i="6"/>
  <c r="I234" i="10"/>
  <c r="I160" i="6"/>
  <c r="I382" i="6"/>
  <c r="I266" i="10"/>
  <c r="I89" i="10"/>
  <c r="I71" i="6"/>
  <c r="I613" i="6"/>
  <c r="I307" i="10"/>
  <c r="I414" i="6"/>
  <c r="I472" i="6"/>
  <c r="I56" i="10"/>
  <c r="I219" i="6"/>
  <c r="I219" i="10"/>
  <c r="I518" i="6"/>
  <c r="I212" i="6"/>
  <c r="I98" i="10"/>
  <c r="I475" i="6"/>
  <c r="I53" i="6"/>
  <c r="I339" i="6"/>
  <c r="I238" i="6"/>
  <c r="I99" i="10"/>
  <c r="I240" i="6"/>
  <c r="I99" i="6"/>
  <c r="I28" i="10"/>
  <c r="I364" i="10"/>
  <c r="I438" i="6"/>
  <c r="I119" i="10"/>
  <c r="I439" i="6"/>
  <c r="I109" i="10"/>
  <c r="I484" i="6"/>
  <c r="I421" i="6"/>
  <c r="I136" i="10"/>
  <c r="I446" i="6"/>
  <c r="I153" i="10"/>
  <c r="I88" i="6"/>
  <c r="I185" i="10"/>
  <c r="I153" i="6"/>
  <c r="I592" i="6"/>
  <c r="I445" i="6"/>
  <c r="I40" i="10"/>
  <c r="I193" i="10"/>
  <c r="I167" i="10"/>
  <c r="I184" i="6"/>
  <c r="I311" i="10"/>
  <c r="I403" i="6"/>
  <c r="I176" i="10"/>
  <c r="I93" i="6"/>
  <c r="I2" i="10"/>
  <c r="I186" i="10"/>
  <c r="I587" i="6"/>
  <c r="I494" i="6"/>
  <c r="I61" i="10"/>
  <c r="I437" i="6"/>
  <c r="I473" i="6"/>
  <c r="I57" i="10"/>
  <c r="I11" i="10"/>
  <c r="I235" i="6"/>
  <c r="I70" i="10"/>
  <c r="I497" i="6"/>
  <c r="I76" i="6"/>
  <c r="I9" i="10"/>
  <c r="I259" i="6"/>
  <c r="I94" i="10"/>
  <c r="I261" i="6"/>
  <c r="I123" i="6"/>
  <c r="I134" i="10"/>
  <c r="I350" i="10"/>
  <c r="I458" i="6"/>
  <c r="I262" i="10"/>
  <c r="I459" i="6"/>
  <c r="I225" i="10"/>
  <c r="I505" i="6"/>
  <c r="I443" i="6"/>
  <c r="I158" i="10"/>
  <c r="I467" i="6"/>
  <c r="I157" i="10"/>
  <c r="I72" i="10"/>
  <c r="I335" i="10"/>
  <c r="I181" i="10"/>
  <c r="I267" i="6"/>
  <c r="I68" i="10"/>
  <c r="I550" i="6"/>
  <c r="I295" i="10"/>
  <c r="I111" i="6"/>
  <c r="A619" i="6" l="1"/>
  <c r="J51" i="34" l="1"/>
  <c r="J14" i="34"/>
  <c r="J16" i="34"/>
  <c r="J17" i="34"/>
  <c r="J19" i="34"/>
  <c r="J21" i="34"/>
  <c r="J22" i="34"/>
  <c r="J24" i="34"/>
  <c r="J27" i="34"/>
  <c r="J29" i="34"/>
  <c r="J45" i="34"/>
  <c r="J47" i="34"/>
  <c r="J6" i="34"/>
  <c r="J7" i="34"/>
  <c r="J12" i="32"/>
  <c r="J32" i="34"/>
  <c r="J34" i="34"/>
  <c r="J63" i="34"/>
  <c r="J37" i="34"/>
  <c r="J39" i="34"/>
  <c r="J41" i="34"/>
  <c r="J43" i="34"/>
  <c r="J233" i="26"/>
  <c r="J60" i="26"/>
  <c r="J68" i="26"/>
  <c r="J73" i="26"/>
  <c r="J50" i="26"/>
  <c r="J55" i="26"/>
  <c r="J64" i="26"/>
  <c r="J246" i="26"/>
  <c r="J44" i="26"/>
  <c r="J38" i="34"/>
  <c r="J9" i="34"/>
  <c r="J3" i="32"/>
  <c r="J4" i="26"/>
  <c r="J11" i="26"/>
  <c r="J18" i="26"/>
  <c r="J25" i="26"/>
  <c r="J48" i="26"/>
  <c r="J237" i="26"/>
  <c r="J244" i="26"/>
  <c r="J40" i="34"/>
  <c r="J68" i="34"/>
  <c r="J69" i="34"/>
  <c r="J13" i="32"/>
  <c r="J7" i="32"/>
  <c r="J6" i="32"/>
  <c r="J13" i="34"/>
  <c r="J53" i="34"/>
  <c r="J20" i="34"/>
  <c r="J23" i="34"/>
  <c r="J28" i="34"/>
  <c r="J5" i="34"/>
  <c r="J21" i="32"/>
  <c r="J13" i="26"/>
  <c r="J20" i="26"/>
  <c r="J53" i="26"/>
  <c r="J58" i="26"/>
  <c r="J29" i="26"/>
  <c r="J50" i="34"/>
  <c r="J33" i="34"/>
  <c r="J22" i="26"/>
  <c r="J47" i="26"/>
  <c r="J229" i="26"/>
  <c r="J57" i="26"/>
  <c r="J59" i="26"/>
  <c r="J243" i="26"/>
  <c r="J36" i="34"/>
  <c r="J2" i="32"/>
  <c r="J12" i="34"/>
  <c r="J10" i="26"/>
  <c r="J17" i="26"/>
  <c r="J24" i="26"/>
  <c r="J49" i="34"/>
  <c r="J52" i="26"/>
  <c r="J15" i="34"/>
  <c r="J3" i="34"/>
  <c r="J56" i="34"/>
  <c r="J25" i="34"/>
  <c r="J30" i="34"/>
  <c r="J42" i="34"/>
  <c r="J48" i="34"/>
  <c r="J5" i="32"/>
  <c r="J8" i="32"/>
  <c r="J9" i="32"/>
  <c r="J52" i="34"/>
  <c r="J54" i="34"/>
  <c r="J64" i="34"/>
  <c r="J9" i="26"/>
  <c r="J19" i="32"/>
  <c r="J12" i="26"/>
  <c r="J56" i="26"/>
  <c r="J242" i="26"/>
  <c r="J31" i="26"/>
  <c r="J86" i="26"/>
  <c r="J270" i="26"/>
  <c r="J121" i="26"/>
  <c r="J138" i="26"/>
  <c r="J236" i="26"/>
  <c r="J62" i="26"/>
  <c r="J75" i="26"/>
  <c r="J103" i="26"/>
  <c r="J118" i="26"/>
  <c r="J7" i="26"/>
  <c r="J51" i="26"/>
  <c r="J67" i="26"/>
  <c r="J241" i="26"/>
  <c r="J77" i="26"/>
  <c r="J110" i="26"/>
  <c r="J256" i="26"/>
  <c r="J26" i="26"/>
  <c r="J44" i="34"/>
  <c r="J10" i="32"/>
  <c r="J249" i="26"/>
  <c r="J88" i="26"/>
  <c r="J252" i="26"/>
  <c r="J101" i="26"/>
  <c r="J31" i="34"/>
  <c r="J15" i="26"/>
  <c r="J28" i="26"/>
  <c r="J54" i="26"/>
  <c r="J93" i="26"/>
  <c r="J2" i="34"/>
  <c r="J10" i="34"/>
  <c r="J5" i="26"/>
  <c r="J231" i="26"/>
  <c r="J247" i="26"/>
  <c r="J258" i="26"/>
  <c r="J145" i="26"/>
  <c r="J239" i="26"/>
  <c r="J80" i="26"/>
  <c r="J84" i="26"/>
  <c r="J18" i="34"/>
  <c r="J62" i="34"/>
  <c r="J66" i="34"/>
  <c r="J238" i="26"/>
  <c r="J248" i="26"/>
  <c r="J98" i="26"/>
  <c r="J105" i="26"/>
  <c r="J32" i="26"/>
  <c r="J120" i="26"/>
  <c r="J11" i="34"/>
  <c r="J70" i="26"/>
  <c r="J251" i="26"/>
  <c r="J95" i="26"/>
  <c r="J55" i="34"/>
  <c r="J67" i="34"/>
  <c r="J4" i="32"/>
  <c r="J23" i="26"/>
  <c r="J72" i="26"/>
  <c r="J4" i="34"/>
  <c r="J20" i="32"/>
  <c r="J14" i="32"/>
  <c r="J11" i="32"/>
  <c r="J3" i="26"/>
  <c r="J8" i="26"/>
  <c r="J240" i="26"/>
  <c r="J253" i="26"/>
  <c r="J109" i="26"/>
  <c r="J57" i="34"/>
  <c r="J8" i="34"/>
  <c r="J74" i="26"/>
  <c r="J82" i="26"/>
  <c r="J235" i="26"/>
  <c r="J61" i="26"/>
  <c r="J69" i="26"/>
  <c r="J96" i="26"/>
  <c r="J255" i="26"/>
  <c r="J127" i="26"/>
  <c r="J146" i="26"/>
  <c r="J58" i="34"/>
  <c r="J46" i="26"/>
  <c r="J18" i="32"/>
  <c r="J21" i="26"/>
  <c r="J228" i="26"/>
  <c r="J76" i="26"/>
  <c r="J83" i="26"/>
  <c r="J46" i="34"/>
  <c r="J89" i="26"/>
  <c r="J97" i="26"/>
  <c r="J108" i="26"/>
  <c r="J60" i="34"/>
  <c r="J14" i="26"/>
  <c r="J230" i="26"/>
  <c r="J234" i="26"/>
  <c r="J63" i="26"/>
  <c r="J102" i="26"/>
  <c r="J15" i="32"/>
  <c r="J17" i="32"/>
  <c r="J71" i="26"/>
  <c r="J30" i="26"/>
  <c r="J85" i="26"/>
  <c r="J35" i="34"/>
  <c r="J81" i="26"/>
  <c r="J107" i="26"/>
  <c r="J266" i="26"/>
  <c r="J170" i="26"/>
  <c r="J192" i="26"/>
  <c r="J26" i="34"/>
  <c r="J79" i="26"/>
  <c r="J111" i="26"/>
  <c r="J112" i="26"/>
  <c r="J131" i="26"/>
  <c r="J167" i="26"/>
  <c r="J189" i="26"/>
  <c r="J213" i="26"/>
  <c r="J100" i="26"/>
  <c r="J260" i="26"/>
  <c r="J144" i="26"/>
  <c r="J156" i="26"/>
  <c r="J164" i="26"/>
  <c r="J186" i="26"/>
  <c r="J210" i="26"/>
  <c r="J161" i="26"/>
  <c r="J183" i="26"/>
  <c r="J250" i="26"/>
  <c r="J117" i="26"/>
  <c r="J119" i="26"/>
  <c r="J133" i="26"/>
  <c r="J147" i="26"/>
  <c r="J153" i="26"/>
  <c r="J180" i="26"/>
  <c r="J35" i="26"/>
  <c r="J36" i="26"/>
  <c r="J122" i="26"/>
  <c r="J139" i="26"/>
  <c r="J150" i="26"/>
  <c r="J159" i="26"/>
  <c r="J177" i="26"/>
  <c r="J202" i="26"/>
  <c r="J223" i="26"/>
  <c r="J128" i="26"/>
  <c r="J263" i="26"/>
  <c r="J174" i="26"/>
  <c r="J27" i="26"/>
  <c r="J124" i="26"/>
  <c r="J34" i="26"/>
  <c r="J196" i="26"/>
  <c r="J90" i="26"/>
  <c r="J114" i="26"/>
  <c r="J135" i="26"/>
  <c r="J141" i="26"/>
  <c r="J158" i="26"/>
  <c r="J169" i="26"/>
  <c r="J193" i="26"/>
  <c r="J215" i="26"/>
  <c r="J125" i="26"/>
  <c r="J33" i="26"/>
  <c r="J166" i="26"/>
  <c r="J191" i="26"/>
  <c r="J66" i="26"/>
  <c r="J245" i="26"/>
  <c r="J254" i="26"/>
  <c r="J148" i="26"/>
  <c r="J163" i="26"/>
  <c r="J130" i="26"/>
  <c r="J155" i="26"/>
  <c r="J271" i="26"/>
  <c r="J185" i="26"/>
  <c r="J206" i="26"/>
  <c r="J259" i="26"/>
  <c r="J137" i="26"/>
  <c r="J152" i="26"/>
  <c r="J182" i="26"/>
  <c r="J204" i="26"/>
  <c r="J19" i="26"/>
  <c r="J78" i="26"/>
  <c r="J87" i="26"/>
  <c r="J143" i="26"/>
  <c r="J264" i="26"/>
  <c r="J268" i="26"/>
  <c r="J179" i="26"/>
  <c r="J201" i="26"/>
  <c r="J222" i="26"/>
  <c r="J94" i="26"/>
  <c r="J132" i="26"/>
  <c r="J176" i="26"/>
  <c r="J198" i="26"/>
  <c r="J262" i="26"/>
  <c r="J149" i="26"/>
  <c r="J173" i="26"/>
  <c r="J195" i="26"/>
  <c r="J59" i="34"/>
  <c r="J257" i="26"/>
  <c r="J157" i="26"/>
  <c r="J171" i="26"/>
  <c r="J269" i="26"/>
  <c r="J91" i="26"/>
  <c r="J106" i="26"/>
  <c r="J115" i="26"/>
  <c r="J65" i="34"/>
  <c r="J134" i="26"/>
  <c r="J16" i="32"/>
  <c r="J6" i="26"/>
  <c r="J49" i="26"/>
  <c r="J116" i="26"/>
  <c r="J123" i="26"/>
  <c r="J140" i="26"/>
  <c r="J265" i="26"/>
  <c r="J154" i="26"/>
  <c r="J162" i="26"/>
  <c r="J184" i="26"/>
  <c r="J205" i="26"/>
  <c r="J61" i="34"/>
  <c r="J65" i="26"/>
  <c r="J113" i="26"/>
  <c r="J129" i="26"/>
  <c r="J151" i="26"/>
  <c r="J160" i="26"/>
  <c r="J181" i="26"/>
  <c r="J99" i="26"/>
  <c r="J104" i="26"/>
  <c r="J126" i="26"/>
  <c r="J261" i="26"/>
  <c r="J178" i="26"/>
  <c r="J200" i="26"/>
  <c r="J16" i="26"/>
  <c r="J232" i="26"/>
  <c r="J92" i="26"/>
  <c r="J136" i="26"/>
  <c r="J175" i="26"/>
  <c r="J197" i="26"/>
  <c r="J142" i="26"/>
  <c r="J267" i="26"/>
  <c r="J172" i="26"/>
  <c r="J217" i="26"/>
  <c r="J208" i="26"/>
  <c r="J219" i="26"/>
  <c r="J225" i="26"/>
  <c r="J38" i="26"/>
  <c r="J27" i="28"/>
  <c r="J194" i="26"/>
  <c r="J41" i="26"/>
  <c r="J15" i="28"/>
  <c r="J165" i="26"/>
  <c r="J11" i="28"/>
  <c r="J5" i="28"/>
  <c r="J28" i="28"/>
  <c r="J19" i="28"/>
  <c r="J29" i="28"/>
  <c r="J9" i="28"/>
  <c r="J5" i="27"/>
  <c r="J8" i="27"/>
  <c r="J11" i="27"/>
  <c r="J14" i="27"/>
  <c r="J17" i="27"/>
  <c r="J37" i="27"/>
  <c r="J21" i="27"/>
  <c r="J23" i="27"/>
  <c r="J188" i="26"/>
  <c r="J227" i="26"/>
  <c r="J2" i="28"/>
  <c r="J34" i="28"/>
  <c r="J4" i="25"/>
  <c r="J211" i="26"/>
  <c r="J26" i="28"/>
  <c r="J199" i="26"/>
  <c r="J16" i="28"/>
  <c r="J209" i="26"/>
  <c r="J220" i="26"/>
  <c r="J43" i="26"/>
  <c r="J10" i="28"/>
  <c r="J218" i="26"/>
  <c r="J221" i="26"/>
  <c r="J37" i="26"/>
  <c r="J4" i="28"/>
  <c r="J23" i="28"/>
  <c r="J24" i="28"/>
  <c r="J18" i="28"/>
  <c r="J12" i="28"/>
  <c r="J214" i="26"/>
  <c r="J207" i="26"/>
  <c r="J31" i="28"/>
  <c r="J33" i="28"/>
  <c r="J216" i="26"/>
  <c r="J226" i="26"/>
  <c r="J190" i="26"/>
  <c r="J32" i="28"/>
  <c r="J224" i="26"/>
  <c r="J168" i="26"/>
  <c r="J212" i="26"/>
  <c r="J39" i="26"/>
  <c r="J21" i="28"/>
  <c r="J203" i="26"/>
  <c r="J2" i="26"/>
  <c r="J3" i="28"/>
  <c r="J35" i="28"/>
  <c r="J13" i="28"/>
  <c r="J25" i="28"/>
  <c r="J6" i="28"/>
  <c r="J7" i="28"/>
  <c r="J3" i="27"/>
  <c r="J6" i="27"/>
  <c r="J9" i="27"/>
  <c r="J42" i="26"/>
  <c r="J22" i="28"/>
  <c r="J14" i="28"/>
  <c r="J187" i="26"/>
  <c r="J40" i="26"/>
  <c r="J45" i="26"/>
  <c r="J17" i="28"/>
  <c r="J10" i="27"/>
  <c r="J32" i="27"/>
  <c r="J34" i="27"/>
  <c r="J11" i="25"/>
  <c r="J35" i="25"/>
  <c r="J52" i="25"/>
  <c r="J72" i="25"/>
  <c r="J80" i="25"/>
  <c r="J88" i="25"/>
  <c r="J96" i="25"/>
  <c r="J107" i="25"/>
  <c r="J132" i="25"/>
  <c r="J143" i="25"/>
  <c r="J22" i="25"/>
  <c r="J43" i="25"/>
  <c r="J59" i="25"/>
  <c r="J64" i="25"/>
  <c r="J118" i="25"/>
  <c r="J44" i="27"/>
  <c r="J9" i="25"/>
  <c r="J33" i="25"/>
  <c r="J104" i="25"/>
  <c r="J129" i="25"/>
  <c r="J140" i="25"/>
  <c r="J20" i="27"/>
  <c r="J39" i="27"/>
  <c r="J20" i="25"/>
  <c r="J45" i="25"/>
  <c r="J54" i="25"/>
  <c r="J69" i="25"/>
  <c r="J77" i="25"/>
  <c r="J85" i="25"/>
  <c r="J93" i="25"/>
  <c r="J115" i="25"/>
  <c r="J151" i="25"/>
  <c r="J165" i="25"/>
  <c r="J30" i="27"/>
  <c r="J31" i="25"/>
  <c r="J47" i="25"/>
  <c r="J101" i="25"/>
  <c r="J126" i="25"/>
  <c r="J137" i="25"/>
  <c r="J20" i="28"/>
  <c r="J7" i="27"/>
  <c r="J24" i="27"/>
  <c r="J36" i="27"/>
  <c r="J7" i="25"/>
  <c r="J18" i="25"/>
  <c r="J112" i="25"/>
  <c r="J148" i="25"/>
  <c r="J29" i="25"/>
  <c r="J56" i="25"/>
  <c r="J61" i="25"/>
  <c r="J66" i="25"/>
  <c r="J74" i="25"/>
  <c r="J82" i="25"/>
  <c r="J90" i="25"/>
  <c r="J98" i="25"/>
  <c r="J123" i="25"/>
  <c r="J134" i="25"/>
  <c r="J159" i="25"/>
  <c r="J22" i="27"/>
  <c r="J16" i="25"/>
  <c r="J49" i="25"/>
  <c r="J109" i="25"/>
  <c r="J42" i="27"/>
  <c r="J27" i="27"/>
  <c r="J27" i="25"/>
  <c r="J120" i="25"/>
  <c r="J131" i="25"/>
  <c r="J156" i="25"/>
  <c r="J5" i="25"/>
  <c r="J14" i="25"/>
  <c r="J38" i="25"/>
  <c r="J71" i="25"/>
  <c r="J79" i="25"/>
  <c r="J87" i="25"/>
  <c r="J95" i="25"/>
  <c r="J33" i="27"/>
  <c r="J35" i="27"/>
  <c r="J25" i="25"/>
  <c r="J40" i="25"/>
  <c r="J51" i="25"/>
  <c r="J117" i="25"/>
  <c r="J128" i="25"/>
  <c r="J4" i="27"/>
  <c r="J12" i="25"/>
  <c r="J36" i="25"/>
  <c r="J58" i="25"/>
  <c r="J63" i="25"/>
  <c r="J103" i="25"/>
  <c r="J139" i="25"/>
  <c r="J164" i="25"/>
  <c r="J23" i="25"/>
  <c r="J42" i="25"/>
  <c r="J68" i="25"/>
  <c r="J76" i="25"/>
  <c r="J84" i="25"/>
  <c r="J92" i="25"/>
  <c r="J114" i="25"/>
  <c r="J125" i="25"/>
  <c r="J150" i="25"/>
  <c r="J161" i="25"/>
  <c r="J40" i="27"/>
  <c r="J26" i="27"/>
  <c r="J10" i="25"/>
  <c r="J34" i="25"/>
  <c r="J44" i="25"/>
  <c r="J53" i="25"/>
  <c r="J100" i="25"/>
  <c r="J136" i="25"/>
  <c r="J21" i="25"/>
  <c r="J111" i="25"/>
  <c r="J122" i="25"/>
  <c r="J147" i="25"/>
  <c r="J158" i="25"/>
  <c r="J12" i="27"/>
  <c r="J15" i="27"/>
  <c r="J18" i="27"/>
  <c r="J3" i="25"/>
  <c r="J8" i="25"/>
  <c r="J32" i="25"/>
  <c r="J65" i="25"/>
  <c r="J73" i="25"/>
  <c r="J81" i="25"/>
  <c r="J89" i="25"/>
  <c r="J97" i="25"/>
  <c r="J133" i="25"/>
  <c r="J25" i="27"/>
  <c r="J19" i="25"/>
  <c r="J46" i="25"/>
  <c r="J60" i="25"/>
  <c r="J108" i="25"/>
  <c r="J119" i="25"/>
  <c r="J144" i="25"/>
  <c r="J155" i="25"/>
  <c r="J29" i="27"/>
  <c r="J30" i="25"/>
  <c r="J55" i="25"/>
  <c r="J130" i="25"/>
  <c r="J172" i="25"/>
  <c r="J31" i="27"/>
  <c r="J43" i="27"/>
  <c r="J28" i="27"/>
  <c r="J17" i="25"/>
  <c r="J48" i="25"/>
  <c r="J70" i="25"/>
  <c r="J78" i="25"/>
  <c r="J86" i="25"/>
  <c r="J94" i="25"/>
  <c r="J105" i="25"/>
  <c r="J116" i="25"/>
  <c r="J141" i="25"/>
  <c r="J152" i="25"/>
  <c r="J8" i="28"/>
  <c r="J6" i="25"/>
  <c r="J28" i="25"/>
  <c r="J127" i="25"/>
  <c r="J15" i="25"/>
  <c r="J50" i="25"/>
  <c r="J62" i="25"/>
  <c r="J102" i="25"/>
  <c r="J113" i="25"/>
  <c r="J138" i="25"/>
  <c r="J149" i="25"/>
  <c r="J163" i="25"/>
  <c r="J41" i="27"/>
  <c r="J45" i="27"/>
  <c r="J26" i="25"/>
  <c r="J39" i="25"/>
  <c r="J57" i="25"/>
  <c r="J67" i="25"/>
  <c r="J75" i="25"/>
  <c r="J83" i="25"/>
  <c r="J91" i="25"/>
  <c r="J124" i="25"/>
  <c r="J160" i="25"/>
  <c r="J38" i="27"/>
  <c r="J13" i="25"/>
  <c r="J37" i="25"/>
  <c r="J41" i="25"/>
  <c r="J99" i="25"/>
  <c r="J110" i="25"/>
  <c r="J13" i="27"/>
  <c r="J16" i="27"/>
  <c r="J19" i="27"/>
  <c r="J24" i="25"/>
  <c r="J182" i="25"/>
  <c r="J185" i="25"/>
  <c r="J188" i="25"/>
  <c r="J198" i="25"/>
  <c r="J199" i="25"/>
  <c r="J201" i="25"/>
  <c r="J204" i="25"/>
  <c r="J206" i="25"/>
  <c r="J207" i="25"/>
  <c r="J210" i="25"/>
  <c r="J222" i="25"/>
  <c r="J214" i="25"/>
  <c r="J216" i="25"/>
  <c r="J223" i="25"/>
  <c r="J153" i="24"/>
  <c r="J104" i="24"/>
  <c r="J148" i="24"/>
  <c r="J48" i="24"/>
  <c r="J116" i="24"/>
  <c r="J54" i="24"/>
  <c r="J3" i="24"/>
  <c r="J4" i="24"/>
  <c r="J6" i="24"/>
  <c r="J9" i="24"/>
  <c r="J12" i="24"/>
  <c r="J139" i="24"/>
  <c r="J141" i="24"/>
  <c r="J136" i="24"/>
  <c r="J108" i="24"/>
  <c r="J110" i="24"/>
  <c r="J14" i="24"/>
  <c r="J156" i="24"/>
  <c r="J75" i="24"/>
  <c r="J16" i="24"/>
  <c r="J128" i="24"/>
  <c r="J146" i="24"/>
  <c r="J99" i="24"/>
  <c r="J137" i="24"/>
  <c r="J179" i="25"/>
  <c r="J145" i="25"/>
  <c r="J162" i="25"/>
  <c r="J174" i="25"/>
  <c r="J167" i="25"/>
  <c r="J169" i="25"/>
  <c r="J176" i="25"/>
  <c r="J106" i="25"/>
  <c r="J142" i="25"/>
  <c r="J153" i="25"/>
  <c r="J184" i="25"/>
  <c r="J187" i="25"/>
  <c r="J190" i="25"/>
  <c r="J192" i="25"/>
  <c r="J200" i="25"/>
  <c r="J203" i="25"/>
  <c r="J205" i="25"/>
  <c r="J221" i="25"/>
  <c r="J209" i="25"/>
  <c r="J195" i="25"/>
  <c r="J213" i="25"/>
  <c r="J196" i="25"/>
  <c r="J197" i="25"/>
  <c r="J219" i="25"/>
  <c r="J121" i="25"/>
  <c r="J146" i="25"/>
  <c r="J181" i="25"/>
  <c r="J112" i="24"/>
  <c r="J155" i="24"/>
  <c r="J115" i="24"/>
  <c r="J101" i="24"/>
  <c r="J60" i="24"/>
  <c r="J143" i="24"/>
  <c r="J154" i="24"/>
  <c r="J5" i="24"/>
  <c r="J8" i="24"/>
  <c r="J11" i="24"/>
  <c r="J119" i="24"/>
  <c r="J131" i="24"/>
  <c r="J40" i="24"/>
  <c r="J105" i="24"/>
  <c r="J41" i="24"/>
  <c r="J109" i="24"/>
  <c r="J96" i="24"/>
  <c r="J81" i="24"/>
  <c r="J66" i="24"/>
  <c r="J151" i="24"/>
  <c r="J171" i="25"/>
  <c r="J178" i="25"/>
  <c r="J157" i="25"/>
  <c r="J135" i="25"/>
  <c r="J173" i="25"/>
  <c r="J154" i="25"/>
  <c r="J168" i="25"/>
  <c r="J183" i="25"/>
  <c r="J186" i="25"/>
  <c r="J189" i="25"/>
  <c r="J191" i="25"/>
  <c r="J193" i="25"/>
  <c r="J202" i="25"/>
  <c r="J194" i="25"/>
  <c r="J220" i="25"/>
  <c r="J208" i="25"/>
  <c r="J211" i="25"/>
  <c r="J212" i="25"/>
  <c r="J215" i="25"/>
  <c r="J217" i="25"/>
  <c r="J218" i="25"/>
  <c r="J166" i="25"/>
  <c r="J100" i="24"/>
  <c r="J50" i="24"/>
  <c r="J140" i="24"/>
  <c r="J93" i="24"/>
  <c r="J2" i="24"/>
  <c r="J52" i="24"/>
  <c r="J39" i="24"/>
  <c r="J74" i="24"/>
  <c r="J7" i="24"/>
  <c r="J10" i="24"/>
  <c r="J13" i="24"/>
  <c r="J132" i="24"/>
  <c r="J95" i="24"/>
  <c r="J121" i="24"/>
  <c r="J91" i="24"/>
  <c r="J59" i="24"/>
  <c r="J15" i="24"/>
  <c r="J61" i="24"/>
  <c r="J175" i="25"/>
  <c r="J180" i="25"/>
  <c r="J177" i="25"/>
  <c r="J170" i="25"/>
  <c r="J18" i="24"/>
  <c r="J64" i="24"/>
  <c r="J76" i="24"/>
  <c r="J53" i="24"/>
  <c r="J85" i="24"/>
  <c r="J94" i="24"/>
  <c r="J130" i="24"/>
  <c r="J134" i="24"/>
  <c r="J150" i="24"/>
  <c r="J47" i="24"/>
  <c r="J120" i="24"/>
  <c r="J71" i="24"/>
  <c r="J152" i="24"/>
  <c r="J19" i="24"/>
  <c r="J45" i="24"/>
  <c r="J92" i="24"/>
  <c r="J98" i="24"/>
  <c r="J73" i="24"/>
  <c r="J44" i="24"/>
  <c r="J42" i="24"/>
  <c r="J147" i="24"/>
  <c r="J24" i="24"/>
  <c r="J63" i="24"/>
  <c r="J35" i="24"/>
  <c r="J37" i="24"/>
  <c r="J149" i="24"/>
  <c r="J57" i="24"/>
  <c r="J28" i="24"/>
  <c r="J127" i="24"/>
  <c r="J106" i="24"/>
  <c r="J77" i="24"/>
  <c r="J5" i="23"/>
  <c r="J8" i="23"/>
  <c r="J11" i="23"/>
  <c r="J14" i="23"/>
  <c r="J49" i="24"/>
  <c r="J145" i="24"/>
  <c r="J125" i="24"/>
  <c r="J114" i="24"/>
  <c r="J43" i="24"/>
  <c r="J138" i="24"/>
  <c r="J55" i="24"/>
  <c r="J84" i="24"/>
  <c r="J122" i="24"/>
  <c r="J107" i="24"/>
  <c r="J22" i="24"/>
  <c r="J26" i="24"/>
  <c r="J129" i="24"/>
  <c r="J133" i="24"/>
  <c r="J123" i="24"/>
  <c r="J89" i="24"/>
  <c r="J118" i="24"/>
  <c r="J58" i="24"/>
  <c r="J87" i="24"/>
  <c r="J102" i="24"/>
  <c r="J34" i="24"/>
  <c r="J36" i="24"/>
  <c r="J67" i="24"/>
  <c r="J144" i="24"/>
  <c r="J82" i="24"/>
  <c r="J78" i="24"/>
  <c r="J79" i="24"/>
  <c r="J86" i="24"/>
  <c r="J83" i="24"/>
  <c r="J103" i="24"/>
  <c r="J65" i="24"/>
  <c r="J97" i="24"/>
  <c r="J80" i="24"/>
  <c r="J20" i="24"/>
  <c r="J27" i="24"/>
  <c r="J111" i="24"/>
  <c r="J113" i="24"/>
  <c r="J17" i="24"/>
  <c r="J135" i="24"/>
  <c r="J70" i="24"/>
  <c r="J51" i="24"/>
  <c r="J38" i="24"/>
  <c r="J126" i="24"/>
  <c r="J23" i="24"/>
  <c r="J117" i="24"/>
  <c r="J31" i="24"/>
  <c r="J68" i="24"/>
  <c r="J21" i="24"/>
  <c r="J25" i="24"/>
  <c r="J56" i="24"/>
  <c r="J124" i="24"/>
  <c r="J72" i="24"/>
  <c r="J90" i="24"/>
  <c r="J142" i="24"/>
  <c r="J62" i="24"/>
  <c r="J29" i="24"/>
  <c r="J32" i="24"/>
  <c r="J3" i="23"/>
  <c r="J6" i="23"/>
  <c r="J9" i="23"/>
  <c r="J12" i="23"/>
  <c r="J15" i="23"/>
  <c r="J18" i="23"/>
  <c r="J31" i="23"/>
  <c r="J56" i="23"/>
  <c r="J74" i="23"/>
  <c r="J90" i="23"/>
  <c r="J10" i="22"/>
  <c r="J18" i="22"/>
  <c r="J26" i="22"/>
  <c r="J34" i="22"/>
  <c r="J38" i="23"/>
  <c r="J43" i="23"/>
  <c r="J61" i="23"/>
  <c r="J79" i="23"/>
  <c r="J87" i="23"/>
  <c r="J13" i="23"/>
  <c r="J48" i="23"/>
  <c r="J66" i="23"/>
  <c r="J84" i="23"/>
  <c r="J33" i="23"/>
  <c r="J53" i="23"/>
  <c r="J71" i="23"/>
  <c r="J69" i="24"/>
  <c r="J40" i="23"/>
  <c r="J58" i="23"/>
  <c r="J76" i="23"/>
  <c r="J101" i="23"/>
  <c r="J104" i="23"/>
  <c r="J107" i="23"/>
  <c r="J110" i="23"/>
  <c r="J113" i="23"/>
  <c r="J116" i="23"/>
  <c r="J119" i="23"/>
  <c r="J122" i="23"/>
  <c r="J125" i="23"/>
  <c r="J153" i="23"/>
  <c r="J155" i="23"/>
  <c r="J157" i="23"/>
  <c r="J131" i="23"/>
  <c r="J158" i="23"/>
  <c r="J136" i="23"/>
  <c r="J45" i="23"/>
  <c r="J63" i="23"/>
  <c r="J81" i="23"/>
  <c r="J98" i="23"/>
  <c r="J8" i="22"/>
  <c r="J16" i="22"/>
  <c r="J95" i="23"/>
  <c r="J22" i="23"/>
  <c r="J24" i="23"/>
  <c r="J35" i="23"/>
  <c r="J50" i="23"/>
  <c r="J68" i="23"/>
  <c r="J92" i="23"/>
  <c r="J46" i="24"/>
  <c r="J20" i="23"/>
  <c r="J26" i="23"/>
  <c r="J28" i="23"/>
  <c r="J55" i="23"/>
  <c r="J73" i="23"/>
  <c r="J89" i="23"/>
  <c r="J3" i="22"/>
  <c r="J11" i="22"/>
  <c r="J19" i="22"/>
  <c r="J27" i="22"/>
  <c r="J35" i="22"/>
  <c r="J43" i="22"/>
  <c r="J37" i="23"/>
  <c r="J42" i="23"/>
  <c r="J60" i="23"/>
  <c r="J78" i="23"/>
  <c r="J86" i="23"/>
  <c r="J16" i="23"/>
  <c r="J30" i="23"/>
  <c r="J30" i="24"/>
  <c r="J47" i="23"/>
  <c r="J65" i="23"/>
  <c r="J83" i="23"/>
  <c r="J52" i="23"/>
  <c r="J70" i="23"/>
  <c r="J100" i="23"/>
  <c r="J103" i="23"/>
  <c r="J106" i="23"/>
  <c r="J109" i="23"/>
  <c r="J112" i="23"/>
  <c r="J115" i="23"/>
  <c r="J118" i="23"/>
  <c r="J121" i="23"/>
  <c r="J124" i="23"/>
  <c r="J152" i="23"/>
  <c r="J154" i="23"/>
  <c r="J156" i="23"/>
  <c r="J130" i="23"/>
  <c r="J39" i="23"/>
  <c r="J57" i="23"/>
  <c r="J75" i="23"/>
  <c r="J97" i="23"/>
  <c r="J32" i="23"/>
  <c r="J94" i="23"/>
  <c r="J44" i="23"/>
  <c r="J62" i="23"/>
  <c r="J80" i="23"/>
  <c r="J91" i="23"/>
  <c r="J33" i="24"/>
  <c r="J34" i="23"/>
  <c r="J49" i="23"/>
  <c r="J67" i="23"/>
  <c r="J88" i="23"/>
  <c r="J2" i="25"/>
  <c r="J54" i="23"/>
  <c r="J72" i="23"/>
  <c r="J85" i="23"/>
  <c r="J21" i="23"/>
  <c r="J25" i="23"/>
  <c r="J41" i="23"/>
  <c r="J59" i="23"/>
  <c r="J77" i="23"/>
  <c r="J19" i="23"/>
  <c r="J23" i="23"/>
  <c r="J27" i="23"/>
  <c r="J36" i="23"/>
  <c r="J46" i="23"/>
  <c r="J64" i="23"/>
  <c r="J82" i="23"/>
  <c r="J99" i="23"/>
  <c r="J102" i="23"/>
  <c r="J105" i="23"/>
  <c r="J108" i="23"/>
  <c r="J111" i="23"/>
  <c r="J114" i="23"/>
  <c r="J117" i="23"/>
  <c r="J120" i="23"/>
  <c r="J88" i="24"/>
  <c r="J7" i="23"/>
  <c r="J10" i="23"/>
  <c r="J4" i="23"/>
  <c r="J17" i="23"/>
  <c r="J29" i="23"/>
  <c r="J93" i="23"/>
  <c r="J23" i="22"/>
  <c r="J54" i="22"/>
  <c r="J79" i="22"/>
  <c r="J51" i="23"/>
  <c r="J147" i="23"/>
  <c r="J2" i="23"/>
  <c r="J9" i="22"/>
  <c r="J20" i="22"/>
  <c r="J57" i="22"/>
  <c r="J127" i="23"/>
  <c r="J13" i="22"/>
  <c r="J30" i="22"/>
  <c r="J33" i="22"/>
  <c r="J60" i="22"/>
  <c r="J71" i="22"/>
  <c r="J82" i="22"/>
  <c r="J158" i="22"/>
  <c r="J108" i="22"/>
  <c r="J101" i="22"/>
  <c r="J168" i="22"/>
  <c r="J95" i="22"/>
  <c r="J146" i="22"/>
  <c r="J111" i="22"/>
  <c r="J85" i="22"/>
  <c r="J96" i="22"/>
  <c r="J103" i="22"/>
  <c r="J161" i="22"/>
  <c r="J8" i="21"/>
  <c r="J5" i="21"/>
  <c r="J128" i="23"/>
  <c r="J6" i="22"/>
  <c r="J162" i="23"/>
  <c r="J30" i="28"/>
  <c r="J63" i="22"/>
  <c r="J74" i="22"/>
  <c r="J126" i="23"/>
  <c r="J134" i="23"/>
  <c r="J137" i="23"/>
  <c r="J139" i="23"/>
  <c r="J149" i="23"/>
  <c r="J46" i="22"/>
  <c r="J86" i="22"/>
  <c r="J90" i="22"/>
  <c r="J98" i="22"/>
  <c r="J167" i="22"/>
  <c r="J173" i="22"/>
  <c r="J175" i="22"/>
  <c r="J100" i="22"/>
  <c r="J141" i="22"/>
  <c r="J160" i="22"/>
  <c r="J87" i="22"/>
  <c r="J163" i="22"/>
  <c r="J112" i="22"/>
  <c r="J11" i="21"/>
  <c r="J133" i="23"/>
  <c r="J159" i="23"/>
  <c r="J37" i="22"/>
  <c r="J49" i="22"/>
  <c r="J52" i="22"/>
  <c r="J66" i="22"/>
  <c r="J77" i="22"/>
  <c r="J2" i="22"/>
  <c r="J160" i="23"/>
  <c r="J17" i="22"/>
  <c r="J40" i="22"/>
  <c r="J123" i="23"/>
  <c r="J142" i="23"/>
  <c r="J164" i="23"/>
  <c r="J21" i="22"/>
  <c r="J55" i="22"/>
  <c r="J69" i="22"/>
  <c r="J91" i="22"/>
  <c r="J159" i="22"/>
  <c r="J122" i="22"/>
  <c r="J156" i="22"/>
  <c r="J154" i="22"/>
  <c r="J134" i="22"/>
  <c r="J110" i="22"/>
  <c r="J171" i="22"/>
  <c r="J135" i="22"/>
  <c r="J88" i="22"/>
  <c r="J137" i="22"/>
  <c r="J4" i="21"/>
  <c r="J69" i="23"/>
  <c r="J129" i="23"/>
  <c r="J14" i="22"/>
  <c r="J24" i="22"/>
  <c r="J58" i="22"/>
  <c r="J80" i="22"/>
  <c r="J6" i="21"/>
  <c r="J144" i="23"/>
  <c r="J31" i="22"/>
  <c r="J96" i="23"/>
  <c r="J7" i="22"/>
  <c r="J28" i="22"/>
  <c r="J44" i="22"/>
  <c r="J61" i="22"/>
  <c r="J72" i="22"/>
  <c r="J147" i="22"/>
  <c r="J151" i="22"/>
  <c r="J106" i="22"/>
  <c r="J124" i="22"/>
  <c r="J131" i="22"/>
  <c r="J117" i="22"/>
  <c r="J128" i="22"/>
  <c r="J174" i="22"/>
  <c r="J155" i="22"/>
  <c r="J140" i="22"/>
  <c r="J119" i="22"/>
  <c r="J170" i="22"/>
  <c r="J9" i="21"/>
  <c r="J151" i="23"/>
  <c r="J146" i="23"/>
  <c r="J4" i="22"/>
  <c r="J47" i="22"/>
  <c r="J50" i="22"/>
  <c r="J64" i="22"/>
  <c r="J75" i="22"/>
  <c r="J148" i="23"/>
  <c r="J38" i="22"/>
  <c r="J41" i="22"/>
  <c r="J107" i="22"/>
  <c r="J142" i="22"/>
  <c r="J144" i="22"/>
  <c r="J153" i="22"/>
  <c r="J149" i="22"/>
  <c r="J92" i="22"/>
  <c r="J120" i="22"/>
  <c r="J94" i="22"/>
  <c r="J99" i="22"/>
  <c r="J145" i="22"/>
  <c r="J152" i="22"/>
  <c r="J172" i="22"/>
  <c r="J53" i="22"/>
  <c r="J67" i="22"/>
  <c r="J78" i="22"/>
  <c r="J166" i="23"/>
  <c r="J163" i="23"/>
  <c r="J2" i="27"/>
  <c r="J22" i="22"/>
  <c r="J25" i="22"/>
  <c r="J135" i="23"/>
  <c r="J138" i="23"/>
  <c r="J15" i="22"/>
  <c r="J56" i="22"/>
  <c r="J70" i="22"/>
  <c r="J162" i="22"/>
  <c r="J83" i="22"/>
  <c r="J165" i="22"/>
  <c r="J97" i="22"/>
  <c r="J109" i="22"/>
  <c r="J133" i="22"/>
  <c r="J115" i="22"/>
  <c r="J169" i="22"/>
  <c r="J104" i="22"/>
  <c r="J102" i="22"/>
  <c r="J114" i="22"/>
  <c r="J7" i="21"/>
  <c r="J12" i="21"/>
  <c r="J132" i="23"/>
  <c r="J140" i="23"/>
  <c r="J141" i="23"/>
  <c r="J29" i="22"/>
  <c r="J59" i="22"/>
  <c r="J81" i="22"/>
  <c r="J161" i="23"/>
  <c r="J165" i="23"/>
  <c r="J12" i="22"/>
  <c r="J32" i="22"/>
  <c r="J5" i="22"/>
  <c r="J45" i="22"/>
  <c r="J62" i="22"/>
  <c r="J73" i="22"/>
  <c r="J166" i="22"/>
  <c r="J164" i="22"/>
  <c r="J84" i="22"/>
  <c r="J139" i="22"/>
  <c r="J132" i="22"/>
  <c r="J129" i="22"/>
  <c r="J123" i="22"/>
  <c r="J126" i="22"/>
  <c r="J121" i="22"/>
  <c r="J127" i="22"/>
  <c r="J157" i="22"/>
  <c r="J125" i="22"/>
  <c r="J10" i="21"/>
  <c r="J36" i="22"/>
  <c r="J42" i="22"/>
  <c r="J76" i="22"/>
  <c r="J143" i="23"/>
  <c r="J150" i="23"/>
  <c r="J39" i="22"/>
  <c r="J48" i="22"/>
  <c r="J51" i="22"/>
  <c r="J65" i="22"/>
  <c r="J145" i="23"/>
  <c r="J68" i="22"/>
  <c r="J89" i="22"/>
  <c r="J148" i="22"/>
  <c r="J143" i="22"/>
  <c r="J150" i="22"/>
  <c r="J93" i="22"/>
  <c r="J138" i="22"/>
  <c r="J116" i="22"/>
  <c r="J118" i="22"/>
  <c r="J130" i="22"/>
  <c r="J105" i="22"/>
  <c r="J136" i="22"/>
  <c r="J113" i="22"/>
  <c r="J3" i="21"/>
  <c r="J2" i="21"/>
  <c r="J65" i="18"/>
  <c r="J164" i="18"/>
  <c r="J138" i="18"/>
  <c r="J123" i="18"/>
  <c r="J71" i="18"/>
  <c r="J63" i="18"/>
  <c r="J26" i="18"/>
  <c r="J37" i="18"/>
  <c r="J244" i="19"/>
  <c r="J323" i="19"/>
  <c r="J352" i="19"/>
  <c r="J258" i="19"/>
  <c r="J12" i="19"/>
  <c r="J345" i="19"/>
  <c r="J349" i="19"/>
  <c r="J77" i="19"/>
  <c r="J362" i="19"/>
  <c r="J14" i="19"/>
  <c r="J140" i="19"/>
  <c r="J141" i="19"/>
  <c r="J20" i="19"/>
  <c r="J179" i="19"/>
  <c r="J22" i="19"/>
  <c r="J353" i="19"/>
  <c r="J165" i="19"/>
  <c r="J93" i="19"/>
  <c r="J365" i="19"/>
  <c r="J91" i="18"/>
  <c r="J142" i="18"/>
  <c r="J47" i="18"/>
  <c r="J126" i="18"/>
  <c r="J114" i="18"/>
  <c r="J169" i="18"/>
  <c r="J136" i="18"/>
  <c r="J42" i="18"/>
  <c r="J58" i="18"/>
  <c r="J175" i="18"/>
  <c r="J184" i="18"/>
  <c r="J189" i="18"/>
  <c r="J9" i="18"/>
  <c r="J155" i="18"/>
  <c r="J49" i="18"/>
  <c r="J44" i="18"/>
  <c r="J39" i="18"/>
  <c r="J87" i="18"/>
  <c r="J68" i="18"/>
  <c r="J119" i="18"/>
  <c r="J171" i="18"/>
  <c r="J191" i="18"/>
  <c r="J188" i="18"/>
  <c r="J18" i="18"/>
  <c r="J73" i="18"/>
  <c r="J12" i="18"/>
  <c r="J157" i="18"/>
  <c r="J127" i="18"/>
  <c r="J78" i="18"/>
  <c r="J10" i="18"/>
  <c r="J177" i="18"/>
  <c r="J27" i="18"/>
  <c r="J41" i="18"/>
  <c r="J161" i="18"/>
  <c r="J133" i="18"/>
  <c r="J92" i="18"/>
  <c r="J140" i="18"/>
  <c r="J101" i="18"/>
  <c r="J165" i="18"/>
  <c r="J178" i="18"/>
  <c r="J159" i="18"/>
  <c r="J108" i="18"/>
  <c r="J128" i="18"/>
  <c r="J75" i="19"/>
  <c r="J146" i="19"/>
  <c r="J15" i="19"/>
  <c r="J325" i="19"/>
  <c r="J213" i="19"/>
  <c r="J60" i="18"/>
  <c r="J61" i="18"/>
  <c r="J167" i="18"/>
  <c r="J74" i="18"/>
  <c r="J145" i="18"/>
  <c r="J106" i="18"/>
  <c r="J158" i="18"/>
  <c r="J72" i="18"/>
  <c r="J15" i="18"/>
  <c r="J288" i="19"/>
  <c r="J145" i="19"/>
  <c r="J13" i="19"/>
  <c r="J238" i="19"/>
  <c r="J181" i="18"/>
  <c r="J82" i="18"/>
  <c r="J81" i="18"/>
  <c r="J124" i="18"/>
  <c r="J76" i="18"/>
  <c r="J67" i="18"/>
  <c r="J77" i="18"/>
  <c r="J125" i="18"/>
  <c r="J324" i="19"/>
  <c r="J180" i="19"/>
  <c r="J300" i="19"/>
  <c r="J179" i="18"/>
  <c r="J154" i="18"/>
  <c r="J185" i="18"/>
  <c r="J132" i="18"/>
  <c r="J110" i="18"/>
  <c r="J5" i="18"/>
  <c r="J186" i="18"/>
  <c r="J86" i="18"/>
  <c r="J114" i="19"/>
  <c r="J284" i="19"/>
  <c r="J164" i="19"/>
  <c r="J167" i="19"/>
  <c r="J337" i="19"/>
  <c r="J240" i="19"/>
  <c r="J109" i="19"/>
  <c r="J126" i="19"/>
  <c r="J27" i="19"/>
  <c r="J116" i="18"/>
  <c r="J35" i="18"/>
  <c r="J111" i="18"/>
  <c r="J34" i="18"/>
  <c r="J112" i="19"/>
  <c r="J16" i="19"/>
  <c r="J121" i="19"/>
  <c r="J236" i="19"/>
  <c r="J3" i="18"/>
  <c r="J163" i="18"/>
  <c r="J214" i="19"/>
  <c r="J191" i="19"/>
  <c r="J193" i="19"/>
  <c r="J206" i="19"/>
  <c r="J96" i="19"/>
  <c r="J289" i="19"/>
  <c r="J245" i="19"/>
  <c r="J19" i="19"/>
  <c r="J144" i="18"/>
  <c r="J8" i="18"/>
  <c r="J57" i="18"/>
  <c r="J85" i="18"/>
  <c r="J89" i="18"/>
  <c r="J4" i="18"/>
  <c r="J93" i="18"/>
  <c r="J150" i="18"/>
  <c r="J84" i="18"/>
  <c r="J96" i="18"/>
  <c r="J40" i="18"/>
  <c r="J95" i="18"/>
  <c r="J97" i="19"/>
  <c r="J108" i="19"/>
  <c r="J311" i="19"/>
  <c r="J364" i="19"/>
  <c r="J21" i="19"/>
  <c r="J285" i="19"/>
  <c r="J168" i="18"/>
  <c r="J152" i="18"/>
  <c r="J113" i="18"/>
  <c r="J146" i="18"/>
  <c r="J190" i="18"/>
  <c r="J350" i="19"/>
  <c r="J286" i="19"/>
  <c r="J216" i="19"/>
  <c r="J18" i="19"/>
  <c r="J99" i="19"/>
  <c r="J59" i="18"/>
  <c r="J172" i="18"/>
  <c r="J147" i="18"/>
  <c r="J153" i="18"/>
  <c r="J131" i="18"/>
  <c r="J16" i="18"/>
  <c r="J13" i="18"/>
  <c r="J117" i="18"/>
  <c r="J103" i="18"/>
  <c r="J264" i="19"/>
  <c r="J29" i="19"/>
  <c r="J135" i="18"/>
  <c r="J32" i="18"/>
  <c r="J55" i="18"/>
  <c r="J121" i="18"/>
  <c r="J348" i="19"/>
  <c r="J111" i="19"/>
  <c r="J4" i="19"/>
  <c r="J124" i="19"/>
  <c r="J158" i="19"/>
  <c r="J100" i="19"/>
  <c r="J315" i="19"/>
  <c r="J181" i="19"/>
  <c r="J183" i="19"/>
  <c r="J190" i="19"/>
  <c r="J38" i="19"/>
  <c r="J40" i="19"/>
  <c r="J156" i="19"/>
  <c r="J309" i="19"/>
  <c r="J277" i="19"/>
  <c r="J229" i="19"/>
  <c r="J298" i="19"/>
  <c r="J166" i="18"/>
  <c r="J187" i="18"/>
  <c r="J109" i="18"/>
  <c r="J188" i="19"/>
  <c r="J119" i="19"/>
  <c r="J267" i="19"/>
  <c r="J98" i="18"/>
  <c r="J129" i="18"/>
  <c r="J174" i="18"/>
  <c r="J90" i="18"/>
  <c r="J341" i="19"/>
  <c r="J356" i="19"/>
  <c r="J184" i="19"/>
  <c r="J23" i="19"/>
  <c r="J354" i="19"/>
  <c r="J66" i="18"/>
  <c r="J182" i="18"/>
  <c r="J105" i="18"/>
  <c r="J69" i="18"/>
  <c r="J120" i="18"/>
  <c r="J50" i="18"/>
  <c r="J170" i="19"/>
  <c r="J252" i="19"/>
  <c r="J261" i="19"/>
  <c r="J269" i="19"/>
  <c r="J81" i="19"/>
  <c r="J152" i="19"/>
  <c r="J248" i="19"/>
  <c r="J31" i="19"/>
  <c r="J302" i="19"/>
  <c r="J197" i="19"/>
  <c r="J317" i="19"/>
  <c r="J101" i="19"/>
  <c r="J209" i="19"/>
  <c r="J148" i="19"/>
  <c r="J88" i="18"/>
  <c r="J51" i="18"/>
  <c r="J196" i="19"/>
  <c r="J268" i="19"/>
  <c r="J104" i="19"/>
  <c r="J156" i="18"/>
  <c r="J137" i="18"/>
  <c r="J149" i="18"/>
  <c r="J23" i="18"/>
  <c r="J148" i="18"/>
  <c r="J20" i="18"/>
  <c r="J76" i="19"/>
  <c r="J367" i="19"/>
  <c r="J157" i="19"/>
  <c r="J192" i="19"/>
  <c r="J53" i="18"/>
  <c r="J83" i="18"/>
  <c r="J215" i="19"/>
  <c r="J118" i="19"/>
  <c r="J223" i="19"/>
  <c r="J314" i="19"/>
  <c r="J193" i="18"/>
  <c r="J21" i="18"/>
  <c r="J116" i="19"/>
  <c r="J25" i="19"/>
  <c r="J208" i="19"/>
  <c r="J275" i="19"/>
  <c r="J141" i="18"/>
  <c r="J183" i="18"/>
  <c r="J25" i="18"/>
  <c r="J28" i="18"/>
  <c r="J70" i="18"/>
  <c r="J224" i="19"/>
  <c r="J160" i="19"/>
  <c r="J33" i="19"/>
  <c r="J107" i="18"/>
  <c r="J173" i="18"/>
  <c r="J48" i="18"/>
  <c r="J253" i="19"/>
  <c r="J207" i="19"/>
  <c r="J360" i="19"/>
  <c r="J270" i="19"/>
  <c r="J44" i="19"/>
  <c r="J46" i="19"/>
  <c r="J294" i="19"/>
  <c r="J127" i="19"/>
  <c r="J237" i="19"/>
  <c r="J201" i="19"/>
  <c r="J217" i="19"/>
  <c r="J56" i="18"/>
  <c r="J170" i="18"/>
  <c r="J19" i="18"/>
  <c r="J43" i="18"/>
  <c r="J195" i="19"/>
  <c r="J187" i="19"/>
  <c r="J310" i="19"/>
  <c r="J30" i="18"/>
  <c r="J122" i="18"/>
  <c r="J143" i="18"/>
  <c r="J14" i="18"/>
  <c r="J340" i="19"/>
  <c r="J359" i="19"/>
  <c r="J113" i="19"/>
  <c r="J171" i="19"/>
  <c r="J151" i="19"/>
  <c r="J142" i="19"/>
  <c r="J28" i="19"/>
  <c r="J242" i="19"/>
  <c r="J198" i="19"/>
  <c r="J37" i="19"/>
  <c r="J271" i="19"/>
  <c r="J54" i="18"/>
  <c r="J134" i="18"/>
  <c r="J160" i="18"/>
  <c r="J64" i="18"/>
  <c r="J11" i="18"/>
  <c r="J176" i="18"/>
  <c r="J10" i="19"/>
  <c r="J266" i="19"/>
  <c r="J319" i="19"/>
  <c r="J163" i="19"/>
  <c r="J35" i="19"/>
  <c r="J366" i="19"/>
  <c r="J257" i="19"/>
  <c r="J342" i="19"/>
  <c r="J172" i="19"/>
  <c r="J106" i="19"/>
  <c r="J30" i="19"/>
  <c r="J159" i="19"/>
  <c r="J178" i="19"/>
  <c r="J301" i="19"/>
  <c r="J363" i="19"/>
  <c r="J272" i="19"/>
  <c r="J75" i="18"/>
  <c r="J139" i="18"/>
  <c r="J24" i="18"/>
  <c r="J31" i="18"/>
  <c r="J308" i="19"/>
  <c r="J293" i="19"/>
  <c r="J22" i="18"/>
  <c r="J7" i="18"/>
  <c r="J17" i="18"/>
  <c r="J2" i="18"/>
  <c r="J115" i="19"/>
  <c r="J79" i="19"/>
  <c r="J122" i="19"/>
  <c r="J233" i="19"/>
  <c r="J34" i="19"/>
  <c r="J327" i="19"/>
  <c r="J371" i="19"/>
  <c r="J180" i="18"/>
  <c r="J80" i="18"/>
  <c r="J17" i="19"/>
  <c r="J80" i="19"/>
  <c r="J287" i="19"/>
  <c r="J192" i="18"/>
  <c r="J38" i="18"/>
  <c r="J102" i="19"/>
  <c r="J259" i="19"/>
  <c r="J104" i="18"/>
  <c r="J254" i="19"/>
  <c r="J291" i="19"/>
  <c r="J225" i="19"/>
  <c r="J185" i="19"/>
  <c r="J250" i="19"/>
  <c r="J151" i="18"/>
  <c r="J255" i="19"/>
  <c r="J169" i="19"/>
  <c r="J100" i="18"/>
  <c r="J102" i="18"/>
  <c r="J45" i="18"/>
  <c r="J33" i="18"/>
  <c r="J36" i="18"/>
  <c r="J52" i="18"/>
  <c r="J370" i="19"/>
  <c r="J260" i="19"/>
  <c r="J339" i="19"/>
  <c r="J97" i="18"/>
  <c r="J46" i="18"/>
  <c r="J263" i="19"/>
  <c r="J162" i="18"/>
  <c r="J29" i="18"/>
  <c r="J256" i="19"/>
  <c r="J228" i="19"/>
  <c r="J274" i="19"/>
  <c r="J296" i="19"/>
  <c r="J199" i="19"/>
  <c r="J231" i="19"/>
  <c r="J88" i="19"/>
  <c r="J204" i="19"/>
  <c r="J189" i="19"/>
  <c r="J133" i="19"/>
  <c r="J137" i="19"/>
  <c r="J42" i="19"/>
  <c r="J153" i="19"/>
  <c r="J129" i="19"/>
  <c r="J226" i="19"/>
  <c r="J355" i="19"/>
  <c r="J2" i="19"/>
  <c r="J8" i="19"/>
  <c r="J64" i="19"/>
  <c r="J11" i="19"/>
  <c r="J105" i="19"/>
  <c r="J235" i="19"/>
  <c r="J48" i="19"/>
  <c r="J72" i="19"/>
  <c r="J247" i="19"/>
  <c r="J99" i="18"/>
  <c r="J295" i="19"/>
  <c r="J281" i="19"/>
  <c r="J74" i="19"/>
  <c r="J227" i="19"/>
  <c r="J282" i="19"/>
  <c r="J328" i="19"/>
  <c r="J6" i="18"/>
  <c r="J125" i="19"/>
  <c r="J32" i="19"/>
  <c r="J333" i="19"/>
  <c r="J336" i="19"/>
  <c r="J202" i="19"/>
  <c r="J262" i="19"/>
  <c r="J120" i="19"/>
  <c r="J132" i="19"/>
  <c r="J5" i="19"/>
  <c r="J47" i="19"/>
  <c r="J52" i="19"/>
  <c r="J54" i="19"/>
  <c r="J166" i="19"/>
  <c r="J94" i="18"/>
  <c r="J168" i="19"/>
  <c r="J241" i="19"/>
  <c r="J135" i="19"/>
  <c r="J45" i="19"/>
  <c r="J134" i="19"/>
  <c r="J239" i="19"/>
  <c r="J316" i="19"/>
  <c r="J312" i="19"/>
  <c r="J368" i="19"/>
  <c r="J335" i="19"/>
  <c r="J112" i="18"/>
  <c r="J103" i="19"/>
  <c r="J175" i="19"/>
  <c r="J200" i="19"/>
  <c r="J131" i="19"/>
  <c r="J280" i="19"/>
  <c r="J203" i="19"/>
  <c r="J174" i="19"/>
  <c r="J62" i="18"/>
  <c r="J194" i="19"/>
  <c r="J36" i="19"/>
  <c r="J136" i="19"/>
  <c r="J86" i="19"/>
  <c r="J49" i="19"/>
  <c r="J87" i="19"/>
  <c r="J210" i="19"/>
  <c r="J139" i="19"/>
  <c r="J82" i="19"/>
  <c r="J303" i="19"/>
  <c r="J78" i="19"/>
  <c r="J115" i="18"/>
  <c r="J110" i="19"/>
  <c r="J212" i="19"/>
  <c r="J357" i="19"/>
  <c r="J95" i="19"/>
  <c r="J299" i="19"/>
  <c r="J358" i="19"/>
  <c r="J24" i="19"/>
  <c r="J123" i="19"/>
  <c r="J326" i="19"/>
  <c r="J297" i="19"/>
  <c r="J330" i="19"/>
  <c r="J41" i="19"/>
  <c r="J149" i="19"/>
  <c r="J243" i="19"/>
  <c r="J83" i="19"/>
  <c r="J117" i="19"/>
  <c r="J292" i="19"/>
  <c r="J143" i="19"/>
  <c r="J147" i="19"/>
  <c r="J85" i="19"/>
  <c r="J265" i="19"/>
  <c r="J26" i="19"/>
  <c r="J150" i="19"/>
  <c r="J128" i="19"/>
  <c r="J320" i="19"/>
  <c r="J361" i="19"/>
  <c r="J313" i="19"/>
  <c r="J211" i="19"/>
  <c r="J91" i="19"/>
  <c r="J351" i="19"/>
  <c r="J176" i="19"/>
  <c r="J39" i="19"/>
  <c r="J276" i="19"/>
  <c r="J251" i="19"/>
  <c r="J154" i="19"/>
  <c r="J7" i="19"/>
  <c r="J61" i="19"/>
  <c r="J130" i="18"/>
  <c r="J182" i="19"/>
  <c r="J346" i="19"/>
  <c r="J232" i="19"/>
  <c r="J318" i="19"/>
  <c r="J94" i="19"/>
  <c r="J144" i="19"/>
  <c r="J3" i="19"/>
  <c r="J205" i="19"/>
  <c r="J65" i="19"/>
  <c r="J234" i="19"/>
  <c r="J90" i="19"/>
  <c r="J304" i="19"/>
  <c r="J50" i="19"/>
  <c r="J246" i="19"/>
  <c r="J173" i="19"/>
  <c r="J68" i="19"/>
  <c r="J130" i="19"/>
  <c r="J322" i="19"/>
  <c r="J273" i="19"/>
  <c r="J219" i="19"/>
  <c r="J249" i="19"/>
  <c r="J62" i="19"/>
  <c r="J71" i="19"/>
  <c r="J79" i="18"/>
  <c r="J43" i="19"/>
  <c r="J279" i="19"/>
  <c r="J59" i="19"/>
  <c r="J118" i="18"/>
  <c r="J283" i="19"/>
  <c r="J177" i="19"/>
  <c r="J89" i="19"/>
  <c r="J331" i="19"/>
  <c r="J55" i="19"/>
  <c r="J6" i="19"/>
  <c r="J307" i="19"/>
  <c r="J107" i="19"/>
  <c r="J305" i="19"/>
  <c r="J369" i="19"/>
  <c r="J334" i="19"/>
  <c r="J73" i="19"/>
  <c r="J155" i="19"/>
  <c r="J290" i="19"/>
  <c r="J84" i="19"/>
  <c r="J344" i="19"/>
  <c r="J92" i="19"/>
  <c r="J60" i="19"/>
  <c r="J57" i="19"/>
  <c r="J71" i="20"/>
  <c r="J92" i="20"/>
  <c r="J111" i="20"/>
  <c r="J132" i="20"/>
  <c r="J149" i="20"/>
  <c r="J190" i="20"/>
  <c r="J225" i="20"/>
  <c r="J69" i="19"/>
  <c r="J278" i="19"/>
  <c r="J9" i="19"/>
  <c r="J343" i="19"/>
  <c r="J218" i="19"/>
  <c r="J161" i="19"/>
  <c r="J306" i="19"/>
  <c r="J186" i="19"/>
  <c r="J51" i="19"/>
  <c r="J58" i="19"/>
  <c r="J220" i="19"/>
  <c r="J222" i="19"/>
  <c r="J347" i="19"/>
  <c r="J66" i="19"/>
  <c r="J70" i="19"/>
  <c r="J329" i="19"/>
  <c r="J56" i="19"/>
  <c r="J221" i="19"/>
  <c r="J230" i="19"/>
  <c r="J338" i="19"/>
  <c r="J332" i="19"/>
  <c r="J98" i="19"/>
  <c r="J63" i="19"/>
  <c r="J162" i="19"/>
  <c r="J138" i="19"/>
  <c r="J59" i="20"/>
  <c r="J81" i="20"/>
  <c r="J103" i="20"/>
  <c r="J121" i="20"/>
  <c r="J140" i="20"/>
  <c r="J164" i="20"/>
  <c r="J183" i="20"/>
  <c r="J207" i="20"/>
  <c r="J220" i="20"/>
  <c r="J243" i="20"/>
  <c r="J265" i="20"/>
  <c r="J61" i="20"/>
  <c r="J83" i="20"/>
  <c r="J105" i="20"/>
  <c r="J123" i="20"/>
  <c r="J142" i="20"/>
  <c r="J166" i="20"/>
  <c r="J185" i="20"/>
  <c r="J209" i="20"/>
  <c r="J222" i="20"/>
  <c r="J245" i="20"/>
  <c r="J267" i="20"/>
  <c r="J298" i="20"/>
  <c r="J320" i="20"/>
  <c r="J344" i="20"/>
  <c r="J368" i="20"/>
  <c r="J67" i="19"/>
  <c r="J62" i="20"/>
  <c r="J85" i="20"/>
  <c r="J125" i="20"/>
  <c r="J144" i="20"/>
  <c r="J168" i="20"/>
  <c r="J187" i="20"/>
  <c r="J211" i="20"/>
  <c r="J224" i="20"/>
  <c r="J247" i="20"/>
  <c r="J269" i="20"/>
  <c r="J300" i="20"/>
  <c r="J322" i="20"/>
  <c r="J346" i="20"/>
  <c r="J370" i="20"/>
  <c r="J64" i="20"/>
  <c r="J127" i="20"/>
  <c r="J146" i="20"/>
  <c r="J189" i="20"/>
  <c r="J226" i="20"/>
  <c r="J248" i="20"/>
  <c r="J271" i="20"/>
  <c r="J302" i="20"/>
  <c r="J324" i="20"/>
  <c r="J348" i="20"/>
  <c r="J372" i="20"/>
  <c r="J53" i="19"/>
  <c r="J66" i="20"/>
  <c r="J88" i="20"/>
  <c r="J107" i="20"/>
  <c r="J129" i="20"/>
  <c r="J147" i="20"/>
  <c r="J43" i="20"/>
  <c r="J191" i="20"/>
  <c r="J228" i="20"/>
  <c r="J250" i="20"/>
  <c r="J273" i="20"/>
  <c r="J304" i="20"/>
  <c r="J326" i="20"/>
  <c r="J350" i="20"/>
  <c r="J374" i="20"/>
  <c r="J109" i="20"/>
  <c r="J131" i="20"/>
  <c r="J150" i="20"/>
  <c r="J169" i="20"/>
  <c r="J193" i="20"/>
  <c r="J230" i="20"/>
  <c r="J252" i="20"/>
  <c r="J275" i="20"/>
  <c r="J306" i="20"/>
  <c r="J328" i="20"/>
  <c r="J352" i="20"/>
  <c r="J376" i="20"/>
  <c r="J407" i="20"/>
  <c r="J430" i="20"/>
  <c r="J69" i="20"/>
  <c r="J91" i="20"/>
  <c r="J112" i="20"/>
  <c r="J152" i="20"/>
  <c r="J171" i="20"/>
  <c r="J195" i="20"/>
  <c r="J232" i="20"/>
  <c r="J254" i="20"/>
  <c r="J277" i="20"/>
  <c r="J284" i="20"/>
  <c r="J308" i="20"/>
  <c r="J330" i="20"/>
  <c r="J354" i="20"/>
  <c r="J378" i="20"/>
  <c r="J72" i="20"/>
  <c r="J94" i="20"/>
  <c r="J114" i="20"/>
  <c r="J154" i="20"/>
  <c r="J173" i="20"/>
  <c r="J197" i="20"/>
  <c r="J234" i="20"/>
  <c r="J256" i="20"/>
  <c r="J279" i="20"/>
  <c r="J286" i="20"/>
  <c r="J310" i="20"/>
  <c r="J332" i="20"/>
  <c r="J356" i="20"/>
  <c r="J380" i="20"/>
  <c r="J321" i="19"/>
  <c r="J74" i="20"/>
  <c r="J96" i="20"/>
  <c r="J156" i="20"/>
  <c r="J175" i="20"/>
  <c r="J199" i="20"/>
  <c r="J236" i="20"/>
  <c r="J257" i="20"/>
  <c r="J281" i="20"/>
  <c r="J288" i="20"/>
  <c r="J334" i="20"/>
  <c r="J358" i="20"/>
  <c r="J382" i="20"/>
  <c r="J98" i="20"/>
  <c r="J115" i="20"/>
  <c r="J134" i="20"/>
  <c r="J158" i="20"/>
  <c r="J177" i="20"/>
  <c r="J201" i="20"/>
  <c r="J214" i="20"/>
  <c r="J238" i="20"/>
  <c r="J259" i="20"/>
  <c r="J290" i="20"/>
  <c r="J312" i="20"/>
  <c r="J336" i="20"/>
  <c r="J360" i="20"/>
  <c r="J384" i="20"/>
  <c r="J77" i="20"/>
  <c r="J100" i="20"/>
  <c r="J117" i="20"/>
  <c r="J136" i="20"/>
  <c r="J160" i="20"/>
  <c r="J179" i="20"/>
  <c r="J203" i="20"/>
  <c r="J216" i="20"/>
  <c r="J240" i="20"/>
  <c r="J261" i="20"/>
  <c r="J46" i="20"/>
  <c r="J292" i="20"/>
  <c r="J314" i="20"/>
  <c r="J338" i="20"/>
  <c r="J362" i="20"/>
  <c r="J386" i="20"/>
  <c r="J95" i="20"/>
  <c r="J133" i="20"/>
  <c r="J210" i="20"/>
  <c r="J242" i="20"/>
  <c r="J301" i="20"/>
  <c r="J341" i="20"/>
  <c r="J383" i="20"/>
  <c r="J412" i="20"/>
  <c r="J437" i="20"/>
  <c r="J461" i="20"/>
  <c r="J485" i="20"/>
  <c r="J509" i="20"/>
  <c r="J523" i="20"/>
  <c r="J544" i="20"/>
  <c r="J9" i="20"/>
  <c r="J15" i="20"/>
  <c r="J595" i="20"/>
  <c r="J616" i="20"/>
  <c r="J40" i="20"/>
  <c r="J97" i="20"/>
  <c r="J212" i="20"/>
  <c r="J244" i="20"/>
  <c r="J303" i="20"/>
  <c r="J342" i="20"/>
  <c r="J385" i="20"/>
  <c r="J389" i="20"/>
  <c r="J413" i="20"/>
  <c r="J438" i="20"/>
  <c r="J462" i="20"/>
  <c r="J486" i="20"/>
  <c r="J524" i="20"/>
  <c r="J545" i="20"/>
  <c r="J566" i="20"/>
  <c r="J16" i="20"/>
  <c r="J572" i="20"/>
  <c r="J41" i="20"/>
  <c r="J99" i="20"/>
  <c r="J170" i="20"/>
  <c r="J246" i="20"/>
  <c r="J305" i="20"/>
  <c r="J343" i="20"/>
  <c r="J387" i="20"/>
  <c r="J390" i="20"/>
  <c r="J414" i="20"/>
  <c r="J439" i="20"/>
  <c r="J463" i="20"/>
  <c r="J487" i="20"/>
  <c r="J525" i="20"/>
  <c r="J546" i="20"/>
  <c r="J592" i="20"/>
  <c r="J21" i="20"/>
  <c r="J27" i="20"/>
  <c r="J31" i="20"/>
  <c r="J37" i="20"/>
  <c r="J578" i="20"/>
  <c r="J58" i="20"/>
  <c r="J101" i="20"/>
  <c r="J172" i="20"/>
  <c r="J307" i="20"/>
  <c r="J345" i="20"/>
  <c r="J388" i="20"/>
  <c r="J391" i="20"/>
  <c r="J415" i="20"/>
  <c r="J440" i="20"/>
  <c r="J464" i="20"/>
  <c r="J488" i="20"/>
  <c r="J526" i="20"/>
  <c r="J547" i="20"/>
  <c r="J10" i="20"/>
  <c r="J568" i="20"/>
  <c r="J610" i="20"/>
  <c r="J60" i="20"/>
  <c r="J135" i="20"/>
  <c r="J174" i="20"/>
  <c r="J249" i="20"/>
  <c r="J309" i="20"/>
  <c r="J347" i="20"/>
  <c r="J392" i="20"/>
  <c r="J416" i="20"/>
  <c r="J441" i="20"/>
  <c r="J465" i="20"/>
  <c r="J489" i="20"/>
  <c r="J527" i="20"/>
  <c r="J548" i="20"/>
  <c r="J586" i="20"/>
  <c r="J569" i="20"/>
  <c r="J600" i="20"/>
  <c r="J32" i="20"/>
  <c r="J102" i="20"/>
  <c r="J137" i="20"/>
  <c r="J176" i="20"/>
  <c r="J251" i="20"/>
  <c r="J311" i="20"/>
  <c r="J349" i="20"/>
  <c r="J393" i="20"/>
  <c r="J417" i="20"/>
  <c r="J442" i="20"/>
  <c r="J466" i="20"/>
  <c r="J490" i="20"/>
  <c r="J528" i="20"/>
  <c r="J549" i="20"/>
  <c r="J11" i="20"/>
  <c r="J570" i="20"/>
  <c r="J601" i="20"/>
  <c r="J29" i="20"/>
  <c r="J33" i="20"/>
  <c r="J38" i="20"/>
  <c r="J626" i="20"/>
  <c r="J63" i="20"/>
  <c r="J104" i="20"/>
  <c r="J138" i="20"/>
  <c r="J178" i="20"/>
  <c r="J253" i="20"/>
  <c r="J54" i="20"/>
  <c r="J351" i="20"/>
  <c r="J394" i="20"/>
  <c r="J418" i="20"/>
  <c r="J443" i="20"/>
  <c r="J467" i="20"/>
  <c r="J491" i="20"/>
  <c r="J529" i="20"/>
  <c r="J550" i="20"/>
  <c r="J17" i="20"/>
  <c r="J19" i="20"/>
  <c r="J606" i="20"/>
  <c r="J617" i="20"/>
  <c r="J65" i="20"/>
  <c r="J106" i="20"/>
  <c r="J139" i="20"/>
  <c r="J180" i="20"/>
  <c r="J213" i="20"/>
  <c r="J255" i="20"/>
  <c r="J313" i="20"/>
  <c r="J353" i="20"/>
  <c r="J395" i="20"/>
  <c r="J419" i="20"/>
  <c r="J444" i="20"/>
  <c r="J468" i="20"/>
  <c r="J492" i="20"/>
  <c r="J510" i="20"/>
  <c r="J530" i="20"/>
  <c r="J551" i="20"/>
  <c r="J2" i="20"/>
  <c r="J587" i="20"/>
  <c r="J22" i="20"/>
  <c r="J607" i="20"/>
  <c r="J579" i="20"/>
  <c r="J67" i="20"/>
  <c r="J141" i="20"/>
  <c r="J181" i="20"/>
  <c r="J215" i="20"/>
  <c r="J42" i="20"/>
  <c r="J315" i="20"/>
  <c r="J355" i="20"/>
  <c r="J396" i="20"/>
  <c r="J420" i="20"/>
  <c r="J445" i="20"/>
  <c r="J469" i="20"/>
  <c r="J493" i="20"/>
  <c r="J511" i="20"/>
  <c r="J531" i="20"/>
  <c r="J552" i="20"/>
  <c r="J598" i="20"/>
  <c r="J608" i="20"/>
  <c r="J573" i="20"/>
  <c r="J580" i="20"/>
  <c r="J68" i="20"/>
  <c r="J143" i="20"/>
  <c r="J182" i="20"/>
  <c r="J217" i="20"/>
  <c r="J258" i="20"/>
  <c r="J45" i="20"/>
  <c r="J316" i="20"/>
  <c r="J357" i="20"/>
  <c r="J397" i="20"/>
  <c r="J421" i="20"/>
  <c r="J446" i="20"/>
  <c r="J470" i="20"/>
  <c r="J494" i="20"/>
  <c r="J532" i="20"/>
  <c r="J553" i="20"/>
  <c r="J583" i="20"/>
  <c r="J567" i="20"/>
  <c r="J602" i="20"/>
  <c r="J618" i="20"/>
  <c r="J581" i="20"/>
  <c r="J70" i="20"/>
  <c r="J108" i="20"/>
  <c r="J145" i="20"/>
  <c r="J184" i="20"/>
  <c r="J218" i="20"/>
  <c r="J260" i="20"/>
  <c r="J317" i="20"/>
  <c r="J359" i="20"/>
  <c r="J55" i="20"/>
  <c r="J398" i="20"/>
  <c r="J422" i="20"/>
  <c r="J447" i="20"/>
  <c r="J471" i="20"/>
  <c r="J495" i="20"/>
  <c r="J533" i="20"/>
  <c r="J554" i="20"/>
  <c r="J3" i="20"/>
  <c r="J571" i="20"/>
  <c r="J23" i="20"/>
  <c r="J609" i="20"/>
  <c r="J619" i="20"/>
  <c r="J73" i="20"/>
  <c r="J110" i="20"/>
  <c r="J50" i="20"/>
  <c r="J186" i="20"/>
  <c r="J219" i="20"/>
  <c r="J262" i="20"/>
  <c r="J318" i="20"/>
  <c r="J361" i="20"/>
  <c r="J399" i="20"/>
  <c r="J423" i="20"/>
  <c r="J448" i="20"/>
  <c r="J472" i="20"/>
  <c r="J496" i="20"/>
  <c r="J512" i="20"/>
  <c r="J555" i="20"/>
  <c r="J4" i="20"/>
  <c r="J596" i="20"/>
  <c r="J30" i="20"/>
  <c r="J620" i="20"/>
  <c r="J75" i="20"/>
  <c r="J113" i="20"/>
  <c r="J148" i="20"/>
  <c r="J188" i="20"/>
  <c r="J221" i="20"/>
  <c r="J263" i="20"/>
  <c r="J319" i="20"/>
  <c r="J363" i="20"/>
  <c r="J400" i="20"/>
  <c r="J424" i="20"/>
  <c r="J449" i="20"/>
  <c r="J473" i="20"/>
  <c r="J497" i="20"/>
  <c r="J513" i="20"/>
  <c r="J534" i="20"/>
  <c r="J556" i="20"/>
  <c r="J588" i="20"/>
  <c r="J24" i="20"/>
  <c r="J603" i="20"/>
  <c r="J39" i="20"/>
  <c r="J76" i="20"/>
  <c r="J151" i="20"/>
  <c r="J49" i="20"/>
  <c r="J223" i="20"/>
  <c r="J264" i="20"/>
  <c r="J283" i="20"/>
  <c r="J321" i="20"/>
  <c r="J364" i="20"/>
  <c r="J401" i="20"/>
  <c r="J425" i="20"/>
  <c r="J450" i="20"/>
  <c r="J474" i="20"/>
  <c r="J498" i="20"/>
  <c r="J514" i="20"/>
  <c r="J535" i="20"/>
  <c r="J557" i="20"/>
  <c r="J599" i="20"/>
  <c r="J604" i="20"/>
  <c r="J34" i="20"/>
  <c r="J621" i="20"/>
  <c r="J78" i="20"/>
  <c r="J153" i="20"/>
  <c r="J192" i="20"/>
  <c r="J266" i="20"/>
  <c r="J285" i="20"/>
  <c r="J323" i="20"/>
  <c r="J365" i="20"/>
  <c r="J402" i="20"/>
  <c r="J426" i="20"/>
  <c r="J451" i="20"/>
  <c r="J475" i="20"/>
  <c r="J499" i="20"/>
  <c r="J515" i="20"/>
  <c r="J536" i="20"/>
  <c r="J558" i="20"/>
  <c r="J5" i="20"/>
  <c r="J12" i="20"/>
  <c r="J20" i="20"/>
  <c r="J25" i="20"/>
  <c r="J44" i="20"/>
  <c r="J622" i="20"/>
  <c r="J79" i="20"/>
  <c r="J116" i="20"/>
  <c r="J155" i="20"/>
  <c r="J194" i="20"/>
  <c r="J227" i="20"/>
  <c r="J268" i="20"/>
  <c r="J287" i="20"/>
  <c r="J325" i="20"/>
  <c r="J366" i="20"/>
  <c r="J403" i="20"/>
  <c r="J427" i="20"/>
  <c r="J452" i="20"/>
  <c r="J476" i="20"/>
  <c r="J500" i="20"/>
  <c r="J516" i="20"/>
  <c r="J537" i="20"/>
  <c r="J559" i="20"/>
  <c r="J6" i="20"/>
  <c r="J593" i="20"/>
  <c r="J53" i="20"/>
  <c r="J611" i="20"/>
  <c r="J623" i="20"/>
  <c r="J80" i="20"/>
  <c r="J118" i="20"/>
  <c r="J157" i="20"/>
  <c r="J196" i="20"/>
  <c r="J229" i="20"/>
  <c r="J270" i="20"/>
  <c r="J289" i="20"/>
  <c r="J327" i="20"/>
  <c r="J367" i="20"/>
  <c r="J404" i="20"/>
  <c r="J428" i="20"/>
  <c r="J453" i="20"/>
  <c r="J477" i="20"/>
  <c r="J501" i="20"/>
  <c r="J517" i="20"/>
  <c r="J538" i="20"/>
  <c r="J560" i="20"/>
  <c r="J584" i="20"/>
  <c r="J35" i="20"/>
  <c r="J624" i="20"/>
  <c r="J82" i="20"/>
  <c r="J119" i="20"/>
  <c r="J159" i="20"/>
  <c r="J198" i="20"/>
  <c r="J231" i="20"/>
  <c r="J272" i="20"/>
  <c r="J291" i="20"/>
  <c r="J329" i="20"/>
  <c r="J369" i="20"/>
  <c r="J405" i="20"/>
  <c r="J429" i="20"/>
  <c r="J454" i="20"/>
  <c r="J478" i="20"/>
  <c r="J502" i="20"/>
  <c r="J518" i="20"/>
  <c r="J539" i="20"/>
  <c r="J561" i="20"/>
  <c r="J7" i="20"/>
  <c r="J589" i="20"/>
  <c r="J627" i="20"/>
  <c r="J84" i="20"/>
  <c r="J120" i="20"/>
  <c r="J161" i="20"/>
  <c r="J200" i="20"/>
  <c r="J233" i="20"/>
  <c r="J274" i="20"/>
  <c r="J293" i="20"/>
  <c r="J331" i="20"/>
  <c r="J371" i="20"/>
  <c r="J406" i="20"/>
  <c r="J431" i="20"/>
  <c r="J455" i="20"/>
  <c r="J479" i="20"/>
  <c r="J503" i="20"/>
  <c r="J562" i="20"/>
  <c r="J590" i="20"/>
  <c r="J26" i="20"/>
  <c r="J28" i="20"/>
  <c r="J612" i="20"/>
  <c r="J574" i="20"/>
  <c r="J86" i="20"/>
  <c r="J122" i="20"/>
  <c r="J162" i="20"/>
  <c r="J202" i="20"/>
  <c r="J235" i="20"/>
  <c r="J276" i="20"/>
  <c r="J294" i="20"/>
  <c r="J333" i="20"/>
  <c r="J373" i="20"/>
  <c r="J408" i="20"/>
  <c r="J432" i="20"/>
  <c r="J456" i="20"/>
  <c r="J480" i="20"/>
  <c r="J504" i="20"/>
  <c r="J563" i="20"/>
  <c r="J56" i="20"/>
  <c r="J625" i="20"/>
  <c r="J87" i="20"/>
  <c r="J124" i="20"/>
  <c r="J163" i="20"/>
  <c r="J204" i="20"/>
  <c r="J237" i="20"/>
  <c r="J278" i="20"/>
  <c r="J295" i="20"/>
  <c r="J335" i="20"/>
  <c r="J375" i="20"/>
  <c r="J433" i="20"/>
  <c r="J457" i="20"/>
  <c r="J481" i="20"/>
  <c r="J505" i="20"/>
  <c r="J519" i="20"/>
  <c r="J540" i="20"/>
  <c r="J564" i="20"/>
  <c r="J8" i="20"/>
  <c r="J13" i="20"/>
  <c r="J36" i="20"/>
  <c r="J89" i="20"/>
  <c r="J126" i="20"/>
  <c r="J165" i="20"/>
  <c r="J205" i="20"/>
  <c r="J239" i="20"/>
  <c r="J280" i="20"/>
  <c r="J296" i="20"/>
  <c r="J337" i="20"/>
  <c r="J377" i="20"/>
  <c r="J409" i="20"/>
  <c r="J434" i="20"/>
  <c r="J458" i="20"/>
  <c r="J482" i="20"/>
  <c r="J506" i="20"/>
  <c r="J51" i="20"/>
  <c r="J520" i="20"/>
  <c r="J541" i="20"/>
  <c r="J565" i="20"/>
  <c r="J585" i="20"/>
  <c r="J18" i="20"/>
  <c r="J613" i="20"/>
  <c r="J575" i="20"/>
  <c r="J90" i="20"/>
  <c r="J128" i="20"/>
  <c r="J167" i="20"/>
  <c r="J206" i="20"/>
  <c r="J48" i="20"/>
  <c r="J282" i="20"/>
  <c r="J297" i="20"/>
  <c r="J339" i="20"/>
  <c r="J379" i="20"/>
  <c r="J410" i="20"/>
  <c r="J435" i="20"/>
  <c r="J459" i="20"/>
  <c r="J483" i="20"/>
  <c r="J507" i="20"/>
  <c r="J93" i="20"/>
  <c r="J130" i="20"/>
  <c r="J47" i="20"/>
  <c r="J208" i="20"/>
  <c r="J241" i="20"/>
  <c r="J299" i="20"/>
  <c r="J340" i="20"/>
  <c r="J381" i="20"/>
  <c r="J411" i="20"/>
  <c r="J436" i="20"/>
  <c r="J460" i="20"/>
  <c r="J484" i="20"/>
  <c r="J508" i="20"/>
  <c r="J522" i="20"/>
  <c r="J543" i="20"/>
  <c r="J582" i="20"/>
  <c r="J591" i="20"/>
  <c r="J597" i="20"/>
  <c r="J605" i="20"/>
  <c r="J615" i="20"/>
  <c r="J577" i="20"/>
  <c r="J19" i="17"/>
  <c r="J43" i="17"/>
  <c r="J67" i="17"/>
  <c r="J91" i="17"/>
  <c r="J20" i="17"/>
  <c r="J44" i="17"/>
  <c r="J68" i="17"/>
  <c r="J92" i="17"/>
  <c r="J21" i="17"/>
  <c r="J45" i="17"/>
  <c r="J69" i="17"/>
  <c r="J93" i="17"/>
  <c r="J22" i="17"/>
  <c r="J46" i="17"/>
  <c r="J23" i="17"/>
  <c r="J47" i="17"/>
  <c r="J71" i="17"/>
  <c r="J95" i="17"/>
  <c r="J24" i="17"/>
  <c r="J48" i="17"/>
  <c r="J72" i="17"/>
  <c r="J96" i="17"/>
  <c r="J26" i="16"/>
  <c r="J41" i="16"/>
  <c r="J52" i="16"/>
  <c r="J129" i="16"/>
  <c r="J25" i="17"/>
  <c r="J49" i="17"/>
  <c r="J73" i="17"/>
  <c r="J97" i="17"/>
  <c r="J26" i="17"/>
  <c r="J50" i="17"/>
  <c r="J74" i="17"/>
  <c r="J98" i="17"/>
  <c r="J521" i="20"/>
  <c r="J3" i="17"/>
  <c r="J27" i="17"/>
  <c r="J51" i="17"/>
  <c r="J75" i="17"/>
  <c r="J99" i="17"/>
  <c r="J542" i="20"/>
  <c r="J4" i="17"/>
  <c r="J28" i="17"/>
  <c r="J52" i="17"/>
  <c r="J76" i="17"/>
  <c r="J100" i="17"/>
  <c r="J5" i="17"/>
  <c r="J29" i="17"/>
  <c r="J53" i="17"/>
  <c r="J77" i="17"/>
  <c r="J57" i="20"/>
  <c r="J6" i="17"/>
  <c r="J30" i="17"/>
  <c r="J54" i="17"/>
  <c r="J78" i="17"/>
  <c r="J14" i="20"/>
  <c r="J7" i="17"/>
  <c r="J31" i="17"/>
  <c r="J55" i="17"/>
  <c r="J79" i="17"/>
  <c r="J594" i="20"/>
  <c r="J8" i="17"/>
  <c r="J32" i="17"/>
  <c r="J56" i="17"/>
  <c r="J80" i="17"/>
  <c r="J9" i="17"/>
  <c r="J33" i="17"/>
  <c r="J57" i="17"/>
  <c r="J81" i="17"/>
  <c r="J10" i="17"/>
  <c r="J34" i="17"/>
  <c r="J58" i="17"/>
  <c r="J82" i="17"/>
  <c r="J52" i="20"/>
  <c r="J11" i="17"/>
  <c r="J35" i="17"/>
  <c r="J59" i="17"/>
  <c r="J83" i="17"/>
  <c r="J12" i="17"/>
  <c r="J36" i="17"/>
  <c r="J60" i="17"/>
  <c r="J84" i="17"/>
  <c r="J13" i="17"/>
  <c r="J37" i="17"/>
  <c r="J614" i="20"/>
  <c r="J14" i="17"/>
  <c r="J38" i="17"/>
  <c r="J62" i="17"/>
  <c r="J576" i="20"/>
  <c r="J18" i="17"/>
  <c r="J42" i="17"/>
  <c r="J66" i="17"/>
  <c r="J90" i="17"/>
  <c r="J64" i="17"/>
  <c r="J16" i="16"/>
  <c r="J107" i="16"/>
  <c r="J46" i="16"/>
  <c r="J64" i="16"/>
  <c r="J75" i="16"/>
  <c r="J87" i="16"/>
  <c r="J168" i="16"/>
  <c r="J65" i="17"/>
  <c r="J17" i="16"/>
  <c r="J169" i="16"/>
  <c r="J121" i="16"/>
  <c r="J65" i="16"/>
  <c r="J140" i="16"/>
  <c r="J150" i="16"/>
  <c r="J160" i="16"/>
  <c r="J70" i="17"/>
  <c r="J18" i="16"/>
  <c r="J37" i="16"/>
  <c r="J47" i="16"/>
  <c r="J170" i="16"/>
  <c r="J76" i="16"/>
  <c r="J88" i="16"/>
  <c r="J100" i="16"/>
  <c r="J85" i="17"/>
  <c r="J19" i="16"/>
  <c r="J38" i="16"/>
  <c r="J48" i="16"/>
  <c r="J66" i="16"/>
  <c r="J77" i="16"/>
  <c r="J89" i="16"/>
  <c r="J161" i="16"/>
  <c r="J3" i="14"/>
  <c r="J86" i="17"/>
  <c r="J20" i="16"/>
  <c r="J39" i="16"/>
  <c r="J49" i="16"/>
  <c r="J67" i="16"/>
  <c r="J166" i="16"/>
  <c r="J90" i="16"/>
  <c r="J162" i="16"/>
  <c r="J4" i="14"/>
  <c r="J87" i="17"/>
  <c r="J21" i="16"/>
  <c r="J108" i="16"/>
  <c r="J122" i="16"/>
  <c r="J165" i="16"/>
  <c r="J141" i="16"/>
  <c r="J151" i="16"/>
  <c r="J101" i="16"/>
  <c r="J5" i="14"/>
  <c r="J88" i="17"/>
  <c r="J22" i="16"/>
  <c r="J40" i="16"/>
  <c r="J50" i="16"/>
  <c r="J128" i="16"/>
  <c r="J142" i="16"/>
  <c r="J152" i="16"/>
  <c r="J102" i="16"/>
  <c r="J6" i="14"/>
  <c r="J89" i="17"/>
  <c r="J23" i="16"/>
  <c r="J109" i="16"/>
  <c r="J51" i="16"/>
  <c r="J130" i="16"/>
  <c r="J143" i="16"/>
  <c r="J153" i="16"/>
  <c r="J7" i="14"/>
  <c r="J94" i="17"/>
  <c r="J24" i="16"/>
  <c r="J164" i="16"/>
  <c r="J123" i="16"/>
  <c r="J68" i="16"/>
  <c r="J144" i="16"/>
  <c r="J154" i="16"/>
  <c r="J8" i="14"/>
  <c r="J25" i="16"/>
  <c r="J110" i="16"/>
  <c r="J53" i="16"/>
  <c r="J69" i="16"/>
  <c r="J145" i="16"/>
  <c r="J155" i="16"/>
  <c r="J2" i="16"/>
  <c r="J9" i="14"/>
  <c r="J27" i="16"/>
  <c r="J111" i="16"/>
  <c r="J54" i="16"/>
  <c r="J70" i="16"/>
  <c r="J146" i="16"/>
  <c r="J91" i="16"/>
  <c r="J10" i="14"/>
  <c r="J3" i="16"/>
  <c r="J28" i="16"/>
  <c r="J112" i="16"/>
  <c r="J124" i="16"/>
  <c r="J131" i="16"/>
  <c r="J78" i="16"/>
  <c r="J92" i="16"/>
  <c r="J11" i="14"/>
  <c r="J2" i="17"/>
  <c r="J4" i="16"/>
  <c r="J29" i="16"/>
  <c r="J113" i="16"/>
  <c r="J125" i="16"/>
  <c r="J132" i="16"/>
  <c r="J147" i="16"/>
  <c r="J93" i="16"/>
  <c r="J12" i="14"/>
  <c r="J5" i="16"/>
  <c r="J30" i="16"/>
  <c r="J42" i="16"/>
  <c r="J55" i="16"/>
  <c r="J133" i="16"/>
  <c r="J79" i="16"/>
  <c r="J94" i="16"/>
  <c r="J13" i="14"/>
  <c r="J6" i="16"/>
  <c r="J31" i="16"/>
  <c r="J43" i="16"/>
  <c r="J56" i="16"/>
  <c r="J134" i="16"/>
  <c r="J148" i="16"/>
  <c r="J95" i="16"/>
  <c r="J2" i="14"/>
  <c r="J7" i="16"/>
  <c r="J32" i="16"/>
  <c r="J114" i="16"/>
  <c r="J57" i="16"/>
  <c r="J135" i="16"/>
  <c r="J163" i="16"/>
  <c r="J96" i="16"/>
  <c r="J15" i="17"/>
  <c r="J8" i="16"/>
  <c r="J33" i="16"/>
  <c r="J115" i="16"/>
  <c r="J58" i="16"/>
  <c r="J136" i="16"/>
  <c r="J80" i="16"/>
  <c r="J156" i="16"/>
  <c r="J16" i="17"/>
  <c r="J9" i="16"/>
  <c r="J34" i="16"/>
  <c r="J116" i="16"/>
  <c r="J126" i="16"/>
  <c r="J137" i="16"/>
  <c r="J81" i="16"/>
  <c r="J97" i="16"/>
  <c r="J17" i="17"/>
  <c r="J10" i="16"/>
  <c r="J35" i="16"/>
  <c r="J44" i="16"/>
  <c r="J59" i="16"/>
  <c r="J71" i="16"/>
  <c r="J82" i="16"/>
  <c r="J157" i="16"/>
  <c r="J39" i="17"/>
  <c r="J11" i="16"/>
  <c r="J103" i="16"/>
  <c r="J117" i="16"/>
  <c r="J127" i="16"/>
  <c r="J72" i="16"/>
  <c r="J83" i="16"/>
  <c r="J158" i="16"/>
  <c r="J40" i="17"/>
  <c r="J12" i="16"/>
  <c r="J104" i="16"/>
  <c r="J118" i="16"/>
  <c r="J60" i="16"/>
  <c r="J138" i="16"/>
  <c r="J84" i="16"/>
  <c r="J167" i="16"/>
  <c r="J41" i="17"/>
  <c r="J13" i="16"/>
  <c r="J36" i="16"/>
  <c r="J119" i="16"/>
  <c r="J61" i="16"/>
  <c r="J73" i="16"/>
  <c r="J149" i="16"/>
  <c r="J98" i="16"/>
  <c r="J61" i="17"/>
  <c r="J14" i="16"/>
  <c r="J105" i="16"/>
  <c r="J45" i="16"/>
  <c r="J62" i="16"/>
  <c r="J74" i="16"/>
  <c r="J85" i="16"/>
  <c r="J159" i="16"/>
  <c r="J63" i="17"/>
  <c r="J15" i="16"/>
  <c r="J106" i="16"/>
  <c r="J120" i="16"/>
  <c r="J63" i="16"/>
  <c r="J139" i="16"/>
  <c r="J86" i="16"/>
  <c r="J99" i="16"/>
  <c r="J25" i="11"/>
  <c r="J49" i="11"/>
  <c r="J73" i="11"/>
  <c r="J97" i="11"/>
  <c r="J121" i="11"/>
  <c r="J145" i="11"/>
  <c r="J169" i="11"/>
  <c r="J193" i="11"/>
  <c r="J2" i="11"/>
  <c r="J26" i="11"/>
  <c r="J50" i="11"/>
  <c r="J74" i="11"/>
  <c r="J98" i="11"/>
  <c r="J122" i="11"/>
  <c r="J146" i="11"/>
  <c r="J170" i="11"/>
  <c r="J3" i="11"/>
  <c r="J27" i="11"/>
  <c r="J51" i="11"/>
  <c r="J75" i="11"/>
  <c r="J99" i="11"/>
  <c r="J123" i="11"/>
  <c r="J147" i="11"/>
  <c r="J171" i="11"/>
  <c r="J4" i="11"/>
  <c r="J28" i="11"/>
  <c r="J52" i="11"/>
  <c r="J76" i="11"/>
  <c r="J100" i="11"/>
  <c r="J124" i="11"/>
  <c r="J148" i="11"/>
  <c r="J172" i="11"/>
  <c r="J5" i="11"/>
  <c r="J29" i="11"/>
  <c r="J53" i="11"/>
  <c r="J77" i="11"/>
  <c r="J101" i="11"/>
  <c r="J125" i="11"/>
  <c r="J149" i="11"/>
  <c r="J173" i="11"/>
  <c r="J6" i="11"/>
  <c r="J30" i="11"/>
  <c r="J54" i="11"/>
  <c r="J78" i="11"/>
  <c r="J102" i="11"/>
  <c r="J126" i="11"/>
  <c r="J150" i="11"/>
  <c r="J174" i="11"/>
  <c r="J7" i="11"/>
  <c r="J31" i="11"/>
  <c r="J55" i="11"/>
  <c r="J79" i="11"/>
  <c r="J103" i="11"/>
  <c r="J127" i="11"/>
  <c r="J151" i="11"/>
  <c r="J175" i="11"/>
  <c r="J8" i="11"/>
  <c r="J32" i="11"/>
  <c r="J56" i="11"/>
  <c r="J80" i="11"/>
  <c r="J104" i="11"/>
  <c r="J128" i="11"/>
  <c r="J152" i="11"/>
  <c r="J176" i="11"/>
  <c r="J9" i="11"/>
  <c r="J33" i="11"/>
  <c r="J57" i="11"/>
  <c r="J81" i="11"/>
  <c r="J105" i="11"/>
  <c r="J129" i="11"/>
  <c r="J153" i="11"/>
  <c r="J177" i="11"/>
  <c r="J10" i="11"/>
  <c r="J34" i="11"/>
  <c r="J58" i="11"/>
  <c r="J82" i="11"/>
  <c r="J106" i="11"/>
  <c r="J130" i="11"/>
  <c r="J154" i="11"/>
  <c r="J178" i="11"/>
  <c r="J11" i="11"/>
  <c r="J35" i="11"/>
  <c r="J59" i="11"/>
  <c r="J83" i="11"/>
  <c r="J107" i="11"/>
  <c r="J131" i="11"/>
  <c r="J155" i="11"/>
  <c r="J179" i="11"/>
  <c r="J12" i="11"/>
  <c r="J36" i="11"/>
  <c r="J60" i="11"/>
  <c r="J84" i="11"/>
  <c r="J108" i="11"/>
  <c r="J132" i="11"/>
  <c r="J156" i="11"/>
  <c r="J180" i="11"/>
  <c r="J13" i="11"/>
  <c r="J37" i="11"/>
  <c r="J61" i="11"/>
  <c r="J85" i="11"/>
  <c r="J109" i="11"/>
  <c r="J133" i="11"/>
  <c r="J157" i="11"/>
  <c r="J181" i="11"/>
  <c r="J14" i="11"/>
  <c r="J38" i="11"/>
  <c r="J62" i="11"/>
  <c r="J86" i="11"/>
  <c r="J110" i="11"/>
  <c r="J134" i="11"/>
  <c r="J158" i="11"/>
  <c r="J182" i="11"/>
  <c r="J194" i="11"/>
  <c r="J15" i="11"/>
  <c r="J39" i="11"/>
  <c r="J63" i="11"/>
  <c r="J87" i="11"/>
  <c r="J111" i="11"/>
  <c r="J135" i="11"/>
  <c r="J159" i="11"/>
  <c r="J183" i="11"/>
  <c r="J195" i="11"/>
  <c r="J16" i="11"/>
  <c r="J40" i="11"/>
  <c r="J64" i="11"/>
  <c r="J88" i="11"/>
  <c r="J112" i="11"/>
  <c r="J136" i="11"/>
  <c r="J160" i="11"/>
  <c r="J184" i="11"/>
  <c r="J196" i="11"/>
  <c r="J17" i="11"/>
  <c r="J41" i="11"/>
  <c r="J65" i="11"/>
  <c r="J89" i="11"/>
  <c r="J113" i="11"/>
  <c r="J137" i="11"/>
  <c r="J161" i="11"/>
  <c r="J185" i="11"/>
  <c r="J197" i="11"/>
  <c r="J18" i="11"/>
  <c r="J42" i="11"/>
  <c r="J66" i="11"/>
  <c r="J90" i="11"/>
  <c r="J114" i="11"/>
  <c r="J138" i="11"/>
  <c r="J162" i="11"/>
  <c r="J186" i="11"/>
  <c r="J19" i="11"/>
  <c r="J43" i="11"/>
  <c r="J67" i="11"/>
  <c r="J91" i="11"/>
  <c r="J115" i="11"/>
  <c r="J139" i="11"/>
  <c r="J163" i="11"/>
  <c r="J187" i="11"/>
  <c r="J198" i="11"/>
  <c r="J20" i="11"/>
  <c r="J44" i="11"/>
  <c r="J68" i="11"/>
  <c r="J92" i="11"/>
  <c r="J116" i="11"/>
  <c r="J140" i="11"/>
  <c r="J164" i="11"/>
  <c r="J188" i="11"/>
  <c r="J21" i="11"/>
  <c r="J45" i="11"/>
  <c r="J69" i="11"/>
  <c r="J93" i="11"/>
  <c r="J117" i="11"/>
  <c r="J141" i="11"/>
  <c r="J165" i="11"/>
  <c r="J189" i="11"/>
  <c r="J22" i="11"/>
  <c r="J46" i="11"/>
  <c r="J70" i="11"/>
  <c r="J94" i="11"/>
  <c r="J118" i="11"/>
  <c r="J142" i="11"/>
  <c r="J166" i="11"/>
  <c r="J190" i="11"/>
  <c r="J23" i="11"/>
  <c r="J47" i="11"/>
  <c r="J71" i="11"/>
  <c r="J95" i="11"/>
  <c r="J119" i="11"/>
  <c r="J143" i="11"/>
  <c r="J167" i="11"/>
  <c r="J191" i="11"/>
  <c r="J199" i="11"/>
  <c r="J24" i="11"/>
  <c r="J48" i="11"/>
  <c r="J72" i="11"/>
  <c r="J96" i="11"/>
  <c r="J120" i="11"/>
  <c r="J144" i="11"/>
  <c r="J168" i="11"/>
  <c r="J192" i="11"/>
  <c r="J200" i="11"/>
  <c r="J218" i="10"/>
  <c r="J88" i="10"/>
  <c r="J73" i="10"/>
  <c r="J144" i="10"/>
  <c r="J199" i="10"/>
  <c r="J78" i="10"/>
  <c r="J72" i="10"/>
  <c r="J97" i="10"/>
  <c r="J91" i="10"/>
  <c r="J175" i="10"/>
  <c r="J349" i="10"/>
  <c r="J27" i="10"/>
  <c r="J29" i="10"/>
  <c r="J162" i="10"/>
  <c r="J354" i="10"/>
  <c r="J208" i="10"/>
  <c r="J297" i="10"/>
  <c r="J180" i="10"/>
  <c r="J204" i="10"/>
  <c r="J107" i="10"/>
  <c r="J122" i="10"/>
  <c r="J6" i="10"/>
  <c r="J23" i="10"/>
  <c r="J274" i="10"/>
  <c r="J105" i="10"/>
  <c r="J223" i="10"/>
  <c r="J51" i="10"/>
  <c r="J129" i="10"/>
  <c r="J13" i="10"/>
  <c r="J358" i="10"/>
  <c r="J337" i="10"/>
  <c r="J169" i="10"/>
  <c r="J312" i="10"/>
  <c r="J20" i="10"/>
  <c r="J233" i="10"/>
  <c r="J3" i="10"/>
  <c r="J48" i="10"/>
  <c r="J282" i="10"/>
  <c r="J360" i="10"/>
  <c r="J338" i="10"/>
  <c r="J287" i="10"/>
  <c r="J53" i="10"/>
  <c r="J313" i="10"/>
  <c r="J64" i="10"/>
  <c r="J111" i="10"/>
  <c r="J33" i="10"/>
  <c r="J238" i="10"/>
  <c r="J222" i="10"/>
  <c r="J83" i="10"/>
  <c r="J302" i="10"/>
  <c r="J7" i="10"/>
  <c r="J226" i="10"/>
  <c r="J61" i="10"/>
  <c r="J336" i="10"/>
  <c r="J54" i="10"/>
  <c r="J251" i="10"/>
  <c r="J77" i="10"/>
  <c r="J327" i="10"/>
  <c r="J96" i="10"/>
  <c r="J307" i="10"/>
  <c r="J365" i="10"/>
  <c r="J109" i="10"/>
  <c r="J113" i="10"/>
  <c r="J215" i="10"/>
  <c r="J152" i="10"/>
  <c r="J135" i="10"/>
  <c r="J124" i="10"/>
  <c r="J288" i="10"/>
  <c r="J214" i="10"/>
  <c r="J99" i="10"/>
  <c r="J236" i="10"/>
  <c r="J30" i="10"/>
  <c r="J326" i="10"/>
  <c r="J342" i="10"/>
  <c r="J296" i="10"/>
  <c r="J225" i="10"/>
  <c r="J117" i="10"/>
  <c r="J247" i="10"/>
  <c r="J346" i="10"/>
  <c r="J220" i="10"/>
  <c r="J210" i="10"/>
  <c r="J106" i="10"/>
  <c r="J43" i="10"/>
  <c r="J24" i="10"/>
  <c r="J80" i="10"/>
  <c r="J219" i="10"/>
  <c r="J259" i="10"/>
  <c r="J268" i="10"/>
  <c r="J341" i="10"/>
  <c r="J145" i="10"/>
  <c r="J17" i="10"/>
  <c r="J70" i="10"/>
  <c r="J213" i="10"/>
  <c r="J325" i="10"/>
  <c r="J350" i="10"/>
  <c r="J57" i="10"/>
  <c r="J174" i="10"/>
  <c r="J94" i="10"/>
  <c r="J102" i="10"/>
  <c r="J12" i="10"/>
  <c r="J239" i="10"/>
  <c r="J67" i="10"/>
  <c r="J196" i="10"/>
  <c r="J121" i="10"/>
  <c r="J203" i="10"/>
  <c r="J40" i="10"/>
  <c r="J4" i="10"/>
  <c r="J141" i="10"/>
  <c r="J252" i="10"/>
  <c r="J118" i="10"/>
  <c r="J56" i="10"/>
  <c r="J71" i="10"/>
  <c r="J62" i="10"/>
  <c r="J253" i="10"/>
  <c r="J198" i="10"/>
  <c r="J205" i="10"/>
  <c r="J186" i="10"/>
  <c r="J147" i="10"/>
  <c r="J364" i="10"/>
  <c r="J191" i="10"/>
  <c r="J76" i="10"/>
  <c r="J291" i="10"/>
  <c r="J182" i="10"/>
  <c r="J278" i="10"/>
  <c r="J257" i="10"/>
  <c r="J18" i="10"/>
  <c r="J363" i="10"/>
  <c r="J81" i="10"/>
  <c r="J153" i="10"/>
  <c r="J241" i="10"/>
  <c r="J361" i="10"/>
  <c r="J31" i="10"/>
  <c r="J293" i="10"/>
  <c r="J59" i="10"/>
  <c r="J207" i="10"/>
  <c r="J367" i="10"/>
  <c r="J98" i="10"/>
  <c r="J119" i="10"/>
  <c r="J128" i="10"/>
  <c r="J309" i="10"/>
  <c r="J38" i="10"/>
  <c r="J334" i="10"/>
  <c r="J193" i="10"/>
  <c r="J237" i="10"/>
  <c r="J41" i="10"/>
  <c r="J372" i="10"/>
  <c r="J82" i="10"/>
  <c r="J267" i="10"/>
  <c r="J79" i="10"/>
  <c r="J160" i="10"/>
  <c r="J58" i="10"/>
  <c r="J138" i="10"/>
  <c r="J277" i="10"/>
  <c r="J289" i="10"/>
  <c r="J262" i="10"/>
  <c r="J36" i="10"/>
  <c r="J319" i="10"/>
  <c r="J157" i="10"/>
  <c r="J250" i="10"/>
  <c r="J224" i="10"/>
  <c r="J19" i="10"/>
  <c r="J44" i="10"/>
  <c r="J37" i="10"/>
  <c r="J87" i="10"/>
  <c r="J150" i="10"/>
  <c r="J63" i="10"/>
  <c r="J275" i="10"/>
  <c r="J258" i="10"/>
  <c r="J85" i="10"/>
  <c r="J168" i="10"/>
  <c r="J333" i="10"/>
  <c r="J42" i="10"/>
  <c r="J270" i="10"/>
  <c r="J146" i="10"/>
  <c r="J261" i="10"/>
  <c r="J74" i="10"/>
  <c r="J294" i="10"/>
  <c r="J164" i="10"/>
  <c r="J134" i="10"/>
  <c r="J139" i="10"/>
  <c r="J86" i="10"/>
  <c r="J357" i="10"/>
  <c r="J66" i="10"/>
  <c r="J339" i="10"/>
  <c r="J323" i="10"/>
  <c r="J242" i="10"/>
  <c r="J285" i="10"/>
  <c r="J340" i="10"/>
  <c r="J45" i="10"/>
  <c r="J265" i="10"/>
  <c r="J21" i="10"/>
  <c r="J116" i="10"/>
  <c r="J328" i="10"/>
  <c r="J163" i="10"/>
  <c r="J110" i="10"/>
  <c r="J137" i="10"/>
  <c r="J202" i="10"/>
  <c r="J173" i="10"/>
  <c r="J263" i="10"/>
  <c r="J231" i="10"/>
  <c r="J272" i="10"/>
  <c r="J178" i="10"/>
  <c r="J301" i="10"/>
  <c r="J362" i="10"/>
  <c r="J154" i="10"/>
  <c r="J303" i="10"/>
  <c r="J269" i="10"/>
  <c r="J240" i="10"/>
  <c r="J248" i="10"/>
  <c r="J368" i="10"/>
  <c r="J351" i="10"/>
  <c r="J201" i="10"/>
  <c r="J308" i="10"/>
  <c r="J28" i="10"/>
  <c r="J143" i="10"/>
  <c r="J142" i="10"/>
  <c r="J283" i="10"/>
  <c r="J90" i="10"/>
  <c r="J130" i="10"/>
  <c r="J16" i="10"/>
  <c r="J181" i="10"/>
  <c r="J284" i="10"/>
  <c r="J355" i="10"/>
  <c r="J234" i="10"/>
  <c r="J69" i="10"/>
  <c r="J197" i="10"/>
  <c r="J246" i="10"/>
  <c r="J108" i="10"/>
  <c r="J84" i="10"/>
  <c r="J255" i="10"/>
  <c r="J75" i="10"/>
  <c r="J314" i="10"/>
  <c r="J123" i="10"/>
  <c r="J304" i="10"/>
  <c r="J335" i="10"/>
  <c r="J39" i="10"/>
  <c r="J306" i="10"/>
  <c r="J264" i="10"/>
  <c r="J317" i="10"/>
  <c r="J369" i="10"/>
  <c r="J159" i="10"/>
  <c r="J5" i="10"/>
  <c r="J101" i="10"/>
  <c r="J140" i="10"/>
  <c r="J292" i="10"/>
  <c r="J187" i="10"/>
  <c r="J280" i="10"/>
  <c r="J35" i="10"/>
  <c r="J15" i="10"/>
  <c r="J171" i="10"/>
  <c r="J244" i="10"/>
  <c r="J281" i="10"/>
  <c r="J245" i="10"/>
  <c r="J353" i="10"/>
  <c r="J194" i="10"/>
  <c r="J68" i="10"/>
  <c r="J8" i="10"/>
  <c r="J166" i="10"/>
  <c r="J343" i="10"/>
  <c r="J155" i="10"/>
  <c r="J211" i="10"/>
  <c r="J320" i="10"/>
  <c r="J65" i="10"/>
  <c r="J315" i="10"/>
  <c r="J114" i="10"/>
  <c r="J232" i="10"/>
  <c r="J46" i="10"/>
  <c r="J366" i="10"/>
  <c r="J177" i="10"/>
  <c r="J25" i="10"/>
  <c r="J148" i="10"/>
  <c r="J300" i="10"/>
  <c r="J10" i="10"/>
  <c r="J184" i="10"/>
  <c r="J332" i="10"/>
  <c r="J209" i="10"/>
  <c r="J345" i="10"/>
  <c r="J136" i="10"/>
  <c r="J235" i="10"/>
  <c r="J93" i="10"/>
  <c r="J179" i="10"/>
  <c r="J49" i="10"/>
  <c r="J189" i="10"/>
  <c r="J243" i="10"/>
  <c r="J200" i="10"/>
  <c r="J125" i="10"/>
  <c r="J104" i="10"/>
  <c r="J92" i="10"/>
  <c r="J55" i="10"/>
  <c r="J348" i="10"/>
  <c r="J324" i="10"/>
  <c r="J60" i="10"/>
  <c r="J158" i="10"/>
  <c r="J176" i="10"/>
  <c r="J373" i="10"/>
  <c r="J371" i="10"/>
  <c r="J347" i="10"/>
  <c r="J286" i="10"/>
  <c r="J127" i="10"/>
  <c r="J2" i="10"/>
  <c r="J9" i="10"/>
  <c r="J89" i="10"/>
  <c r="J276" i="10"/>
  <c r="J192" i="10"/>
  <c r="J32" i="10"/>
  <c r="J14" i="10"/>
  <c r="J331" i="10"/>
  <c r="J228" i="10"/>
  <c r="J310" i="10"/>
  <c r="J103" i="10"/>
  <c r="J370" i="10"/>
  <c r="J133" i="10"/>
  <c r="J254" i="10"/>
  <c r="J230" i="10"/>
  <c r="J22" i="10"/>
  <c r="J249" i="10"/>
  <c r="J52" i="10"/>
  <c r="J26" i="10"/>
  <c r="J271" i="10"/>
  <c r="J260" i="10"/>
  <c r="J120" i="10"/>
  <c r="J34" i="10"/>
  <c r="J316" i="10"/>
  <c r="J190" i="10"/>
  <c r="J217" i="10"/>
  <c r="J183" i="10"/>
  <c r="J149" i="10"/>
  <c r="J126" i="10"/>
  <c r="J188" i="10"/>
  <c r="J352" i="10"/>
  <c r="J311" i="10"/>
  <c r="J227" i="10"/>
  <c r="J359" i="10"/>
  <c r="J50" i="10"/>
  <c r="J11" i="10"/>
  <c r="J185" i="10"/>
  <c r="J329" i="10"/>
  <c r="J229" i="10"/>
  <c r="J279" i="10"/>
  <c r="J299" i="10"/>
  <c r="J344" i="10"/>
  <c r="J221" i="10"/>
  <c r="J330" i="10"/>
  <c r="J131" i="10"/>
  <c r="J156" i="10"/>
  <c r="J47" i="10"/>
  <c r="J167" i="10"/>
  <c r="J206" i="10"/>
  <c r="J318" i="10"/>
  <c r="J298" i="10"/>
  <c r="J95" i="10"/>
  <c r="J132" i="10"/>
  <c r="J115" i="10"/>
  <c r="J170" i="10"/>
  <c r="J321" i="10"/>
  <c r="J161" i="10"/>
  <c r="J172" i="10"/>
  <c r="J266" i="10"/>
  <c r="J151" i="10"/>
  <c r="J165" i="10"/>
  <c r="J356" i="10"/>
  <c r="J273" i="10"/>
  <c r="J216" i="10"/>
  <c r="J195" i="10"/>
  <c r="J290" i="10"/>
  <c r="J100" i="10"/>
  <c r="J322" i="10"/>
  <c r="J256" i="10"/>
  <c r="J112" i="10"/>
  <c r="J305" i="10"/>
  <c r="J212" i="10"/>
  <c r="J295" i="10"/>
  <c r="A202" i="11" l="1"/>
  <c r="K31" i="34" l="1"/>
  <c r="K33" i="34"/>
  <c r="K62" i="34"/>
  <c r="K36" i="34"/>
  <c r="K38" i="34"/>
  <c r="K66" i="34"/>
  <c r="K11" i="34"/>
  <c r="K51" i="34"/>
  <c r="K12" i="32"/>
  <c r="K5" i="34"/>
  <c r="K46" i="34"/>
  <c r="K68" i="34"/>
  <c r="K49" i="34"/>
  <c r="K9" i="34"/>
  <c r="K15" i="32"/>
  <c r="K6" i="32"/>
  <c r="K9" i="32"/>
  <c r="K10" i="32"/>
  <c r="K14" i="32"/>
  <c r="K11" i="32"/>
  <c r="K4" i="26"/>
  <c r="K7" i="26"/>
  <c r="K10" i="26"/>
  <c r="K13" i="26"/>
  <c r="K16" i="26"/>
  <c r="K19" i="26"/>
  <c r="K22" i="26"/>
  <c r="K25" i="26"/>
  <c r="K46" i="26"/>
  <c r="K27" i="26"/>
  <c r="K229" i="26"/>
  <c r="K231" i="26"/>
  <c r="K64" i="34"/>
  <c r="K37" i="34"/>
  <c r="K9" i="26"/>
  <c r="K76" i="26"/>
  <c r="K233" i="26"/>
  <c r="K60" i="26"/>
  <c r="K68" i="26"/>
  <c r="K73" i="26"/>
  <c r="K50" i="26"/>
  <c r="K55" i="26"/>
  <c r="K64" i="26"/>
  <c r="K246" i="26"/>
  <c r="K7" i="34"/>
  <c r="K3" i="32"/>
  <c r="K11" i="26"/>
  <c r="K18" i="26"/>
  <c r="K48" i="26"/>
  <c r="K237" i="26"/>
  <c r="K244" i="26"/>
  <c r="K40" i="34"/>
  <c r="K41" i="34"/>
  <c r="K47" i="34"/>
  <c r="K69" i="34"/>
  <c r="K13" i="32"/>
  <c r="K7" i="32"/>
  <c r="K69" i="26"/>
  <c r="K44" i="34"/>
  <c r="K26" i="26"/>
  <c r="K12" i="34"/>
  <c r="K51" i="26"/>
  <c r="K54" i="26"/>
  <c r="K63" i="26"/>
  <c r="K245" i="26"/>
  <c r="K47" i="26"/>
  <c r="K57" i="26"/>
  <c r="K59" i="26"/>
  <c r="K243" i="26"/>
  <c r="K65" i="34"/>
  <c r="K39" i="34"/>
  <c r="K3" i="26"/>
  <c r="K15" i="34"/>
  <c r="K3" i="34"/>
  <c r="K61" i="34"/>
  <c r="K91" i="26"/>
  <c r="K99" i="26"/>
  <c r="K112" i="26"/>
  <c r="K123" i="26"/>
  <c r="K140" i="26"/>
  <c r="K20" i="34"/>
  <c r="K42" i="34"/>
  <c r="K19" i="32"/>
  <c r="K12" i="26"/>
  <c r="K56" i="26"/>
  <c r="K242" i="26"/>
  <c r="K31" i="26"/>
  <c r="K86" i="26"/>
  <c r="K270" i="26"/>
  <c r="K121" i="26"/>
  <c r="K27" i="34"/>
  <c r="K45" i="34"/>
  <c r="K236" i="26"/>
  <c r="K62" i="26"/>
  <c r="K75" i="26"/>
  <c r="K103" i="26"/>
  <c r="K118" i="26"/>
  <c r="K29" i="34"/>
  <c r="K20" i="26"/>
  <c r="K67" i="26"/>
  <c r="K241" i="26"/>
  <c r="K77" i="26"/>
  <c r="K110" i="26"/>
  <c r="K256" i="26"/>
  <c r="K56" i="34"/>
  <c r="K6" i="34"/>
  <c r="K23" i="34"/>
  <c r="K29" i="26"/>
  <c r="K249" i="26"/>
  <c r="K88" i="26"/>
  <c r="K252" i="26"/>
  <c r="K101" i="26"/>
  <c r="K52" i="34"/>
  <c r="K15" i="26"/>
  <c r="K28" i="26"/>
  <c r="K93" i="26"/>
  <c r="K254" i="26"/>
  <c r="K113" i="26"/>
  <c r="K259" i="26"/>
  <c r="K2" i="34"/>
  <c r="K54" i="34"/>
  <c r="K10" i="34"/>
  <c r="K5" i="26"/>
  <c r="K247" i="26"/>
  <c r="K50" i="34"/>
  <c r="K25" i="34"/>
  <c r="K239" i="26"/>
  <c r="K80" i="26"/>
  <c r="K84" i="26"/>
  <c r="K122" i="26"/>
  <c r="K18" i="34"/>
  <c r="K28" i="34"/>
  <c r="K8" i="32"/>
  <c r="K238" i="26"/>
  <c r="K248" i="26"/>
  <c r="K53" i="26"/>
  <c r="K70" i="26"/>
  <c r="K251" i="26"/>
  <c r="K55" i="34"/>
  <c r="K67" i="34"/>
  <c r="K4" i="32"/>
  <c r="K23" i="26"/>
  <c r="K72" i="26"/>
  <c r="K90" i="26"/>
  <c r="K30" i="34"/>
  <c r="K4" i="34"/>
  <c r="K48" i="34"/>
  <c r="K20" i="32"/>
  <c r="K8" i="26"/>
  <c r="K240" i="26"/>
  <c r="K253" i="26"/>
  <c r="K57" i="34"/>
  <c r="K32" i="34"/>
  <c r="K8" i="34"/>
  <c r="K74" i="26"/>
  <c r="K82" i="26"/>
  <c r="K33" i="26"/>
  <c r="K265" i="26"/>
  <c r="K14" i="34"/>
  <c r="K63" i="34"/>
  <c r="K235" i="26"/>
  <c r="K61" i="26"/>
  <c r="K16" i="34"/>
  <c r="K17" i="34"/>
  <c r="K58" i="34"/>
  <c r="K21" i="34"/>
  <c r="K59" i="34"/>
  <c r="K43" i="34"/>
  <c r="K24" i="26"/>
  <c r="K232" i="26"/>
  <c r="K58" i="26"/>
  <c r="K94" i="26"/>
  <c r="K116" i="26"/>
  <c r="K89" i="26"/>
  <c r="K97" i="26"/>
  <c r="K108" i="26"/>
  <c r="K13" i="34"/>
  <c r="K60" i="34"/>
  <c r="K14" i="26"/>
  <c r="K230" i="26"/>
  <c r="K234" i="26"/>
  <c r="K53" i="34"/>
  <c r="K22" i="34"/>
  <c r="K142" i="26"/>
  <c r="K267" i="26"/>
  <c r="K172" i="26"/>
  <c r="K194" i="26"/>
  <c r="K21" i="26"/>
  <c r="K81" i="26"/>
  <c r="K107" i="26"/>
  <c r="K266" i="26"/>
  <c r="K170" i="26"/>
  <c r="K192" i="26"/>
  <c r="K216" i="26"/>
  <c r="K26" i="34"/>
  <c r="K79" i="26"/>
  <c r="K111" i="26"/>
  <c r="K131" i="26"/>
  <c r="K138" i="26"/>
  <c r="K167" i="26"/>
  <c r="K189" i="26"/>
  <c r="K213" i="26"/>
  <c r="K100" i="26"/>
  <c r="K260" i="26"/>
  <c r="K144" i="26"/>
  <c r="K156" i="26"/>
  <c r="K164" i="26"/>
  <c r="K186" i="26"/>
  <c r="K17" i="26"/>
  <c r="K161" i="26"/>
  <c r="K183" i="26"/>
  <c r="K207" i="26"/>
  <c r="K225" i="26"/>
  <c r="K34" i="34"/>
  <c r="K5" i="32"/>
  <c r="K228" i="26"/>
  <c r="K250" i="26"/>
  <c r="K117" i="26"/>
  <c r="K119" i="26"/>
  <c r="K133" i="26"/>
  <c r="K147" i="26"/>
  <c r="K153" i="26"/>
  <c r="K180" i="26"/>
  <c r="K35" i="26"/>
  <c r="K36" i="26"/>
  <c r="K139" i="26"/>
  <c r="K150" i="26"/>
  <c r="K159" i="26"/>
  <c r="K177" i="26"/>
  <c r="K21" i="32"/>
  <c r="K105" i="26"/>
  <c r="K109" i="26"/>
  <c r="K128" i="26"/>
  <c r="K263" i="26"/>
  <c r="K174" i="26"/>
  <c r="K255" i="26"/>
  <c r="K124" i="26"/>
  <c r="K34" i="26"/>
  <c r="K196" i="26"/>
  <c r="K218" i="26"/>
  <c r="K114" i="26"/>
  <c r="K135" i="26"/>
  <c r="K141" i="26"/>
  <c r="K158" i="26"/>
  <c r="K169" i="26"/>
  <c r="K193" i="26"/>
  <c r="K98" i="26"/>
  <c r="K125" i="26"/>
  <c r="K166" i="26"/>
  <c r="K35" i="34"/>
  <c r="K17" i="32"/>
  <c r="K66" i="26"/>
  <c r="K148" i="26"/>
  <c r="K163" i="26"/>
  <c r="K188" i="26"/>
  <c r="K209" i="26"/>
  <c r="K52" i="26"/>
  <c r="K96" i="26"/>
  <c r="K130" i="26"/>
  <c r="K155" i="26"/>
  <c r="K271" i="26"/>
  <c r="K185" i="26"/>
  <c r="K206" i="26"/>
  <c r="K32" i="26"/>
  <c r="K137" i="26"/>
  <c r="K152" i="26"/>
  <c r="K182" i="26"/>
  <c r="K204" i="26"/>
  <c r="K224" i="26"/>
  <c r="K2" i="32"/>
  <c r="K78" i="26"/>
  <c r="K30" i="26"/>
  <c r="K87" i="26"/>
  <c r="K143" i="26"/>
  <c r="K264" i="26"/>
  <c r="K268" i="26"/>
  <c r="K179" i="26"/>
  <c r="K201" i="26"/>
  <c r="K120" i="26"/>
  <c r="K132" i="26"/>
  <c r="K176" i="26"/>
  <c r="K198" i="26"/>
  <c r="K24" i="34"/>
  <c r="K262" i="26"/>
  <c r="K149" i="26"/>
  <c r="K173" i="26"/>
  <c r="K195" i="26"/>
  <c r="K257" i="26"/>
  <c r="K83" i="26"/>
  <c r="K85" i="26"/>
  <c r="K106" i="26"/>
  <c r="K115" i="26"/>
  <c r="K134" i="26"/>
  <c r="K165" i="26"/>
  <c r="K187" i="26"/>
  <c r="K208" i="26"/>
  <c r="K16" i="32"/>
  <c r="K18" i="32"/>
  <c r="K6" i="26"/>
  <c r="K49" i="26"/>
  <c r="K71" i="26"/>
  <c r="K102" i="26"/>
  <c r="K258" i="26"/>
  <c r="K154" i="26"/>
  <c r="K162" i="26"/>
  <c r="K184" i="26"/>
  <c r="K65" i="26"/>
  <c r="K95" i="26"/>
  <c r="K129" i="26"/>
  <c r="K151" i="26"/>
  <c r="K160" i="26"/>
  <c r="K181" i="26"/>
  <c r="K203" i="26"/>
  <c r="K104" i="26"/>
  <c r="K126" i="26"/>
  <c r="K261" i="26"/>
  <c r="K146" i="26"/>
  <c r="K178" i="26"/>
  <c r="K200" i="26"/>
  <c r="K19" i="34"/>
  <c r="K92" i="26"/>
  <c r="K136" i="26"/>
  <c r="K175" i="26"/>
  <c r="K191" i="26"/>
  <c r="K40" i="26"/>
  <c r="K45" i="26"/>
  <c r="K17" i="28"/>
  <c r="K217" i="26"/>
  <c r="K215" i="26"/>
  <c r="K219" i="26"/>
  <c r="K38" i="26"/>
  <c r="K27" i="28"/>
  <c r="K41" i="26"/>
  <c r="K15" i="28"/>
  <c r="K11" i="28"/>
  <c r="K5" i="28"/>
  <c r="K28" i="28"/>
  <c r="K19" i="28"/>
  <c r="K29" i="28"/>
  <c r="K9" i="28"/>
  <c r="K5" i="27"/>
  <c r="K8" i="27"/>
  <c r="K11" i="27"/>
  <c r="K14" i="27"/>
  <c r="K17" i="27"/>
  <c r="K37" i="27"/>
  <c r="K21" i="27"/>
  <c r="K23" i="27"/>
  <c r="K32" i="27"/>
  <c r="K42" i="27"/>
  <c r="K25" i="27"/>
  <c r="K34" i="27"/>
  <c r="K27" i="27"/>
  <c r="K29" i="27"/>
  <c r="K227" i="26"/>
  <c r="K2" i="28"/>
  <c r="K34" i="28"/>
  <c r="K4" i="25"/>
  <c r="K7" i="25"/>
  <c r="K10" i="25"/>
  <c r="K13" i="25"/>
  <c r="K16" i="25"/>
  <c r="K19" i="25"/>
  <c r="K22" i="25"/>
  <c r="K25" i="25"/>
  <c r="K28" i="25"/>
  <c r="K31" i="25"/>
  <c r="K34" i="25"/>
  <c r="K37" i="25"/>
  <c r="K40" i="25"/>
  <c r="K43" i="25"/>
  <c r="K46" i="25"/>
  <c r="K49" i="25"/>
  <c r="K52" i="25"/>
  <c r="K55" i="25"/>
  <c r="K58" i="25"/>
  <c r="K61" i="25"/>
  <c r="K64" i="25"/>
  <c r="K67" i="25"/>
  <c r="K70" i="25"/>
  <c r="K73" i="25"/>
  <c r="K76" i="25"/>
  <c r="K79" i="25"/>
  <c r="K82" i="25"/>
  <c r="K85" i="25"/>
  <c r="K88" i="25"/>
  <c r="K91" i="25"/>
  <c r="K94" i="25"/>
  <c r="K97" i="25"/>
  <c r="K100" i="25"/>
  <c r="K103" i="25"/>
  <c r="K106" i="25"/>
  <c r="K109" i="25"/>
  <c r="K112" i="25"/>
  <c r="K115" i="25"/>
  <c r="K118" i="25"/>
  <c r="K121" i="25"/>
  <c r="K124" i="25"/>
  <c r="K127" i="25"/>
  <c r="K130" i="25"/>
  <c r="K133" i="25"/>
  <c r="K136" i="25"/>
  <c r="K139" i="25"/>
  <c r="K142" i="25"/>
  <c r="K145" i="25"/>
  <c r="K148" i="25"/>
  <c r="K151" i="25"/>
  <c r="K154" i="25"/>
  <c r="K157" i="25"/>
  <c r="K160" i="25"/>
  <c r="K163" i="25"/>
  <c r="K166" i="25"/>
  <c r="K169" i="25"/>
  <c r="K172" i="25"/>
  <c r="K175" i="25"/>
  <c r="K211" i="26"/>
  <c r="K26" i="28"/>
  <c r="K171" i="26"/>
  <c r="K199" i="26"/>
  <c r="K202" i="26"/>
  <c r="K44" i="26"/>
  <c r="K16" i="28"/>
  <c r="K220" i="26"/>
  <c r="K43" i="26"/>
  <c r="K10" i="28"/>
  <c r="K269" i="26"/>
  <c r="K221" i="26"/>
  <c r="K223" i="26"/>
  <c r="K37" i="26"/>
  <c r="K4" i="28"/>
  <c r="K23" i="28"/>
  <c r="K24" i="28"/>
  <c r="K18" i="28"/>
  <c r="K12" i="28"/>
  <c r="K20" i="28"/>
  <c r="K8" i="28"/>
  <c r="K4" i="27"/>
  <c r="K7" i="27"/>
  <c r="K10" i="27"/>
  <c r="K13" i="27"/>
  <c r="K16" i="27"/>
  <c r="K19" i="27"/>
  <c r="K20" i="27"/>
  <c r="K22" i="27"/>
  <c r="K40" i="27"/>
  <c r="K41" i="27"/>
  <c r="K24" i="27"/>
  <c r="K26" i="27"/>
  <c r="K45" i="27"/>
  <c r="K36" i="27"/>
  <c r="K214" i="26"/>
  <c r="K31" i="28"/>
  <c r="K33" i="28"/>
  <c r="K3" i="25"/>
  <c r="K6" i="25"/>
  <c r="K9" i="25"/>
  <c r="K12" i="25"/>
  <c r="K15" i="25"/>
  <c r="K18" i="25"/>
  <c r="K21" i="25"/>
  <c r="K24" i="25"/>
  <c r="K27" i="25"/>
  <c r="K30" i="25"/>
  <c r="K33" i="25"/>
  <c r="K36" i="25"/>
  <c r="K39" i="25"/>
  <c r="K42" i="25"/>
  <c r="K45" i="25"/>
  <c r="K48" i="25"/>
  <c r="K51" i="25"/>
  <c r="K54" i="25"/>
  <c r="K57" i="25"/>
  <c r="K60" i="25"/>
  <c r="K63" i="25"/>
  <c r="K66" i="25"/>
  <c r="K69" i="25"/>
  <c r="K72" i="25"/>
  <c r="K75" i="25"/>
  <c r="K78" i="25"/>
  <c r="K81" i="25"/>
  <c r="K84" i="25"/>
  <c r="K87" i="25"/>
  <c r="K90" i="25"/>
  <c r="K93" i="25"/>
  <c r="K96" i="25"/>
  <c r="K99" i="25"/>
  <c r="K102" i="25"/>
  <c r="K105" i="25"/>
  <c r="K108" i="25"/>
  <c r="K111" i="25"/>
  <c r="K114" i="25"/>
  <c r="K117" i="25"/>
  <c r="K120" i="25"/>
  <c r="K123" i="25"/>
  <c r="K126" i="25"/>
  <c r="K129" i="25"/>
  <c r="K132" i="25"/>
  <c r="K135" i="25"/>
  <c r="K138" i="25"/>
  <c r="K141" i="25"/>
  <c r="K144" i="25"/>
  <c r="K147" i="25"/>
  <c r="K150" i="25"/>
  <c r="K153" i="25"/>
  <c r="K156" i="25"/>
  <c r="K159" i="25"/>
  <c r="K226" i="26"/>
  <c r="K190" i="26"/>
  <c r="K32" i="28"/>
  <c r="K168" i="26"/>
  <c r="K212" i="26"/>
  <c r="K39" i="26"/>
  <c r="K2" i="26"/>
  <c r="K21" i="28"/>
  <c r="K145" i="26"/>
  <c r="K157" i="26"/>
  <c r="K197" i="26"/>
  <c r="K205" i="26"/>
  <c r="K210" i="26"/>
  <c r="K3" i="28"/>
  <c r="K35" i="28"/>
  <c r="K13" i="28"/>
  <c r="K25" i="28"/>
  <c r="K6" i="28"/>
  <c r="K7" i="28"/>
  <c r="K3" i="27"/>
  <c r="K6" i="27"/>
  <c r="K9" i="27"/>
  <c r="K12" i="27"/>
  <c r="K15" i="27"/>
  <c r="K18" i="27"/>
  <c r="K31" i="27"/>
  <c r="K38" i="27"/>
  <c r="K39" i="27"/>
  <c r="K33" i="27"/>
  <c r="K43" i="27"/>
  <c r="K44" i="27"/>
  <c r="K35" i="27"/>
  <c r="K28" i="27"/>
  <c r="K30" i="27"/>
  <c r="K42" i="26"/>
  <c r="K22" i="28"/>
  <c r="K127" i="26"/>
  <c r="K222" i="26"/>
  <c r="K14" i="28"/>
  <c r="K5" i="25"/>
  <c r="K8" i="25"/>
  <c r="K11" i="25"/>
  <c r="K14" i="25"/>
  <c r="K17" i="25"/>
  <c r="K20" i="25"/>
  <c r="K23" i="25"/>
  <c r="K26" i="25"/>
  <c r="K29" i="25"/>
  <c r="K32" i="25"/>
  <c r="K35" i="25"/>
  <c r="K38" i="25"/>
  <c r="K41" i="25"/>
  <c r="K44" i="25"/>
  <c r="K47" i="25"/>
  <c r="K50" i="25"/>
  <c r="K53" i="25"/>
  <c r="K56" i="25"/>
  <c r="K59" i="25"/>
  <c r="K62" i="25"/>
  <c r="K65" i="25"/>
  <c r="K68" i="25"/>
  <c r="K71" i="25"/>
  <c r="K74" i="25"/>
  <c r="K77" i="25"/>
  <c r="K80" i="25"/>
  <c r="K83" i="25"/>
  <c r="K86" i="25"/>
  <c r="K89" i="25"/>
  <c r="K92" i="25"/>
  <c r="K95" i="25"/>
  <c r="K107" i="25"/>
  <c r="K143" i="25"/>
  <c r="K104" i="25"/>
  <c r="K140" i="25"/>
  <c r="K168" i="25"/>
  <c r="K101" i="25"/>
  <c r="K137" i="25"/>
  <c r="K162" i="25"/>
  <c r="K98" i="25"/>
  <c r="K134" i="25"/>
  <c r="K128" i="25"/>
  <c r="K167" i="25"/>
  <c r="K125" i="25"/>
  <c r="K161" i="25"/>
  <c r="K122" i="25"/>
  <c r="K158" i="25"/>
  <c r="K119" i="25"/>
  <c r="K155" i="25"/>
  <c r="K116" i="25"/>
  <c r="K152" i="25"/>
  <c r="K113" i="25"/>
  <c r="K149" i="25"/>
  <c r="K164" i="25"/>
  <c r="K182" i="25"/>
  <c r="K185" i="25"/>
  <c r="K188" i="25"/>
  <c r="K198" i="25"/>
  <c r="K199" i="25"/>
  <c r="K201" i="25"/>
  <c r="K204" i="25"/>
  <c r="K206" i="25"/>
  <c r="K207" i="25"/>
  <c r="K210" i="25"/>
  <c r="K222" i="25"/>
  <c r="K214" i="25"/>
  <c r="K216" i="25"/>
  <c r="K223" i="25"/>
  <c r="K110" i="25"/>
  <c r="K153" i="24"/>
  <c r="K104" i="24"/>
  <c r="K148" i="24"/>
  <c r="K48" i="24"/>
  <c r="K116" i="24"/>
  <c r="K54" i="24"/>
  <c r="K3" i="24"/>
  <c r="K4" i="24"/>
  <c r="K6" i="24"/>
  <c r="K9" i="24"/>
  <c r="K12" i="24"/>
  <c r="K139" i="24"/>
  <c r="K141" i="24"/>
  <c r="K136" i="24"/>
  <c r="K108" i="24"/>
  <c r="K110" i="24"/>
  <c r="K14" i="24"/>
  <c r="K156" i="24"/>
  <c r="K75" i="24"/>
  <c r="K16" i="24"/>
  <c r="K128" i="24"/>
  <c r="K146" i="24"/>
  <c r="K99" i="24"/>
  <c r="K137" i="24"/>
  <c r="K56" i="24"/>
  <c r="K97" i="24"/>
  <c r="K55" i="24"/>
  <c r="K92" i="24"/>
  <c r="K64" i="24"/>
  <c r="K68" i="24"/>
  <c r="K80" i="24"/>
  <c r="K89" i="24"/>
  <c r="K179" i="25"/>
  <c r="K174" i="25"/>
  <c r="K176" i="25"/>
  <c r="K165" i="25"/>
  <c r="K184" i="25"/>
  <c r="K187" i="25"/>
  <c r="K190" i="25"/>
  <c r="K192" i="25"/>
  <c r="K200" i="25"/>
  <c r="K203" i="25"/>
  <c r="K205" i="25"/>
  <c r="K221" i="25"/>
  <c r="K209" i="25"/>
  <c r="K195" i="25"/>
  <c r="K213" i="25"/>
  <c r="K196" i="25"/>
  <c r="K197" i="25"/>
  <c r="K219" i="25"/>
  <c r="K146" i="25"/>
  <c r="K181" i="25"/>
  <c r="K112" i="24"/>
  <c r="K155" i="24"/>
  <c r="K115" i="24"/>
  <c r="K101" i="24"/>
  <c r="K60" i="24"/>
  <c r="K143" i="24"/>
  <c r="K154" i="24"/>
  <c r="K5" i="24"/>
  <c r="K8" i="24"/>
  <c r="K11" i="24"/>
  <c r="K119" i="24"/>
  <c r="K131" i="24"/>
  <c r="K40" i="24"/>
  <c r="K105" i="24"/>
  <c r="K41" i="24"/>
  <c r="K109" i="24"/>
  <c r="K96" i="24"/>
  <c r="K81" i="24"/>
  <c r="K66" i="24"/>
  <c r="K151" i="24"/>
  <c r="K67" i="24"/>
  <c r="K120" i="24"/>
  <c r="K82" i="24"/>
  <c r="K49" i="24"/>
  <c r="K130" i="24"/>
  <c r="K117" i="24"/>
  <c r="K58" i="24"/>
  <c r="K84" i="24"/>
  <c r="K147" i="24"/>
  <c r="K134" i="24"/>
  <c r="K124" i="24"/>
  <c r="K70" i="24"/>
  <c r="K171" i="25"/>
  <c r="K178" i="25"/>
  <c r="K173" i="25"/>
  <c r="K131" i="25"/>
  <c r="K183" i="25"/>
  <c r="K186" i="25"/>
  <c r="K189" i="25"/>
  <c r="K191" i="25"/>
  <c r="K193" i="25"/>
  <c r="K202" i="25"/>
  <c r="K194" i="25"/>
  <c r="K220" i="25"/>
  <c r="K208" i="25"/>
  <c r="K211" i="25"/>
  <c r="K212" i="25"/>
  <c r="K215" i="25"/>
  <c r="K217" i="25"/>
  <c r="K218" i="25"/>
  <c r="K100" i="24"/>
  <c r="K50" i="24"/>
  <c r="K140" i="24"/>
  <c r="K93" i="24"/>
  <c r="K2" i="24"/>
  <c r="K52" i="24"/>
  <c r="K39" i="24"/>
  <c r="K74" i="24"/>
  <c r="K7" i="24"/>
  <c r="K10" i="24"/>
  <c r="K13" i="24"/>
  <c r="K132" i="24"/>
  <c r="K95" i="24"/>
  <c r="K121" i="24"/>
  <c r="K91" i="24"/>
  <c r="K59" i="24"/>
  <c r="K15" i="24"/>
  <c r="K61" i="24"/>
  <c r="K138" i="24"/>
  <c r="K17" i="24"/>
  <c r="K47" i="24"/>
  <c r="K144" i="24"/>
  <c r="K71" i="24"/>
  <c r="K135" i="24"/>
  <c r="K123" i="24"/>
  <c r="K42" i="24"/>
  <c r="K18" i="24"/>
  <c r="K51" i="24"/>
  <c r="K78" i="24"/>
  <c r="K107" i="24"/>
  <c r="K149" i="24"/>
  <c r="K152" i="24"/>
  <c r="K180" i="25"/>
  <c r="K177" i="25"/>
  <c r="K170" i="25"/>
  <c r="K72" i="24"/>
  <c r="K90" i="24"/>
  <c r="K142" i="24"/>
  <c r="K62" i="24"/>
  <c r="K29" i="24"/>
  <c r="K32" i="24"/>
  <c r="K3" i="23"/>
  <c r="K6" i="23"/>
  <c r="K9" i="23"/>
  <c r="K12" i="23"/>
  <c r="K15" i="23"/>
  <c r="K18" i="23"/>
  <c r="K21" i="23"/>
  <c r="K24" i="23"/>
  <c r="K27" i="23"/>
  <c r="K30" i="23"/>
  <c r="K33" i="23"/>
  <c r="K36" i="23"/>
  <c r="K39" i="23"/>
  <c r="K42" i="23"/>
  <c r="K45" i="23"/>
  <c r="K48" i="23"/>
  <c r="K51" i="23"/>
  <c r="K54" i="23"/>
  <c r="K57" i="23"/>
  <c r="K60" i="23"/>
  <c r="K63" i="23"/>
  <c r="K66" i="23"/>
  <c r="K69" i="23"/>
  <c r="K72" i="23"/>
  <c r="K75" i="23"/>
  <c r="K78" i="23"/>
  <c r="K81" i="23"/>
  <c r="K76" i="24"/>
  <c r="K53" i="24"/>
  <c r="K85" i="24"/>
  <c r="K94" i="24"/>
  <c r="K150" i="24"/>
  <c r="K19" i="24"/>
  <c r="K45" i="24"/>
  <c r="K98" i="24"/>
  <c r="K73" i="24"/>
  <c r="K44" i="24"/>
  <c r="K24" i="24"/>
  <c r="K63" i="24"/>
  <c r="K35" i="24"/>
  <c r="K37" i="24"/>
  <c r="K57" i="24"/>
  <c r="K28" i="24"/>
  <c r="K127" i="24"/>
  <c r="K106" i="24"/>
  <c r="K77" i="24"/>
  <c r="K5" i="23"/>
  <c r="K8" i="23"/>
  <c r="K11" i="23"/>
  <c r="K14" i="23"/>
  <c r="K17" i="23"/>
  <c r="K20" i="23"/>
  <c r="K23" i="23"/>
  <c r="K26" i="23"/>
  <c r="K29" i="23"/>
  <c r="K32" i="23"/>
  <c r="K35" i="23"/>
  <c r="K38" i="23"/>
  <c r="K41" i="23"/>
  <c r="K44" i="23"/>
  <c r="K47" i="23"/>
  <c r="K50" i="23"/>
  <c r="K53" i="23"/>
  <c r="K56" i="23"/>
  <c r="K59" i="23"/>
  <c r="K62" i="23"/>
  <c r="K65" i="23"/>
  <c r="K68" i="23"/>
  <c r="K71" i="23"/>
  <c r="K74" i="23"/>
  <c r="K77" i="23"/>
  <c r="K80" i="23"/>
  <c r="K83" i="23"/>
  <c r="K86" i="23"/>
  <c r="K89" i="23"/>
  <c r="K92" i="23"/>
  <c r="K95" i="23"/>
  <c r="K98" i="23"/>
  <c r="K145" i="24"/>
  <c r="K125" i="24"/>
  <c r="K114" i="24"/>
  <c r="K43" i="24"/>
  <c r="K122" i="24"/>
  <c r="K22" i="24"/>
  <c r="K26" i="24"/>
  <c r="K129" i="24"/>
  <c r="K133" i="24"/>
  <c r="K118" i="24"/>
  <c r="K87" i="24"/>
  <c r="K102" i="24"/>
  <c r="K79" i="24"/>
  <c r="K86" i="24"/>
  <c r="K83" i="24"/>
  <c r="K103" i="24"/>
  <c r="K65" i="24"/>
  <c r="K33" i="24"/>
  <c r="K4" i="23"/>
  <c r="K7" i="23"/>
  <c r="K10" i="23"/>
  <c r="K13" i="23"/>
  <c r="K16" i="23"/>
  <c r="K19" i="23"/>
  <c r="K22" i="23"/>
  <c r="K25" i="23"/>
  <c r="K28" i="23"/>
  <c r="K31" i="23"/>
  <c r="K34" i="23"/>
  <c r="K37" i="23"/>
  <c r="K40" i="23"/>
  <c r="K43" i="23"/>
  <c r="K46" i="23"/>
  <c r="K49" i="23"/>
  <c r="K52" i="23"/>
  <c r="K55" i="23"/>
  <c r="K58" i="23"/>
  <c r="K61" i="23"/>
  <c r="K64" i="23"/>
  <c r="K67" i="23"/>
  <c r="K70" i="23"/>
  <c r="K73" i="23"/>
  <c r="K76" i="23"/>
  <c r="K79" i="23"/>
  <c r="K82" i="23"/>
  <c r="K20" i="24"/>
  <c r="K27" i="24"/>
  <c r="K111" i="24"/>
  <c r="K113" i="24"/>
  <c r="K38" i="24"/>
  <c r="K126" i="24"/>
  <c r="K23" i="24"/>
  <c r="K21" i="24"/>
  <c r="K25" i="24"/>
  <c r="K30" i="24"/>
  <c r="K69" i="24"/>
  <c r="K88" i="24"/>
  <c r="K93" i="23"/>
  <c r="K90" i="23"/>
  <c r="K2" i="27"/>
  <c r="K10" i="22"/>
  <c r="K18" i="22"/>
  <c r="K26" i="22"/>
  <c r="K34" i="22"/>
  <c r="K87" i="23"/>
  <c r="K84" i="23"/>
  <c r="K36" i="24"/>
  <c r="K5" i="22"/>
  <c r="K13" i="22"/>
  <c r="K101" i="23"/>
  <c r="K104" i="23"/>
  <c r="K107" i="23"/>
  <c r="K110" i="23"/>
  <c r="K113" i="23"/>
  <c r="K116" i="23"/>
  <c r="K119" i="23"/>
  <c r="K122" i="23"/>
  <c r="K125" i="23"/>
  <c r="K153" i="23"/>
  <c r="K155" i="23"/>
  <c r="K157" i="23"/>
  <c r="K131" i="23"/>
  <c r="K158" i="23"/>
  <c r="K136" i="23"/>
  <c r="K138" i="23"/>
  <c r="K159" i="23"/>
  <c r="K161" i="23"/>
  <c r="K144" i="23"/>
  <c r="K147" i="23"/>
  <c r="K163" i="23"/>
  <c r="K164" i="23"/>
  <c r="K34" i="24"/>
  <c r="K31" i="24"/>
  <c r="K100" i="23"/>
  <c r="K103" i="23"/>
  <c r="K106" i="23"/>
  <c r="K109" i="23"/>
  <c r="K112" i="23"/>
  <c r="K115" i="23"/>
  <c r="K118" i="23"/>
  <c r="K121" i="23"/>
  <c r="K124" i="23"/>
  <c r="K152" i="23"/>
  <c r="K154" i="23"/>
  <c r="K156" i="23"/>
  <c r="K130" i="23"/>
  <c r="K133" i="23"/>
  <c r="K135" i="23"/>
  <c r="K137" i="23"/>
  <c r="K140" i="23"/>
  <c r="K160" i="23"/>
  <c r="K143" i="23"/>
  <c r="K146" i="23"/>
  <c r="K162" i="23"/>
  <c r="K165" i="23"/>
  <c r="K151" i="23"/>
  <c r="K97" i="23"/>
  <c r="K94" i="23"/>
  <c r="K2" i="25"/>
  <c r="K9" i="22"/>
  <c r="K17" i="22"/>
  <c r="K25" i="22"/>
  <c r="K33" i="22"/>
  <c r="K41" i="22"/>
  <c r="K49" i="22"/>
  <c r="K91" i="23"/>
  <c r="K88" i="23"/>
  <c r="K85" i="23"/>
  <c r="K96" i="23"/>
  <c r="K145" i="23"/>
  <c r="K2" i="23"/>
  <c r="K68" i="22"/>
  <c r="K89" i="22"/>
  <c r="K148" i="22"/>
  <c r="K143" i="22"/>
  <c r="K150" i="22"/>
  <c r="K93" i="22"/>
  <c r="K138" i="22"/>
  <c r="K116" i="22"/>
  <c r="K118" i="22"/>
  <c r="K130" i="22"/>
  <c r="K105" i="22"/>
  <c r="K136" i="22"/>
  <c r="K113" i="22"/>
  <c r="K3" i="21"/>
  <c r="K99" i="23"/>
  <c r="K16" i="22"/>
  <c r="K23" i="22"/>
  <c r="K54" i="22"/>
  <c r="K79" i="22"/>
  <c r="K20" i="22"/>
  <c r="K57" i="22"/>
  <c r="K105" i="23"/>
  <c r="K114" i="23"/>
  <c r="K127" i="23"/>
  <c r="K30" i="28"/>
  <c r="K30" i="22"/>
  <c r="K60" i="22"/>
  <c r="K71" i="22"/>
  <c r="K82" i="22"/>
  <c r="K158" i="22"/>
  <c r="K108" i="22"/>
  <c r="K101" i="22"/>
  <c r="K168" i="22"/>
  <c r="K95" i="22"/>
  <c r="K146" i="22"/>
  <c r="K111" i="22"/>
  <c r="K85" i="22"/>
  <c r="K96" i="22"/>
  <c r="K103" i="22"/>
  <c r="K161" i="22"/>
  <c r="K8" i="21"/>
  <c r="K5" i="21"/>
  <c r="K128" i="23"/>
  <c r="K6" i="22"/>
  <c r="K27" i="22"/>
  <c r="K43" i="22"/>
  <c r="K63" i="22"/>
  <c r="K74" i="22"/>
  <c r="K2" i="22"/>
  <c r="K126" i="23"/>
  <c r="K134" i="23"/>
  <c r="K139" i="23"/>
  <c r="K149" i="23"/>
  <c r="K46" i="22"/>
  <c r="K86" i="22"/>
  <c r="K90" i="22"/>
  <c r="K98" i="22"/>
  <c r="K167" i="22"/>
  <c r="K173" i="22"/>
  <c r="K175" i="22"/>
  <c r="K100" i="22"/>
  <c r="K141" i="22"/>
  <c r="K160" i="22"/>
  <c r="K87" i="22"/>
  <c r="K163" i="22"/>
  <c r="K112" i="22"/>
  <c r="K11" i="21"/>
  <c r="K3" i="22"/>
  <c r="K37" i="22"/>
  <c r="K52" i="22"/>
  <c r="K66" i="22"/>
  <c r="K77" i="22"/>
  <c r="K40" i="22"/>
  <c r="K6" i="21"/>
  <c r="K123" i="23"/>
  <c r="K142" i="23"/>
  <c r="K21" i="22"/>
  <c r="K55" i="22"/>
  <c r="K69" i="22"/>
  <c r="K91" i="22"/>
  <c r="K159" i="22"/>
  <c r="K122" i="22"/>
  <c r="K156" i="22"/>
  <c r="K154" i="22"/>
  <c r="K134" i="22"/>
  <c r="K110" i="22"/>
  <c r="K171" i="22"/>
  <c r="K135" i="22"/>
  <c r="K88" i="22"/>
  <c r="K137" i="22"/>
  <c r="K4" i="21"/>
  <c r="K111" i="23"/>
  <c r="K129" i="23"/>
  <c r="K14" i="22"/>
  <c r="K24" i="22"/>
  <c r="K58" i="22"/>
  <c r="K80" i="22"/>
  <c r="K31" i="22"/>
  <c r="K7" i="22"/>
  <c r="K28" i="22"/>
  <c r="K44" i="22"/>
  <c r="K61" i="22"/>
  <c r="K72" i="22"/>
  <c r="K147" i="22"/>
  <c r="K151" i="22"/>
  <c r="K106" i="22"/>
  <c r="K124" i="22"/>
  <c r="K131" i="22"/>
  <c r="K117" i="22"/>
  <c r="K128" i="22"/>
  <c r="K174" i="22"/>
  <c r="K155" i="22"/>
  <c r="K140" i="22"/>
  <c r="K119" i="22"/>
  <c r="K170" i="22"/>
  <c r="K9" i="21"/>
  <c r="K120" i="23"/>
  <c r="K46" i="24"/>
  <c r="K11" i="22"/>
  <c r="K102" i="23"/>
  <c r="K4" i="22"/>
  <c r="K47" i="22"/>
  <c r="K50" i="22"/>
  <c r="K64" i="22"/>
  <c r="K75" i="22"/>
  <c r="K148" i="23"/>
  <c r="K35" i="22"/>
  <c r="K38" i="22"/>
  <c r="K107" i="22"/>
  <c r="K142" i="22"/>
  <c r="K144" i="22"/>
  <c r="K153" i="22"/>
  <c r="K149" i="22"/>
  <c r="K92" i="22"/>
  <c r="K120" i="22"/>
  <c r="K94" i="22"/>
  <c r="K99" i="22"/>
  <c r="K145" i="22"/>
  <c r="K152" i="22"/>
  <c r="K172" i="22"/>
  <c r="K2" i="21"/>
  <c r="K53" i="22"/>
  <c r="K67" i="22"/>
  <c r="K78" i="22"/>
  <c r="K108" i="23"/>
  <c r="K166" i="23"/>
  <c r="K22" i="22"/>
  <c r="K15" i="22"/>
  <c r="K56" i="22"/>
  <c r="K70" i="22"/>
  <c r="K162" i="22"/>
  <c r="K83" i="22"/>
  <c r="K165" i="22"/>
  <c r="K97" i="22"/>
  <c r="K109" i="22"/>
  <c r="K133" i="22"/>
  <c r="K115" i="22"/>
  <c r="K169" i="22"/>
  <c r="K104" i="22"/>
  <c r="K102" i="22"/>
  <c r="K114" i="22"/>
  <c r="K7" i="21"/>
  <c r="K12" i="21"/>
  <c r="K132" i="23"/>
  <c r="K141" i="23"/>
  <c r="K8" i="22"/>
  <c r="K19" i="22"/>
  <c r="K29" i="22"/>
  <c r="K59" i="22"/>
  <c r="K81" i="22"/>
  <c r="K117" i="23"/>
  <c r="K12" i="22"/>
  <c r="K32" i="22"/>
  <c r="K45" i="22"/>
  <c r="K62" i="22"/>
  <c r="K73" i="22"/>
  <c r="K166" i="22"/>
  <c r="K164" i="22"/>
  <c r="K84" i="22"/>
  <c r="K139" i="22"/>
  <c r="K132" i="22"/>
  <c r="K129" i="22"/>
  <c r="K123" i="22"/>
  <c r="K126" i="22"/>
  <c r="K121" i="22"/>
  <c r="K127" i="22"/>
  <c r="K157" i="22"/>
  <c r="K125" i="22"/>
  <c r="K10" i="21"/>
  <c r="K36" i="22"/>
  <c r="K42" i="22"/>
  <c r="K76" i="22"/>
  <c r="K150" i="23"/>
  <c r="K39" i="22"/>
  <c r="K48" i="22"/>
  <c r="K51" i="22"/>
  <c r="K65" i="22"/>
  <c r="K92" i="18"/>
  <c r="K150" i="18"/>
  <c r="K146" i="18"/>
  <c r="K124" i="18"/>
  <c r="K56" i="18"/>
  <c r="K23" i="18"/>
  <c r="K21" i="18"/>
  <c r="K125" i="18"/>
  <c r="K65" i="18"/>
  <c r="K164" i="18"/>
  <c r="K138" i="18"/>
  <c r="K123" i="18"/>
  <c r="K71" i="18"/>
  <c r="K63" i="18"/>
  <c r="K26" i="18"/>
  <c r="K37" i="18"/>
  <c r="K244" i="19"/>
  <c r="K323" i="19"/>
  <c r="K352" i="19"/>
  <c r="K258" i="19"/>
  <c r="K12" i="19"/>
  <c r="K345" i="19"/>
  <c r="K349" i="19"/>
  <c r="K77" i="19"/>
  <c r="K100" i="18"/>
  <c r="K187" i="18"/>
  <c r="K193" i="18"/>
  <c r="K51" i="18"/>
  <c r="K111" i="18"/>
  <c r="K28" i="18"/>
  <c r="K70" i="18"/>
  <c r="K256" i="19"/>
  <c r="K191" i="19"/>
  <c r="K115" i="19"/>
  <c r="K108" i="19"/>
  <c r="K260" i="19"/>
  <c r="K306" i="19"/>
  <c r="K151" i="19"/>
  <c r="K58" i="18"/>
  <c r="K175" i="18"/>
  <c r="K184" i="18"/>
  <c r="K189" i="18"/>
  <c r="K9" i="18"/>
  <c r="K155" i="18"/>
  <c r="K49" i="18"/>
  <c r="K44" i="18"/>
  <c r="K39" i="18"/>
  <c r="K122" i="18"/>
  <c r="K53" i="18"/>
  <c r="K151" i="18"/>
  <c r="K83" i="18"/>
  <c r="K55" i="18"/>
  <c r="K76" i="18"/>
  <c r="K20" i="18"/>
  <c r="K103" i="18"/>
  <c r="K190" i="18"/>
  <c r="K126" i="18"/>
  <c r="K42" i="18"/>
  <c r="K102" i="19"/>
  <c r="K10" i="19"/>
  <c r="K359" i="19"/>
  <c r="K11" i="19"/>
  <c r="K194" i="19"/>
  <c r="K172" i="19"/>
  <c r="K161" i="18"/>
  <c r="K133" i="18"/>
  <c r="K140" i="18"/>
  <c r="K101" i="18"/>
  <c r="K165" i="18"/>
  <c r="K178" i="18"/>
  <c r="K159" i="18"/>
  <c r="K108" i="18"/>
  <c r="K128" i="18"/>
  <c r="K75" i="19"/>
  <c r="K12" i="18"/>
  <c r="K60" i="18"/>
  <c r="K61" i="18"/>
  <c r="K167" i="18"/>
  <c r="K74" i="18"/>
  <c r="K145" i="18"/>
  <c r="K106" i="18"/>
  <c r="K158" i="18"/>
  <c r="K72" i="18"/>
  <c r="K15" i="18"/>
  <c r="K288" i="19"/>
  <c r="K145" i="19"/>
  <c r="K13" i="19"/>
  <c r="K238" i="19"/>
  <c r="K184" i="19"/>
  <c r="K353" i="19"/>
  <c r="K268" i="19"/>
  <c r="K181" i="18"/>
  <c r="K157" i="18"/>
  <c r="K82" i="18"/>
  <c r="K81" i="18"/>
  <c r="K188" i="18"/>
  <c r="K67" i="18"/>
  <c r="K77" i="18"/>
  <c r="K324" i="19"/>
  <c r="K180" i="19"/>
  <c r="K300" i="19"/>
  <c r="K297" i="19"/>
  <c r="K28" i="19"/>
  <c r="K179" i="18"/>
  <c r="K78" i="18"/>
  <c r="K154" i="18"/>
  <c r="K185" i="18"/>
  <c r="K132" i="18"/>
  <c r="K110" i="18"/>
  <c r="K41" i="18"/>
  <c r="K5" i="18"/>
  <c r="K186" i="18"/>
  <c r="K86" i="18"/>
  <c r="K114" i="19"/>
  <c r="K284" i="19"/>
  <c r="K164" i="19"/>
  <c r="K167" i="19"/>
  <c r="K337" i="19"/>
  <c r="K240" i="19"/>
  <c r="K109" i="19"/>
  <c r="K126" i="19"/>
  <c r="K27" i="19"/>
  <c r="K142" i="18"/>
  <c r="K116" i="18"/>
  <c r="K35" i="18"/>
  <c r="K34" i="18"/>
  <c r="K112" i="19"/>
  <c r="K16" i="19"/>
  <c r="K3" i="18"/>
  <c r="K163" i="18"/>
  <c r="K47" i="18"/>
  <c r="K136" i="18"/>
  <c r="K144" i="18"/>
  <c r="K8" i="18"/>
  <c r="K57" i="18"/>
  <c r="K85" i="18"/>
  <c r="K89" i="18"/>
  <c r="K4" i="18"/>
  <c r="K93" i="18"/>
  <c r="K192" i="19"/>
  <c r="K263" i="19"/>
  <c r="K141" i="19"/>
  <c r="K23" i="19"/>
  <c r="K122" i="19"/>
  <c r="K269" i="19"/>
  <c r="K168" i="18"/>
  <c r="K10" i="18"/>
  <c r="K17" i="18"/>
  <c r="K112" i="18"/>
  <c r="K255" i="19"/>
  <c r="K307" i="19"/>
  <c r="K14" i="19"/>
  <c r="K224" i="19"/>
  <c r="K21" i="19"/>
  <c r="K292" i="19"/>
  <c r="K294" i="19"/>
  <c r="K33" i="19"/>
  <c r="K242" i="19"/>
  <c r="K199" i="19"/>
  <c r="K217" i="19"/>
  <c r="K128" i="19"/>
  <c r="K363" i="19"/>
  <c r="K131" i="19"/>
  <c r="K350" i="19"/>
  <c r="K286" i="19"/>
  <c r="K216" i="19"/>
  <c r="K18" i="19"/>
  <c r="K99" i="19"/>
  <c r="K59" i="18"/>
  <c r="K172" i="18"/>
  <c r="K147" i="18"/>
  <c r="K153" i="18"/>
  <c r="K131" i="18"/>
  <c r="K169" i="18"/>
  <c r="K16" i="18"/>
  <c r="K13" i="18"/>
  <c r="K117" i="18"/>
  <c r="K264" i="19"/>
  <c r="K29" i="19"/>
  <c r="K87" i="18"/>
  <c r="K135" i="18"/>
  <c r="K32" i="18"/>
  <c r="K121" i="18"/>
  <c r="K348" i="19"/>
  <c r="K111" i="19"/>
  <c r="K4" i="19"/>
  <c r="K124" i="19"/>
  <c r="K158" i="19"/>
  <c r="K100" i="19"/>
  <c r="K315" i="19"/>
  <c r="K166" i="18"/>
  <c r="K191" i="18"/>
  <c r="K109" i="18"/>
  <c r="K188" i="19"/>
  <c r="K193" i="19"/>
  <c r="K119" i="19"/>
  <c r="K267" i="19"/>
  <c r="K364" i="19"/>
  <c r="K91" i="18"/>
  <c r="K98" i="18"/>
  <c r="K129" i="18"/>
  <c r="K174" i="18"/>
  <c r="K90" i="18"/>
  <c r="K341" i="19"/>
  <c r="K356" i="19"/>
  <c r="K236" i="19"/>
  <c r="K354" i="19"/>
  <c r="K66" i="18"/>
  <c r="K182" i="18"/>
  <c r="K105" i="18"/>
  <c r="K69" i="18"/>
  <c r="K120" i="18"/>
  <c r="K50" i="18"/>
  <c r="K170" i="19"/>
  <c r="K252" i="19"/>
  <c r="K261" i="19"/>
  <c r="K121" i="19"/>
  <c r="K22" i="19"/>
  <c r="K81" i="19"/>
  <c r="K152" i="19"/>
  <c r="K248" i="19"/>
  <c r="K31" i="19"/>
  <c r="K302" i="19"/>
  <c r="K107" i="18"/>
  <c r="K116" i="19"/>
  <c r="K142" i="19"/>
  <c r="K54" i="18"/>
  <c r="K118" i="18"/>
  <c r="K259" i="19"/>
  <c r="K146" i="19"/>
  <c r="K162" i="18"/>
  <c r="K29" i="18"/>
  <c r="K214" i="19"/>
  <c r="K110" i="19"/>
  <c r="K20" i="19"/>
  <c r="K228" i="19"/>
  <c r="K218" i="19"/>
  <c r="K276" i="19"/>
  <c r="K220" i="19"/>
  <c r="K362" i="19"/>
  <c r="K15" i="19"/>
  <c r="K118" i="19"/>
  <c r="K311" i="19"/>
  <c r="K25" i="19"/>
  <c r="K141" i="18"/>
  <c r="K183" i="18"/>
  <c r="K119" i="18"/>
  <c r="K25" i="18"/>
  <c r="K160" i="19"/>
  <c r="K274" i="19"/>
  <c r="K89" i="19"/>
  <c r="K113" i="18"/>
  <c r="K173" i="18"/>
  <c r="K48" i="18"/>
  <c r="K95" i="18"/>
  <c r="K253" i="19"/>
  <c r="K207" i="19"/>
  <c r="K360" i="19"/>
  <c r="K270" i="19"/>
  <c r="K44" i="19"/>
  <c r="K229" i="19"/>
  <c r="K46" i="19"/>
  <c r="K285" i="19"/>
  <c r="K127" i="19"/>
  <c r="K237" i="19"/>
  <c r="K201" i="19"/>
  <c r="K170" i="18"/>
  <c r="K19" i="18"/>
  <c r="K43" i="18"/>
  <c r="K195" i="19"/>
  <c r="K93" i="19"/>
  <c r="K148" i="19"/>
  <c r="K187" i="19"/>
  <c r="K310" i="19"/>
  <c r="K156" i="18"/>
  <c r="K30" i="18"/>
  <c r="K143" i="18"/>
  <c r="K14" i="18"/>
  <c r="K340" i="19"/>
  <c r="K113" i="19"/>
  <c r="K171" i="19"/>
  <c r="K213" i="19"/>
  <c r="K198" i="19"/>
  <c r="K37" i="19"/>
  <c r="K134" i="18"/>
  <c r="K160" i="18"/>
  <c r="K64" i="18"/>
  <c r="K11" i="18"/>
  <c r="K176" i="18"/>
  <c r="K289" i="19"/>
  <c r="K266" i="19"/>
  <c r="K319" i="19"/>
  <c r="K163" i="19"/>
  <c r="K35" i="19"/>
  <c r="K38" i="19"/>
  <c r="K95" i="19"/>
  <c r="K152" i="18"/>
  <c r="K88" i="18"/>
  <c r="K27" i="18"/>
  <c r="K68" i="18"/>
  <c r="K75" i="18"/>
  <c r="K139" i="18"/>
  <c r="K206" i="19"/>
  <c r="K103" i="19"/>
  <c r="K295" i="19"/>
  <c r="K175" i="19"/>
  <c r="K365" i="19"/>
  <c r="K24" i="18"/>
  <c r="K137" i="18"/>
  <c r="K31" i="18"/>
  <c r="K76" i="19"/>
  <c r="K97" i="19"/>
  <c r="K308" i="19"/>
  <c r="K196" i="19"/>
  <c r="K293" i="19"/>
  <c r="K317" i="19"/>
  <c r="K132" i="19"/>
  <c r="K42" i="19"/>
  <c r="K90" i="19"/>
  <c r="K22" i="18"/>
  <c r="K177" i="18"/>
  <c r="K7" i="18"/>
  <c r="K2" i="18"/>
  <c r="K79" i="19"/>
  <c r="K180" i="18"/>
  <c r="K84" i="18"/>
  <c r="K80" i="18"/>
  <c r="K96" i="18"/>
  <c r="K148" i="18"/>
  <c r="K215" i="19"/>
  <c r="K17" i="19"/>
  <c r="K104" i="19"/>
  <c r="K181" i="19"/>
  <c r="K79" i="18"/>
  <c r="K130" i="18"/>
  <c r="K115" i="18"/>
  <c r="K96" i="19"/>
  <c r="K265" i="19"/>
  <c r="K212" i="19"/>
  <c r="K62" i="18"/>
  <c r="K149" i="18"/>
  <c r="K171" i="18"/>
  <c r="K117" i="19"/>
  <c r="K290" i="19"/>
  <c r="K6" i="18"/>
  <c r="K94" i="18"/>
  <c r="K102" i="18"/>
  <c r="K45" i="18"/>
  <c r="K114" i="18"/>
  <c r="K351" i="19"/>
  <c r="K33" i="18"/>
  <c r="K36" i="18"/>
  <c r="K370" i="19"/>
  <c r="K339" i="19"/>
  <c r="K97" i="18"/>
  <c r="K46" i="18"/>
  <c r="K223" i="19"/>
  <c r="K176" i="19"/>
  <c r="K39" i="19"/>
  <c r="K52" i="18"/>
  <c r="K19" i="19"/>
  <c r="K296" i="19"/>
  <c r="K371" i="19"/>
  <c r="K162" i="19"/>
  <c r="K222" i="19"/>
  <c r="K57" i="19"/>
  <c r="K232" i="19"/>
  <c r="K327" i="19"/>
  <c r="K231" i="19"/>
  <c r="K88" i="19"/>
  <c r="K204" i="19"/>
  <c r="K189" i="19"/>
  <c r="K179" i="19"/>
  <c r="K133" i="19"/>
  <c r="K137" i="19"/>
  <c r="K153" i="19"/>
  <c r="K129" i="19"/>
  <c r="K226" i="19"/>
  <c r="K355" i="19"/>
  <c r="K2" i="19"/>
  <c r="K8" i="19"/>
  <c r="K64" i="19"/>
  <c r="K73" i="18"/>
  <c r="K245" i="19"/>
  <c r="K30" i="19"/>
  <c r="K105" i="19"/>
  <c r="K235" i="19"/>
  <c r="K48" i="19"/>
  <c r="K72" i="19"/>
  <c r="K247" i="19"/>
  <c r="K40" i="18"/>
  <c r="K99" i="18"/>
  <c r="K366" i="19"/>
  <c r="K291" i="19"/>
  <c r="K185" i="19"/>
  <c r="K301" i="19"/>
  <c r="K281" i="19"/>
  <c r="K74" i="19"/>
  <c r="K227" i="19"/>
  <c r="K282" i="19"/>
  <c r="K328" i="19"/>
  <c r="K192" i="18"/>
  <c r="K367" i="19"/>
  <c r="K125" i="19"/>
  <c r="K32" i="19"/>
  <c r="K208" i="19"/>
  <c r="K40" i="19"/>
  <c r="K277" i="19"/>
  <c r="K333" i="19"/>
  <c r="K336" i="19"/>
  <c r="K202" i="19"/>
  <c r="K67" i="19"/>
  <c r="K262" i="19"/>
  <c r="K233" i="19"/>
  <c r="K120" i="19"/>
  <c r="K5" i="19"/>
  <c r="K47" i="19"/>
  <c r="K168" i="19"/>
  <c r="K241" i="19"/>
  <c r="K135" i="19"/>
  <c r="K272" i="19"/>
  <c r="K45" i="19"/>
  <c r="K134" i="19"/>
  <c r="K239" i="19"/>
  <c r="K316" i="19"/>
  <c r="K312" i="19"/>
  <c r="K368" i="19"/>
  <c r="K335" i="19"/>
  <c r="K219" i="19"/>
  <c r="K104" i="18"/>
  <c r="K257" i="19"/>
  <c r="K140" i="19"/>
  <c r="K325" i="19"/>
  <c r="K182" i="19"/>
  <c r="K101" i="19"/>
  <c r="K43" i="19"/>
  <c r="K155" i="19"/>
  <c r="K304" i="19"/>
  <c r="K230" i="19"/>
  <c r="K254" i="19"/>
  <c r="K165" i="19"/>
  <c r="K322" i="19"/>
  <c r="K278" i="19"/>
  <c r="K279" i="19"/>
  <c r="K331" i="19"/>
  <c r="K334" i="19"/>
  <c r="K98" i="19"/>
  <c r="K49" i="19"/>
  <c r="K87" i="19"/>
  <c r="K210" i="19"/>
  <c r="K287" i="19"/>
  <c r="K82" i="19"/>
  <c r="K178" i="19"/>
  <c r="K156" i="19"/>
  <c r="K303" i="19"/>
  <c r="K18" i="18"/>
  <c r="K314" i="19"/>
  <c r="K246" i="19"/>
  <c r="K332" i="19"/>
  <c r="K143" i="19"/>
  <c r="K147" i="19"/>
  <c r="K85" i="19"/>
  <c r="K38" i="18"/>
  <c r="K157" i="19"/>
  <c r="K26" i="19"/>
  <c r="K150" i="19"/>
  <c r="K320" i="19"/>
  <c r="K361" i="19"/>
  <c r="K313" i="19"/>
  <c r="K211" i="19"/>
  <c r="K91" i="19"/>
  <c r="K250" i="19"/>
  <c r="K275" i="19"/>
  <c r="K251" i="19"/>
  <c r="K86" i="19"/>
  <c r="K166" i="19"/>
  <c r="K58" i="19"/>
  <c r="K36" i="19"/>
  <c r="K209" i="19"/>
  <c r="K7" i="19"/>
  <c r="K61" i="19"/>
  <c r="K346" i="19"/>
  <c r="K309" i="19"/>
  <c r="K149" i="19"/>
  <c r="K318" i="19"/>
  <c r="K94" i="19"/>
  <c r="K144" i="19"/>
  <c r="K3" i="19"/>
  <c r="K197" i="19"/>
  <c r="K205" i="19"/>
  <c r="K65" i="19"/>
  <c r="K183" i="19"/>
  <c r="K234" i="19"/>
  <c r="K298" i="19"/>
  <c r="K50" i="19"/>
  <c r="K173" i="19"/>
  <c r="K68" i="19"/>
  <c r="K106" i="19"/>
  <c r="K34" i="19"/>
  <c r="K130" i="19"/>
  <c r="K273" i="19"/>
  <c r="K249" i="19"/>
  <c r="K62" i="19"/>
  <c r="K71" i="19"/>
  <c r="K59" i="19"/>
  <c r="K169" i="19"/>
  <c r="K123" i="19"/>
  <c r="K159" i="19"/>
  <c r="K271" i="19"/>
  <c r="K221" i="19"/>
  <c r="K347" i="19"/>
  <c r="K139" i="19"/>
  <c r="K127" i="18"/>
  <c r="K243" i="19"/>
  <c r="K299" i="19"/>
  <c r="K357" i="19"/>
  <c r="K190" i="19"/>
  <c r="K84" i="19"/>
  <c r="K321" i="19"/>
  <c r="K343" i="19"/>
  <c r="K174" i="19"/>
  <c r="K344" i="19"/>
  <c r="K56" i="19"/>
  <c r="K24" i="19"/>
  <c r="K326" i="19"/>
  <c r="K358" i="19"/>
  <c r="K78" i="19"/>
  <c r="K62" i="20"/>
  <c r="K84" i="20"/>
  <c r="K105" i="20"/>
  <c r="K122" i="20"/>
  <c r="K140" i="20"/>
  <c r="K163" i="20"/>
  <c r="K181" i="20"/>
  <c r="K204" i="20"/>
  <c r="K216" i="20"/>
  <c r="K239" i="20"/>
  <c r="K73" i="19"/>
  <c r="K92" i="19"/>
  <c r="K60" i="19"/>
  <c r="K64" i="20"/>
  <c r="K86" i="20"/>
  <c r="K124" i="20"/>
  <c r="K142" i="20"/>
  <c r="K165" i="20"/>
  <c r="K183" i="20"/>
  <c r="K206" i="20"/>
  <c r="K218" i="20"/>
  <c r="K48" i="20"/>
  <c r="K262" i="20"/>
  <c r="K293" i="20"/>
  <c r="K315" i="20"/>
  <c r="K339" i="20"/>
  <c r="K363" i="20"/>
  <c r="K387" i="20"/>
  <c r="K394" i="20"/>
  <c r="K417" i="20"/>
  <c r="K441" i="20"/>
  <c r="K465" i="20"/>
  <c r="K489" i="20"/>
  <c r="K527" i="20"/>
  <c r="K548" i="20"/>
  <c r="K586" i="20"/>
  <c r="K569" i="20"/>
  <c r="K600" i="20"/>
  <c r="K32" i="20"/>
  <c r="K136" i="19"/>
  <c r="K280" i="19"/>
  <c r="K9" i="19"/>
  <c r="K69" i="19"/>
  <c r="K66" i="20"/>
  <c r="K87" i="20"/>
  <c r="K126" i="20"/>
  <c r="K144" i="20"/>
  <c r="K167" i="20"/>
  <c r="K185" i="20"/>
  <c r="K208" i="20"/>
  <c r="K220" i="20"/>
  <c r="K242" i="20"/>
  <c r="K264" i="20"/>
  <c r="K295" i="20"/>
  <c r="K317" i="20"/>
  <c r="K341" i="20"/>
  <c r="K365" i="20"/>
  <c r="K396" i="20"/>
  <c r="K419" i="20"/>
  <c r="K443" i="20"/>
  <c r="K467" i="20"/>
  <c r="K491" i="20"/>
  <c r="K529" i="20"/>
  <c r="K550" i="20"/>
  <c r="K17" i="20"/>
  <c r="K19" i="20"/>
  <c r="K80" i="19"/>
  <c r="K89" i="20"/>
  <c r="K107" i="20"/>
  <c r="K128" i="20"/>
  <c r="K146" i="20"/>
  <c r="K47" i="20"/>
  <c r="K187" i="20"/>
  <c r="K210" i="20"/>
  <c r="K222" i="20"/>
  <c r="K244" i="20"/>
  <c r="K266" i="20"/>
  <c r="K161" i="19"/>
  <c r="K186" i="19"/>
  <c r="K51" i="19"/>
  <c r="K69" i="20"/>
  <c r="K90" i="20"/>
  <c r="K109" i="20"/>
  <c r="K130" i="20"/>
  <c r="K147" i="20"/>
  <c r="K52" i="19"/>
  <c r="K107" i="19"/>
  <c r="K66" i="19"/>
  <c r="K70" i="19"/>
  <c r="K71" i="20"/>
  <c r="K92" i="20"/>
  <c r="K111" i="20"/>
  <c r="K132" i="20"/>
  <c r="K149" i="20"/>
  <c r="K190" i="20"/>
  <c r="K225" i="20"/>
  <c r="K305" i="19"/>
  <c r="K329" i="19"/>
  <c r="K54" i="19"/>
  <c r="K73" i="20"/>
  <c r="K94" i="20"/>
  <c r="K113" i="20"/>
  <c r="K151" i="20"/>
  <c r="K169" i="20"/>
  <c r="K192" i="20"/>
  <c r="K227" i="20"/>
  <c r="K249" i="20"/>
  <c r="K272" i="20"/>
  <c r="K303" i="20"/>
  <c r="K325" i="20"/>
  <c r="K349" i="20"/>
  <c r="K338" i="19"/>
  <c r="K6" i="19"/>
  <c r="K83" i="19"/>
  <c r="K78" i="20"/>
  <c r="K100" i="20"/>
  <c r="K116" i="20"/>
  <c r="K134" i="20"/>
  <c r="K157" i="20"/>
  <c r="K175" i="20"/>
  <c r="K200" i="19"/>
  <c r="K177" i="19"/>
  <c r="K63" i="19"/>
  <c r="K203" i="19"/>
  <c r="K55" i="19"/>
  <c r="K283" i="19"/>
  <c r="K369" i="19"/>
  <c r="K225" i="19"/>
  <c r="K330" i="19"/>
  <c r="K41" i="19"/>
  <c r="K138" i="19"/>
  <c r="K88" i="20"/>
  <c r="K115" i="20"/>
  <c r="K145" i="20"/>
  <c r="K173" i="20"/>
  <c r="K203" i="20"/>
  <c r="K254" i="20"/>
  <c r="K281" i="20"/>
  <c r="K300" i="20"/>
  <c r="K326" i="20"/>
  <c r="K353" i="20"/>
  <c r="K379" i="20"/>
  <c r="K392" i="20"/>
  <c r="K418" i="20"/>
  <c r="K445" i="20"/>
  <c r="K471" i="20"/>
  <c r="K497" i="20"/>
  <c r="K540" i="20"/>
  <c r="K9" i="20"/>
  <c r="K592" i="20"/>
  <c r="K598" i="20"/>
  <c r="K602" i="20"/>
  <c r="K30" i="20"/>
  <c r="K621" i="20"/>
  <c r="K59" i="20"/>
  <c r="K91" i="20"/>
  <c r="K118" i="20"/>
  <c r="K148" i="20"/>
  <c r="K176" i="20"/>
  <c r="K207" i="20"/>
  <c r="K228" i="20"/>
  <c r="K256" i="20"/>
  <c r="K302" i="20"/>
  <c r="K328" i="20"/>
  <c r="K355" i="20"/>
  <c r="K381" i="20"/>
  <c r="K395" i="20"/>
  <c r="K421" i="20"/>
  <c r="K447" i="20"/>
  <c r="K473" i="20"/>
  <c r="K499" i="20"/>
  <c r="K519" i="20"/>
  <c r="K542" i="20"/>
  <c r="K570" i="20"/>
  <c r="K23" i="20"/>
  <c r="K623" i="20"/>
  <c r="K60" i="20"/>
  <c r="K93" i="20"/>
  <c r="K61" i="20"/>
  <c r="K95" i="20"/>
  <c r="K120" i="20"/>
  <c r="K152" i="20"/>
  <c r="K178" i="20"/>
  <c r="K211" i="20"/>
  <c r="K230" i="20"/>
  <c r="K257" i="20"/>
  <c r="K46" i="20"/>
  <c r="K305" i="20"/>
  <c r="K330" i="20"/>
  <c r="K357" i="20"/>
  <c r="K383" i="20"/>
  <c r="K398" i="20"/>
  <c r="K423" i="20"/>
  <c r="K449" i="20"/>
  <c r="K475" i="20"/>
  <c r="K501" i="20"/>
  <c r="K521" i="20"/>
  <c r="K544" i="20"/>
  <c r="K11" i="20"/>
  <c r="K571" i="20"/>
  <c r="K24" i="20"/>
  <c r="K604" i="20"/>
  <c r="K35" i="20"/>
  <c r="K154" i="19"/>
  <c r="K63" i="20"/>
  <c r="K97" i="20"/>
  <c r="K123" i="20"/>
  <c r="K154" i="20"/>
  <c r="K180" i="20"/>
  <c r="K232" i="20"/>
  <c r="K259" i="20"/>
  <c r="K307" i="20"/>
  <c r="K332" i="20"/>
  <c r="K359" i="20"/>
  <c r="K385" i="20"/>
  <c r="K400" i="20"/>
  <c r="K425" i="20"/>
  <c r="K451" i="20"/>
  <c r="K477" i="20"/>
  <c r="K503" i="20"/>
  <c r="K523" i="20"/>
  <c r="K546" i="20"/>
  <c r="K25" i="20"/>
  <c r="K612" i="20"/>
  <c r="K625" i="20"/>
  <c r="K65" i="20"/>
  <c r="K98" i="20"/>
  <c r="K125" i="20"/>
  <c r="K155" i="20"/>
  <c r="K182" i="20"/>
  <c r="K233" i="20"/>
  <c r="K260" i="20"/>
  <c r="K308" i="20"/>
  <c r="K333" i="20"/>
  <c r="K360" i="20"/>
  <c r="K386" i="20"/>
  <c r="K401" i="20"/>
  <c r="K426" i="20"/>
  <c r="K67" i="20"/>
  <c r="K99" i="20"/>
  <c r="K127" i="20"/>
  <c r="K156" i="20"/>
  <c r="K184" i="20"/>
  <c r="K234" i="20"/>
  <c r="K261" i="20"/>
  <c r="K309" i="20"/>
  <c r="K334" i="20"/>
  <c r="K361" i="20"/>
  <c r="K388" i="20"/>
  <c r="K402" i="20"/>
  <c r="K427" i="20"/>
  <c r="K453" i="20"/>
  <c r="K479" i="20"/>
  <c r="K505" i="20"/>
  <c r="K525" i="20"/>
  <c r="K549" i="20"/>
  <c r="K20" i="20"/>
  <c r="K28" i="20"/>
  <c r="K36" i="20"/>
  <c r="K575" i="20"/>
  <c r="K53" i="19"/>
  <c r="K68" i="20"/>
  <c r="K101" i="20"/>
  <c r="K129" i="20"/>
  <c r="K158" i="20"/>
  <c r="K186" i="20"/>
  <c r="K235" i="20"/>
  <c r="K263" i="20"/>
  <c r="K283" i="20"/>
  <c r="K310" i="20"/>
  <c r="K335" i="20"/>
  <c r="K362" i="20"/>
  <c r="K403" i="20"/>
  <c r="K428" i="20"/>
  <c r="K454" i="20"/>
  <c r="K480" i="20"/>
  <c r="K70" i="20"/>
  <c r="K131" i="20"/>
  <c r="K159" i="20"/>
  <c r="K188" i="20"/>
  <c r="K236" i="20"/>
  <c r="K265" i="20"/>
  <c r="K284" i="20"/>
  <c r="K311" i="20"/>
  <c r="K336" i="20"/>
  <c r="K364" i="20"/>
  <c r="K404" i="20"/>
  <c r="K429" i="20"/>
  <c r="K455" i="20"/>
  <c r="K481" i="20"/>
  <c r="K507" i="20"/>
  <c r="K528" i="20"/>
  <c r="K552" i="20"/>
  <c r="K3" i="20"/>
  <c r="K588" i="20"/>
  <c r="K614" i="20"/>
  <c r="K577" i="20"/>
  <c r="K72" i="20"/>
  <c r="K102" i="20"/>
  <c r="K133" i="20"/>
  <c r="K160" i="20"/>
  <c r="K189" i="20"/>
  <c r="K237" i="20"/>
  <c r="K267" i="20"/>
  <c r="K285" i="20"/>
  <c r="K337" i="20"/>
  <c r="K366" i="20"/>
  <c r="K74" i="20"/>
  <c r="K103" i="20"/>
  <c r="K161" i="20"/>
  <c r="K49" i="20"/>
  <c r="K238" i="20"/>
  <c r="K268" i="20"/>
  <c r="K286" i="20"/>
  <c r="K54" i="20"/>
  <c r="K338" i="20"/>
  <c r="K367" i="20"/>
  <c r="K406" i="20"/>
  <c r="K431" i="20"/>
  <c r="K457" i="20"/>
  <c r="K483" i="20"/>
  <c r="K509" i="20"/>
  <c r="K531" i="20"/>
  <c r="K554" i="20"/>
  <c r="K12" i="20"/>
  <c r="K616" i="20"/>
  <c r="K41" i="20"/>
  <c r="K342" i="19"/>
  <c r="K75" i="20"/>
  <c r="K104" i="20"/>
  <c r="K162" i="20"/>
  <c r="K106" i="20"/>
  <c r="K164" i="20"/>
  <c r="K193" i="20"/>
  <c r="K241" i="20"/>
  <c r="K270" i="20"/>
  <c r="K288" i="20"/>
  <c r="K313" i="20"/>
  <c r="K342" i="20"/>
  <c r="K369" i="20"/>
  <c r="K408" i="20"/>
  <c r="K433" i="20"/>
  <c r="K459" i="20"/>
  <c r="K485" i="20"/>
  <c r="K511" i="20"/>
  <c r="K533" i="20"/>
  <c r="K556" i="20"/>
  <c r="K5" i="20"/>
  <c r="K605" i="20"/>
  <c r="K37" i="20"/>
  <c r="K77" i="20"/>
  <c r="K168" i="20"/>
  <c r="K195" i="20"/>
  <c r="K213" i="20"/>
  <c r="K245" i="20"/>
  <c r="K273" i="20"/>
  <c r="K290" i="20"/>
  <c r="K316" i="20"/>
  <c r="K344" i="20"/>
  <c r="K371" i="20"/>
  <c r="K409" i="20"/>
  <c r="K435" i="20"/>
  <c r="K461" i="20"/>
  <c r="K487" i="20"/>
  <c r="K534" i="20"/>
  <c r="K558" i="20"/>
  <c r="K584" i="20"/>
  <c r="K590" i="20"/>
  <c r="K610" i="20"/>
  <c r="K38" i="20"/>
  <c r="K79" i="20"/>
  <c r="K108" i="20"/>
  <c r="K80" i="20"/>
  <c r="K110" i="20"/>
  <c r="K136" i="20"/>
  <c r="K197" i="20"/>
  <c r="K215" i="20"/>
  <c r="K247" i="20"/>
  <c r="K275" i="20"/>
  <c r="K292" i="20"/>
  <c r="K319" i="20"/>
  <c r="K346" i="20"/>
  <c r="K373" i="20"/>
  <c r="K55" i="20"/>
  <c r="K411" i="20"/>
  <c r="K437" i="20"/>
  <c r="K463" i="20"/>
  <c r="K490" i="20"/>
  <c r="K513" i="20"/>
  <c r="K536" i="20"/>
  <c r="K560" i="20"/>
  <c r="K13" i="20"/>
  <c r="K594" i="20"/>
  <c r="K29" i="20"/>
  <c r="K580" i="20"/>
  <c r="K81" i="20"/>
  <c r="K112" i="20"/>
  <c r="K82" i="20"/>
  <c r="K114" i="20"/>
  <c r="K138" i="20"/>
  <c r="K199" i="20"/>
  <c r="K219" i="20"/>
  <c r="K250" i="20"/>
  <c r="K277" i="20"/>
  <c r="K296" i="20"/>
  <c r="K321" i="20"/>
  <c r="K348" i="20"/>
  <c r="K375" i="20"/>
  <c r="K413" i="20"/>
  <c r="K439" i="20"/>
  <c r="K466" i="20"/>
  <c r="K493" i="20"/>
  <c r="K515" i="20"/>
  <c r="K538" i="20"/>
  <c r="K562" i="20"/>
  <c r="K8" i="20"/>
  <c r="K14" i="20"/>
  <c r="K595" i="20"/>
  <c r="K21" i="20"/>
  <c r="K601" i="20"/>
  <c r="K607" i="20"/>
  <c r="K618" i="20"/>
  <c r="K83" i="20"/>
  <c r="K139" i="20"/>
  <c r="K170" i="20"/>
  <c r="K200" i="20"/>
  <c r="K221" i="20"/>
  <c r="K251" i="20"/>
  <c r="K278" i="20"/>
  <c r="K85" i="20"/>
  <c r="K141" i="20"/>
  <c r="K171" i="20"/>
  <c r="K201" i="20"/>
  <c r="K223" i="20"/>
  <c r="K252" i="20"/>
  <c r="K279" i="20"/>
  <c r="K298" i="20"/>
  <c r="K323" i="20"/>
  <c r="K351" i="20"/>
  <c r="K50" i="20"/>
  <c r="K229" i="20"/>
  <c r="K322" i="20"/>
  <c r="K389" i="20"/>
  <c r="K444" i="20"/>
  <c r="K496" i="20"/>
  <c r="K535" i="20"/>
  <c r="K599" i="20"/>
  <c r="K581" i="20"/>
  <c r="K150" i="20"/>
  <c r="K231" i="20"/>
  <c r="K324" i="20"/>
  <c r="K390" i="20"/>
  <c r="K446" i="20"/>
  <c r="K498" i="20"/>
  <c r="K537" i="20"/>
  <c r="K6" i="20"/>
  <c r="K593" i="20"/>
  <c r="K153" i="20"/>
  <c r="K240" i="20"/>
  <c r="K327" i="20"/>
  <c r="K391" i="20"/>
  <c r="K448" i="20"/>
  <c r="K500" i="20"/>
  <c r="K539" i="20"/>
  <c r="K7" i="20"/>
  <c r="K34" i="20"/>
  <c r="K166" i="20"/>
  <c r="K243" i="20"/>
  <c r="K329" i="20"/>
  <c r="K393" i="20"/>
  <c r="K450" i="20"/>
  <c r="K502" i="20"/>
  <c r="K56" i="20"/>
  <c r="K611" i="20"/>
  <c r="K246" i="20"/>
  <c r="K331" i="20"/>
  <c r="K397" i="20"/>
  <c r="K452" i="20"/>
  <c r="K504" i="20"/>
  <c r="K585" i="20"/>
  <c r="K18" i="20"/>
  <c r="K43" i="20"/>
  <c r="K248" i="20"/>
  <c r="K340" i="20"/>
  <c r="K399" i="20"/>
  <c r="K456" i="20"/>
  <c r="K506" i="20"/>
  <c r="K541" i="20"/>
  <c r="K57" i="20"/>
  <c r="K172" i="20"/>
  <c r="K253" i="20"/>
  <c r="K343" i="20"/>
  <c r="K405" i="20"/>
  <c r="K458" i="20"/>
  <c r="K508" i="20"/>
  <c r="K543" i="20"/>
  <c r="K613" i="20"/>
  <c r="K174" i="20"/>
  <c r="K255" i="20"/>
  <c r="K345" i="20"/>
  <c r="K407" i="20"/>
  <c r="K460" i="20"/>
  <c r="K545" i="20"/>
  <c r="K566" i="20"/>
  <c r="K615" i="20"/>
  <c r="K177" i="20"/>
  <c r="K42" i="20"/>
  <c r="K347" i="20"/>
  <c r="K462" i="20"/>
  <c r="K547" i="20"/>
  <c r="K10" i="20"/>
  <c r="K572" i="20"/>
  <c r="K58" i="20"/>
  <c r="K179" i="20"/>
  <c r="K258" i="20"/>
  <c r="K350" i="20"/>
  <c r="K410" i="20"/>
  <c r="K464" i="20"/>
  <c r="K510" i="20"/>
  <c r="K551" i="20"/>
  <c r="K587" i="20"/>
  <c r="K606" i="20"/>
  <c r="K191" i="20"/>
  <c r="K269" i="20"/>
  <c r="K352" i="20"/>
  <c r="K412" i="20"/>
  <c r="K468" i="20"/>
  <c r="K553" i="20"/>
  <c r="K567" i="20"/>
  <c r="K608" i="20"/>
  <c r="K617" i="20"/>
  <c r="K76" i="20"/>
  <c r="K194" i="20"/>
  <c r="K271" i="20"/>
  <c r="K287" i="20"/>
  <c r="K354" i="20"/>
  <c r="K414" i="20"/>
  <c r="K469" i="20"/>
  <c r="K512" i="20"/>
  <c r="K555" i="20"/>
  <c r="K596" i="20"/>
  <c r="K573" i="20"/>
  <c r="K196" i="20"/>
  <c r="K274" i="20"/>
  <c r="K289" i="20"/>
  <c r="K356" i="20"/>
  <c r="K415" i="20"/>
  <c r="K470" i="20"/>
  <c r="K514" i="20"/>
  <c r="K557" i="20"/>
  <c r="K603" i="20"/>
  <c r="K609" i="20"/>
  <c r="K619" i="20"/>
  <c r="K198" i="20"/>
  <c r="K276" i="20"/>
  <c r="K291" i="20"/>
  <c r="K358" i="20"/>
  <c r="K416" i="20"/>
  <c r="K472" i="20"/>
  <c r="K516" i="20"/>
  <c r="K559" i="20"/>
  <c r="K53" i="20"/>
  <c r="K44" i="20"/>
  <c r="K620" i="20"/>
  <c r="K96" i="20"/>
  <c r="K202" i="20"/>
  <c r="K280" i="20"/>
  <c r="K294" i="20"/>
  <c r="K368" i="20"/>
  <c r="K420" i="20"/>
  <c r="K474" i="20"/>
  <c r="K517" i="20"/>
  <c r="K561" i="20"/>
  <c r="K589" i="20"/>
  <c r="K627" i="20"/>
  <c r="K39" i="20"/>
  <c r="K205" i="20"/>
  <c r="K282" i="20"/>
  <c r="K297" i="20"/>
  <c r="K370" i="20"/>
  <c r="K422" i="20"/>
  <c r="K476" i="20"/>
  <c r="K518" i="20"/>
  <c r="K563" i="20"/>
  <c r="K26" i="20"/>
  <c r="K622" i="20"/>
  <c r="K209" i="20"/>
  <c r="K299" i="20"/>
  <c r="K372" i="20"/>
  <c r="K424" i="20"/>
  <c r="K478" i="20"/>
  <c r="K564" i="20"/>
  <c r="K624" i="20"/>
  <c r="K117" i="20"/>
  <c r="K212" i="20"/>
  <c r="K301" i="20"/>
  <c r="K374" i="20"/>
  <c r="K430" i="20"/>
  <c r="K482" i="20"/>
  <c r="K51" i="20"/>
  <c r="K520" i="20"/>
  <c r="K565" i="20"/>
  <c r="K591" i="20"/>
  <c r="K597" i="20"/>
  <c r="K52" i="20"/>
  <c r="K574" i="20"/>
  <c r="K119" i="20"/>
  <c r="K304" i="20"/>
  <c r="K376" i="20"/>
  <c r="K432" i="20"/>
  <c r="K484" i="20"/>
  <c r="K522" i="20"/>
  <c r="K582" i="20"/>
  <c r="K15" i="20"/>
  <c r="K121" i="20"/>
  <c r="K45" i="20"/>
  <c r="K306" i="20"/>
  <c r="K377" i="20"/>
  <c r="K434" i="20"/>
  <c r="K486" i="20"/>
  <c r="K524" i="20"/>
  <c r="K16" i="20"/>
  <c r="K27" i="20"/>
  <c r="K576" i="20"/>
  <c r="K214" i="20"/>
  <c r="K312" i="20"/>
  <c r="K378" i="20"/>
  <c r="K436" i="20"/>
  <c r="K488" i="20"/>
  <c r="K526" i="20"/>
  <c r="K568" i="20"/>
  <c r="K31" i="20"/>
  <c r="K40" i="20"/>
  <c r="K135" i="20"/>
  <c r="K217" i="20"/>
  <c r="K314" i="20"/>
  <c r="K380" i="20"/>
  <c r="K438" i="20"/>
  <c r="K492" i="20"/>
  <c r="K530" i="20"/>
  <c r="K2" i="20"/>
  <c r="K22" i="20"/>
  <c r="K33" i="20"/>
  <c r="K578" i="20"/>
  <c r="K137" i="20"/>
  <c r="K224" i="20"/>
  <c r="K318" i="20"/>
  <c r="K382" i="20"/>
  <c r="K440" i="20"/>
  <c r="K494" i="20"/>
  <c r="K532" i="20"/>
  <c r="K583" i="20"/>
  <c r="K626" i="20"/>
  <c r="K143" i="20"/>
  <c r="K226" i="20"/>
  <c r="K320" i="20"/>
  <c r="K384" i="20"/>
  <c r="K442" i="20"/>
  <c r="K495" i="20"/>
  <c r="K4" i="20"/>
  <c r="K579" i="20"/>
  <c r="K21" i="17"/>
  <c r="K45" i="17"/>
  <c r="K69" i="17"/>
  <c r="K93" i="17"/>
  <c r="K22" i="17"/>
  <c r="K46" i="17"/>
  <c r="K70" i="17"/>
  <c r="K94" i="17"/>
  <c r="K23" i="17"/>
  <c r="K47" i="17"/>
  <c r="K71" i="17"/>
  <c r="K95" i="17"/>
  <c r="K24" i="17"/>
  <c r="K48" i="17"/>
  <c r="K72" i="17"/>
  <c r="K96" i="17"/>
  <c r="K25" i="17"/>
  <c r="K49" i="17"/>
  <c r="K73" i="17"/>
  <c r="K97" i="17"/>
  <c r="K26" i="17"/>
  <c r="K50" i="17"/>
  <c r="K74" i="17"/>
  <c r="K98" i="17"/>
  <c r="K26" i="16"/>
  <c r="K41" i="16"/>
  <c r="K52" i="16"/>
  <c r="K129" i="16"/>
  <c r="K142" i="16"/>
  <c r="K152" i="16"/>
  <c r="K102" i="16"/>
  <c r="K3" i="17"/>
  <c r="K27" i="17"/>
  <c r="K51" i="17"/>
  <c r="K75" i="17"/>
  <c r="K99" i="17"/>
  <c r="K4" i="17"/>
  <c r="K28" i="17"/>
  <c r="K52" i="17"/>
  <c r="K76" i="17"/>
  <c r="K100" i="17"/>
  <c r="K5" i="17"/>
  <c r="K29" i="17"/>
  <c r="K53" i="17"/>
  <c r="K77" i="17"/>
  <c r="K6" i="17"/>
  <c r="K30" i="17"/>
  <c r="K54" i="17"/>
  <c r="K78" i="17"/>
  <c r="K7" i="17"/>
  <c r="K31" i="17"/>
  <c r="K55" i="17"/>
  <c r="K79" i="17"/>
  <c r="K8" i="17"/>
  <c r="K32" i="17"/>
  <c r="K56" i="17"/>
  <c r="K80" i="17"/>
  <c r="K9" i="17"/>
  <c r="K33" i="17"/>
  <c r="K57" i="17"/>
  <c r="K81" i="17"/>
  <c r="K10" i="17"/>
  <c r="K34" i="17"/>
  <c r="K58" i="17"/>
  <c r="K82" i="17"/>
  <c r="K11" i="17"/>
  <c r="K35" i="17"/>
  <c r="K59" i="17"/>
  <c r="K83" i="17"/>
  <c r="K12" i="17"/>
  <c r="K36" i="17"/>
  <c r="K60" i="17"/>
  <c r="K84" i="17"/>
  <c r="K13" i="17"/>
  <c r="K37" i="17"/>
  <c r="K61" i="17"/>
  <c r="K85" i="17"/>
  <c r="K14" i="17"/>
  <c r="K38" i="17"/>
  <c r="K62" i="17"/>
  <c r="K86" i="17"/>
  <c r="K15" i="17"/>
  <c r="K39" i="17"/>
  <c r="K63" i="17"/>
  <c r="K87" i="17"/>
  <c r="K16" i="17"/>
  <c r="K40" i="17"/>
  <c r="K64" i="17"/>
  <c r="K88" i="17"/>
  <c r="K20" i="17"/>
  <c r="K44" i="17"/>
  <c r="K68" i="17"/>
  <c r="K92" i="17"/>
  <c r="K9" i="16"/>
  <c r="K34" i="16"/>
  <c r="K116" i="16"/>
  <c r="K126" i="16"/>
  <c r="K137" i="16"/>
  <c r="K82" i="16"/>
  <c r="K158" i="16"/>
  <c r="K12" i="14"/>
  <c r="K10" i="16"/>
  <c r="K35" i="16"/>
  <c r="K44" i="16"/>
  <c r="K59" i="16"/>
  <c r="K71" i="16"/>
  <c r="K83" i="16"/>
  <c r="K167" i="16"/>
  <c r="K13" i="14"/>
  <c r="K11" i="16"/>
  <c r="K103" i="16"/>
  <c r="K117" i="16"/>
  <c r="K127" i="16"/>
  <c r="K72" i="16"/>
  <c r="K84" i="16"/>
  <c r="K98" i="16"/>
  <c r="K2" i="14"/>
  <c r="K12" i="16"/>
  <c r="K104" i="16"/>
  <c r="K118" i="16"/>
  <c r="K60" i="16"/>
  <c r="K138" i="16"/>
  <c r="K149" i="16"/>
  <c r="K159" i="16"/>
  <c r="K17" i="17"/>
  <c r="K13" i="16"/>
  <c r="K36" i="16"/>
  <c r="K119" i="16"/>
  <c r="K61" i="16"/>
  <c r="K73" i="16"/>
  <c r="K85" i="16"/>
  <c r="K99" i="16"/>
  <c r="K18" i="17"/>
  <c r="K14" i="16"/>
  <c r="K105" i="16"/>
  <c r="K45" i="16"/>
  <c r="K62" i="16"/>
  <c r="K74" i="16"/>
  <c r="K86" i="16"/>
  <c r="K168" i="16"/>
  <c r="K19" i="17"/>
  <c r="K15" i="16"/>
  <c r="K106" i="16"/>
  <c r="K120" i="16"/>
  <c r="K63" i="16"/>
  <c r="K139" i="16"/>
  <c r="K87" i="16"/>
  <c r="K160" i="16"/>
  <c r="K41" i="17"/>
  <c r="K16" i="16"/>
  <c r="K107" i="16"/>
  <c r="K46" i="16"/>
  <c r="K64" i="16"/>
  <c r="K75" i="16"/>
  <c r="K150" i="16"/>
  <c r="K100" i="16"/>
  <c r="K42" i="17"/>
  <c r="K17" i="16"/>
  <c r="K169" i="16"/>
  <c r="K121" i="16"/>
  <c r="K65" i="16"/>
  <c r="K140" i="16"/>
  <c r="K88" i="16"/>
  <c r="K161" i="16"/>
  <c r="K2" i="16"/>
  <c r="K43" i="17"/>
  <c r="K18" i="16"/>
  <c r="K37" i="16"/>
  <c r="K47" i="16"/>
  <c r="K170" i="16"/>
  <c r="K76" i="16"/>
  <c r="K89" i="16"/>
  <c r="K162" i="16"/>
  <c r="K65" i="17"/>
  <c r="K19" i="16"/>
  <c r="K38" i="16"/>
  <c r="K48" i="16"/>
  <c r="K66" i="16"/>
  <c r="K77" i="16"/>
  <c r="K90" i="16"/>
  <c r="K101" i="16"/>
  <c r="K66" i="17"/>
  <c r="K2" i="17"/>
  <c r="K20" i="16"/>
  <c r="K39" i="16"/>
  <c r="K49" i="16"/>
  <c r="K67" i="16"/>
  <c r="K166" i="16"/>
  <c r="K151" i="16"/>
  <c r="K67" i="17"/>
  <c r="K21" i="16"/>
  <c r="K108" i="16"/>
  <c r="K122" i="16"/>
  <c r="K165" i="16"/>
  <c r="K141" i="16"/>
  <c r="K153" i="16"/>
  <c r="K89" i="17"/>
  <c r="K22" i="16"/>
  <c r="K40" i="16"/>
  <c r="K50" i="16"/>
  <c r="K128" i="16"/>
  <c r="K143" i="16"/>
  <c r="K154" i="16"/>
  <c r="K90" i="17"/>
  <c r="K23" i="16"/>
  <c r="K109" i="16"/>
  <c r="K51" i="16"/>
  <c r="K130" i="16"/>
  <c r="K144" i="16"/>
  <c r="K155" i="16"/>
  <c r="K91" i="17"/>
  <c r="K24" i="16"/>
  <c r="K164" i="16"/>
  <c r="K123" i="16"/>
  <c r="K68" i="16"/>
  <c r="K145" i="16"/>
  <c r="K91" i="16"/>
  <c r="K3" i="14"/>
  <c r="K25" i="16"/>
  <c r="K110" i="16"/>
  <c r="K53" i="16"/>
  <c r="K69" i="16"/>
  <c r="K146" i="16"/>
  <c r="K92" i="16"/>
  <c r="K4" i="14"/>
  <c r="K27" i="16"/>
  <c r="K111" i="16"/>
  <c r="K54" i="16"/>
  <c r="K70" i="16"/>
  <c r="K78" i="16"/>
  <c r="K93" i="16"/>
  <c r="K5" i="14"/>
  <c r="K3" i="16"/>
  <c r="K28" i="16"/>
  <c r="K112" i="16"/>
  <c r="K124" i="16"/>
  <c r="K131" i="16"/>
  <c r="K147" i="16"/>
  <c r="K94" i="16"/>
  <c r="K6" i="14"/>
  <c r="K4" i="16"/>
  <c r="K29" i="16"/>
  <c r="K113" i="16"/>
  <c r="K125" i="16"/>
  <c r="K132" i="16"/>
  <c r="K79" i="16"/>
  <c r="K95" i="16"/>
  <c r="K7" i="14"/>
  <c r="K5" i="16"/>
  <c r="K30" i="16"/>
  <c r="K42" i="16"/>
  <c r="K55" i="16"/>
  <c r="K133" i="16"/>
  <c r="K148" i="16"/>
  <c r="K96" i="16"/>
  <c r="K8" i="14"/>
  <c r="K6" i="16"/>
  <c r="K31" i="16"/>
  <c r="K43" i="16"/>
  <c r="K56" i="16"/>
  <c r="K134" i="16"/>
  <c r="K163" i="16"/>
  <c r="K156" i="16"/>
  <c r="K9" i="14"/>
  <c r="K7" i="16"/>
  <c r="K32" i="16"/>
  <c r="K114" i="16"/>
  <c r="K57" i="16"/>
  <c r="K135" i="16"/>
  <c r="K80" i="16"/>
  <c r="K97" i="16"/>
  <c r="K10" i="14"/>
  <c r="K8" i="16"/>
  <c r="K33" i="16"/>
  <c r="K115" i="16"/>
  <c r="K58" i="16"/>
  <c r="K136" i="16"/>
  <c r="K81" i="16"/>
  <c r="K157" i="16"/>
  <c r="K11" i="14"/>
  <c r="K48" i="10"/>
  <c r="K200" i="10"/>
  <c r="K359" i="10"/>
  <c r="K321" i="10"/>
  <c r="K313" i="10"/>
  <c r="K265" i="10"/>
  <c r="K275" i="10"/>
  <c r="K52" i="10"/>
  <c r="K12" i="10"/>
  <c r="K17" i="10"/>
  <c r="K181" i="10"/>
  <c r="K310" i="10"/>
  <c r="K81" i="10"/>
  <c r="K160" i="10"/>
  <c r="K308" i="10"/>
  <c r="K298" i="10"/>
  <c r="K98" i="10"/>
  <c r="K96" i="10"/>
  <c r="K165" i="10"/>
  <c r="K255" i="10"/>
  <c r="K120" i="10"/>
  <c r="K115" i="10"/>
  <c r="K30" i="10"/>
  <c r="K229" i="10"/>
  <c r="K296" i="10"/>
  <c r="K112" i="10"/>
  <c r="K73" i="10"/>
  <c r="K285" i="10"/>
  <c r="K156" i="10"/>
  <c r="K301" i="10"/>
  <c r="K283" i="10"/>
  <c r="K261" i="10"/>
  <c r="K216" i="10"/>
  <c r="K242" i="10"/>
  <c r="K236" i="10"/>
  <c r="K366" i="10"/>
  <c r="K64" i="10"/>
  <c r="K166" i="10"/>
  <c r="K129" i="10"/>
  <c r="K53" i="10"/>
  <c r="K276" i="10"/>
  <c r="K341" i="10"/>
  <c r="K158" i="10"/>
  <c r="K354" i="10"/>
  <c r="K55" i="10"/>
  <c r="K209" i="10"/>
  <c r="K6" i="10"/>
  <c r="K104" i="10"/>
  <c r="K97" i="10"/>
  <c r="K168" i="10"/>
  <c r="K259" i="10"/>
  <c r="K282" i="10"/>
  <c r="K75" i="10"/>
  <c r="K243" i="10"/>
  <c r="K147" i="10"/>
  <c r="K305" i="10"/>
  <c r="K239" i="10"/>
  <c r="K18" i="10"/>
  <c r="K337" i="10"/>
  <c r="K116" i="10"/>
  <c r="K228" i="10"/>
  <c r="K352" i="10"/>
  <c r="K92" i="10"/>
  <c r="K23" i="10"/>
  <c r="K201" i="10"/>
  <c r="K220" i="10"/>
  <c r="K274" i="10"/>
  <c r="K183" i="10"/>
  <c r="K334" i="10"/>
  <c r="K329" i="10"/>
  <c r="K357" i="10"/>
  <c r="K191" i="10"/>
  <c r="K254" i="10"/>
  <c r="K238" i="10"/>
  <c r="K122" i="10"/>
  <c r="K196" i="10"/>
  <c r="K244" i="10"/>
  <c r="K47" i="10"/>
  <c r="K350" i="10"/>
  <c r="K325" i="10"/>
  <c r="K287" i="10"/>
  <c r="K198" i="10"/>
  <c r="K247" i="10"/>
  <c r="K148" i="10"/>
  <c r="K100" i="10"/>
  <c r="K119" i="10"/>
  <c r="K109" i="10"/>
  <c r="K118" i="10"/>
  <c r="K123" i="10"/>
  <c r="K203" i="10"/>
  <c r="K103" i="10"/>
  <c r="K131" i="10"/>
  <c r="K13" i="10"/>
  <c r="K54" i="10"/>
  <c r="K317" i="10"/>
  <c r="K327" i="10"/>
  <c r="K42" i="10"/>
  <c r="K293" i="10"/>
  <c r="K237" i="10"/>
  <c r="K33" i="10"/>
  <c r="K89" i="10"/>
  <c r="K95" i="10"/>
  <c r="K367" i="10"/>
  <c r="K136" i="10"/>
  <c r="K262" i="10"/>
  <c r="K19" i="10"/>
  <c r="K225" i="10"/>
  <c r="K190" i="10"/>
  <c r="K346" i="10"/>
  <c r="K172" i="10"/>
  <c r="K180" i="10"/>
  <c r="K289" i="10"/>
  <c r="K288" i="10"/>
  <c r="K204" i="10"/>
  <c r="K214" i="10"/>
  <c r="K167" i="10"/>
  <c r="K58" i="10"/>
  <c r="K351" i="10"/>
  <c r="K272" i="10"/>
  <c r="K365" i="10"/>
  <c r="K99" i="10"/>
  <c r="K41" i="10"/>
  <c r="K85" i="10"/>
  <c r="K83" i="10"/>
  <c r="K363" i="10"/>
  <c r="K121" i="10"/>
  <c r="K340" i="10"/>
  <c r="K113" i="10"/>
  <c r="K280" i="10"/>
  <c r="K233" i="10"/>
  <c r="K371" i="10"/>
  <c r="K219" i="10"/>
  <c r="K336" i="10"/>
  <c r="K63" i="10"/>
  <c r="K45" i="10"/>
  <c r="K281" i="10"/>
  <c r="K349" i="10"/>
  <c r="K94" i="10"/>
  <c r="K66" i="10"/>
  <c r="K20" i="10"/>
  <c r="K67" i="10"/>
  <c r="K5" i="10"/>
  <c r="K185" i="10"/>
  <c r="K250" i="10"/>
  <c r="K193" i="10"/>
  <c r="K267" i="10"/>
  <c r="K269" i="10"/>
  <c r="K215" i="10"/>
  <c r="K57" i="10"/>
  <c r="K157" i="10"/>
  <c r="K164" i="10"/>
  <c r="K60" i="10"/>
  <c r="K187" i="10"/>
  <c r="K195" i="10"/>
  <c r="K355" i="10"/>
  <c r="K178" i="10"/>
  <c r="K210" i="10"/>
  <c r="K76" i="10"/>
  <c r="K68" i="10"/>
  <c r="K151" i="10"/>
  <c r="K360" i="10"/>
  <c r="K224" i="10"/>
  <c r="K135" i="10"/>
  <c r="K43" i="10"/>
  <c r="K62" i="10"/>
  <c r="K44" i="10"/>
  <c r="K173" i="10"/>
  <c r="K159" i="10"/>
  <c r="K343" i="10"/>
  <c r="K226" i="10"/>
  <c r="K130" i="10"/>
  <c r="K4" i="10"/>
  <c r="K128" i="10"/>
  <c r="K38" i="10"/>
  <c r="K368" i="10"/>
  <c r="K248" i="10"/>
  <c r="K356" i="10"/>
  <c r="K126" i="10"/>
  <c r="K110" i="10"/>
  <c r="K361" i="10"/>
  <c r="K234" i="10"/>
  <c r="K142" i="10"/>
  <c r="K3" i="10"/>
  <c r="K318" i="10"/>
  <c r="K205" i="10"/>
  <c r="K153" i="10"/>
  <c r="K241" i="10"/>
  <c r="K372" i="10"/>
  <c r="K279" i="10"/>
  <c r="K206" i="10"/>
  <c r="K304" i="10"/>
  <c r="K212" i="10"/>
  <c r="K353" i="10"/>
  <c r="K56" i="10"/>
  <c r="K257" i="10"/>
  <c r="K79" i="10"/>
  <c r="K177" i="10"/>
  <c r="K231" i="10"/>
  <c r="K78" i="10"/>
  <c r="K342" i="10"/>
  <c r="K258" i="10"/>
  <c r="K146" i="10"/>
  <c r="K133" i="10"/>
  <c r="K348" i="10"/>
  <c r="K266" i="10"/>
  <c r="K338" i="10"/>
  <c r="K199" i="10"/>
  <c r="K61" i="10"/>
  <c r="K150" i="10"/>
  <c r="K347" i="10"/>
  <c r="K211" i="10"/>
  <c r="K240" i="10"/>
  <c r="K314" i="10"/>
  <c r="K184" i="10"/>
  <c r="K174" i="10"/>
  <c r="K306" i="10"/>
  <c r="K141" i="10"/>
  <c r="K335" i="10"/>
  <c r="K15" i="10"/>
  <c r="K251" i="10"/>
  <c r="K182" i="10"/>
  <c r="K227" i="10"/>
  <c r="K284" i="10"/>
  <c r="K74" i="10"/>
  <c r="K22" i="10"/>
  <c r="K271" i="10"/>
  <c r="K27" i="10"/>
  <c r="K311" i="10"/>
  <c r="K370" i="10"/>
  <c r="K140" i="10"/>
  <c r="K59" i="10"/>
  <c r="K245" i="10"/>
  <c r="K154" i="10"/>
  <c r="K179" i="10"/>
  <c r="K323" i="10"/>
  <c r="K36" i="10"/>
  <c r="K163" i="10"/>
  <c r="K37" i="10"/>
  <c r="K312" i="10"/>
  <c r="K80" i="10"/>
  <c r="K264" i="10"/>
  <c r="K108" i="10"/>
  <c r="K230" i="10"/>
  <c r="K51" i="10"/>
  <c r="K149" i="10"/>
  <c r="K82" i="10"/>
  <c r="K86" i="10"/>
  <c r="K319" i="10"/>
  <c r="K208" i="10"/>
  <c r="K16" i="10"/>
  <c r="K260" i="10"/>
  <c r="K144" i="10"/>
  <c r="K69" i="10"/>
  <c r="K46" i="10"/>
  <c r="K139" i="10"/>
  <c r="K294" i="10"/>
  <c r="K111" i="10"/>
  <c r="K10" i="10"/>
  <c r="K93" i="10"/>
  <c r="K364" i="10"/>
  <c r="K253" i="10"/>
  <c r="K14" i="10"/>
  <c r="K291" i="10"/>
  <c r="K315" i="10"/>
  <c r="K322" i="10"/>
  <c r="K21" i="10"/>
  <c r="K106" i="10"/>
  <c r="K176" i="10"/>
  <c r="K292" i="10"/>
  <c r="K9" i="10"/>
  <c r="K143" i="10"/>
  <c r="K307" i="10"/>
  <c r="K28" i="10"/>
  <c r="K71" i="10"/>
  <c r="K138" i="10"/>
  <c r="K34" i="10"/>
  <c r="K35" i="10"/>
  <c r="K170" i="10"/>
  <c r="K217" i="10"/>
  <c r="K252" i="10"/>
  <c r="K87" i="10"/>
  <c r="K369" i="10"/>
  <c r="K90" i="10"/>
  <c r="K188" i="10"/>
  <c r="K26" i="10"/>
  <c r="K32" i="10"/>
  <c r="K326" i="10"/>
  <c r="K270" i="10"/>
  <c r="K232" i="10"/>
  <c r="K299" i="10"/>
  <c r="K72" i="10"/>
  <c r="K222" i="10"/>
  <c r="K295" i="10"/>
  <c r="K197" i="10"/>
  <c r="K286" i="10"/>
  <c r="K2" i="10"/>
  <c r="K8" i="10"/>
  <c r="K105" i="10"/>
  <c r="K50" i="10"/>
  <c r="K152" i="10"/>
  <c r="K268" i="10"/>
  <c r="K125" i="10"/>
  <c r="K333" i="10"/>
  <c r="K161" i="10"/>
  <c r="K114" i="10"/>
  <c r="K39" i="10"/>
  <c r="K169" i="10"/>
  <c r="K332" i="10"/>
  <c r="K77" i="10"/>
  <c r="K221" i="10"/>
  <c r="K91" i="10"/>
  <c r="K25" i="10"/>
  <c r="K362" i="10"/>
  <c r="K132" i="10"/>
  <c r="K70" i="10"/>
  <c r="K102" i="10"/>
  <c r="K345" i="10"/>
  <c r="K213" i="10"/>
  <c r="K31" i="10"/>
  <c r="K256" i="10"/>
  <c r="K324" i="10"/>
  <c r="K303" i="10"/>
  <c r="K339" i="10"/>
  <c r="K145" i="10"/>
  <c r="K189" i="10"/>
  <c r="K124" i="10"/>
  <c r="K88" i="10"/>
  <c r="K263" i="10"/>
  <c r="K49" i="10"/>
  <c r="K84" i="10"/>
  <c r="K290" i="10"/>
  <c r="K186" i="10"/>
  <c r="K155" i="10"/>
  <c r="K373" i="10"/>
  <c r="K328" i="10"/>
  <c r="K134" i="10"/>
  <c r="K162" i="10"/>
  <c r="K344" i="10"/>
  <c r="K331" i="10"/>
  <c r="K218" i="10"/>
  <c r="K278" i="10"/>
  <c r="K107" i="10"/>
  <c r="K7" i="10"/>
  <c r="K320" i="10"/>
  <c r="K127" i="10"/>
  <c r="K175" i="10"/>
  <c r="K65" i="10"/>
  <c r="K207" i="10"/>
  <c r="K192" i="10"/>
  <c r="K11" i="10"/>
  <c r="K194" i="10"/>
  <c r="K202" i="10"/>
  <c r="K358" i="10"/>
  <c r="K297" i="10"/>
  <c r="K316" i="10"/>
  <c r="K302" i="10"/>
  <c r="K309" i="10"/>
  <c r="K137" i="10"/>
  <c r="K24" i="10"/>
  <c r="K249" i="10"/>
  <c r="K300" i="10"/>
  <c r="K223" i="10"/>
  <c r="K277" i="10"/>
  <c r="K101" i="10"/>
  <c r="K29" i="10"/>
  <c r="K235" i="10"/>
  <c r="K246" i="10"/>
  <c r="K117" i="10"/>
  <c r="K40" i="10"/>
  <c r="K171" i="10"/>
  <c r="K330" i="10"/>
  <c r="K273" i="10"/>
  <c r="A375" i="10" l="1"/>
  <c r="L4" i="34" l="1"/>
  <c r="L67" i="34"/>
  <c r="L48" i="34"/>
  <c r="L69" i="34"/>
  <c r="L8" i="34"/>
  <c r="L13" i="32"/>
  <c r="L5" i="32"/>
  <c r="L16" i="32"/>
  <c r="L17" i="32"/>
  <c r="L19" i="32"/>
  <c r="L3" i="32"/>
  <c r="L4" i="32"/>
  <c r="L3" i="26"/>
  <c r="L6" i="26"/>
  <c r="L9" i="26"/>
  <c r="L12" i="26"/>
  <c r="L15" i="26"/>
  <c r="L18" i="26"/>
  <c r="L21" i="26"/>
  <c r="L24" i="26"/>
  <c r="L26" i="26"/>
  <c r="L48" i="26"/>
  <c r="L49" i="26"/>
  <c r="L230" i="26"/>
  <c r="L51" i="34"/>
  <c r="L14" i="34"/>
  <c r="L16" i="34"/>
  <c r="L17" i="34"/>
  <c r="L19" i="34"/>
  <c r="L21" i="34"/>
  <c r="L22" i="34"/>
  <c r="L24" i="34"/>
  <c r="L27" i="34"/>
  <c r="L29" i="34"/>
  <c r="L50" i="34"/>
  <c r="L52" i="34"/>
  <c r="L2" i="34"/>
  <c r="L54" i="34"/>
  <c r="L18" i="34"/>
  <c r="L55" i="34"/>
  <c r="L57" i="34"/>
  <c r="L58" i="34"/>
  <c r="L26" i="34"/>
  <c r="L59" i="34"/>
  <c r="L60" i="34"/>
  <c r="L233" i="26"/>
  <c r="L23" i="26"/>
  <c r="L247" i="26"/>
  <c r="L30" i="26"/>
  <c r="L82" i="26"/>
  <c r="L64" i="34"/>
  <c r="L37" i="34"/>
  <c r="L76" i="26"/>
  <c r="L12" i="32"/>
  <c r="L60" i="26"/>
  <c r="L68" i="26"/>
  <c r="L73" i="26"/>
  <c r="L38" i="34"/>
  <c r="L9" i="34"/>
  <c r="L4" i="26"/>
  <c r="L25" i="26"/>
  <c r="L50" i="26"/>
  <c r="L55" i="26"/>
  <c r="L64" i="26"/>
  <c r="L246" i="26"/>
  <c r="L68" i="34"/>
  <c r="L7" i="34"/>
  <c r="L11" i="26"/>
  <c r="L40" i="34"/>
  <c r="L41" i="34"/>
  <c r="L6" i="32"/>
  <c r="L20" i="32"/>
  <c r="L28" i="26"/>
  <c r="L235" i="26"/>
  <c r="L62" i="26"/>
  <c r="L35" i="34"/>
  <c r="L63" i="34"/>
  <c r="L8" i="26"/>
  <c r="L67" i="26"/>
  <c r="L72" i="26"/>
  <c r="L229" i="26"/>
  <c r="L51" i="26"/>
  <c r="L54" i="26"/>
  <c r="L63" i="26"/>
  <c r="L245" i="26"/>
  <c r="L2" i="32"/>
  <c r="L17" i="26"/>
  <c r="L66" i="34"/>
  <c r="L46" i="34"/>
  <c r="L6" i="34"/>
  <c r="L10" i="34"/>
  <c r="L62" i="34"/>
  <c r="L14" i="32"/>
  <c r="L16" i="26"/>
  <c r="L65" i="34"/>
  <c r="L22" i="26"/>
  <c r="L81" i="26"/>
  <c r="L106" i="26"/>
  <c r="L125" i="26"/>
  <c r="L143" i="26"/>
  <c r="L3" i="34"/>
  <c r="L61" i="34"/>
  <c r="L91" i="26"/>
  <c r="L99" i="26"/>
  <c r="L112" i="26"/>
  <c r="L123" i="26"/>
  <c r="L20" i="34"/>
  <c r="L42" i="34"/>
  <c r="L56" i="26"/>
  <c r="L242" i="26"/>
  <c r="L31" i="26"/>
  <c r="L86" i="26"/>
  <c r="L270" i="26"/>
  <c r="L45" i="34"/>
  <c r="L9" i="32"/>
  <c r="L7" i="26"/>
  <c r="L236" i="26"/>
  <c r="L75" i="26"/>
  <c r="L103" i="26"/>
  <c r="L118" i="26"/>
  <c r="L47" i="34"/>
  <c r="L20" i="26"/>
  <c r="L241" i="26"/>
  <c r="L77" i="26"/>
  <c r="L110" i="26"/>
  <c r="L56" i="34"/>
  <c r="L44" i="34"/>
  <c r="L10" i="32"/>
  <c r="L10" i="26"/>
  <c r="L23" i="34"/>
  <c r="L31" i="34"/>
  <c r="L29" i="26"/>
  <c r="L249" i="26"/>
  <c r="L88" i="26"/>
  <c r="L252" i="26"/>
  <c r="L101" i="26"/>
  <c r="L128" i="26"/>
  <c r="L36" i="34"/>
  <c r="L231" i="26"/>
  <c r="L93" i="26"/>
  <c r="L33" i="34"/>
  <c r="L7" i="32"/>
  <c r="L5" i="26"/>
  <c r="L258" i="26"/>
  <c r="L25" i="34"/>
  <c r="L239" i="26"/>
  <c r="L80" i="26"/>
  <c r="L84" i="26"/>
  <c r="L28" i="34"/>
  <c r="L11" i="34"/>
  <c r="L8" i="32"/>
  <c r="L13" i="26"/>
  <c r="L238" i="26"/>
  <c r="L243" i="26"/>
  <c r="L248" i="26"/>
  <c r="L53" i="26"/>
  <c r="L70" i="26"/>
  <c r="L251" i="26"/>
  <c r="L95" i="26"/>
  <c r="L11" i="32"/>
  <c r="L57" i="26"/>
  <c r="L90" i="26"/>
  <c r="L30" i="34"/>
  <c r="L240" i="26"/>
  <c r="L253" i="26"/>
  <c r="L109" i="26"/>
  <c r="L131" i="26"/>
  <c r="L149" i="26"/>
  <c r="L32" i="34"/>
  <c r="L69" i="26"/>
  <c r="L74" i="26"/>
  <c r="L39" i="34"/>
  <c r="L46" i="26"/>
  <c r="L61" i="26"/>
  <c r="L49" i="34"/>
  <c r="L12" i="34"/>
  <c r="L27" i="26"/>
  <c r="L66" i="26"/>
  <c r="L78" i="26"/>
  <c r="L79" i="26"/>
  <c r="L104" i="26"/>
  <c r="L119" i="26"/>
  <c r="L43" i="34"/>
  <c r="L232" i="26"/>
  <c r="L58" i="26"/>
  <c r="L94" i="26"/>
  <c r="L244" i="26"/>
  <c r="L89" i="26"/>
  <c r="L97" i="26"/>
  <c r="L13" i="34"/>
  <c r="L92" i="26"/>
  <c r="L136" i="26"/>
  <c r="L175" i="26"/>
  <c r="L197" i="26"/>
  <c r="L142" i="26"/>
  <c r="L267" i="26"/>
  <c r="L172" i="26"/>
  <c r="L194" i="26"/>
  <c r="L219" i="26"/>
  <c r="L107" i="26"/>
  <c r="L266" i="26"/>
  <c r="L170" i="26"/>
  <c r="L192" i="26"/>
  <c r="L216" i="26"/>
  <c r="L111" i="26"/>
  <c r="L138" i="26"/>
  <c r="L167" i="26"/>
  <c r="L189" i="26"/>
  <c r="L100" i="26"/>
  <c r="L260" i="26"/>
  <c r="L144" i="26"/>
  <c r="L156" i="26"/>
  <c r="L164" i="26"/>
  <c r="L186" i="26"/>
  <c r="L210" i="26"/>
  <c r="L31" i="28"/>
  <c r="L4" i="28"/>
  <c r="L10" i="28"/>
  <c r="L16" i="28"/>
  <c r="L34" i="28"/>
  <c r="L121" i="26"/>
  <c r="L161" i="26"/>
  <c r="L183" i="26"/>
  <c r="L207" i="26"/>
  <c r="L225" i="26"/>
  <c r="L15" i="34"/>
  <c r="L34" i="34"/>
  <c r="L228" i="26"/>
  <c r="L250" i="26"/>
  <c r="L117" i="26"/>
  <c r="L122" i="26"/>
  <c r="L133" i="26"/>
  <c r="L147" i="26"/>
  <c r="L153" i="26"/>
  <c r="L180" i="26"/>
  <c r="L256" i="26"/>
  <c r="L139" i="26"/>
  <c r="L150" i="26"/>
  <c r="L159" i="26"/>
  <c r="L177" i="26"/>
  <c r="L21" i="32"/>
  <c r="L105" i="26"/>
  <c r="L263" i="26"/>
  <c r="L174" i="26"/>
  <c r="L199" i="26"/>
  <c r="L40" i="26"/>
  <c r="L59" i="26"/>
  <c r="L255" i="26"/>
  <c r="L124" i="26"/>
  <c r="L34" i="26"/>
  <c r="L114" i="26"/>
  <c r="L33" i="26"/>
  <c r="L135" i="26"/>
  <c r="L141" i="26"/>
  <c r="L158" i="26"/>
  <c r="L169" i="26"/>
  <c r="L98" i="26"/>
  <c r="L254" i="26"/>
  <c r="L166" i="26"/>
  <c r="L191" i="26"/>
  <c r="L212" i="26"/>
  <c r="L148" i="26"/>
  <c r="L163" i="26"/>
  <c r="L188" i="26"/>
  <c r="L209" i="26"/>
  <c r="L14" i="26"/>
  <c r="L52" i="26"/>
  <c r="L96" i="26"/>
  <c r="L259" i="26"/>
  <c r="L130" i="26"/>
  <c r="L155" i="26"/>
  <c r="L271" i="26"/>
  <c r="L185" i="26"/>
  <c r="L206" i="26"/>
  <c r="L43" i="26"/>
  <c r="L19" i="26"/>
  <c r="L237" i="26"/>
  <c r="L32" i="26"/>
  <c r="L137" i="26"/>
  <c r="L152" i="26"/>
  <c r="L182" i="26"/>
  <c r="L204" i="26"/>
  <c r="L87" i="26"/>
  <c r="L264" i="26"/>
  <c r="L268" i="26"/>
  <c r="L179" i="26"/>
  <c r="L120" i="26"/>
  <c r="L132" i="26"/>
  <c r="L176" i="26"/>
  <c r="L198" i="26"/>
  <c r="L257" i="26"/>
  <c r="L127" i="26"/>
  <c r="L145" i="26"/>
  <c r="L157" i="26"/>
  <c r="L83" i="26"/>
  <c r="L85" i="26"/>
  <c r="L115" i="26"/>
  <c r="L168" i="26"/>
  <c r="L190" i="26"/>
  <c r="L211" i="26"/>
  <c r="L5" i="34"/>
  <c r="L15" i="32"/>
  <c r="L47" i="26"/>
  <c r="L116" i="26"/>
  <c r="L134" i="26"/>
  <c r="L140" i="26"/>
  <c r="L265" i="26"/>
  <c r="L165" i="26"/>
  <c r="L187" i="26"/>
  <c r="L53" i="34"/>
  <c r="L18" i="32"/>
  <c r="L71" i="26"/>
  <c r="L102" i="26"/>
  <c r="L113" i="26"/>
  <c r="L154" i="26"/>
  <c r="L162" i="26"/>
  <c r="L184" i="26"/>
  <c r="L205" i="26"/>
  <c r="L65" i="26"/>
  <c r="L108" i="26"/>
  <c r="L129" i="26"/>
  <c r="L151" i="26"/>
  <c r="L160" i="26"/>
  <c r="L181" i="26"/>
  <c r="L203" i="26"/>
  <c r="L234" i="26"/>
  <c r="L126" i="26"/>
  <c r="L261" i="26"/>
  <c r="L146" i="26"/>
  <c r="L178" i="26"/>
  <c r="L173" i="26"/>
  <c r="L201" i="26"/>
  <c r="L222" i="26"/>
  <c r="L14" i="28"/>
  <c r="L5" i="25"/>
  <c r="L8" i="25"/>
  <c r="L11" i="25"/>
  <c r="L14" i="25"/>
  <c r="L17" i="25"/>
  <c r="L20" i="25"/>
  <c r="L23" i="25"/>
  <c r="L26" i="25"/>
  <c r="L29" i="25"/>
  <c r="L32" i="25"/>
  <c r="L35" i="25"/>
  <c r="L38" i="25"/>
  <c r="L45" i="26"/>
  <c r="L17" i="28"/>
  <c r="L208" i="26"/>
  <c r="L217" i="26"/>
  <c r="L215" i="26"/>
  <c r="L38" i="26"/>
  <c r="L27" i="28"/>
  <c r="L213" i="26"/>
  <c r="L41" i="26"/>
  <c r="L15" i="28"/>
  <c r="L11" i="28"/>
  <c r="L5" i="28"/>
  <c r="L28" i="28"/>
  <c r="L19" i="28"/>
  <c r="L29" i="28"/>
  <c r="L9" i="28"/>
  <c r="L5" i="27"/>
  <c r="L8" i="27"/>
  <c r="L11" i="27"/>
  <c r="L14" i="27"/>
  <c r="L17" i="27"/>
  <c r="L37" i="27"/>
  <c r="L21" i="27"/>
  <c r="L23" i="27"/>
  <c r="L32" i="27"/>
  <c r="L42" i="27"/>
  <c r="L25" i="27"/>
  <c r="L34" i="27"/>
  <c r="L27" i="27"/>
  <c r="L29" i="27"/>
  <c r="L227" i="26"/>
  <c r="L2" i="28"/>
  <c r="L36" i="26"/>
  <c r="L4" i="25"/>
  <c r="L7" i="25"/>
  <c r="L10" i="25"/>
  <c r="L13" i="25"/>
  <c r="L16" i="25"/>
  <c r="L19" i="25"/>
  <c r="L22" i="25"/>
  <c r="L25" i="25"/>
  <c r="L28" i="25"/>
  <c r="L31" i="25"/>
  <c r="L34" i="25"/>
  <c r="L37" i="25"/>
  <c r="L195" i="26"/>
  <c r="L26" i="28"/>
  <c r="L171" i="26"/>
  <c r="L202" i="26"/>
  <c r="L44" i="26"/>
  <c r="L35" i="26"/>
  <c r="L220" i="26"/>
  <c r="L262" i="26"/>
  <c r="L218" i="26"/>
  <c r="L269" i="26"/>
  <c r="L221" i="26"/>
  <c r="L223" i="26"/>
  <c r="L37" i="26"/>
  <c r="L23" i="28"/>
  <c r="L24" i="28"/>
  <c r="L18" i="28"/>
  <c r="L12" i="28"/>
  <c r="L20" i="28"/>
  <c r="L8" i="28"/>
  <c r="L4" i="27"/>
  <c r="L7" i="27"/>
  <c r="L10" i="27"/>
  <c r="L13" i="27"/>
  <c r="L16" i="27"/>
  <c r="L19" i="27"/>
  <c r="L20" i="27"/>
  <c r="L22" i="27"/>
  <c r="L40" i="27"/>
  <c r="L41" i="27"/>
  <c r="L24" i="27"/>
  <c r="L26" i="27"/>
  <c r="L45" i="27"/>
  <c r="L36" i="27"/>
  <c r="L214" i="26"/>
  <c r="L196" i="26"/>
  <c r="L33" i="28"/>
  <c r="L3" i="25"/>
  <c r="L6" i="25"/>
  <c r="L9" i="25"/>
  <c r="L12" i="25"/>
  <c r="L15" i="25"/>
  <c r="L18" i="25"/>
  <c r="L21" i="25"/>
  <c r="L24" i="25"/>
  <c r="L27" i="25"/>
  <c r="L30" i="25"/>
  <c r="L33" i="25"/>
  <c r="L36" i="25"/>
  <c r="L39" i="25"/>
  <c r="L42" i="25"/>
  <c r="L45" i="25"/>
  <c r="L48" i="25"/>
  <c r="L200" i="26"/>
  <c r="L226" i="26"/>
  <c r="L224" i="26"/>
  <c r="L2" i="26"/>
  <c r="L32" i="28"/>
  <c r="L39" i="26"/>
  <c r="L21" i="28"/>
  <c r="L193" i="26"/>
  <c r="L3" i="28"/>
  <c r="L35" i="28"/>
  <c r="L13" i="28"/>
  <c r="L25" i="28"/>
  <c r="L6" i="28"/>
  <c r="L7" i="28"/>
  <c r="L3" i="27"/>
  <c r="L6" i="27"/>
  <c r="L9" i="27"/>
  <c r="L12" i="27"/>
  <c r="L15" i="27"/>
  <c r="L18" i="27"/>
  <c r="L31" i="27"/>
  <c r="L38" i="27"/>
  <c r="L42" i="26"/>
  <c r="L22" i="28"/>
  <c r="L110" i="25"/>
  <c r="L121" i="25"/>
  <c r="L146" i="25"/>
  <c r="L157" i="25"/>
  <c r="L52" i="25"/>
  <c r="L72" i="25"/>
  <c r="L80" i="25"/>
  <c r="L88" i="25"/>
  <c r="L96" i="25"/>
  <c r="L132" i="25"/>
  <c r="L43" i="25"/>
  <c r="L59" i="25"/>
  <c r="L64" i="25"/>
  <c r="L107" i="25"/>
  <c r="L118" i="25"/>
  <c r="L143" i="25"/>
  <c r="L154" i="25"/>
  <c r="L44" i="27"/>
  <c r="L129" i="25"/>
  <c r="L39" i="27"/>
  <c r="L54" i="25"/>
  <c r="L69" i="25"/>
  <c r="L77" i="25"/>
  <c r="L85" i="25"/>
  <c r="L93" i="25"/>
  <c r="L104" i="25"/>
  <c r="L115" i="25"/>
  <c r="L140" i="25"/>
  <c r="L30" i="27"/>
  <c r="L47" i="25"/>
  <c r="L126" i="25"/>
  <c r="L165" i="25"/>
  <c r="L101" i="25"/>
  <c r="L112" i="25"/>
  <c r="L137" i="25"/>
  <c r="L148" i="25"/>
  <c r="L56" i="25"/>
  <c r="L61" i="25"/>
  <c r="L66" i="25"/>
  <c r="L74" i="25"/>
  <c r="L82" i="25"/>
  <c r="L90" i="25"/>
  <c r="L123" i="25"/>
  <c r="L49" i="25"/>
  <c r="L98" i="25"/>
  <c r="L109" i="25"/>
  <c r="L134" i="25"/>
  <c r="L145" i="25"/>
  <c r="L71" i="25"/>
  <c r="L79" i="25"/>
  <c r="L87" i="25"/>
  <c r="L95" i="25"/>
  <c r="L106" i="25"/>
  <c r="L131" i="25"/>
  <c r="L33" i="27"/>
  <c r="L35" i="27"/>
  <c r="L40" i="25"/>
  <c r="L51" i="25"/>
  <c r="L117" i="25"/>
  <c r="L153" i="25"/>
  <c r="L170" i="25"/>
  <c r="L58" i="25"/>
  <c r="L63" i="25"/>
  <c r="L103" i="25"/>
  <c r="L128" i="25"/>
  <c r="L139" i="25"/>
  <c r="L68" i="25"/>
  <c r="L76" i="25"/>
  <c r="L84" i="25"/>
  <c r="L92" i="25"/>
  <c r="L114" i="25"/>
  <c r="L150" i="25"/>
  <c r="L164" i="25"/>
  <c r="L44" i="25"/>
  <c r="L53" i="25"/>
  <c r="L100" i="25"/>
  <c r="L125" i="25"/>
  <c r="L136" i="25"/>
  <c r="L111" i="25"/>
  <c r="L147" i="25"/>
  <c r="L65" i="25"/>
  <c r="L73" i="25"/>
  <c r="L81" i="25"/>
  <c r="L89" i="25"/>
  <c r="L97" i="25"/>
  <c r="L122" i="25"/>
  <c r="L133" i="25"/>
  <c r="L158" i="25"/>
  <c r="L46" i="25"/>
  <c r="L60" i="25"/>
  <c r="L108" i="25"/>
  <c r="L144" i="25"/>
  <c r="L175" i="25"/>
  <c r="L55" i="25"/>
  <c r="L119" i="25"/>
  <c r="L130" i="25"/>
  <c r="L155" i="25"/>
  <c r="L43" i="27"/>
  <c r="L28" i="27"/>
  <c r="L70" i="25"/>
  <c r="L78" i="25"/>
  <c r="L86" i="25"/>
  <c r="L94" i="25"/>
  <c r="L105" i="25"/>
  <c r="L141" i="25"/>
  <c r="L116" i="25"/>
  <c r="L127" i="25"/>
  <c r="L152" i="25"/>
  <c r="L166" i="25"/>
  <c r="L50" i="25"/>
  <c r="L62" i="25"/>
  <c r="L102" i="25"/>
  <c r="L138" i="25"/>
  <c r="L163" i="25"/>
  <c r="L57" i="25"/>
  <c r="L67" i="25"/>
  <c r="L75" i="25"/>
  <c r="L83" i="25"/>
  <c r="L91" i="25"/>
  <c r="L113" i="25"/>
  <c r="L124" i="25"/>
  <c r="L159" i="25"/>
  <c r="L172" i="25"/>
  <c r="L149" i="25"/>
  <c r="L182" i="25"/>
  <c r="L185" i="25"/>
  <c r="L188" i="25"/>
  <c r="L198" i="25"/>
  <c r="L199" i="25"/>
  <c r="L201" i="25"/>
  <c r="L204" i="25"/>
  <c r="L206" i="25"/>
  <c r="L207" i="25"/>
  <c r="L210" i="25"/>
  <c r="L222" i="25"/>
  <c r="L214" i="25"/>
  <c r="L216" i="25"/>
  <c r="L223" i="25"/>
  <c r="L145" i="24"/>
  <c r="L120" i="25"/>
  <c r="L153" i="24"/>
  <c r="L104" i="24"/>
  <c r="L148" i="24"/>
  <c r="L48" i="24"/>
  <c r="L116" i="24"/>
  <c r="L54" i="24"/>
  <c r="L3" i="24"/>
  <c r="L4" i="24"/>
  <c r="L6" i="24"/>
  <c r="L9" i="24"/>
  <c r="L12" i="24"/>
  <c r="L139" i="24"/>
  <c r="L141" i="24"/>
  <c r="L136" i="24"/>
  <c r="L108" i="24"/>
  <c r="L110" i="24"/>
  <c r="L14" i="24"/>
  <c r="L156" i="24"/>
  <c r="L75" i="24"/>
  <c r="L16" i="24"/>
  <c r="L128" i="24"/>
  <c r="L146" i="24"/>
  <c r="L99" i="24"/>
  <c r="L162" i="25"/>
  <c r="L179" i="25"/>
  <c r="L156" i="25"/>
  <c r="L167" i="25"/>
  <c r="L174" i="25"/>
  <c r="L169" i="25"/>
  <c r="L142" i="25"/>
  <c r="L160" i="25"/>
  <c r="L176" i="25"/>
  <c r="L184" i="25"/>
  <c r="L187" i="25"/>
  <c r="L190" i="25"/>
  <c r="L192" i="25"/>
  <c r="L200" i="25"/>
  <c r="L203" i="25"/>
  <c r="L205" i="25"/>
  <c r="L221" i="25"/>
  <c r="L209" i="25"/>
  <c r="L195" i="25"/>
  <c r="L213" i="25"/>
  <c r="L196" i="25"/>
  <c r="L197" i="25"/>
  <c r="L219" i="25"/>
  <c r="L181" i="25"/>
  <c r="L112" i="24"/>
  <c r="L155" i="24"/>
  <c r="L115" i="24"/>
  <c r="L101" i="24"/>
  <c r="L60" i="24"/>
  <c r="L143" i="24"/>
  <c r="L154" i="24"/>
  <c r="L5" i="24"/>
  <c r="L8" i="24"/>
  <c r="L11" i="24"/>
  <c r="L119" i="24"/>
  <c r="L131" i="24"/>
  <c r="L40" i="24"/>
  <c r="L105" i="24"/>
  <c r="L41" i="24"/>
  <c r="L109" i="24"/>
  <c r="L96" i="24"/>
  <c r="L81" i="24"/>
  <c r="L66" i="24"/>
  <c r="L151" i="24"/>
  <c r="L67" i="24"/>
  <c r="L120" i="24"/>
  <c r="L41" i="25"/>
  <c r="L171" i="25"/>
  <c r="L178" i="25"/>
  <c r="L135" i="25"/>
  <c r="L151" i="25"/>
  <c r="L173" i="25"/>
  <c r="L168" i="25"/>
  <c r="L161" i="25"/>
  <c r="L183" i="25"/>
  <c r="L186" i="25"/>
  <c r="L189" i="25"/>
  <c r="L191" i="25"/>
  <c r="L193" i="25"/>
  <c r="L202" i="25"/>
  <c r="L194" i="25"/>
  <c r="L220" i="25"/>
  <c r="L208" i="25"/>
  <c r="L211" i="25"/>
  <c r="L212" i="25"/>
  <c r="L215" i="25"/>
  <c r="L217" i="25"/>
  <c r="L218" i="25"/>
  <c r="L100" i="24"/>
  <c r="L50" i="24"/>
  <c r="L140" i="24"/>
  <c r="L93" i="24"/>
  <c r="L2" i="24"/>
  <c r="L52" i="24"/>
  <c r="L39" i="24"/>
  <c r="L74" i="24"/>
  <c r="L7" i="24"/>
  <c r="L10" i="24"/>
  <c r="L13" i="24"/>
  <c r="L132" i="24"/>
  <c r="L95" i="24"/>
  <c r="L121" i="24"/>
  <c r="L91" i="24"/>
  <c r="L59" i="24"/>
  <c r="L15" i="24"/>
  <c r="L61" i="24"/>
  <c r="L138" i="24"/>
  <c r="L17" i="24"/>
  <c r="L47" i="24"/>
  <c r="L144" i="24"/>
  <c r="L71" i="24"/>
  <c r="L135" i="24"/>
  <c r="L123" i="24"/>
  <c r="L42" i="24"/>
  <c r="L18" i="24"/>
  <c r="L180" i="25"/>
  <c r="L99" i="25"/>
  <c r="L177" i="25"/>
  <c r="L69" i="24"/>
  <c r="L88" i="24"/>
  <c r="L72" i="24"/>
  <c r="L90" i="24"/>
  <c r="L142" i="24"/>
  <c r="L62" i="24"/>
  <c r="L29" i="24"/>
  <c r="L32" i="24"/>
  <c r="L3" i="23"/>
  <c r="L6" i="23"/>
  <c r="L9" i="23"/>
  <c r="L64" i="24"/>
  <c r="L130" i="24"/>
  <c r="L134" i="24"/>
  <c r="L76" i="24"/>
  <c r="L53" i="24"/>
  <c r="L85" i="24"/>
  <c r="L94" i="24"/>
  <c r="L152" i="24"/>
  <c r="L150" i="24"/>
  <c r="L137" i="24"/>
  <c r="L19" i="24"/>
  <c r="L45" i="24"/>
  <c r="L92" i="24"/>
  <c r="L147" i="24"/>
  <c r="L98" i="24"/>
  <c r="L73" i="24"/>
  <c r="L44" i="24"/>
  <c r="L149" i="24"/>
  <c r="L24" i="24"/>
  <c r="L63" i="24"/>
  <c r="L35" i="24"/>
  <c r="L37" i="24"/>
  <c r="L49" i="24"/>
  <c r="L57" i="24"/>
  <c r="L28" i="24"/>
  <c r="L127" i="24"/>
  <c r="L106" i="24"/>
  <c r="L77" i="24"/>
  <c r="L5" i="23"/>
  <c r="L8" i="23"/>
  <c r="L11" i="23"/>
  <c r="L14" i="23"/>
  <c r="L17" i="23"/>
  <c r="L20" i="23"/>
  <c r="L23" i="23"/>
  <c r="L26" i="23"/>
  <c r="L29" i="23"/>
  <c r="L125" i="24"/>
  <c r="L55" i="24"/>
  <c r="L84" i="24"/>
  <c r="L114" i="24"/>
  <c r="L43" i="24"/>
  <c r="L107" i="24"/>
  <c r="L122" i="24"/>
  <c r="L22" i="24"/>
  <c r="L26" i="24"/>
  <c r="L129" i="24"/>
  <c r="L133" i="24"/>
  <c r="L89" i="24"/>
  <c r="L58" i="24"/>
  <c r="L118" i="24"/>
  <c r="L82" i="24"/>
  <c r="L78" i="24"/>
  <c r="L87" i="24"/>
  <c r="L102" i="24"/>
  <c r="L34" i="24"/>
  <c r="L36" i="24"/>
  <c r="L97" i="24"/>
  <c r="L79" i="24"/>
  <c r="L86" i="24"/>
  <c r="L83" i="24"/>
  <c r="L103" i="24"/>
  <c r="L65" i="24"/>
  <c r="L33" i="24"/>
  <c r="L4" i="23"/>
  <c r="L7" i="23"/>
  <c r="L10" i="23"/>
  <c r="L13" i="23"/>
  <c r="L16" i="23"/>
  <c r="L19" i="23"/>
  <c r="L22" i="23"/>
  <c r="L25" i="23"/>
  <c r="L80" i="24"/>
  <c r="L70" i="24"/>
  <c r="L20" i="24"/>
  <c r="L27" i="24"/>
  <c r="L111" i="24"/>
  <c r="L113" i="24"/>
  <c r="L51" i="24"/>
  <c r="L117" i="24"/>
  <c r="L38" i="24"/>
  <c r="L126" i="24"/>
  <c r="L23" i="24"/>
  <c r="L68" i="24"/>
  <c r="L31" i="24"/>
  <c r="L56" i="24"/>
  <c r="L124" i="24"/>
  <c r="L21" i="24"/>
  <c r="L25" i="24"/>
  <c r="L30" i="24"/>
  <c r="L15" i="23"/>
  <c r="L96" i="23"/>
  <c r="L2" i="27"/>
  <c r="L31" i="23"/>
  <c r="L56" i="23"/>
  <c r="L74" i="23"/>
  <c r="L93" i="23"/>
  <c r="L38" i="23"/>
  <c r="L43" i="23"/>
  <c r="L61" i="23"/>
  <c r="L79" i="23"/>
  <c r="L90" i="23"/>
  <c r="L48" i="23"/>
  <c r="L66" i="23"/>
  <c r="L87" i="23"/>
  <c r="L84" i="23"/>
  <c r="L33" i="23"/>
  <c r="L53" i="23"/>
  <c r="L71" i="23"/>
  <c r="L40" i="23"/>
  <c r="L58" i="23"/>
  <c r="L76" i="23"/>
  <c r="L46" i="24"/>
  <c r="L45" i="23"/>
  <c r="L63" i="23"/>
  <c r="L81" i="23"/>
  <c r="L98" i="23"/>
  <c r="L101" i="23"/>
  <c r="L104" i="23"/>
  <c r="L107" i="23"/>
  <c r="L110" i="23"/>
  <c r="L113" i="23"/>
  <c r="L116" i="23"/>
  <c r="L119" i="23"/>
  <c r="L122" i="23"/>
  <c r="L125" i="23"/>
  <c r="L153" i="23"/>
  <c r="L155" i="23"/>
  <c r="L157" i="23"/>
  <c r="L95" i="23"/>
  <c r="L8" i="22"/>
  <c r="L16" i="22"/>
  <c r="L24" i="22"/>
  <c r="L32" i="22"/>
  <c r="L40" i="22"/>
  <c r="L24" i="23"/>
  <c r="L35" i="23"/>
  <c r="L50" i="23"/>
  <c r="L68" i="23"/>
  <c r="L92" i="23"/>
  <c r="L30" i="28"/>
  <c r="L18" i="23"/>
  <c r="L28" i="23"/>
  <c r="L55" i="23"/>
  <c r="L73" i="23"/>
  <c r="L89" i="23"/>
  <c r="L37" i="23"/>
  <c r="L42" i="23"/>
  <c r="L60" i="23"/>
  <c r="L78" i="23"/>
  <c r="L86" i="23"/>
  <c r="L30" i="23"/>
  <c r="L47" i="23"/>
  <c r="L65" i="23"/>
  <c r="L83" i="23"/>
  <c r="L52" i="23"/>
  <c r="L70" i="23"/>
  <c r="L6" i="22"/>
  <c r="L14" i="22"/>
  <c r="L22" i="22"/>
  <c r="L30" i="22"/>
  <c r="L38" i="22"/>
  <c r="L46" i="22"/>
  <c r="L54" i="22"/>
  <c r="L62" i="22"/>
  <c r="L39" i="23"/>
  <c r="L57" i="23"/>
  <c r="L75" i="23"/>
  <c r="L100" i="23"/>
  <c r="L103" i="23"/>
  <c r="L106" i="23"/>
  <c r="L109" i="23"/>
  <c r="L112" i="23"/>
  <c r="L115" i="23"/>
  <c r="L118" i="23"/>
  <c r="L121" i="23"/>
  <c r="L124" i="23"/>
  <c r="L152" i="23"/>
  <c r="L154" i="23"/>
  <c r="L32" i="23"/>
  <c r="L97" i="23"/>
  <c r="L12" i="23"/>
  <c r="L44" i="23"/>
  <c r="L62" i="23"/>
  <c r="L80" i="23"/>
  <c r="L94" i="23"/>
  <c r="L9" i="22"/>
  <c r="L17" i="22"/>
  <c r="L25" i="22"/>
  <c r="L33" i="22"/>
  <c r="L41" i="22"/>
  <c r="L49" i="22"/>
  <c r="L57" i="22"/>
  <c r="L65" i="22"/>
  <c r="L73" i="22"/>
  <c r="L81" i="22"/>
  <c r="L34" i="23"/>
  <c r="L49" i="23"/>
  <c r="L67" i="23"/>
  <c r="L91" i="23"/>
  <c r="L54" i="23"/>
  <c r="L72" i="23"/>
  <c r="L88" i="23"/>
  <c r="L85" i="23"/>
  <c r="L21" i="23"/>
  <c r="L41" i="23"/>
  <c r="L59" i="23"/>
  <c r="L77" i="23"/>
  <c r="L51" i="23"/>
  <c r="L69" i="23"/>
  <c r="L99" i="23"/>
  <c r="L102" i="23"/>
  <c r="L105" i="23"/>
  <c r="L108" i="23"/>
  <c r="L111" i="23"/>
  <c r="L114" i="23"/>
  <c r="L117" i="23"/>
  <c r="L120" i="23"/>
  <c r="L123" i="23"/>
  <c r="L126" i="23"/>
  <c r="L127" i="23"/>
  <c r="L128" i="23"/>
  <c r="L150" i="23"/>
  <c r="L39" i="22"/>
  <c r="L48" i="22"/>
  <c r="L51" i="22"/>
  <c r="L145" i="23"/>
  <c r="L68" i="22"/>
  <c r="L89" i="22"/>
  <c r="L148" i="22"/>
  <c r="L143" i="22"/>
  <c r="L150" i="22"/>
  <c r="L93" i="22"/>
  <c r="L138" i="22"/>
  <c r="L116" i="22"/>
  <c r="L118" i="22"/>
  <c r="L130" i="22"/>
  <c r="L105" i="22"/>
  <c r="L136" i="22"/>
  <c r="L113" i="22"/>
  <c r="L3" i="21"/>
  <c r="L147" i="23"/>
  <c r="L23" i="22"/>
  <c r="L79" i="22"/>
  <c r="L46" i="23"/>
  <c r="L2" i="25"/>
  <c r="L13" i="22"/>
  <c r="L20" i="22"/>
  <c r="L60" i="22"/>
  <c r="L71" i="22"/>
  <c r="L82" i="22"/>
  <c r="L158" i="22"/>
  <c r="L108" i="22"/>
  <c r="L101" i="22"/>
  <c r="L168" i="22"/>
  <c r="L95" i="22"/>
  <c r="L146" i="22"/>
  <c r="L111" i="22"/>
  <c r="L85" i="22"/>
  <c r="L96" i="22"/>
  <c r="L103" i="22"/>
  <c r="L161" i="22"/>
  <c r="L2" i="22"/>
  <c r="L8" i="21"/>
  <c r="L5" i="21"/>
  <c r="L136" i="23"/>
  <c r="L162" i="23"/>
  <c r="L137" i="23"/>
  <c r="L27" i="22"/>
  <c r="L43" i="22"/>
  <c r="L63" i="22"/>
  <c r="L74" i="22"/>
  <c r="L36" i="23"/>
  <c r="L131" i="23"/>
  <c r="L133" i="23"/>
  <c r="L134" i="23"/>
  <c r="L139" i="23"/>
  <c r="L159" i="23"/>
  <c r="L149" i="23"/>
  <c r="L86" i="22"/>
  <c r="L90" i="22"/>
  <c r="L98" i="22"/>
  <c r="L167" i="22"/>
  <c r="L173" i="22"/>
  <c r="L175" i="22"/>
  <c r="L100" i="22"/>
  <c r="L141" i="22"/>
  <c r="L160" i="22"/>
  <c r="L87" i="22"/>
  <c r="L163" i="22"/>
  <c r="L112" i="22"/>
  <c r="L11" i="21"/>
  <c r="L6" i="21"/>
  <c r="L160" i="23"/>
  <c r="L3" i="22"/>
  <c r="L10" i="22"/>
  <c r="L37" i="22"/>
  <c r="L52" i="22"/>
  <c r="L66" i="22"/>
  <c r="L77" i="22"/>
  <c r="L164" i="23"/>
  <c r="L34" i="22"/>
  <c r="L142" i="23"/>
  <c r="L21" i="22"/>
  <c r="L55" i="22"/>
  <c r="L69" i="22"/>
  <c r="L91" i="22"/>
  <c r="L159" i="22"/>
  <c r="L122" i="22"/>
  <c r="L156" i="22"/>
  <c r="L154" i="22"/>
  <c r="L134" i="22"/>
  <c r="L110" i="22"/>
  <c r="L171" i="22"/>
  <c r="L135" i="22"/>
  <c r="L88" i="22"/>
  <c r="L137" i="22"/>
  <c r="L4" i="21"/>
  <c r="L64" i="23"/>
  <c r="L129" i="23"/>
  <c r="L144" i="23"/>
  <c r="L58" i="22"/>
  <c r="L80" i="22"/>
  <c r="L31" i="22"/>
  <c r="L156" i="23"/>
  <c r="L151" i="23"/>
  <c r="L7" i="22"/>
  <c r="L28" i="22"/>
  <c r="L44" i="22"/>
  <c r="L61" i="22"/>
  <c r="L72" i="22"/>
  <c r="L147" i="22"/>
  <c r="L151" i="22"/>
  <c r="L106" i="22"/>
  <c r="L124" i="22"/>
  <c r="L131" i="22"/>
  <c r="L117" i="22"/>
  <c r="L128" i="22"/>
  <c r="L174" i="22"/>
  <c r="L155" i="22"/>
  <c r="L140" i="22"/>
  <c r="L119" i="22"/>
  <c r="L170" i="22"/>
  <c r="L9" i="21"/>
  <c r="L27" i="23"/>
  <c r="L146" i="23"/>
  <c r="L11" i="22"/>
  <c r="L18" i="22"/>
  <c r="L4" i="22"/>
  <c r="L47" i="22"/>
  <c r="L50" i="22"/>
  <c r="L64" i="22"/>
  <c r="L75" i="22"/>
  <c r="L148" i="23"/>
  <c r="L35" i="22"/>
  <c r="L107" i="22"/>
  <c r="L142" i="22"/>
  <c r="L144" i="22"/>
  <c r="L153" i="22"/>
  <c r="L149" i="22"/>
  <c r="L92" i="22"/>
  <c r="L120" i="22"/>
  <c r="L94" i="22"/>
  <c r="L99" i="22"/>
  <c r="L145" i="22"/>
  <c r="L152" i="22"/>
  <c r="L172" i="22"/>
  <c r="L2" i="21"/>
  <c r="L163" i="23"/>
  <c r="L53" i="22"/>
  <c r="L67" i="22"/>
  <c r="L78" i="22"/>
  <c r="L158" i="23"/>
  <c r="L135" i="23"/>
  <c r="L166" i="23"/>
  <c r="L138" i="23"/>
  <c r="L82" i="23"/>
  <c r="L140" i="23"/>
  <c r="L15" i="22"/>
  <c r="L56" i="22"/>
  <c r="L70" i="22"/>
  <c r="L162" i="22"/>
  <c r="L83" i="22"/>
  <c r="L165" i="22"/>
  <c r="L97" i="22"/>
  <c r="L109" i="22"/>
  <c r="L133" i="22"/>
  <c r="L115" i="22"/>
  <c r="L169" i="22"/>
  <c r="L104" i="22"/>
  <c r="L102" i="22"/>
  <c r="L114" i="22"/>
  <c r="L7" i="21"/>
  <c r="L12" i="21"/>
  <c r="L130" i="23"/>
  <c r="L132" i="23"/>
  <c r="L141" i="23"/>
  <c r="L161" i="23"/>
  <c r="L165" i="23"/>
  <c r="L19" i="22"/>
  <c r="L29" i="22"/>
  <c r="L59" i="22"/>
  <c r="L5" i="22"/>
  <c r="L12" i="22"/>
  <c r="L45" i="22"/>
  <c r="L166" i="22"/>
  <c r="L164" i="22"/>
  <c r="L84" i="22"/>
  <c r="L139" i="22"/>
  <c r="L132" i="22"/>
  <c r="L129" i="22"/>
  <c r="L123" i="22"/>
  <c r="L126" i="22"/>
  <c r="L121" i="22"/>
  <c r="L127" i="22"/>
  <c r="L157" i="22"/>
  <c r="L125" i="22"/>
  <c r="L10" i="21"/>
  <c r="L143" i="23"/>
  <c r="L2" i="23"/>
  <c r="L26" i="22"/>
  <c r="L36" i="22"/>
  <c r="L42" i="22"/>
  <c r="L76" i="22"/>
  <c r="L166" i="18"/>
  <c r="L118" i="18"/>
  <c r="L14" i="18"/>
  <c r="L134" i="18"/>
  <c r="L45" i="18"/>
  <c r="L35" i="18"/>
  <c r="L162" i="18"/>
  <c r="L43" i="18"/>
  <c r="L92" i="18"/>
  <c r="L150" i="18"/>
  <c r="L146" i="18"/>
  <c r="L124" i="18"/>
  <c r="L56" i="18"/>
  <c r="L23" i="18"/>
  <c r="L21" i="18"/>
  <c r="L125" i="18"/>
  <c r="L3" i="18"/>
  <c r="L190" i="18"/>
  <c r="L144" i="18"/>
  <c r="L24" i="18"/>
  <c r="L84" i="18"/>
  <c r="L158" i="18"/>
  <c r="L121" i="18"/>
  <c r="L25" i="18"/>
  <c r="L95" i="18"/>
  <c r="L100" i="18"/>
  <c r="L187" i="18"/>
  <c r="L193" i="18"/>
  <c r="L51" i="18"/>
  <c r="L111" i="18"/>
  <c r="L28" i="18"/>
  <c r="L70" i="18"/>
  <c r="L256" i="19"/>
  <c r="L191" i="19"/>
  <c r="L115" i="19"/>
  <c r="L108" i="19"/>
  <c r="L260" i="19"/>
  <c r="L306" i="19"/>
  <c r="L151" i="19"/>
  <c r="L291" i="19"/>
  <c r="L96" i="19"/>
  <c r="L146" i="19"/>
  <c r="L308" i="19"/>
  <c r="L224" i="19"/>
  <c r="L194" i="19"/>
  <c r="L196" i="19"/>
  <c r="L295" i="19"/>
  <c r="L158" i="19"/>
  <c r="L122" i="19"/>
  <c r="L181" i="18"/>
  <c r="L179" i="18"/>
  <c r="L172" i="18"/>
  <c r="L116" i="18"/>
  <c r="L153" i="18"/>
  <c r="L99" i="18"/>
  <c r="L148" i="18"/>
  <c r="L34" i="18"/>
  <c r="L350" i="19"/>
  <c r="L324" i="19"/>
  <c r="L252" i="19"/>
  <c r="L112" i="19"/>
  <c r="L157" i="19"/>
  <c r="L192" i="19"/>
  <c r="L254" i="19"/>
  <c r="L342" i="19"/>
  <c r="L289" i="19"/>
  <c r="L15" i="19"/>
  <c r="L110" i="19"/>
  <c r="L225" i="19"/>
  <c r="L4" i="19"/>
  <c r="L16" i="19"/>
  <c r="L172" i="19"/>
  <c r="L124" i="19"/>
  <c r="L207" i="19"/>
  <c r="L135" i="18"/>
  <c r="L175" i="18"/>
  <c r="L307" i="19"/>
  <c r="L262" i="19"/>
  <c r="L142" i="19"/>
  <c r="L267" i="19"/>
  <c r="L165" i="19"/>
  <c r="L126" i="18"/>
  <c r="L42" i="18"/>
  <c r="L102" i="19"/>
  <c r="L10" i="19"/>
  <c r="L359" i="19"/>
  <c r="L11" i="19"/>
  <c r="L345" i="19"/>
  <c r="L161" i="18"/>
  <c r="L133" i="18"/>
  <c r="L140" i="18"/>
  <c r="L101" i="18"/>
  <c r="L165" i="18"/>
  <c r="L155" i="18"/>
  <c r="L178" i="18"/>
  <c r="L159" i="18"/>
  <c r="L108" i="18"/>
  <c r="L128" i="18"/>
  <c r="L75" i="19"/>
  <c r="L325" i="19"/>
  <c r="L213" i="19"/>
  <c r="L12" i="18"/>
  <c r="L60" i="18"/>
  <c r="L61" i="18"/>
  <c r="L167" i="18"/>
  <c r="L74" i="18"/>
  <c r="L145" i="18"/>
  <c r="L106" i="18"/>
  <c r="L72" i="18"/>
  <c r="L76" i="18"/>
  <c r="L15" i="18"/>
  <c r="L288" i="19"/>
  <c r="L145" i="19"/>
  <c r="L13" i="19"/>
  <c r="L238" i="19"/>
  <c r="L184" i="19"/>
  <c r="L353" i="19"/>
  <c r="L268" i="19"/>
  <c r="L157" i="18"/>
  <c r="L82" i="18"/>
  <c r="L81" i="18"/>
  <c r="L63" i="18"/>
  <c r="L188" i="18"/>
  <c r="L67" i="18"/>
  <c r="L77" i="18"/>
  <c r="L77" i="19"/>
  <c r="L180" i="19"/>
  <c r="L300" i="19"/>
  <c r="L297" i="19"/>
  <c r="L28" i="19"/>
  <c r="L78" i="18"/>
  <c r="L154" i="18"/>
  <c r="L185" i="18"/>
  <c r="L132" i="18"/>
  <c r="L110" i="18"/>
  <c r="L41" i="18"/>
  <c r="L5" i="18"/>
  <c r="L186" i="18"/>
  <c r="L86" i="18"/>
  <c r="L114" i="19"/>
  <c r="L284" i="19"/>
  <c r="L164" i="19"/>
  <c r="L167" i="19"/>
  <c r="L337" i="19"/>
  <c r="L240" i="19"/>
  <c r="L109" i="19"/>
  <c r="L58" i="18"/>
  <c r="L142" i="18"/>
  <c r="L163" i="18"/>
  <c r="L184" i="18"/>
  <c r="L47" i="18"/>
  <c r="L136" i="18"/>
  <c r="L214" i="19"/>
  <c r="L193" i="19"/>
  <c r="L206" i="19"/>
  <c r="L245" i="19"/>
  <c r="L19" i="19"/>
  <c r="L22" i="19"/>
  <c r="L326" i="19"/>
  <c r="L8" i="18"/>
  <c r="L127" i="18"/>
  <c r="L119" i="18"/>
  <c r="L80" i="18"/>
  <c r="L49" i="18"/>
  <c r="L64" i="18"/>
  <c r="L94" i="18"/>
  <c r="L323" i="19"/>
  <c r="L352" i="19"/>
  <c r="L113" i="19"/>
  <c r="L250" i="19"/>
  <c r="L24" i="19"/>
  <c r="L168" i="19"/>
  <c r="L293" i="19"/>
  <c r="L160" i="19"/>
  <c r="L270" i="19"/>
  <c r="L168" i="18"/>
  <c r="L10" i="18"/>
  <c r="L17" i="18"/>
  <c r="L112" i="18"/>
  <c r="L255" i="19"/>
  <c r="L14" i="19"/>
  <c r="L21" i="19"/>
  <c r="L292" i="19"/>
  <c r="L294" i="19"/>
  <c r="L33" i="19"/>
  <c r="L242" i="19"/>
  <c r="L199" i="19"/>
  <c r="L217" i="19"/>
  <c r="L103" i="18"/>
  <c r="L286" i="19"/>
  <c r="L216" i="19"/>
  <c r="L18" i="19"/>
  <c r="L99" i="19"/>
  <c r="L59" i="18"/>
  <c r="L147" i="18"/>
  <c r="L55" i="18"/>
  <c r="L131" i="18"/>
  <c r="L169" i="18"/>
  <c r="L16" i="18"/>
  <c r="L13" i="18"/>
  <c r="L117" i="18"/>
  <c r="L12" i="19"/>
  <c r="L264" i="19"/>
  <c r="L29" i="19"/>
  <c r="L87" i="18"/>
  <c r="L164" i="18"/>
  <c r="L32" i="18"/>
  <c r="L348" i="19"/>
  <c r="L111" i="19"/>
  <c r="L100" i="19"/>
  <c r="L315" i="19"/>
  <c r="L181" i="19"/>
  <c r="L183" i="19"/>
  <c r="L190" i="19"/>
  <c r="L38" i="19"/>
  <c r="L40" i="19"/>
  <c r="L156" i="19"/>
  <c r="L309" i="19"/>
  <c r="L277" i="19"/>
  <c r="L229" i="19"/>
  <c r="L191" i="18"/>
  <c r="L109" i="18"/>
  <c r="L188" i="19"/>
  <c r="L258" i="19"/>
  <c r="L119" i="19"/>
  <c r="L364" i="19"/>
  <c r="L23" i="19"/>
  <c r="L91" i="18"/>
  <c r="L98" i="18"/>
  <c r="L129" i="18"/>
  <c r="L174" i="18"/>
  <c r="L90" i="18"/>
  <c r="L341" i="19"/>
  <c r="L349" i="19"/>
  <c r="L356" i="19"/>
  <c r="L236" i="19"/>
  <c r="L269" i="19"/>
  <c r="L354" i="19"/>
  <c r="L189" i="18"/>
  <c r="L96" i="18"/>
  <c r="L88" i="18"/>
  <c r="L4" i="18"/>
  <c r="L27" i="18"/>
  <c r="L73" i="18"/>
  <c r="L140" i="19"/>
  <c r="L156" i="18"/>
  <c r="L137" i="18"/>
  <c r="L149" i="18"/>
  <c r="L114" i="18"/>
  <c r="L76" i="19"/>
  <c r="L367" i="19"/>
  <c r="L311" i="19"/>
  <c r="L185" i="19"/>
  <c r="L175" i="19"/>
  <c r="L228" i="19"/>
  <c r="L34" i="19"/>
  <c r="L200" i="19"/>
  <c r="L327" i="19"/>
  <c r="L208" i="19"/>
  <c r="L135" i="19"/>
  <c r="L95" i="19"/>
  <c r="L274" i="19"/>
  <c r="L45" i="19"/>
  <c r="L234" i="19"/>
  <c r="L371" i="19"/>
  <c r="L97" i="18"/>
  <c r="L138" i="18"/>
  <c r="L123" i="18"/>
  <c r="L46" i="18"/>
  <c r="L39" i="18"/>
  <c r="L101" i="19"/>
  <c r="L176" i="19"/>
  <c r="L130" i="19"/>
  <c r="L322" i="19"/>
  <c r="L137" i="19"/>
  <c r="L66" i="18"/>
  <c r="L29" i="18"/>
  <c r="L116" i="19"/>
  <c r="L20" i="19"/>
  <c r="L121" i="19"/>
  <c r="L362" i="19"/>
  <c r="L118" i="19"/>
  <c r="L25" i="19"/>
  <c r="L152" i="19"/>
  <c r="L275" i="19"/>
  <c r="L316" i="19"/>
  <c r="L235" i="19"/>
  <c r="L231" i="19"/>
  <c r="L85" i="19"/>
  <c r="L50" i="19"/>
  <c r="L246" i="19"/>
  <c r="L173" i="19"/>
  <c r="L78" i="19"/>
  <c r="L98" i="19"/>
  <c r="L58" i="19"/>
  <c r="L177" i="19"/>
  <c r="L141" i="18"/>
  <c r="L53" i="18"/>
  <c r="L183" i="18"/>
  <c r="L107" i="18"/>
  <c r="L89" i="19"/>
  <c r="L113" i="18"/>
  <c r="L173" i="18"/>
  <c r="L48" i="18"/>
  <c r="L50" i="18"/>
  <c r="L170" i="19"/>
  <c r="L253" i="19"/>
  <c r="L360" i="19"/>
  <c r="L44" i="19"/>
  <c r="L46" i="19"/>
  <c r="L285" i="19"/>
  <c r="L127" i="19"/>
  <c r="L237" i="19"/>
  <c r="L201" i="19"/>
  <c r="L122" i="18"/>
  <c r="L9" i="18"/>
  <c r="L85" i="18"/>
  <c r="L170" i="18"/>
  <c r="L19" i="18"/>
  <c r="L195" i="19"/>
  <c r="L93" i="19"/>
  <c r="L81" i="19"/>
  <c r="L30" i="18"/>
  <c r="L54" i="18"/>
  <c r="L143" i="18"/>
  <c r="L340" i="19"/>
  <c r="L171" i="19"/>
  <c r="L198" i="19"/>
  <c r="L37" i="19"/>
  <c r="L271" i="19"/>
  <c r="L160" i="18"/>
  <c r="L11" i="18"/>
  <c r="L93" i="18"/>
  <c r="L152" i="18"/>
  <c r="L366" i="19"/>
  <c r="L257" i="19"/>
  <c r="L106" i="19"/>
  <c r="L30" i="19"/>
  <c r="L31" i="19"/>
  <c r="L159" i="19"/>
  <c r="L68" i="18"/>
  <c r="L75" i="18"/>
  <c r="L83" i="18"/>
  <c r="L139" i="18"/>
  <c r="L103" i="19"/>
  <c r="L141" i="19"/>
  <c r="L365" i="19"/>
  <c r="L136" i="19"/>
  <c r="L31" i="18"/>
  <c r="L244" i="19"/>
  <c r="L97" i="19"/>
  <c r="L22" i="18"/>
  <c r="L177" i="18"/>
  <c r="L7" i="18"/>
  <c r="L2" i="18"/>
  <c r="L79" i="19"/>
  <c r="L233" i="19"/>
  <c r="L223" i="19"/>
  <c r="L80" i="19"/>
  <c r="L192" i="18"/>
  <c r="L71" i="18"/>
  <c r="L40" i="18"/>
  <c r="L38" i="18"/>
  <c r="L18" i="18"/>
  <c r="L52" i="18"/>
  <c r="L182" i="18"/>
  <c r="L151" i="18"/>
  <c r="L6" i="18"/>
  <c r="L69" i="18"/>
  <c r="L37" i="18"/>
  <c r="L169" i="19"/>
  <c r="L102" i="18"/>
  <c r="L351" i="19"/>
  <c r="L33" i="18"/>
  <c r="L36" i="18"/>
  <c r="L89" i="18"/>
  <c r="L370" i="19"/>
  <c r="L339" i="19"/>
  <c r="L26" i="19"/>
  <c r="L150" i="19"/>
  <c r="L320" i="19"/>
  <c r="L363" i="19"/>
  <c r="L39" i="19"/>
  <c r="L251" i="19"/>
  <c r="L154" i="19"/>
  <c r="L321" i="19"/>
  <c r="L55" i="19"/>
  <c r="L7" i="19"/>
  <c r="L6" i="19"/>
  <c r="L61" i="19"/>
  <c r="L69" i="19"/>
  <c r="L104" i="19"/>
  <c r="L296" i="19"/>
  <c r="L162" i="19"/>
  <c r="L222" i="19"/>
  <c r="L57" i="19"/>
  <c r="L232" i="19"/>
  <c r="L42" i="19"/>
  <c r="L88" i="19"/>
  <c r="L204" i="19"/>
  <c r="L189" i="19"/>
  <c r="L179" i="19"/>
  <c r="L35" i="19"/>
  <c r="L133" i="19"/>
  <c r="L153" i="19"/>
  <c r="L129" i="19"/>
  <c r="L226" i="19"/>
  <c r="L355" i="19"/>
  <c r="L2" i="19"/>
  <c r="L8" i="19"/>
  <c r="L64" i="19"/>
  <c r="L319" i="19"/>
  <c r="L105" i="19"/>
  <c r="L48" i="19"/>
  <c r="L72" i="19"/>
  <c r="L247" i="19"/>
  <c r="L65" i="18"/>
  <c r="L301" i="19"/>
  <c r="L281" i="19"/>
  <c r="L74" i="19"/>
  <c r="L227" i="19"/>
  <c r="L282" i="19"/>
  <c r="L328" i="19"/>
  <c r="L120" i="18"/>
  <c r="L125" i="19"/>
  <c r="L27" i="19"/>
  <c r="L32" i="19"/>
  <c r="L317" i="19"/>
  <c r="L132" i="19"/>
  <c r="L333" i="19"/>
  <c r="L259" i="19"/>
  <c r="L120" i="19"/>
  <c r="L5" i="19"/>
  <c r="L47" i="19"/>
  <c r="L52" i="19"/>
  <c r="L54" i="19"/>
  <c r="L57" i="18"/>
  <c r="L26" i="18"/>
  <c r="L20" i="18"/>
  <c r="L215" i="19"/>
  <c r="L180" i="18"/>
  <c r="L104" i="18"/>
  <c r="L280" i="19"/>
  <c r="L62" i="18"/>
  <c r="L263" i="19"/>
  <c r="L266" i="19"/>
  <c r="L126" i="19"/>
  <c r="L36" i="19"/>
  <c r="L209" i="19"/>
  <c r="L86" i="19"/>
  <c r="L51" i="19"/>
  <c r="L107" i="19"/>
  <c r="L187" i="19"/>
  <c r="L278" i="19"/>
  <c r="L279" i="19"/>
  <c r="L331" i="19"/>
  <c r="L334" i="19"/>
  <c r="L49" i="19"/>
  <c r="L87" i="19"/>
  <c r="L105" i="18"/>
  <c r="L273" i="19"/>
  <c r="L305" i="19"/>
  <c r="L84" i="19"/>
  <c r="L79" i="18"/>
  <c r="L171" i="18"/>
  <c r="L130" i="18"/>
  <c r="L220" i="19"/>
  <c r="L90" i="19"/>
  <c r="L117" i="19"/>
  <c r="L163" i="19"/>
  <c r="L332" i="19"/>
  <c r="L176" i="18"/>
  <c r="L265" i="19"/>
  <c r="L143" i="19"/>
  <c r="L128" i="19"/>
  <c r="L147" i="19"/>
  <c r="L343" i="19"/>
  <c r="L17" i="19"/>
  <c r="L272" i="19"/>
  <c r="L338" i="19"/>
  <c r="L53" i="19"/>
  <c r="L138" i="19"/>
  <c r="L134" i="19"/>
  <c r="L166" i="19"/>
  <c r="L62" i="20"/>
  <c r="L73" i="20"/>
  <c r="L84" i="20"/>
  <c r="L94" i="20"/>
  <c r="L105" i="20"/>
  <c r="L113" i="20"/>
  <c r="L122" i="20"/>
  <c r="L140" i="20"/>
  <c r="L151" i="20"/>
  <c r="L163" i="20"/>
  <c r="L169" i="20"/>
  <c r="L181" i="20"/>
  <c r="L182" i="19"/>
  <c r="L239" i="19"/>
  <c r="L91" i="19"/>
  <c r="L314" i="19"/>
  <c r="L303" i="19"/>
  <c r="L346" i="19"/>
  <c r="L63" i="20"/>
  <c r="L74" i="20"/>
  <c r="L85" i="20"/>
  <c r="L95" i="20"/>
  <c r="L106" i="20"/>
  <c r="L114" i="20"/>
  <c r="L123" i="20"/>
  <c r="L141" i="20"/>
  <c r="L152" i="20"/>
  <c r="L164" i="20"/>
  <c r="L170" i="20"/>
  <c r="L312" i="19"/>
  <c r="L149" i="19"/>
  <c r="L202" i="19"/>
  <c r="L318" i="19"/>
  <c r="L94" i="19"/>
  <c r="L261" i="19"/>
  <c r="L144" i="19"/>
  <c r="L3" i="19"/>
  <c r="L64" i="20"/>
  <c r="L75" i="20"/>
  <c r="L86" i="20"/>
  <c r="L96" i="20"/>
  <c r="L124" i="20"/>
  <c r="L142" i="20"/>
  <c r="L153" i="20"/>
  <c r="L165" i="20"/>
  <c r="L197" i="19"/>
  <c r="L304" i="19"/>
  <c r="L205" i="19"/>
  <c r="L65" i="19"/>
  <c r="L298" i="19"/>
  <c r="L219" i="19"/>
  <c r="L68" i="19"/>
  <c r="L65" i="20"/>
  <c r="L97" i="20"/>
  <c r="L43" i="19"/>
  <c r="L249" i="19"/>
  <c r="L248" i="19"/>
  <c r="L148" i="19"/>
  <c r="L310" i="19"/>
  <c r="L276" i="19"/>
  <c r="L283" i="19"/>
  <c r="L123" i="19"/>
  <c r="L115" i="18"/>
  <c r="L313" i="19"/>
  <c r="L330" i="19"/>
  <c r="L230" i="19"/>
  <c r="L329" i="19"/>
  <c r="L60" i="20"/>
  <c r="L70" i="20"/>
  <c r="L81" i="20"/>
  <c r="L91" i="20"/>
  <c r="L102" i="20"/>
  <c r="L110" i="20"/>
  <c r="L290" i="19"/>
  <c r="L241" i="19"/>
  <c r="L287" i="19"/>
  <c r="L302" i="19"/>
  <c r="L178" i="19"/>
  <c r="L155" i="19"/>
  <c r="L335" i="19"/>
  <c r="L83" i="19"/>
  <c r="L243" i="19"/>
  <c r="L79" i="20"/>
  <c r="L92" i="20"/>
  <c r="L128" i="20"/>
  <c r="L148" i="20"/>
  <c r="L211" i="19"/>
  <c r="L67" i="20"/>
  <c r="L115" i="20"/>
  <c r="L136" i="20"/>
  <c r="L73" i="19"/>
  <c r="L344" i="19"/>
  <c r="L9" i="19"/>
  <c r="L80" i="20"/>
  <c r="L93" i="20"/>
  <c r="L129" i="20"/>
  <c r="L149" i="20"/>
  <c r="L171" i="20"/>
  <c r="L131" i="19"/>
  <c r="L92" i="19"/>
  <c r="L60" i="19"/>
  <c r="L116" i="20"/>
  <c r="L137" i="20"/>
  <c r="L184" i="20"/>
  <c r="L195" i="20"/>
  <c r="L207" i="20"/>
  <c r="L219" i="20"/>
  <c r="L230" i="20"/>
  <c r="L241" i="20"/>
  <c r="L252" i="20"/>
  <c r="L263" i="20"/>
  <c r="L275" i="20"/>
  <c r="L294" i="20"/>
  <c r="L306" i="20"/>
  <c r="L316" i="20"/>
  <c r="L328" i="20"/>
  <c r="L340" i="20"/>
  <c r="L352" i="20"/>
  <c r="L364" i="20"/>
  <c r="L376" i="20"/>
  <c r="L388" i="20"/>
  <c r="L130" i="20"/>
  <c r="L150" i="20"/>
  <c r="L172" i="20"/>
  <c r="L368" i="19"/>
  <c r="L139" i="19"/>
  <c r="L44" i="18"/>
  <c r="L131" i="20"/>
  <c r="L166" i="20"/>
  <c r="L173" i="20"/>
  <c r="L212" i="19"/>
  <c r="L218" i="19"/>
  <c r="L161" i="19"/>
  <c r="L98" i="20"/>
  <c r="L132" i="20"/>
  <c r="L167" i="20"/>
  <c r="L174" i="20"/>
  <c r="L186" i="19"/>
  <c r="L336" i="19"/>
  <c r="L361" i="19"/>
  <c r="L347" i="19"/>
  <c r="L58" i="20"/>
  <c r="L71" i="20"/>
  <c r="L99" i="20"/>
  <c r="L133" i="20"/>
  <c r="L168" i="20"/>
  <c r="L175" i="20"/>
  <c r="L59" i="19"/>
  <c r="L66" i="19"/>
  <c r="L70" i="19"/>
  <c r="L109" i="20"/>
  <c r="L120" i="20"/>
  <c r="L155" i="20"/>
  <c r="L188" i="20"/>
  <c r="L62" i="19"/>
  <c r="L59" i="20"/>
  <c r="L72" i="20"/>
  <c r="L100" i="20"/>
  <c r="L143" i="20"/>
  <c r="L47" i="20"/>
  <c r="L176" i="20"/>
  <c r="L56" i="19"/>
  <c r="L221" i="19"/>
  <c r="L358" i="19"/>
  <c r="L101" i="20"/>
  <c r="L111" i="20"/>
  <c r="L144" i="20"/>
  <c r="L357" i="19"/>
  <c r="L71" i="19"/>
  <c r="L299" i="19"/>
  <c r="L67" i="19"/>
  <c r="L76" i="20"/>
  <c r="L125" i="20"/>
  <c r="L146" i="20"/>
  <c r="L43" i="20"/>
  <c r="L179" i="20"/>
  <c r="L63" i="19"/>
  <c r="L203" i="19"/>
  <c r="L369" i="19"/>
  <c r="L41" i="19"/>
  <c r="L210" i="19"/>
  <c r="L174" i="19"/>
  <c r="L78" i="20"/>
  <c r="L61" i="20"/>
  <c r="L77" i="20"/>
  <c r="L177" i="20"/>
  <c r="L190" i="20"/>
  <c r="L227" i="20"/>
  <c r="L250" i="20"/>
  <c r="L274" i="20"/>
  <c r="L297" i="20"/>
  <c r="L320" i="20"/>
  <c r="L345" i="20"/>
  <c r="L370" i="20"/>
  <c r="L107" i="20"/>
  <c r="L203" i="20"/>
  <c r="L216" i="20"/>
  <c r="L240" i="20"/>
  <c r="L262" i="20"/>
  <c r="L45" i="20"/>
  <c r="L285" i="20"/>
  <c r="L310" i="20"/>
  <c r="L333" i="20"/>
  <c r="L358" i="20"/>
  <c r="L383" i="20"/>
  <c r="L391" i="20"/>
  <c r="L403" i="20"/>
  <c r="L414" i="20"/>
  <c r="L426" i="20"/>
  <c r="L438" i="20"/>
  <c r="L450" i="20"/>
  <c r="L462" i="20"/>
  <c r="L474" i="20"/>
  <c r="L486" i="20"/>
  <c r="L498" i="20"/>
  <c r="L514" i="20"/>
  <c r="L524" i="20"/>
  <c r="L535" i="20"/>
  <c r="L545" i="20"/>
  <c r="L557" i="20"/>
  <c r="L566" i="20"/>
  <c r="L16" i="20"/>
  <c r="L599" i="20"/>
  <c r="L604" i="20"/>
  <c r="L34" i="20"/>
  <c r="L572" i="20"/>
  <c r="L621" i="20"/>
  <c r="L41" i="20"/>
  <c r="L121" i="20"/>
  <c r="L178" i="20"/>
  <c r="L191" i="20"/>
  <c r="L228" i="20"/>
  <c r="L251" i="20"/>
  <c r="L298" i="20"/>
  <c r="L321" i="20"/>
  <c r="L346" i="20"/>
  <c r="L371" i="20"/>
  <c r="L108" i="20"/>
  <c r="L134" i="20"/>
  <c r="L204" i="20"/>
  <c r="L217" i="20"/>
  <c r="L48" i="20"/>
  <c r="L276" i="20"/>
  <c r="L286" i="20"/>
  <c r="L311" i="20"/>
  <c r="L334" i="20"/>
  <c r="L359" i="20"/>
  <c r="L384" i="20"/>
  <c r="L392" i="20"/>
  <c r="L404" i="20"/>
  <c r="L415" i="20"/>
  <c r="L427" i="20"/>
  <c r="L439" i="20"/>
  <c r="L451" i="20"/>
  <c r="L463" i="20"/>
  <c r="L475" i="20"/>
  <c r="L487" i="20"/>
  <c r="L499" i="20"/>
  <c r="L515" i="20"/>
  <c r="L525" i="20"/>
  <c r="L536" i="20"/>
  <c r="L546" i="20"/>
  <c r="L558" i="20"/>
  <c r="L5" i="20"/>
  <c r="L12" i="20"/>
  <c r="L592" i="20"/>
  <c r="L20" i="20"/>
  <c r="L21" i="20"/>
  <c r="L25" i="20"/>
  <c r="L44" i="20"/>
  <c r="L27" i="20"/>
  <c r="L31" i="20"/>
  <c r="L37" i="20"/>
  <c r="L622" i="20"/>
  <c r="L578" i="20"/>
  <c r="L192" i="20"/>
  <c r="L229" i="20"/>
  <c r="L264" i="20"/>
  <c r="L299" i="20"/>
  <c r="L322" i="20"/>
  <c r="L347" i="20"/>
  <c r="L372" i="20"/>
  <c r="L135" i="20"/>
  <c r="L180" i="20"/>
  <c r="L205" i="20"/>
  <c r="L218" i="20"/>
  <c r="L253" i="20"/>
  <c r="L277" i="20"/>
  <c r="L287" i="20"/>
  <c r="L335" i="20"/>
  <c r="L360" i="20"/>
  <c r="L385" i="20"/>
  <c r="L393" i="20"/>
  <c r="L405" i="20"/>
  <c r="L416" i="20"/>
  <c r="L428" i="20"/>
  <c r="L440" i="20"/>
  <c r="L452" i="20"/>
  <c r="L464" i="20"/>
  <c r="L476" i="20"/>
  <c r="L488" i="20"/>
  <c r="L500" i="20"/>
  <c r="L516" i="20"/>
  <c r="L526" i="20"/>
  <c r="L537" i="20"/>
  <c r="L547" i="20"/>
  <c r="L559" i="20"/>
  <c r="L6" i="20"/>
  <c r="L10" i="20"/>
  <c r="L568" i="20"/>
  <c r="L593" i="20"/>
  <c r="L53" i="20"/>
  <c r="L610" i="20"/>
  <c r="L611" i="20"/>
  <c r="L623" i="20"/>
  <c r="L82" i="20"/>
  <c r="L193" i="20"/>
  <c r="L242" i="20"/>
  <c r="L265" i="20"/>
  <c r="L300" i="20"/>
  <c r="L323" i="20"/>
  <c r="L348" i="20"/>
  <c r="L373" i="20"/>
  <c r="L154" i="20"/>
  <c r="L206" i="20"/>
  <c r="L231" i="20"/>
  <c r="L254" i="20"/>
  <c r="L278" i="20"/>
  <c r="L288" i="20"/>
  <c r="L54" i="20"/>
  <c r="L336" i="20"/>
  <c r="L361" i="20"/>
  <c r="L386" i="20"/>
  <c r="L394" i="20"/>
  <c r="L406" i="20"/>
  <c r="L417" i="20"/>
  <c r="L429" i="20"/>
  <c r="L441" i="20"/>
  <c r="L453" i="20"/>
  <c r="L465" i="20"/>
  <c r="L477" i="20"/>
  <c r="L489" i="20"/>
  <c r="L501" i="20"/>
  <c r="L517" i="20"/>
  <c r="L527" i="20"/>
  <c r="L538" i="20"/>
  <c r="L548" i="20"/>
  <c r="L560" i="20"/>
  <c r="L584" i="20"/>
  <c r="L586" i="20"/>
  <c r="L569" i="20"/>
  <c r="L600" i="20"/>
  <c r="L32" i="20"/>
  <c r="L35" i="20"/>
  <c r="L624" i="20"/>
  <c r="L66" i="20"/>
  <c r="L83" i="20"/>
  <c r="L112" i="20"/>
  <c r="L126" i="20"/>
  <c r="L182" i="20"/>
  <c r="L194" i="20"/>
  <c r="L220" i="20"/>
  <c r="L243" i="20"/>
  <c r="L266" i="20"/>
  <c r="L301" i="20"/>
  <c r="L324" i="20"/>
  <c r="L349" i="20"/>
  <c r="L374" i="20"/>
  <c r="L55" i="20"/>
  <c r="L138" i="20"/>
  <c r="L232" i="20"/>
  <c r="L255" i="20"/>
  <c r="L279" i="20"/>
  <c r="L289" i="20"/>
  <c r="L312" i="20"/>
  <c r="L337" i="20"/>
  <c r="L362" i="20"/>
  <c r="L387" i="20"/>
  <c r="L395" i="20"/>
  <c r="L407" i="20"/>
  <c r="L418" i="20"/>
  <c r="L430" i="20"/>
  <c r="L442" i="20"/>
  <c r="L454" i="20"/>
  <c r="L466" i="20"/>
  <c r="L478" i="20"/>
  <c r="L490" i="20"/>
  <c r="L502" i="20"/>
  <c r="L518" i="20"/>
  <c r="L528" i="20"/>
  <c r="L539" i="20"/>
  <c r="L549" i="20"/>
  <c r="L561" i="20"/>
  <c r="L7" i="20"/>
  <c r="L11" i="20"/>
  <c r="L589" i="20"/>
  <c r="L570" i="20"/>
  <c r="L627" i="20"/>
  <c r="L601" i="20"/>
  <c r="L29" i="20"/>
  <c r="L33" i="20"/>
  <c r="L38" i="20"/>
  <c r="L626" i="20"/>
  <c r="L127" i="20"/>
  <c r="L156" i="20"/>
  <c r="L183" i="20"/>
  <c r="L208" i="20"/>
  <c r="L221" i="20"/>
  <c r="L244" i="20"/>
  <c r="L267" i="20"/>
  <c r="L302" i="20"/>
  <c r="L325" i="20"/>
  <c r="L350" i="20"/>
  <c r="L375" i="20"/>
  <c r="L139" i="20"/>
  <c r="L196" i="20"/>
  <c r="L233" i="20"/>
  <c r="L256" i="20"/>
  <c r="L280" i="20"/>
  <c r="L290" i="20"/>
  <c r="L313" i="20"/>
  <c r="L338" i="20"/>
  <c r="L363" i="20"/>
  <c r="L396" i="20"/>
  <c r="L408" i="20"/>
  <c r="L419" i="20"/>
  <c r="L431" i="20"/>
  <c r="L443" i="20"/>
  <c r="L455" i="20"/>
  <c r="L467" i="20"/>
  <c r="L479" i="20"/>
  <c r="L491" i="20"/>
  <c r="L503" i="20"/>
  <c r="L529" i="20"/>
  <c r="L550" i="20"/>
  <c r="L562" i="20"/>
  <c r="L590" i="20"/>
  <c r="L17" i="20"/>
  <c r="L19" i="20"/>
  <c r="L26" i="20"/>
  <c r="L28" i="20"/>
  <c r="L606" i="20"/>
  <c r="L612" i="20"/>
  <c r="L617" i="20"/>
  <c r="L574" i="20"/>
  <c r="L68" i="20"/>
  <c r="L157" i="20"/>
  <c r="L209" i="20"/>
  <c r="L222" i="20"/>
  <c r="L245" i="20"/>
  <c r="L268" i="20"/>
  <c r="L303" i="20"/>
  <c r="L326" i="20"/>
  <c r="L351" i="20"/>
  <c r="L185" i="20"/>
  <c r="L197" i="20"/>
  <c r="L234" i="20"/>
  <c r="L42" i="20"/>
  <c r="L281" i="20"/>
  <c r="L291" i="20"/>
  <c r="L314" i="20"/>
  <c r="L339" i="20"/>
  <c r="L377" i="20"/>
  <c r="L397" i="20"/>
  <c r="L420" i="20"/>
  <c r="L432" i="20"/>
  <c r="L444" i="20"/>
  <c r="L456" i="20"/>
  <c r="L468" i="20"/>
  <c r="L480" i="20"/>
  <c r="L492" i="20"/>
  <c r="L504" i="20"/>
  <c r="L510" i="20"/>
  <c r="L530" i="20"/>
  <c r="L551" i="20"/>
  <c r="L563" i="20"/>
  <c r="L2" i="20"/>
  <c r="L56" i="20"/>
  <c r="L587" i="20"/>
  <c r="L22" i="20"/>
  <c r="L607" i="20"/>
  <c r="L625" i="20"/>
  <c r="L579" i="20"/>
  <c r="L69" i="20"/>
  <c r="L87" i="20"/>
  <c r="L103" i="20"/>
  <c r="L158" i="20"/>
  <c r="L210" i="20"/>
  <c r="L223" i="20"/>
  <c r="L246" i="20"/>
  <c r="L269" i="20"/>
  <c r="L304" i="20"/>
  <c r="L327" i="20"/>
  <c r="L365" i="20"/>
  <c r="L186" i="20"/>
  <c r="L198" i="20"/>
  <c r="L235" i="20"/>
  <c r="L257" i="20"/>
  <c r="L282" i="20"/>
  <c r="L292" i="20"/>
  <c r="L315" i="20"/>
  <c r="L353" i="20"/>
  <c r="L378" i="20"/>
  <c r="L398" i="20"/>
  <c r="L409" i="20"/>
  <c r="L421" i="20"/>
  <c r="L433" i="20"/>
  <c r="L445" i="20"/>
  <c r="L457" i="20"/>
  <c r="L469" i="20"/>
  <c r="L481" i="20"/>
  <c r="L493" i="20"/>
  <c r="L505" i="20"/>
  <c r="L511" i="20"/>
  <c r="L519" i="20"/>
  <c r="L531" i="20"/>
  <c r="L540" i="20"/>
  <c r="L552" i="20"/>
  <c r="L564" i="20"/>
  <c r="L8" i="20"/>
  <c r="L13" i="20"/>
  <c r="L598" i="20"/>
  <c r="L608" i="20"/>
  <c r="L36" i="20"/>
  <c r="L573" i="20"/>
  <c r="L580" i="20"/>
  <c r="L88" i="20"/>
  <c r="L104" i="20"/>
  <c r="L159" i="20"/>
  <c r="L211" i="20"/>
  <c r="L224" i="20"/>
  <c r="L247" i="20"/>
  <c r="L270" i="20"/>
  <c r="L305" i="20"/>
  <c r="L341" i="20"/>
  <c r="L366" i="20"/>
  <c r="L187" i="20"/>
  <c r="L199" i="20"/>
  <c r="L236" i="20"/>
  <c r="L258" i="20"/>
  <c r="L293" i="20"/>
  <c r="L329" i="20"/>
  <c r="L354" i="20"/>
  <c r="L379" i="20"/>
  <c r="L399" i="20"/>
  <c r="L410" i="20"/>
  <c r="L422" i="20"/>
  <c r="L434" i="20"/>
  <c r="L446" i="20"/>
  <c r="L458" i="20"/>
  <c r="L470" i="20"/>
  <c r="L482" i="20"/>
  <c r="L494" i="20"/>
  <c r="L506" i="20"/>
  <c r="L51" i="20"/>
  <c r="L520" i="20"/>
  <c r="L532" i="20"/>
  <c r="L541" i="20"/>
  <c r="L553" i="20"/>
  <c r="L565" i="20"/>
  <c r="L583" i="20"/>
  <c r="L585" i="20"/>
  <c r="L567" i="20"/>
  <c r="L18" i="20"/>
  <c r="L602" i="20"/>
  <c r="L613" i="20"/>
  <c r="L618" i="20"/>
  <c r="L575" i="20"/>
  <c r="L581" i="20"/>
  <c r="L89" i="20"/>
  <c r="L145" i="20"/>
  <c r="L160" i="20"/>
  <c r="L212" i="20"/>
  <c r="L271" i="20"/>
  <c r="L317" i="20"/>
  <c r="L342" i="20"/>
  <c r="L367" i="20"/>
  <c r="L117" i="20"/>
  <c r="L200" i="20"/>
  <c r="L213" i="20"/>
  <c r="L237" i="20"/>
  <c r="L259" i="20"/>
  <c r="L307" i="20"/>
  <c r="L330" i="20"/>
  <c r="L355" i="20"/>
  <c r="L380" i="20"/>
  <c r="L400" i="20"/>
  <c r="L411" i="20"/>
  <c r="L423" i="20"/>
  <c r="L435" i="20"/>
  <c r="L447" i="20"/>
  <c r="L459" i="20"/>
  <c r="L471" i="20"/>
  <c r="L483" i="20"/>
  <c r="L495" i="20"/>
  <c r="L507" i="20"/>
  <c r="L521" i="20"/>
  <c r="L533" i="20"/>
  <c r="L542" i="20"/>
  <c r="L554" i="20"/>
  <c r="L3" i="20"/>
  <c r="L57" i="20"/>
  <c r="L14" i="20"/>
  <c r="L594" i="20"/>
  <c r="L571" i="20"/>
  <c r="L23" i="20"/>
  <c r="L52" i="20"/>
  <c r="L609" i="20"/>
  <c r="L614" i="20"/>
  <c r="L619" i="20"/>
  <c r="L576" i="20"/>
  <c r="L161" i="20"/>
  <c r="L189" i="20"/>
  <c r="L225" i="20"/>
  <c r="L248" i="20"/>
  <c r="L272" i="20"/>
  <c r="L295" i="20"/>
  <c r="L318" i="20"/>
  <c r="L343" i="20"/>
  <c r="L368" i="20"/>
  <c r="L118" i="20"/>
  <c r="L50" i="20"/>
  <c r="L201" i="20"/>
  <c r="L214" i="20"/>
  <c r="L238" i="20"/>
  <c r="L260" i="20"/>
  <c r="L46" i="20"/>
  <c r="L283" i="20"/>
  <c r="L308" i="20"/>
  <c r="L331" i="20"/>
  <c r="L356" i="20"/>
  <c r="L381" i="20"/>
  <c r="L389" i="20"/>
  <c r="L401" i="20"/>
  <c r="L412" i="20"/>
  <c r="L424" i="20"/>
  <c r="L436" i="20"/>
  <c r="L448" i="20"/>
  <c r="L460" i="20"/>
  <c r="L472" i="20"/>
  <c r="L484" i="20"/>
  <c r="L496" i="20"/>
  <c r="L508" i="20"/>
  <c r="L512" i="20"/>
  <c r="L522" i="20"/>
  <c r="L543" i="20"/>
  <c r="L555" i="20"/>
  <c r="L582" i="20"/>
  <c r="L4" i="20"/>
  <c r="L591" i="20"/>
  <c r="L596" i="20"/>
  <c r="L597" i="20"/>
  <c r="L605" i="20"/>
  <c r="L30" i="20"/>
  <c r="L615" i="20"/>
  <c r="L620" i="20"/>
  <c r="L577" i="20"/>
  <c r="L90" i="20"/>
  <c r="L162" i="20"/>
  <c r="L49" i="20"/>
  <c r="L226" i="20"/>
  <c r="L249" i="20"/>
  <c r="L273" i="20"/>
  <c r="L296" i="20"/>
  <c r="L319" i="20"/>
  <c r="L344" i="20"/>
  <c r="L369" i="20"/>
  <c r="L82" i="19"/>
  <c r="L119" i="20"/>
  <c r="L147" i="20"/>
  <c r="L202" i="20"/>
  <c r="L215" i="20"/>
  <c r="L239" i="20"/>
  <c r="L261" i="20"/>
  <c r="L284" i="20"/>
  <c r="L309" i="20"/>
  <c r="L332" i="20"/>
  <c r="L357" i="20"/>
  <c r="L382" i="20"/>
  <c r="L390" i="20"/>
  <c r="L402" i="20"/>
  <c r="L413" i="20"/>
  <c r="L425" i="20"/>
  <c r="L437" i="20"/>
  <c r="L449" i="20"/>
  <c r="L461" i="20"/>
  <c r="L473" i="20"/>
  <c r="L485" i="20"/>
  <c r="L497" i="20"/>
  <c r="L509" i="20"/>
  <c r="L513" i="20"/>
  <c r="L523" i="20"/>
  <c r="L534" i="20"/>
  <c r="L544" i="20"/>
  <c r="L556" i="20"/>
  <c r="L9" i="20"/>
  <c r="L588" i="20"/>
  <c r="L15" i="20"/>
  <c r="L595" i="20"/>
  <c r="L24" i="20"/>
  <c r="L603" i="20"/>
  <c r="L616" i="20"/>
  <c r="L39" i="20"/>
  <c r="L40" i="20"/>
  <c r="L23" i="17"/>
  <c r="L47" i="17"/>
  <c r="L71" i="17"/>
  <c r="L95" i="17"/>
  <c r="L24" i="17"/>
  <c r="L48" i="17"/>
  <c r="L72" i="17"/>
  <c r="L96" i="17"/>
  <c r="L25" i="17"/>
  <c r="L49" i="17"/>
  <c r="L73" i="17"/>
  <c r="L97" i="17"/>
  <c r="L26" i="17"/>
  <c r="L50" i="17"/>
  <c r="L74" i="17"/>
  <c r="L98" i="17"/>
  <c r="L3" i="17"/>
  <c r="L27" i="17"/>
  <c r="L51" i="17"/>
  <c r="L75" i="17"/>
  <c r="L99" i="17"/>
  <c r="L4" i="17"/>
  <c r="L28" i="17"/>
  <c r="L52" i="17"/>
  <c r="L76" i="17"/>
  <c r="L100" i="17"/>
  <c r="L5" i="17"/>
  <c r="L29" i="17"/>
  <c r="L53" i="17"/>
  <c r="L77" i="17"/>
  <c r="L6" i="17"/>
  <c r="L30" i="17"/>
  <c r="L54" i="17"/>
  <c r="L78" i="17"/>
  <c r="L7" i="17"/>
  <c r="L31" i="17"/>
  <c r="L55" i="17"/>
  <c r="L79" i="17"/>
  <c r="L8" i="17"/>
  <c r="L32" i="17"/>
  <c r="L56" i="17"/>
  <c r="L80" i="17"/>
  <c r="L9" i="17"/>
  <c r="L33" i="17"/>
  <c r="L57" i="17"/>
  <c r="L81" i="17"/>
  <c r="L10" i="17"/>
  <c r="L34" i="17"/>
  <c r="L58" i="17"/>
  <c r="L82" i="17"/>
  <c r="L11" i="17"/>
  <c r="L35" i="17"/>
  <c r="L59" i="17"/>
  <c r="L83" i="17"/>
  <c r="L12" i="17"/>
  <c r="L36" i="17"/>
  <c r="L60" i="17"/>
  <c r="L84" i="17"/>
  <c r="L13" i="17"/>
  <c r="L37" i="17"/>
  <c r="L61" i="17"/>
  <c r="L85" i="17"/>
  <c r="L14" i="17"/>
  <c r="L38" i="17"/>
  <c r="L62" i="17"/>
  <c r="L86" i="17"/>
  <c r="L15" i="17"/>
  <c r="L39" i="17"/>
  <c r="L63" i="17"/>
  <c r="L87" i="17"/>
  <c r="L16" i="17"/>
  <c r="L40" i="17"/>
  <c r="L64" i="17"/>
  <c r="L88" i="17"/>
  <c r="L17" i="17"/>
  <c r="L41" i="17"/>
  <c r="L65" i="17"/>
  <c r="L89" i="17"/>
  <c r="L18" i="17"/>
  <c r="L42" i="17"/>
  <c r="L66" i="17"/>
  <c r="L90" i="17"/>
  <c r="L19" i="17"/>
  <c r="L43" i="17"/>
  <c r="L67" i="17"/>
  <c r="L91" i="17"/>
  <c r="L21" i="17"/>
  <c r="L45" i="17"/>
  <c r="L22" i="17"/>
  <c r="L46" i="17"/>
  <c r="L70" i="17"/>
  <c r="L94" i="17"/>
  <c r="L68" i="17"/>
  <c r="L69" i="17"/>
  <c r="L92" i="17"/>
  <c r="L93" i="17"/>
  <c r="L2" i="17"/>
  <c r="L20" i="17"/>
  <c r="L44" i="17"/>
  <c r="L26" i="16"/>
  <c r="L41" i="16"/>
  <c r="L52" i="16"/>
  <c r="L129" i="16"/>
  <c r="L142" i="16"/>
  <c r="L152" i="16"/>
  <c r="L102" i="16"/>
  <c r="L61" i="16"/>
  <c r="L74" i="16"/>
  <c r="L19" i="16"/>
  <c r="L48" i="16"/>
  <c r="L76" i="16"/>
  <c r="L90" i="16"/>
  <c r="L128" i="16"/>
  <c r="L3" i="16"/>
  <c r="L27" i="16"/>
  <c r="L110" i="16"/>
  <c r="L123" i="16"/>
  <c r="L130" i="16"/>
  <c r="L143" i="16"/>
  <c r="L153" i="16"/>
  <c r="L15" i="16"/>
  <c r="L120" i="16"/>
  <c r="L99" i="16"/>
  <c r="L75" i="16"/>
  <c r="L140" i="16"/>
  <c r="L88" i="16"/>
  <c r="L23" i="16"/>
  <c r="L24" i="16"/>
  <c r="L51" i="16"/>
  <c r="L4" i="16"/>
  <c r="L28" i="16"/>
  <c r="L111" i="16"/>
  <c r="L53" i="16"/>
  <c r="L68" i="16"/>
  <c r="L144" i="16"/>
  <c r="L154" i="16"/>
  <c r="L2" i="16"/>
  <c r="L119" i="16"/>
  <c r="L167" i="16"/>
  <c r="L107" i="16"/>
  <c r="L46" i="16"/>
  <c r="L139" i="16"/>
  <c r="L47" i="16"/>
  <c r="L150" i="16"/>
  <c r="L40" i="16"/>
  <c r="L50" i="16"/>
  <c r="L5" i="16"/>
  <c r="L29" i="16"/>
  <c r="L112" i="16"/>
  <c r="L54" i="16"/>
  <c r="L69" i="16"/>
  <c r="L145" i="16"/>
  <c r="L155" i="16"/>
  <c r="L84" i="16"/>
  <c r="L159" i="16"/>
  <c r="L37" i="16"/>
  <c r="L38" i="16"/>
  <c r="L21" i="16"/>
  <c r="L77" i="16"/>
  <c r="L151" i="16"/>
  <c r="L6" i="16"/>
  <c r="L30" i="16"/>
  <c r="L113" i="16"/>
  <c r="L124" i="16"/>
  <c r="L70" i="16"/>
  <c r="L146" i="16"/>
  <c r="L91" i="16"/>
  <c r="L60" i="16"/>
  <c r="L17" i="16"/>
  <c r="L86" i="16"/>
  <c r="L87" i="16"/>
  <c r="L39" i="16"/>
  <c r="L122" i="16"/>
  <c r="L166" i="16"/>
  <c r="L141" i="16"/>
  <c r="L7" i="16"/>
  <c r="L31" i="16"/>
  <c r="L42" i="16"/>
  <c r="L125" i="16"/>
  <c r="L131" i="16"/>
  <c r="L78" i="16"/>
  <c r="L92" i="16"/>
  <c r="L138" i="16"/>
  <c r="L98" i="16"/>
  <c r="L63" i="16"/>
  <c r="L121" i="16"/>
  <c r="L170" i="16"/>
  <c r="L100" i="16"/>
  <c r="L67" i="16"/>
  <c r="L165" i="16"/>
  <c r="L101" i="16"/>
  <c r="L8" i="16"/>
  <c r="L32" i="16"/>
  <c r="L43" i="16"/>
  <c r="L55" i="16"/>
  <c r="L132" i="16"/>
  <c r="L147" i="16"/>
  <c r="L93" i="16"/>
  <c r="L158" i="16"/>
  <c r="L73" i="16"/>
  <c r="L18" i="16"/>
  <c r="L20" i="16"/>
  <c r="L9" i="16"/>
  <c r="L33" i="16"/>
  <c r="L114" i="16"/>
  <c r="L56" i="16"/>
  <c r="L133" i="16"/>
  <c r="L79" i="16"/>
  <c r="L94" i="16"/>
  <c r="L72" i="16"/>
  <c r="L108" i="16"/>
  <c r="L10" i="16"/>
  <c r="L34" i="16"/>
  <c r="L115" i="16"/>
  <c r="L57" i="16"/>
  <c r="L134" i="16"/>
  <c r="L148" i="16"/>
  <c r="L95" i="16"/>
  <c r="L45" i="16"/>
  <c r="L164" i="16"/>
  <c r="L11" i="16"/>
  <c r="L35" i="16"/>
  <c r="L116" i="16"/>
  <c r="L58" i="16"/>
  <c r="L135" i="16"/>
  <c r="L163" i="16"/>
  <c r="L96" i="16"/>
  <c r="L22" i="16"/>
  <c r="L89" i="16"/>
  <c r="L12" i="16"/>
  <c r="L103" i="16"/>
  <c r="L44" i="16"/>
  <c r="L126" i="16"/>
  <c r="L136" i="16"/>
  <c r="L80" i="16"/>
  <c r="L156" i="16"/>
  <c r="L14" i="16"/>
  <c r="L118" i="16"/>
  <c r="L71" i="16"/>
  <c r="L157" i="16"/>
  <c r="L83" i="16"/>
  <c r="L16" i="16"/>
  <c r="L62" i="16"/>
  <c r="L169" i="16"/>
  <c r="L65" i="16"/>
  <c r="L66" i="16"/>
  <c r="L161" i="16"/>
  <c r="L162" i="16"/>
  <c r="L25" i="16"/>
  <c r="L13" i="16"/>
  <c r="L104" i="16"/>
  <c r="L117" i="16"/>
  <c r="L59" i="16"/>
  <c r="L137" i="16"/>
  <c r="L81" i="16"/>
  <c r="L97" i="16"/>
  <c r="L36" i="16"/>
  <c r="L127" i="16"/>
  <c r="L82" i="16"/>
  <c r="L105" i="16"/>
  <c r="L106" i="16"/>
  <c r="L149" i="16"/>
  <c r="L85" i="16"/>
  <c r="L64" i="16"/>
  <c r="L168" i="16"/>
  <c r="L160" i="16"/>
  <c r="L49" i="16"/>
  <c r="L109" i="16"/>
  <c r="L3" i="14"/>
  <c r="L4" i="14"/>
  <c r="L5" i="14"/>
  <c r="L12" i="14"/>
  <c r="L6" i="14"/>
  <c r="L7" i="14"/>
  <c r="L8" i="14"/>
  <c r="L9" i="14"/>
  <c r="L10" i="14"/>
  <c r="L11" i="14"/>
  <c r="L13" i="14"/>
  <c r="L2" i="14"/>
  <c r="A172" i="16" l="1"/>
  <c r="N238" i="26" l="1"/>
  <c r="N59" i="26"/>
  <c r="N62" i="26"/>
  <c r="N64" i="26"/>
  <c r="N66" i="26"/>
  <c r="N241" i="26"/>
  <c r="N243" i="26"/>
  <c r="N245" i="26"/>
  <c r="N72" i="26"/>
  <c r="N75" i="26"/>
  <c r="N78" i="26"/>
  <c r="N4" i="34"/>
  <c r="N67" i="34"/>
  <c r="N48" i="34"/>
  <c r="N69" i="34"/>
  <c r="N8" i="34"/>
  <c r="N13" i="32"/>
  <c r="N5" i="32"/>
  <c r="N16" i="32"/>
  <c r="N17" i="32"/>
  <c r="N19" i="32"/>
  <c r="N3" i="32"/>
  <c r="N4" i="32"/>
  <c r="N3" i="26"/>
  <c r="N6" i="26"/>
  <c r="N9" i="26"/>
  <c r="N12" i="26"/>
  <c r="N15" i="26"/>
  <c r="N18" i="26"/>
  <c r="N21" i="26"/>
  <c r="N24" i="26"/>
  <c r="N26" i="26"/>
  <c r="N48" i="26"/>
  <c r="N49" i="26"/>
  <c r="N230" i="26"/>
  <c r="N51" i="34"/>
  <c r="N14" i="34"/>
  <c r="N16" i="34"/>
  <c r="N17" i="34"/>
  <c r="N19" i="34"/>
  <c r="N21" i="34"/>
  <c r="N22" i="34"/>
  <c r="N24" i="34"/>
  <c r="N27" i="34"/>
  <c r="N29" i="34"/>
  <c r="N45" i="34"/>
  <c r="N47" i="34"/>
  <c r="N6" i="34"/>
  <c r="N7" i="34"/>
  <c r="N10" i="34"/>
  <c r="N7" i="32"/>
  <c r="N8" i="32"/>
  <c r="N20" i="32"/>
  <c r="N18" i="32"/>
  <c r="N2" i="32"/>
  <c r="N21" i="32"/>
  <c r="N5" i="26"/>
  <c r="N8" i="26"/>
  <c r="N11" i="26"/>
  <c r="N14" i="26"/>
  <c r="N17" i="26"/>
  <c r="N20" i="26"/>
  <c r="N23" i="26"/>
  <c r="N228" i="26"/>
  <c r="N47" i="26"/>
  <c r="N28" i="26"/>
  <c r="N50" i="26"/>
  <c r="N232" i="26"/>
  <c r="N61" i="34"/>
  <c r="N35" i="34"/>
  <c r="N64" i="34"/>
  <c r="N65" i="34"/>
  <c r="N40" i="34"/>
  <c r="N42" i="34"/>
  <c r="N44" i="34"/>
  <c r="N50" i="34"/>
  <c r="N52" i="34"/>
  <c r="N2" i="34"/>
  <c r="N54" i="34"/>
  <c r="N18" i="34"/>
  <c r="N55" i="34"/>
  <c r="N57" i="34"/>
  <c r="N58" i="34"/>
  <c r="N26" i="34"/>
  <c r="N59" i="34"/>
  <c r="N60" i="34"/>
  <c r="N12" i="34"/>
  <c r="N12" i="32"/>
  <c r="N46" i="26"/>
  <c r="N239" i="26"/>
  <c r="N62" i="34"/>
  <c r="N14" i="32"/>
  <c r="N16" i="26"/>
  <c r="N236" i="26"/>
  <c r="N249" i="26"/>
  <c r="N85" i="26"/>
  <c r="N87" i="26"/>
  <c r="N90" i="26"/>
  <c r="N93" i="26"/>
  <c r="N270" i="26"/>
  <c r="N97" i="26"/>
  <c r="N100" i="26"/>
  <c r="N253" i="26"/>
  <c r="N105" i="26"/>
  <c r="N254" i="26"/>
  <c r="N110" i="26"/>
  <c r="N112" i="26"/>
  <c r="N114" i="26"/>
  <c r="N116" i="26"/>
  <c r="N119" i="26"/>
  <c r="N257" i="26"/>
  <c r="N124" i="26"/>
  <c r="N126" i="26"/>
  <c r="N127" i="26"/>
  <c r="N33" i="26"/>
  <c r="N131" i="26"/>
  <c r="N134" i="26"/>
  <c r="N137" i="26"/>
  <c r="N139" i="26"/>
  <c r="N142" i="26"/>
  <c r="N145" i="26"/>
  <c r="N264" i="26"/>
  <c r="N148" i="26"/>
  <c r="N150" i="26"/>
  <c r="N153" i="26"/>
  <c r="N156" i="26"/>
  <c r="N267" i="26"/>
  <c r="N160" i="26"/>
  <c r="N162" i="26"/>
  <c r="N165" i="26"/>
  <c r="N168" i="26"/>
  <c r="N171" i="26"/>
  <c r="N173" i="26"/>
  <c r="N176" i="26"/>
  <c r="N179" i="26"/>
  <c r="N182" i="26"/>
  <c r="N185" i="26"/>
  <c r="N188" i="26"/>
  <c r="N191" i="26"/>
  <c r="N193" i="26"/>
  <c r="N196" i="26"/>
  <c r="N199" i="26"/>
  <c r="N202" i="26"/>
  <c r="N35" i="26"/>
  <c r="N207" i="26"/>
  <c r="N210" i="26"/>
  <c r="N213" i="26"/>
  <c r="N216" i="26"/>
  <c r="N219" i="26"/>
  <c r="N221" i="26"/>
  <c r="N41" i="26"/>
  <c r="N42" i="26"/>
  <c r="N247" i="26"/>
  <c r="N30" i="26"/>
  <c r="N82" i="26"/>
  <c r="N37" i="34"/>
  <c r="N233" i="26"/>
  <c r="N76" i="26"/>
  <c r="N38" i="34"/>
  <c r="N9" i="34"/>
  <c r="N4" i="26"/>
  <c r="N25" i="26"/>
  <c r="N55" i="26"/>
  <c r="N246" i="26"/>
  <c r="N5" i="34"/>
  <c r="N13" i="26"/>
  <c r="N69" i="26"/>
  <c r="N33" i="34"/>
  <c r="N22" i="26"/>
  <c r="N229" i="26"/>
  <c r="N51" i="26"/>
  <c r="N54" i="26"/>
  <c r="N39" i="34"/>
  <c r="N49" i="34"/>
  <c r="N34" i="34"/>
  <c r="N13" i="34"/>
  <c r="N15" i="32"/>
  <c r="N234" i="26"/>
  <c r="N102" i="26"/>
  <c r="N129" i="26"/>
  <c r="N147" i="26"/>
  <c r="N15" i="34"/>
  <c r="N53" i="34"/>
  <c r="N6" i="32"/>
  <c r="N52" i="26"/>
  <c r="N237" i="26"/>
  <c r="N71" i="26"/>
  <c r="N73" i="26"/>
  <c r="N260" i="26"/>
  <c r="N81" i="26"/>
  <c r="N106" i="26"/>
  <c r="N3" i="34"/>
  <c r="N91" i="26"/>
  <c r="N99" i="26"/>
  <c r="N20" i="34"/>
  <c r="N56" i="26"/>
  <c r="N60" i="26"/>
  <c r="N242" i="26"/>
  <c r="N31" i="26"/>
  <c r="N86" i="26"/>
  <c r="N9" i="32"/>
  <c r="N7" i="26"/>
  <c r="N67" i="26"/>
  <c r="N103" i="26"/>
  <c r="N77" i="26"/>
  <c r="N256" i="26"/>
  <c r="N132" i="26"/>
  <c r="N56" i="34"/>
  <c r="N10" i="32"/>
  <c r="N10" i="26"/>
  <c r="N23" i="34"/>
  <c r="N31" i="34"/>
  <c r="N29" i="26"/>
  <c r="N88" i="26"/>
  <c r="N252" i="26"/>
  <c r="N101" i="26"/>
  <c r="N128" i="26"/>
  <c r="N36" i="34"/>
  <c r="N231" i="26"/>
  <c r="N66" i="34"/>
  <c r="N25" i="34"/>
  <c r="N80" i="26"/>
  <c r="N84" i="26"/>
  <c r="N28" i="34"/>
  <c r="N11" i="34"/>
  <c r="N248" i="26"/>
  <c r="N98" i="26"/>
  <c r="N53" i="26"/>
  <c r="N70" i="26"/>
  <c r="N251" i="26"/>
  <c r="N95" i="26"/>
  <c r="N117" i="26"/>
  <c r="N155" i="26"/>
  <c r="N11" i="32"/>
  <c r="N57" i="26"/>
  <c r="N30" i="34"/>
  <c r="N240" i="26"/>
  <c r="N19" i="26"/>
  <c r="N83" i="26"/>
  <c r="N68" i="34"/>
  <c r="N65" i="26"/>
  <c r="N250" i="26"/>
  <c r="N111" i="26"/>
  <c r="N46" i="34"/>
  <c r="N27" i="26"/>
  <c r="N79" i="26"/>
  <c r="N43" i="34"/>
  <c r="N58" i="26"/>
  <c r="N104" i="26"/>
  <c r="N108" i="26"/>
  <c r="N151" i="26"/>
  <c r="N181" i="26"/>
  <c r="N203" i="26"/>
  <c r="N244" i="26"/>
  <c r="N261" i="26"/>
  <c r="N146" i="26"/>
  <c r="N178" i="26"/>
  <c r="N200" i="26"/>
  <c r="N92" i="26"/>
  <c r="N136" i="26"/>
  <c r="N175" i="26"/>
  <c r="N197" i="26"/>
  <c r="N172" i="26"/>
  <c r="N194" i="26"/>
  <c r="N89" i="26"/>
  <c r="N107" i="26"/>
  <c r="N266" i="26"/>
  <c r="N170" i="26"/>
  <c r="N192" i="26"/>
  <c r="N138" i="26"/>
  <c r="N167" i="26"/>
  <c r="N189" i="26"/>
  <c r="N144" i="26"/>
  <c r="N164" i="26"/>
  <c r="N186" i="26"/>
  <c r="N121" i="26"/>
  <c r="N161" i="26"/>
  <c r="N183" i="26"/>
  <c r="N122" i="26"/>
  <c r="N133" i="26"/>
  <c r="N180" i="26"/>
  <c r="N36" i="26"/>
  <c r="N109" i="26"/>
  <c r="N159" i="26"/>
  <c r="N177" i="26"/>
  <c r="N263" i="26"/>
  <c r="N174" i="26"/>
  <c r="N63" i="26"/>
  <c r="N255" i="26"/>
  <c r="N34" i="26"/>
  <c r="N218" i="26"/>
  <c r="N125" i="26"/>
  <c r="N135" i="26"/>
  <c r="N141" i="26"/>
  <c r="N158" i="26"/>
  <c r="N169" i="26"/>
  <c r="N215" i="26"/>
  <c r="N166" i="26"/>
  <c r="N212" i="26"/>
  <c r="N163" i="26"/>
  <c r="N209" i="26"/>
  <c r="N32" i="34"/>
  <c r="N74" i="26"/>
  <c r="N96" i="26"/>
  <c r="N259" i="26"/>
  <c r="N130" i="26"/>
  <c r="N271" i="26"/>
  <c r="N94" i="26"/>
  <c r="N32" i="26"/>
  <c r="N143" i="26"/>
  <c r="N152" i="26"/>
  <c r="N204" i="26"/>
  <c r="N41" i="34"/>
  <c r="N118" i="26"/>
  <c r="N120" i="26"/>
  <c r="N149" i="26"/>
  <c r="N262" i="26"/>
  <c r="N195" i="26"/>
  <c r="N217" i="26"/>
  <c r="N235" i="26"/>
  <c r="N157" i="26"/>
  <c r="N269" i="26"/>
  <c r="N63" i="34"/>
  <c r="N61" i="26"/>
  <c r="N115" i="26"/>
  <c r="N123" i="26"/>
  <c r="N190" i="26"/>
  <c r="N68" i="26"/>
  <c r="N258" i="26"/>
  <c r="N140" i="26"/>
  <c r="N265" i="26"/>
  <c r="N187" i="26"/>
  <c r="N208" i="26"/>
  <c r="N113" i="26"/>
  <c r="N154" i="26"/>
  <c r="N184" i="26"/>
  <c r="N3" i="28"/>
  <c r="N35" i="28"/>
  <c r="N13" i="28"/>
  <c r="N25" i="28"/>
  <c r="N6" i="28"/>
  <c r="N7" i="28"/>
  <c r="N3" i="27"/>
  <c r="N6" i="27"/>
  <c r="N9" i="27"/>
  <c r="N12" i="27"/>
  <c r="N15" i="27"/>
  <c r="N18" i="27"/>
  <c r="N31" i="27"/>
  <c r="N38" i="27"/>
  <c r="N39" i="27"/>
  <c r="N33" i="27"/>
  <c r="N43" i="27"/>
  <c r="N44" i="27"/>
  <c r="N35" i="27"/>
  <c r="N28" i="27"/>
  <c r="N30" i="27"/>
  <c r="N22" i="28"/>
  <c r="N201" i="26"/>
  <c r="N40" i="26"/>
  <c r="N222" i="26"/>
  <c r="N14" i="28"/>
  <c r="N225" i="26"/>
  <c r="N45" i="26"/>
  <c r="N17" i="28"/>
  <c r="N198" i="26"/>
  <c r="N38" i="26"/>
  <c r="N27" i="28"/>
  <c r="N206" i="26"/>
  <c r="N15" i="28"/>
  <c r="N11" i="28"/>
  <c r="N5" i="28"/>
  <c r="N28" i="28"/>
  <c r="N19" i="28"/>
  <c r="N29" i="28"/>
  <c r="N9" i="28"/>
  <c r="N5" i="27"/>
  <c r="N8" i="27"/>
  <c r="N11" i="27"/>
  <c r="N14" i="27"/>
  <c r="N17" i="27"/>
  <c r="N37" i="27"/>
  <c r="N21" i="27"/>
  <c r="N23" i="27"/>
  <c r="N32" i="27"/>
  <c r="N42" i="27"/>
  <c r="N25" i="27"/>
  <c r="N34" i="27"/>
  <c r="N27" i="27"/>
  <c r="N29" i="27"/>
  <c r="N227" i="26"/>
  <c r="N2" i="28"/>
  <c r="N34" i="28"/>
  <c r="N211" i="26"/>
  <c r="N268" i="26"/>
  <c r="N26" i="28"/>
  <c r="N16" i="28"/>
  <c r="N44" i="26"/>
  <c r="N43" i="26"/>
  <c r="N10" i="28"/>
  <c r="N220" i="26"/>
  <c r="N4" i="28"/>
  <c r="N223" i="26"/>
  <c r="N37" i="26"/>
  <c r="N2" i="26"/>
  <c r="N23" i="28"/>
  <c r="N24" i="28"/>
  <c r="N18" i="28"/>
  <c r="N12" i="28"/>
  <c r="N20" i="28"/>
  <c r="N8" i="28"/>
  <c r="N4" i="27"/>
  <c r="N7" i="27"/>
  <c r="N10" i="27"/>
  <c r="N13" i="27"/>
  <c r="N16" i="27"/>
  <c r="N19" i="27"/>
  <c r="N20" i="27"/>
  <c r="N22" i="27"/>
  <c r="N40" i="27"/>
  <c r="N41" i="27"/>
  <c r="N24" i="27"/>
  <c r="N26" i="27"/>
  <c r="N45" i="27"/>
  <c r="N36" i="27"/>
  <c r="N214" i="26"/>
  <c r="N31" i="28"/>
  <c r="N33" i="28"/>
  <c r="N226" i="26"/>
  <c r="N224" i="26"/>
  <c r="N32" i="28"/>
  <c r="N39" i="26"/>
  <c r="N21" i="28"/>
  <c r="N205" i="26"/>
  <c r="N13" i="25"/>
  <c r="N37" i="25"/>
  <c r="N57" i="25"/>
  <c r="N67" i="25"/>
  <c r="N75" i="25"/>
  <c r="N83" i="25"/>
  <c r="N91" i="25"/>
  <c r="N113" i="25"/>
  <c r="N124" i="25"/>
  <c r="N149" i="25"/>
  <c r="N160" i="25"/>
  <c r="N24" i="25"/>
  <c r="N41" i="25"/>
  <c r="N99" i="25"/>
  <c r="N135" i="25"/>
  <c r="N4" i="25"/>
  <c r="N11" i="25"/>
  <c r="N35" i="25"/>
  <c r="N110" i="25"/>
  <c r="N121" i="25"/>
  <c r="N146" i="25"/>
  <c r="N157" i="25"/>
  <c r="N22" i="25"/>
  <c r="N52" i="25"/>
  <c r="N72" i="25"/>
  <c r="N80" i="25"/>
  <c r="N88" i="25"/>
  <c r="N96" i="25"/>
  <c r="N132" i="25"/>
  <c r="N9" i="25"/>
  <c r="N33" i="25"/>
  <c r="N43" i="25"/>
  <c r="N59" i="25"/>
  <c r="N64" i="25"/>
  <c r="N107" i="25"/>
  <c r="N118" i="25"/>
  <c r="N143" i="25"/>
  <c r="N20" i="25"/>
  <c r="N45" i="25"/>
  <c r="N129" i="25"/>
  <c r="N171" i="25"/>
  <c r="N31" i="25"/>
  <c r="N54" i="25"/>
  <c r="N69" i="25"/>
  <c r="N77" i="25"/>
  <c r="N85" i="25"/>
  <c r="N93" i="25"/>
  <c r="N104" i="25"/>
  <c r="N115" i="25"/>
  <c r="N140" i="25"/>
  <c r="N151" i="25"/>
  <c r="N7" i="25"/>
  <c r="N18" i="25"/>
  <c r="N47" i="25"/>
  <c r="N126" i="25"/>
  <c r="N29" i="25"/>
  <c r="N101" i="25"/>
  <c r="N112" i="25"/>
  <c r="N137" i="25"/>
  <c r="N148" i="25"/>
  <c r="N162" i="25"/>
  <c r="N16" i="25"/>
  <c r="N56" i="25"/>
  <c r="N61" i="25"/>
  <c r="N66" i="25"/>
  <c r="N74" i="25"/>
  <c r="N82" i="25"/>
  <c r="N90" i="25"/>
  <c r="N27" i="25"/>
  <c r="N49" i="25"/>
  <c r="N98" i="25"/>
  <c r="N109" i="25"/>
  <c r="N5" i="25"/>
  <c r="N14" i="25"/>
  <c r="N38" i="25"/>
  <c r="N120" i="25"/>
  <c r="N156" i="25"/>
  <c r="N25" i="25"/>
  <c r="N71" i="25"/>
  <c r="N79" i="25"/>
  <c r="N87" i="25"/>
  <c r="N95" i="25"/>
  <c r="N106" i="25"/>
  <c r="N131" i="25"/>
  <c r="N142" i="25"/>
  <c r="N12" i="25"/>
  <c r="N36" i="25"/>
  <c r="N40" i="25"/>
  <c r="N51" i="25"/>
  <c r="N117" i="25"/>
  <c r="N153" i="25"/>
  <c r="N170" i="25"/>
  <c r="N23" i="25"/>
  <c r="N42" i="25"/>
  <c r="N58" i="25"/>
  <c r="N63" i="25"/>
  <c r="N103" i="25"/>
  <c r="N128" i="25"/>
  <c r="N139" i="25"/>
  <c r="N10" i="25"/>
  <c r="N34" i="25"/>
  <c r="N68" i="25"/>
  <c r="N76" i="25"/>
  <c r="N84" i="25"/>
  <c r="N92" i="25"/>
  <c r="N114" i="25"/>
  <c r="N150" i="25"/>
  <c r="N164" i="25"/>
  <c r="N21" i="25"/>
  <c r="N44" i="25"/>
  <c r="N53" i="25"/>
  <c r="N100" i="25"/>
  <c r="N125" i="25"/>
  <c r="N136" i="25"/>
  <c r="N161" i="25"/>
  <c r="N3" i="25"/>
  <c r="N8" i="25"/>
  <c r="N32" i="25"/>
  <c r="N111" i="25"/>
  <c r="N147" i="25"/>
  <c r="N19" i="25"/>
  <c r="N65" i="25"/>
  <c r="N73" i="25"/>
  <c r="N81" i="25"/>
  <c r="N89" i="25"/>
  <c r="N97" i="25"/>
  <c r="N122" i="25"/>
  <c r="N133" i="25"/>
  <c r="N158" i="25"/>
  <c r="N30" i="25"/>
  <c r="N46" i="25"/>
  <c r="N60" i="25"/>
  <c r="N108" i="25"/>
  <c r="N144" i="25"/>
  <c r="N17" i="25"/>
  <c r="N48" i="25"/>
  <c r="N55" i="25"/>
  <c r="N119" i="25"/>
  <c r="N130" i="25"/>
  <c r="N155" i="25"/>
  <c r="N172" i="25"/>
  <c r="N6" i="25"/>
  <c r="N28" i="25"/>
  <c r="N70" i="25"/>
  <c r="N78" i="25"/>
  <c r="N86" i="25"/>
  <c r="N94" i="25"/>
  <c r="N105" i="25"/>
  <c r="N141" i="25"/>
  <c r="N15" i="25"/>
  <c r="N116" i="25"/>
  <c r="N26" i="25"/>
  <c r="N152" i="25"/>
  <c r="N177" i="25"/>
  <c r="N159" i="25"/>
  <c r="N39" i="25"/>
  <c r="N50" i="25"/>
  <c r="N182" i="25"/>
  <c r="N185" i="25"/>
  <c r="N188" i="25"/>
  <c r="N198" i="25"/>
  <c r="N199" i="25"/>
  <c r="N201" i="25"/>
  <c r="N204" i="25"/>
  <c r="N206" i="25"/>
  <c r="N207" i="25"/>
  <c r="N210" i="25"/>
  <c r="N222" i="25"/>
  <c r="N214" i="25"/>
  <c r="N216" i="25"/>
  <c r="N223" i="25"/>
  <c r="N145" i="24"/>
  <c r="N145" i="25"/>
  <c r="N153" i="24"/>
  <c r="N104" i="24"/>
  <c r="N148" i="24"/>
  <c r="N48" i="24"/>
  <c r="N116" i="24"/>
  <c r="N54" i="24"/>
  <c r="N3" i="24"/>
  <c r="N4" i="24"/>
  <c r="N6" i="24"/>
  <c r="N9" i="24"/>
  <c r="N12" i="24"/>
  <c r="N139" i="24"/>
  <c r="N141" i="24"/>
  <c r="N136" i="24"/>
  <c r="N108" i="24"/>
  <c r="N110" i="24"/>
  <c r="N14" i="24"/>
  <c r="N156" i="24"/>
  <c r="N75" i="24"/>
  <c r="N16" i="24"/>
  <c r="N128" i="24"/>
  <c r="N146" i="24"/>
  <c r="N99" i="24"/>
  <c r="N137" i="24"/>
  <c r="N56" i="24"/>
  <c r="N97" i="24"/>
  <c r="N55" i="24"/>
  <c r="N92" i="24"/>
  <c r="N64" i="24"/>
  <c r="N68" i="24"/>
  <c r="N80" i="24"/>
  <c r="N89" i="24"/>
  <c r="N179" i="25"/>
  <c r="N62" i="25"/>
  <c r="N138" i="25"/>
  <c r="N167" i="25"/>
  <c r="N174" i="25"/>
  <c r="N134" i="25"/>
  <c r="N169" i="25"/>
  <c r="N165" i="25"/>
  <c r="N176" i="25"/>
  <c r="N102" i="24"/>
  <c r="N102" i="25"/>
  <c r="N184" i="25"/>
  <c r="N187" i="25"/>
  <c r="N190" i="25"/>
  <c r="N192" i="25"/>
  <c r="N200" i="25"/>
  <c r="N203" i="25"/>
  <c r="N205" i="25"/>
  <c r="N221" i="25"/>
  <c r="N209" i="25"/>
  <c r="N195" i="25"/>
  <c r="N213" i="25"/>
  <c r="N196" i="25"/>
  <c r="N197" i="25"/>
  <c r="N219" i="25"/>
  <c r="N181" i="25"/>
  <c r="N112" i="24"/>
  <c r="N155" i="24"/>
  <c r="N115" i="24"/>
  <c r="N101" i="24"/>
  <c r="N60" i="24"/>
  <c r="N143" i="24"/>
  <c r="N154" i="24"/>
  <c r="N5" i="24"/>
  <c r="N8" i="24"/>
  <c r="N11" i="24"/>
  <c r="N119" i="24"/>
  <c r="N131" i="24"/>
  <c r="N40" i="24"/>
  <c r="N105" i="24"/>
  <c r="N178" i="25"/>
  <c r="N163" i="25"/>
  <c r="N127" i="25"/>
  <c r="N154" i="25"/>
  <c r="N173" i="25"/>
  <c r="N166" i="25"/>
  <c r="N168" i="25"/>
  <c r="N123" i="25"/>
  <c r="N175" i="25"/>
  <c r="N183" i="25"/>
  <c r="N186" i="25"/>
  <c r="N189" i="25"/>
  <c r="N191" i="25"/>
  <c r="N193" i="25"/>
  <c r="N202" i="25"/>
  <c r="N194" i="25"/>
  <c r="N220" i="25"/>
  <c r="N208" i="25"/>
  <c r="N211" i="25"/>
  <c r="N212" i="25"/>
  <c r="N215" i="25"/>
  <c r="N217" i="25"/>
  <c r="N218" i="25"/>
  <c r="N180" i="25"/>
  <c r="N140" i="24"/>
  <c r="N41" i="24"/>
  <c r="N31" i="24"/>
  <c r="N124" i="24"/>
  <c r="N21" i="24"/>
  <c r="N25" i="24"/>
  <c r="N30" i="24"/>
  <c r="N18" i="24"/>
  <c r="N69" i="24"/>
  <c r="N88" i="24"/>
  <c r="N72" i="24"/>
  <c r="N90" i="24"/>
  <c r="N142" i="24"/>
  <c r="N62" i="24"/>
  <c r="N29" i="24"/>
  <c r="N32" i="24"/>
  <c r="N3" i="23"/>
  <c r="N6" i="23"/>
  <c r="N9" i="23"/>
  <c r="N12" i="23"/>
  <c r="N15" i="23"/>
  <c r="N18" i="23"/>
  <c r="N21" i="23"/>
  <c r="N24" i="23"/>
  <c r="N27" i="23"/>
  <c r="N30" i="23"/>
  <c r="N33" i="23"/>
  <c r="N36" i="23"/>
  <c r="N109" i="24"/>
  <c r="N61" i="24"/>
  <c r="N50" i="24"/>
  <c r="N47" i="24"/>
  <c r="N120" i="24"/>
  <c r="N71" i="24"/>
  <c r="N130" i="24"/>
  <c r="N134" i="24"/>
  <c r="N76" i="24"/>
  <c r="N53" i="24"/>
  <c r="N85" i="24"/>
  <c r="N94" i="24"/>
  <c r="N151" i="24"/>
  <c r="N152" i="24"/>
  <c r="N150" i="24"/>
  <c r="N7" i="24"/>
  <c r="N19" i="24"/>
  <c r="N45" i="24"/>
  <c r="N74" i="24"/>
  <c r="N10" i="24"/>
  <c r="N96" i="24"/>
  <c r="N42" i="24"/>
  <c r="N13" i="24"/>
  <c r="N147" i="24"/>
  <c r="N98" i="24"/>
  <c r="N73" i="24"/>
  <c r="N44" i="24"/>
  <c r="N100" i="24"/>
  <c r="N132" i="24"/>
  <c r="N149" i="24"/>
  <c r="N24" i="24"/>
  <c r="N63" i="24"/>
  <c r="N35" i="24"/>
  <c r="N37" i="24"/>
  <c r="N39" i="24"/>
  <c r="N95" i="24"/>
  <c r="N49" i="24"/>
  <c r="N57" i="24"/>
  <c r="N28" i="24"/>
  <c r="N127" i="24"/>
  <c r="N106" i="24"/>
  <c r="N77" i="24"/>
  <c r="N5" i="23"/>
  <c r="N8" i="23"/>
  <c r="N11" i="23"/>
  <c r="N14" i="23"/>
  <c r="N17" i="23"/>
  <c r="N20" i="23"/>
  <c r="N23" i="23"/>
  <c r="N26" i="23"/>
  <c r="N29" i="23"/>
  <c r="N32" i="23"/>
  <c r="N35" i="23"/>
  <c r="N38" i="23"/>
  <c r="N41" i="23"/>
  <c r="N44" i="23"/>
  <c r="N47" i="23"/>
  <c r="N50" i="23"/>
  <c r="N53" i="23"/>
  <c r="N56" i="23"/>
  <c r="N59" i="23"/>
  <c r="N62" i="23"/>
  <c r="N65" i="23"/>
  <c r="N68" i="23"/>
  <c r="N71" i="23"/>
  <c r="N74" i="23"/>
  <c r="N77" i="23"/>
  <c r="N80" i="23"/>
  <c r="N83" i="23"/>
  <c r="N121" i="24"/>
  <c r="N138" i="24"/>
  <c r="N125" i="24"/>
  <c r="N84" i="24"/>
  <c r="N114" i="24"/>
  <c r="N43" i="24"/>
  <c r="N52" i="24"/>
  <c r="N81" i="24"/>
  <c r="N123" i="24"/>
  <c r="N107" i="24"/>
  <c r="N122" i="24"/>
  <c r="N91" i="24"/>
  <c r="N22" i="24"/>
  <c r="N26" i="24"/>
  <c r="N129" i="24"/>
  <c r="N2" i="24"/>
  <c r="N67" i="24"/>
  <c r="N144" i="24"/>
  <c r="N58" i="24"/>
  <c r="N118" i="24"/>
  <c r="N82" i="24"/>
  <c r="N78" i="24"/>
  <c r="N87" i="24"/>
  <c r="N34" i="24"/>
  <c r="N36" i="24"/>
  <c r="N59" i="24"/>
  <c r="N79" i="24"/>
  <c r="N86" i="24"/>
  <c r="N83" i="24"/>
  <c r="N103" i="24"/>
  <c r="N65" i="24"/>
  <c r="N33" i="24"/>
  <c r="N4" i="23"/>
  <c r="N7" i="23"/>
  <c r="N10" i="23"/>
  <c r="N13" i="23"/>
  <c r="N16" i="23"/>
  <c r="N19" i="23"/>
  <c r="N22" i="23"/>
  <c r="N25" i="23"/>
  <c r="N28" i="23"/>
  <c r="N93" i="24"/>
  <c r="N17" i="24"/>
  <c r="N135" i="24"/>
  <c r="N70" i="24"/>
  <c r="N20" i="24"/>
  <c r="N27" i="24"/>
  <c r="N66" i="24"/>
  <c r="N51" i="24"/>
  <c r="N15" i="24"/>
  <c r="N117" i="24"/>
  <c r="N38" i="24"/>
  <c r="N126" i="24"/>
  <c r="N23" i="24"/>
  <c r="N46" i="23"/>
  <c r="N64" i="23"/>
  <c r="N82" i="23"/>
  <c r="N51" i="23"/>
  <c r="N69" i="23"/>
  <c r="N99" i="23"/>
  <c r="N102" i="23"/>
  <c r="N105" i="23"/>
  <c r="N108" i="23"/>
  <c r="N111" i="23"/>
  <c r="N114" i="23"/>
  <c r="N117" i="23"/>
  <c r="N120" i="23"/>
  <c r="N123" i="23"/>
  <c r="N126" i="23"/>
  <c r="N127" i="23"/>
  <c r="N128" i="23"/>
  <c r="N129" i="23"/>
  <c r="N132" i="23"/>
  <c r="N134" i="23"/>
  <c r="N166" i="23"/>
  <c r="N139" i="23"/>
  <c r="N141" i="23"/>
  <c r="N142" i="23"/>
  <c r="N145" i="23"/>
  <c r="N148" i="23"/>
  <c r="N149" i="23"/>
  <c r="N150" i="23"/>
  <c r="N96" i="23"/>
  <c r="N113" i="24"/>
  <c r="N31" i="23"/>
  <c r="N93" i="23"/>
  <c r="N111" i="24"/>
  <c r="N43" i="23"/>
  <c r="N61" i="23"/>
  <c r="N79" i="23"/>
  <c r="N90" i="23"/>
  <c r="N46" i="24"/>
  <c r="N48" i="23"/>
  <c r="N66" i="23"/>
  <c r="N87" i="23"/>
  <c r="N84" i="23"/>
  <c r="N40" i="23"/>
  <c r="N58" i="23"/>
  <c r="N76" i="23"/>
  <c r="N45" i="23"/>
  <c r="N63" i="23"/>
  <c r="N81" i="23"/>
  <c r="N98" i="23"/>
  <c r="N101" i="23"/>
  <c r="N104" i="23"/>
  <c r="N107" i="23"/>
  <c r="N110" i="23"/>
  <c r="N113" i="23"/>
  <c r="N116" i="23"/>
  <c r="N119" i="23"/>
  <c r="N122" i="23"/>
  <c r="N125" i="23"/>
  <c r="N153" i="23"/>
  <c r="N155" i="23"/>
  <c r="N157" i="23"/>
  <c r="N131" i="23"/>
  <c r="N158" i="23"/>
  <c r="N136" i="23"/>
  <c r="N138" i="23"/>
  <c r="N159" i="23"/>
  <c r="N161" i="23"/>
  <c r="N144" i="23"/>
  <c r="N147" i="23"/>
  <c r="N163" i="23"/>
  <c r="N164" i="23"/>
  <c r="N95" i="23"/>
  <c r="N92" i="23"/>
  <c r="N55" i="23"/>
  <c r="N73" i="23"/>
  <c r="N89" i="23"/>
  <c r="N37" i="23"/>
  <c r="N42" i="23"/>
  <c r="N60" i="23"/>
  <c r="N78" i="23"/>
  <c r="N86" i="23"/>
  <c r="N52" i="23"/>
  <c r="N70" i="23"/>
  <c r="N133" i="24"/>
  <c r="N39" i="23"/>
  <c r="N57" i="23"/>
  <c r="N75" i="23"/>
  <c r="N100" i="23"/>
  <c r="N103" i="23"/>
  <c r="N106" i="23"/>
  <c r="N109" i="23"/>
  <c r="N112" i="23"/>
  <c r="N115" i="23"/>
  <c r="N118" i="23"/>
  <c r="N121" i="23"/>
  <c r="N124" i="23"/>
  <c r="N152" i="23"/>
  <c r="N154" i="23"/>
  <c r="N156" i="23"/>
  <c r="N130" i="23"/>
  <c r="N133" i="23"/>
  <c r="N135" i="23"/>
  <c r="N137" i="23"/>
  <c r="N140" i="23"/>
  <c r="N160" i="23"/>
  <c r="N143" i="23"/>
  <c r="N146" i="23"/>
  <c r="N162" i="23"/>
  <c r="N165" i="23"/>
  <c r="N151" i="23"/>
  <c r="N97" i="23"/>
  <c r="N94" i="23"/>
  <c r="N34" i="23"/>
  <c r="N49" i="23"/>
  <c r="N67" i="23"/>
  <c r="N91" i="23"/>
  <c r="N54" i="23"/>
  <c r="N72" i="23"/>
  <c r="N88" i="23"/>
  <c r="N30" i="28"/>
  <c r="N2" i="25"/>
  <c r="N85" i="23"/>
  <c r="N2" i="27"/>
  <c r="N2" i="23"/>
  <c r="N7" i="22"/>
  <c r="N19" i="22"/>
  <c r="N31" i="22"/>
  <c r="N43" i="22"/>
  <c r="N55" i="22"/>
  <c r="N67" i="22"/>
  <c r="N79" i="22"/>
  <c r="N151" i="22"/>
  <c r="N143" i="22"/>
  <c r="N131" i="22"/>
  <c r="N138" i="22"/>
  <c r="N174" i="22"/>
  <c r="N130" i="22"/>
  <c r="N119" i="22"/>
  <c r="N113" i="22"/>
  <c r="N2" i="22"/>
  <c r="N12" i="22"/>
  <c r="N24" i="22"/>
  <c r="N36" i="22"/>
  <c r="N48" i="22"/>
  <c r="N60" i="22"/>
  <c r="N72" i="22"/>
  <c r="N166" i="22"/>
  <c r="N159" i="22"/>
  <c r="N139" i="22"/>
  <c r="N154" i="22"/>
  <c r="N123" i="22"/>
  <c r="N171" i="22"/>
  <c r="N127" i="22"/>
  <c r="N137" i="22"/>
  <c r="N10" i="21"/>
  <c r="N5" i="22"/>
  <c r="N17" i="22"/>
  <c r="N29" i="22"/>
  <c r="N41" i="22"/>
  <c r="N53" i="22"/>
  <c r="N65" i="22"/>
  <c r="N77" i="22"/>
  <c r="N162" i="22"/>
  <c r="N98" i="22"/>
  <c r="N97" i="22"/>
  <c r="N175" i="22"/>
  <c r="N115" i="22"/>
  <c r="N160" i="22"/>
  <c r="N102" i="22"/>
  <c r="N112" i="22"/>
  <c r="N12" i="21"/>
  <c r="N10" i="22"/>
  <c r="N22" i="22"/>
  <c r="N34" i="22"/>
  <c r="N46" i="22"/>
  <c r="N58" i="22"/>
  <c r="N70" i="22"/>
  <c r="N82" i="22"/>
  <c r="N142" i="22"/>
  <c r="N101" i="22"/>
  <c r="N149" i="22"/>
  <c r="N146" i="22"/>
  <c r="N94" i="22"/>
  <c r="N96" i="22"/>
  <c r="N152" i="22"/>
  <c r="N8" i="21"/>
  <c r="N3" i="22"/>
  <c r="N15" i="22"/>
  <c r="N27" i="22"/>
  <c r="N39" i="22"/>
  <c r="N51" i="22"/>
  <c r="N63" i="22"/>
  <c r="N75" i="22"/>
  <c r="N89" i="22"/>
  <c r="N106" i="22"/>
  <c r="N150" i="22"/>
  <c r="N117" i="22"/>
  <c r="N116" i="22"/>
  <c r="N155" i="22"/>
  <c r="N105" i="22"/>
  <c r="N170" i="22"/>
  <c r="N3" i="21"/>
  <c r="N8" i="22"/>
  <c r="N20" i="22"/>
  <c r="N32" i="22"/>
  <c r="N44" i="22"/>
  <c r="N56" i="22"/>
  <c r="N68" i="22"/>
  <c r="N80" i="22"/>
  <c r="N164" i="22"/>
  <c r="N122" i="22"/>
  <c r="N132" i="22"/>
  <c r="N134" i="22"/>
  <c r="N126" i="22"/>
  <c r="N135" i="22"/>
  <c r="N157" i="22"/>
  <c r="N13" i="22"/>
  <c r="N25" i="22"/>
  <c r="N37" i="22"/>
  <c r="N49" i="22"/>
  <c r="N61" i="22"/>
  <c r="N73" i="22"/>
  <c r="N86" i="22"/>
  <c r="N83" i="22"/>
  <c r="N167" i="22"/>
  <c r="N109" i="22"/>
  <c r="N100" i="22"/>
  <c r="N169" i="22"/>
  <c r="N87" i="22"/>
  <c r="N114" i="22"/>
  <c r="N11" i="21"/>
  <c r="N6" i="22"/>
  <c r="N18" i="22"/>
  <c r="N30" i="22"/>
  <c r="N42" i="22"/>
  <c r="N54" i="22"/>
  <c r="N66" i="22"/>
  <c r="N78" i="22"/>
  <c r="N158" i="22"/>
  <c r="N144" i="22"/>
  <c r="N168" i="22"/>
  <c r="N92" i="22"/>
  <c r="N111" i="22"/>
  <c r="N99" i="22"/>
  <c r="N103" i="22"/>
  <c r="N172" i="22"/>
  <c r="N5" i="21"/>
  <c r="N6" i="21"/>
  <c r="N11" i="22"/>
  <c r="N23" i="22"/>
  <c r="N35" i="22"/>
  <c r="N47" i="22"/>
  <c r="N59" i="22"/>
  <c r="N71" i="22"/>
  <c r="N147" i="22"/>
  <c r="N148" i="22"/>
  <c r="N124" i="22"/>
  <c r="N93" i="22"/>
  <c r="N128" i="22"/>
  <c r="N118" i="22"/>
  <c r="N140" i="22"/>
  <c r="N136" i="22"/>
  <c r="N9" i="21"/>
  <c r="N4" i="22"/>
  <c r="N16" i="22"/>
  <c r="N28" i="22"/>
  <c r="N40" i="22"/>
  <c r="N52" i="22"/>
  <c r="N64" i="22"/>
  <c r="N76" i="22"/>
  <c r="N91" i="22"/>
  <c r="N84" i="22"/>
  <c r="N156" i="22"/>
  <c r="N129" i="22"/>
  <c r="N110" i="22"/>
  <c r="N121" i="22"/>
  <c r="N88" i="22"/>
  <c r="N125" i="22"/>
  <c r="N4" i="21"/>
  <c r="N9" i="22"/>
  <c r="N21" i="22"/>
  <c r="N33" i="22"/>
  <c r="N45" i="22"/>
  <c r="N57" i="22"/>
  <c r="N69" i="22"/>
  <c r="N81" i="22"/>
  <c r="N90" i="22"/>
  <c r="N165" i="22"/>
  <c r="N173" i="22"/>
  <c r="N133" i="22"/>
  <c r="N141" i="22"/>
  <c r="N104" i="22"/>
  <c r="N163" i="22"/>
  <c r="N7" i="21"/>
  <c r="N14" i="22"/>
  <c r="N26" i="22"/>
  <c r="N38" i="22"/>
  <c r="N50" i="22"/>
  <c r="N62" i="22"/>
  <c r="N74" i="22"/>
  <c r="N107" i="22"/>
  <c r="N108" i="22"/>
  <c r="N153" i="22"/>
  <c r="N95" i="22"/>
  <c r="N120" i="22"/>
  <c r="N85" i="22"/>
  <c r="N145" i="22"/>
  <c r="N161" i="22"/>
  <c r="N2" i="21"/>
  <c r="N156" i="18"/>
  <c r="N66" i="18"/>
  <c r="N33" i="18"/>
  <c r="N101" i="18"/>
  <c r="N32" i="18"/>
  <c r="N173" i="18"/>
  <c r="N4" i="18"/>
  <c r="N128" i="18"/>
  <c r="N2" i="18"/>
  <c r="N167" i="18"/>
  <c r="N168" i="18"/>
  <c r="N137" i="18"/>
  <c r="N132" i="18"/>
  <c r="N31" i="18"/>
  <c r="N170" i="18"/>
  <c r="N19" i="18"/>
  <c r="N86" i="18"/>
  <c r="N255" i="19"/>
  <c r="N341" i="19"/>
  <c r="N170" i="19"/>
  <c r="N11" i="19"/>
  <c r="N259" i="19"/>
  <c r="N238" i="19"/>
  <c r="N339" i="19"/>
  <c r="N167" i="19"/>
  <c r="N135" i="18"/>
  <c r="N163" i="18"/>
  <c r="N62" i="18"/>
  <c r="N8" i="18"/>
  <c r="N165" i="18"/>
  <c r="N120" i="18"/>
  <c r="N64" i="18"/>
  <c r="N93" i="18"/>
  <c r="N75" i="19"/>
  <c r="N366" i="19"/>
  <c r="N214" i="19"/>
  <c r="N169" i="19"/>
  <c r="N97" i="19"/>
  <c r="N113" i="19"/>
  <c r="N307" i="19"/>
  <c r="N253" i="19"/>
  <c r="N141" i="18"/>
  <c r="N98" i="18"/>
  <c r="N129" i="18"/>
  <c r="N88" i="18"/>
  <c r="N110" i="18"/>
  <c r="N11" i="18"/>
  <c r="N176" i="18"/>
  <c r="N58" i="18"/>
  <c r="N175" i="18"/>
  <c r="N184" i="18"/>
  <c r="N189" i="18"/>
  <c r="N9" i="18"/>
  <c r="N155" i="18"/>
  <c r="N49" i="18"/>
  <c r="N44" i="18"/>
  <c r="N39" i="18"/>
  <c r="N138" i="18"/>
  <c r="N187" i="18"/>
  <c r="N119" i="18"/>
  <c r="N48" i="18"/>
  <c r="N46" i="18"/>
  <c r="N26" i="18"/>
  <c r="N28" i="18"/>
  <c r="N18" i="18"/>
  <c r="N151" i="19"/>
  <c r="N103" i="19"/>
  <c r="N223" i="19"/>
  <c r="N91" i="18"/>
  <c r="N14" i="18"/>
  <c r="N153" i="18"/>
  <c r="N10" i="18"/>
  <c r="N6" i="18"/>
  <c r="N130" i="18"/>
  <c r="N162" i="18"/>
  <c r="N367" i="19"/>
  <c r="N258" i="19"/>
  <c r="N92" i="18"/>
  <c r="N190" i="18"/>
  <c r="N262" i="19"/>
  <c r="N142" i="19"/>
  <c r="N267" i="19"/>
  <c r="N194" i="19"/>
  <c r="N172" i="19"/>
  <c r="N165" i="19"/>
  <c r="N126" i="18"/>
  <c r="N42" i="18"/>
  <c r="N102" i="19"/>
  <c r="N10" i="19"/>
  <c r="N359" i="19"/>
  <c r="N345" i="19"/>
  <c r="N146" i="19"/>
  <c r="N15" i="19"/>
  <c r="N127" i="19"/>
  <c r="N106" i="19"/>
  <c r="N161" i="18"/>
  <c r="N133" i="18"/>
  <c r="N140" i="18"/>
  <c r="N124" i="18"/>
  <c r="N158" i="18"/>
  <c r="N178" i="18"/>
  <c r="N159" i="18"/>
  <c r="N108" i="18"/>
  <c r="N125" i="18"/>
  <c r="N325" i="19"/>
  <c r="N213" i="19"/>
  <c r="N160" i="19"/>
  <c r="N181" i="18"/>
  <c r="N12" i="18"/>
  <c r="N60" i="18"/>
  <c r="N61" i="18"/>
  <c r="N74" i="18"/>
  <c r="N145" i="18"/>
  <c r="N106" i="18"/>
  <c r="N72" i="18"/>
  <c r="N76" i="18"/>
  <c r="N15" i="18"/>
  <c r="N324" i="19"/>
  <c r="N288" i="19"/>
  <c r="N145" i="19"/>
  <c r="N13" i="19"/>
  <c r="N184" i="19"/>
  <c r="N179" i="18"/>
  <c r="N157" i="18"/>
  <c r="N82" i="18"/>
  <c r="N81" i="18"/>
  <c r="N63" i="18"/>
  <c r="N111" i="18"/>
  <c r="N188" i="18"/>
  <c r="N67" i="18"/>
  <c r="N77" i="18"/>
  <c r="N116" i="18"/>
  <c r="N78" i="18"/>
  <c r="N154" i="18"/>
  <c r="N185" i="18"/>
  <c r="N35" i="18"/>
  <c r="N34" i="18"/>
  <c r="N41" i="18"/>
  <c r="N5" i="18"/>
  <c r="N186" i="18"/>
  <c r="N191" i="19"/>
  <c r="N112" i="19"/>
  <c r="N114" i="19"/>
  <c r="N284" i="19"/>
  <c r="N164" i="19"/>
  <c r="N337" i="19"/>
  <c r="N240" i="19"/>
  <c r="N109" i="19"/>
  <c r="N16" i="19"/>
  <c r="N126" i="19"/>
  <c r="N27" i="19"/>
  <c r="N3" i="18"/>
  <c r="N142" i="18"/>
  <c r="N65" i="18"/>
  <c r="N36" i="18"/>
  <c r="N134" i="18"/>
  <c r="N38" i="18"/>
  <c r="N257" i="19"/>
  <c r="N117" i="19"/>
  <c r="N96" i="19"/>
  <c r="N79" i="19"/>
  <c r="N233" i="19"/>
  <c r="N237" i="19"/>
  <c r="N36" i="19"/>
  <c r="N201" i="19"/>
  <c r="N105" i="19"/>
  <c r="N301" i="19"/>
  <c r="N322" i="19"/>
  <c r="N122" i="18"/>
  <c r="N143" i="18"/>
  <c r="N193" i="18"/>
  <c r="N57" i="18"/>
  <c r="N115" i="18"/>
  <c r="N206" i="19"/>
  <c r="N290" i="19"/>
  <c r="N195" i="19"/>
  <c r="N80" i="19"/>
  <c r="N93" i="19"/>
  <c r="N163" i="19"/>
  <c r="N127" i="18"/>
  <c r="N47" i="18"/>
  <c r="N80" i="18"/>
  <c r="N94" i="18"/>
  <c r="N323" i="19"/>
  <c r="N352" i="19"/>
  <c r="N224" i="19"/>
  <c r="N250" i="19"/>
  <c r="N24" i="19"/>
  <c r="N168" i="19"/>
  <c r="N293" i="19"/>
  <c r="N270" i="19"/>
  <c r="N17" i="18"/>
  <c r="N112" i="18"/>
  <c r="N350" i="19"/>
  <c r="N14" i="19"/>
  <c r="N21" i="19"/>
  <c r="N292" i="19"/>
  <c r="N294" i="19"/>
  <c r="N33" i="19"/>
  <c r="N242" i="19"/>
  <c r="N172" i="18"/>
  <c r="N103" i="18"/>
  <c r="N286" i="19"/>
  <c r="N216" i="19"/>
  <c r="N18" i="19"/>
  <c r="N99" i="19"/>
  <c r="N59" i="18"/>
  <c r="N147" i="18"/>
  <c r="N55" i="18"/>
  <c r="N121" i="18"/>
  <c r="N131" i="18"/>
  <c r="N169" i="18"/>
  <c r="N16" i="18"/>
  <c r="N13" i="18"/>
  <c r="N117" i="18"/>
  <c r="N12" i="19"/>
  <c r="N264" i="19"/>
  <c r="N4" i="19"/>
  <c r="N124" i="19"/>
  <c r="N158" i="19"/>
  <c r="N29" i="19"/>
  <c r="N166" i="18"/>
  <c r="N87" i="18"/>
  <c r="N164" i="18"/>
  <c r="N146" i="18"/>
  <c r="N348" i="19"/>
  <c r="N193" i="19"/>
  <c r="N111" i="19"/>
  <c r="N100" i="19"/>
  <c r="N174" i="18"/>
  <c r="N51" i="18"/>
  <c r="N90" i="18"/>
  <c r="N252" i="19"/>
  <c r="N349" i="19"/>
  <c r="N356" i="19"/>
  <c r="N77" i="19"/>
  <c r="N96" i="18"/>
  <c r="N23" i="18"/>
  <c r="N27" i="18"/>
  <c r="N73" i="18"/>
  <c r="N192" i="19"/>
  <c r="N140" i="19"/>
  <c r="N300" i="19"/>
  <c r="N104" i="19"/>
  <c r="N102" i="18"/>
  <c r="N191" i="18"/>
  <c r="N351" i="19"/>
  <c r="N123" i="19"/>
  <c r="N197" i="19"/>
  <c r="N200" i="19"/>
  <c r="N89" i="18"/>
  <c r="N256" i="19"/>
  <c r="N370" i="19"/>
  <c r="N263" i="19"/>
  <c r="N19" i="19"/>
  <c r="N179" i="19"/>
  <c r="N125" i="19"/>
  <c r="N297" i="19"/>
  <c r="N97" i="18"/>
  <c r="N123" i="18"/>
  <c r="N21" i="18"/>
  <c r="N108" i="19"/>
  <c r="N110" i="19"/>
  <c r="N228" i="19"/>
  <c r="N315" i="19"/>
  <c r="N101" i="19"/>
  <c r="N176" i="19"/>
  <c r="N130" i="19"/>
  <c r="N137" i="19"/>
  <c r="N239" i="19"/>
  <c r="N109" i="18"/>
  <c r="N70" i="18"/>
  <c r="N29" i="18"/>
  <c r="N116" i="19"/>
  <c r="N311" i="19"/>
  <c r="N20" i="19"/>
  <c r="N121" i="19"/>
  <c r="N183" i="19"/>
  <c r="N208" i="19"/>
  <c r="N218" i="19"/>
  <c r="N276" i="19"/>
  <c r="N220" i="19"/>
  <c r="N25" i="18"/>
  <c r="N188" i="19"/>
  <c r="N362" i="19"/>
  <c r="N118" i="19"/>
  <c r="N25" i="19"/>
  <c r="N152" i="19"/>
  <c r="N274" i="19"/>
  <c r="N275" i="19"/>
  <c r="N53" i="18"/>
  <c r="N183" i="18"/>
  <c r="N107" i="18"/>
  <c r="N95" i="18"/>
  <c r="N207" i="19"/>
  <c r="N217" i="19"/>
  <c r="N89" i="19"/>
  <c r="N229" i="19"/>
  <c r="N113" i="18"/>
  <c r="N56" i="18"/>
  <c r="N50" i="18"/>
  <c r="N360" i="19"/>
  <c r="N43" i="18"/>
  <c r="N285" i="19"/>
  <c r="N28" i="19"/>
  <c r="N85" i="18"/>
  <c r="N30" i="18"/>
  <c r="N54" i="18"/>
  <c r="N340" i="19"/>
  <c r="N171" i="19"/>
  <c r="N289" i="19"/>
  <c r="N198" i="19"/>
  <c r="N37" i="19"/>
  <c r="N160" i="18"/>
  <c r="N157" i="19"/>
  <c r="N306" i="19"/>
  <c r="N342" i="19"/>
  <c r="N266" i="19"/>
  <c r="N319" i="19"/>
  <c r="N35" i="19"/>
  <c r="N363" i="19"/>
  <c r="N134" i="19"/>
  <c r="N277" i="19"/>
  <c r="N298" i="19"/>
  <c r="N152" i="18"/>
  <c r="N295" i="19"/>
  <c r="N175" i="19"/>
  <c r="N269" i="19"/>
  <c r="N68" i="18"/>
  <c r="N24" i="18"/>
  <c r="N75" i="18"/>
  <c r="N83" i="18"/>
  <c r="N139" i="18"/>
  <c r="N76" i="19"/>
  <c r="N115" i="19"/>
  <c r="N308" i="19"/>
  <c r="N141" i="19"/>
  <c r="N196" i="19"/>
  <c r="N122" i="19"/>
  <c r="N365" i="19"/>
  <c r="N22" i="18"/>
  <c r="N84" i="18"/>
  <c r="N177" i="18"/>
  <c r="N148" i="18"/>
  <c r="N7" i="18"/>
  <c r="N144" i="18"/>
  <c r="N171" i="18"/>
  <c r="N104" i="18"/>
  <c r="N105" i="18"/>
  <c r="N99" i="18"/>
  <c r="N100" i="18"/>
  <c r="N182" i="18"/>
  <c r="N151" i="18"/>
  <c r="N69" i="18"/>
  <c r="N45" i="18"/>
  <c r="N114" i="18"/>
  <c r="N37" i="18"/>
  <c r="N260" i="19"/>
  <c r="N244" i="19"/>
  <c r="N268" i="19"/>
  <c r="N31" i="19"/>
  <c r="N265" i="19"/>
  <c r="N23" i="19"/>
  <c r="N354" i="19"/>
  <c r="N143" i="19"/>
  <c r="N128" i="19"/>
  <c r="N147" i="19"/>
  <c r="N343" i="19"/>
  <c r="N161" i="19"/>
  <c r="N56" i="19"/>
  <c r="N149" i="18"/>
  <c r="N353" i="19"/>
  <c r="N26" i="19"/>
  <c r="N150" i="19"/>
  <c r="N320" i="19"/>
  <c r="N361" i="19"/>
  <c r="N313" i="19"/>
  <c r="N211" i="19"/>
  <c r="N91" i="19"/>
  <c r="N94" i="19"/>
  <c r="N72" i="20"/>
  <c r="N83" i="20"/>
  <c r="N93" i="20"/>
  <c r="N104" i="20"/>
  <c r="N112" i="20"/>
  <c r="N121" i="20"/>
  <c r="N133" i="20"/>
  <c r="N139" i="20"/>
  <c r="N150" i="20"/>
  <c r="N162" i="20"/>
  <c r="N180" i="20"/>
  <c r="N191" i="20"/>
  <c r="N203" i="20"/>
  <c r="N215" i="20"/>
  <c r="N226" i="20"/>
  <c r="N238" i="20"/>
  <c r="N248" i="20"/>
  <c r="N259" i="20"/>
  <c r="N271" i="20"/>
  <c r="N119" i="19"/>
  <c r="N199" i="19"/>
  <c r="N39" i="19"/>
  <c r="N371" i="19"/>
  <c r="N251" i="19"/>
  <c r="N154" i="19"/>
  <c r="N321" i="19"/>
  <c r="N55" i="19"/>
  <c r="N7" i="19"/>
  <c r="N6" i="19"/>
  <c r="N61" i="19"/>
  <c r="N69" i="19"/>
  <c r="N327" i="19"/>
  <c r="N296" i="19"/>
  <c r="N162" i="19"/>
  <c r="N231" i="19"/>
  <c r="N222" i="19"/>
  <c r="N57" i="19"/>
  <c r="N232" i="19"/>
  <c r="N42" i="19"/>
  <c r="N88" i="19"/>
  <c r="N204" i="19"/>
  <c r="N189" i="19"/>
  <c r="N245" i="19"/>
  <c r="N30" i="19"/>
  <c r="N133" i="19"/>
  <c r="N153" i="19"/>
  <c r="N129" i="19"/>
  <c r="N235" i="19"/>
  <c r="N226" i="19"/>
  <c r="N355" i="19"/>
  <c r="N2" i="19"/>
  <c r="N8" i="19"/>
  <c r="N64" i="19"/>
  <c r="N40" i="18"/>
  <c r="N291" i="19"/>
  <c r="N185" i="19"/>
  <c r="N192" i="18"/>
  <c r="N40" i="19"/>
  <c r="N281" i="19"/>
  <c r="N74" i="19"/>
  <c r="N227" i="19"/>
  <c r="N136" i="18"/>
  <c r="N150" i="18"/>
  <c r="N120" i="19"/>
  <c r="N135" i="19"/>
  <c r="N45" i="19"/>
  <c r="N5" i="19"/>
  <c r="N47" i="19"/>
  <c r="N316" i="19"/>
  <c r="N20" i="18"/>
  <c r="N215" i="19"/>
  <c r="N180" i="18"/>
  <c r="N280" i="19"/>
  <c r="N203" i="19"/>
  <c r="N174" i="19"/>
  <c r="N344" i="19"/>
  <c r="N254" i="19"/>
  <c r="N236" i="19"/>
  <c r="N248" i="19"/>
  <c r="N34" i="19"/>
  <c r="N182" i="19"/>
  <c r="N136" i="19"/>
  <c r="N271" i="19"/>
  <c r="N43" i="19"/>
  <c r="N46" i="19"/>
  <c r="N155" i="19"/>
  <c r="N304" i="19"/>
  <c r="N230" i="19"/>
  <c r="N22" i="19"/>
  <c r="N209" i="19"/>
  <c r="N86" i="19"/>
  <c r="N357" i="19"/>
  <c r="N148" i="19"/>
  <c r="N44" i="19"/>
  <c r="N234" i="19"/>
  <c r="N299" i="19"/>
  <c r="N358" i="19"/>
  <c r="N347" i="19"/>
  <c r="N314" i="19"/>
  <c r="N326" i="19"/>
  <c r="N302" i="19"/>
  <c r="N225" i="19"/>
  <c r="N180" i="19"/>
  <c r="N330" i="19"/>
  <c r="N159" i="19"/>
  <c r="N38" i="19"/>
  <c r="N41" i="19"/>
  <c r="N309" i="19"/>
  <c r="N149" i="19"/>
  <c r="N243" i="19"/>
  <c r="N83" i="19"/>
  <c r="N79" i="18"/>
  <c r="N52" i="18"/>
  <c r="N90" i="19"/>
  <c r="N71" i="18"/>
  <c r="N181" i="19"/>
  <c r="N54" i="19"/>
  <c r="N67" i="19"/>
  <c r="N78" i="20"/>
  <c r="N101" i="20"/>
  <c r="N118" i="20"/>
  <c r="N137" i="20"/>
  <c r="N161" i="20"/>
  <c r="N192" i="20"/>
  <c r="N229" i="20"/>
  <c r="N252" i="20"/>
  <c r="N276" i="20"/>
  <c r="N45" i="20"/>
  <c r="N283" i="20"/>
  <c r="N295" i="20"/>
  <c r="N307" i="20"/>
  <c r="N317" i="20"/>
  <c r="N329" i="20"/>
  <c r="N341" i="20"/>
  <c r="N353" i="20"/>
  <c r="N365" i="20"/>
  <c r="N377" i="20"/>
  <c r="N396" i="20"/>
  <c r="N408" i="20"/>
  <c r="N419" i="20"/>
  <c r="N431" i="20"/>
  <c r="N443" i="20"/>
  <c r="N455" i="20"/>
  <c r="N467" i="20"/>
  <c r="N479" i="20"/>
  <c r="N491" i="20"/>
  <c r="N503" i="20"/>
  <c r="N529" i="20"/>
  <c r="N73" i="19"/>
  <c r="N52" i="19"/>
  <c r="N70" i="19"/>
  <c r="N109" i="20"/>
  <c r="N131" i="20"/>
  <c r="N149" i="20"/>
  <c r="N181" i="20"/>
  <c r="N205" i="20"/>
  <c r="N218" i="20"/>
  <c r="N241" i="20"/>
  <c r="N264" i="20"/>
  <c r="N17" i="19"/>
  <c r="N272" i="19"/>
  <c r="N48" i="19"/>
  <c r="N338" i="19"/>
  <c r="N53" i="19"/>
  <c r="N138" i="19"/>
  <c r="N58" i="19"/>
  <c r="N79" i="20"/>
  <c r="N119" i="20"/>
  <c r="N138" i="20"/>
  <c r="N169" i="20"/>
  <c r="N193" i="20"/>
  <c r="N230" i="20"/>
  <c r="N253" i="20"/>
  <c r="N277" i="20"/>
  <c r="N284" i="20"/>
  <c r="N296" i="20"/>
  <c r="N308" i="20"/>
  <c r="N318" i="20"/>
  <c r="N330" i="20"/>
  <c r="N342" i="20"/>
  <c r="N354" i="20"/>
  <c r="N366" i="20"/>
  <c r="N378" i="20"/>
  <c r="N397" i="20"/>
  <c r="N32" i="19"/>
  <c r="N166" i="19"/>
  <c r="N68" i="20"/>
  <c r="N90" i="20"/>
  <c r="N110" i="20"/>
  <c r="N132" i="20"/>
  <c r="N163" i="20"/>
  <c r="N182" i="20"/>
  <c r="N206" i="20"/>
  <c r="N219" i="20"/>
  <c r="N242" i="20"/>
  <c r="N265" i="20"/>
  <c r="N58" i="20"/>
  <c r="N80" i="20"/>
  <c r="N102" i="20"/>
  <c r="N120" i="20"/>
  <c r="N151" i="20"/>
  <c r="N170" i="20"/>
  <c r="N194" i="20"/>
  <c r="N231" i="20"/>
  <c r="N254" i="20"/>
  <c r="N278" i="20"/>
  <c r="N285" i="20"/>
  <c r="N297" i="20"/>
  <c r="N309" i="20"/>
  <c r="N319" i="20"/>
  <c r="N331" i="20"/>
  <c r="N343" i="20"/>
  <c r="N355" i="20"/>
  <c r="N367" i="20"/>
  <c r="N379" i="20"/>
  <c r="N398" i="20"/>
  <c r="N409" i="20"/>
  <c r="N421" i="20"/>
  <c r="N433" i="20"/>
  <c r="N445" i="20"/>
  <c r="N457" i="20"/>
  <c r="N469" i="20"/>
  <c r="N481" i="20"/>
  <c r="N493" i="20"/>
  <c r="N505" i="20"/>
  <c r="N511" i="20"/>
  <c r="N519" i="20"/>
  <c r="N531" i="20"/>
  <c r="N540" i="20"/>
  <c r="N552" i="20"/>
  <c r="N564" i="20"/>
  <c r="N8" i="20"/>
  <c r="N303" i="19"/>
  <c r="N346" i="19"/>
  <c r="N69" i="20"/>
  <c r="N91" i="20"/>
  <c r="N111" i="20"/>
  <c r="N140" i="20"/>
  <c r="N164" i="20"/>
  <c r="N183" i="20"/>
  <c r="N207" i="20"/>
  <c r="N220" i="20"/>
  <c r="N243" i="20"/>
  <c r="N266" i="20"/>
  <c r="N81" i="19"/>
  <c r="N312" i="19"/>
  <c r="N202" i="19"/>
  <c r="N247" i="19"/>
  <c r="N318" i="19"/>
  <c r="N282" i="19"/>
  <c r="N59" i="20"/>
  <c r="N81" i="20"/>
  <c r="N103" i="20"/>
  <c r="N152" i="20"/>
  <c r="N171" i="20"/>
  <c r="N195" i="20"/>
  <c r="N232" i="20"/>
  <c r="N255" i="20"/>
  <c r="N279" i="20"/>
  <c r="N286" i="20"/>
  <c r="N298" i="20"/>
  <c r="N310" i="20"/>
  <c r="N320" i="20"/>
  <c r="N332" i="20"/>
  <c r="N344" i="20"/>
  <c r="N356" i="20"/>
  <c r="N368" i="20"/>
  <c r="N380" i="20"/>
  <c r="N399" i="20"/>
  <c r="N410" i="20"/>
  <c r="N422" i="20"/>
  <c r="N434" i="20"/>
  <c r="N446" i="20"/>
  <c r="N458" i="20"/>
  <c r="N470" i="20"/>
  <c r="N482" i="20"/>
  <c r="N494" i="20"/>
  <c r="N506" i="20"/>
  <c r="N51" i="20"/>
  <c r="N520" i="20"/>
  <c r="N532" i="20"/>
  <c r="N541" i="20"/>
  <c r="N553" i="20"/>
  <c r="N565" i="20"/>
  <c r="N583" i="20"/>
  <c r="N585" i="20"/>
  <c r="N567" i="20"/>
  <c r="N261" i="19"/>
  <c r="N49" i="19"/>
  <c r="N246" i="19"/>
  <c r="N144" i="19"/>
  <c r="N3" i="19"/>
  <c r="N70" i="20"/>
  <c r="N92" i="20"/>
  <c r="N122" i="20"/>
  <c r="N141" i="20"/>
  <c r="N165" i="20"/>
  <c r="N184" i="20"/>
  <c r="N208" i="20"/>
  <c r="N221" i="20"/>
  <c r="N244" i="20"/>
  <c r="N267" i="20"/>
  <c r="N50" i="19"/>
  <c r="N173" i="19"/>
  <c r="N205" i="19"/>
  <c r="N118" i="18"/>
  <c r="N249" i="19"/>
  <c r="N62" i="19"/>
  <c r="N71" i="19"/>
  <c r="N61" i="20"/>
  <c r="N94" i="20"/>
  <c r="N114" i="20"/>
  <c r="N154" i="20"/>
  <c r="N173" i="20"/>
  <c r="N197" i="20"/>
  <c r="N234" i="20"/>
  <c r="N42" i="20"/>
  <c r="N281" i="20"/>
  <c r="N288" i="20"/>
  <c r="N300" i="20"/>
  <c r="N322" i="20"/>
  <c r="N334" i="20"/>
  <c r="N346" i="20"/>
  <c r="N358" i="20"/>
  <c r="N370" i="20"/>
  <c r="N382" i="20"/>
  <c r="N389" i="20"/>
  <c r="N401" i="20"/>
  <c r="N412" i="20"/>
  <c r="N424" i="20"/>
  <c r="N436" i="20"/>
  <c r="N448" i="20"/>
  <c r="N460" i="20"/>
  <c r="N472" i="20"/>
  <c r="N484" i="20"/>
  <c r="N496" i="20"/>
  <c r="N508" i="20"/>
  <c r="N512" i="20"/>
  <c r="N522" i="20"/>
  <c r="N212" i="19"/>
  <c r="N310" i="19"/>
  <c r="N72" i="19"/>
  <c r="N283" i="19"/>
  <c r="N328" i="19"/>
  <c r="N73" i="20"/>
  <c r="N95" i="20"/>
  <c r="N155" i="20"/>
  <c r="N174" i="20"/>
  <c r="N198" i="20"/>
  <c r="N235" i="20"/>
  <c r="N257" i="20"/>
  <c r="N282" i="20"/>
  <c r="N331" i="19"/>
  <c r="N131" i="19"/>
  <c r="N186" i="19"/>
  <c r="N278" i="19"/>
  <c r="N60" i="19"/>
  <c r="N63" i="19"/>
  <c r="N65" i="20"/>
  <c r="N87" i="20"/>
  <c r="N128" i="20"/>
  <c r="N50" i="20"/>
  <c r="N49" i="20"/>
  <c r="N239" i="20"/>
  <c r="N261" i="20"/>
  <c r="N241" i="19"/>
  <c r="N287" i="19"/>
  <c r="N369" i="19"/>
  <c r="N68" i="19"/>
  <c r="N96" i="20"/>
  <c r="N159" i="20"/>
  <c r="N236" i="20"/>
  <c r="N351" i="20"/>
  <c r="N407" i="20"/>
  <c r="N450" i="20"/>
  <c r="N464" i="20"/>
  <c r="N478" i="20"/>
  <c r="N535" i="20"/>
  <c r="N546" i="20"/>
  <c r="N559" i="20"/>
  <c r="N7" i="20"/>
  <c r="N598" i="20"/>
  <c r="N608" i="20"/>
  <c r="N36" i="20"/>
  <c r="N573" i="20"/>
  <c r="N580" i="20"/>
  <c r="N210" i="19"/>
  <c r="N9" i="19"/>
  <c r="N67" i="20"/>
  <c r="N82" i="20"/>
  <c r="N145" i="20"/>
  <c r="N186" i="20"/>
  <c r="N201" i="20"/>
  <c r="N222" i="20"/>
  <c r="N250" i="20"/>
  <c r="N293" i="20"/>
  <c r="N337" i="20"/>
  <c r="N383" i="20"/>
  <c r="N393" i="20"/>
  <c r="N97" i="20"/>
  <c r="N107" i="20"/>
  <c r="N160" i="20"/>
  <c r="N237" i="20"/>
  <c r="N323" i="20"/>
  <c r="N352" i="20"/>
  <c r="N437" i="20"/>
  <c r="N451" i="20"/>
  <c r="N465" i="20"/>
  <c r="N509" i="20"/>
  <c r="N523" i="20"/>
  <c r="N536" i="20"/>
  <c r="N547" i="20"/>
  <c r="N560" i="20"/>
  <c r="N587" i="20"/>
  <c r="N13" i="20"/>
  <c r="N18" i="20"/>
  <c r="N602" i="20"/>
  <c r="N613" i="20"/>
  <c r="N618" i="20"/>
  <c r="N575" i="20"/>
  <c r="N581" i="20"/>
  <c r="N78" i="19"/>
  <c r="N146" i="20"/>
  <c r="N187" i="20"/>
  <c r="N202" i="20"/>
  <c r="N223" i="20"/>
  <c r="N251" i="20"/>
  <c r="N268" i="20"/>
  <c r="N294" i="20"/>
  <c r="N338" i="20"/>
  <c r="N369" i="20"/>
  <c r="N384" i="20"/>
  <c r="N394" i="20"/>
  <c r="N423" i="20"/>
  <c r="N480" i="20"/>
  <c r="N495" i="20"/>
  <c r="N335" i="19"/>
  <c r="N84" i="19"/>
  <c r="N84" i="20"/>
  <c r="N98" i="20"/>
  <c r="N108" i="20"/>
  <c r="N172" i="20"/>
  <c r="N311" i="20"/>
  <c r="N324" i="20"/>
  <c r="N55" i="20"/>
  <c r="N438" i="20"/>
  <c r="N452" i="20"/>
  <c r="N466" i="20"/>
  <c r="N524" i="20"/>
  <c r="N537" i="20"/>
  <c r="N548" i="20"/>
  <c r="N561" i="20"/>
  <c r="N56" i="20"/>
  <c r="N594" i="20"/>
  <c r="N571" i="20"/>
  <c r="N23" i="20"/>
  <c r="N52" i="20"/>
  <c r="N609" i="20"/>
  <c r="N614" i="20"/>
  <c r="N619" i="20"/>
  <c r="N576" i="20"/>
  <c r="N123" i="20"/>
  <c r="N188" i="20"/>
  <c r="N224" i="20"/>
  <c r="N269" i="20"/>
  <c r="N339" i="20"/>
  <c r="N385" i="20"/>
  <c r="N395" i="20"/>
  <c r="N14" i="20"/>
  <c r="N92" i="19"/>
  <c r="N65" i="19"/>
  <c r="N85" i="20"/>
  <c r="N99" i="20"/>
  <c r="N147" i="20"/>
  <c r="N204" i="20"/>
  <c r="N240" i="20"/>
  <c r="N46" i="20"/>
  <c r="N325" i="20"/>
  <c r="N371" i="20"/>
  <c r="N425" i="20"/>
  <c r="N439" i="20"/>
  <c r="N453" i="20"/>
  <c r="N497" i="20"/>
  <c r="N513" i="20"/>
  <c r="N525" i="20"/>
  <c r="N538" i="20"/>
  <c r="N549" i="20"/>
  <c r="N85" i="19"/>
  <c r="N71" i="20"/>
  <c r="N124" i="20"/>
  <c r="N189" i="20"/>
  <c r="N270" i="20"/>
  <c r="N54" i="20"/>
  <c r="N340" i="20"/>
  <c r="N386" i="20"/>
  <c r="N411" i="20"/>
  <c r="N468" i="20"/>
  <c r="N483" i="20"/>
  <c r="N591" i="20"/>
  <c r="N368" i="19"/>
  <c r="N139" i="19"/>
  <c r="N86" i="20"/>
  <c r="N100" i="20"/>
  <c r="N134" i="20"/>
  <c r="N148" i="20"/>
  <c r="N175" i="20"/>
  <c r="N48" i="20"/>
  <c r="N326" i="20"/>
  <c r="N357" i="20"/>
  <c r="N372" i="20"/>
  <c r="N426" i="20"/>
  <c r="N440" i="20"/>
  <c r="N454" i="20"/>
  <c r="N498" i="20"/>
  <c r="N95" i="19"/>
  <c r="N334" i="19"/>
  <c r="N125" i="20"/>
  <c r="N166" i="20"/>
  <c r="N225" i="20"/>
  <c r="N256" i="20"/>
  <c r="N299" i="20"/>
  <c r="N312" i="20"/>
  <c r="N387" i="20"/>
  <c r="N15" i="20"/>
  <c r="N190" i="19"/>
  <c r="N273" i="19"/>
  <c r="N113" i="20"/>
  <c r="N135" i="20"/>
  <c r="N176" i="20"/>
  <c r="N190" i="20"/>
  <c r="N272" i="20"/>
  <c r="N327" i="20"/>
  <c r="N373" i="20"/>
  <c r="N413" i="20"/>
  <c r="N427" i="20"/>
  <c r="N441" i="20"/>
  <c r="N485" i="20"/>
  <c r="N499" i="20"/>
  <c r="N515" i="20"/>
  <c r="N527" i="20"/>
  <c r="N551" i="20"/>
  <c r="N3" i="20"/>
  <c r="N588" i="20"/>
  <c r="N599" i="20"/>
  <c r="N604" i="20"/>
  <c r="N34" i="20"/>
  <c r="N572" i="20"/>
  <c r="N51" i="19"/>
  <c r="N74" i="20"/>
  <c r="N126" i="20"/>
  <c r="N167" i="20"/>
  <c r="N313" i="20"/>
  <c r="N359" i="20"/>
  <c r="N388" i="20"/>
  <c r="N400" i="20"/>
  <c r="N456" i="20"/>
  <c r="N471" i="20"/>
  <c r="N16" i="20"/>
  <c r="N336" i="19"/>
  <c r="N60" i="20"/>
  <c r="N136" i="20"/>
  <c r="N177" i="20"/>
  <c r="N209" i="20"/>
  <c r="N213" i="20"/>
  <c r="N227" i="20"/>
  <c r="N273" i="20"/>
  <c r="N301" i="20"/>
  <c r="N328" i="20"/>
  <c r="N374" i="20"/>
  <c r="N414" i="20"/>
  <c r="N428" i="20"/>
  <c r="N442" i="20"/>
  <c r="N486" i="20"/>
  <c r="N500" i="20"/>
  <c r="N516" i="20"/>
  <c r="N528" i="20"/>
  <c r="N4" i="20"/>
  <c r="N9" i="20"/>
  <c r="N20" i="20"/>
  <c r="N21" i="20"/>
  <c r="N25" i="20"/>
  <c r="N44" i="20"/>
  <c r="N27" i="20"/>
  <c r="N31" i="20"/>
  <c r="N37" i="20"/>
  <c r="N622" i="20"/>
  <c r="N578" i="20"/>
  <c r="N317" i="19"/>
  <c r="N107" i="19"/>
  <c r="N75" i="20"/>
  <c r="N88" i="20"/>
  <c r="N127" i="20"/>
  <c r="N168" i="20"/>
  <c r="N258" i="20"/>
  <c r="N314" i="20"/>
  <c r="N345" i="20"/>
  <c r="N360" i="20"/>
  <c r="N592" i="20"/>
  <c r="N305" i="19"/>
  <c r="N59" i="19"/>
  <c r="N329" i="19"/>
  <c r="N66" i="19"/>
  <c r="N153" i="20"/>
  <c r="N178" i="20"/>
  <c r="N210" i="20"/>
  <c r="N214" i="20"/>
  <c r="N228" i="20"/>
  <c r="N245" i="20"/>
  <c r="N274" i="20"/>
  <c r="N287" i="20"/>
  <c r="N302" i="20"/>
  <c r="N375" i="20"/>
  <c r="N402" i="20"/>
  <c r="N89" i="20"/>
  <c r="N105" i="20"/>
  <c r="N47" i="20"/>
  <c r="N315" i="20"/>
  <c r="N361" i="20"/>
  <c r="N444" i="20"/>
  <c r="N459" i="20"/>
  <c r="N530" i="20"/>
  <c r="N568" i="20"/>
  <c r="N333" i="19"/>
  <c r="N62" i="20"/>
  <c r="N129" i="20"/>
  <c r="N179" i="20"/>
  <c r="N211" i="20"/>
  <c r="N246" i="20"/>
  <c r="N260" i="20"/>
  <c r="N275" i="20"/>
  <c r="N303" i="20"/>
  <c r="N347" i="20"/>
  <c r="N376" i="20"/>
  <c r="N403" i="20"/>
  <c r="N416" i="20"/>
  <c r="N430" i="20"/>
  <c r="N364" i="19"/>
  <c r="N82" i="19"/>
  <c r="N178" i="19"/>
  <c r="N77" i="20"/>
  <c r="N142" i="20"/>
  <c r="N217" i="20"/>
  <c r="N262" i="20"/>
  <c r="N290" i="20"/>
  <c r="N363" i="20"/>
  <c r="N390" i="20"/>
  <c r="N432" i="20"/>
  <c r="N447" i="20"/>
  <c r="N504" i="20"/>
  <c r="N533" i="20"/>
  <c r="N570" i="20"/>
  <c r="N187" i="19"/>
  <c r="N64" i="20"/>
  <c r="N116" i="20"/>
  <c r="N157" i="20"/>
  <c r="N43" i="20"/>
  <c r="N233" i="20"/>
  <c r="N305" i="20"/>
  <c r="N349" i="20"/>
  <c r="N405" i="20"/>
  <c r="N418" i="20"/>
  <c r="N462" i="20"/>
  <c r="N476" i="20"/>
  <c r="N490" i="20"/>
  <c r="N544" i="20"/>
  <c r="N557" i="20"/>
  <c r="N6" i="20"/>
  <c r="N586" i="20"/>
  <c r="N589" i="20"/>
  <c r="N19" i="20"/>
  <c r="N26" i="20"/>
  <c r="N156" i="19"/>
  <c r="N143" i="20"/>
  <c r="N199" i="20"/>
  <c r="N263" i="20"/>
  <c r="N291" i="20"/>
  <c r="N335" i="20"/>
  <c r="N364" i="20"/>
  <c r="N87" i="19"/>
  <c r="N177" i="19"/>
  <c r="N117" i="20"/>
  <c r="N158" i="20"/>
  <c r="N280" i="20"/>
  <c r="N306" i="20"/>
  <c r="N350" i="20"/>
  <c r="N381" i="20"/>
  <c r="N406" i="20"/>
  <c r="N449" i="20"/>
  <c r="N463" i="20"/>
  <c r="N477" i="20"/>
  <c r="N219" i="19"/>
  <c r="N66" i="20"/>
  <c r="N144" i="20"/>
  <c r="N185" i="20"/>
  <c r="N200" i="20"/>
  <c r="N249" i="20"/>
  <c r="N292" i="20"/>
  <c r="N321" i="20"/>
  <c r="N336" i="20"/>
  <c r="N392" i="20"/>
  <c r="N420" i="20"/>
  <c r="N435" i="20"/>
  <c r="N492" i="20"/>
  <c r="N507" i="20"/>
  <c r="N510" i="20"/>
  <c r="N521" i="20"/>
  <c r="N76" i="20"/>
  <c r="N429" i="20"/>
  <c r="N474" i="20"/>
  <c r="N518" i="20"/>
  <c r="N17" i="20"/>
  <c r="N53" i="20"/>
  <c r="N620" i="20"/>
  <c r="N41" i="20"/>
  <c r="N316" i="20"/>
  <c r="N554" i="20"/>
  <c r="N22" i="20"/>
  <c r="N33" i="20"/>
  <c r="N247" i="20"/>
  <c r="N362" i="20"/>
  <c r="N475" i="20"/>
  <c r="N595" i="20"/>
  <c r="N39" i="20"/>
  <c r="N115" i="20"/>
  <c r="N539" i="20"/>
  <c r="N555" i="20"/>
  <c r="N12" i="20"/>
  <c r="N57" i="20"/>
  <c r="N627" i="20"/>
  <c r="N621" i="20"/>
  <c r="N156" i="20"/>
  <c r="N391" i="20"/>
  <c r="N556" i="20"/>
  <c r="N615" i="20"/>
  <c r="N196" i="20"/>
  <c r="N616" i="20"/>
  <c r="N623" i="20"/>
  <c r="N626" i="20"/>
  <c r="N63" i="20"/>
  <c r="N415" i="20"/>
  <c r="N501" i="20"/>
  <c r="N558" i="20"/>
  <c r="N2" i="20"/>
  <c r="N566" i="20"/>
  <c r="N24" i="20"/>
  <c r="N600" i="20"/>
  <c r="N461" i="20"/>
  <c r="N542" i="20"/>
  <c r="N624" i="20"/>
  <c r="N106" i="20"/>
  <c r="N304" i="20"/>
  <c r="N502" i="20"/>
  <c r="N590" i="20"/>
  <c r="N601" i="20"/>
  <c r="N279" i="19"/>
  <c r="N348" i="20"/>
  <c r="N417" i="20"/>
  <c r="N526" i="20"/>
  <c r="N543" i="20"/>
  <c r="N29" i="20"/>
  <c r="N579" i="20"/>
  <c r="N10" i="20"/>
  <c r="N593" i="20"/>
  <c r="N597" i="20"/>
  <c r="N605" i="20"/>
  <c r="N562" i="20"/>
  <c r="N606" i="20"/>
  <c r="N574" i="20"/>
  <c r="N545" i="20"/>
  <c r="N487" i="20"/>
  <c r="N563" i="20"/>
  <c r="N11" i="20"/>
  <c r="N607" i="20"/>
  <c r="N38" i="20"/>
  <c r="N625" i="20"/>
  <c r="N332" i="19"/>
  <c r="N216" i="20"/>
  <c r="N611" i="20"/>
  <c r="N98" i="19"/>
  <c r="N488" i="20"/>
  <c r="N617" i="20"/>
  <c r="N289" i="20"/>
  <c r="N514" i="20"/>
  <c r="N5" i="20"/>
  <c r="N596" i="20"/>
  <c r="N28" i="20"/>
  <c r="N35" i="20"/>
  <c r="N132" i="19"/>
  <c r="N130" i="20"/>
  <c r="N333" i="20"/>
  <c r="N404" i="20"/>
  <c r="N489" i="20"/>
  <c r="N550" i="20"/>
  <c r="N582" i="20"/>
  <c r="N603" i="20"/>
  <c r="N30" i="20"/>
  <c r="N577" i="20"/>
  <c r="N221" i="19"/>
  <c r="N534" i="20"/>
  <c r="N584" i="20"/>
  <c r="N569" i="20"/>
  <c r="N610" i="20"/>
  <c r="N473" i="20"/>
  <c r="N517" i="20"/>
  <c r="N612" i="20"/>
  <c r="N40" i="20"/>
  <c r="N212" i="20"/>
  <c r="N32" i="20"/>
  <c r="N22" i="17"/>
  <c r="N46" i="17"/>
  <c r="N70" i="17"/>
  <c r="N94" i="17"/>
  <c r="N23" i="17"/>
  <c r="N47" i="17"/>
  <c r="N71" i="17"/>
  <c r="N95" i="17"/>
  <c r="N24" i="17"/>
  <c r="N48" i="17"/>
  <c r="N72" i="17"/>
  <c r="N96" i="17"/>
  <c r="N25" i="17"/>
  <c r="N49" i="17"/>
  <c r="N73" i="17"/>
  <c r="N97" i="17"/>
  <c r="N100" i="17"/>
  <c r="N26" i="17"/>
  <c r="N50" i="17"/>
  <c r="N74" i="17"/>
  <c r="N98" i="17"/>
  <c r="N3" i="17"/>
  <c r="N27" i="17"/>
  <c r="N51" i="17"/>
  <c r="N75" i="17"/>
  <c r="N99" i="17"/>
  <c r="N28" i="17"/>
  <c r="N52" i="17"/>
  <c r="N76" i="17"/>
  <c r="N4" i="17"/>
  <c r="N5" i="17"/>
  <c r="N29" i="17"/>
  <c r="N53" i="17"/>
  <c r="N77" i="17"/>
  <c r="N20" i="17"/>
  <c r="N6" i="17"/>
  <c r="N30" i="17"/>
  <c r="N54" i="17"/>
  <c r="N78" i="17"/>
  <c r="N2" i="17"/>
  <c r="N92" i="17"/>
  <c r="N7" i="17"/>
  <c r="N31" i="17"/>
  <c r="N55" i="17"/>
  <c r="N79" i="17"/>
  <c r="N8" i="17"/>
  <c r="N32" i="17"/>
  <c r="N56" i="17"/>
  <c r="N80" i="17"/>
  <c r="N9" i="17"/>
  <c r="N33" i="17"/>
  <c r="N57" i="17"/>
  <c r="N81" i="17"/>
  <c r="N10" i="17"/>
  <c r="N34" i="17"/>
  <c r="N58" i="17"/>
  <c r="N82" i="17"/>
  <c r="N91" i="17"/>
  <c r="N11" i="17"/>
  <c r="N35" i="17"/>
  <c r="N59" i="17"/>
  <c r="N83" i="17"/>
  <c r="N67" i="17"/>
  <c r="N12" i="17"/>
  <c r="N36" i="17"/>
  <c r="N60" i="17"/>
  <c r="N84" i="17"/>
  <c r="N13" i="17"/>
  <c r="N37" i="17"/>
  <c r="N61" i="17"/>
  <c r="N85" i="17"/>
  <c r="N14" i="17"/>
  <c r="N38" i="17"/>
  <c r="N62" i="17"/>
  <c r="N86" i="17"/>
  <c r="N15" i="17"/>
  <c r="N39" i="17"/>
  <c r="N63" i="17"/>
  <c r="N87" i="17"/>
  <c r="N68" i="17"/>
  <c r="N16" i="17"/>
  <c r="N40" i="17"/>
  <c r="N64" i="17"/>
  <c r="N88" i="17"/>
  <c r="N43" i="17"/>
  <c r="N17" i="17"/>
  <c r="N41" i="17"/>
  <c r="N65" i="17"/>
  <c r="N89" i="17"/>
  <c r="N19" i="17"/>
  <c r="N18" i="17"/>
  <c r="N42" i="17"/>
  <c r="N66" i="17"/>
  <c r="N90" i="17"/>
  <c r="N44" i="17"/>
  <c r="N21" i="17"/>
  <c r="N45" i="17"/>
  <c r="N69" i="17"/>
  <c r="N93" i="17"/>
  <c r="A373" i="19" l="1"/>
  <c r="O51" i="26" l="1"/>
  <c r="O53" i="26"/>
  <c r="O55" i="26"/>
  <c r="O236" i="26"/>
  <c r="O31" i="34"/>
  <c r="O33" i="34"/>
  <c r="O62" i="34"/>
  <c r="O36" i="34"/>
  <c r="O38" i="34"/>
  <c r="O66" i="34"/>
  <c r="O11" i="34"/>
  <c r="O52" i="26"/>
  <c r="O54" i="26"/>
  <c r="O235" i="26"/>
  <c r="O237" i="26"/>
  <c r="O45" i="34"/>
  <c r="O47" i="34"/>
  <c r="O6" i="34"/>
  <c r="O7" i="34"/>
  <c r="O10" i="34"/>
  <c r="O7" i="32"/>
  <c r="O8" i="32"/>
  <c r="O20" i="32"/>
  <c r="O18" i="32"/>
  <c r="O2" i="32"/>
  <c r="O21" i="32"/>
  <c r="O5" i="26"/>
  <c r="O8" i="26"/>
  <c r="O11" i="26"/>
  <c r="O14" i="26"/>
  <c r="O17" i="26"/>
  <c r="O20" i="26"/>
  <c r="O23" i="26"/>
  <c r="O61" i="34"/>
  <c r="O35" i="34"/>
  <c r="O64" i="34"/>
  <c r="O65" i="34"/>
  <c r="O40" i="34"/>
  <c r="O42" i="34"/>
  <c r="O44" i="34"/>
  <c r="O34" i="34"/>
  <c r="O49" i="26"/>
  <c r="O232" i="26"/>
  <c r="O234" i="26"/>
  <c r="O240" i="26"/>
  <c r="O66" i="26"/>
  <c r="O242" i="26"/>
  <c r="O46" i="26"/>
  <c r="O239" i="26"/>
  <c r="O37" i="26"/>
  <c r="O14" i="32"/>
  <c r="O9" i="26"/>
  <c r="O16" i="26"/>
  <c r="O249" i="26"/>
  <c r="O85" i="26"/>
  <c r="O87" i="26"/>
  <c r="O90" i="26"/>
  <c r="O93" i="26"/>
  <c r="O270" i="26"/>
  <c r="O97" i="26"/>
  <c r="O247" i="26"/>
  <c r="O30" i="26"/>
  <c r="O37" i="34"/>
  <c r="O3" i="32"/>
  <c r="O18" i="26"/>
  <c r="O48" i="26"/>
  <c r="O50" i="26"/>
  <c r="O60" i="26"/>
  <c r="O64" i="26"/>
  <c r="O68" i="26"/>
  <c r="O73" i="26"/>
  <c r="O41" i="34"/>
  <c r="O6" i="32"/>
  <c r="O12" i="34"/>
  <c r="O50" i="34"/>
  <c r="O78" i="26"/>
  <c r="O80" i="26"/>
  <c r="O81" i="26"/>
  <c r="O83" i="26"/>
  <c r="O19" i="32"/>
  <c r="O15" i="26"/>
  <c r="O22" i="26"/>
  <c r="O75" i="26"/>
  <c r="O63" i="34"/>
  <c r="O12" i="32"/>
  <c r="O7" i="26"/>
  <c r="O22" i="34"/>
  <c r="O17" i="32"/>
  <c r="O47" i="26"/>
  <c r="O244" i="26"/>
  <c r="O245" i="26"/>
  <c r="O89" i="26"/>
  <c r="O108" i="26"/>
  <c r="O114" i="26"/>
  <c r="O130" i="26"/>
  <c r="O266" i="26"/>
  <c r="O13" i="34"/>
  <c r="O24" i="34"/>
  <c r="O15" i="32"/>
  <c r="O102" i="26"/>
  <c r="O129" i="26"/>
  <c r="O15" i="34"/>
  <c r="O53" i="34"/>
  <c r="O229" i="26"/>
  <c r="O71" i="26"/>
  <c r="O12" i="26"/>
  <c r="O106" i="26"/>
  <c r="O112" i="26"/>
  <c r="O3" i="34"/>
  <c r="O27" i="34"/>
  <c r="O62" i="26"/>
  <c r="O91" i="26"/>
  <c r="O99" i="26"/>
  <c r="O20" i="34"/>
  <c r="O29" i="34"/>
  <c r="O26" i="26"/>
  <c r="O56" i="26"/>
  <c r="O31" i="26"/>
  <c r="O86" i="26"/>
  <c r="O9" i="32"/>
  <c r="O67" i="26"/>
  <c r="O241" i="26"/>
  <c r="O103" i="26"/>
  <c r="O110" i="26"/>
  <c r="O118" i="26"/>
  <c r="O135" i="26"/>
  <c r="O25" i="26"/>
  <c r="O77" i="26"/>
  <c r="O52" i="34"/>
  <c r="O56" i="34"/>
  <c r="O10" i="32"/>
  <c r="O10" i="26"/>
  <c r="O28" i="26"/>
  <c r="O261" i="26"/>
  <c r="O2" i="34"/>
  <c r="O54" i="34"/>
  <c r="O23" i="34"/>
  <c r="O29" i="26"/>
  <c r="O88" i="26"/>
  <c r="O252" i="26"/>
  <c r="O231" i="26"/>
  <c r="O18" i="34"/>
  <c r="O246" i="26"/>
  <c r="O25" i="34"/>
  <c r="O13" i="26"/>
  <c r="O238" i="26"/>
  <c r="O243" i="26"/>
  <c r="O84" i="26"/>
  <c r="O105" i="26"/>
  <c r="O55" i="34"/>
  <c r="O28" i="34"/>
  <c r="O67" i="34"/>
  <c r="O69" i="34"/>
  <c r="O4" i="32"/>
  <c r="O3" i="26"/>
  <c r="O72" i="26"/>
  <c r="O248" i="26"/>
  <c r="O98" i="26"/>
  <c r="O32" i="26"/>
  <c r="O120" i="26"/>
  <c r="O137" i="26"/>
  <c r="O158" i="26"/>
  <c r="O4" i="34"/>
  <c r="O48" i="34"/>
  <c r="O233" i="26"/>
  <c r="O70" i="26"/>
  <c r="O251" i="26"/>
  <c r="O57" i="34"/>
  <c r="O8" i="34"/>
  <c r="O11" i="32"/>
  <c r="O57" i="26"/>
  <c r="O82" i="26"/>
  <c r="O26" i="34"/>
  <c r="O6" i="26"/>
  <c r="O228" i="26"/>
  <c r="O92" i="26"/>
  <c r="O107" i="26"/>
  <c r="O124" i="26"/>
  <c r="O19" i="34"/>
  <c r="O5" i="34"/>
  <c r="O16" i="32"/>
  <c r="O19" i="26"/>
  <c r="O21" i="34"/>
  <c r="O59" i="34"/>
  <c r="O68" i="34"/>
  <c r="O49" i="34"/>
  <c r="O24" i="26"/>
  <c r="O65" i="26"/>
  <c r="O250" i="26"/>
  <c r="O46" i="34"/>
  <c r="O113" i="26"/>
  <c r="O154" i="26"/>
  <c r="O160" i="26"/>
  <c r="O184" i="26"/>
  <c r="O205" i="26"/>
  <c r="O14" i="34"/>
  <c r="O58" i="26"/>
  <c r="O104" i="26"/>
  <c r="O126" i="26"/>
  <c r="O151" i="26"/>
  <c r="O181" i="26"/>
  <c r="O203" i="26"/>
  <c r="O30" i="34"/>
  <c r="O146" i="26"/>
  <c r="O178" i="26"/>
  <c r="O200" i="26"/>
  <c r="O221" i="26"/>
  <c r="O21" i="26"/>
  <c r="O76" i="26"/>
  <c r="O136" i="26"/>
  <c r="O142" i="26"/>
  <c r="O267" i="26"/>
  <c r="O175" i="26"/>
  <c r="O197" i="26"/>
  <c r="O39" i="34"/>
  <c r="O79" i="26"/>
  <c r="O131" i="26"/>
  <c r="O172" i="26"/>
  <c r="O194" i="26"/>
  <c r="O216" i="26"/>
  <c r="O226" i="26"/>
  <c r="O253" i="26"/>
  <c r="O111" i="26"/>
  <c r="O170" i="26"/>
  <c r="O192" i="26"/>
  <c r="O213" i="26"/>
  <c r="O9" i="34"/>
  <c r="O100" i="26"/>
  <c r="O260" i="26"/>
  <c r="O138" i="26"/>
  <c r="O156" i="26"/>
  <c r="O167" i="26"/>
  <c r="O189" i="26"/>
  <c r="O17" i="34"/>
  <c r="O60" i="34"/>
  <c r="O5" i="32"/>
  <c r="O119" i="26"/>
  <c r="O144" i="26"/>
  <c r="O164" i="26"/>
  <c r="O186" i="26"/>
  <c r="O69" i="26"/>
  <c r="O117" i="26"/>
  <c r="O121" i="26"/>
  <c r="O147" i="26"/>
  <c r="O153" i="26"/>
  <c r="O161" i="26"/>
  <c r="O183" i="26"/>
  <c r="O35" i="26"/>
  <c r="O225" i="26"/>
  <c r="O43" i="34"/>
  <c r="O27" i="26"/>
  <c r="O256" i="26"/>
  <c r="O122" i="26"/>
  <c r="O128" i="26"/>
  <c r="O133" i="26"/>
  <c r="O139" i="26"/>
  <c r="O150" i="26"/>
  <c r="O180" i="26"/>
  <c r="O4" i="26"/>
  <c r="O109" i="26"/>
  <c r="O159" i="26"/>
  <c r="O177" i="26"/>
  <c r="O51" i="34"/>
  <c r="O58" i="34"/>
  <c r="O59" i="26"/>
  <c r="O263" i="26"/>
  <c r="O174" i="26"/>
  <c r="O196" i="26"/>
  <c r="O40" i="26"/>
  <c r="O230" i="26"/>
  <c r="O63" i="26"/>
  <c r="O101" i="26"/>
  <c r="O255" i="26"/>
  <c r="O33" i="26"/>
  <c r="O34" i="26"/>
  <c r="O193" i="26"/>
  <c r="O254" i="26"/>
  <c r="O125" i="26"/>
  <c r="O141" i="26"/>
  <c r="O169" i="26"/>
  <c r="O191" i="26"/>
  <c r="O215" i="26"/>
  <c r="O38" i="26"/>
  <c r="O148" i="26"/>
  <c r="O166" i="26"/>
  <c r="O188" i="26"/>
  <c r="O212" i="26"/>
  <c r="O13" i="32"/>
  <c r="O155" i="26"/>
  <c r="O163" i="26"/>
  <c r="O185" i="26"/>
  <c r="O16" i="34"/>
  <c r="O32" i="34"/>
  <c r="O74" i="26"/>
  <c r="O96" i="26"/>
  <c r="O259" i="26"/>
  <c r="O271" i="26"/>
  <c r="O182" i="26"/>
  <c r="O206" i="26"/>
  <c r="O94" i="26"/>
  <c r="O132" i="26"/>
  <c r="O268" i="26"/>
  <c r="O149" i="26"/>
  <c r="O173" i="26"/>
  <c r="O198" i="26"/>
  <c r="O220" i="26"/>
  <c r="O257" i="26"/>
  <c r="O127" i="26"/>
  <c r="O262" i="26"/>
  <c r="O145" i="26"/>
  <c r="O171" i="26"/>
  <c r="O195" i="26"/>
  <c r="O157" i="26"/>
  <c r="O168" i="26"/>
  <c r="O269" i="26"/>
  <c r="O61" i="26"/>
  <c r="O115" i="26"/>
  <c r="O116" i="26"/>
  <c r="O123" i="26"/>
  <c r="O134" i="26"/>
  <c r="O165" i="26"/>
  <c r="O190" i="26"/>
  <c r="O211" i="26"/>
  <c r="O95" i="26"/>
  <c r="O258" i="26"/>
  <c r="O140" i="26"/>
  <c r="O265" i="26"/>
  <c r="O162" i="26"/>
  <c r="O187" i="26"/>
  <c r="O42" i="26"/>
  <c r="O3" i="28"/>
  <c r="O35" i="28"/>
  <c r="O13" i="28"/>
  <c r="O25" i="28"/>
  <c r="O6" i="28"/>
  <c r="O7" i="28"/>
  <c r="O3" i="27"/>
  <c r="O6" i="27"/>
  <c r="O9" i="27"/>
  <c r="O22" i="28"/>
  <c r="O201" i="26"/>
  <c r="O222" i="26"/>
  <c r="O14" i="28"/>
  <c r="O179" i="26"/>
  <c r="O208" i="26"/>
  <c r="O217" i="26"/>
  <c r="O219" i="26"/>
  <c r="O45" i="26"/>
  <c r="O17" i="28"/>
  <c r="O204" i="26"/>
  <c r="O27" i="28"/>
  <c r="O41" i="26"/>
  <c r="O15" i="28"/>
  <c r="O11" i="28"/>
  <c r="O5" i="28"/>
  <c r="O28" i="28"/>
  <c r="O19" i="28"/>
  <c r="O29" i="28"/>
  <c r="O9" i="28"/>
  <c r="O5" i="27"/>
  <c r="O8" i="27"/>
  <c r="O11" i="27"/>
  <c r="O14" i="27"/>
  <c r="O17" i="27"/>
  <c r="O264" i="26"/>
  <c r="O36" i="26"/>
  <c r="O227" i="26"/>
  <c r="O2" i="28"/>
  <c r="O34" i="28"/>
  <c r="O199" i="26"/>
  <c r="O4" i="25"/>
  <c r="O143" i="26"/>
  <c r="O202" i="26"/>
  <c r="O209" i="26"/>
  <c r="O26" i="28"/>
  <c r="O16" i="28"/>
  <c r="O44" i="26"/>
  <c r="O176" i="26"/>
  <c r="O43" i="26"/>
  <c r="O10" i="28"/>
  <c r="O218" i="26"/>
  <c r="O2" i="26"/>
  <c r="O207" i="26"/>
  <c r="O4" i="28"/>
  <c r="O223" i="26"/>
  <c r="O23" i="28"/>
  <c r="O24" i="28"/>
  <c r="O18" i="28"/>
  <c r="O12" i="28"/>
  <c r="O20" i="28"/>
  <c r="O8" i="28"/>
  <c r="O4" i="27"/>
  <c r="O7" i="27"/>
  <c r="O10" i="27"/>
  <c r="O13" i="27"/>
  <c r="O16" i="27"/>
  <c r="O214" i="26"/>
  <c r="O31" i="28"/>
  <c r="O33" i="28"/>
  <c r="O3" i="25"/>
  <c r="O6" i="25"/>
  <c r="O224" i="26"/>
  <c r="O32" i="28"/>
  <c r="O152" i="26"/>
  <c r="O210" i="26"/>
  <c r="O39" i="26"/>
  <c r="O21" i="28"/>
  <c r="O38" i="27"/>
  <c r="O26" i="25"/>
  <c r="O39" i="25"/>
  <c r="O50" i="25"/>
  <c r="O62" i="25"/>
  <c r="O102" i="25"/>
  <c r="O138" i="25"/>
  <c r="O163" i="25"/>
  <c r="O19" i="27"/>
  <c r="O13" i="25"/>
  <c r="O37" i="25"/>
  <c r="O57" i="25"/>
  <c r="O67" i="25"/>
  <c r="O75" i="25"/>
  <c r="O83" i="25"/>
  <c r="O91" i="25"/>
  <c r="O113" i="25"/>
  <c r="O124" i="25"/>
  <c r="O149" i="25"/>
  <c r="O32" i="27"/>
  <c r="O34" i="27"/>
  <c r="O24" i="25"/>
  <c r="O41" i="25"/>
  <c r="O99" i="25"/>
  <c r="O135" i="25"/>
  <c r="O11" i="25"/>
  <c r="O35" i="25"/>
  <c r="O110" i="25"/>
  <c r="O121" i="25"/>
  <c r="O146" i="25"/>
  <c r="O157" i="25"/>
  <c r="O22" i="25"/>
  <c r="O52" i="25"/>
  <c r="O72" i="25"/>
  <c r="O80" i="25"/>
  <c r="O88" i="25"/>
  <c r="O96" i="25"/>
  <c r="O132" i="25"/>
  <c r="O20" i="27"/>
  <c r="O44" i="27"/>
  <c r="O9" i="25"/>
  <c r="O33" i="25"/>
  <c r="O43" i="25"/>
  <c r="O59" i="25"/>
  <c r="O64" i="25"/>
  <c r="O107" i="25"/>
  <c r="O118" i="25"/>
  <c r="O143" i="25"/>
  <c r="O154" i="25"/>
  <c r="O174" i="25"/>
  <c r="O39" i="27"/>
  <c r="O20" i="25"/>
  <c r="O45" i="25"/>
  <c r="O129" i="25"/>
  <c r="O24" i="27"/>
  <c r="O36" i="27"/>
  <c r="O30" i="27"/>
  <c r="O31" i="25"/>
  <c r="O54" i="25"/>
  <c r="O69" i="25"/>
  <c r="O77" i="25"/>
  <c r="O85" i="25"/>
  <c r="O93" i="25"/>
  <c r="O104" i="25"/>
  <c r="O115" i="25"/>
  <c r="O140" i="25"/>
  <c r="O7" i="25"/>
  <c r="O18" i="25"/>
  <c r="O47" i="25"/>
  <c r="O126" i="25"/>
  <c r="O165" i="25"/>
  <c r="O22" i="27"/>
  <c r="O29" i="25"/>
  <c r="O101" i="25"/>
  <c r="O37" i="27"/>
  <c r="O42" i="27"/>
  <c r="O27" i="27"/>
  <c r="O16" i="25"/>
  <c r="O56" i="25"/>
  <c r="O61" i="25"/>
  <c r="O66" i="25"/>
  <c r="O74" i="25"/>
  <c r="O82" i="25"/>
  <c r="O90" i="25"/>
  <c r="O123" i="25"/>
  <c r="O27" i="25"/>
  <c r="O49" i="25"/>
  <c r="O98" i="25"/>
  <c r="O109" i="25"/>
  <c r="O134" i="25"/>
  <c r="O145" i="25"/>
  <c r="O5" i="25"/>
  <c r="O14" i="25"/>
  <c r="O38" i="25"/>
  <c r="O120" i="25"/>
  <c r="O156" i="25"/>
  <c r="O33" i="27"/>
  <c r="O35" i="27"/>
  <c r="O25" i="25"/>
  <c r="O71" i="25"/>
  <c r="O79" i="25"/>
  <c r="O87" i="25"/>
  <c r="O95" i="25"/>
  <c r="O106" i="25"/>
  <c r="O131" i="25"/>
  <c r="O142" i="25"/>
  <c r="O173" i="25"/>
  <c r="O21" i="27"/>
  <c r="O12" i="25"/>
  <c r="O36" i="25"/>
  <c r="O40" i="25"/>
  <c r="O51" i="25"/>
  <c r="O117" i="25"/>
  <c r="O153" i="25"/>
  <c r="O40" i="27"/>
  <c r="O26" i="27"/>
  <c r="O23" i="25"/>
  <c r="O42" i="25"/>
  <c r="O58" i="25"/>
  <c r="O63" i="25"/>
  <c r="O103" i="25"/>
  <c r="O128" i="25"/>
  <c r="O139" i="25"/>
  <c r="O167" i="25"/>
  <c r="O10" i="25"/>
  <c r="O34" i="25"/>
  <c r="O68" i="25"/>
  <c r="O76" i="25"/>
  <c r="O84" i="25"/>
  <c r="O92" i="25"/>
  <c r="O114" i="25"/>
  <c r="O150" i="25"/>
  <c r="O164" i="25"/>
  <c r="O12" i="27"/>
  <c r="O15" i="27"/>
  <c r="O18" i="27"/>
  <c r="O21" i="25"/>
  <c r="O44" i="25"/>
  <c r="O53" i="25"/>
  <c r="O100" i="25"/>
  <c r="O125" i="25"/>
  <c r="O136" i="25"/>
  <c r="O161" i="25"/>
  <c r="O25" i="27"/>
  <c r="O8" i="25"/>
  <c r="O32" i="25"/>
  <c r="O111" i="25"/>
  <c r="O147" i="25"/>
  <c r="O23" i="27"/>
  <c r="O29" i="27"/>
  <c r="O19" i="25"/>
  <c r="O65" i="25"/>
  <c r="O73" i="25"/>
  <c r="O81" i="25"/>
  <c r="O89" i="25"/>
  <c r="O97" i="25"/>
  <c r="O122" i="25"/>
  <c r="O133" i="25"/>
  <c r="O158" i="25"/>
  <c r="O31" i="27"/>
  <c r="O30" i="25"/>
  <c r="O46" i="25"/>
  <c r="O60" i="25"/>
  <c r="O108" i="25"/>
  <c r="O144" i="25"/>
  <c r="O175" i="25"/>
  <c r="O43" i="27"/>
  <c r="O28" i="27"/>
  <c r="O17" i="25"/>
  <c r="O48" i="25"/>
  <c r="O55" i="25"/>
  <c r="O119" i="25"/>
  <c r="O130" i="25"/>
  <c r="O155" i="25"/>
  <c r="O28" i="25"/>
  <c r="O70" i="25"/>
  <c r="O78" i="25"/>
  <c r="O86" i="25"/>
  <c r="O94" i="25"/>
  <c r="O105" i="25"/>
  <c r="O41" i="27"/>
  <c r="O45" i="27"/>
  <c r="O15" i="25"/>
  <c r="O180" i="25"/>
  <c r="O152" i="25"/>
  <c r="O170" i="25"/>
  <c r="O177" i="25"/>
  <c r="O137" i="25"/>
  <c r="O141" i="25"/>
  <c r="O45" i="24"/>
  <c r="O30" i="24"/>
  <c r="O65" i="24"/>
  <c r="O133" i="24"/>
  <c r="O159" i="25"/>
  <c r="O172" i="25"/>
  <c r="O72" i="24"/>
  <c r="O20" i="24"/>
  <c r="O22" i="24"/>
  <c r="O98" i="24"/>
  <c r="O182" i="25"/>
  <c r="O185" i="25"/>
  <c r="O188" i="25"/>
  <c r="O198" i="25"/>
  <c r="O199" i="25"/>
  <c r="O201" i="25"/>
  <c r="O204" i="25"/>
  <c r="O206" i="25"/>
  <c r="O207" i="25"/>
  <c r="O210" i="25"/>
  <c r="O222" i="25"/>
  <c r="O214" i="25"/>
  <c r="O216" i="25"/>
  <c r="O223" i="25"/>
  <c r="O162" i="25"/>
  <c r="O179" i="25"/>
  <c r="O116" i="25"/>
  <c r="O160" i="25"/>
  <c r="O169" i="25"/>
  <c r="O77" i="24"/>
  <c r="O85" i="24"/>
  <c r="O31" i="24"/>
  <c r="O113" i="24"/>
  <c r="O33" i="24"/>
  <c r="O176" i="25"/>
  <c r="O114" i="24"/>
  <c r="O19" i="24"/>
  <c r="O21" i="24"/>
  <c r="O79" i="24"/>
  <c r="O43" i="24"/>
  <c r="O73" i="24"/>
  <c r="O53" i="24"/>
  <c r="O25" i="24"/>
  <c r="O27" i="24"/>
  <c r="O112" i="25"/>
  <c r="O184" i="25"/>
  <c r="O187" i="25"/>
  <c r="O190" i="25"/>
  <c r="O192" i="25"/>
  <c r="O200" i="25"/>
  <c r="O203" i="25"/>
  <c r="O205" i="25"/>
  <c r="O221" i="25"/>
  <c r="O209" i="25"/>
  <c r="O195" i="25"/>
  <c r="O213" i="25"/>
  <c r="O196" i="25"/>
  <c r="O197" i="25"/>
  <c r="O219" i="25"/>
  <c r="O171" i="25"/>
  <c r="O181" i="25"/>
  <c r="O151" i="25"/>
  <c r="O178" i="25"/>
  <c r="O127" i="25"/>
  <c r="O111" i="24"/>
  <c r="O129" i="24"/>
  <c r="O166" i="25"/>
  <c r="O168" i="25"/>
  <c r="O38" i="24"/>
  <c r="O118" i="24"/>
  <c r="O57" i="24"/>
  <c r="O76" i="24"/>
  <c r="O126" i="24"/>
  <c r="O87" i="24"/>
  <c r="O122" i="24"/>
  <c r="O24" i="24"/>
  <c r="O150" i="24"/>
  <c r="O148" i="25"/>
  <c r="O183" i="25"/>
  <c r="O186" i="25"/>
  <c r="O189" i="25"/>
  <c r="O191" i="25"/>
  <c r="O193" i="25"/>
  <c r="O202" i="25"/>
  <c r="O194" i="25"/>
  <c r="O220" i="25"/>
  <c r="O208" i="25"/>
  <c r="O211" i="25"/>
  <c r="O212" i="25"/>
  <c r="O9" i="24"/>
  <c r="O15" i="24"/>
  <c r="O117" i="24"/>
  <c r="O68" i="24"/>
  <c r="O23" i="24"/>
  <c r="O140" i="24"/>
  <c r="O60" i="24"/>
  <c r="O12" i="24"/>
  <c r="O41" i="24"/>
  <c r="O75" i="24"/>
  <c r="O56" i="24"/>
  <c r="O4" i="24"/>
  <c r="O139" i="24"/>
  <c r="O124" i="24"/>
  <c r="O141" i="24"/>
  <c r="O18" i="24"/>
  <c r="O69" i="24"/>
  <c r="O88" i="24"/>
  <c r="O153" i="24"/>
  <c r="O101" i="24"/>
  <c r="O136" i="24"/>
  <c r="O64" i="24"/>
  <c r="O90" i="24"/>
  <c r="O142" i="24"/>
  <c r="O62" i="24"/>
  <c r="O29" i="24"/>
  <c r="O32" i="24"/>
  <c r="O3" i="23"/>
  <c r="O6" i="23"/>
  <c r="O9" i="23"/>
  <c r="O12" i="23"/>
  <c r="O3" i="24"/>
  <c r="O109" i="24"/>
  <c r="O61" i="24"/>
  <c r="O146" i="24"/>
  <c r="O50" i="24"/>
  <c r="O108" i="24"/>
  <c r="O47" i="24"/>
  <c r="O120" i="24"/>
  <c r="O71" i="24"/>
  <c r="O130" i="24"/>
  <c r="O134" i="24"/>
  <c r="O94" i="24"/>
  <c r="O115" i="24"/>
  <c r="O151" i="24"/>
  <c r="O137" i="24"/>
  <c r="O152" i="24"/>
  <c r="O54" i="24"/>
  <c r="O7" i="24"/>
  <c r="O92" i="24"/>
  <c r="O74" i="24"/>
  <c r="O10" i="24"/>
  <c r="O96" i="24"/>
  <c r="O16" i="24"/>
  <c r="O42" i="24"/>
  <c r="O13" i="24"/>
  <c r="O110" i="24"/>
  <c r="O147" i="24"/>
  <c r="O44" i="24"/>
  <c r="O100" i="24"/>
  <c r="O116" i="24"/>
  <c r="O132" i="24"/>
  <c r="O149" i="24"/>
  <c r="O145" i="24"/>
  <c r="O63" i="24"/>
  <c r="O35" i="24"/>
  <c r="O37" i="24"/>
  <c r="O155" i="24"/>
  <c r="O39" i="24"/>
  <c r="O95" i="24"/>
  <c r="O49" i="24"/>
  <c r="O28" i="24"/>
  <c r="O127" i="24"/>
  <c r="O106" i="24"/>
  <c r="O121" i="24"/>
  <c r="O138" i="24"/>
  <c r="O55" i="24"/>
  <c r="O125" i="24"/>
  <c r="O48" i="24"/>
  <c r="O14" i="24"/>
  <c r="O84" i="24"/>
  <c r="O218" i="25"/>
  <c r="O52" i="24"/>
  <c r="O81" i="24"/>
  <c r="O123" i="24"/>
  <c r="O107" i="24"/>
  <c r="O5" i="24"/>
  <c r="O8" i="24"/>
  <c r="O91" i="24"/>
  <c r="O89" i="24"/>
  <c r="O26" i="24"/>
  <c r="O112" i="24"/>
  <c r="O11" i="24"/>
  <c r="O128" i="24"/>
  <c r="O99" i="24"/>
  <c r="O148" i="24"/>
  <c r="O2" i="24"/>
  <c r="O119" i="24"/>
  <c r="O156" i="24"/>
  <c r="O67" i="24"/>
  <c r="O144" i="24"/>
  <c r="O58" i="24"/>
  <c r="O102" i="24"/>
  <c r="O217" i="25"/>
  <c r="O154" i="24"/>
  <c r="O131" i="24"/>
  <c r="O82" i="24"/>
  <c r="O97" i="24"/>
  <c r="O78" i="24"/>
  <c r="O34" i="24"/>
  <c r="O36" i="24"/>
  <c r="O40" i="24"/>
  <c r="O59" i="24"/>
  <c r="O80" i="24"/>
  <c r="O86" i="24"/>
  <c r="O83" i="24"/>
  <c r="O103" i="24"/>
  <c r="O4" i="23"/>
  <c r="O7" i="23"/>
  <c r="O10" i="23"/>
  <c r="O93" i="24"/>
  <c r="O105" i="24"/>
  <c r="O17" i="24"/>
  <c r="O135" i="24"/>
  <c r="O143" i="24"/>
  <c r="O70" i="24"/>
  <c r="O215" i="25"/>
  <c r="O104" i="24"/>
  <c r="O6" i="24"/>
  <c r="O66" i="24"/>
  <c r="O51" i="24"/>
  <c r="O27" i="23"/>
  <c r="O36" i="23"/>
  <c r="O17" i="23"/>
  <c r="O29" i="23"/>
  <c r="O46" i="23"/>
  <c r="O64" i="23"/>
  <c r="O82" i="23"/>
  <c r="O15" i="23"/>
  <c r="O51" i="23"/>
  <c r="O69" i="23"/>
  <c r="O99" i="23"/>
  <c r="O102" i="23"/>
  <c r="O105" i="23"/>
  <c r="O108" i="23"/>
  <c r="O111" i="23"/>
  <c r="O114" i="23"/>
  <c r="O117" i="23"/>
  <c r="O120" i="23"/>
  <c r="O123" i="23"/>
  <c r="O126" i="23"/>
  <c r="O127" i="23"/>
  <c r="O56" i="23"/>
  <c r="O74" i="23"/>
  <c r="O96" i="23"/>
  <c r="O13" i="23"/>
  <c r="O31" i="23"/>
  <c r="O38" i="23"/>
  <c r="O93" i="23"/>
  <c r="O43" i="23"/>
  <c r="O61" i="23"/>
  <c r="O79" i="23"/>
  <c r="O90" i="23"/>
  <c r="O48" i="23"/>
  <c r="O66" i="23"/>
  <c r="O87" i="23"/>
  <c r="O30" i="28"/>
  <c r="O5" i="23"/>
  <c r="O8" i="23"/>
  <c r="O33" i="23"/>
  <c r="O53" i="23"/>
  <c r="O71" i="23"/>
  <c r="O84" i="23"/>
  <c r="O11" i="23"/>
  <c r="O40" i="23"/>
  <c r="O58" i="23"/>
  <c r="O76" i="23"/>
  <c r="O22" i="23"/>
  <c r="O45" i="23"/>
  <c r="O63" i="23"/>
  <c r="O81" i="23"/>
  <c r="O98" i="23"/>
  <c r="O101" i="23"/>
  <c r="O104" i="23"/>
  <c r="O107" i="23"/>
  <c r="O110" i="23"/>
  <c r="O113" i="23"/>
  <c r="O116" i="23"/>
  <c r="O119" i="23"/>
  <c r="O122" i="23"/>
  <c r="O125" i="23"/>
  <c r="O153" i="23"/>
  <c r="O20" i="23"/>
  <c r="O24" i="23"/>
  <c r="O26" i="23"/>
  <c r="O35" i="23"/>
  <c r="O50" i="23"/>
  <c r="O68" i="23"/>
  <c r="O95" i="23"/>
  <c r="O18" i="23"/>
  <c r="O28" i="23"/>
  <c r="O92" i="23"/>
  <c r="O16" i="23"/>
  <c r="O55" i="23"/>
  <c r="O73" i="23"/>
  <c r="O89" i="23"/>
  <c r="O30" i="23"/>
  <c r="O37" i="23"/>
  <c r="O42" i="23"/>
  <c r="O60" i="23"/>
  <c r="O78" i="23"/>
  <c r="O86" i="23"/>
  <c r="O14" i="23"/>
  <c r="O47" i="23"/>
  <c r="O65" i="23"/>
  <c r="O83" i="23"/>
  <c r="O52" i="23"/>
  <c r="O70" i="23"/>
  <c r="O32" i="23"/>
  <c r="O39" i="23"/>
  <c r="O57" i="23"/>
  <c r="O75" i="23"/>
  <c r="O100" i="23"/>
  <c r="O103" i="23"/>
  <c r="O106" i="23"/>
  <c r="O109" i="23"/>
  <c r="O112" i="23"/>
  <c r="O115" i="23"/>
  <c r="O118" i="23"/>
  <c r="O121" i="23"/>
  <c r="O124" i="23"/>
  <c r="O152" i="23"/>
  <c r="O154" i="23"/>
  <c r="O44" i="23"/>
  <c r="O62" i="23"/>
  <c r="O80" i="23"/>
  <c r="O97" i="23"/>
  <c r="O94" i="23"/>
  <c r="O34" i="23"/>
  <c r="O49" i="23"/>
  <c r="O67" i="23"/>
  <c r="O91" i="23"/>
  <c r="O19" i="23"/>
  <c r="O21" i="23"/>
  <c r="O23" i="23"/>
  <c r="O41" i="23"/>
  <c r="O59" i="23"/>
  <c r="O77" i="23"/>
  <c r="O85" i="23"/>
  <c r="O72" i="23"/>
  <c r="O2" i="25"/>
  <c r="O157" i="23"/>
  <c r="O143" i="23"/>
  <c r="O150" i="23"/>
  <c r="O145" i="23"/>
  <c r="O147" i="23"/>
  <c r="O25" i="23"/>
  <c r="O128" i="23"/>
  <c r="O136" i="23"/>
  <c r="O162" i="23"/>
  <c r="O137" i="23"/>
  <c r="O131" i="23"/>
  <c r="O133" i="23"/>
  <c r="O134" i="23"/>
  <c r="O139" i="23"/>
  <c r="O159" i="23"/>
  <c r="O149" i="23"/>
  <c r="O160" i="23"/>
  <c r="O164" i="23"/>
  <c r="O46" i="24"/>
  <c r="O142" i="23"/>
  <c r="O129" i="23"/>
  <c r="O144" i="23"/>
  <c r="O2" i="27"/>
  <c r="O156" i="23"/>
  <c r="O151" i="23"/>
  <c r="O54" i="23"/>
  <c r="O146" i="23"/>
  <c r="O148" i="23"/>
  <c r="O155" i="23"/>
  <c r="O163" i="23"/>
  <c r="O158" i="23"/>
  <c r="O135" i="23"/>
  <c r="O166" i="23"/>
  <c r="O138" i="23"/>
  <c r="O2" i="23"/>
  <c r="O140" i="23"/>
  <c r="O130" i="23"/>
  <c r="O132" i="23"/>
  <c r="O141" i="23"/>
  <c r="O161" i="23"/>
  <c r="O165" i="23"/>
  <c r="O88" i="23"/>
  <c r="O12" i="21"/>
  <c r="O55" i="20"/>
  <c r="O87" i="20"/>
  <c r="O573" i="20"/>
  <c r="O182" i="20"/>
  <c r="O76" i="17"/>
  <c r="O393" i="20"/>
  <c r="O12" i="18"/>
  <c r="O440" i="20"/>
  <c r="O8" i="21"/>
  <c r="O80" i="17"/>
  <c r="O208" i="20"/>
  <c r="O10" i="21"/>
  <c r="O395" i="20"/>
  <c r="O43" i="18"/>
  <c r="O22" i="20"/>
  <c r="O5" i="18"/>
  <c r="O598" i="20"/>
  <c r="O124" i="22"/>
  <c r="O213" i="20"/>
  <c r="O122" i="20"/>
  <c r="O13" i="17"/>
  <c r="O99" i="20"/>
  <c r="O576" i="20"/>
  <c r="O107" i="18"/>
  <c r="O522" i="20"/>
  <c r="O28" i="18"/>
  <c r="O220" i="20"/>
  <c r="O428" i="20"/>
  <c r="O100" i="22"/>
  <c r="O47" i="18"/>
  <c r="O267" i="20"/>
  <c r="O26" i="22"/>
  <c r="O46" i="18"/>
  <c r="O93" i="22"/>
  <c r="O97" i="18"/>
  <c r="O166" i="22"/>
  <c r="O450" i="20"/>
  <c r="O385" i="20"/>
  <c r="O85" i="20"/>
  <c r="O248" i="20"/>
  <c r="O262" i="20"/>
  <c r="O91" i="17"/>
  <c r="O37" i="20"/>
  <c r="O605" i="20"/>
  <c r="O130" i="20"/>
  <c r="O63" i="22"/>
  <c r="O29" i="22"/>
  <c r="O6" i="17"/>
  <c r="O59" i="20"/>
  <c r="O369" i="20"/>
  <c r="O66" i="17"/>
  <c r="O564" i="20"/>
  <c r="O245" i="20"/>
  <c r="O58" i="18"/>
  <c r="O412" i="20"/>
  <c r="O111" i="20"/>
  <c r="O26" i="17"/>
  <c r="O205" i="20"/>
  <c r="O100" i="17"/>
  <c r="O441" i="20"/>
  <c r="O144" i="18"/>
  <c r="O464" i="20"/>
  <c r="O164" i="18"/>
  <c r="O6" i="22"/>
  <c r="O232" i="20"/>
  <c r="O156" i="18"/>
  <c r="O443" i="20"/>
  <c r="O71" i="20"/>
  <c r="O610" i="20"/>
  <c r="O72" i="20"/>
  <c r="O32" i="20"/>
  <c r="O131" i="22"/>
  <c r="O237" i="20"/>
  <c r="O146" i="20"/>
  <c r="O37" i="17"/>
  <c r="O123" i="20"/>
  <c r="O14" i="17"/>
  <c r="O80" i="18"/>
  <c r="O546" i="20"/>
  <c r="O79" i="20"/>
  <c r="O7" i="21"/>
  <c r="O452" i="20"/>
  <c r="O160" i="22"/>
  <c r="O114" i="18"/>
  <c r="O289" i="20"/>
  <c r="O34" i="22"/>
  <c r="O131" i="18"/>
  <c r="O130" i="22"/>
  <c r="O84" i="18"/>
  <c r="O132" i="22"/>
  <c r="O577" i="20"/>
  <c r="O456" i="20"/>
  <c r="O169" i="20"/>
  <c r="O316" i="20"/>
  <c r="O331" i="20"/>
  <c r="O22" i="17"/>
  <c r="O201" i="20"/>
  <c r="O118" i="20"/>
  <c r="O59" i="22"/>
  <c r="O515" i="20"/>
  <c r="O113" i="20"/>
  <c r="O141" i="18"/>
  <c r="O169" i="22"/>
  <c r="O98" i="22"/>
  <c r="O175" i="18"/>
  <c r="O436" i="20"/>
  <c r="O135" i="20"/>
  <c r="O50" i="17"/>
  <c r="O229" i="20"/>
  <c r="O9" i="22"/>
  <c r="O489" i="20"/>
  <c r="O146" i="18"/>
  <c r="O488" i="20"/>
  <c r="O69" i="18"/>
  <c r="O46" i="22"/>
  <c r="O255" i="20"/>
  <c r="O66" i="18"/>
  <c r="O491" i="20"/>
  <c r="O95" i="20"/>
  <c r="O624" i="20"/>
  <c r="O96" i="20"/>
  <c r="O574" i="20"/>
  <c r="O117" i="22"/>
  <c r="O259" i="20"/>
  <c r="O47" i="20"/>
  <c r="O61" i="17"/>
  <c r="O50" i="20"/>
  <c r="O38" i="17"/>
  <c r="O89" i="18"/>
  <c r="O4" i="20"/>
  <c r="O103" i="20"/>
  <c r="O92" i="18"/>
  <c r="O476" i="20"/>
  <c r="O163" i="22"/>
  <c r="O136" i="18"/>
  <c r="O312" i="20"/>
  <c r="O42" i="22"/>
  <c r="O16" i="18"/>
  <c r="O172" i="18"/>
  <c r="O71" i="18"/>
  <c r="O121" i="22"/>
  <c r="O585" i="20"/>
  <c r="O527" i="20"/>
  <c r="O247" i="20"/>
  <c r="O459" i="20"/>
  <c r="O402" i="20"/>
  <c r="O55" i="18"/>
  <c r="O148" i="22"/>
  <c r="O94" i="17"/>
  <c r="O280" i="20"/>
  <c r="O150" i="20"/>
  <c r="O500" i="20"/>
  <c r="O180" i="18"/>
  <c r="O336" i="20"/>
  <c r="O50" i="22"/>
  <c r="O20" i="18"/>
  <c r="O52" i="18"/>
  <c r="O60" i="18"/>
  <c r="O17" i="20"/>
  <c r="O594" i="20"/>
  <c r="O148" i="18"/>
  <c r="O138" i="22"/>
  <c r="O349" i="20"/>
  <c r="O158" i="18"/>
  <c r="O387" i="20"/>
  <c r="O545" i="20"/>
  <c r="O105" i="22"/>
  <c r="O420" i="20"/>
  <c r="O68" i="22"/>
  <c r="O84" i="22"/>
  <c r="O266" i="20"/>
  <c r="O226" i="20"/>
  <c r="O190" i="18"/>
  <c r="O88" i="22"/>
  <c r="O614" i="20"/>
  <c r="O557" i="20"/>
  <c r="O92" i="22"/>
  <c r="O543" i="20"/>
  <c r="O286" i="20"/>
  <c r="O126" i="22"/>
  <c r="O159" i="18"/>
  <c r="O24" i="20"/>
  <c r="O451" i="20"/>
  <c r="O411" i="20"/>
  <c r="O117" i="18"/>
  <c r="O34" i="20"/>
  <c r="O381" i="20"/>
  <c r="O142" i="18"/>
  <c r="O460" i="20"/>
  <c r="O158" i="20"/>
  <c r="O74" i="17"/>
  <c r="O252" i="20"/>
  <c r="O25" i="22"/>
  <c r="O536" i="20"/>
  <c r="O124" i="18"/>
  <c r="O511" i="20"/>
  <c r="O40" i="18"/>
  <c r="O70" i="22"/>
  <c r="O278" i="20"/>
  <c r="O59" i="18"/>
  <c r="O514" i="20"/>
  <c r="O119" i="20"/>
  <c r="O10" i="17"/>
  <c r="O120" i="20"/>
  <c r="O35" i="17"/>
  <c r="O128" i="22"/>
  <c r="O46" i="20"/>
  <c r="O190" i="20"/>
  <c r="O85" i="17"/>
  <c r="O43" i="20"/>
  <c r="O62" i="17"/>
  <c r="O108" i="18"/>
  <c r="O16" i="20"/>
  <c r="O127" i="18"/>
  <c r="O80" i="20"/>
  <c r="O77" i="18"/>
  <c r="O145" i="18"/>
  <c r="O315" i="20"/>
  <c r="O474" i="20"/>
  <c r="O23" i="17"/>
  <c r="O21" i="20"/>
  <c r="O27" i="17"/>
  <c r="O553" i="20"/>
  <c r="O3" i="21"/>
  <c r="O284" i="20"/>
  <c r="O586" i="20"/>
  <c r="O105" i="18"/>
  <c r="O167" i="18"/>
  <c r="O68" i="20"/>
  <c r="O129" i="20"/>
  <c r="O538" i="20"/>
  <c r="O54" i="18"/>
  <c r="O341" i="20"/>
  <c r="O118" i="18"/>
  <c r="O192" i="18"/>
  <c r="O484" i="20"/>
  <c r="O180" i="20"/>
  <c r="O98" i="17"/>
  <c r="O275" i="20"/>
  <c r="O41" i="22"/>
  <c r="O587" i="20"/>
  <c r="O56" i="18"/>
  <c r="O535" i="20"/>
  <c r="O38" i="18"/>
  <c r="O142" i="22"/>
  <c r="O300" i="20"/>
  <c r="O119" i="18"/>
  <c r="O588" i="20"/>
  <c r="O143" i="20"/>
  <c r="O34" i="17"/>
  <c r="O144" i="20"/>
  <c r="O83" i="17"/>
  <c r="O174" i="22"/>
  <c r="O305" i="20"/>
  <c r="O214" i="20"/>
  <c r="O48" i="22"/>
  <c r="O191" i="20"/>
  <c r="O86" i="17"/>
  <c r="O94" i="18"/>
  <c r="O600" i="20"/>
  <c r="O195" i="20"/>
  <c r="O78" i="18"/>
  <c r="O523" i="20"/>
  <c r="O182" i="18"/>
  <c r="O104" i="20"/>
  <c r="O360" i="20"/>
  <c r="O58" i="22"/>
  <c r="O60" i="22"/>
  <c r="O58" i="20"/>
  <c r="O293" i="20"/>
  <c r="O70" i="20"/>
  <c r="O580" i="20"/>
  <c r="O108" i="20"/>
  <c r="O25" i="18"/>
  <c r="O335" i="20"/>
  <c r="O65" i="22"/>
  <c r="O103" i="22"/>
  <c r="O596" i="20"/>
  <c r="O181" i="18"/>
  <c r="O6" i="18"/>
  <c r="O571" i="20"/>
  <c r="O597" i="20"/>
  <c r="O55" i="22"/>
  <c r="O185" i="18"/>
  <c r="O508" i="20"/>
  <c r="O203" i="20"/>
  <c r="O4" i="22"/>
  <c r="O297" i="20"/>
  <c r="O57" i="22"/>
  <c r="O39" i="20"/>
  <c r="O23" i="18"/>
  <c r="O559" i="20"/>
  <c r="O67" i="20"/>
  <c r="O149" i="22"/>
  <c r="O323" i="20"/>
  <c r="O171" i="18"/>
  <c r="O622" i="20"/>
  <c r="O166" i="20"/>
  <c r="O58" i="17"/>
  <c r="O167" i="20"/>
  <c r="O423" i="20"/>
  <c r="O155" i="22"/>
  <c r="O328" i="20"/>
  <c r="O238" i="20"/>
  <c r="O56" i="22"/>
  <c r="O215" i="20"/>
  <c r="O8" i="22"/>
  <c r="O77" i="20"/>
  <c r="O612" i="20"/>
  <c r="O242" i="20"/>
  <c r="O10" i="18"/>
  <c r="O547" i="20"/>
  <c r="O193" i="18"/>
  <c r="O151" i="20"/>
  <c r="O384" i="20"/>
  <c r="O66" i="22"/>
  <c r="O164" i="22"/>
  <c r="O133" i="20"/>
  <c r="O157" i="18"/>
  <c r="O154" i="20"/>
  <c r="O63" i="18"/>
  <c r="O63" i="17"/>
  <c r="O458" i="20"/>
  <c r="O71" i="22"/>
  <c r="O25" i="20"/>
  <c r="O187" i="20"/>
  <c r="O112" i="20"/>
  <c r="O572" i="20"/>
  <c r="O492" i="20"/>
  <c r="O592" i="20"/>
  <c r="O82" i="22"/>
  <c r="O127" i="22"/>
  <c r="O302" i="20"/>
  <c r="O390" i="20"/>
  <c r="O75" i="17"/>
  <c r="O270" i="20"/>
  <c r="O64" i="20"/>
  <c r="O71" i="17"/>
  <c r="O480" i="20"/>
  <c r="O31" i="22"/>
  <c r="O54" i="20"/>
  <c r="O551" i="20"/>
  <c r="O76" i="18"/>
  <c r="O7" i="22"/>
  <c r="O454" i="20"/>
  <c r="O246" i="20"/>
  <c r="O200" i="20"/>
  <c r="O204" i="20"/>
  <c r="O528" i="20"/>
  <c r="O144" i="22"/>
  <c r="O446" i="20"/>
  <c r="O356" i="20"/>
  <c r="O47" i="22"/>
  <c r="O249" i="20"/>
  <c r="O150" i="18"/>
  <c r="O149" i="18"/>
  <c r="O161" i="22"/>
  <c r="O338" i="20"/>
  <c r="O566" i="20"/>
  <c r="O591" i="20"/>
  <c r="O86" i="22"/>
  <c r="O222" i="20"/>
  <c r="O299" i="20"/>
  <c r="O599" i="20"/>
  <c r="O9" i="21"/>
  <c r="O26" i="20"/>
  <c r="O130" i="18"/>
  <c r="O531" i="20"/>
  <c r="O227" i="20"/>
  <c r="O12" i="22"/>
  <c r="O320" i="20"/>
  <c r="O73" i="22"/>
  <c r="O30" i="17"/>
  <c r="O21" i="18"/>
  <c r="O11" i="20"/>
  <c r="O139" i="20"/>
  <c r="O94" i="22"/>
  <c r="O347" i="20"/>
  <c r="O191" i="18"/>
  <c r="O56" i="17"/>
  <c r="O188" i="20"/>
  <c r="O82" i="17"/>
  <c r="O189" i="20"/>
  <c r="O518" i="20"/>
  <c r="O140" i="22"/>
  <c r="O352" i="20"/>
  <c r="O260" i="20"/>
  <c r="O64" i="22"/>
  <c r="O239" i="20"/>
  <c r="O16" i="22"/>
  <c r="O101" i="20"/>
  <c r="O40" i="20"/>
  <c r="O287" i="20"/>
  <c r="O177" i="18"/>
  <c r="O5" i="20"/>
  <c r="O111" i="18"/>
  <c r="O196" i="20"/>
  <c r="O407" i="20"/>
  <c r="O74" i="22"/>
  <c r="O129" i="22"/>
  <c r="O216" i="20"/>
  <c r="O116" i="18"/>
  <c r="O228" i="20"/>
  <c r="O82" i="20"/>
  <c r="O94" i="20"/>
  <c r="O529" i="20"/>
  <c r="O143" i="22"/>
  <c r="O3" i="17"/>
  <c r="O268" i="20"/>
  <c r="O198" i="20"/>
  <c r="O223" i="20"/>
  <c r="O563" i="20"/>
  <c r="O334" i="20"/>
  <c r="O70" i="18"/>
  <c r="O431" i="20"/>
  <c r="O290" i="20"/>
  <c r="O156" i="20"/>
  <c r="O18" i="20"/>
  <c r="O337" i="20"/>
  <c r="O31" i="20"/>
  <c r="O373" i="20"/>
  <c r="O136" i="22"/>
  <c r="O339" i="20"/>
  <c r="O24" i="17"/>
  <c r="O143" i="18"/>
  <c r="O15" i="17"/>
  <c r="O96" i="17"/>
  <c r="O482" i="20"/>
  <c r="O70" i="17"/>
  <c r="O37" i="18"/>
  <c r="O274" i="20"/>
  <c r="O138" i="18"/>
  <c r="O33" i="18"/>
  <c r="O2" i="21"/>
  <c r="O29" i="18"/>
  <c r="O6" i="21"/>
  <c r="O177" i="20"/>
  <c r="O75" i="18"/>
  <c r="O73" i="20"/>
  <c r="O520" i="20"/>
  <c r="O498" i="20"/>
  <c r="O317" i="20"/>
  <c r="O7" i="18"/>
  <c r="O42" i="18"/>
  <c r="O362" i="20"/>
  <c r="O28" i="17"/>
  <c r="O112" i="18"/>
  <c r="O221" i="20"/>
  <c r="O483" i="20"/>
  <c r="O139" i="18"/>
  <c r="O555" i="20"/>
  <c r="O250" i="20"/>
  <c r="O20" i="22"/>
  <c r="O344" i="20"/>
  <c r="O162" i="22"/>
  <c r="O54" i="17"/>
  <c r="O125" i="18"/>
  <c r="O20" i="20"/>
  <c r="O184" i="20"/>
  <c r="O152" i="22"/>
  <c r="O371" i="20"/>
  <c r="O188" i="18"/>
  <c r="O22" i="22"/>
  <c r="O211" i="20"/>
  <c r="O11" i="17"/>
  <c r="O212" i="20"/>
  <c r="O13" i="20"/>
  <c r="O119" i="22"/>
  <c r="O376" i="20"/>
  <c r="O45" i="20"/>
  <c r="O80" i="22"/>
  <c r="O261" i="20"/>
  <c r="O24" i="22"/>
  <c r="O125" i="20"/>
  <c r="O16" i="17"/>
  <c r="O27" i="18"/>
  <c r="O243" i="20"/>
  <c r="O103" i="18"/>
  <c r="O116" i="22"/>
  <c r="O46" i="17"/>
  <c r="O69" i="17"/>
  <c r="O444" i="20"/>
  <c r="O410" i="20"/>
  <c r="O34" i="18"/>
  <c r="O142" i="20"/>
  <c r="O131" i="20"/>
  <c r="O95" i="18"/>
  <c r="O608" i="20"/>
  <c r="O105" i="20"/>
  <c r="O115" i="20"/>
  <c r="O141" i="22"/>
  <c r="O199" i="20"/>
  <c r="O541" i="20"/>
  <c r="O113" i="22"/>
  <c r="O392" i="20"/>
  <c r="O10" i="22"/>
  <c r="O17" i="18"/>
  <c r="O9" i="20"/>
  <c r="O273" i="20"/>
  <c r="O28" i="22"/>
  <c r="O368" i="20"/>
  <c r="O165" i="22"/>
  <c r="O2" i="17"/>
  <c r="O66" i="20"/>
  <c r="O607" i="20"/>
  <c r="O231" i="20"/>
  <c r="O133" i="18"/>
  <c r="O394" i="20"/>
  <c r="O18" i="18"/>
  <c r="O38" i="22"/>
  <c r="O235" i="20"/>
  <c r="O59" i="17"/>
  <c r="O236" i="20"/>
  <c r="O625" i="20"/>
  <c r="O170" i="22"/>
  <c r="O447" i="20"/>
  <c r="O306" i="20"/>
  <c r="O122" i="22"/>
  <c r="O283" i="20"/>
  <c r="O32" i="22"/>
  <c r="O148" i="20"/>
  <c r="O40" i="17"/>
  <c r="O382" i="20"/>
  <c r="O41" i="18"/>
  <c r="O601" i="20"/>
  <c r="O127" i="20"/>
  <c r="O87" i="18"/>
  <c r="O455" i="20"/>
  <c r="O158" i="22"/>
  <c r="O24" i="18"/>
  <c r="O361" i="20"/>
  <c r="O240" i="20"/>
  <c r="O81" i="17"/>
  <c r="O388" i="20"/>
  <c r="O87" i="17"/>
  <c r="O124" i="20"/>
  <c r="O21" i="17"/>
  <c r="O76" i="22"/>
  <c r="O233" i="20"/>
  <c r="O47" i="17"/>
  <c r="O81" i="22"/>
  <c r="O37" i="22"/>
  <c r="O45" i="18"/>
  <c r="O159" i="20"/>
  <c r="O55" i="17"/>
  <c r="O51" i="17"/>
  <c r="O186" i="18"/>
  <c r="O595" i="20"/>
  <c r="O295" i="20"/>
  <c r="O36" i="22"/>
  <c r="O391" i="20"/>
  <c r="O109" i="22"/>
  <c r="O467" i="20"/>
  <c r="O90" i="20"/>
  <c r="O620" i="20"/>
  <c r="O277" i="20"/>
  <c r="O8" i="18"/>
  <c r="O418" i="20"/>
  <c r="O73" i="18"/>
  <c r="O62" i="22"/>
  <c r="O257" i="20"/>
  <c r="O399" i="20"/>
  <c r="O258" i="20"/>
  <c r="O60" i="17"/>
  <c r="O4" i="21"/>
  <c r="O495" i="20"/>
  <c r="O329" i="20"/>
  <c r="O154" i="22"/>
  <c r="O307" i="20"/>
  <c r="O40" i="22"/>
  <c r="O170" i="20"/>
  <c r="O64" i="17"/>
  <c r="O429" i="20"/>
  <c r="O78" i="20"/>
  <c r="O36" i="20"/>
  <c r="O172" i="20"/>
  <c r="O36" i="18"/>
  <c r="O479" i="20"/>
  <c r="O108" i="22"/>
  <c r="O123" i="18"/>
  <c r="O432" i="20"/>
  <c r="O153" i="20"/>
  <c r="O166" i="18"/>
  <c r="O8" i="20"/>
  <c r="O251" i="20"/>
  <c r="O343" i="20"/>
  <c r="O485" i="20"/>
  <c r="O497" i="20"/>
  <c r="O139" i="22"/>
  <c r="O122" i="18"/>
  <c r="O79" i="22"/>
  <c r="O4" i="17"/>
  <c r="O434" i="20"/>
  <c r="O115" i="18"/>
  <c r="O106" i="20"/>
  <c r="O62" i="20"/>
  <c r="O27" i="20"/>
  <c r="O318" i="20"/>
  <c r="O44" i="22"/>
  <c r="O415" i="20"/>
  <c r="O115" i="22"/>
  <c r="O562" i="20"/>
  <c r="O114" i="20"/>
  <c r="O5" i="17"/>
  <c r="O322" i="20"/>
  <c r="O64" i="18"/>
  <c r="O442" i="20"/>
  <c r="O69" i="20"/>
  <c r="O107" i="22"/>
  <c r="O281" i="20"/>
  <c r="O471" i="20"/>
  <c r="O282" i="20"/>
  <c r="O31" i="18"/>
  <c r="O65" i="18"/>
  <c r="O582" i="20"/>
  <c r="O353" i="20"/>
  <c r="O171" i="22"/>
  <c r="O330" i="20"/>
  <c r="O72" i="22"/>
  <c r="O193" i="20"/>
  <c r="O88" i="17"/>
  <c r="O477" i="20"/>
  <c r="O102" i="20"/>
  <c r="O41" i="20"/>
  <c r="O219" i="20"/>
  <c r="O101" i="18"/>
  <c r="O503" i="20"/>
  <c r="O101" i="22"/>
  <c r="O132" i="20"/>
  <c r="O504" i="20"/>
  <c r="O225" i="20"/>
  <c r="O12" i="20"/>
  <c r="O383" i="20"/>
  <c r="O84" i="20"/>
  <c r="O530" i="20"/>
  <c r="O83" i="18"/>
  <c r="O99" i="18"/>
  <c r="O276" i="20"/>
  <c r="O175" i="22"/>
  <c r="O426" i="20"/>
  <c r="O155" i="18"/>
  <c r="O42" i="20"/>
  <c r="O147" i="22"/>
  <c r="O57" i="20"/>
  <c r="O348" i="20"/>
  <c r="O506" i="20"/>
  <c r="O86" i="20"/>
  <c r="O617" i="20"/>
  <c r="O342" i="20"/>
  <c r="O22" i="18"/>
  <c r="O439" i="20"/>
  <c r="O104" i="22"/>
  <c r="O30" i="20"/>
  <c r="O138" i="20"/>
  <c r="O29" i="17"/>
  <c r="O370" i="20"/>
  <c r="O91" i="18"/>
  <c r="O466" i="20"/>
  <c r="O93" i="20"/>
  <c r="O153" i="22"/>
  <c r="O303" i="20"/>
  <c r="O542" i="20"/>
  <c r="O304" i="20"/>
  <c r="O3" i="22"/>
  <c r="O183" i="18"/>
  <c r="O33" i="20"/>
  <c r="O377" i="20"/>
  <c r="O137" i="22"/>
  <c r="O354" i="20"/>
  <c r="O91" i="22"/>
  <c r="O217" i="20"/>
  <c r="O21" i="22"/>
  <c r="O524" i="20"/>
  <c r="O126" i="20"/>
  <c r="O17" i="17"/>
  <c r="O265" i="20"/>
  <c r="O32" i="18"/>
  <c r="O526" i="20"/>
  <c r="O168" i="22"/>
  <c r="O210" i="20"/>
  <c r="O56" i="20"/>
  <c r="O296" i="20"/>
  <c r="O623" i="20"/>
  <c r="O165" i="20"/>
  <c r="O52" i="20"/>
  <c r="O109" i="20"/>
  <c r="O11" i="18"/>
  <c r="O519" i="20"/>
  <c r="O406" i="20"/>
  <c r="O256" i="20"/>
  <c r="O33" i="17"/>
  <c r="O133" i="22"/>
  <c r="O357" i="20"/>
  <c r="O19" i="20"/>
  <c r="O187" i="18"/>
  <c r="O110" i="20"/>
  <c r="O25" i="17"/>
  <c r="O366" i="20"/>
  <c r="O53" i="18"/>
  <c r="O463" i="20"/>
  <c r="O114" i="22"/>
  <c r="O32" i="17"/>
  <c r="O161" i="20"/>
  <c r="O53" i="17"/>
  <c r="O417" i="20"/>
  <c r="O152" i="18"/>
  <c r="O490" i="20"/>
  <c r="O117" i="20"/>
  <c r="O120" i="22"/>
  <c r="O326" i="20"/>
  <c r="O23" i="20"/>
  <c r="O327" i="20"/>
  <c r="O11" i="22"/>
  <c r="O79" i="18"/>
  <c r="O36" i="17"/>
  <c r="O400" i="20"/>
  <c r="O163" i="18"/>
  <c r="O378" i="20"/>
  <c r="O159" i="22"/>
  <c r="O48" i="20"/>
  <c r="O45" i="22"/>
  <c r="O6" i="20"/>
  <c r="O149" i="20"/>
  <c r="O41" i="17"/>
  <c r="O311" i="20"/>
  <c r="O173" i="18"/>
  <c r="O550" i="20"/>
  <c r="O95" i="22"/>
  <c r="O288" i="20"/>
  <c r="O616" i="20"/>
  <c r="O367" i="20"/>
  <c r="O155" i="20"/>
  <c r="O525" i="20"/>
  <c r="O176" i="20"/>
  <c r="O414" i="20"/>
  <c r="O91" i="20"/>
  <c r="O9" i="18"/>
  <c r="O269" i="20"/>
  <c r="O609" i="20"/>
  <c r="O20" i="17"/>
  <c r="O140" i="20"/>
  <c r="O197" i="20"/>
  <c r="O137" i="20"/>
  <c r="O475" i="20"/>
  <c r="O134" i="20"/>
  <c r="O49" i="17"/>
  <c r="O389" i="20"/>
  <c r="O98" i="18"/>
  <c r="O487" i="20"/>
  <c r="O100" i="18"/>
  <c r="O14" i="22"/>
  <c r="O183" i="20"/>
  <c r="O77" i="17"/>
  <c r="O465" i="20"/>
  <c r="O82" i="18"/>
  <c r="O513" i="20"/>
  <c r="O141" i="20"/>
  <c r="O145" i="22"/>
  <c r="O350" i="20"/>
  <c r="O12" i="17"/>
  <c r="O351" i="20"/>
  <c r="O19" i="22"/>
  <c r="O174" i="18"/>
  <c r="O132" i="18"/>
  <c r="O424" i="20"/>
  <c r="O86" i="18"/>
  <c r="O401" i="20"/>
  <c r="O156" i="22"/>
  <c r="O263" i="20"/>
  <c r="O61" i="22"/>
  <c r="O602" i="20"/>
  <c r="O171" i="20"/>
  <c r="O65" i="17"/>
  <c r="O358" i="20"/>
  <c r="O4" i="18"/>
  <c r="O7" i="20"/>
  <c r="O146" i="22"/>
  <c r="O359" i="20"/>
  <c r="O39" i="17"/>
  <c r="O438" i="20"/>
  <c r="O379" i="20"/>
  <c r="O569" i="20"/>
  <c r="O314" i="20"/>
  <c r="O462" i="20"/>
  <c r="O533" i="20"/>
  <c r="O107" i="20"/>
  <c r="O123" i="22"/>
  <c r="O355" i="20"/>
  <c r="O51" i="22"/>
  <c r="O593" i="20"/>
  <c r="O470" i="20"/>
  <c r="O151" i="18"/>
  <c r="O179" i="18"/>
  <c r="O92" i="17"/>
  <c r="O151" i="22"/>
  <c r="O72" i="17"/>
  <c r="O157" i="20"/>
  <c r="O73" i="17"/>
  <c r="O413" i="20"/>
  <c r="O129" i="18"/>
  <c r="O510" i="20"/>
  <c r="O106" i="18"/>
  <c r="O30" i="22"/>
  <c r="O206" i="20"/>
  <c r="O17" i="22"/>
  <c r="O512" i="20"/>
  <c r="O48" i="18"/>
  <c r="O537" i="20"/>
  <c r="O164" i="20"/>
  <c r="O2" i="22"/>
  <c r="O374" i="20"/>
  <c r="O84" i="17"/>
  <c r="O375" i="20"/>
  <c r="O27" i="22"/>
  <c r="O57" i="18"/>
  <c r="O61" i="18"/>
  <c r="O448" i="20"/>
  <c r="O5" i="21"/>
  <c r="O425" i="20"/>
  <c r="O134" i="22"/>
  <c r="O285" i="20"/>
  <c r="O77" i="22"/>
  <c r="O578" i="20"/>
  <c r="O194" i="20"/>
  <c r="O89" i="17"/>
  <c r="O405" i="20"/>
  <c r="O128" i="18"/>
  <c r="O570" i="20"/>
  <c r="O111" i="22"/>
  <c r="O430" i="20"/>
  <c r="O136" i="20"/>
  <c r="O51" i="20"/>
  <c r="O15" i="20"/>
  <c r="O626" i="20"/>
  <c r="O386" i="20"/>
  <c r="O468" i="20"/>
  <c r="O38" i="20"/>
  <c r="O181" i="20"/>
  <c r="O157" i="22"/>
  <c r="O93" i="17"/>
  <c r="O100" i="20"/>
  <c r="O445" i="20"/>
  <c r="O147" i="20"/>
  <c r="O298" i="20"/>
  <c r="O568" i="20"/>
  <c r="O145" i="20"/>
  <c r="O9" i="17"/>
  <c r="O35" i="18"/>
  <c r="O76" i="20"/>
  <c r="O179" i="20"/>
  <c r="O97" i="17"/>
  <c r="O437" i="20"/>
  <c r="O88" i="18"/>
  <c r="O534" i="20"/>
  <c r="O160" i="18"/>
  <c r="O54" i="22"/>
  <c r="O230" i="20"/>
  <c r="O33" i="22"/>
  <c r="O560" i="20"/>
  <c r="O50" i="18"/>
  <c r="O561" i="20"/>
  <c r="O186" i="20"/>
  <c r="O62" i="18"/>
  <c r="O397" i="20"/>
  <c r="O19" i="18"/>
  <c r="O398" i="20"/>
  <c r="O35" i="22"/>
  <c r="O178" i="18"/>
  <c r="O74" i="18"/>
  <c r="O472" i="20"/>
  <c r="O104" i="18"/>
  <c r="O449" i="20"/>
  <c r="O110" i="22"/>
  <c r="O309" i="20"/>
  <c r="O90" i="22"/>
  <c r="O42" i="17"/>
  <c r="O218" i="20"/>
  <c r="O5" i="22"/>
  <c r="O453" i="20"/>
  <c r="O2" i="18"/>
  <c r="O604" i="20"/>
  <c r="O85" i="22"/>
  <c r="O502" i="20"/>
  <c r="O505" i="20"/>
  <c r="O10" i="20"/>
  <c r="O539" i="20"/>
  <c r="O57" i="17"/>
  <c r="O457" i="20"/>
  <c r="O364" i="20"/>
  <c r="O39" i="22"/>
  <c r="O192" i="20"/>
  <c r="O627" i="20"/>
  <c r="O579" i="20"/>
  <c r="O509" i="20"/>
  <c r="O380" i="20"/>
  <c r="O29" i="20"/>
  <c r="O31" i="17"/>
  <c r="O26" i="18"/>
  <c r="O163" i="20"/>
  <c r="O113" i="18"/>
  <c r="O202" i="20"/>
  <c r="O30" i="18"/>
  <c r="O461" i="20"/>
  <c r="O110" i="18"/>
  <c r="O558" i="20"/>
  <c r="O15" i="18"/>
  <c r="O78" i="22"/>
  <c r="O253" i="20"/>
  <c r="O49" i="22"/>
  <c r="O53" i="20"/>
  <c r="O109" i="18"/>
  <c r="O567" i="20"/>
  <c r="O209" i="20"/>
  <c r="O120" i="18"/>
  <c r="O421" i="20"/>
  <c r="O3" i="18"/>
  <c r="O422" i="20"/>
  <c r="O43" i="22"/>
  <c r="O90" i="18"/>
  <c r="O189" i="18"/>
  <c r="O496" i="20"/>
  <c r="O68" i="18"/>
  <c r="O473" i="20"/>
  <c r="O135" i="22"/>
  <c r="O332" i="20"/>
  <c r="O167" i="22"/>
  <c r="O90" i="17"/>
  <c r="O241" i="20"/>
  <c r="O13" i="22"/>
  <c r="O501" i="20"/>
  <c r="O81" i="20"/>
  <c r="O615" i="20"/>
  <c r="O96" i="22"/>
  <c r="O584" i="20"/>
  <c r="O60" i="20"/>
  <c r="O618" i="20"/>
  <c r="O61" i="20"/>
  <c r="O435" i="20"/>
  <c r="O486" i="20"/>
  <c r="O67" i="18"/>
  <c r="O548" i="20"/>
  <c r="O176" i="18"/>
  <c r="O184" i="18"/>
  <c r="O478" i="20"/>
  <c r="O540" i="20"/>
  <c r="O168" i="18"/>
  <c r="O165" i="18"/>
  <c r="O128" i="20"/>
  <c r="O272" i="20"/>
  <c r="O147" i="18"/>
  <c r="O532" i="20"/>
  <c r="O65" i="20"/>
  <c r="O606" i="20"/>
  <c r="O162" i="20"/>
  <c r="O99" i="22"/>
  <c r="O321" i="20"/>
  <c r="O83" i="22"/>
  <c r="O78" i="17"/>
  <c r="O92" i="20"/>
  <c r="O621" i="20"/>
  <c r="O279" i="20"/>
  <c r="O14" i="18"/>
  <c r="O493" i="20"/>
  <c r="O102" i="18"/>
  <c r="O494" i="20"/>
  <c r="O67" i="22"/>
  <c r="O97" i="20"/>
  <c r="O49" i="18"/>
  <c r="O2" i="20"/>
  <c r="O96" i="18"/>
  <c r="O544" i="20"/>
  <c r="O137" i="18"/>
  <c r="O403" i="20"/>
  <c r="O87" i="22"/>
  <c r="O126" i="18"/>
  <c r="O310" i="20"/>
  <c r="O53" i="22"/>
  <c r="O613" i="20"/>
  <c r="O152" i="20"/>
  <c r="O44" i="17"/>
  <c r="O11" i="21"/>
  <c r="O291" i="20"/>
  <c r="O433" i="20"/>
  <c r="O48" i="17"/>
  <c r="O150" i="22"/>
  <c r="O153" i="18"/>
  <c r="O67" i="17"/>
  <c r="O125" i="22"/>
  <c r="O325" i="20"/>
  <c r="O549" i="20"/>
  <c r="O409" i="20"/>
  <c r="O271" i="20"/>
  <c r="O95" i="17"/>
  <c r="O3" i="20"/>
  <c r="O340" i="20"/>
  <c r="O35" i="20"/>
  <c r="O39" i="18"/>
  <c r="O552" i="20"/>
  <c r="O168" i="20"/>
  <c r="O408" i="20"/>
  <c r="O294" i="20"/>
  <c r="O85" i="18"/>
  <c r="O556" i="20"/>
  <c r="O89" i="20"/>
  <c r="O619" i="20"/>
  <c r="O207" i="20"/>
  <c r="O172" i="22"/>
  <c r="O345" i="20"/>
  <c r="O97" i="22"/>
  <c r="O419" i="20"/>
  <c r="O116" i="20"/>
  <c r="O7" i="17"/>
  <c r="O301" i="20"/>
  <c r="O134" i="18"/>
  <c r="O516" i="20"/>
  <c r="O154" i="18"/>
  <c r="O517" i="20"/>
  <c r="O75" i="22"/>
  <c r="O121" i="20"/>
  <c r="O44" i="18"/>
  <c r="O14" i="20"/>
  <c r="O72" i="18"/>
  <c r="O583" i="20"/>
  <c r="O170" i="18"/>
  <c r="O427" i="20"/>
  <c r="O112" i="22"/>
  <c r="O169" i="18"/>
  <c r="O333" i="20"/>
  <c r="O69" i="22"/>
  <c r="O18" i="17"/>
  <c r="O174" i="20"/>
  <c r="O68" i="17"/>
  <c r="O135" i="18"/>
  <c r="O43" i="17"/>
  <c r="O292" i="20"/>
  <c r="O308" i="20"/>
  <c r="O118" i="22"/>
  <c r="O83" i="20"/>
  <c r="O319" i="20"/>
  <c r="O121" i="18"/>
  <c r="O396" i="20"/>
  <c r="O603" i="20"/>
  <c r="O481" i="20"/>
  <c r="O99" i="17"/>
  <c r="O324" i="20"/>
  <c r="O521" i="20"/>
  <c r="O74" i="20"/>
  <c r="O363" i="20"/>
  <c r="O365" i="20"/>
  <c r="O63" i="20"/>
  <c r="O28" i="20"/>
  <c r="O160" i="20"/>
  <c r="O52" i="17"/>
  <c r="O346" i="20"/>
  <c r="O93" i="18"/>
  <c r="O416" i="20"/>
  <c r="O102" i="22"/>
  <c r="O8" i="17"/>
  <c r="O185" i="20"/>
  <c r="O79" i="17"/>
  <c r="O372" i="20"/>
  <c r="O162" i="18"/>
  <c r="O589" i="20"/>
  <c r="O13" i="18"/>
  <c r="O590" i="20"/>
  <c r="O106" i="22"/>
  <c r="O49" i="20"/>
  <c r="O98" i="20"/>
  <c r="O575" i="20"/>
  <c r="O75" i="20"/>
  <c r="O611" i="20"/>
  <c r="O140" i="18"/>
  <c r="O499" i="20"/>
  <c r="O51" i="18"/>
  <c r="O173" i="20"/>
  <c r="O404" i="20"/>
  <c r="O173" i="22"/>
  <c r="O161" i="18"/>
  <c r="O244" i="20"/>
  <c r="O18" i="22"/>
  <c r="O81" i="18"/>
  <c r="O89" i="22"/>
  <c r="O23" i="22"/>
  <c r="O52" i="22"/>
  <c r="O234" i="20"/>
  <c r="O313" i="20"/>
  <c r="O15" i="22"/>
  <c r="O175" i="20"/>
  <c r="O178" i="20"/>
  <c r="O44" i="20"/>
  <c r="O19" i="17"/>
  <c r="O554" i="20"/>
  <c r="O224" i="20"/>
  <c r="O45" i="17"/>
  <c r="O264" i="20"/>
  <c r="O469" i="20"/>
  <c r="O581" i="20"/>
  <c r="O254" i="20"/>
  <c r="O507" i="20"/>
  <c r="O565" i="20"/>
  <c r="O88" i="20"/>
  <c r="A630" i="20" l="1"/>
  <c r="P238" i="26" l="1"/>
  <c r="P59" i="26"/>
  <c r="P62" i="26"/>
  <c r="P64" i="26"/>
  <c r="P66" i="26"/>
  <c r="P241" i="26"/>
  <c r="P4" i="34"/>
  <c r="P67" i="34"/>
  <c r="P48" i="34"/>
  <c r="P69" i="34"/>
  <c r="P8" i="34"/>
  <c r="P13" i="32"/>
  <c r="P5" i="32"/>
  <c r="P16" i="32"/>
  <c r="P17" i="32"/>
  <c r="P51" i="34"/>
  <c r="P14" i="34"/>
  <c r="P16" i="34"/>
  <c r="P17" i="34"/>
  <c r="P19" i="34"/>
  <c r="P21" i="34"/>
  <c r="P22" i="34"/>
  <c r="P24" i="34"/>
  <c r="P27" i="34"/>
  <c r="P29" i="34"/>
  <c r="P239" i="26"/>
  <c r="P61" i="26"/>
  <c r="P63" i="26"/>
  <c r="P29" i="26"/>
  <c r="P68" i="26"/>
  <c r="P45" i="34"/>
  <c r="P47" i="34"/>
  <c r="P6" i="34"/>
  <c r="P7" i="34"/>
  <c r="P10" i="34"/>
  <c r="P7" i="32"/>
  <c r="P8" i="32"/>
  <c r="P20" i="32"/>
  <c r="P7" i="26"/>
  <c r="P70" i="26"/>
  <c r="P34" i="34"/>
  <c r="P49" i="26"/>
  <c r="P232" i="26"/>
  <c r="P234" i="26"/>
  <c r="P240" i="26"/>
  <c r="P242" i="26"/>
  <c r="P227" i="26"/>
  <c r="P62" i="34"/>
  <c r="P23" i="26"/>
  <c r="P46" i="26"/>
  <c r="P236" i="26"/>
  <c r="P64" i="34"/>
  <c r="P14" i="32"/>
  <c r="P9" i="26"/>
  <c r="P16" i="26"/>
  <c r="P37" i="34"/>
  <c r="P233" i="26"/>
  <c r="P76" i="26"/>
  <c r="P68" i="34"/>
  <c r="P244" i="26"/>
  <c r="P13" i="34"/>
  <c r="P53" i="34"/>
  <c r="P20" i="34"/>
  <c r="P23" i="34"/>
  <c r="P28" i="34"/>
  <c r="P32" i="34"/>
  <c r="P44" i="34"/>
  <c r="P10" i="32"/>
  <c r="P26" i="26"/>
  <c r="P28" i="26"/>
  <c r="P231" i="26"/>
  <c r="P235" i="26"/>
  <c r="P58" i="26"/>
  <c r="P84" i="26"/>
  <c r="P50" i="34"/>
  <c r="P33" i="34"/>
  <c r="P78" i="26"/>
  <c r="P80" i="26"/>
  <c r="P81" i="26"/>
  <c r="P83" i="26"/>
  <c r="P35" i="34"/>
  <c r="P65" i="34"/>
  <c r="P15" i="34"/>
  <c r="P3" i="34"/>
  <c r="P56" i="34"/>
  <c r="P25" i="34"/>
  <c r="P30" i="34"/>
  <c r="P61" i="34"/>
  <c r="P43" i="34"/>
  <c r="P18" i="32"/>
  <c r="P4" i="32"/>
  <c r="P14" i="26"/>
  <c r="P21" i="26"/>
  <c r="P60" i="34"/>
  <c r="P9" i="34"/>
  <c r="P230" i="26"/>
  <c r="P30" i="26"/>
  <c r="P94" i="26"/>
  <c r="P133" i="26"/>
  <c r="P40" i="34"/>
  <c r="P21" i="32"/>
  <c r="P17" i="26"/>
  <c r="P47" i="26"/>
  <c r="P245" i="26"/>
  <c r="P85" i="26"/>
  <c r="P89" i="26"/>
  <c r="P108" i="26"/>
  <c r="P114" i="26"/>
  <c r="P15" i="32"/>
  <c r="P6" i="32"/>
  <c r="P22" i="26"/>
  <c r="P52" i="26"/>
  <c r="P237" i="26"/>
  <c r="P73" i="26"/>
  <c r="P102" i="26"/>
  <c r="P19" i="32"/>
  <c r="P229" i="26"/>
  <c r="P71" i="26"/>
  <c r="P42" i="34"/>
  <c r="P3" i="32"/>
  <c r="P12" i="32"/>
  <c r="P12" i="26"/>
  <c r="P51" i="26"/>
  <c r="P270" i="26"/>
  <c r="P106" i="26"/>
  <c r="P112" i="26"/>
  <c r="P60" i="26"/>
  <c r="P75" i="26"/>
  <c r="P91" i="26"/>
  <c r="P99" i="26"/>
  <c r="P20" i="26"/>
  <c r="P56" i="26"/>
  <c r="P31" i="26"/>
  <c r="P86" i="26"/>
  <c r="P121" i="26"/>
  <c r="P138" i="26"/>
  <c r="P9" i="32"/>
  <c r="P54" i="26"/>
  <c r="P67" i="26"/>
  <c r="P103" i="26"/>
  <c r="P38" i="34"/>
  <c r="P15" i="26"/>
  <c r="P25" i="26"/>
  <c r="P77" i="26"/>
  <c r="P249" i="26"/>
  <c r="P256" i="26"/>
  <c r="P132" i="26"/>
  <c r="P52" i="34"/>
  <c r="P31" i="34"/>
  <c r="P10" i="26"/>
  <c r="P18" i="26"/>
  <c r="P247" i="26"/>
  <c r="P93" i="26"/>
  <c r="P2" i="34"/>
  <c r="P54" i="34"/>
  <c r="P36" i="34"/>
  <c r="P5" i="26"/>
  <c r="P48" i="26"/>
  <c r="P88" i="26"/>
  <c r="P66" i="34"/>
  <c r="P113" i="26"/>
  <c r="P18" i="34"/>
  <c r="P50" i="26"/>
  <c r="P246" i="26"/>
  <c r="P11" i="34"/>
  <c r="P13" i="26"/>
  <c r="P243" i="26"/>
  <c r="P105" i="26"/>
  <c r="P122" i="26"/>
  <c r="P139" i="26"/>
  <c r="P159" i="26"/>
  <c r="P55" i="34"/>
  <c r="P3" i="26"/>
  <c r="P8" i="26"/>
  <c r="P53" i="26"/>
  <c r="P72" i="26"/>
  <c r="P248" i="26"/>
  <c r="P90" i="26"/>
  <c r="P87" i="26"/>
  <c r="P96" i="26"/>
  <c r="P100" i="26"/>
  <c r="P255" i="26"/>
  <c r="P26" i="34"/>
  <c r="P2" i="32"/>
  <c r="P6" i="26"/>
  <c r="P228" i="26"/>
  <c r="P92" i="26"/>
  <c r="P107" i="26"/>
  <c r="P5" i="34"/>
  <c r="P19" i="26"/>
  <c r="P59" i="34"/>
  <c r="P65" i="26"/>
  <c r="P95" i="26"/>
  <c r="P258" i="26"/>
  <c r="P129" i="26"/>
  <c r="P140" i="26"/>
  <c r="P265" i="26"/>
  <c r="P162" i="26"/>
  <c r="P187" i="26"/>
  <c r="P208" i="26"/>
  <c r="P11" i="32"/>
  <c r="P251" i="26"/>
  <c r="P154" i="26"/>
  <c r="P160" i="26"/>
  <c r="P184" i="26"/>
  <c r="P205" i="26"/>
  <c r="P104" i="26"/>
  <c r="P126" i="26"/>
  <c r="P261" i="26"/>
  <c r="P151" i="26"/>
  <c r="P181" i="26"/>
  <c r="P203" i="26"/>
  <c r="P146" i="26"/>
  <c r="P178" i="26"/>
  <c r="P200" i="26"/>
  <c r="P136" i="26"/>
  <c r="P142" i="26"/>
  <c r="P267" i="26"/>
  <c r="P175" i="26"/>
  <c r="P197" i="26"/>
  <c r="P219" i="26"/>
  <c r="P39" i="34"/>
  <c r="P79" i="26"/>
  <c r="P131" i="26"/>
  <c r="P266" i="26"/>
  <c r="P172" i="26"/>
  <c r="P194" i="26"/>
  <c r="P216" i="26"/>
  <c r="P97" i="26"/>
  <c r="P253" i="26"/>
  <c r="P111" i="26"/>
  <c r="P170" i="26"/>
  <c r="P82" i="26"/>
  <c r="P260" i="26"/>
  <c r="P156" i="26"/>
  <c r="P167" i="26"/>
  <c r="P189" i="26"/>
  <c r="P57" i="26"/>
  <c r="P250" i="26"/>
  <c r="P119" i="26"/>
  <c r="P144" i="26"/>
  <c r="P164" i="26"/>
  <c r="P186" i="26"/>
  <c r="P207" i="26"/>
  <c r="P55" i="26"/>
  <c r="P69" i="26"/>
  <c r="P117" i="26"/>
  <c r="P147" i="26"/>
  <c r="P153" i="26"/>
  <c r="P161" i="26"/>
  <c r="P183" i="26"/>
  <c r="P27" i="26"/>
  <c r="P128" i="26"/>
  <c r="P150" i="26"/>
  <c r="P180" i="26"/>
  <c r="P46" i="34"/>
  <c r="P4" i="26"/>
  <c r="P109" i="26"/>
  <c r="P124" i="26"/>
  <c r="P177" i="26"/>
  <c r="P199" i="26"/>
  <c r="P58" i="34"/>
  <c r="P263" i="26"/>
  <c r="P174" i="26"/>
  <c r="P196" i="26"/>
  <c r="P98" i="26"/>
  <c r="P101" i="26"/>
  <c r="P33" i="26"/>
  <c r="P135" i="26"/>
  <c r="P158" i="26"/>
  <c r="P34" i="26"/>
  <c r="P193" i="26"/>
  <c r="P218" i="26"/>
  <c r="P49" i="34"/>
  <c r="P254" i="26"/>
  <c r="P125" i="26"/>
  <c r="P141" i="26"/>
  <c r="P169" i="26"/>
  <c r="P191" i="26"/>
  <c r="P148" i="26"/>
  <c r="P166" i="26"/>
  <c r="P188" i="26"/>
  <c r="P130" i="26"/>
  <c r="P137" i="26"/>
  <c r="P155" i="26"/>
  <c r="P163" i="26"/>
  <c r="P185" i="26"/>
  <c r="P12" i="34"/>
  <c r="P74" i="26"/>
  <c r="P32" i="26"/>
  <c r="P110" i="26"/>
  <c r="P143" i="26"/>
  <c r="P264" i="26"/>
  <c r="P152" i="26"/>
  <c r="P41" i="34"/>
  <c r="P118" i="26"/>
  <c r="P120" i="26"/>
  <c r="P268" i="26"/>
  <c r="P176" i="26"/>
  <c r="P201" i="26"/>
  <c r="P11" i="26"/>
  <c r="P24" i="26"/>
  <c r="P149" i="26"/>
  <c r="P173" i="26"/>
  <c r="P198" i="26"/>
  <c r="P257" i="26"/>
  <c r="P127" i="26"/>
  <c r="P262" i="26"/>
  <c r="P145" i="26"/>
  <c r="P171" i="26"/>
  <c r="P195" i="26"/>
  <c r="P57" i="34"/>
  <c r="P63" i="34"/>
  <c r="P252" i="26"/>
  <c r="P157" i="26"/>
  <c r="P168" i="26"/>
  <c r="P269" i="26"/>
  <c r="P115" i="26"/>
  <c r="P116" i="26"/>
  <c r="P123" i="26"/>
  <c r="P134" i="26"/>
  <c r="P165" i="26"/>
  <c r="P210" i="26"/>
  <c r="P39" i="26"/>
  <c r="P21" i="28"/>
  <c r="P271" i="26"/>
  <c r="P42" i="26"/>
  <c r="P3" i="28"/>
  <c r="P35" i="28"/>
  <c r="P13" i="28"/>
  <c r="P25" i="28"/>
  <c r="P6" i="28"/>
  <c r="P7" i="28"/>
  <c r="P3" i="27"/>
  <c r="P6" i="27"/>
  <c r="P40" i="26"/>
  <c r="P22" i="28"/>
  <c r="P222" i="26"/>
  <c r="P225" i="26"/>
  <c r="P14" i="28"/>
  <c r="P179" i="26"/>
  <c r="P215" i="26"/>
  <c r="P217" i="26"/>
  <c r="P45" i="26"/>
  <c r="P17" i="28"/>
  <c r="P204" i="26"/>
  <c r="P213" i="26"/>
  <c r="P38" i="26"/>
  <c r="P27" i="28"/>
  <c r="P192" i="26"/>
  <c r="P206" i="26"/>
  <c r="P41" i="26"/>
  <c r="P15" i="28"/>
  <c r="P11" i="28"/>
  <c r="P5" i="28"/>
  <c r="P28" i="28"/>
  <c r="P19" i="28"/>
  <c r="P29" i="28"/>
  <c r="P9" i="28"/>
  <c r="P211" i="26"/>
  <c r="P36" i="26"/>
  <c r="P2" i="28"/>
  <c r="P34" i="28"/>
  <c r="P202" i="26"/>
  <c r="P209" i="26"/>
  <c r="P26" i="28"/>
  <c r="P16" i="28"/>
  <c r="P35" i="26"/>
  <c r="P44" i="26"/>
  <c r="P2" i="26"/>
  <c r="P259" i="26"/>
  <c r="P220" i="26"/>
  <c r="P43" i="26"/>
  <c r="P10" i="28"/>
  <c r="P221" i="26"/>
  <c r="P37" i="26"/>
  <c r="P4" i="28"/>
  <c r="P223" i="26"/>
  <c r="P23" i="28"/>
  <c r="P24" i="28"/>
  <c r="P18" i="28"/>
  <c r="P12" i="28"/>
  <c r="P20" i="28"/>
  <c r="P190" i="26"/>
  <c r="P214" i="26"/>
  <c r="P31" i="28"/>
  <c r="P182" i="26"/>
  <c r="P226" i="26"/>
  <c r="P33" i="28"/>
  <c r="P212" i="26"/>
  <c r="P224" i="26"/>
  <c r="P32" i="28"/>
  <c r="P41" i="27"/>
  <c r="P45" i="27"/>
  <c r="P15" i="25"/>
  <c r="P116" i="25"/>
  <c r="P127" i="25"/>
  <c r="P152" i="25"/>
  <c r="P166" i="25"/>
  <c r="P13" i="27"/>
  <c r="P16" i="27"/>
  <c r="P38" i="27"/>
  <c r="P26" i="25"/>
  <c r="P39" i="25"/>
  <c r="P50" i="25"/>
  <c r="P62" i="25"/>
  <c r="P102" i="25"/>
  <c r="P138" i="25"/>
  <c r="P10" i="27"/>
  <c r="P19" i="27"/>
  <c r="P13" i="25"/>
  <c r="P37" i="25"/>
  <c r="P57" i="25"/>
  <c r="P67" i="25"/>
  <c r="P75" i="25"/>
  <c r="P83" i="25"/>
  <c r="P91" i="25"/>
  <c r="P113" i="25"/>
  <c r="P124" i="25"/>
  <c r="P149" i="25"/>
  <c r="P160" i="25"/>
  <c r="P32" i="27"/>
  <c r="P34" i="27"/>
  <c r="P4" i="25"/>
  <c r="P24" i="25"/>
  <c r="P41" i="25"/>
  <c r="P99" i="25"/>
  <c r="P135" i="25"/>
  <c r="P11" i="25"/>
  <c r="P35" i="25"/>
  <c r="P110" i="25"/>
  <c r="P121" i="25"/>
  <c r="P146" i="25"/>
  <c r="P22" i="25"/>
  <c r="P52" i="25"/>
  <c r="P72" i="25"/>
  <c r="P80" i="25"/>
  <c r="P88" i="25"/>
  <c r="P96" i="25"/>
  <c r="P132" i="25"/>
  <c r="P177" i="25"/>
  <c r="P180" i="25"/>
  <c r="P20" i="27"/>
  <c r="P44" i="27"/>
  <c r="P9" i="25"/>
  <c r="P33" i="25"/>
  <c r="P43" i="25"/>
  <c r="P59" i="25"/>
  <c r="P64" i="25"/>
  <c r="P107" i="25"/>
  <c r="P118" i="25"/>
  <c r="P143" i="25"/>
  <c r="P154" i="25"/>
  <c r="P7" i="27"/>
  <c r="P39" i="27"/>
  <c r="P20" i="25"/>
  <c r="P45" i="25"/>
  <c r="P129" i="25"/>
  <c r="P24" i="27"/>
  <c r="P36" i="27"/>
  <c r="P30" i="27"/>
  <c r="P31" i="25"/>
  <c r="P54" i="25"/>
  <c r="P69" i="25"/>
  <c r="P77" i="25"/>
  <c r="P85" i="25"/>
  <c r="P93" i="25"/>
  <c r="P104" i="25"/>
  <c r="P115" i="25"/>
  <c r="P140" i="25"/>
  <c r="P151" i="25"/>
  <c r="P11" i="27"/>
  <c r="P14" i="27"/>
  <c r="P17" i="27"/>
  <c r="P7" i="25"/>
  <c r="P18" i="25"/>
  <c r="P47" i="25"/>
  <c r="P22" i="27"/>
  <c r="P29" i="25"/>
  <c r="P101" i="25"/>
  <c r="P112" i="25"/>
  <c r="P37" i="27"/>
  <c r="P42" i="27"/>
  <c r="P27" i="27"/>
  <c r="P16" i="25"/>
  <c r="P56" i="25"/>
  <c r="P61" i="25"/>
  <c r="P66" i="25"/>
  <c r="P74" i="25"/>
  <c r="P82" i="25"/>
  <c r="P90" i="25"/>
  <c r="P123" i="25"/>
  <c r="P159" i="25"/>
  <c r="P8" i="27"/>
  <c r="P27" i="25"/>
  <c r="P49" i="25"/>
  <c r="P98" i="25"/>
  <c r="P109" i="25"/>
  <c r="P134" i="25"/>
  <c r="P145" i="25"/>
  <c r="P4" i="27"/>
  <c r="P5" i="25"/>
  <c r="P14" i="25"/>
  <c r="P38" i="25"/>
  <c r="P120" i="25"/>
  <c r="P156" i="25"/>
  <c r="P176" i="25"/>
  <c r="P33" i="27"/>
  <c r="P35" i="27"/>
  <c r="P25" i="25"/>
  <c r="P71" i="25"/>
  <c r="P79" i="25"/>
  <c r="P87" i="25"/>
  <c r="P95" i="25"/>
  <c r="P106" i="25"/>
  <c r="P131" i="25"/>
  <c r="P142" i="25"/>
  <c r="P21" i="27"/>
  <c r="P12" i="25"/>
  <c r="P36" i="25"/>
  <c r="P40" i="25"/>
  <c r="P51" i="25"/>
  <c r="P117" i="25"/>
  <c r="P153" i="25"/>
  <c r="P40" i="27"/>
  <c r="P26" i="27"/>
  <c r="P23" i="25"/>
  <c r="P42" i="25"/>
  <c r="P58" i="25"/>
  <c r="P63" i="25"/>
  <c r="P103" i="25"/>
  <c r="P128" i="25"/>
  <c r="P139" i="25"/>
  <c r="P10" i="25"/>
  <c r="P34" i="25"/>
  <c r="P68" i="25"/>
  <c r="P76" i="25"/>
  <c r="P84" i="25"/>
  <c r="P92" i="25"/>
  <c r="P114" i="25"/>
  <c r="P150" i="25"/>
  <c r="P164" i="25"/>
  <c r="P5" i="27"/>
  <c r="P12" i="27"/>
  <c r="P15" i="27"/>
  <c r="P18" i="27"/>
  <c r="P3" i="25"/>
  <c r="P21" i="25"/>
  <c r="P44" i="25"/>
  <c r="P53" i="25"/>
  <c r="P100" i="25"/>
  <c r="P125" i="25"/>
  <c r="P136" i="25"/>
  <c r="P9" i="27"/>
  <c r="P25" i="27"/>
  <c r="P8" i="25"/>
  <c r="P32" i="25"/>
  <c r="P111" i="25"/>
  <c r="P147" i="25"/>
  <c r="P23" i="27"/>
  <c r="P29" i="27"/>
  <c r="P19" i="25"/>
  <c r="P65" i="25"/>
  <c r="P73" i="25"/>
  <c r="P81" i="25"/>
  <c r="P89" i="25"/>
  <c r="P97" i="25"/>
  <c r="P122" i="25"/>
  <c r="P133" i="25"/>
  <c r="P158" i="25"/>
  <c r="P8" i="28"/>
  <c r="P31" i="27"/>
  <c r="P30" i="25"/>
  <c r="P46" i="25"/>
  <c r="P60" i="25"/>
  <c r="P108" i="25"/>
  <c r="P144" i="25"/>
  <c r="P43" i="27"/>
  <c r="P28" i="27"/>
  <c r="P6" i="25"/>
  <c r="P17" i="25"/>
  <c r="P48" i="25"/>
  <c r="P55" i="25"/>
  <c r="P119" i="25"/>
  <c r="P28" i="25"/>
  <c r="P100" i="24"/>
  <c r="P50" i="24"/>
  <c r="P140" i="24"/>
  <c r="P94" i="25"/>
  <c r="P155" i="25"/>
  <c r="P170" i="25"/>
  <c r="P105" i="25"/>
  <c r="P137" i="25"/>
  <c r="P141" i="25"/>
  <c r="P78" i="25"/>
  <c r="P172" i="25"/>
  <c r="P182" i="25"/>
  <c r="P185" i="25"/>
  <c r="P188" i="25"/>
  <c r="P198" i="25"/>
  <c r="P199" i="25"/>
  <c r="P201" i="25"/>
  <c r="P204" i="25"/>
  <c r="P206" i="25"/>
  <c r="P207" i="25"/>
  <c r="P210" i="25"/>
  <c r="P222" i="25"/>
  <c r="P162" i="25"/>
  <c r="P153" i="24"/>
  <c r="P104" i="24"/>
  <c r="P148" i="24"/>
  <c r="P48" i="24"/>
  <c r="P116" i="24"/>
  <c r="P54" i="24"/>
  <c r="P3" i="24"/>
  <c r="P4" i="24"/>
  <c r="P179" i="25"/>
  <c r="P167" i="25"/>
  <c r="P174" i="25"/>
  <c r="P130" i="25"/>
  <c r="P165" i="25"/>
  <c r="P169" i="25"/>
  <c r="P126" i="25"/>
  <c r="P86" i="25"/>
  <c r="P157" i="25"/>
  <c r="P184" i="25"/>
  <c r="P187" i="25"/>
  <c r="P190" i="25"/>
  <c r="P192" i="25"/>
  <c r="P200" i="25"/>
  <c r="P203" i="25"/>
  <c r="P205" i="25"/>
  <c r="P221" i="25"/>
  <c r="P209" i="25"/>
  <c r="P195" i="25"/>
  <c r="P171" i="25"/>
  <c r="P181" i="25"/>
  <c r="P112" i="24"/>
  <c r="P155" i="24"/>
  <c r="P115" i="24"/>
  <c r="P101" i="24"/>
  <c r="P60" i="24"/>
  <c r="P143" i="24"/>
  <c r="P154" i="24"/>
  <c r="P5" i="24"/>
  <c r="P163" i="25"/>
  <c r="P178" i="25"/>
  <c r="P70" i="25"/>
  <c r="P173" i="25"/>
  <c r="P161" i="25"/>
  <c r="P168" i="25"/>
  <c r="P175" i="25"/>
  <c r="P148" i="25"/>
  <c r="P183" i="25"/>
  <c r="P186" i="25"/>
  <c r="P189" i="25"/>
  <c r="P191" i="25"/>
  <c r="P193" i="25"/>
  <c r="P202" i="25"/>
  <c r="P194" i="25"/>
  <c r="P220" i="25"/>
  <c r="P208" i="25"/>
  <c r="P211" i="25"/>
  <c r="P212" i="25"/>
  <c r="P215" i="25"/>
  <c r="P6" i="24"/>
  <c r="P66" i="24"/>
  <c r="P51" i="24"/>
  <c r="P38" i="24"/>
  <c r="P126" i="24"/>
  <c r="P9" i="24"/>
  <c r="P15" i="24"/>
  <c r="P117" i="24"/>
  <c r="P68" i="24"/>
  <c r="P23" i="24"/>
  <c r="P31" i="24"/>
  <c r="P197" i="25"/>
  <c r="P12" i="24"/>
  <c r="P41" i="24"/>
  <c r="P75" i="24"/>
  <c r="P56" i="24"/>
  <c r="P21" i="24"/>
  <c r="P25" i="24"/>
  <c r="P30" i="24"/>
  <c r="P139" i="24"/>
  <c r="P124" i="24"/>
  <c r="P141" i="24"/>
  <c r="P18" i="24"/>
  <c r="P72" i="24"/>
  <c r="P69" i="24"/>
  <c r="P88" i="24"/>
  <c r="P136" i="24"/>
  <c r="P64" i="24"/>
  <c r="P90" i="24"/>
  <c r="P142" i="24"/>
  <c r="P62" i="24"/>
  <c r="P29" i="24"/>
  <c r="P32" i="24"/>
  <c r="P3" i="23"/>
  <c r="P196" i="25"/>
  <c r="P109" i="24"/>
  <c r="P61" i="24"/>
  <c r="P146" i="24"/>
  <c r="P76" i="24"/>
  <c r="P53" i="24"/>
  <c r="P85" i="24"/>
  <c r="P108" i="24"/>
  <c r="P47" i="24"/>
  <c r="P120" i="24"/>
  <c r="P71" i="24"/>
  <c r="P130" i="24"/>
  <c r="P134" i="24"/>
  <c r="P150" i="24"/>
  <c r="P94" i="24"/>
  <c r="P151" i="24"/>
  <c r="P137" i="24"/>
  <c r="P152" i="24"/>
  <c r="P19" i="24"/>
  <c r="P45" i="24"/>
  <c r="P223" i="25"/>
  <c r="P7" i="24"/>
  <c r="P92" i="24"/>
  <c r="P213" i="25"/>
  <c r="P74" i="24"/>
  <c r="P10" i="24"/>
  <c r="P96" i="24"/>
  <c r="P16" i="24"/>
  <c r="P42" i="24"/>
  <c r="P98" i="24"/>
  <c r="P73" i="24"/>
  <c r="P13" i="24"/>
  <c r="P110" i="24"/>
  <c r="P147" i="24"/>
  <c r="P24" i="24"/>
  <c r="P44" i="24"/>
  <c r="P132" i="24"/>
  <c r="P149" i="24"/>
  <c r="P145" i="24"/>
  <c r="P57" i="24"/>
  <c r="P77" i="24"/>
  <c r="P63" i="24"/>
  <c r="P35" i="24"/>
  <c r="P216" i="25"/>
  <c r="P39" i="24"/>
  <c r="P95" i="24"/>
  <c r="P49" i="24"/>
  <c r="P28" i="24"/>
  <c r="P127" i="24"/>
  <c r="P106" i="24"/>
  <c r="P121" i="24"/>
  <c r="P138" i="24"/>
  <c r="P55" i="24"/>
  <c r="P114" i="24"/>
  <c r="P43" i="24"/>
  <c r="P125" i="24"/>
  <c r="P14" i="24"/>
  <c r="P84" i="24"/>
  <c r="P122" i="24"/>
  <c r="P218" i="25"/>
  <c r="P52" i="24"/>
  <c r="P81" i="24"/>
  <c r="P123" i="24"/>
  <c r="P107" i="24"/>
  <c r="P22" i="24"/>
  <c r="P129" i="24"/>
  <c r="P133" i="24"/>
  <c r="P214" i="25"/>
  <c r="P8" i="24"/>
  <c r="P91" i="24"/>
  <c r="P89" i="24"/>
  <c r="P26" i="24"/>
  <c r="P11" i="24"/>
  <c r="P128" i="24"/>
  <c r="P99" i="24"/>
  <c r="P118" i="24"/>
  <c r="P2" i="24"/>
  <c r="P119" i="24"/>
  <c r="P156" i="24"/>
  <c r="P67" i="24"/>
  <c r="P144" i="24"/>
  <c r="P58" i="24"/>
  <c r="P87" i="24"/>
  <c r="P102" i="24"/>
  <c r="P217" i="25"/>
  <c r="P131" i="24"/>
  <c r="P82" i="24"/>
  <c r="P97" i="24"/>
  <c r="P78" i="24"/>
  <c r="P79" i="24"/>
  <c r="P65" i="24"/>
  <c r="P33" i="24"/>
  <c r="P34" i="24"/>
  <c r="P36" i="24"/>
  <c r="P40" i="24"/>
  <c r="P59" i="24"/>
  <c r="P80" i="24"/>
  <c r="P86" i="24"/>
  <c r="P83" i="24"/>
  <c r="P219" i="25"/>
  <c r="P93" i="24"/>
  <c r="P105" i="24"/>
  <c r="P17" i="24"/>
  <c r="P135" i="24"/>
  <c r="P20" i="24"/>
  <c r="P27" i="24"/>
  <c r="P111" i="24"/>
  <c r="P113" i="24"/>
  <c r="P70" i="24"/>
  <c r="P7" i="23"/>
  <c r="P10" i="23"/>
  <c r="P19" i="23"/>
  <c r="P21" i="23"/>
  <c r="P23" i="23"/>
  <c r="P41" i="23"/>
  <c r="P59" i="23"/>
  <c r="P77" i="23"/>
  <c r="P85" i="23"/>
  <c r="P4" i="23"/>
  <c r="P27" i="23"/>
  <c r="P36" i="23"/>
  <c r="P17" i="23"/>
  <c r="P29" i="23"/>
  <c r="P46" i="23"/>
  <c r="P64" i="23"/>
  <c r="P82" i="23"/>
  <c r="P15" i="23"/>
  <c r="P51" i="23"/>
  <c r="P69" i="23"/>
  <c r="P99" i="23"/>
  <c r="P102" i="23"/>
  <c r="P105" i="23"/>
  <c r="P108" i="23"/>
  <c r="P111" i="23"/>
  <c r="P114" i="23"/>
  <c r="P117" i="23"/>
  <c r="P56" i="23"/>
  <c r="P74" i="23"/>
  <c r="P96" i="23"/>
  <c r="P13" i="23"/>
  <c r="P31" i="23"/>
  <c r="P38" i="23"/>
  <c r="P93" i="23"/>
  <c r="P43" i="23"/>
  <c r="P61" i="23"/>
  <c r="P79" i="23"/>
  <c r="P90" i="23"/>
  <c r="P103" i="24"/>
  <c r="P48" i="23"/>
  <c r="P66" i="23"/>
  <c r="P87" i="23"/>
  <c r="P5" i="23"/>
  <c r="P8" i="23"/>
  <c r="P33" i="23"/>
  <c r="P53" i="23"/>
  <c r="P71" i="23"/>
  <c r="P84" i="23"/>
  <c r="P11" i="23"/>
  <c r="P40" i="23"/>
  <c r="P58" i="23"/>
  <c r="P76" i="23"/>
  <c r="P22" i="23"/>
  <c r="P45" i="23"/>
  <c r="P63" i="23"/>
  <c r="P81" i="23"/>
  <c r="P98" i="23"/>
  <c r="P101" i="23"/>
  <c r="P104" i="23"/>
  <c r="P37" i="24"/>
  <c r="P20" i="23"/>
  <c r="P24" i="23"/>
  <c r="P26" i="23"/>
  <c r="P35" i="23"/>
  <c r="P50" i="23"/>
  <c r="P68" i="23"/>
  <c r="P95" i="23"/>
  <c r="P18" i="23"/>
  <c r="P28" i="23"/>
  <c r="P92" i="23"/>
  <c r="P16" i="23"/>
  <c r="P55" i="23"/>
  <c r="P73" i="23"/>
  <c r="P89" i="23"/>
  <c r="P30" i="23"/>
  <c r="P37" i="23"/>
  <c r="P42" i="23"/>
  <c r="P60" i="23"/>
  <c r="P78" i="23"/>
  <c r="P86" i="23"/>
  <c r="P6" i="23"/>
  <c r="P9" i="23"/>
  <c r="P14" i="23"/>
  <c r="P47" i="23"/>
  <c r="P65" i="23"/>
  <c r="P83" i="23"/>
  <c r="P2" i="23"/>
  <c r="P52" i="23"/>
  <c r="P70" i="23"/>
  <c r="P12" i="23"/>
  <c r="P32" i="23"/>
  <c r="P39" i="23"/>
  <c r="P57" i="23"/>
  <c r="P75" i="23"/>
  <c r="P100" i="23"/>
  <c r="P103" i="23"/>
  <c r="P106" i="23"/>
  <c r="P44" i="23"/>
  <c r="P62" i="23"/>
  <c r="P80" i="23"/>
  <c r="P97" i="23"/>
  <c r="P94" i="23"/>
  <c r="P25" i="23"/>
  <c r="P54" i="23"/>
  <c r="P72" i="23"/>
  <c r="P88" i="23"/>
  <c r="P109" i="23"/>
  <c r="P125" i="23"/>
  <c r="P30" i="28"/>
  <c r="P67" i="23"/>
  <c r="P157" i="23"/>
  <c r="P143" i="23"/>
  <c r="P118" i="23"/>
  <c r="P122" i="23"/>
  <c r="P150" i="23"/>
  <c r="P145" i="23"/>
  <c r="P110" i="23"/>
  <c r="P127" i="23"/>
  <c r="P147" i="23"/>
  <c r="P128" i="23"/>
  <c r="P119" i="23"/>
  <c r="P126" i="23"/>
  <c r="P136" i="23"/>
  <c r="P162" i="23"/>
  <c r="P137" i="23"/>
  <c r="P115" i="23"/>
  <c r="P131" i="23"/>
  <c r="P133" i="23"/>
  <c r="P134" i="23"/>
  <c r="P139" i="23"/>
  <c r="P159" i="23"/>
  <c r="P149" i="23"/>
  <c r="P46" i="24"/>
  <c r="P123" i="23"/>
  <c r="P160" i="23"/>
  <c r="P154" i="23"/>
  <c r="P164" i="23"/>
  <c r="P2" i="27"/>
  <c r="P91" i="23"/>
  <c r="P107" i="23"/>
  <c r="P142" i="23"/>
  <c r="P152" i="23"/>
  <c r="P129" i="23"/>
  <c r="P144" i="23"/>
  <c r="P116" i="23"/>
  <c r="P120" i="23"/>
  <c r="P156" i="23"/>
  <c r="P151" i="23"/>
  <c r="P49" i="23"/>
  <c r="P112" i="23"/>
  <c r="P124" i="23"/>
  <c r="P146" i="23"/>
  <c r="P148" i="23"/>
  <c r="P155" i="23"/>
  <c r="P163" i="23"/>
  <c r="P121" i="23"/>
  <c r="P153" i="23"/>
  <c r="P158" i="23"/>
  <c r="P135" i="23"/>
  <c r="P166" i="23"/>
  <c r="P138" i="23"/>
  <c r="P113" i="23"/>
  <c r="P140" i="23"/>
  <c r="P34" i="23"/>
  <c r="P130" i="23"/>
  <c r="P132" i="23"/>
  <c r="P141" i="23"/>
  <c r="P161" i="23"/>
  <c r="P165" i="23"/>
  <c r="P2" i="25"/>
  <c r="P11" i="17"/>
  <c r="P4" i="22"/>
  <c r="P60" i="22"/>
  <c r="P78" i="17"/>
  <c r="P107" i="18"/>
  <c r="P47" i="18"/>
  <c r="P136" i="18"/>
  <c r="P120" i="18"/>
  <c r="P54" i="17"/>
  <c r="P39" i="17"/>
  <c r="P103" i="22"/>
  <c r="P189" i="18"/>
  <c r="P139" i="18"/>
  <c r="P140" i="18"/>
  <c r="P150" i="18"/>
  <c r="P154" i="22"/>
  <c r="P117" i="22"/>
  <c r="P130" i="18"/>
  <c r="P81" i="22"/>
  <c r="P90" i="22"/>
  <c r="P12" i="18"/>
  <c r="P142" i="18"/>
  <c r="P143" i="18"/>
  <c r="P8" i="17"/>
  <c r="P92" i="18"/>
  <c r="P190" i="18"/>
  <c r="P40" i="17"/>
  <c r="P87" i="18"/>
  <c r="P90" i="17"/>
  <c r="P137" i="22"/>
  <c r="P9" i="17"/>
  <c r="P96" i="18"/>
  <c r="P75" i="18"/>
  <c r="P69" i="17"/>
  <c r="P93" i="17"/>
  <c r="P89" i="22"/>
  <c r="P22" i="17"/>
  <c r="P84" i="17"/>
  <c r="P16" i="22"/>
  <c r="P3" i="18"/>
  <c r="P68" i="22"/>
  <c r="P71" i="18"/>
  <c r="P84" i="18"/>
  <c r="P95" i="18"/>
  <c r="P27" i="18"/>
  <c r="P32" i="22"/>
  <c r="P31" i="22"/>
  <c r="P172" i="22"/>
  <c r="P81" i="18"/>
  <c r="P38" i="17"/>
  <c r="P88" i="18"/>
  <c r="P163" i="18"/>
  <c r="P91" i="18"/>
  <c r="P116" i="22"/>
  <c r="P64" i="18"/>
  <c r="P165" i="22"/>
  <c r="P19" i="22"/>
  <c r="P105" i="22"/>
  <c r="P10" i="21"/>
  <c r="P141" i="22"/>
  <c r="P32" i="17"/>
  <c r="P124" i="18"/>
  <c r="P80" i="17"/>
  <c r="P57" i="17"/>
  <c r="P108" i="22"/>
  <c r="P119" i="18"/>
  <c r="P81" i="17"/>
  <c r="P50" i="22"/>
  <c r="P15" i="22"/>
  <c r="P146" i="18"/>
  <c r="P74" i="18"/>
  <c r="P96" i="17"/>
  <c r="P58" i="22"/>
  <c r="P164" i="18"/>
  <c r="P74" i="22"/>
  <c r="P46" i="17"/>
  <c r="P53" i="22"/>
  <c r="P28" i="22"/>
  <c r="P64" i="17"/>
  <c r="P134" i="22"/>
  <c r="P188" i="18"/>
  <c r="P116" i="18"/>
  <c r="P34" i="18"/>
  <c r="P125" i="18"/>
  <c r="P164" i="22"/>
  <c r="P131" i="22"/>
  <c r="P58" i="18"/>
  <c r="P56" i="18"/>
  <c r="P171" i="22"/>
  <c r="P90" i="18"/>
  <c r="P184" i="18"/>
  <c r="P16" i="17"/>
  <c r="P155" i="22"/>
  <c r="P77" i="18"/>
  <c r="P44" i="18"/>
  <c r="P157" i="18"/>
  <c r="P173" i="22"/>
  <c r="P156" i="18"/>
  <c r="P34" i="22"/>
  <c r="P104" i="22"/>
  <c r="P163" i="22"/>
  <c r="P119" i="22"/>
  <c r="P61" i="22"/>
  <c r="P82" i="17"/>
  <c r="P179" i="18"/>
  <c r="P160" i="22"/>
  <c r="P118" i="22"/>
  <c r="P177" i="18"/>
  <c r="P75" i="17"/>
  <c r="P111" i="22"/>
  <c r="P70" i="17"/>
  <c r="P102" i="22"/>
  <c r="P40" i="22"/>
  <c r="P143" i="22"/>
  <c r="P14" i="18"/>
  <c r="P37" i="18"/>
  <c r="P82" i="18"/>
  <c r="P67" i="18"/>
  <c r="P13" i="17"/>
  <c r="P135" i="22"/>
  <c r="P38" i="22"/>
  <c r="P151" i="22"/>
  <c r="P42" i="17"/>
  <c r="P65" i="18"/>
  <c r="P37" i="22"/>
  <c r="P178" i="18"/>
  <c r="P33" i="17"/>
  <c r="P109" i="22"/>
  <c r="P115" i="18"/>
  <c r="P38" i="18"/>
  <c r="P174" i="22"/>
  <c r="P41" i="17"/>
  <c r="P94" i="17"/>
  <c r="P192" i="18"/>
  <c r="P52" i="22"/>
  <c r="P17" i="17"/>
  <c r="P134" i="18"/>
  <c r="P91" i="17"/>
  <c r="P154" i="18"/>
  <c r="P5" i="18"/>
  <c r="P182" i="18"/>
  <c r="P187" i="18"/>
  <c r="P95" i="22"/>
  <c r="P133" i="18"/>
  <c r="P186" i="18"/>
  <c r="P108" i="18"/>
  <c r="P55" i="18"/>
  <c r="P145" i="18"/>
  <c r="P65" i="17"/>
  <c r="P170" i="22"/>
  <c r="P48" i="22"/>
  <c r="P133" i="22"/>
  <c r="P98" i="18"/>
  <c r="P61" i="18"/>
  <c r="P112" i="18"/>
  <c r="P123" i="22"/>
  <c r="P107" i="22"/>
  <c r="P56" i="17"/>
  <c r="P17" i="18"/>
  <c r="P180" i="18"/>
  <c r="P22" i="18"/>
  <c r="P66" i="18"/>
  <c r="P104" i="18"/>
  <c r="P106" i="18"/>
  <c r="P10" i="17"/>
  <c r="P46" i="18"/>
  <c r="P27" i="22"/>
  <c r="P51" i="18"/>
  <c r="P51" i="22"/>
  <c r="P4" i="17"/>
  <c r="P13" i="18"/>
  <c r="P23" i="17"/>
  <c r="P10" i="18"/>
  <c r="P64" i="22"/>
  <c r="P66" i="17"/>
  <c r="P147" i="18"/>
  <c r="P11" i="22"/>
  <c r="P132" i="18"/>
  <c r="P86" i="18"/>
  <c r="P24" i="22"/>
  <c r="P149" i="18"/>
  <c r="P86" i="17"/>
  <c r="P159" i="22"/>
  <c r="P161" i="22"/>
  <c r="P191" i="18"/>
  <c r="P176" i="18"/>
  <c r="P128" i="22"/>
  <c r="P72" i="18"/>
  <c r="P73" i="17"/>
  <c r="P59" i="17"/>
  <c r="P100" i="17"/>
  <c r="P71" i="17"/>
  <c r="P131" i="18"/>
  <c r="P76" i="22"/>
  <c r="P14" i="22"/>
  <c r="P85" i="18"/>
  <c r="P23" i="22"/>
  <c r="P126" i="18"/>
  <c r="P97" i="17"/>
  <c r="P139" i="22"/>
  <c r="P160" i="18"/>
  <c r="P171" i="18"/>
  <c r="P13" i="22"/>
  <c r="P141" i="18"/>
  <c r="P97" i="18"/>
  <c r="P100" i="18"/>
  <c r="P6" i="21"/>
  <c r="P100" i="22"/>
  <c r="P98" i="17"/>
  <c r="P88" i="17"/>
  <c r="P115" i="22"/>
  <c r="P25" i="17"/>
  <c r="P21" i="18"/>
  <c r="P91" i="22"/>
  <c r="P101" i="18"/>
  <c r="P76" i="18"/>
  <c r="P35" i="22"/>
  <c r="P158" i="18"/>
  <c r="P76" i="17"/>
  <c r="P167" i="18"/>
  <c r="P35" i="18"/>
  <c r="P89" i="18"/>
  <c r="P135" i="18"/>
  <c r="P161" i="18"/>
  <c r="P25" i="22"/>
  <c r="P55" i="22"/>
  <c r="P12" i="22"/>
  <c r="P122" i="18"/>
  <c r="P8" i="18"/>
  <c r="P19" i="17"/>
  <c r="P58" i="17"/>
  <c r="P169" i="18"/>
  <c r="P109" i="18"/>
  <c r="P52" i="17"/>
  <c r="P51" i="17"/>
  <c r="P85" i="17"/>
  <c r="P84" i="22"/>
  <c r="P123" i="18"/>
  <c r="P28" i="18"/>
  <c r="P47" i="22"/>
  <c r="P153" i="18"/>
  <c r="P77" i="17"/>
  <c r="P79" i="22"/>
  <c r="P15" i="18"/>
  <c r="P11" i="18"/>
  <c r="P175" i="18"/>
  <c r="P32" i="18"/>
  <c r="P30" i="18"/>
  <c r="P94" i="22"/>
  <c r="P40" i="18"/>
  <c r="P159" i="18"/>
  <c r="P136" i="22"/>
  <c r="P17" i="22"/>
  <c r="P14" i="17"/>
  <c r="P28" i="17"/>
  <c r="P33" i="18"/>
  <c r="P156" i="22"/>
  <c r="P57" i="18"/>
  <c r="P7" i="17"/>
  <c r="P59" i="22"/>
  <c r="P48" i="18"/>
  <c r="P6" i="17"/>
  <c r="P113" i="22"/>
  <c r="P117" i="18"/>
  <c r="P67" i="17"/>
  <c r="P20" i="22"/>
  <c r="P130" i="22"/>
  <c r="P49" i="22"/>
  <c r="P61" i="17"/>
  <c r="P166" i="18"/>
  <c r="P8" i="21"/>
  <c r="P50" i="18"/>
  <c r="P21" i="17"/>
  <c r="P41" i="22"/>
  <c r="P52" i="18"/>
  <c r="P39" i="18"/>
  <c r="P166" i="22"/>
  <c r="P29" i="17"/>
  <c r="P72" i="22"/>
  <c r="P129" i="22"/>
  <c r="P26" i="18"/>
  <c r="P82" i="22"/>
  <c r="P71" i="22"/>
  <c r="P6" i="18"/>
  <c r="P44" i="22"/>
  <c r="P53" i="18"/>
  <c r="P31" i="17"/>
  <c r="P20" i="17"/>
  <c r="P80" i="22"/>
  <c r="P89" i="17"/>
  <c r="P34" i="17"/>
  <c r="P173" i="18"/>
  <c r="P54" i="22"/>
  <c r="P47" i="17"/>
  <c r="P45" i="17"/>
  <c r="P4" i="21"/>
  <c r="P45" i="22"/>
  <c r="P30" i="17"/>
  <c r="P181" i="18"/>
  <c r="P110" i="22"/>
  <c r="P73" i="18"/>
  <c r="P83" i="17"/>
  <c r="P147" i="22"/>
  <c r="P31" i="18"/>
  <c r="P122" i="22"/>
  <c r="P59" i="18"/>
  <c r="P70" i="22"/>
  <c r="P6" i="22"/>
  <c r="P126" i="22"/>
  <c r="P62" i="22"/>
  <c r="P73" i="22"/>
  <c r="P110" i="18"/>
  <c r="P26" i="17"/>
  <c r="P50" i="17"/>
  <c r="P41" i="18"/>
  <c r="P92" i="22"/>
  <c r="P3" i="21"/>
  <c r="P8" i="22"/>
  <c r="P63" i="17"/>
  <c r="P121" i="22"/>
  <c r="P43" i="17"/>
  <c r="P29" i="22"/>
  <c r="P148" i="22"/>
  <c r="P114" i="18"/>
  <c r="P157" i="22"/>
  <c r="P183" i="18"/>
  <c r="P152" i="22"/>
  <c r="P18" i="22"/>
  <c r="P105" i="18"/>
  <c r="P153" i="22"/>
  <c r="P86" i="22"/>
  <c r="P15" i="17"/>
  <c r="P22" i="22"/>
  <c r="P54" i="18"/>
  <c r="P145" i="22"/>
  <c r="P2" i="18"/>
  <c r="P158" i="22"/>
  <c r="P97" i="22"/>
  <c r="P127" i="18"/>
  <c r="P56" i="22"/>
  <c r="P7" i="22"/>
  <c r="P88" i="22"/>
  <c r="P144" i="18"/>
  <c r="P162" i="22"/>
  <c r="P124" i="22"/>
  <c r="P121" i="18"/>
  <c r="P151" i="18"/>
  <c r="P118" i="18"/>
  <c r="P12" i="17"/>
  <c r="P30" i="22"/>
  <c r="P69" i="18"/>
  <c r="P138" i="18"/>
  <c r="P83" i="22"/>
  <c r="P67" i="22"/>
  <c r="P46" i="22"/>
  <c r="P3" i="22"/>
  <c r="P63" i="18"/>
  <c r="P66" i="22"/>
  <c r="P174" i="18"/>
  <c r="P92" i="17"/>
  <c r="P55" i="17"/>
  <c r="P132" i="22"/>
  <c r="P138" i="22"/>
  <c r="P125" i="22"/>
  <c r="P2" i="22"/>
  <c r="P112" i="22"/>
  <c r="P93" i="22"/>
  <c r="P99" i="18"/>
  <c r="P193" i="18"/>
  <c r="P36" i="18"/>
  <c r="P65" i="22"/>
  <c r="P42" i="22"/>
  <c r="P45" i="18"/>
  <c r="P80" i="18"/>
  <c r="P167" i="22"/>
  <c r="P18" i="17"/>
  <c r="P94" i="18"/>
  <c r="P36" i="17"/>
  <c r="P120" i="22"/>
  <c r="P103" i="18"/>
  <c r="P152" i="18"/>
  <c r="P68" i="18"/>
  <c r="P24" i="17"/>
  <c r="P48" i="17"/>
  <c r="P44" i="17"/>
  <c r="P9" i="22"/>
  <c r="P77" i="22"/>
  <c r="P62" i="18"/>
  <c r="P129" i="18"/>
  <c r="P87" i="22"/>
  <c r="P11" i="21"/>
  <c r="P102" i="18"/>
  <c r="P83" i="18"/>
  <c r="P79" i="18"/>
  <c r="P95" i="17"/>
  <c r="P72" i="17"/>
  <c r="P23" i="18"/>
  <c r="P140" i="22"/>
  <c r="P170" i="18"/>
  <c r="P162" i="18"/>
  <c r="P74" i="17"/>
  <c r="P155" i="18"/>
  <c r="P78" i="22"/>
  <c r="P20" i="18"/>
  <c r="P5" i="21"/>
  <c r="P169" i="22"/>
  <c r="P128" i="18"/>
  <c r="P175" i="22"/>
  <c r="P39" i="22"/>
  <c r="P10" i="22"/>
  <c r="P113" i="18"/>
  <c r="P16" i="18"/>
  <c r="P57" i="22"/>
  <c r="P111" i="18"/>
  <c r="P4" i="18"/>
  <c r="P99" i="17"/>
  <c r="P42" i="18"/>
  <c r="P87" i="17"/>
  <c r="P24" i="18"/>
  <c r="P25" i="18"/>
  <c r="P101" i="22"/>
  <c r="P3" i="17"/>
  <c r="P93" i="18"/>
  <c r="P144" i="22"/>
  <c r="P79" i="17"/>
  <c r="P70" i="18"/>
  <c r="P114" i="22"/>
  <c r="P7" i="21"/>
  <c r="P165" i="18"/>
  <c r="P63" i="22"/>
  <c r="P96" i="22"/>
  <c r="P21" i="22"/>
  <c r="P168" i="18"/>
  <c r="P33" i="22"/>
  <c r="P43" i="18"/>
  <c r="P106" i="22"/>
  <c r="P7" i="18"/>
  <c r="P18" i="18"/>
  <c r="P5" i="17"/>
  <c r="P49" i="17"/>
  <c r="P43" i="22"/>
  <c r="P172" i="18"/>
  <c r="P148" i="18"/>
  <c r="P35" i="17"/>
  <c r="P27" i="17"/>
  <c r="P37" i="17"/>
  <c r="P168" i="22"/>
  <c r="P149" i="22"/>
  <c r="P146" i="22"/>
  <c r="P127" i="22"/>
  <c r="P9" i="21"/>
  <c r="P49" i="18"/>
  <c r="P75" i="22"/>
  <c r="P60" i="17"/>
  <c r="P29" i="18"/>
  <c r="P5" i="22"/>
  <c r="P142" i="22"/>
  <c r="P68" i="17"/>
  <c r="P62" i="17"/>
  <c r="P2" i="17"/>
  <c r="P85" i="22"/>
  <c r="P137" i="18"/>
  <c r="P19" i="18"/>
  <c r="P185" i="18"/>
  <c r="P53" i="17"/>
  <c r="P60" i="18"/>
  <c r="P99" i="22"/>
  <c r="P98" i="22"/>
  <c r="P9" i="18"/>
  <c r="P26" i="22"/>
  <c r="P12" i="21"/>
  <c r="P36" i="22"/>
  <c r="P150" i="22"/>
  <c r="P78" i="18"/>
  <c r="P69" i="22"/>
  <c r="P2" i="21"/>
  <c r="A102" i="17" l="1"/>
  <c r="Q31" i="34" l="1"/>
  <c r="Q33" i="34"/>
  <c r="Q62" i="34"/>
  <c r="Q36" i="34"/>
  <c r="Q38" i="34"/>
  <c r="Q66" i="34"/>
  <c r="Q11" i="34"/>
  <c r="Q50" i="34"/>
  <c r="Q52" i="34"/>
  <c r="Q2" i="34"/>
  <c r="Q54" i="34"/>
  <c r="Q18" i="34"/>
  <c r="Q55" i="34"/>
  <c r="Q57" i="34"/>
  <c r="Q58" i="34"/>
  <c r="Q26" i="34"/>
  <c r="Q59" i="34"/>
  <c r="Q60" i="34"/>
  <c r="Q15" i="34"/>
  <c r="Q3" i="34"/>
  <c r="Q56" i="34"/>
  <c r="Q25" i="34"/>
  <c r="Q30" i="34"/>
  <c r="Q61" i="34"/>
  <c r="Q43" i="34"/>
  <c r="Q18" i="32"/>
  <c r="Q4" i="32"/>
  <c r="Q14" i="26"/>
  <c r="Q21" i="26"/>
  <c r="Q71" i="26"/>
  <c r="Q7" i="26"/>
  <c r="Q66" i="26"/>
  <c r="Q70" i="26"/>
  <c r="Q34" i="34"/>
  <c r="Q49" i="26"/>
  <c r="Q232" i="26"/>
  <c r="Q234" i="26"/>
  <c r="Q239" i="26"/>
  <c r="Q240" i="26"/>
  <c r="Q242" i="26"/>
  <c r="Q23" i="26"/>
  <c r="Q46" i="26"/>
  <c r="Q236" i="26"/>
  <c r="Q64" i="34"/>
  <c r="Q14" i="32"/>
  <c r="Q9" i="26"/>
  <c r="Q16" i="26"/>
  <c r="Q40" i="34"/>
  <c r="Q47" i="34"/>
  <c r="Q69" i="34"/>
  <c r="Q9" i="34"/>
  <c r="Q13" i="32"/>
  <c r="Q7" i="32"/>
  <c r="Q4" i="26"/>
  <c r="Q25" i="26"/>
  <c r="Q237" i="26"/>
  <c r="Q5" i="34"/>
  <c r="Q6" i="26"/>
  <c r="Q13" i="26"/>
  <c r="Q53" i="26"/>
  <c r="Q62" i="26"/>
  <c r="Q29" i="26"/>
  <c r="Q69" i="26"/>
  <c r="Q13" i="34"/>
  <c r="Q53" i="34"/>
  <c r="Q20" i="34"/>
  <c r="Q23" i="34"/>
  <c r="Q28" i="34"/>
  <c r="Q32" i="34"/>
  <c r="Q44" i="34"/>
  <c r="Q10" i="32"/>
  <c r="Q26" i="26"/>
  <c r="Q28" i="26"/>
  <c r="Q231" i="26"/>
  <c r="Q235" i="26"/>
  <c r="Q58" i="26"/>
  <c r="Q84" i="26"/>
  <c r="Q86" i="26"/>
  <c r="Q89" i="26"/>
  <c r="Q92" i="26"/>
  <c r="Q95" i="26"/>
  <c r="Q252" i="26"/>
  <c r="Q99" i="26"/>
  <c r="Q102" i="26"/>
  <c r="Q104" i="26"/>
  <c r="Q107" i="26"/>
  <c r="Q109" i="26"/>
  <c r="Q32" i="26"/>
  <c r="Q113" i="26"/>
  <c r="Q35" i="34"/>
  <c r="Q19" i="32"/>
  <c r="Q8" i="26"/>
  <c r="Q15" i="26"/>
  <c r="Q22" i="26"/>
  <c r="Q4" i="34"/>
  <c r="Q9" i="32"/>
  <c r="Q17" i="32"/>
  <c r="Q46" i="34"/>
  <c r="Q27" i="26"/>
  <c r="Q63" i="26"/>
  <c r="Q79" i="26"/>
  <c r="Q97" i="26"/>
  <c r="Q116" i="26"/>
  <c r="Q136" i="26"/>
  <c r="Q22" i="34"/>
  <c r="Q230" i="26"/>
  <c r="Q244" i="26"/>
  <c r="Q30" i="26"/>
  <c r="Q94" i="26"/>
  <c r="Q24" i="34"/>
  <c r="Q65" i="34"/>
  <c r="Q21" i="32"/>
  <c r="Q17" i="26"/>
  <c r="Q47" i="26"/>
  <c r="Q245" i="26"/>
  <c r="Q85" i="26"/>
  <c r="Q108" i="26"/>
  <c r="Q114" i="26"/>
  <c r="Q15" i="32"/>
  <c r="Q6" i="32"/>
  <c r="Q12" i="32"/>
  <c r="Q52" i="26"/>
  <c r="Q73" i="26"/>
  <c r="Q81" i="26"/>
  <c r="Q229" i="26"/>
  <c r="Q27" i="34"/>
  <c r="Q42" i="34"/>
  <c r="Q45" i="34"/>
  <c r="Q7" i="34"/>
  <c r="Q3" i="32"/>
  <c r="Q12" i="26"/>
  <c r="Q51" i="26"/>
  <c r="Q270" i="26"/>
  <c r="Q29" i="34"/>
  <c r="Q6" i="34"/>
  <c r="Q60" i="26"/>
  <c r="Q75" i="26"/>
  <c r="Q91" i="26"/>
  <c r="Q123" i="26"/>
  <c r="Q140" i="26"/>
  <c r="Q20" i="26"/>
  <c r="Q56" i="26"/>
  <c r="Q241" i="26"/>
  <c r="Q31" i="26"/>
  <c r="Q54" i="26"/>
  <c r="Q67" i="26"/>
  <c r="Q103" i="26"/>
  <c r="Q110" i="26"/>
  <c r="Q118" i="26"/>
  <c r="Q135" i="26"/>
  <c r="Q10" i="34"/>
  <c r="Q64" i="26"/>
  <c r="Q77" i="26"/>
  <c r="Q249" i="26"/>
  <c r="Q10" i="26"/>
  <c r="Q18" i="26"/>
  <c r="Q247" i="26"/>
  <c r="Q5" i="26"/>
  <c r="Q48" i="26"/>
  <c r="Q88" i="26"/>
  <c r="Q101" i="26"/>
  <c r="Q254" i="26"/>
  <c r="Q8" i="32"/>
  <c r="Q80" i="26"/>
  <c r="Q50" i="26"/>
  <c r="Q238" i="26"/>
  <c r="Q246" i="26"/>
  <c r="Q258" i="26"/>
  <c r="Q142" i="26"/>
  <c r="Q67" i="34"/>
  <c r="Q20" i="32"/>
  <c r="Q243" i="26"/>
  <c r="Q48" i="34"/>
  <c r="Q3" i="26"/>
  <c r="Q233" i="26"/>
  <c r="Q72" i="26"/>
  <c r="Q248" i="26"/>
  <c r="Q39" i="34"/>
  <c r="Q41" i="34"/>
  <c r="Q5" i="32"/>
  <c r="Q59" i="26"/>
  <c r="Q61" i="26"/>
  <c r="Q74" i="26"/>
  <c r="Q83" i="26"/>
  <c r="Q87" i="26"/>
  <c r="Q96" i="26"/>
  <c r="Q100" i="26"/>
  <c r="Q19" i="34"/>
  <c r="Q16" i="32"/>
  <c r="Q2" i="32"/>
  <c r="Q228" i="26"/>
  <c r="Q78" i="26"/>
  <c r="Q21" i="34"/>
  <c r="Q68" i="34"/>
  <c r="Q8" i="34"/>
  <c r="Q115" i="26"/>
  <c r="Q134" i="26"/>
  <c r="Q165" i="26"/>
  <c r="Q190" i="26"/>
  <c r="Q211" i="26"/>
  <c r="Q65" i="26"/>
  <c r="Q129" i="26"/>
  <c r="Q265" i="26"/>
  <c r="Q162" i="26"/>
  <c r="Q187" i="26"/>
  <c r="Q208" i="26"/>
  <c r="Q14" i="34"/>
  <c r="Q11" i="32"/>
  <c r="Q251" i="26"/>
  <c r="Q154" i="26"/>
  <c r="Q160" i="26"/>
  <c r="Q184" i="26"/>
  <c r="Q205" i="26"/>
  <c r="Q112" i="26"/>
  <c r="Q126" i="26"/>
  <c r="Q261" i="26"/>
  <c r="Q151" i="26"/>
  <c r="Q181" i="26"/>
  <c r="Q76" i="26"/>
  <c r="Q146" i="26"/>
  <c r="Q178" i="26"/>
  <c r="Q200" i="26"/>
  <c r="Q221" i="26"/>
  <c r="Q267" i="26"/>
  <c r="Q175" i="26"/>
  <c r="Q197" i="26"/>
  <c r="Q219" i="26"/>
  <c r="Q131" i="26"/>
  <c r="Q266" i="26"/>
  <c r="Q172" i="26"/>
  <c r="Q253" i="26"/>
  <c r="Q111" i="26"/>
  <c r="Q138" i="26"/>
  <c r="Q170" i="26"/>
  <c r="Q192" i="26"/>
  <c r="Q17" i="34"/>
  <c r="Q82" i="26"/>
  <c r="Q93" i="26"/>
  <c r="Q260" i="26"/>
  <c r="Q156" i="26"/>
  <c r="Q167" i="26"/>
  <c r="Q189" i="26"/>
  <c r="Q210" i="26"/>
  <c r="Q57" i="26"/>
  <c r="Q250" i="26"/>
  <c r="Q119" i="26"/>
  <c r="Q121" i="26"/>
  <c r="Q144" i="26"/>
  <c r="Q164" i="26"/>
  <c r="Q186" i="26"/>
  <c r="Q55" i="26"/>
  <c r="Q90" i="26"/>
  <c r="Q105" i="26"/>
  <c r="Q256" i="26"/>
  <c r="Q117" i="26"/>
  <c r="Q122" i="26"/>
  <c r="Q133" i="26"/>
  <c r="Q139" i="26"/>
  <c r="Q147" i="26"/>
  <c r="Q153" i="26"/>
  <c r="Q161" i="26"/>
  <c r="Q183" i="26"/>
  <c r="Q128" i="26"/>
  <c r="Q150" i="26"/>
  <c r="Q159" i="26"/>
  <c r="Q180" i="26"/>
  <c r="Q202" i="26"/>
  <c r="Q51" i="34"/>
  <c r="Q124" i="26"/>
  <c r="Q177" i="26"/>
  <c r="Q199" i="26"/>
  <c r="Q37" i="34"/>
  <c r="Q255" i="26"/>
  <c r="Q263" i="26"/>
  <c r="Q174" i="26"/>
  <c r="Q196" i="26"/>
  <c r="Q40" i="26"/>
  <c r="Q98" i="26"/>
  <c r="Q33" i="26"/>
  <c r="Q158" i="26"/>
  <c r="Q34" i="26"/>
  <c r="Q193" i="26"/>
  <c r="Q49" i="34"/>
  <c r="Q125" i="26"/>
  <c r="Q141" i="26"/>
  <c r="Q169" i="26"/>
  <c r="Q191" i="26"/>
  <c r="Q12" i="34"/>
  <c r="Q19" i="26"/>
  <c r="Q148" i="26"/>
  <c r="Q166" i="26"/>
  <c r="Q188" i="26"/>
  <c r="Q16" i="34"/>
  <c r="Q259" i="26"/>
  <c r="Q132" i="26"/>
  <c r="Q143" i="26"/>
  <c r="Q264" i="26"/>
  <c r="Q152" i="26"/>
  <c r="Q179" i="26"/>
  <c r="Q204" i="26"/>
  <c r="Q106" i="26"/>
  <c r="Q120" i="26"/>
  <c r="Q268" i="26"/>
  <c r="Q176" i="26"/>
  <c r="Q201" i="26"/>
  <c r="Q11" i="26"/>
  <c r="Q24" i="26"/>
  <c r="Q149" i="26"/>
  <c r="Q173" i="26"/>
  <c r="Q198" i="26"/>
  <c r="Q257" i="26"/>
  <c r="Q127" i="26"/>
  <c r="Q262" i="26"/>
  <c r="Q145" i="26"/>
  <c r="Q171" i="26"/>
  <c r="Q195" i="26"/>
  <c r="Q63" i="34"/>
  <c r="Q68" i="26"/>
  <c r="Q157" i="26"/>
  <c r="Q168" i="26"/>
  <c r="Q39" i="26"/>
  <c r="Q21" i="28"/>
  <c r="Q271" i="26"/>
  <c r="Q42" i="26"/>
  <c r="Q3" i="28"/>
  <c r="Q35" i="28"/>
  <c r="Q13" i="28"/>
  <c r="Q25" i="28"/>
  <c r="Q6" i="28"/>
  <c r="Q7" i="28"/>
  <c r="Q3" i="27"/>
  <c r="Q6" i="27"/>
  <c r="Q9" i="27"/>
  <c r="Q12" i="27"/>
  <c r="Q15" i="27"/>
  <c r="Q18" i="27"/>
  <c r="Q31" i="27"/>
  <c r="Q38" i="27"/>
  <c r="Q39" i="27"/>
  <c r="Q33" i="27"/>
  <c r="Q43" i="27"/>
  <c r="Q44" i="27"/>
  <c r="Q35" i="27"/>
  <c r="Q28" i="27"/>
  <c r="Q22" i="28"/>
  <c r="Q137" i="26"/>
  <c r="Q194" i="26"/>
  <c r="Q222" i="26"/>
  <c r="Q225" i="26"/>
  <c r="Q14" i="28"/>
  <c r="Q5" i="25"/>
  <c r="Q8" i="25"/>
  <c r="Q11" i="25"/>
  <c r="Q14" i="25"/>
  <c r="Q17" i="25"/>
  <c r="Q20" i="25"/>
  <c r="Q23" i="25"/>
  <c r="Q26" i="25"/>
  <c r="Q29" i="25"/>
  <c r="Q32" i="25"/>
  <c r="Q35" i="25"/>
  <c r="Q215" i="26"/>
  <c r="Q217" i="26"/>
  <c r="Q45" i="26"/>
  <c r="Q17" i="28"/>
  <c r="Q213" i="26"/>
  <c r="Q38" i="26"/>
  <c r="Q27" i="28"/>
  <c r="Q206" i="26"/>
  <c r="Q41" i="26"/>
  <c r="Q15" i="28"/>
  <c r="Q227" i="26"/>
  <c r="Q11" i="28"/>
  <c r="Q5" i="28"/>
  <c r="Q28" i="28"/>
  <c r="Q19" i="28"/>
  <c r="Q29" i="28"/>
  <c r="Q9" i="28"/>
  <c r="Q5" i="27"/>
  <c r="Q8" i="27"/>
  <c r="Q11" i="27"/>
  <c r="Q14" i="27"/>
  <c r="Q17" i="27"/>
  <c r="Q37" i="27"/>
  <c r="Q21" i="27"/>
  <c r="Q23" i="27"/>
  <c r="Q32" i="27"/>
  <c r="Q42" i="27"/>
  <c r="Q25" i="27"/>
  <c r="Q34" i="27"/>
  <c r="Q27" i="27"/>
  <c r="Q29" i="27"/>
  <c r="Q155" i="26"/>
  <c r="Q185" i="26"/>
  <c r="Q36" i="26"/>
  <c r="Q2" i="28"/>
  <c r="Q34" i="28"/>
  <c r="Q2" i="26"/>
  <c r="Q4" i="25"/>
  <c r="Q7" i="25"/>
  <c r="Q10" i="25"/>
  <c r="Q13" i="25"/>
  <c r="Q16" i="25"/>
  <c r="Q19" i="25"/>
  <c r="Q22" i="25"/>
  <c r="Q25" i="25"/>
  <c r="Q28" i="25"/>
  <c r="Q31" i="25"/>
  <c r="Q34" i="25"/>
  <c r="Q37" i="25"/>
  <c r="Q40" i="25"/>
  <c r="Q43" i="25"/>
  <c r="Q46" i="25"/>
  <c r="Q49" i="25"/>
  <c r="Q52" i="25"/>
  <c r="Q55" i="25"/>
  <c r="Q209" i="26"/>
  <c r="Q26" i="28"/>
  <c r="Q16" i="28"/>
  <c r="Q35" i="26"/>
  <c r="Q44" i="26"/>
  <c r="Q269" i="26"/>
  <c r="Q218" i="26"/>
  <c r="Q220" i="26"/>
  <c r="Q43" i="26"/>
  <c r="Q10" i="28"/>
  <c r="Q207" i="26"/>
  <c r="Q216" i="26"/>
  <c r="Q163" i="26"/>
  <c r="Q37" i="26"/>
  <c r="Q4" i="28"/>
  <c r="Q223" i="26"/>
  <c r="Q23" i="28"/>
  <c r="Q24" i="28"/>
  <c r="Q18" i="28"/>
  <c r="Q12" i="28"/>
  <c r="Q20" i="28"/>
  <c r="Q8" i="28"/>
  <c r="Q4" i="27"/>
  <c r="Q7" i="27"/>
  <c r="Q10" i="27"/>
  <c r="Q13" i="27"/>
  <c r="Q16" i="27"/>
  <c r="Q19" i="27"/>
  <c r="Q20" i="27"/>
  <c r="Q22" i="27"/>
  <c r="Q40" i="27"/>
  <c r="Q41" i="27"/>
  <c r="Q24" i="27"/>
  <c r="Q26" i="27"/>
  <c r="Q45" i="27"/>
  <c r="Q36" i="27"/>
  <c r="Q214" i="26"/>
  <c r="Q31" i="28"/>
  <c r="Q182" i="26"/>
  <c r="Q203" i="26"/>
  <c r="Q226" i="26"/>
  <c r="Q33" i="28"/>
  <c r="Q3" i="25"/>
  <c r="Q6" i="25"/>
  <c r="Q9" i="25"/>
  <c r="Q12" i="25"/>
  <c r="Q15" i="25"/>
  <c r="Q18" i="25"/>
  <c r="Q21" i="25"/>
  <c r="Q24" i="25"/>
  <c r="Q27" i="25"/>
  <c r="Q30" i="25"/>
  <c r="Q33" i="25"/>
  <c r="Q36" i="25"/>
  <c r="Q39" i="25"/>
  <c r="Q42" i="25"/>
  <c r="Q45" i="25"/>
  <c r="Q48" i="25"/>
  <c r="Q51" i="25"/>
  <c r="Q54" i="25"/>
  <c r="Q57" i="25"/>
  <c r="Q60" i="25"/>
  <c r="Q63" i="25"/>
  <c r="Q212" i="26"/>
  <c r="Q130" i="26"/>
  <c r="Q224" i="26"/>
  <c r="Q32" i="28"/>
  <c r="Q70" i="25"/>
  <c r="Q78" i="25"/>
  <c r="Q86" i="25"/>
  <c r="Q94" i="25"/>
  <c r="Q105" i="25"/>
  <c r="Q141" i="25"/>
  <c r="Q116" i="25"/>
  <c r="Q127" i="25"/>
  <c r="Q50" i="25"/>
  <c r="Q62" i="25"/>
  <c r="Q102" i="25"/>
  <c r="Q138" i="25"/>
  <c r="Q163" i="25"/>
  <c r="Q67" i="25"/>
  <c r="Q75" i="25"/>
  <c r="Q83" i="25"/>
  <c r="Q91" i="25"/>
  <c r="Q113" i="25"/>
  <c r="Q124" i="25"/>
  <c r="Q149" i="25"/>
  <c r="Q160" i="25"/>
  <c r="Q41" i="25"/>
  <c r="Q99" i="25"/>
  <c r="Q135" i="25"/>
  <c r="Q110" i="25"/>
  <c r="Q121" i="25"/>
  <c r="Q146" i="25"/>
  <c r="Q157" i="25"/>
  <c r="Q72" i="25"/>
  <c r="Q80" i="25"/>
  <c r="Q88" i="25"/>
  <c r="Q96" i="25"/>
  <c r="Q132" i="25"/>
  <c r="Q59" i="25"/>
  <c r="Q64" i="25"/>
  <c r="Q107" i="25"/>
  <c r="Q118" i="25"/>
  <c r="Q129" i="25"/>
  <c r="Q30" i="27"/>
  <c r="Q69" i="25"/>
  <c r="Q77" i="25"/>
  <c r="Q85" i="25"/>
  <c r="Q93" i="25"/>
  <c r="Q47" i="25"/>
  <c r="Q126" i="25"/>
  <c r="Q101" i="25"/>
  <c r="Q112" i="25"/>
  <c r="Q137" i="25"/>
  <c r="Q148" i="25"/>
  <c r="Q162" i="25"/>
  <c r="Q56" i="25"/>
  <c r="Q61" i="25"/>
  <c r="Q66" i="25"/>
  <c r="Q74" i="25"/>
  <c r="Q82" i="25"/>
  <c r="Q90" i="25"/>
  <c r="Q123" i="25"/>
  <c r="Q159" i="25"/>
  <c r="Q98" i="25"/>
  <c r="Q109" i="25"/>
  <c r="Q134" i="25"/>
  <c r="Q145" i="25"/>
  <c r="Q38" i="25"/>
  <c r="Q120" i="25"/>
  <c r="Q156" i="25"/>
  <c r="Q71" i="25"/>
  <c r="Q79" i="25"/>
  <c r="Q87" i="25"/>
  <c r="Q95" i="25"/>
  <c r="Q106" i="25"/>
  <c r="Q131" i="25"/>
  <c r="Q142" i="25"/>
  <c r="Q117" i="25"/>
  <c r="Q153" i="25"/>
  <c r="Q58" i="25"/>
  <c r="Q103" i="25"/>
  <c r="Q128" i="25"/>
  <c r="Q139" i="25"/>
  <c r="Q167" i="25"/>
  <c r="Q68" i="25"/>
  <c r="Q76" i="25"/>
  <c r="Q84" i="25"/>
  <c r="Q92" i="25"/>
  <c r="Q114" i="25"/>
  <c r="Q150" i="25"/>
  <c r="Q44" i="25"/>
  <c r="Q53" i="25"/>
  <c r="Q100" i="25"/>
  <c r="Q125" i="25"/>
  <c r="Q136" i="25"/>
  <c r="Q111" i="25"/>
  <c r="Q147" i="25"/>
  <c r="Q65" i="25"/>
  <c r="Q73" i="25"/>
  <c r="Q81" i="25"/>
  <c r="Q89" i="25"/>
  <c r="Q97" i="25"/>
  <c r="Q122" i="25"/>
  <c r="Q133" i="25"/>
  <c r="Q158" i="25"/>
  <c r="Q108" i="25"/>
  <c r="Q119" i="25"/>
  <c r="Q183" i="25"/>
  <c r="Q186" i="25"/>
  <c r="Q189" i="25"/>
  <c r="Q191" i="25"/>
  <c r="Q193" i="25"/>
  <c r="Q202" i="25"/>
  <c r="Q194" i="25"/>
  <c r="Q220" i="25"/>
  <c r="Q208" i="25"/>
  <c r="Q211" i="25"/>
  <c r="Q212" i="25"/>
  <c r="Q215" i="25"/>
  <c r="Q217" i="25"/>
  <c r="Q218" i="25"/>
  <c r="Q180" i="25"/>
  <c r="Q100" i="24"/>
  <c r="Q50" i="24"/>
  <c r="Q140" i="24"/>
  <c r="Q93" i="24"/>
  <c r="Q2" i="24"/>
  <c r="Q52" i="24"/>
  <c r="Q39" i="24"/>
  <c r="Q74" i="24"/>
  <c r="Q7" i="24"/>
  <c r="Q10" i="24"/>
  <c r="Q13" i="24"/>
  <c r="Q132" i="24"/>
  <c r="Q95" i="24"/>
  <c r="Q121" i="24"/>
  <c r="Q91" i="24"/>
  <c r="Q59" i="24"/>
  <c r="Q15" i="24"/>
  <c r="Q61" i="24"/>
  <c r="Q138" i="24"/>
  <c r="Q17" i="24"/>
  <c r="Q152" i="25"/>
  <c r="Q155" i="25"/>
  <c r="Q164" i="25"/>
  <c r="Q170" i="25"/>
  <c r="Q177" i="25"/>
  <c r="Q115" i="25"/>
  <c r="Q172" i="25"/>
  <c r="Q182" i="25"/>
  <c r="Q185" i="25"/>
  <c r="Q188" i="25"/>
  <c r="Q198" i="25"/>
  <c r="Q199" i="25"/>
  <c r="Q201" i="25"/>
  <c r="Q204" i="25"/>
  <c r="Q206" i="25"/>
  <c r="Q207" i="25"/>
  <c r="Q210" i="25"/>
  <c r="Q222" i="25"/>
  <c r="Q214" i="25"/>
  <c r="Q216" i="25"/>
  <c r="Q223" i="25"/>
  <c r="Q153" i="24"/>
  <c r="Q104" i="24"/>
  <c r="Q148" i="24"/>
  <c r="Q48" i="24"/>
  <c r="Q116" i="24"/>
  <c r="Q54" i="24"/>
  <c r="Q3" i="24"/>
  <c r="Q4" i="24"/>
  <c r="Q6" i="24"/>
  <c r="Q9" i="24"/>
  <c r="Q12" i="24"/>
  <c r="Q139" i="24"/>
  <c r="Q141" i="24"/>
  <c r="Q136" i="24"/>
  <c r="Q108" i="24"/>
  <c r="Q110" i="24"/>
  <c r="Q14" i="24"/>
  <c r="Q179" i="25"/>
  <c r="Q174" i="25"/>
  <c r="Q130" i="25"/>
  <c r="Q165" i="25"/>
  <c r="Q169" i="25"/>
  <c r="Q176" i="25"/>
  <c r="Q184" i="25"/>
  <c r="Q187" i="25"/>
  <c r="Q190" i="25"/>
  <c r="Q192" i="25"/>
  <c r="Q200" i="25"/>
  <c r="Q203" i="25"/>
  <c r="Q205" i="25"/>
  <c r="Q221" i="25"/>
  <c r="Q209" i="25"/>
  <c r="Q195" i="25"/>
  <c r="Q213" i="25"/>
  <c r="Q196" i="25"/>
  <c r="Q197" i="25"/>
  <c r="Q219" i="25"/>
  <c r="Q143" i="25"/>
  <c r="Q171" i="25"/>
  <c r="Q181" i="25"/>
  <c r="Q112" i="24"/>
  <c r="Q155" i="24"/>
  <c r="Q115" i="24"/>
  <c r="Q101" i="24"/>
  <c r="Q60" i="24"/>
  <c r="Q143" i="24"/>
  <c r="Q154" i="24"/>
  <c r="Q5" i="24"/>
  <c r="Q8" i="24"/>
  <c r="Q11" i="24"/>
  <c r="Q119" i="24"/>
  <c r="Q131" i="24"/>
  <c r="Q40" i="24"/>
  <c r="Q151" i="25"/>
  <c r="Q154" i="25"/>
  <c r="Q178" i="25"/>
  <c r="Q173" i="25"/>
  <c r="Q140" i="25"/>
  <c r="Q161" i="25"/>
  <c r="Q166" i="25"/>
  <c r="Q104" i="25"/>
  <c r="Q144" i="25"/>
  <c r="Q168" i="25"/>
  <c r="Q175" i="25"/>
  <c r="Q70" i="24"/>
  <c r="Q66" i="24"/>
  <c r="Q51" i="24"/>
  <c r="Q38" i="24"/>
  <c r="Q126" i="24"/>
  <c r="Q117" i="24"/>
  <c r="Q68" i="24"/>
  <c r="Q23" i="24"/>
  <c r="Q31" i="24"/>
  <c r="Q41" i="24"/>
  <c r="Q75" i="24"/>
  <c r="Q56" i="24"/>
  <c r="Q21" i="24"/>
  <c r="Q25" i="24"/>
  <c r="Q30" i="24"/>
  <c r="Q124" i="24"/>
  <c r="Q18" i="24"/>
  <c r="Q72" i="24"/>
  <c r="Q69" i="24"/>
  <c r="Q88" i="24"/>
  <c r="Q64" i="24"/>
  <c r="Q90" i="24"/>
  <c r="Q142" i="24"/>
  <c r="Q62" i="24"/>
  <c r="Q29" i="24"/>
  <c r="Q32" i="24"/>
  <c r="Q3" i="23"/>
  <c r="Q6" i="23"/>
  <c r="Q9" i="23"/>
  <c r="Q109" i="24"/>
  <c r="Q146" i="24"/>
  <c r="Q76" i="24"/>
  <c r="Q53" i="24"/>
  <c r="Q85" i="24"/>
  <c r="Q47" i="24"/>
  <c r="Q120" i="24"/>
  <c r="Q71" i="24"/>
  <c r="Q130" i="24"/>
  <c r="Q134" i="24"/>
  <c r="Q150" i="24"/>
  <c r="Q94" i="24"/>
  <c r="Q151" i="24"/>
  <c r="Q137" i="24"/>
  <c r="Q152" i="24"/>
  <c r="Q19" i="24"/>
  <c r="Q45" i="24"/>
  <c r="Q92" i="24"/>
  <c r="Q96" i="24"/>
  <c r="Q16" i="24"/>
  <c r="Q42" i="24"/>
  <c r="Q98" i="24"/>
  <c r="Q73" i="24"/>
  <c r="Q147" i="24"/>
  <c r="Q24" i="24"/>
  <c r="Q44" i="24"/>
  <c r="Q149" i="24"/>
  <c r="Q145" i="24"/>
  <c r="Q57" i="24"/>
  <c r="Q77" i="24"/>
  <c r="Q63" i="24"/>
  <c r="Q35" i="24"/>
  <c r="Q37" i="24"/>
  <c r="Q49" i="24"/>
  <c r="Q28" i="24"/>
  <c r="Q127" i="24"/>
  <c r="Q106" i="24"/>
  <c r="Q5" i="23"/>
  <c r="Q8" i="23"/>
  <c r="Q11" i="23"/>
  <c r="Q14" i="23"/>
  <c r="Q17" i="23"/>
  <c r="Q20" i="23"/>
  <c r="Q23" i="23"/>
  <c r="Q26" i="23"/>
  <c r="Q29" i="23"/>
  <c r="Q32" i="23"/>
  <c r="Q35" i="23"/>
  <c r="Q38" i="23"/>
  <c r="Q55" i="24"/>
  <c r="Q114" i="24"/>
  <c r="Q43" i="24"/>
  <c r="Q84" i="24"/>
  <c r="Q122" i="24"/>
  <c r="Q81" i="24"/>
  <c r="Q123" i="24"/>
  <c r="Q107" i="24"/>
  <c r="Q22" i="24"/>
  <c r="Q129" i="24"/>
  <c r="Q133" i="24"/>
  <c r="Q89" i="24"/>
  <c r="Q26" i="24"/>
  <c r="Q128" i="24"/>
  <c r="Q99" i="24"/>
  <c r="Q118" i="24"/>
  <c r="Q156" i="24"/>
  <c r="Q67" i="24"/>
  <c r="Q144" i="24"/>
  <c r="Q58" i="24"/>
  <c r="Q87" i="24"/>
  <c r="Q102" i="24"/>
  <c r="Q82" i="24"/>
  <c r="Q97" i="24"/>
  <c r="Q78" i="24"/>
  <c r="Q79" i="24"/>
  <c r="Q80" i="24"/>
  <c r="Q86" i="24"/>
  <c r="Q83" i="24"/>
  <c r="Q103" i="24"/>
  <c r="Q105" i="24"/>
  <c r="Q135" i="24"/>
  <c r="Q20" i="24"/>
  <c r="Q27" i="24"/>
  <c r="Q111" i="24"/>
  <c r="Q113" i="24"/>
  <c r="Q25" i="23"/>
  <c r="Q54" i="23"/>
  <c r="Q72" i="23"/>
  <c r="Q88" i="23"/>
  <c r="Q7" i="23"/>
  <c r="Q10" i="23"/>
  <c r="Q19" i="23"/>
  <c r="Q21" i="23"/>
  <c r="Q41" i="23"/>
  <c r="Q59" i="23"/>
  <c r="Q77" i="23"/>
  <c r="Q85" i="23"/>
  <c r="Q46" i="24"/>
  <c r="Q65" i="24"/>
  <c r="Q4" i="23"/>
  <c r="Q27" i="23"/>
  <c r="Q36" i="23"/>
  <c r="Q46" i="23"/>
  <c r="Q64" i="23"/>
  <c r="Q82" i="23"/>
  <c r="Q15" i="23"/>
  <c r="Q51" i="23"/>
  <c r="Q69" i="23"/>
  <c r="Q99" i="23"/>
  <c r="Q102" i="23"/>
  <c r="Q105" i="23"/>
  <c r="Q108" i="23"/>
  <c r="Q111" i="23"/>
  <c r="Q114" i="23"/>
  <c r="Q117" i="23"/>
  <c r="Q120" i="23"/>
  <c r="Q123" i="23"/>
  <c r="Q126" i="23"/>
  <c r="Q127" i="23"/>
  <c r="Q128" i="23"/>
  <c r="Q129" i="23"/>
  <c r="Q132" i="23"/>
  <c r="Q134" i="23"/>
  <c r="Q166" i="23"/>
  <c r="Q139" i="23"/>
  <c r="Q141" i="23"/>
  <c r="Q142" i="23"/>
  <c r="Q145" i="23"/>
  <c r="Q148" i="23"/>
  <c r="Q149" i="23"/>
  <c r="Q150" i="23"/>
  <c r="Q30" i="28"/>
  <c r="Q56" i="23"/>
  <c r="Q74" i="23"/>
  <c r="Q96" i="23"/>
  <c r="Q36" i="24"/>
  <c r="Q13" i="23"/>
  <c r="Q31" i="23"/>
  <c r="Q93" i="23"/>
  <c r="Q43" i="23"/>
  <c r="Q61" i="23"/>
  <c r="Q79" i="23"/>
  <c r="Q90" i="23"/>
  <c r="Q125" i="24"/>
  <c r="Q48" i="23"/>
  <c r="Q66" i="23"/>
  <c r="Q87" i="23"/>
  <c r="Q33" i="23"/>
  <c r="Q53" i="23"/>
  <c r="Q71" i="23"/>
  <c r="Q84" i="23"/>
  <c r="Q40" i="23"/>
  <c r="Q58" i="23"/>
  <c r="Q76" i="23"/>
  <c r="Q34" i="24"/>
  <c r="Q22" i="23"/>
  <c r="Q45" i="23"/>
  <c r="Q63" i="23"/>
  <c r="Q81" i="23"/>
  <c r="Q98" i="23"/>
  <c r="Q101" i="23"/>
  <c r="Q104" i="23"/>
  <c r="Q107" i="23"/>
  <c r="Q110" i="23"/>
  <c r="Q113" i="23"/>
  <c r="Q116" i="23"/>
  <c r="Q119" i="23"/>
  <c r="Q122" i="23"/>
  <c r="Q125" i="23"/>
  <c r="Q153" i="23"/>
  <c r="Q155" i="23"/>
  <c r="Q157" i="23"/>
  <c r="Q131" i="23"/>
  <c r="Q158" i="23"/>
  <c r="Q136" i="23"/>
  <c r="Q138" i="23"/>
  <c r="Q159" i="23"/>
  <c r="Q24" i="23"/>
  <c r="Q50" i="23"/>
  <c r="Q68" i="23"/>
  <c r="Q95" i="23"/>
  <c r="Q18" i="23"/>
  <c r="Q28" i="23"/>
  <c r="Q92" i="23"/>
  <c r="Q16" i="23"/>
  <c r="Q55" i="23"/>
  <c r="Q73" i="23"/>
  <c r="Q89" i="23"/>
  <c r="Q30" i="23"/>
  <c r="Q37" i="23"/>
  <c r="Q42" i="23"/>
  <c r="Q60" i="23"/>
  <c r="Q78" i="23"/>
  <c r="Q86" i="23"/>
  <c r="Q2" i="23"/>
  <c r="Q47" i="23"/>
  <c r="Q65" i="23"/>
  <c r="Q83" i="23"/>
  <c r="Q33" i="24"/>
  <c r="Q52" i="23"/>
  <c r="Q70" i="23"/>
  <c r="Q12" i="23"/>
  <c r="Q39" i="23"/>
  <c r="Q57" i="23"/>
  <c r="Q75" i="23"/>
  <c r="Q100" i="23"/>
  <c r="Q103" i="23"/>
  <c r="Q106" i="23"/>
  <c r="Q109" i="23"/>
  <c r="Q112" i="23"/>
  <c r="Q115" i="23"/>
  <c r="Q118" i="23"/>
  <c r="Q121" i="23"/>
  <c r="Q124" i="23"/>
  <c r="Q152" i="23"/>
  <c r="Q154" i="23"/>
  <c r="Q156" i="23"/>
  <c r="Q130" i="23"/>
  <c r="Q133" i="23"/>
  <c r="Q135" i="23"/>
  <c r="Q137" i="23"/>
  <c r="Q140" i="23"/>
  <c r="Q160" i="23"/>
  <c r="Q143" i="23"/>
  <c r="Q146" i="23"/>
  <c r="Q162" i="23"/>
  <c r="Q44" i="23"/>
  <c r="Q62" i="23"/>
  <c r="Q80" i="23"/>
  <c r="Q97" i="23"/>
  <c r="Q34" i="23"/>
  <c r="Q49" i="23"/>
  <c r="Q67" i="23"/>
  <c r="Q91" i="23"/>
  <c r="Q161" i="23"/>
  <c r="Q165" i="23"/>
  <c r="Q94" i="23"/>
  <c r="Q147" i="23"/>
  <c r="Q2" i="27"/>
  <c r="Q164" i="23"/>
  <c r="Q144" i="23"/>
  <c r="Q151" i="23"/>
  <c r="Q163" i="23"/>
  <c r="Q2" i="25"/>
  <c r="Q109" i="18"/>
  <c r="Q97" i="22"/>
  <c r="Q155" i="18"/>
  <c r="Q56" i="18"/>
  <c r="Q80" i="18"/>
  <c r="Q91" i="18"/>
  <c r="Q63" i="18"/>
  <c r="Q98" i="22"/>
  <c r="Q130" i="18"/>
  <c r="Q118" i="22"/>
  <c r="Q37" i="18"/>
  <c r="Q65" i="18"/>
  <c r="Q113" i="18"/>
  <c r="Q108" i="22"/>
  <c r="Q79" i="22"/>
  <c r="Q101" i="18"/>
  <c r="Q125" i="22"/>
  <c r="Q42" i="18"/>
  <c r="Q117" i="18"/>
  <c r="Q151" i="22"/>
  <c r="Q67" i="18"/>
  <c r="Q115" i="22"/>
  <c r="Q35" i="22"/>
  <c r="Q23" i="18"/>
  <c r="Q89" i="18"/>
  <c r="Q172" i="18"/>
  <c r="Q72" i="22"/>
  <c r="Q36" i="18"/>
  <c r="Q139" i="18"/>
  <c r="Q136" i="22"/>
  <c r="Q2" i="22"/>
  <c r="Q40" i="22"/>
  <c r="Q81" i="18"/>
  <c r="Q120" i="18"/>
  <c r="Q143" i="22"/>
  <c r="Q58" i="22"/>
  <c r="Q11" i="21"/>
  <c r="Q157" i="18"/>
  <c r="Q68" i="22"/>
  <c r="Q2" i="18"/>
  <c r="Q134" i="22"/>
  <c r="Q7" i="22"/>
  <c r="Q65" i="22"/>
  <c r="Q140" i="18"/>
  <c r="Q104" i="18"/>
  <c r="Q175" i="18"/>
  <c r="Q27" i="22"/>
  <c r="Q102" i="22"/>
  <c r="Q128" i="22"/>
  <c r="Q21" i="18"/>
  <c r="Q108" i="18"/>
  <c r="Q116" i="18"/>
  <c r="Q102" i="18"/>
  <c r="Q38" i="18"/>
  <c r="Q17" i="18"/>
  <c r="Q5" i="21"/>
  <c r="Q5" i="18"/>
  <c r="Q47" i="18"/>
  <c r="Q46" i="18"/>
  <c r="Q150" i="22"/>
  <c r="Q138" i="22"/>
  <c r="Q114" i="18"/>
  <c r="Q67" i="22"/>
  <c r="Q53" i="18"/>
  <c r="Q127" i="18"/>
  <c r="Q105" i="18"/>
  <c r="Q190" i="18"/>
  <c r="Q39" i="18"/>
  <c r="Q41" i="22"/>
  <c r="Q9" i="22"/>
  <c r="Q156" i="22"/>
  <c r="Q166" i="18"/>
  <c r="Q71" i="18"/>
  <c r="Q125" i="18"/>
  <c r="Q94" i="18"/>
  <c r="Q153" i="18"/>
  <c r="Q151" i="18"/>
  <c r="Q157" i="22"/>
  <c r="Q186" i="18"/>
  <c r="Q141" i="18"/>
  <c r="Q83" i="18"/>
  <c r="Q29" i="22"/>
  <c r="Q131" i="18"/>
  <c r="Q4" i="18"/>
  <c r="Q130" i="22"/>
  <c r="Q103" i="18"/>
  <c r="Q153" i="22"/>
  <c r="Q163" i="18"/>
  <c r="Q31" i="22"/>
  <c r="Q60" i="18"/>
  <c r="Q59" i="18"/>
  <c r="Q48" i="22"/>
  <c r="Q75" i="22"/>
  <c r="Q171" i="18"/>
  <c r="Q99" i="18"/>
  <c r="Q8" i="18"/>
  <c r="Q133" i="22"/>
  <c r="Q49" i="22"/>
  <c r="Q33" i="18"/>
  <c r="Q95" i="22"/>
  <c r="Q175" i="22"/>
  <c r="Q16" i="18"/>
  <c r="Q24" i="22"/>
  <c r="Q113" i="22"/>
  <c r="Q144" i="22"/>
  <c r="Q38" i="22"/>
  <c r="Q13" i="18"/>
  <c r="Q179" i="18"/>
  <c r="Q69" i="18"/>
  <c r="Q10" i="21"/>
  <c r="Q100" i="18"/>
  <c r="Q159" i="22"/>
  <c r="Q85" i="18"/>
  <c r="Q135" i="22"/>
  <c r="Q192" i="18"/>
  <c r="Q161" i="22"/>
  <c r="Q169" i="18"/>
  <c r="Q187" i="18"/>
  <c r="Q142" i="18"/>
  <c r="Q155" i="22"/>
  <c r="Q112" i="22"/>
  <c r="Q148" i="18"/>
  <c r="Q116" i="22"/>
  <c r="Q147" i="18"/>
  <c r="Q109" i="22"/>
  <c r="Q79" i="18"/>
  <c r="Q12" i="22"/>
  <c r="Q52" i="18"/>
  <c r="Q77" i="18"/>
  <c r="Q85" i="22"/>
  <c r="Q8" i="21"/>
  <c r="Q171" i="22"/>
  <c r="Q64" i="22"/>
  <c r="Q82" i="22"/>
  <c r="Q174" i="22"/>
  <c r="Q164" i="18"/>
  <c r="Q15" i="18"/>
  <c r="Q193" i="18"/>
  <c r="Q100" i="22"/>
  <c r="Q73" i="18"/>
  <c r="Q40" i="18"/>
  <c r="Q34" i="18"/>
  <c r="Q21" i="22"/>
  <c r="Q152" i="22"/>
  <c r="Q45" i="18"/>
  <c r="Q174" i="18"/>
  <c r="Q36" i="22"/>
  <c r="Q132" i="18"/>
  <c r="Q51" i="22"/>
  <c r="Q173" i="18"/>
  <c r="Q156" i="18"/>
  <c r="Q105" i="22"/>
  <c r="Q92" i="22"/>
  <c r="Q78" i="18"/>
  <c r="Q121" i="18"/>
  <c r="Q58" i="18"/>
  <c r="Q19" i="18"/>
  <c r="Q51" i="18"/>
  <c r="Q76" i="18"/>
  <c r="Q22" i="22"/>
  <c r="Q118" i="18"/>
  <c r="Q25" i="22"/>
  <c r="Q45" i="22"/>
  <c r="Q44" i="18"/>
  <c r="Q91" i="22"/>
  <c r="Q57" i="18"/>
  <c r="Q60" i="22"/>
  <c r="Q33" i="22"/>
  <c r="Q117" i="22"/>
  <c r="Q18" i="22"/>
  <c r="Q66" i="18"/>
  <c r="Q20" i="18"/>
  <c r="Q71" i="22"/>
  <c r="Q4" i="22"/>
  <c r="Q165" i="22"/>
  <c r="Q111" i="18"/>
  <c r="Q3" i="21"/>
  <c r="Q12" i="21"/>
  <c r="Q142" i="22"/>
  <c r="Q169" i="22"/>
  <c r="Q69" i="22"/>
  <c r="Q115" i="18"/>
  <c r="Q126" i="18"/>
  <c r="Q178" i="18"/>
  <c r="Q166" i="22"/>
  <c r="Q92" i="18"/>
  <c r="Q119" i="18"/>
  <c r="Q42" i="22"/>
  <c r="Q182" i="18"/>
  <c r="Q62" i="22"/>
  <c r="Q96" i="18"/>
  <c r="Q112" i="18"/>
  <c r="Q28" i="22"/>
  <c r="Q159" i="18"/>
  <c r="Q28" i="18"/>
  <c r="Q64" i="18"/>
  <c r="Q86" i="22"/>
  <c r="Q138" i="18"/>
  <c r="Q14" i="18"/>
  <c r="Q90" i="22"/>
  <c r="Q183" i="18"/>
  <c r="Q57" i="22"/>
  <c r="Q90" i="18"/>
  <c r="Q139" i="22"/>
  <c r="Q154" i="18"/>
  <c r="Q18" i="18"/>
  <c r="Q66" i="22"/>
  <c r="Q98" i="18"/>
  <c r="Q24" i="18"/>
  <c r="Q184" i="18"/>
  <c r="Q148" i="22"/>
  <c r="Q52" i="22"/>
  <c r="Q46" i="22"/>
  <c r="Q70" i="18"/>
  <c r="Q97" i="18"/>
  <c r="Q55" i="18"/>
  <c r="Q181" i="18"/>
  <c r="Q43" i="18"/>
  <c r="Q173" i="22"/>
  <c r="Q50" i="22"/>
  <c r="Q9" i="18"/>
  <c r="Q29" i="18"/>
  <c r="Q123" i="22"/>
  <c r="Q167" i="22"/>
  <c r="Q88" i="22"/>
  <c r="Q158" i="22"/>
  <c r="Q129" i="18"/>
  <c r="Q20" i="22"/>
  <c r="Q77" i="22"/>
  <c r="Q76" i="22"/>
  <c r="Q189" i="18"/>
  <c r="Q106" i="22"/>
  <c r="Q6" i="22"/>
  <c r="Q93" i="18"/>
  <c r="Q61" i="22"/>
  <c r="Q3" i="22"/>
  <c r="Q141" i="22"/>
  <c r="Q62" i="18"/>
  <c r="Q124" i="22"/>
  <c r="Q83" i="22"/>
  <c r="Q127" i="22"/>
  <c r="Q26" i="22"/>
  <c r="Q136" i="18"/>
  <c r="Q168" i="22"/>
  <c r="Q88" i="18"/>
  <c r="Q8" i="22"/>
  <c r="Q146" i="22"/>
  <c r="Q73" i="22"/>
  <c r="Q84" i="22"/>
  <c r="Q59" i="22"/>
  <c r="Q143" i="18"/>
  <c r="Q30" i="22"/>
  <c r="Q32" i="18"/>
  <c r="Q30" i="18"/>
  <c r="Q2" i="21"/>
  <c r="Q163" i="22"/>
  <c r="Q15" i="22"/>
  <c r="Q26" i="18"/>
  <c r="Q4" i="21"/>
  <c r="Q6" i="21"/>
  <c r="Q89" i="22"/>
  <c r="Q106" i="18"/>
  <c r="Q111" i="22"/>
  <c r="Q110" i="18"/>
  <c r="Q70" i="22"/>
  <c r="Q56" i="22"/>
  <c r="Q81" i="22"/>
  <c r="Q86" i="18"/>
  <c r="Q129" i="22"/>
  <c r="Q140" i="22"/>
  <c r="Q188" i="18"/>
  <c r="Q54" i="22"/>
  <c r="Q19" i="22"/>
  <c r="Q74" i="22"/>
  <c r="Q191" i="18"/>
  <c r="Q180" i="18"/>
  <c r="Q10" i="22"/>
  <c r="Q154" i="22"/>
  <c r="Q134" i="18"/>
  <c r="Q167" i="18"/>
  <c r="Q128" i="18"/>
  <c r="Q170" i="18"/>
  <c r="Q103" i="22"/>
  <c r="Q11" i="18"/>
  <c r="Q84" i="18"/>
  <c r="Q172" i="22"/>
  <c r="Q48" i="18"/>
  <c r="Q49" i="18"/>
  <c r="Q121" i="22"/>
  <c r="Q123" i="18"/>
  <c r="Q110" i="22"/>
  <c r="Q78" i="22"/>
  <c r="Q43" i="22"/>
  <c r="Q165" i="18"/>
  <c r="Q16" i="22"/>
  <c r="Q54" i="18"/>
  <c r="Q34" i="22"/>
  <c r="Q37" i="22"/>
  <c r="Q170" i="22"/>
  <c r="Q74" i="18"/>
  <c r="Q14" i="22"/>
  <c r="Q104" i="22"/>
  <c r="Q135" i="18"/>
  <c r="Q176" i="18"/>
  <c r="Q160" i="18"/>
  <c r="Q177" i="18"/>
  <c r="Q53" i="22"/>
  <c r="Q137" i="22"/>
  <c r="Q3" i="18"/>
  <c r="Q13" i="22"/>
  <c r="Q122" i="18"/>
  <c r="Q99" i="22"/>
  <c r="Q131" i="22"/>
  <c r="Q32" i="22"/>
  <c r="Q160" i="22"/>
  <c r="Q149" i="18"/>
  <c r="Q101" i="22"/>
  <c r="Q63" i="22"/>
  <c r="Q5" i="22"/>
  <c r="Q158" i="18"/>
  <c r="Q107" i="22"/>
  <c r="Q145" i="18"/>
  <c r="Q10" i="18"/>
  <c r="Q144" i="18"/>
  <c r="Q168" i="18"/>
  <c r="Q61" i="18"/>
  <c r="Q164" i="22"/>
  <c r="Q9" i="21"/>
  <c r="Q119" i="22"/>
  <c r="Q80" i="22"/>
  <c r="Q132" i="22"/>
  <c r="Q72" i="18"/>
  <c r="Q96" i="22"/>
  <c r="Q23" i="22"/>
  <c r="Q44" i="22"/>
  <c r="Q25" i="18"/>
  <c r="Q120" i="22"/>
  <c r="Q11" i="22"/>
  <c r="Q27" i="18"/>
  <c r="Q75" i="18"/>
  <c r="Q82" i="18"/>
  <c r="Q6" i="18"/>
  <c r="Q152" i="18"/>
  <c r="Q17" i="22"/>
  <c r="Q161" i="18"/>
  <c r="Q133" i="18"/>
  <c r="Q87" i="18"/>
  <c r="Q122" i="22"/>
  <c r="Q137" i="18"/>
  <c r="Q7" i="18"/>
  <c r="Q12" i="18"/>
  <c r="Q47" i="22"/>
  <c r="Q126" i="22"/>
  <c r="Q95" i="18"/>
  <c r="Q145" i="22"/>
  <c r="Q68" i="18"/>
  <c r="Q41" i="18"/>
  <c r="Q94" i="22"/>
  <c r="Q31" i="18"/>
  <c r="Q114" i="22"/>
  <c r="Q50" i="18"/>
  <c r="Q162" i="22"/>
  <c r="Q149" i="22"/>
  <c r="Q124" i="18"/>
  <c r="Q107" i="18"/>
  <c r="Q7" i="21"/>
  <c r="Q22" i="18"/>
  <c r="Q35" i="18"/>
  <c r="Q185" i="18"/>
  <c r="Q93" i="22"/>
  <c r="Q147" i="22"/>
  <c r="Q162" i="18"/>
  <c r="Q150" i="18"/>
  <c r="Q87" i="22"/>
  <c r="Q55" i="22"/>
  <c r="Q39" i="22"/>
  <c r="Q146" i="18"/>
  <c r="A195" i="18" l="1"/>
  <c r="R13" i="34" l="1"/>
  <c r="R15" i="34"/>
  <c r="R53" i="34"/>
  <c r="R3" i="34"/>
  <c r="R20" i="34"/>
  <c r="R56" i="34"/>
  <c r="R23" i="34"/>
  <c r="R25" i="34"/>
  <c r="R28" i="34"/>
  <c r="R30" i="34"/>
  <c r="R4" i="34"/>
  <c r="R67" i="34"/>
  <c r="R48" i="34"/>
  <c r="R69" i="34"/>
  <c r="R12" i="34"/>
  <c r="R61" i="34"/>
  <c r="R35" i="34"/>
  <c r="R64" i="34"/>
  <c r="R65" i="34"/>
  <c r="R40" i="34"/>
  <c r="R42" i="34"/>
  <c r="R44" i="34"/>
  <c r="R9" i="32"/>
  <c r="R17" i="32"/>
  <c r="R74" i="26"/>
  <c r="R43" i="34"/>
  <c r="R18" i="32"/>
  <c r="R4" i="32"/>
  <c r="R14" i="26"/>
  <c r="R21" i="26"/>
  <c r="R71" i="26"/>
  <c r="R7" i="26"/>
  <c r="R66" i="26"/>
  <c r="R70" i="26"/>
  <c r="R34" i="34"/>
  <c r="R62" i="34"/>
  <c r="R49" i="26"/>
  <c r="R232" i="26"/>
  <c r="R234" i="26"/>
  <c r="R239" i="26"/>
  <c r="R240" i="26"/>
  <c r="R242" i="26"/>
  <c r="R23" i="26"/>
  <c r="R46" i="26"/>
  <c r="R14" i="32"/>
  <c r="R9" i="26"/>
  <c r="R16" i="26"/>
  <c r="R3" i="32"/>
  <c r="R11" i="26"/>
  <c r="R18" i="26"/>
  <c r="R48" i="26"/>
  <c r="R50" i="26"/>
  <c r="R55" i="26"/>
  <c r="R60" i="26"/>
  <c r="R14" i="34"/>
  <c r="R2" i="34"/>
  <c r="R17" i="34"/>
  <c r="R18" i="34"/>
  <c r="R21" i="34"/>
  <c r="R57" i="34"/>
  <c r="R24" i="34"/>
  <c r="R26" i="34"/>
  <c r="R29" i="34"/>
  <c r="R60" i="34"/>
  <c r="R41" i="34"/>
  <c r="R11" i="34"/>
  <c r="R6" i="32"/>
  <c r="R16" i="32"/>
  <c r="R20" i="32"/>
  <c r="R21" i="32"/>
  <c r="R20" i="26"/>
  <c r="R5" i="34"/>
  <c r="R6" i="26"/>
  <c r="R13" i="26"/>
  <c r="R53" i="26"/>
  <c r="R62" i="26"/>
  <c r="R29" i="26"/>
  <c r="R69" i="26"/>
  <c r="R50" i="34"/>
  <c r="R32" i="34"/>
  <c r="R33" i="34"/>
  <c r="R63" i="34"/>
  <c r="R36" i="34"/>
  <c r="R51" i="34"/>
  <c r="R52" i="34"/>
  <c r="R16" i="34"/>
  <c r="R54" i="34"/>
  <c r="R19" i="34"/>
  <c r="R55" i="34"/>
  <c r="R22" i="34"/>
  <c r="R58" i="34"/>
  <c r="R27" i="34"/>
  <c r="R59" i="34"/>
  <c r="R31" i="34"/>
  <c r="R46" i="34"/>
  <c r="R49" i="34"/>
  <c r="R4" i="26"/>
  <c r="R24" i="26"/>
  <c r="R58" i="26"/>
  <c r="R65" i="26"/>
  <c r="R250" i="26"/>
  <c r="R104" i="26"/>
  <c r="R111" i="26"/>
  <c r="R119" i="26"/>
  <c r="R262" i="26"/>
  <c r="R9" i="34"/>
  <c r="R27" i="26"/>
  <c r="R63" i="26"/>
  <c r="R79" i="26"/>
  <c r="R97" i="26"/>
  <c r="R116" i="26"/>
  <c r="R12" i="32"/>
  <c r="R230" i="26"/>
  <c r="R244" i="26"/>
  <c r="R30" i="26"/>
  <c r="R89" i="26"/>
  <c r="R94" i="26"/>
  <c r="R17" i="26"/>
  <c r="R22" i="26"/>
  <c r="R47" i="26"/>
  <c r="R237" i="26"/>
  <c r="R245" i="26"/>
  <c r="R85" i="26"/>
  <c r="R102" i="26"/>
  <c r="R108" i="26"/>
  <c r="R114" i="26"/>
  <c r="R15" i="32"/>
  <c r="R19" i="32"/>
  <c r="R52" i="26"/>
  <c r="R73" i="26"/>
  <c r="R81" i="26"/>
  <c r="R229" i="26"/>
  <c r="R236" i="26"/>
  <c r="R45" i="34"/>
  <c r="R47" i="34"/>
  <c r="R7" i="34"/>
  <c r="R12" i="26"/>
  <c r="R26" i="26"/>
  <c r="R51" i="26"/>
  <c r="R270" i="26"/>
  <c r="R99" i="26"/>
  <c r="R106" i="26"/>
  <c r="R112" i="26"/>
  <c r="R125" i="26"/>
  <c r="R143" i="26"/>
  <c r="R6" i="34"/>
  <c r="R75" i="26"/>
  <c r="R86" i="26"/>
  <c r="R91" i="26"/>
  <c r="R56" i="26"/>
  <c r="R241" i="26"/>
  <c r="R31" i="26"/>
  <c r="R121" i="26"/>
  <c r="R38" i="34"/>
  <c r="R10" i="32"/>
  <c r="R15" i="26"/>
  <c r="R25" i="26"/>
  <c r="R28" i="26"/>
  <c r="R54" i="26"/>
  <c r="R67" i="26"/>
  <c r="R10" i="34"/>
  <c r="R7" i="32"/>
  <c r="R64" i="26"/>
  <c r="R77" i="26"/>
  <c r="R249" i="26"/>
  <c r="R10" i="26"/>
  <c r="R231" i="26"/>
  <c r="R247" i="26"/>
  <c r="R93" i="26"/>
  <c r="R252" i="26"/>
  <c r="R66" i="34"/>
  <c r="R5" i="26"/>
  <c r="R88" i="26"/>
  <c r="R101" i="26"/>
  <c r="R8" i="32"/>
  <c r="R80" i="26"/>
  <c r="R84" i="26"/>
  <c r="R259" i="26"/>
  <c r="R145" i="26"/>
  <c r="R238" i="26"/>
  <c r="R246" i="26"/>
  <c r="R8" i="26"/>
  <c r="R243" i="26"/>
  <c r="R68" i="26"/>
  <c r="R76" i="26"/>
  <c r="R39" i="34"/>
  <c r="R5" i="32"/>
  <c r="R59" i="26"/>
  <c r="R61" i="26"/>
  <c r="R83" i="26"/>
  <c r="R87" i="26"/>
  <c r="R92" i="26"/>
  <c r="R96" i="26"/>
  <c r="R100" i="26"/>
  <c r="R68" i="34"/>
  <c r="R123" i="26"/>
  <c r="R157" i="26"/>
  <c r="R168" i="26"/>
  <c r="R269" i="26"/>
  <c r="R214" i="26"/>
  <c r="R8" i="34"/>
  <c r="R95" i="26"/>
  <c r="R113" i="26"/>
  <c r="R115" i="26"/>
  <c r="R258" i="26"/>
  <c r="R134" i="26"/>
  <c r="R140" i="26"/>
  <c r="R165" i="26"/>
  <c r="R190" i="26"/>
  <c r="R211" i="26"/>
  <c r="R129" i="26"/>
  <c r="R265" i="26"/>
  <c r="R162" i="26"/>
  <c r="R187" i="26"/>
  <c r="R208" i="26"/>
  <c r="R11" i="32"/>
  <c r="R72" i="26"/>
  <c r="R251" i="26"/>
  <c r="R154" i="26"/>
  <c r="R160" i="26"/>
  <c r="R184" i="26"/>
  <c r="R3" i="26"/>
  <c r="R126" i="26"/>
  <c r="R261" i="26"/>
  <c r="R151" i="26"/>
  <c r="R181" i="26"/>
  <c r="R203" i="26"/>
  <c r="R41" i="26"/>
  <c r="R107" i="26"/>
  <c r="R136" i="26"/>
  <c r="R142" i="26"/>
  <c r="R146" i="26"/>
  <c r="R178" i="26"/>
  <c r="R200" i="26"/>
  <c r="R221" i="26"/>
  <c r="R267" i="26"/>
  <c r="R175" i="26"/>
  <c r="R233" i="26"/>
  <c r="R131" i="26"/>
  <c r="R266" i="26"/>
  <c r="R172" i="26"/>
  <c r="R194" i="26"/>
  <c r="R228" i="26"/>
  <c r="R253" i="26"/>
  <c r="R138" i="26"/>
  <c r="R170" i="26"/>
  <c r="R192" i="26"/>
  <c r="R213" i="26"/>
  <c r="R82" i="26"/>
  <c r="R260" i="26"/>
  <c r="R156" i="26"/>
  <c r="R167" i="26"/>
  <c r="R189" i="26"/>
  <c r="R57" i="26"/>
  <c r="R144" i="26"/>
  <c r="R164" i="26"/>
  <c r="R90" i="26"/>
  <c r="R105" i="26"/>
  <c r="R256" i="26"/>
  <c r="R117" i="26"/>
  <c r="R122" i="26"/>
  <c r="R133" i="26"/>
  <c r="R139" i="26"/>
  <c r="R147" i="26"/>
  <c r="R153" i="26"/>
  <c r="R161" i="26"/>
  <c r="R183" i="26"/>
  <c r="R35" i="26"/>
  <c r="R109" i="26"/>
  <c r="R128" i="26"/>
  <c r="R150" i="26"/>
  <c r="R159" i="26"/>
  <c r="R180" i="26"/>
  <c r="R202" i="26"/>
  <c r="R124" i="26"/>
  <c r="R177" i="26"/>
  <c r="R199" i="26"/>
  <c r="R223" i="26"/>
  <c r="R37" i="34"/>
  <c r="R103" i="26"/>
  <c r="R255" i="26"/>
  <c r="R135" i="26"/>
  <c r="R263" i="26"/>
  <c r="R174" i="26"/>
  <c r="R196" i="26"/>
  <c r="R98" i="26"/>
  <c r="R254" i="26"/>
  <c r="R33" i="26"/>
  <c r="R158" i="26"/>
  <c r="R34" i="26"/>
  <c r="R193" i="26"/>
  <c r="R13" i="32"/>
  <c r="R2" i="32"/>
  <c r="R78" i="26"/>
  <c r="R141" i="26"/>
  <c r="R169" i="26"/>
  <c r="R191" i="26"/>
  <c r="R19" i="26"/>
  <c r="R32" i="26"/>
  <c r="R130" i="26"/>
  <c r="R137" i="26"/>
  <c r="R155" i="26"/>
  <c r="R110" i="26"/>
  <c r="R271" i="26"/>
  <c r="R182" i="26"/>
  <c r="R206" i="26"/>
  <c r="R248" i="26"/>
  <c r="R118" i="26"/>
  <c r="R132" i="26"/>
  <c r="R264" i="26"/>
  <c r="R152" i="26"/>
  <c r="R179" i="26"/>
  <c r="R235" i="26"/>
  <c r="R120" i="26"/>
  <c r="R268" i="26"/>
  <c r="R176" i="26"/>
  <c r="R201" i="26"/>
  <c r="R149" i="26"/>
  <c r="R173" i="26"/>
  <c r="R198" i="26"/>
  <c r="R257" i="26"/>
  <c r="R127" i="26"/>
  <c r="R171" i="26"/>
  <c r="R148" i="26"/>
  <c r="R205" i="26"/>
  <c r="R224" i="26"/>
  <c r="R32" i="28"/>
  <c r="R210" i="26"/>
  <c r="R39" i="26"/>
  <c r="R21" i="28"/>
  <c r="R40" i="26"/>
  <c r="R42" i="26"/>
  <c r="R3" i="28"/>
  <c r="R35" i="28"/>
  <c r="R13" i="28"/>
  <c r="R25" i="28"/>
  <c r="R6" i="28"/>
  <c r="R7" i="28"/>
  <c r="R3" i="27"/>
  <c r="R6" i="27"/>
  <c r="R9" i="27"/>
  <c r="R12" i="27"/>
  <c r="R15" i="27"/>
  <c r="R18" i="27"/>
  <c r="R31" i="27"/>
  <c r="R38" i="27"/>
  <c r="R39" i="27"/>
  <c r="R219" i="26"/>
  <c r="R22" i="28"/>
  <c r="R222" i="26"/>
  <c r="R225" i="26"/>
  <c r="R14" i="28"/>
  <c r="R188" i="26"/>
  <c r="R204" i="26"/>
  <c r="R215" i="26"/>
  <c r="R217" i="26"/>
  <c r="R45" i="26"/>
  <c r="R17" i="28"/>
  <c r="R38" i="26"/>
  <c r="R27" i="28"/>
  <c r="R166" i="26"/>
  <c r="R195" i="26"/>
  <c r="R15" i="28"/>
  <c r="R227" i="26"/>
  <c r="R2" i="26"/>
  <c r="R11" i="28"/>
  <c r="R5" i="28"/>
  <c r="R28" i="28"/>
  <c r="R185" i="26"/>
  <c r="R36" i="26"/>
  <c r="R2" i="28"/>
  <c r="R34" i="28"/>
  <c r="R209" i="26"/>
  <c r="R26" i="28"/>
  <c r="R16" i="28"/>
  <c r="R44" i="26"/>
  <c r="R218" i="26"/>
  <c r="R220" i="26"/>
  <c r="R43" i="26"/>
  <c r="R10" i="28"/>
  <c r="R186" i="26"/>
  <c r="R207" i="26"/>
  <c r="R216" i="26"/>
  <c r="R163" i="26"/>
  <c r="R37" i="26"/>
  <c r="R4" i="28"/>
  <c r="R23" i="28"/>
  <c r="R24" i="28"/>
  <c r="R18" i="28"/>
  <c r="R12" i="28"/>
  <c r="R20" i="28"/>
  <c r="R8" i="28"/>
  <c r="R4" i="27"/>
  <c r="R7" i="27"/>
  <c r="R31" i="28"/>
  <c r="R226" i="26"/>
  <c r="R33" i="28"/>
  <c r="R197" i="26"/>
  <c r="R212" i="26"/>
  <c r="R28" i="25"/>
  <c r="R119" i="25"/>
  <c r="R130" i="25"/>
  <c r="R155" i="25"/>
  <c r="R41" i="27"/>
  <c r="R45" i="27"/>
  <c r="R15" i="25"/>
  <c r="R70" i="25"/>
  <c r="R78" i="25"/>
  <c r="R86" i="25"/>
  <c r="R94" i="25"/>
  <c r="R105" i="25"/>
  <c r="R141" i="25"/>
  <c r="R9" i="28"/>
  <c r="R13" i="27"/>
  <c r="R16" i="27"/>
  <c r="R26" i="25"/>
  <c r="R39" i="25"/>
  <c r="R116" i="25"/>
  <c r="R127" i="25"/>
  <c r="R152" i="25"/>
  <c r="R10" i="27"/>
  <c r="R19" i="27"/>
  <c r="R13" i="25"/>
  <c r="R37" i="25"/>
  <c r="R50" i="25"/>
  <c r="R57" i="25"/>
  <c r="R62" i="25"/>
  <c r="R102" i="25"/>
  <c r="R138" i="25"/>
  <c r="R163" i="25"/>
  <c r="R32" i="27"/>
  <c r="R34" i="27"/>
  <c r="R4" i="25"/>
  <c r="R24" i="25"/>
  <c r="R67" i="25"/>
  <c r="R75" i="25"/>
  <c r="R83" i="25"/>
  <c r="R91" i="25"/>
  <c r="R113" i="25"/>
  <c r="R124" i="25"/>
  <c r="R11" i="25"/>
  <c r="R35" i="25"/>
  <c r="R41" i="25"/>
  <c r="R99" i="25"/>
  <c r="R135" i="25"/>
  <c r="R22" i="25"/>
  <c r="R52" i="25"/>
  <c r="R110" i="25"/>
  <c r="R121" i="25"/>
  <c r="R146" i="25"/>
  <c r="R157" i="25"/>
  <c r="R20" i="27"/>
  <c r="R44" i="27"/>
  <c r="R9" i="25"/>
  <c r="R33" i="25"/>
  <c r="R43" i="25"/>
  <c r="R72" i="25"/>
  <c r="R80" i="25"/>
  <c r="R88" i="25"/>
  <c r="R96" i="25"/>
  <c r="R132" i="25"/>
  <c r="R20" i="25"/>
  <c r="R45" i="25"/>
  <c r="R59" i="25"/>
  <c r="R64" i="25"/>
  <c r="R107" i="25"/>
  <c r="R118" i="25"/>
  <c r="R143" i="25"/>
  <c r="R154" i="25"/>
  <c r="R24" i="27"/>
  <c r="R36" i="27"/>
  <c r="R31" i="25"/>
  <c r="R54" i="25"/>
  <c r="R11" i="27"/>
  <c r="R14" i="27"/>
  <c r="R17" i="27"/>
  <c r="R30" i="27"/>
  <c r="R7" i="25"/>
  <c r="R18" i="25"/>
  <c r="R69" i="25"/>
  <c r="R77" i="25"/>
  <c r="R85" i="25"/>
  <c r="R93" i="25"/>
  <c r="R104" i="25"/>
  <c r="R115" i="25"/>
  <c r="R29" i="28"/>
  <c r="R22" i="27"/>
  <c r="R29" i="25"/>
  <c r="R47" i="25"/>
  <c r="R126" i="25"/>
  <c r="R165" i="25"/>
  <c r="R37" i="27"/>
  <c r="R42" i="27"/>
  <c r="R27" i="27"/>
  <c r="R16" i="25"/>
  <c r="R101" i="25"/>
  <c r="R112" i="25"/>
  <c r="R137" i="25"/>
  <c r="R148" i="25"/>
  <c r="R8" i="27"/>
  <c r="R27" i="25"/>
  <c r="R49" i="25"/>
  <c r="R56" i="25"/>
  <c r="R61" i="25"/>
  <c r="R66" i="25"/>
  <c r="R74" i="25"/>
  <c r="R82" i="25"/>
  <c r="R90" i="25"/>
  <c r="R123" i="25"/>
  <c r="R159" i="25"/>
  <c r="R5" i="25"/>
  <c r="R14" i="25"/>
  <c r="R98" i="25"/>
  <c r="R109" i="25"/>
  <c r="R134" i="25"/>
  <c r="R145" i="25"/>
  <c r="R33" i="27"/>
  <c r="R35" i="27"/>
  <c r="R25" i="25"/>
  <c r="R38" i="25"/>
  <c r="R120" i="25"/>
  <c r="R156" i="25"/>
  <c r="R21" i="27"/>
  <c r="R12" i="25"/>
  <c r="R36" i="25"/>
  <c r="R40" i="25"/>
  <c r="R51" i="25"/>
  <c r="R71" i="25"/>
  <c r="R79" i="25"/>
  <c r="R87" i="25"/>
  <c r="R95" i="25"/>
  <c r="R106" i="25"/>
  <c r="R131" i="25"/>
  <c r="R142" i="25"/>
  <c r="R40" i="27"/>
  <c r="R26" i="27"/>
  <c r="R23" i="25"/>
  <c r="R42" i="25"/>
  <c r="R63" i="25"/>
  <c r="R117" i="25"/>
  <c r="R153" i="25"/>
  <c r="R170" i="25"/>
  <c r="R10" i="25"/>
  <c r="R34" i="25"/>
  <c r="R58" i="25"/>
  <c r="R103" i="25"/>
  <c r="R128" i="25"/>
  <c r="R139" i="25"/>
  <c r="R5" i="27"/>
  <c r="R3" i="25"/>
  <c r="R21" i="25"/>
  <c r="R68" i="25"/>
  <c r="R76" i="25"/>
  <c r="R84" i="25"/>
  <c r="R92" i="25"/>
  <c r="R114" i="25"/>
  <c r="R150" i="25"/>
  <c r="R25" i="27"/>
  <c r="R8" i="25"/>
  <c r="R32" i="25"/>
  <c r="R44" i="25"/>
  <c r="R53" i="25"/>
  <c r="R100" i="25"/>
  <c r="R125" i="25"/>
  <c r="R136" i="25"/>
  <c r="R161" i="25"/>
  <c r="R19" i="28"/>
  <c r="R23" i="27"/>
  <c r="R29" i="27"/>
  <c r="R19" i="25"/>
  <c r="R111" i="25"/>
  <c r="R147" i="25"/>
  <c r="R30" i="25"/>
  <c r="R46" i="25"/>
  <c r="R60" i="25"/>
  <c r="R65" i="25"/>
  <c r="R73" i="25"/>
  <c r="R81" i="25"/>
  <c r="R89" i="25"/>
  <c r="R97" i="25"/>
  <c r="R43" i="27"/>
  <c r="R28" i="27"/>
  <c r="R6" i="25"/>
  <c r="R17" i="25"/>
  <c r="R144" i="25"/>
  <c r="R168" i="25"/>
  <c r="R175" i="25"/>
  <c r="R183" i="25"/>
  <c r="R186" i="25"/>
  <c r="R189" i="25"/>
  <c r="R191" i="25"/>
  <c r="R193" i="25"/>
  <c r="R202" i="25"/>
  <c r="R194" i="25"/>
  <c r="R220" i="25"/>
  <c r="R208" i="25"/>
  <c r="R211" i="25"/>
  <c r="R212" i="25"/>
  <c r="R215" i="25"/>
  <c r="R217" i="25"/>
  <c r="R218" i="25"/>
  <c r="R180" i="25"/>
  <c r="R100" i="24"/>
  <c r="R50" i="24"/>
  <c r="R140" i="24"/>
  <c r="R93" i="24"/>
  <c r="R2" i="24"/>
  <c r="R52" i="24"/>
  <c r="R39" i="24"/>
  <c r="R74" i="24"/>
  <c r="R7" i="24"/>
  <c r="R10" i="24"/>
  <c r="R13" i="24"/>
  <c r="R132" i="24"/>
  <c r="R95" i="24"/>
  <c r="R121" i="24"/>
  <c r="R91" i="24"/>
  <c r="R59" i="24"/>
  <c r="R15" i="24"/>
  <c r="R61" i="24"/>
  <c r="R138" i="24"/>
  <c r="R17" i="24"/>
  <c r="R47" i="24"/>
  <c r="R144" i="24"/>
  <c r="R71" i="24"/>
  <c r="R55" i="25"/>
  <c r="R164" i="25"/>
  <c r="R177" i="25"/>
  <c r="R133" i="25"/>
  <c r="R149" i="25"/>
  <c r="R129" i="25"/>
  <c r="R172" i="25"/>
  <c r="R162" i="25"/>
  <c r="R182" i="25"/>
  <c r="R185" i="25"/>
  <c r="R188" i="25"/>
  <c r="R198" i="25"/>
  <c r="R199" i="25"/>
  <c r="R201" i="25"/>
  <c r="R204" i="25"/>
  <c r="R206" i="25"/>
  <c r="R207" i="25"/>
  <c r="R210" i="25"/>
  <c r="R222" i="25"/>
  <c r="R214" i="25"/>
  <c r="R216" i="25"/>
  <c r="R223" i="25"/>
  <c r="R153" i="24"/>
  <c r="R104" i="24"/>
  <c r="R148" i="24"/>
  <c r="R48" i="24"/>
  <c r="R116" i="24"/>
  <c r="R54" i="24"/>
  <c r="R3" i="24"/>
  <c r="R4" i="24"/>
  <c r="R6" i="24"/>
  <c r="R9" i="24"/>
  <c r="R12" i="24"/>
  <c r="R139" i="24"/>
  <c r="R141" i="24"/>
  <c r="R136" i="24"/>
  <c r="R108" i="24"/>
  <c r="R110" i="24"/>
  <c r="R14" i="24"/>
  <c r="R156" i="24"/>
  <c r="R75" i="24"/>
  <c r="R16" i="24"/>
  <c r="R167" i="25"/>
  <c r="R179" i="25"/>
  <c r="R160" i="25"/>
  <c r="R174" i="25"/>
  <c r="R169" i="25"/>
  <c r="R176" i="25"/>
  <c r="R122" i="25"/>
  <c r="R184" i="25"/>
  <c r="R187" i="25"/>
  <c r="R190" i="25"/>
  <c r="R192" i="25"/>
  <c r="R200" i="25"/>
  <c r="R203" i="25"/>
  <c r="R205" i="25"/>
  <c r="R221" i="25"/>
  <c r="R209" i="25"/>
  <c r="R195" i="25"/>
  <c r="R213" i="25"/>
  <c r="R196" i="25"/>
  <c r="R197" i="25"/>
  <c r="R219" i="25"/>
  <c r="R171" i="25"/>
  <c r="R181" i="25"/>
  <c r="R112" i="24"/>
  <c r="R155" i="24"/>
  <c r="R115" i="24"/>
  <c r="R101" i="24"/>
  <c r="R60" i="24"/>
  <c r="R143" i="24"/>
  <c r="R154" i="24"/>
  <c r="R5" i="24"/>
  <c r="R8" i="24"/>
  <c r="R11" i="24"/>
  <c r="R119" i="24"/>
  <c r="R131" i="24"/>
  <c r="R40" i="24"/>
  <c r="R105" i="24"/>
  <c r="R41" i="24"/>
  <c r="R109" i="24"/>
  <c r="R96" i="24"/>
  <c r="R108" i="25"/>
  <c r="R151" i="25"/>
  <c r="R48" i="25"/>
  <c r="R158" i="25"/>
  <c r="R178" i="25"/>
  <c r="R173" i="25"/>
  <c r="R140" i="25"/>
  <c r="R166" i="25"/>
  <c r="R135" i="24"/>
  <c r="R20" i="24"/>
  <c r="R27" i="24"/>
  <c r="R111" i="24"/>
  <c r="R113" i="24"/>
  <c r="R70" i="24"/>
  <c r="R66" i="24"/>
  <c r="R51" i="24"/>
  <c r="R38" i="24"/>
  <c r="R126" i="24"/>
  <c r="R117" i="24"/>
  <c r="R68" i="24"/>
  <c r="R23" i="24"/>
  <c r="R31" i="24"/>
  <c r="R56" i="24"/>
  <c r="R21" i="24"/>
  <c r="R25" i="24"/>
  <c r="R30" i="24"/>
  <c r="R124" i="24"/>
  <c r="R18" i="24"/>
  <c r="R72" i="24"/>
  <c r="R69" i="24"/>
  <c r="R88" i="24"/>
  <c r="R64" i="24"/>
  <c r="R90" i="24"/>
  <c r="R142" i="24"/>
  <c r="R62" i="24"/>
  <c r="R29" i="24"/>
  <c r="R32" i="24"/>
  <c r="R3" i="23"/>
  <c r="R6" i="23"/>
  <c r="R9" i="23"/>
  <c r="R12" i="23"/>
  <c r="R146" i="24"/>
  <c r="R76" i="24"/>
  <c r="R53" i="24"/>
  <c r="R85" i="24"/>
  <c r="R120" i="24"/>
  <c r="R130" i="24"/>
  <c r="R134" i="24"/>
  <c r="R150" i="24"/>
  <c r="R94" i="24"/>
  <c r="R151" i="24"/>
  <c r="R137" i="24"/>
  <c r="R152" i="24"/>
  <c r="R19" i="24"/>
  <c r="R45" i="24"/>
  <c r="R92" i="24"/>
  <c r="R42" i="24"/>
  <c r="R98" i="24"/>
  <c r="R73" i="24"/>
  <c r="R147" i="24"/>
  <c r="R24" i="24"/>
  <c r="R44" i="24"/>
  <c r="R149" i="24"/>
  <c r="R145" i="24"/>
  <c r="R57" i="24"/>
  <c r="R77" i="24"/>
  <c r="R63" i="24"/>
  <c r="R35" i="24"/>
  <c r="R37" i="24"/>
  <c r="R49" i="24"/>
  <c r="R28" i="24"/>
  <c r="R127" i="24"/>
  <c r="R106" i="24"/>
  <c r="R55" i="24"/>
  <c r="R114" i="24"/>
  <c r="R43" i="24"/>
  <c r="R125" i="24"/>
  <c r="R84" i="24"/>
  <c r="R122" i="24"/>
  <c r="R81" i="24"/>
  <c r="R123" i="24"/>
  <c r="R107" i="24"/>
  <c r="R22" i="24"/>
  <c r="R129" i="24"/>
  <c r="R133" i="24"/>
  <c r="R89" i="24"/>
  <c r="R26" i="24"/>
  <c r="R128" i="24"/>
  <c r="R99" i="24"/>
  <c r="R118" i="24"/>
  <c r="R67" i="24"/>
  <c r="R58" i="24"/>
  <c r="R87" i="24"/>
  <c r="R82" i="24"/>
  <c r="R97" i="24"/>
  <c r="R78" i="24"/>
  <c r="R79" i="24"/>
  <c r="R65" i="24"/>
  <c r="R80" i="24"/>
  <c r="R86" i="24"/>
  <c r="R83" i="24"/>
  <c r="R103" i="24"/>
  <c r="R4" i="23"/>
  <c r="R7" i="23"/>
  <c r="R10" i="23"/>
  <c r="R13" i="23"/>
  <c r="R16" i="23"/>
  <c r="R19" i="23"/>
  <c r="R34" i="23"/>
  <c r="R49" i="23"/>
  <c r="R67" i="23"/>
  <c r="R91" i="23"/>
  <c r="R46" i="24"/>
  <c r="R23" i="23"/>
  <c r="R25" i="23"/>
  <c r="R54" i="23"/>
  <c r="R72" i="23"/>
  <c r="R88" i="23"/>
  <c r="R21" i="23"/>
  <c r="R41" i="23"/>
  <c r="R59" i="23"/>
  <c r="R77" i="23"/>
  <c r="R85" i="23"/>
  <c r="R17" i="23"/>
  <c r="R27" i="23"/>
  <c r="R29" i="23"/>
  <c r="R36" i="23"/>
  <c r="R46" i="23"/>
  <c r="R64" i="23"/>
  <c r="R82" i="23"/>
  <c r="R15" i="23"/>
  <c r="R51" i="23"/>
  <c r="R69" i="23"/>
  <c r="R99" i="23"/>
  <c r="R102" i="23"/>
  <c r="R105" i="23"/>
  <c r="R108" i="23"/>
  <c r="R111" i="23"/>
  <c r="R114" i="23"/>
  <c r="R117" i="23"/>
  <c r="R120" i="23"/>
  <c r="R123" i="23"/>
  <c r="R126" i="23"/>
  <c r="R127" i="23"/>
  <c r="R128" i="23"/>
  <c r="R129" i="23"/>
  <c r="R132" i="23"/>
  <c r="R134" i="23"/>
  <c r="R38" i="23"/>
  <c r="R56" i="23"/>
  <c r="R74" i="23"/>
  <c r="R96" i="23"/>
  <c r="R36" i="24"/>
  <c r="R31" i="23"/>
  <c r="R93" i="23"/>
  <c r="R43" i="23"/>
  <c r="R61" i="23"/>
  <c r="R79" i="23"/>
  <c r="R90" i="23"/>
  <c r="R5" i="23"/>
  <c r="R8" i="23"/>
  <c r="R48" i="23"/>
  <c r="R66" i="23"/>
  <c r="R87" i="23"/>
  <c r="R2" i="25"/>
  <c r="R11" i="23"/>
  <c r="R33" i="23"/>
  <c r="R53" i="23"/>
  <c r="R71" i="23"/>
  <c r="R84" i="23"/>
  <c r="R40" i="23"/>
  <c r="R58" i="23"/>
  <c r="R76" i="23"/>
  <c r="R34" i="24"/>
  <c r="R20" i="23"/>
  <c r="R22" i="23"/>
  <c r="R26" i="23"/>
  <c r="R35" i="23"/>
  <c r="R45" i="23"/>
  <c r="R63" i="23"/>
  <c r="R81" i="23"/>
  <c r="R98" i="23"/>
  <c r="R101" i="23"/>
  <c r="R104" i="23"/>
  <c r="R107" i="23"/>
  <c r="R110" i="23"/>
  <c r="R113" i="23"/>
  <c r="R116" i="23"/>
  <c r="R119" i="23"/>
  <c r="R122" i="23"/>
  <c r="R125" i="23"/>
  <c r="R153" i="23"/>
  <c r="R155" i="23"/>
  <c r="R157" i="23"/>
  <c r="R24" i="23"/>
  <c r="R50" i="23"/>
  <c r="R68" i="23"/>
  <c r="R95" i="23"/>
  <c r="R18" i="23"/>
  <c r="R28" i="23"/>
  <c r="R92" i="23"/>
  <c r="R55" i="23"/>
  <c r="R73" i="23"/>
  <c r="R89" i="23"/>
  <c r="R14" i="23"/>
  <c r="R30" i="23"/>
  <c r="R37" i="23"/>
  <c r="R42" i="23"/>
  <c r="R60" i="23"/>
  <c r="R78" i="23"/>
  <c r="R86" i="23"/>
  <c r="R47" i="23"/>
  <c r="R65" i="23"/>
  <c r="R83" i="23"/>
  <c r="R102" i="24"/>
  <c r="R33" i="24"/>
  <c r="R32" i="23"/>
  <c r="R52" i="23"/>
  <c r="R70" i="23"/>
  <c r="R39" i="23"/>
  <c r="R57" i="23"/>
  <c r="R75" i="23"/>
  <c r="R100" i="23"/>
  <c r="R103" i="23"/>
  <c r="R106" i="23"/>
  <c r="R109" i="23"/>
  <c r="R112" i="23"/>
  <c r="R115" i="23"/>
  <c r="R118" i="23"/>
  <c r="R121" i="23"/>
  <c r="R94" i="23"/>
  <c r="R130" i="23"/>
  <c r="R141" i="23"/>
  <c r="R161" i="23"/>
  <c r="R165" i="23"/>
  <c r="R62" i="23"/>
  <c r="R143" i="23"/>
  <c r="R150" i="23"/>
  <c r="R145" i="23"/>
  <c r="R147" i="23"/>
  <c r="R136" i="23"/>
  <c r="R162" i="23"/>
  <c r="R137" i="23"/>
  <c r="R2" i="27"/>
  <c r="R80" i="23"/>
  <c r="R131" i="23"/>
  <c r="R133" i="23"/>
  <c r="R139" i="23"/>
  <c r="R159" i="23"/>
  <c r="R149" i="23"/>
  <c r="R160" i="23"/>
  <c r="R154" i="23"/>
  <c r="R142" i="23"/>
  <c r="R164" i="23"/>
  <c r="R152" i="23"/>
  <c r="R144" i="23"/>
  <c r="R97" i="23"/>
  <c r="R156" i="23"/>
  <c r="R124" i="23"/>
  <c r="R146" i="23"/>
  <c r="R151" i="23"/>
  <c r="R44" i="23"/>
  <c r="R2" i="23"/>
  <c r="R148" i="23"/>
  <c r="R158" i="23"/>
  <c r="R135" i="23"/>
  <c r="R166" i="23"/>
  <c r="R138" i="23"/>
  <c r="R163" i="23"/>
  <c r="R140" i="23"/>
  <c r="R30" i="28"/>
  <c r="R8" i="22"/>
  <c r="R75" i="22"/>
  <c r="R94" i="22"/>
  <c r="R30" i="22"/>
  <c r="R105" i="22"/>
  <c r="R160" i="22"/>
  <c r="R33" i="22"/>
  <c r="R35" i="22"/>
  <c r="R12" i="22"/>
  <c r="R151" i="22"/>
  <c r="R155" i="22"/>
  <c r="R59" i="22"/>
  <c r="R76" i="22"/>
  <c r="R68" i="22"/>
  <c r="R29" i="22"/>
  <c r="R11" i="22"/>
  <c r="R16" i="22"/>
  <c r="R139" i="22"/>
  <c r="R45" i="22"/>
  <c r="R81" i="22"/>
  <c r="R41" i="22"/>
  <c r="R146" i="22"/>
  <c r="R27" i="22"/>
  <c r="R23" i="22"/>
  <c r="R111" i="22"/>
  <c r="R48" i="22"/>
  <c r="R37" i="22"/>
  <c r="R3" i="21"/>
  <c r="R154" i="22"/>
  <c r="R153" i="22"/>
  <c r="R173" i="22"/>
  <c r="R85" i="22"/>
  <c r="R127" i="22"/>
  <c r="R158" i="22"/>
  <c r="R125" i="22"/>
  <c r="R152" i="22"/>
  <c r="R2" i="21"/>
  <c r="R9" i="22"/>
  <c r="R175" i="22"/>
  <c r="R164" i="22"/>
  <c r="R50" i="22"/>
  <c r="R133" i="22"/>
  <c r="R162" i="22"/>
  <c r="R119" i="22"/>
  <c r="R10" i="22"/>
  <c r="R93" i="22"/>
  <c r="R6" i="22"/>
  <c r="R142" i="22"/>
  <c r="R98" i="22"/>
  <c r="R91" i="22"/>
  <c r="R2" i="22"/>
  <c r="R118" i="22"/>
  <c r="R113" i="22"/>
  <c r="R40" i="22"/>
  <c r="R112" i="22"/>
  <c r="R12" i="21"/>
  <c r="R72" i="22"/>
  <c r="R13" i="22"/>
  <c r="R159" i="22"/>
  <c r="R28" i="22"/>
  <c r="R144" i="22"/>
  <c r="R147" i="22"/>
  <c r="R10" i="21"/>
  <c r="R36" i="22"/>
  <c r="R140" i="22"/>
  <c r="R135" i="22"/>
  <c r="R7" i="22"/>
  <c r="R70" i="22"/>
  <c r="R96" i="22"/>
  <c r="R86" i="22"/>
  <c r="R166" i="22"/>
  <c r="R174" i="22"/>
  <c r="R126" i="22"/>
  <c r="R161" i="22"/>
  <c r="R95" i="22"/>
  <c r="R46" i="22"/>
  <c r="R143" i="22"/>
  <c r="R77" i="22"/>
  <c r="R15" i="22"/>
  <c r="R53" i="22"/>
  <c r="R115" i="22"/>
  <c r="R87" i="22"/>
  <c r="R97" i="22"/>
  <c r="R54" i="22"/>
  <c r="R24" i="22"/>
  <c r="R90" i="22"/>
  <c r="R168" i="22"/>
  <c r="R122" i="22"/>
  <c r="R130" i="22"/>
  <c r="R80" i="22"/>
  <c r="R5" i="21"/>
  <c r="R124" i="22"/>
  <c r="R109" i="22"/>
  <c r="R51" i="22"/>
  <c r="R169" i="22"/>
  <c r="R57" i="22"/>
  <c r="R138" i="22"/>
  <c r="R71" i="22"/>
  <c r="R6" i="21"/>
  <c r="R9" i="21"/>
  <c r="R156" i="22"/>
  <c r="R84" i="22"/>
  <c r="R137" i="22"/>
  <c r="R43" i="22"/>
  <c r="R64" i="22"/>
  <c r="R19" i="22"/>
  <c r="R141" i="22"/>
  <c r="R49" i="22"/>
  <c r="R18" i="22"/>
  <c r="R102" i="22"/>
  <c r="R21" i="22"/>
  <c r="R103" i="22"/>
  <c r="R63" i="22"/>
  <c r="R78" i="22"/>
  <c r="R129" i="22"/>
  <c r="R89" i="22"/>
  <c r="R106" i="22"/>
  <c r="R8" i="21"/>
  <c r="R157" i="22"/>
  <c r="R31" i="22"/>
  <c r="R79" i="22"/>
  <c r="R117" i="22"/>
  <c r="R136" i="22"/>
  <c r="R14" i="22"/>
  <c r="R120" i="22"/>
  <c r="R44" i="22"/>
  <c r="R145" i="22"/>
  <c r="R32" i="22"/>
  <c r="R121" i="22"/>
  <c r="R99" i="22"/>
  <c r="R17" i="22"/>
  <c r="R150" i="22"/>
  <c r="R74" i="22"/>
  <c r="R100" i="22"/>
  <c r="R61" i="22"/>
  <c r="R62" i="22"/>
  <c r="R55" i="22"/>
  <c r="R47" i="22"/>
  <c r="R42" i="22"/>
  <c r="R82" i="22"/>
  <c r="R132" i="22"/>
  <c r="R110" i="22"/>
  <c r="R52" i="22"/>
  <c r="R123" i="22"/>
  <c r="R73" i="22"/>
  <c r="R38" i="22"/>
  <c r="R67" i="22"/>
  <c r="R60" i="22"/>
  <c r="R149" i="22"/>
  <c r="R131" i="22"/>
  <c r="R171" i="22"/>
  <c r="R7" i="21"/>
  <c r="R108" i="22"/>
  <c r="R92" i="22"/>
  <c r="R11" i="21"/>
  <c r="R66" i="22"/>
  <c r="R128" i="22"/>
  <c r="R4" i="22"/>
  <c r="R165" i="22"/>
  <c r="R148" i="22"/>
  <c r="R20" i="22"/>
  <c r="R134" i="22"/>
  <c r="R101" i="22"/>
  <c r="R56" i="22"/>
  <c r="R3" i="22"/>
  <c r="R22" i="22"/>
  <c r="R5" i="22"/>
  <c r="R104" i="22"/>
  <c r="R4" i="21"/>
  <c r="R107" i="22"/>
  <c r="R163" i="22"/>
  <c r="R114" i="22"/>
  <c r="R65" i="22"/>
  <c r="R58" i="22"/>
  <c r="R26" i="22"/>
  <c r="R116" i="22"/>
  <c r="R88" i="22"/>
  <c r="R167" i="22"/>
  <c r="R172" i="22"/>
  <c r="R83" i="22"/>
  <c r="R170" i="22"/>
  <c r="R69" i="22"/>
  <c r="R25" i="22"/>
  <c r="R39" i="22"/>
  <c r="R34" i="22"/>
  <c r="A177" i="22" l="1"/>
  <c r="T5" i="34" l="1"/>
  <c r="T46" i="34"/>
  <c r="T68" i="34"/>
  <c r="T49" i="34"/>
  <c r="T9" i="34"/>
  <c r="T15" i="32"/>
  <c r="T6" i="32"/>
  <c r="T9" i="32"/>
  <c r="T10" i="32"/>
  <c r="T14" i="32"/>
  <c r="T11" i="32"/>
  <c r="T4" i="26"/>
  <c r="T7" i="26"/>
  <c r="T10" i="26"/>
  <c r="T13" i="26"/>
  <c r="T16" i="26"/>
  <c r="T19" i="26"/>
  <c r="T22" i="26"/>
  <c r="T25" i="26"/>
  <c r="T46" i="26"/>
  <c r="T27" i="26"/>
  <c r="T229" i="26"/>
  <c r="T231" i="26"/>
  <c r="T13" i="34"/>
  <c r="T15" i="34"/>
  <c r="T53" i="34"/>
  <c r="T3" i="34"/>
  <c r="T20" i="34"/>
  <c r="T56" i="34"/>
  <c r="T23" i="34"/>
  <c r="T25" i="34"/>
  <c r="T28" i="34"/>
  <c r="T30" i="34"/>
  <c r="T51" i="34"/>
  <c r="T14" i="34"/>
  <c r="T16" i="34"/>
  <c r="T17" i="34"/>
  <c r="T19" i="34"/>
  <c r="T21" i="34"/>
  <c r="T22" i="34"/>
  <c r="T24" i="34"/>
  <c r="T27" i="34"/>
  <c r="T29" i="34"/>
  <c r="T42" i="34"/>
  <c r="T45" i="34"/>
  <c r="T5" i="32"/>
  <c r="T8" i="32"/>
  <c r="T5" i="26"/>
  <c r="T12" i="26"/>
  <c r="T230" i="26"/>
  <c r="T238" i="26"/>
  <c r="T61" i="26"/>
  <c r="T65" i="26"/>
  <c r="T79" i="26"/>
  <c r="T248" i="26"/>
  <c r="T31" i="26"/>
  <c r="T52" i="34"/>
  <c r="T54" i="34"/>
  <c r="T55" i="34"/>
  <c r="T58" i="34"/>
  <c r="T59" i="34"/>
  <c r="T31" i="34"/>
  <c r="T4" i="34"/>
  <c r="T228" i="26"/>
  <c r="T56" i="26"/>
  <c r="T77" i="26"/>
  <c r="T61" i="34"/>
  <c r="T17" i="32"/>
  <c r="T74" i="26"/>
  <c r="T43" i="34"/>
  <c r="T18" i="32"/>
  <c r="T4" i="32"/>
  <c r="T14" i="26"/>
  <c r="T21" i="26"/>
  <c r="T71" i="26"/>
  <c r="T12" i="34"/>
  <c r="T34" i="34"/>
  <c r="T62" i="34"/>
  <c r="T49" i="26"/>
  <c r="T232" i="26"/>
  <c r="T234" i="26"/>
  <c r="T239" i="26"/>
  <c r="T240" i="26"/>
  <c r="T242" i="26"/>
  <c r="T47" i="34"/>
  <c r="T13" i="32"/>
  <c r="T7" i="32"/>
  <c r="T237" i="26"/>
  <c r="T246" i="26"/>
  <c r="T67" i="34"/>
  <c r="T244" i="26"/>
  <c r="T2" i="34"/>
  <c r="T18" i="34"/>
  <c r="T57" i="34"/>
  <c r="T26" i="34"/>
  <c r="T60" i="34"/>
  <c r="T44" i="34"/>
  <c r="T6" i="26"/>
  <c r="T53" i="26"/>
  <c r="T39" i="34"/>
  <c r="T66" i="34"/>
  <c r="T48" i="34"/>
  <c r="T2" i="32"/>
  <c r="T12" i="32"/>
  <c r="T78" i="26"/>
  <c r="T124" i="26"/>
  <c r="T144" i="26"/>
  <c r="T9" i="26"/>
  <c r="T257" i="26"/>
  <c r="T35" i="34"/>
  <c r="T64" i="34"/>
  <c r="T24" i="26"/>
  <c r="T58" i="26"/>
  <c r="T250" i="26"/>
  <c r="T104" i="26"/>
  <c r="T111" i="26"/>
  <c r="T119" i="26"/>
  <c r="T40" i="34"/>
  <c r="T63" i="26"/>
  <c r="T97" i="26"/>
  <c r="T116" i="26"/>
  <c r="T65" i="34"/>
  <c r="T21" i="32"/>
  <c r="T30" i="26"/>
  <c r="T89" i="26"/>
  <c r="T94" i="26"/>
  <c r="T17" i="26"/>
  <c r="T47" i="26"/>
  <c r="T245" i="26"/>
  <c r="T85" i="26"/>
  <c r="T102" i="26"/>
  <c r="T19" i="32"/>
  <c r="T52" i="26"/>
  <c r="T62" i="26"/>
  <c r="T73" i="26"/>
  <c r="T81" i="26"/>
  <c r="T129" i="26"/>
  <c r="T3" i="32"/>
  <c r="T236" i="26"/>
  <c r="T7" i="34"/>
  <c r="T26" i="26"/>
  <c r="T51" i="26"/>
  <c r="T60" i="26"/>
  <c r="T270" i="26"/>
  <c r="T99" i="26"/>
  <c r="T106" i="26"/>
  <c r="T112" i="26"/>
  <c r="T125" i="26"/>
  <c r="T6" i="34"/>
  <c r="T20" i="26"/>
  <c r="T75" i="26"/>
  <c r="T86" i="26"/>
  <c r="T91" i="26"/>
  <c r="T241" i="26"/>
  <c r="T50" i="34"/>
  <c r="T33" i="34"/>
  <c r="T38" i="34"/>
  <c r="T15" i="26"/>
  <c r="T28" i="26"/>
  <c r="T54" i="26"/>
  <c r="T29" i="26"/>
  <c r="T67" i="26"/>
  <c r="T103" i="26"/>
  <c r="T110" i="26"/>
  <c r="T36" i="34"/>
  <c r="T10" i="34"/>
  <c r="T18" i="26"/>
  <c r="T64" i="26"/>
  <c r="T249" i="26"/>
  <c r="T48" i="26"/>
  <c r="T247" i="26"/>
  <c r="T93" i="26"/>
  <c r="T252" i="26"/>
  <c r="T261" i="26"/>
  <c r="T148" i="26"/>
  <c r="T23" i="26"/>
  <c r="T88" i="26"/>
  <c r="T11" i="34"/>
  <c r="T69" i="34"/>
  <c r="T50" i="26"/>
  <c r="T80" i="26"/>
  <c r="T84" i="26"/>
  <c r="T32" i="34"/>
  <c r="T8" i="34"/>
  <c r="T11" i="26"/>
  <c r="T235" i="26"/>
  <c r="T69" i="26"/>
  <c r="T251" i="26"/>
  <c r="T117" i="26"/>
  <c r="T63" i="34"/>
  <c r="T37" i="34"/>
  <c r="T55" i="26"/>
  <c r="T57" i="26"/>
  <c r="T82" i="26"/>
  <c r="T253" i="26"/>
  <c r="T109" i="26"/>
  <c r="T41" i="34"/>
  <c r="T68" i="26"/>
  <c r="T76" i="26"/>
  <c r="T262" i="26"/>
  <c r="T145" i="26"/>
  <c r="T149" i="26"/>
  <c r="T173" i="26"/>
  <c r="T198" i="26"/>
  <c r="T127" i="26"/>
  <c r="T171" i="26"/>
  <c r="T195" i="26"/>
  <c r="T217" i="26"/>
  <c r="T108" i="26"/>
  <c r="T123" i="26"/>
  <c r="T157" i="26"/>
  <c r="T168" i="26"/>
  <c r="T269" i="26"/>
  <c r="T214" i="26"/>
  <c r="T95" i="26"/>
  <c r="T113" i="26"/>
  <c r="T115" i="26"/>
  <c r="T258" i="26"/>
  <c r="T134" i="26"/>
  <c r="T140" i="26"/>
  <c r="T165" i="26"/>
  <c r="T190" i="26"/>
  <c r="T92" i="26"/>
  <c r="T265" i="26"/>
  <c r="T162" i="26"/>
  <c r="T187" i="26"/>
  <c r="T208" i="26"/>
  <c r="T26" i="28"/>
  <c r="T2" i="28"/>
  <c r="T15" i="28"/>
  <c r="T27" i="28"/>
  <c r="T17" i="28"/>
  <c r="T22" i="28"/>
  <c r="T72" i="26"/>
  <c r="T154" i="26"/>
  <c r="T160" i="26"/>
  <c r="T184" i="26"/>
  <c r="T205" i="26"/>
  <c r="T42" i="26"/>
  <c r="T3" i="26"/>
  <c r="T126" i="26"/>
  <c r="T151" i="26"/>
  <c r="T181" i="26"/>
  <c r="T8" i="26"/>
  <c r="T70" i="26"/>
  <c r="T107" i="26"/>
  <c r="T136" i="26"/>
  <c r="T142" i="26"/>
  <c r="T146" i="26"/>
  <c r="T178" i="26"/>
  <c r="T20" i="32"/>
  <c r="T100" i="26"/>
  <c r="T267" i="26"/>
  <c r="T175" i="26"/>
  <c r="T197" i="26"/>
  <c r="T219" i="26"/>
  <c r="T233" i="26"/>
  <c r="T131" i="26"/>
  <c r="T266" i="26"/>
  <c r="T172" i="26"/>
  <c r="T194" i="26"/>
  <c r="T138" i="26"/>
  <c r="T170" i="26"/>
  <c r="T121" i="26"/>
  <c r="T260" i="26"/>
  <c r="T156" i="26"/>
  <c r="T167" i="26"/>
  <c r="T189" i="26"/>
  <c r="T210" i="26"/>
  <c r="T164" i="26"/>
  <c r="T186" i="26"/>
  <c r="T207" i="26"/>
  <c r="T59" i="26"/>
  <c r="T90" i="26"/>
  <c r="T105" i="26"/>
  <c r="T114" i="26"/>
  <c r="T256" i="26"/>
  <c r="T122" i="26"/>
  <c r="T133" i="26"/>
  <c r="T139" i="26"/>
  <c r="T147" i="26"/>
  <c r="T153" i="26"/>
  <c r="T161" i="26"/>
  <c r="T183" i="26"/>
  <c r="T35" i="26"/>
  <c r="T225" i="26"/>
  <c r="T66" i="26"/>
  <c r="T128" i="26"/>
  <c r="T150" i="26"/>
  <c r="T159" i="26"/>
  <c r="T180" i="26"/>
  <c r="T202" i="26"/>
  <c r="T101" i="26"/>
  <c r="T177" i="26"/>
  <c r="T255" i="26"/>
  <c r="T135" i="26"/>
  <c r="T263" i="26"/>
  <c r="T174" i="26"/>
  <c r="T196" i="26"/>
  <c r="T98" i="26"/>
  <c r="T254" i="26"/>
  <c r="T87" i="26"/>
  <c r="T96" i="26"/>
  <c r="T141" i="26"/>
  <c r="T166" i="26"/>
  <c r="T188" i="26"/>
  <c r="T212" i="26"/>
  <c r="T32" i="26"/>
  <c r="T259" i="26"/>
  <c r="T130" i="26"/>
  <c r="T137" i="26"/>
  <c r="T155" i="26"/>
  <c r="T163" i="26"/>
  <c r="T185" i="26"/>
  <c r="T243" i="26"/>
  <c r="T143" i="26"/>
  <c r="T271" i="26"/>
  <c r="T182" i="26"/>
  <c r="T83" i="26"/>
  <c r="T118" i="26"/>
  <c r="T132" i="26"/>
  <c r="T264" i="26"/>
  <c r="T152" i="26"/>
  <c r="T179" i="26"/>
  <c r="T204" i="26"/>
  <c r="T16" i="32"/>
  <c r="T120" i="26"/>
  <c r="T268" i="26"/>
  <c r="T176" i="26"/>
  <c r="T193" i="26"/>
  <c r="T226" i="26"/>
  <c r="T33" i="28"/>
  <c r="T3" i="25"/>
  <c r="T6" i="25"/>
  <c r="T9" i="25"/>
  <c r="T12" i="25"/>
  <c r="T15" i="25"/>
  <c r="T18" i="25"/>
  <c r="T21" i="25"/>
  <c r="T24" i="25"/>
  <c r="T27" i="25"/>
  <c r="T30" i="25"/>
  <c r="T33" i="25"/>
  <c r="T36" i="25"/>
  <c r="T169" i="26"/>
  <c r="T224" i="26"/>
  <c r="T32" i="28"/>
  <c r="T158" i="26"/>
  <c r="T191" i="26"/>
  <c r="T39" i="26"/>
  <c r="T21" i="28"/>
  <c r="T201" i="26"/>
  <c r="T40" i="26"/>
  <c r="T3" i="28"/>
  <c r="T35" i="28"/>
  <c r="T13" i="28"/>
  <c r="T25" i="28"/>
  <c r="T6" i="28"/>
  <c r="T7" i="28"/>
  <c r="T3" i="27"/>
  <c r="T6" i="27"/>
  <c r="T9" i="27"/>
  <c r="T12" i="27"/>
  <c r="T15" i="27"/>
  <c r="T18" i="27"/>
  <c r="T31" i="27"/>
  <c r="T38" i="27"/>
  <c r="T39" i="27"/>
  <c r="T33" i="27"/>
  <c r="T43" i="27"/>
  <c r="T44" i="27"/>
  <c r="T35" i="27"/>
  <c r="T28" i="27"/>
  <c r="T30" i="27"/>
  <c r="T30" i="28"/>
  <c r="T222" i="26"/>
  <c r="T14" i="28"/>
  <c r="T2" i="27"/>
  <c r="T5" i="25"/>
  <c r="T8" i="25"/>
  <c r="T11" i="25"/>
  <c r="T14" i="25"/>
  <c r="T17" i="25"/>
  <c r="T20" i="25"/>
  <c r="T23" i="25"/>
  <c r="T26" i="25"/>
  <c r="T29" i="25"/>
  <c r="T32" i="25"/>
  <c r="T35" i="25"/>
  <c r="T38" i="25"/>
  <c r="T213" i="26"/>
  <c r="T215" i="26"/>
  <c r="T45" i="26"/>
  <c r="T192" i="26"/>
  <c r="T38" i="26"/>
  <c r="T2" i="26"/>
  <c r="T206" i="26"/>
  <c r="T41" i="26"/>
  <c r="T199" i="26"/>
  <c r="T211" i="26"/>
  <c r="T227" i="26"/>
  <c r="T11" i="28"/>
  <c r="T5" i="28"/>
  <c r="T28" i="28"/>
  <c r="T19" i="28"/>
  <c r="T29" i="28"/>
  <c r="T9" i="28"/>
  <c r="T5" i="27"/>
  <c r="T8" i="27"/>
  <c r="T11" i="27"/>
  <c r="T14" i="27"/>
  <c r="T17" i="27"/>
  <c r="T37" i="27"/>
  <c r="T21" i="27"/>
  <c r="T23" i="27"/>
  <c r="T32" i="27"/>
  <c r="T42" i="27"/>
  <c r="T25" i="27"/>
  <c r="T34" i="27"/>
  <c r="T27" i="27"/>
  <c r="T33" i="26"/>
  <c r="T36" i="26"/>
  <c r="T34" i="28"/>
  <c r="T4" i="25"/>
  <c r="T7" i="25"/>
  <c r="T10" i="25"/>
  <c r="T13" i="25"/>
  <c r="T16" i="25"/>
  <c r="T19" i="25"/>
  <c r="T22" i="25"/>
  <c r="T25" i="25"/>
  <c r="T28" i="25"/>
  <c r="T31" i="25"/>
  <c r="T34" i="25"/>
  <c r="T37" i="25"/>
  <c r="T40" i="25"/>
  <c r="T43" i="25"/>
  <c r="T46" i="25"/>
  <c r="T34" i="26"/>
  <c r="T209" i="26"/>
  <c r="T16" i="28"/>
  <c r="T221" i="26"/>
  <c r="T44" i="26"/>
  <c r="T218" i="26"/>
  <c r="T220" i="26"/>
  <c r="T43" i="26"/>
  <c r="T10" i="28"/>
  <c r="T200" i="26"/>
  <c r="T216" i="26"/>
  <c r="T223" i="26"/>
  <c r="T37" i="26"/>
  <c r="T4" i="28"/>
  <c r="T23" i="28"/>
  <c r="T24" i="28"/>
  <c r="T18" i="28"/>
  <c r="T12" i="28"/>
  <c r="T20" i="28"/>
  <c r="T8" i="28"/>
  <c r="T4" i="27"/>
  <c r="T7" i="27"/>
  <c r="T10" i="27"/>
  <c r="T13" i="27"/>
  <c r="T16" i="27"/>
  <c r="T19" i="27"/>
  <c r="T20" i="27"/>
  <c r="T203" i="26"/>
  <c r="T31" i="28"/>
  <c r="T60" i="25"/>
  <c r="T65" i="25"/>
  <c r="T73" i="25"/>
  <c r="T81" i="25"/>
  <c r="T89" i="25"/>
  <c r="T97" i="25"/>
  <c r="T122" i="25"/>
  <c r="T133" i="25"/>
  <c r="T158" i="25"/>
  <c r="T48" i="25"/>
  <c r="T55" i="25"/>
  <c r="T108" i="25"/>
  <c r="T144" i="25"/>
  <c r="T119" i="25"/>
  <c r="T130" i="25"/>
  <c r="T155" i="25"/>
  <c r="T41" i="27"/>
  <c r="T45" i="27"/>
  <c r="T70" i="25"/>
  <c r="T78" i="25"/>
  <c r="T86" i="25"/>
  <c r="T94" i="25"/>
  <c r="T105" i="25"/>
  <c r="T141" i="25"/>
  <c r="T39" i="25"/>
  <c r="T116" i="25"/>
  <c r="T127" i="25"/>
  <c r="T50" i="25"/>
  <c r="T57" i="25"/>
  <c r="T62" i="25"/>
  <c r="T102" i="25"/>
  <c r="T138" i="25"/>
  <c r="T163" i="25"/>
  <c r="T67" i="25"/>
  <c r="T75" i="25"/>
  <c r="T83" i="25"/>
  <c r="T91" i="25"/>
  <c r="T113" i="25"/>
  <c r="T124" i="25"/>
  <c r="T149" i="25"/>
  <c r="T41" i="25"/>
  <c r="T99" i="25"/>
  <c r="T135" i="25"/>
  <c r="T52" i="25"/>
  <c r="T110" i="25"/>
  <c r="T121" i="25"/>
  <c r="T146" i="25"/>
  <c r="T157" i="25"/>
  <c r="T72" i="25"/>
  <c r="T80" i="25"/>
  <c r="T88" i="25"/>
  <c r="T96" i="25"/>
  <c r="T45" i="25"/>
  <c r="T59" i="25"/>
  <c r="T64" i="25"/>
  <c r="T107" i="25"/>
  <c r="T118" i="25"/>
  <c r="T24" i="27"/>
  <c r="T36" i="27"/>
  <c r="T54" i="25"/>
  <c r="T129" i="25"/>
  <c r="T69" i="25"/>
  <c r="T77" i="25"/>
  <c r="T85" i="25"/>
  <c r="T93" i="25"/>
  <c r="T104" i="25"/>
  <c r="T115" i="25"/>
  <c r="T140" i="25"/>
  <c r="T151" i="25"/>
  <c r="T22" i="27"/>
  <c r="T47" i="25"/>
  <c r="T126" i="25"/>
  <c r="T165" i="25"/>
  <c r="T101" i="25"/>
  <c r="T112" i="25"/>
  <c r="T137" i="25"/>
  <c r="T148" i="25"/>
  <c r="T49" i="25"/>
  <c r="T56" i="25"/>
  <c r="T61" i="25"/>
  <c r="T66" i="25"/>
  <c r="T74" i="25"/>
  <c r="T82" i="25"/>
  <c r="T90" i="25"/>
  <c r="T123" i="25"/>
  <c r="T159" i="25"/>
  <c r="T98" i="25"/>
  <c r="T109" i="25"/>
  <c r="T134" i="25"/>
  <c r="T145" i="25"/>
  <c r="T120" i="25"/>
  <c r="T156" i="25"/>
  <c r="T51" i="25"/>
  <c r="T71" i="25"/>
  <c r="T79" i="25"/>
  <c r="T87" i="25"/>
  <c r="T95" i="25"/>
  <c r="T106" i="25"/>
  <c r="T131" i="25"/>
  <c r="T142" i="25"/>
  <c r="T40" i="27"/>
  <c r="T26" i="27"/>
  <c r="T42" i="25"/>
  <c r="T63" i="25"/>
  <c r="T117" i="25"/>
  <c r="T153" i="25"/>
  <c r="T58" i="25"/>
  <c r="T103" i="25"/>
  <c r="T128" i="25"/>
  <c r="T139" i="25"/>
  <c r="T167" i="25"/>
  <c r="T68" i="25"/>
  <c r="T76" i="25"/>
  <c r="T84" i="25"/>
  <c r="T92" i="25"/>
  <c r="T114" i="25"/>
  <c r="T150" i="25"/>
  <c r="T164" i="25"/>
  <c r="T44" i="25"/>
  <c r="T53" i="25"/>
  <c r="T100" i="25"/>
  <c r="T29" i="27"/>
  <c r="T161" i="25"/>
  <c r="T132" i="25"/>
  <c r="T166" i="25"/>
  <c r="T168" i="25"/>
  <c r="T175" i="25"/>
  <c r="T183" i="25"/>
  <c r="T186" i="25"/>
  <c r="T189" i="25"/>
  <c r="T191" i="25"/>
  <c r="T193" i="25"/>
  <c r="T202" i="25"/>
  <c r="T194" i="25"/>
  <c r="T220" i="25"/>
  <c r="T208" i="25"/>
  <c r="T211" i="25"/>
  <c r="T212" i="25"/>
  <c r="T215" i="25"/>
  <c r="T217" i="25"/>
  <c r="T218" i="25"/>
  <c r="T152" i="25"/>
  <c r="T180" i="25"/>
  <c r="T100" i="24"/>
  <c r="T50" i="24"/>
  <c r="T140" i="24"/>
  <c r="T93" i="24"/>
  <c r="T2" i="24"/>
  <c r="T52" i="24"/>
  <c r="T39" i="24"/>
  <c r="T74" i="24"/>
  <c r="T7" i="24"/>
  <c r="T10" i="24"/>
  <c r="T13" i="24"/>
  <c r="T132" i="24"/>
  <c r="T95" i="24"/>
  <c r="T121" i="24"/>
  <c r="T91" i="24"/>
  <c r="T59" i="24"/>
  <c r="T15" i="24"/>
  <c r="T61" i="24"/>
  <c r="T138" i="24"/>
  <c r="T17" i="24"/>
  <c r="T47" i="24"/>
  <c r="T144" i="24"/>
  <c r="T71" i="24"/>
  <c r="T170" i="25"/>
  <c r="T177" i="25"/>
  <c r="T125" i="25"/>
  <c r="T172" i="25"/>
  <c r="T111" i="25"/>
  <c r="T162" i="25"/>
  <c r="T182" i="25"/>
  <c r="T185" i="25"/>
  <c r="T188" i="25"/>
  <c r="T198" i="25"/>
  <c r="T199" i="25"/>
  <c r="T201" i="25"/>
  <c r="T204" i="25"/>
  <c r="T206" i="25"/>
  <c r="T207" i="25"/>
  <c r="T210" i="25"/>
  <c r="T222" i="25"/>
  <c r="T214" i="25"/>
  <c r="T216" i="25"/>
  <c r="T223" i="25"/>
  <c r="T145" i="24"/>
  <c r="T153" i="24"/>
  <c r="T104" i="24"/>
  <c r="T148" i="24"/>
  <c r="T48" i="24"/>
  <c r="T116" i="24"/>
  <c r="T54" i="24"/>
  <c r="T3" i="24"/>
  <c r="T4" i="24"/>
  <c r="T6" i="24"/>
  <c r="T9" i="24"/>
  <c r="T12" i="24"/>
  <c r="T139" i="24"/>
  <c r="T141" i="24"/>
  <c r="T136" i="24"/>
  <c r="T108" i="24"/>
  <c r="T110" i="24"/>
  <c r="T14" i="24"/>
  <c r="T156" i="24"/>
  <c r="T75" i="24"/>
  <c r="T16" i="24"/>
  <c r="T128" i="24"/>
  <c r="T146" i="24"/>
  <c r="T99" i="24"/>
  <c r="T179" i="25"/>
  <c r="T160" i="25"/>
  <c r="T174" i="25"/>
  <c r="T169" i="25"/>
  <c r="T176" i="25"/>
  <c r="T147" i="25"/>
  <c r="T143" i="25"/>
  <c r="T184" i="25"/>
  <c r="T187" i="25"/>
  <c r="T190" i="25"/>
  <c r="T192" i="25"/>
  <c r="T200" i="25"/>
  <c r="T203" i="25"/>
  <c r="T205" i="25"/>
  <c r="T221" i="25"/>
  <c r="T209" i="25"/>
  <c r="T195" i="25"/>
  <c r="T213" i="25"/>
  <c r="T196" i="25"/>
  <c r="T197" i="25"/>
  <c r="T219" i="25"/>
  <c r="T171" i="25"/>
  <c r="T181" i="25"/>
  <c r="T2" i="25"/>
  <c r="T112" i="24"/>
  <c r="T155" i="24"/>
  <c r="T115" i="24"/>
  <c r="T101" i="24"/>
  <c r="T60" i="24"/>
  <c r="T143" i="24"/>
  <c r="T154" i="24"/>
  <c r="T5" i="24"/>
  <c r="T8" i="24"/>
  <c r="T11" i="24"/>
  <c r="T119" i="24"/>
  <c r="T131" i="24"/>
  <c r="T40" i="24"/>
  <c r="T105" i="24"/>
  <c r="T41" i="24"/>
  <c r="T109" i="24"/>
  <c r="T96" i="24"/>
  <c r="T81" i="24"/>
  <c r="T66" i="24"/>
  <c r="T151" i="24"/>
  <c r="T67" i="24"/>
  <c r="T120" i="24"/>
  <c r="T82" i="24"/>
  <c r="T49" i="24"/>
  <c r="T130" i="24"/>
  <c r="T117" i="24"/>
  <c r="T154" i="25"/>
  <c r="T178" i="25"/>
  <c r="T136" i="25"/>
  <c r="T173" i="25"/>
  <c r="T97" i="24"/>
  <c r="T78" i="24"/>
  <c r="T79" i="24"/>
  <c r="T65" i="24"/>
  <c r="T33" i="24"/>
  <c r="T34" i="24"/>
  <c r="T36" i="24"/>
  <c r="T80" i="24"/>
  <c r="T86" i="24"/>
  <c r="T83" i="24"/>
  <c r="T103" i="24"/>
  <c r="T4" i="23"/>
  <c r="T7" i="23"/>
  <c r="T135" i="24"/>
  <c r="T20" i="24"/>
  <c r="T27" i="24"/>
  <c r="T111" i="24"/>
  <c r="T113" i="24"/>
  <c r="T70" i="24"/>
  <c r="T51" i="24"/>
  <c r="T38" i="24"/>
  <c r="T126" i="24"/>
  <c r="T68" i="24"/>
  <c r="T23" i="24"/>
  <c r="T31" i="24"/>
  <c r="T56" i="24"/>
  <c r="T21" i="24"/>
  <c r="T25" i="24"/>
  <c r="T30" i="24"/>
  <c r="T124" i="24"/>
  <c r="T18" i="24"/>
  <c r="T72" i="24"/>
  <c r="T69" i="24"/>
  <c r="T88" i="24"/>
  <c r="T64" i="24"/>
  <c r="T90" i="24"/>
  <c r="T142" i="24"/>
  <c r="T62" i="24"/>
  <c r="T29" i="24"/>
  <c r="T32" i="24"/>
  <c r="T3" i="23"/>
  <c r="T6" i="23"/>
  <c r="T9" i="23"/>
  <c r="T12" i="23"/>
  <c r="T15" i="23"/>
  <c r="T18" i="23"/>
  <c r="T21" i="23"/>
  <c r="T24" i="23"/>
  <c r="T27" i="23"/>
  <c r="T76" i="24"/>
  <c r="T53" i="24"/>
  <c r="T85" i="24"/>
  <c r="T134" i="24"/>
  <c r="T150" i="24"/>
  <c r="T94" i="24"/>
  <c r="T137" i="24"/>
  <c r="T152" i="24"/>
  <c r="T19" i="24"/>
  <c r="T45" i="24"/>
  <c r="T92" i="24"/>
  <c r="T42" i="24"/>
  <c r="T98" i="24"/>
  <c r="T73" i="24"/>
  <c r="T147" i="24"/>
  <c r="T24" i="24"/>
  <c r="T149" i="24"/>
  <c r="T57" i="24"/>
  <c r="T77" i="24"/>
  <c r="T63" i="24"/>
  <c r="T35" i="24"/>
  <c r="T37" i="24"/>
  <c r="T28" i="24"/>
  <c r="T127" i="24"/>
  <c r="T106" i="24"/>
  <c r="T46" i="24"/>
  <c r="T5" i="23"/>
  <c r="T8" i="23"/>
  <c r="T11" i="23"/>
  <c r="T14" i="23"/>
  <c r="T17" i="23"/>
  <c r="T20" i="23"/>
  <c r="T23" i="23"/>
  <c r="T55" i="24"/>
  <c r="T114" i="24"/>
  <c r="T43" i="24"/>
  <c r="T125" i="24"/>
  <c r="T84" i="24"/>
  <c r="T122" i="24"/>
  <c r="T123" i="24"/>
  <c r="T107" i="24"/>
  <c r="T22" i="24"/>
  <c r="T129" i="24"/>
  <c r="T133" i="24"/>
  <c r="T89" i="24"/>
  <c r="T26" i="24"/>
  <c r="T118" i="24"/>
  <c r="T58" i="24"/>
  <c r="T87" i="24"/>
  <c r="T102" i="24"/>
  <c r="T44" i="23"/>
  <c r="T62" i="23"/>
  <c r="T80" i="23"/>
  <c r="T97" i="23"/>
  <c r="T94" i="23"/>
  <c r="T2" i="23"/>
  <c r="T34" i="23"/>
  <c r="T49" i="23"/>
  <c r="T67" i="23"/>
  <c r="T91" i="23"/>
  <c r="T10" i="23"/>
  <c r="T19" i="23"/>
  <c r="T25" i="23"/>
  <c r="T54" i="23"/>
  <c r="T72" i="23"/>
  <c r="T88" i="23"/>
  <c r="T41" i="23"/>
  <c r="T59" i="23"/>
  <c r="T77" i="23"/>
  <c r="T85" i="23"/>
  <c r="T29" i="23"/>
  <c r="T36" i="23"/>
  <c r="T46" i="23"/>
  <c r="T64" i="23"/>
  <c r="T82" i="23"/>
  <c r="T51" i="23"/>
  <c r="T69" i="23"/>
  <c r="T99" i="23"/>
  <c r="T102" i="23"/>
  <c r="T105" i="23"/>
  <c r="T108" i="23"/>
  <c r="T111" i="23"/>
  <c r="T114" i="23"/>
  <c r="T117" i="23"/>
  <c r="T120" i="23"/>
  <c r="T123" i="23"/>
  <c r="T126" i="23"/>
  <c r="T127" i="23"/>
  <c r="T128" i="23"/>
  <c r="T129" i="23"/>
  <c r="T44" i="24"/>
  <c r="T13" i="23"/>
  <c r="T38" i="23"/>
  <c r="T56" i="23"/>
  <c r="T74" i="23"/>
  <c r="T96" i="23"/>
  <c r="T31" i="23"/>
  <c r="T93" i="23"/>
  <c r="T43" i="23"/>
  <c r="T61" i="23"/>
  <c r="T79" i="23"/>
  <c r="T90" i="23"/>
  <c r="T48" i="23"/>
  <c r="T66" i="23"/>
  <c r="T87" i="23"/>
  <c r="T33" i="23"/>
  <c r="T53" i="23"/>
  <c r="T71" i="23"/>
  <c r="T84" i="23"/>
  <c r="T40" i="23"/>
  <c r="T58" i="23"/>
  <c r="T76" i="23"/>
  <c r="T22" i="23"/>
  <c r="T26" i="23"/>
  <c r="T35" i="23"/>
  <c r="T45" i="23"/>
  <c r="T63" i="23"/>
  <c r="T81" i="23"/>
  <c r="T98" i="23"/>
  <c r="T101" i="23"/>
  <c r="T104" i="23"/>
  <c r="T107" i="23"/>
  <c r="T110" i="23"/>
  <c r="T113" i="23"/>
  <c r="T116" i="23"/>
  <c r="T119" i="23"/>
  <c r="T122" i="23"/>
  <c r="T125" i="23"/>
  <c r="T153" i="23"/>
  <c r="T50" i="23"/>
  <c r="T68" i="23"/>
  <c r="T95" i="23"/>
  <c r="T16" i="23"/>
  <c r="T28" i="23"/>
  <c r="T92" i="23"/>
  <c r="T55" i="23"/>
  <c r="T73" i="23"/>
  <c r="T89" i="23"/>
  <c r="T30" i="23"/>
  <c r="T37" i="23"/>
  <c r="T42" i="23"/>
  <c r="T60" i="23"/>
  <c r="T78" i="23"/>
  <c r="T86" i="23"/>
  <c r="T47" i="23"/>
  <c r="T65" i="23"/>
  <c r="T83" i="23"/>
  <c r="T39" i="23"/>
  <c r="T57" i="23"/>
  <c r="T75" i="23"/>
  <c r="T100" i="23"/>
  <c r="T103" i="23"/>
  <c r="T106" i="23"/>
  <c r="T109" i="23"/>
  <c r="T112" i="23"/>
  <c r="T115" i="23"/>
  <c r="T118" i="23"/>
  <c r="T121" i="23"/>
  <c r="T124" i="23"/>
  <c r="T152" i="23"/>
  <c r="T154" i="23"/>
  <c r="T158" i="23"/>
  <c r="T135" i="23"/>
  <c r="T166" i="23"/>
  <c r="T138" i="23"/>
  <c r="T163" i="23"/>
  <c r="T132" i="23"/>
  <c r="T140" i="23"/>
  <c r="T130" i="23"/>
  <c r="T141" i="23"/>
  <c r="T161" i="23"/>
  <c r="T165" i="23"/>
  <c r="T157" i="23"/>
  <c r="T143" i="23"/>
  <c r="T150" i="23"/>
  <c r="T145" i="23"/>
  <c r="T52" i="23"/>
  <c r="T147" i="23"/>
  <c r="T136" i="23"/>
  <c r="T162" i="23"/>
  <c r="T134" i="23"/>
  <c r="T137" i="23"/>
  <c r="T131" i="23"/>
  <c r="T133" i="23"/>
  <c r="T139" i="23"/>
  <c r="T159" i="23"/>
  <c r="T149" i="23"/>
  <c r="T160" i="23"/>
  <c r="T32" i="23"/>
  <c r="T70" i="23"/>
  <c r="T142" i="23"/>
  <c r="T164" i="23"/>
  <c r="T144" i="23"/>
  <c r="T156" i="23"/>
  <c r="T146" i="23"/>
  <c r="T151" i="23"/>
  <c r="T155" i="23"/>
  <c r="T148" i="23"/>
  <c r="A168" i="23" l="1"/>
  <c r="U158" i="26" l="1"/>
  <c r="U162" i="26"/>
  <c r="U219" i="26"/>
  <c r="U182" i="25"/>
  <c r="U53" i="26"/>
  <c r="U54" i="25"/>
  <c r="U190" i="25"/>
  <c r="U8" i="25"/>
  <c r="U8" i="24"/>
  <c r="U215" i="25"/>
  <c r="U19" i="24"/>
  <c r="U35" i="34"/>
  <c r="U24" i="24"/>
  <c r="U68" i="26"/>
  <c r="U43" i="24"/>
  <c r="U74" i="24"/>
  <c r="U17" i="26"/>
  <c r="U57" i="25"/>
  <c r="U4" i="32"/>
  <c r="U102" i="24"/>
  <c r="U217" i="26"/>
  <c r="U131" i="24"/>
  <c r="U188" i="26"/>
  <c r="U47" i="24"/>
  <c r="U163" i="25"/>
  <c r="U225" i="26"/>
  <c r="U264" i="26"/>
  <c r="U113" i="26"/>
  <c r="U41" i="24"/>
  <c r="U31" i="25"/>
  <c r="U193" i="26"/>
  <c r="U217" i="25"/>
  <c r="U125" i="26"/>
  <c r="U19" i="25"/>
  <c r="U178" i="26"/>
  <c r="U12" i="28"/>
  <c r="U226" i="26"/>
  <c r="U199" i="25"/>
  <c r="U65" i="26"/>
  <c r="U58" i="25"/>
  <c r="U205" i="25"/>
  <c r="U24" i="25"/>
  <c r="U96" i="24"/>
  <c r="U20" i="34"/>
  <c r="U83" i="24"/>
  <c r="U68" i="34"/>
  <c r="U36" i="24"/>
  <c r="U31" i="26"/>
  <c r="U72" i="25"/>
  <c r="U59" i="24"/>
  <c r="U60" i="26"/>
  <c r="U61" i="25"/>
  <c r="U12" i="26"/>
  <c r="U69" i="24"/>
  <c r="U3" i="24"/>
  <c r="U151" i="24"/>
  <c r="U216" i="26"/>
  <c r="U29" i="24"/>
  <c r="U153" i="24"/>
  <c r="U270" i="26"/>
  <c r="U171" i="26"/>
  <c r="U136" i="26"/>
  <c r="U53" i="24"/>
  <c r="U63" i="25"/>
  <c r="U8" i="28"/>
  <c r="U2" i="25"/>
  <c r="U269" i="26"/>
  <c r="U51" i="25"/>
  <c r="U201" i="26"/>
  <c r="U35" i="27"/>
  <c r="U4" i="28"/>
  <c r="U211" i="25"/>
  <c r="U30" i="26"/>
  <c r="U62" i="25"/>
  <c r="U213" i="25"/>
  <c r="U48" i="25"/>
  <c r="U130" i="24"/>
  <c r="U62" i="34"/>
  <c r="U30" i="24"/>
  <c r="U20" i="32"/>
  <c r="U105" i="25"/>
  <c r="U252" i="26"/>
  <c r="U124" i="25"/>
  <c r="U135" i="24"/>
  <c r="U76" i="26"/>
  <c r="U65" i="25"/>
  <c r="U230" i="26"/>
  <c r="U119" i="26"/>
  <c r="U108" i="24"/>
  <c r="U84" i="24"/>
  <c r="U60" i="24"/>
  <c r="U129" i="24"/>
  <c r="U50" i="34"/>
  <c r="U58" i="34"/>
  <c r="U21" i="28"/>
  <c r="U206" i="26"/>
  <c r="U9" i="28"/>
  <c r="U95" i="25"/>
  <c r="U132" i="24"/>
  <c r="U95" i="24"/>
  <c r="U40" i="26"/>
  <c r="U83" i="25"/>
  <c r="U223" i="26"/>
  <c r="U28" i="25"/>
  <c r="U33" i="28"/>
  <c r="U216" i="25"/>
  <c r="U94" i="26"/>
  <c r="U66" i="25"/>
  <c r="U48" i="24"/>
  <c r="U76" i="25"/>
  <c r="U98" i="24"/>
  <c r="U6" i="34"/>
  <c r="U97" i="25"/>
  <c r="U8" i="26"/>
  <c r="U121" i="25"/>
  <c r="U256" i="26"/>
  <c r="U220" i="25"/>
  <c r="U152" i="24"/>
  <c r="U88" i="26"/>
  <c r="U73" i="25"/>
  <c r="U71" i="26"/>
  <c r="U79" i="24"/>
  <c r="U99" i="24"/>
  <c r="U86" i="24"/>
  <c r="U17" i="24"/>
  <c r="U99" i="25"/>
  <c r="U67" i="24"/>
  <c r="U19" i="26"/>
  <c r="U93" i="24"/>
  <c r="U26" i="28"/>
  <c r="U25" i="24"/>
  <c r="U127" i="25"/>
  <c r="U55" i="24"/>
  <c r="U25" i="28"/>
  <c r="U28" i="28"/>
  <c r="U115" i="25"/>
  <c r="U5" i="24"/>
  <c r="U52" i="25"/>
  <c r="U13" i="28"/>
  <c r="U16" i="24"/>
  <c r="U255" i="26"/>
  <c r="U70" i="25"/>
  <c r="U92" i="24"/>
  <c r="U100" i="25"/>
  <c r="U94" i="24"/>
  <c r="U13" i="26"/>
  <c r="U117" i="25"/>
  <c r="U28" i="26"/>
  <c r="U145" i="25"/>
  <c r="U133" i="26"/>
  <c r="U3" i="34"/>
  <c r="U21" i="24"/>
  <c r="U108" i="26"/>
  <c r="U77" i="25"/>
  <c r="U84" i="26"/>
  <c r="U59" i="26"/>
  <c r="U80" i="24"/>
  <c r="U88" i="24"/>
  <c r="U62" i="24"/>
  <c r="U105" i="24"/>
  <c r="U24" i="34"/>
  <c r="U239" i="26"/>
  <c r="U75" i="24"/>
  <c r="U18" i="24"/>
  <c r="U41" i="34"/>
  <c r="U159" i="25"/>
  <c r="U76" i="24"/>
  <c r="U19" i="32"/>
  <c r="U9" i="24"/>
  <c r="U195" i="25"/>
  <c r="U109" i="24"/>
  <c r="U92" i="25"/>
  <c r="U29" i="28"/>
  <c r="U122" i="24"/>
  <c r="U261" i="26"/>
  <c r="U74" i="25"/>
  <c r="U31" i="34"/>
  <c r="U132" i="25"/>
  <c r="U69" i="25"/>
  <c r="U231" i="26"/>
  <c r="U141" i="25"/>
  <c r="U244" i="26"/>
  <c r="U165" i="25"/>
  <c r="U152" i="26"/>
  <c r="U33" i="34"/>
  <c r="U103" i="24"/>
  <c r="U259" i="26"/>
  <c r="U81" i="25"/>
  <c r="U104" i="26"/>
  <c r="U27" i="28"/>
  <c r="U118" i="24"/>
  <c r="U44" i="34"/>
  <c r="U111" i="24"/>
  <c r="U229" i="26"/>
  <c r="U15" i="26"/>
  <c r="U144" i="26"/>
  <c r="U28" i="24"/>
  <c r="U43" i="34"/>
  <c r="U3" i="32"/>
  <c r="U198" i="25"/>
  <c r="U37" i="24"/>
  <c r="U5" i="32"/>
  <c r="U82" i="24"/>
  <c r="U59" i="34"/>
  <c r="U49" i="24"/>
  <c r="U140" i="25"/>
  <c r="U6" i="27"/>
  <c r="U199" i="26"/>
  <c r="U266" i="26"/>
  <c r="U78" i="25"/>
  <c r="U45" i="34"/>
  <c r="U164" i="25"/>
  <c r="U113" i="25"/>
  <c r="U238" i="26"/>
  <c r="U153" i="25"/>
  <c r="U101" i="26"/>
  <c r="U181" i="25"/>
  <c r="U172" i="26"/>
  <c r="U47" i="34"/>
  <c r="U65" i="24"/>
  <c r="U263" i="26"/>
  <c r="U85" i="25"/>
  <c r="U123" i="26"/>
  <c r="U10" i="24"/>
  <c r="U142" i="24"/>
  <c r="U50" i="26"/>
  <c r="U27" i="34"/>
  <c r="U31" i="24"/>
  <c r="U57" i="26"/>
  <c r="U215" i="26"/>
  <c r="U73" i="24"/>
  <c r="U14" i="26"/>
  <c r="U5" i="26"/>
  <c r="U219" i="25"/>
  <c r="U126" i="24"/>
  <c r="U73" i="26"/>
  <c r="U33" i="24"/>
  <c r="U15" i="32"/>
  <c r="U70" i="24"/>
  <c r="U172" i="25"/>
  <c r="U12" i="27"/>
  <c r="U19" i="28"/>
  <c r="U169" i="26"/>
  <c r="U82" i="25"/>
  <c r="U7" i="26"/>
  <c r="U191" i="25"/>
  <c r="U133" i="25"/>
  <c r="U72" i="26"/>
  <c r="U177" i="25"/>
  <c r="U120" i="26"/>
  <c r="U221" i="25"/>
  <c r="U195" i="26"/>
  <c r="U9" i="32"/>
  <c r="U93" i="25"/>
  <c r="U163" i="26"/>
  <c r="U89" i="25"/>
  <c r="U141" i="26"/>
  <c r="U16" i="25"/>
  <c r="U77" i="24"/>
  <c r="U246" i="26"/>
  <c r="U13" i="32"/>
  <c r="U26" i="34"/>
  <c r="U117" i="26"/>
  <c r="U14" i="27"/>
  <c r="U130" i="26"/>
  <c r="U236" i="26"/>
  <c r="U51" i="26"/>
  <c r="U56" i="24"/>
  <c r="U155" i="26"/>
  <c r="U98" i="26"/>
  <c r="U47" i="26"/>
  <c r="U95" i="26"/>
  <c r="U22" i="24"/>
  <c r="U222" i="25"/>
  <c r="U18" i="27"/>
  <c r="U30" i="34"/>
  <c r="U192" i="26"/>
  <c r="U86" i="25"/>
  <c r="U27" i="26"/>
  <c r="U110" i="24"/>
  <c r="U149" i="25"/>
  <c r="U85" i="26"/>
  <c r="U201" i="25"/>
  <c r="U138" i="26"/>
  <c r="U196" i="25"/>
  <c r="U218" i="26"/>
  <c r="U22" i="26"/>
  <c r="U129" i="25"/>
  <c r="U186" i="26"/>
  <c r="U101" i="25"/>
  <c r="U159" i="26"/>
  <c r="U160" i="25"/>
  <c r="U2" i="34"/>
  <c r="U103" i="26"/>
  <c r="U24" i="26"/>
  <c r="U10" i="34"/>
  <c r="U183" i="26"/>
  <c r="U19" i="27"/>
  <c r="U22" i="34"/>
  <c r="U139" i="26"/>
  <c r="U110" i="26"/>
  <c r="U42" i="27"/>
  <c r="U267" i="26"/>
  <c r="U271" i="26"/>
  <c r="U66" i="26"/>
  <c r="U118" i="26"/>
  <c r="U106" i="24"/>
  <c r="U56" i="34"/>
  <c r="U38" i="27"/>
  <c r="U16" i="26"/>
  <c r="U214" i="26"/>
  <c r="U90" i="25"/>
  <c r="U237" i="26"/>
  <c r="U55" i="34"/>
  <c r="U173" i="25"/>
  <c r="U105" i="26"/>
  <c r="U212" i="25"/>
  <c r="U157" i="26"/>
  <c r="U150" i="24"/>
  <c r="U38" i="26"/>
  <c r="U52" i="26"/>
  <c r="U161" i="25"/>
  <c r="U208" i="26"/>
  <c r="U125" i="25"/>
  <c r="U181" i="26"/>
  <c r="U4" i="24"/>
  <c r="U60" i="34"/>
  <c r="U140" i="26"/>
  <c r="U240" i="26"/>
  <c r="U29" i="26"/>
  <c r="U211" i="26"/>
  <c r="U140" i="24"/>
  <c r="U6" i="26"/>
  <c r="U210" i="26"/>
  <c r="U131" i="26"/>
  <c r="U232" i="26"/>
  <c r="U51" i="34"/>
  <c r="U189" i="26"/>
  <c r="U127" i="26"/>
  <c r="U184" i="26"/>
  <c r="U44" i="24"/>
  <c r="U36" i="34"/>
  <c r="U33" i="27"/>
  <c r="U145" i="26"/>
  <c r="U45" i="26"/>
  <c r="U94" i="25"/>
  <c r="U243" i="26"/>
  <c r="U63" i="34"/>
  <c r="U185" i="25"/>
  <c r="U124" i="26"/>
  <c r="U68" i="24"/>
  <c r="U177" i="26"/>
  <c r="U9" i="27"/>
  <c r="U155" i="24"/>
  <c r="U64" i="26"/>
  <c r="U192" i="25"/>
  <c r="U44" i="26"/>
  <c r="U157" i="25"/>
  <c r="U204" i="26"/>
  <c r="U16" i="34"/>
  <c r="U4" i="34"/>
  <c r="U180" i="26"/>
  <c r="U258" i="26"/>
  <c r="U86" i="26"/>
  <c r="U34" i="28"/>
  <c r="U156" i="24"/>
  <c r="U251" i="26"/>
  <c r="U15" i="28"/>
  <c r="U202" i="26"/>
  <c r="U52" i="34"/>
  <c r="U38" i="34"/>
  <c r="U23" i="25"/>
  <c r="U150" i="26"/>
  <c r="U18" i="28"/>
  <c r="U134" i="25"/>
  <c r="U7" i="34"/>
  <c r="U44" i="27"/>
  <c r="U14" i="28"/>
  <c r="U2" i="27"/>
  <c r="U98" i="25"/>
  <c r="U100" i="26"/>
  <c r="U69" i="34"/>
  <c r="U210" i="25"/>
  <c r="U142" i="26"/>
  <c r="U32" i="28"/>
  <c r="U200" i="26"/>
  <c r="U61" i="24"/>
  <c r="U11" i="24"/>
  <c r="U80" i="26"/>
  <c r="U54" i="24"/>
  <c r="U5" i="25"/>
  <c r="U189" i="25"/>
  <c r="U36" i="26"/>
  <c r="U5" i="34"/>
  <c r="U21" i="26"/>
  <c r="U224" i="26"/>
  <c r="U147" i="26"/>
  <c r="U149" i="26"/>
  <c r="U11" i="25"/>
  <c r="U124" i="24"/>
  <c r="U111" i="26"/>
  <c r="U8" i="27"/>
  <c r="U30" i="28"/>
  <c r="U40" i="34"/>
  <c r="U14" i="32"/>
  <c r="U55" i="25"/>
  <c r="U41" i="26"/>
  <c r="U138" i="24"/>
  <c r="U146" i="25"/>
  <c r="U10" i="32"/>
  <c r="U28" i="27"/>
  <c r="U43" i="27"/>
  <c r="U6" i="25"/>
  <c r="U102" i="25"/>
  <c r="U156" i="26"/>
  <c r="U17" i="32"/>
  <c r="U136" i="24"/>
  <c r="U160" i="26"/>
  <c r="U6" i="32"/>
  <c r="U222" i="26"/>
  <c r="U32" i="25"/>
  <c r="U81" i="24"/>
  <c r="U93" i="26"/>
  <c r="U137" i="26"/>
  <c r="U9" i="25"/>
  <c r="U223" i="25"/>
  <c r="U4" i="27"/>
  <c r="U8" i="32"/>
  <c r="U233" i="26"/>
  <c r="U4" i="25"/>
  <c r="U220" i="26"/>
  <c r="U175" i="26"/>
  <c r="U43" i="25"/>
  <c r="U26" i="24"/>
  <c r="U174" i="26"/>
  <c r="U13" i="27"/>
  <c r="U148" i="24"/>
  <c r="U2" i="32"/>
  <c r="U12" i="34"/>
  <c r="U87" i="25"/>
  <c r="U23" i="27"/>
  <c r="U162" i="25"/>
  <c r="U4" i="26"/>
  <c r="U52" i="24"/>
  <c r="U12" i="25"/>
  <c r="U10" i="25"/>
  <c r="U106" i="25"/>
  <c r="U176" i="26"/>
  <c r="U18" i="26"/>
  <c r="U38" i="24"/>
  <c r="U182" i="26"/>
  <c r="U75" i="26"/>
  <c r="U5" i="27"/>
  <c r="U88" i="25"/>
  <c r="U117" i="24"/>
  <c r="U112" i="26"/>
  <c r="U15" i="24"/>
  <c r="U13" i="25"/>
  <c r="U123" i="24"/>
  <c r="U10" i="27"/>
  <c r="U21" i="32"/>
  <c r="U63" i="26"/>
  <c r="U20" i="25"/>
  <c r="U22" i="28"/>
  <c r="U154" i="24"/>
  <c r="U75" i="25"/>
  <c r="U58" i="26"/>
  <c r="U7" i="25"/>
  <c r="U29" i="27"/>
  <c r="U63" i="24"/>
  <c r="U74" i="26"/>
  <c r="U48" i="26"/>
  <c r="U119" i="25"/>
  <c r="U41" i="27"/>
  <c r="U174" i="25"/>
  <c r="U46" i="26"/>
  <c r="U121" i="24"/>
  <c r="U40" i="25"/>
  <c r="U14" i="25"/>
  <c r="U110" i="25"/>
  <c r="U31" i="28"/>
  <c r="U61" i="26"/>
  <c r="U53" i="34"/>
  <c r="U35" i="26"/>
  <c r="U185" i="26"/>
  <c r="U11" i="27"/>
  <c r="U120" i="25"/>
  <c r="U90" i="24"/>
  <c r="U33" i="26"/>
  <c r="U15" i="34"/>
  <c r="U17" i="25"/>
  <c r="U254" i="26"/>
  <c r="U16" i="27"/>
  <c r="U228" i="26"/>
  <c r="U79" i="26"/>
  <c r="U44" i="25"/>
  <c r="U37" i="27"/>
  <c r="U25" i="34"/>
  <c r="U107" i="25"/>
  <c r="U166" i="26"/>
  <c r="U39" i="25"/>
  <c r="U40" i="24"/>
  <c r="U46" i="24"/>
  <c r="U99" i="26"/>
  <c r="U106" i="26"/>
  <c r="U151" i="25"/>
  <c r="U12" i="24"/>
  <c r="U57" i="34"/>
  <c r="U186" i="25"/>
  <c r="U235" i="26"/>
  <c r="U144" i="24"/>
  <c r="U64" i="25"/>
  <c r="U18" i="25"/>
  <c r="U114" i="25"/>
  <c r="U100" i="24"/>
  <c r="U77" i="26"/>
  <c r="U87" i="26"/>
  <c r="U42" i="26"/>
  <c r="U3" i="27"/>
  <c r="U17" i="27"/>
  <c r="U168" i="25"/>
  <c r="U32" i="24"/>
  <c r="U148" i="26"/>
  <c r="U11" i="28"/>
  <c r="U21" i="25"/>
  <c r="U31" i="27"/>
  <c r="U20" i="27"/>
  <c r="U55" i="26"/>
  <c r="U92" i="26"/>
  <c r="U68" i="25"/>
  <c r="U22" i="27"/>
  <c r="U9" i="34"/>
  <c r="U139" i="25"/>
  <c r="U67" i="25"/>
  <c r="U71" i="25"/>
  <c r="U51" i="24"/>
  <c r="U245" i="26"/>
  <c r="U161" i="26"/>
  <c r="U128" i="26"/>
  <c r="U183" i="25"/>
  <c r="U145" i="24"/>
  <c r="U37" i="34"/>
  <c r="U202" i="25"/>
  <c r="U241" i="26"/>
  <c r="U107" i="24"/>
  <c r="U104" i="25"/>
  <c r="U22" i="25"/>
  <c r="U118" i="25"/>
  <c r="U133" i="24"/>
  <c r="U89" i="26"/>
  <c r="U207" i="26"/>
  <c r="U3" i="28"/>
  <c r="U30" i="27"/>
  <c r="U21" i="27"/>
  <c r="U200" i="25"/>
  <c r="U109" i="25"/>
  <c r="U168" i="26"/>
  <c r="U50" i="24"/>
  <c r="U25" i="25"/>
  <c r="U125" i="24"/>
  <c r="U40" i="27"/>
  <c r="U67" i="26"/>
  <c r="U32" i="26"/>
  <c r="U96" i="25"/>
  <c r="U15" i="25"/>
  <c r="U90" i="26"/>
  <c r="U171" i="25"/>
  <c r="U193" i="25"/>
  <c r="U103" i="25"/>
  <c r="U65" i="34"/>
  <c r="U66" i="34"/>
  <c r="U13" i="24"/>
  <c r="U197" i="26"/>
  <c r="U214" i="25"/>
  <c r="U147" i="25"/>
  <c r="U8" i="34"/>
  <c r="U207" i="25"/>
  <c r="U83" i="26"/>
  <c r="U114" i="24"/>
  <c r="U144" i="25"/>
  <c r="U26" i="25"/>
  <c r="U122" i="25"/>
  <c r="U29" i="34"/>
  <c r="U109" i="26"/>
  <c r="U39" i="27"/>
  <c r="U17" i="28"/>
  <c r="U14" i="34"/>
  <c r="U32" i="27"/>
  <c r="U85" i="24"/>
  <c r="U137" i="25"/>
  <c r="U191" i="26"/>
  <c r="U56" i="25"/>
  <c r="U29" i="25"/>
  <c r="U80" i="25"/>
  <c r="U24" i="27"/>
  <c r="U82" i="26"/>
  <c r="U129" i="26"/>
  <c r="U112" i="25"/>
  <c r="U47" i="25"/>
  <c r="U114" i="26"/>
  <c r="U206" i="25"/>
  <c r="U242" i="26"/>
  <c r="U135" i="25"/>
  <c r="U87" i="24"/>
  <c r="U12" i="32"/>
  <c r="U97" i="24"/>
  <c r="U227" i="26"/>
  <c r="U6" i="24"/>
  <c r="U20" i="24"/>
  <c r="U167" i="26"/>
  <c r="U134" i="24"/>
  <c r="U248" i="26"/>
  <c r="U59" i="25"/>
  <c r="U69" i="26"/>
  <c r="U9" i="26"/>
  <c r="U218" i="25"/>
  <c r="U97" i="26"/>
  <c r="U27" i="24"/>
  <c r="U180" i="25"/>
  <c r="U30" i="25"/>
  <c r="U126" i="25"/>
  <c r="U11" i="26"/>
  <c r="U260" i="26"/>
  <c r="U42" i="24"/>
  <c r="U5" i="28"/>
  <c r="U84" i="25"/>
  <c r="U25" i="27"/>
  <c r="U18" i="34"/>
  <c r="U169" i="25"/>
  <c r="U213" i="26"/>
  <c r="U116" i="25"/>
  <c r="U33" i="25"/>
  <c r="U148" i="25"/>
  <c r="U45" i="27"/>
  <c r="U96" i="26"/>
  <c r="U265" i="26"/>
  <c r="U152" i="25"/>
  <c r="U79" i="25"/>
  <c r="U179" i="26"/>
  <c r="U14" i="24"/>
  <c r="U26" i="27"/>
  <c r="U167" i="25"/>
  <c r="U42" i="34"/>
  <c r="U234" i="26"/>
  <c r="U35" i="24"/>
  <c r="U27" i="25"/>
  <c r="U120" i="24"/>
  <c r="U7" i="32"/>
  <c r="U184" i="25"/>
  <c r="U7" i="28"/>
  <c r="U135" i="26"/>
  <c r="U113" i="24"/>
  <c r="U49" i="26"/>
  <c r="U139" i="24"/>
  <c r="U116" i="26"/>
  <c r="U45" i="24"/>
  <c r="U197" i="25"/>
  <c r="U34" i="25"/>
  <c r="U138" i="25"/>
  <c r="U250" i="26"/>
  <c r="U146" i="26"/>
  <c r="U36" i="25"/>
  <c r="U20" i="28"/>
  <c r="U128" i="25"/>
  <c r="U27" i="27"/>
  <c r="U34" i="34"/>
  <c r="U194" i="25"/>
  <c r="U2" i="26"/>
  <c r="U188" i="25"/>
  <c r="U37" i="25"/>
  <c r="U209" i="25"/>
  <c r="U115" i="24"/>
  <c r="U115" i="26"/>
  <c r="U111" i="25"/>
  <c r="U10" i="28"/>
  <c r="U203" i="25"/>
  <c r="U13" i="34"/>
  <c r="U70" i="26"/>
  <c r="U34" i="24"/>
  <c r="U134" i="26"/>
  <c r="U130" i="25"/>
  <c r="U21" i="34"/>
  <c r="U38" i="25"/>
  <c r="U150" i="25"/>
  <c r="U122" i="26"/>
  <c r="U164" i="26"/>
  <c r="U60" i="25"/>
  <c r="U39" i="24"/>
  <c r="U156" i="25"/>
  <c r="U116" i="24"/>
  <c r="U48" i="34"/>
  <c r="U146" i="24"/>
  <c r="U2" i="28"/>
  <c r="U57" i="24"/>
  <c r="U41" i="25"/>
  <c r="U54" i="34"/>
  <c r="U119" i="24"/>
  <c r="U132" i="26"/>
  <c r="U190" i="26"/>
  <c r="U137" i="24"/>
  <c r="U143" i="25"/>
  <c r="U147" i="24"/>
  <c r="U247" i="26"/>
  <c r="U23" i="34"/>
  <c r="U2" i="24"/>
  <c r="U107" i="26"/>
  <c r="U205" i="26"/>
  <c r="U39" i="34"/>
  <c r="U91" i="25"/>
  <c r="U72" i="24"/>
  <c r="U91" i="26"/>
  <c r="U102" i="26"/>
  <c r="U221" i="26"/>
  <c r="U153" i="26"/>
  <c r="U142" i="25"/>
  <c r="U64" i="34"/>
  <c r="U42" i="25"/>
  <c r="U158" i="25"/>
  <c r="U268" i="26"/>
  <c r="U187" i="26"/>
  <c r="U108" i="25"/>
  <c r="U91" i="24"/>
  <c r="U204" i="25"/>
  <c r="U141" i="24"/>
  <c r="U3" i="26"/>
  <c r="U7" i="24"/>
  <c r="U16" i="28"/>
  <c r="U17" i="34"/>
  <c r="U45" i="25"/>
  <c r="U32" i="34"/>
  <c r="U66" i="24"/>
  <c r="U151" i="26"/>
  <c r="U212" i="26"/>
  <c r="U28" i="34"/>
  <c r="U175" i="25"/>
  <c r="U11" i="34"/>
  <c r="U3" i="25"/>
  <c r="U62" i="26"/>
  <c r="U127" i="24"/>
  <c r="U170" i="26"/>
  <c r="U7" i="27"/>
  <c r="U78" i="26"/>
  <c r="U123" i="25"/>
  <c r="U179" i="25"/>
  <c r="U154" i="26"/>
  <c r="U121" i="26"/>
  <c r="U35" i="28"/>
  <c r="U173" i="26"/>
  <c r="U154" i="25"/>
  <c r="U49" i="34"/>
  <c r="U46" i="25"/>
  <c r="U170" i="25"/>
  <c r="U203" i="26"/>
  <c r="U209" i="26"/>
  <c r="U136" i="25"/>
  <c r="U71" i="24"/>
  <c r="U89" i="24"/>
  <c r="U128" i="24"/>
  <c r="U26" i="26"/>
  <c r="U126" i="26"/>
  <c r="U24" i="28"/>
  <c r="U61" i="34"/>
  <c r="U49" i="25"/>
  <c r="U67" i="34"/>
  <c r="U58" i="24"/>
  <c r="U34" i="26"/>
  <c r="U37" i="26"/>
  <c r="U20" i="26"/>
  <c r="U208" i="25"/>
  <c r="U143" i="26"/>
  <c r="U131" i="25"/>
  <c r="U81" i="26"/>
  <c r="U10" i="26"/>
  <c r="U198" i="26"/>
  <c r="U34" i="27"/>
  <c r="U253" i="26"/>
  <c r="U155" i="25"/>
  <c r="U18" i="32"/>
  <c r="U43" i="26"/>
  <c r="U262" i="26"/>
  <c r="U11" i="32"/>
  <c r="U196" i="26"/>
  <c r="U166" i="25"/>
  <c r="U23" i="26"/>
  <c r="U50" i="25"/>
  <c r="U178" i="25"/>
  <c r="U39" i="26"/>
  <c r="U112" i="24"/>
  <c r="U176" i="25"/>
  <c r="U149" i="24"/>
  <c r="U19" i="34"/>
  <c r="U64" i="24"/>
  <c r="U56" i="26"/>
  <c r="U15" i="27"/>
  <c r="U6" i="28"/>
  <c r="U46" i="34"/>
  <c r="U53" i="25"/>
  <c r="U16" i="32"/>
  <c r="U23" i="24"/>
  <c r="U194" i="26"/>
  <c r="U101" i="24"/>
  <c r="U257" i="26"/>
  <c r="U143" i="24"/>
  <c r="U35" i="25"/>
  <c r="U78" i="24"/>
  <c r="U249" i="26"/>
  <c r="U54" i="26"/>
  <c r="U104" i="24"/>
  <c r="U36" i="27"/>
  <c r="U165" i="26"/>
  <c r="U187" i="25"/>
  <c r="U25" i="26"/>
  <c r="U23" i="28"/>
  <c r="A158" i="24" l="1"/>
  <c r="V58" i="34" l="1"/>
  <c r="V204" i="25"/>
  <c r="V248" i="26"/>
  <c r="V36" i="25"/>
  <c r="V11" i="27"/>
  <c r="V120" i="26"/>
  <c r="V21" i="27"/>
  <c r="V219" i="26"/>
  <c r="V69" i="26"/>
  <c r="V78" i="25"/>
  <c r="V208" i="25"/>
  <c r="V18" i="26"/>
  <c r="V125" i="26"/>
  <c r="V206" i="26"/>
  <c r="V3" i="34"/>
  <c r="V22" i="28"/>
  <c r="V5" i="32"/>
  <c r="V66" i="25"/>
  <c r="V18" i="34"/>
  <c r="V46" i="26"/>
  <c r="V76" i="26"/>
  <c r="V50" i="25"/>
  <c r="V38" i="25"/>
  <c r="V61" i="34"/>
  <c r="V189" i="25"/>
  <c r="V144" i="25"/>
  <c r="V17" i="34"/>
  <c r="V211" i="26"/>
  <c r="V249" i="26"/>
  <c r="V46" i="34"/>
  <c r="V271" i="26"/>
  <c r="V7" i="28"/>
  <c r="V60" i="25"/>
  <c r="V161" i="25"/>
  <c r="V162" i="26"/>
  <c r="V5" i="25"/>
  <c r="V31" i="34"/>
  <c r="V55" i="25"/>
  <c r="V10" i="26"/>
  <c r="V176" i="25"/>
  <c r="V23" i="25"/>
  <c r="V127" i="26"/>
  <c r="V210" i="26"/>
  <c r="V177" i="25"/>
  <c r="V13" i="28"/>
  <c r="V108" i="26"/>
  <c r="V90" i="25"/>
  <c r="V5" i="27"/>
  <c r="V28" i="26"/>
  <c r="V24" i="25"/>
  <c r="V36" i="34"/>
  <c r="V30" i="27"/>
  <c r="V87" i="26"/>
  <c r="V212" i="25"/>
  <c r="V13" i="34"/>
  <c r="V15" i="32"/>
  <c r="V146" i="25"/>
  <c r="V166" i="26"/>
  <c r="V239" i="26"/>
  <c r="V187" i="26"/>
  <c r="V109" i="25"/>
  <c r="V84" i="25"/>
  <c r="V34" i="25"/>
  <c r="V207" i="26"/>
  <c r="V29" i="25"/>
  <c r="V38" i="34"/>
  <c r="V219" i="25"/>
  <c r="V47" i="25"/>
  <c r="V110" i="25"/>
  <c r="V2" i="27"/>
  <c r="V261" i="26"/>
  <c r="V214" i="26"/>
  <c r="V116" i="26"/>
  <c r="V6" i="28"/>
  <c r="V265" i="26"/>
  <c r="V114" i="25"/>
  <c r="V66" i="34"/>
  <c r="V230" i="26"/>
  <c r="V215" i="25"/>
  <c r="V226" i="26"/>
  <c r="V72" i="25"/>
  <c r="V145" i="26"/>
  <c r="V64" i="34"/>
  <c r="V7" i="26"/>
  <c r="V113" i="26"/>
  <c r="V16" i="25"/>
  <c r="V7" i="27"/>
  <c r="V62" i="26"/>
  <c r="V198" i="26"/>
  <c r="V34" i="34"/>
  <c r="V108" i="25"/>
  <c r="V82" i="25"/>
  <c r="V26" i="25"/>
  <c r="V53" i="25"/>
  <c r="V12" i="32"/>
  <c r="V51" i="26"/>
  <c r="V160" i="25"/>
  <c r="V52" i="34"/>
  <c r="V254" i="26"/>
  <c r="V133" i="26"/>
  <c r="V218" i="26"/>
  <c r="V157" i="26"/>
  <c r="V3" i="27"/>
  <c r="V216" i="26"/>
  <c r="V138" i="25"/>
  <c r="V88" i="25"/>
  <c r="V17" i="27"/>
  <c r="V27" i="26"/>
  <c r="V2" i="26"/>
  <c r="V50" i="26"/>
  <c r="V204" i="26"/>
  <c r="V14" i="32"/>
  <c r="V33" i="28"/>
  <c r="V153" i="26"/>
  <c r="V16" i="28"/>
  <c r="V123" i="26"/>
  <c r="V65" i="26"/>
  <c r="V41" i="26"/>
  <c r="V24" i="27"/>
  <c r="V132" i="25"/>
  <c r="V27" i="34"/>
  <c r="V53" i="34"/>
  <c r="V77" i="25"/>
  <c r="V227" i="26"/>
  <c r="V96" i="25"/>
  <c r="V11" i="28"/>
  <c r="V79" i="26"/>
  <c r="V141" i="26"/>
  <c r="V137" i="26"/>
  <c r="V221" i="26"/>
  <c r="V196" i="26"/>
  <c r="V39" i="27"/>
  <c r="V241" i="26"/>
  <c r="V162" i="25"/>
  <c r="V24" i="34"/>
  <c r="V27" i="27"/>
  <c r="V89" i="25"/>
  <c r="V12" i="27"/>
  <c r="V65" i="25"/>
  <c r="V122" i="25"/>
  <c r="V89" i="26"/>
  <c r="V17" i="25"/>
  <c r="V181" i="26"/>
  <c r="V81" i="25"/>
  <c r="V175" i="26"/>
  <c r="V68" i="26"/>
  <c r="V62" i="25"/>
  <c r="V10" i="32"/>
  <c r="V156" i="25"/>
  <c r="V171" i="25"/>
  <c r="V23" i="34"/>
  <c r="V101" i="25"/>
  <c r="V18" i="27"/>
  <c r="V69" i="34"/>
  <c r="V33" i="25"/>
  <c r="V151" i="25"/>
  <c r="V173" i="26"/>
  <c r="V140" i="26"/>
  <c r="V224" i="26"/>
  <c r="V199" i="25"/>
  <c r="V25" i="25"/>
  <c r="V181" i="25"/>
  <c r="V186" i="25"/>
  <c r="V29" i="28"/>
  <c r="V11" i="25"/>
  <c r="V33" i="27"/>
  <c r="V44" i="27"/>
  <c r="V10" i="25"/>
  <c r="V14" i="34"/>
  <c r="V93" i="26"/>
  <c r="V62" i="34"/>
  <c r="V36" i="26"/>
  <c r="V84" i="26"/>
  <c r="V56" i="26"/>
  <c r="V243" i="26"/>
  <c r="V238" i="26"/>
  <c r="V39" i="26"/>
  <c r="V180" i="25"/>
  <c r="V88" i="26"/>
  <c r="V67" i="34"/>
  <c r="V125" i="25"/>
  <c r="V28" i="27"/>
  <c r="V23" i="26"/>
  <c r="V111" i="26"/>
  <c r="V43" i="34"/>
  <c r="V215" i="26"/>
  <c r="V144" i="26"/>
  <c r="V225" i="26"/>
  <c r="V2" i="34"/>
  <c r="V49" i="25"/>
  <c r="V126" i="25"/>
  <c r="V211" i="25"/>
  <c r="V40" i="34"/>
  <c r="V35" i="25"/>
  <c r="V178" i="25"/>
  <c r="V4" i="25"/>
  <c r="V154" i="25"/>
  <c r="V21" i="34"/>
  <c r="V253" i="26"/>
  <c r="V58" i="25"/>
  <c r="V259" i="26"/>
  <c r="V246" i="26"/>
  <c r="V72" i="26"/>
  <c r="V198" i="25"/>
  <c r="V220" i="25"/>
  <c r="V114" i="26"/>
  <c r="V13" i="32"/>
  <c r="V149" i="25"/>
  <c r="V22" i="25"/>
  <c r="V24" i="28"/>
  <c r="V149" i="26"/>
  <c r="V45" i="27"/>
  <c r="V170" i="25"/>
  <c r="V264" i="26"/>
  <c r="V8" i="27"/>
  <c r="V57" i="34"/>
  <c r="V73" i="25"/>
  <c r="V228" i="26"/>
  <c r="V267" i="26"/>
  <c r="V91" i="26"/>
  <c r="V59" i="25"/>
  <c r="V3" i="25"/>
  <c r="V28" i="25"/>
  <c r="V51" i="25"/>
  <c r="V29" i="34"/>
  <c r="V106" i="26"/>
  <c r="V51" i="34"/>
  <c r="V171" i="26"/>
  <c r="V220" i="26"/>
  <c r="V74" i="26"/>
  <c r="V31" i="25"/>
  <c r="V112" i="25"/>
  <c r="V104" i="25"/>
  <c r="V131" i="26"/>
  <c r="V20" i="32"/>
  <c r="V173" i="25"/>
  <c r="V46" i="25"/>
  <c r="V137" i="25"/>
  <c r="V185" i="26"/>
  <c r="V2" i="25"/>
  <c r="V65" i="34"/>
  <c r="V266" i="26"/>
  <c r="V42" i="27"/>
  <c r="V60" i="34"/>
  <c r="V97" i="25"/>
  <c r="V143" i="25"/>
  <c r="V213" i="26"/>
  <c r="V147" i="26"/>
  <c r="V83" i="25"/>
  <c r="V42" i="34"/>
  <c r="V52" i="25"/>
  <c r="V193" i="25"/>
  <c r="V7" i="34"/>
  <c r="V115" i="26"/>
  <c r="V123" i="25"/>
  <c r="V197" i="26"/>
  <c r="V34" i="27"/>
  <c r="V38" i="26"/>
  <c r="V78" i="26"/>
  <c r="V16" i="27"/>
  <c r="V19" i="27"/>
  <c r="V143" i="26"/>
  <c r="V158" i="26"/>
  <c r="V11" i="32"/>
  <c r="V201" i="25"/>
  <c r="V70" i="25"/>
  <c r="V11" i="34"/>
  <c r="V14" i="27"/>
  <c r="V19" i="32"/>
  <c r="V9" i="32"/>
  <c r="V152" i="26"/>
  <c r="V8" i="25"/>
  <c r="V5" i="34"/>
  <c r="V121" i="25"/>
  <c r="V38" i="27"/>
  <c r="V86" i="25"/>
  <c r="V189" i="26"/>
  <c r="V107" i="25"/>
  <c r="V117" i="26"/>
  <c r="V76" i="25"/>
  <c r="V18" i="32"/>
  <c r="V31" i="28"/>
  <c r="V118" i="26"/>
  <c r="V92" i="26"/>
  <c r="V68" i="25"/>
  <c r="V8" i="34"/>
  <c r="V30" i="26"/>
  <c r="V120" i="25"/>
  <c r="V129" i="25"/>
  <c r="V168" i="26"/>
  <c r="V186" i="26"/>
  <c r="V5" i="26"/>
  <c r="V223" i="25"/>
  <c r="V94" i="25"/>
  <c r="V106" i="25"/>
  <c r="V16" i="34"/>
  <c r="V14" i="28"/>
  <c r="V3" i="32"/>
  <c r="V156" i="26"/>
  <c r="V32" i="25"/>
  <c r="V9" i="34"/>
  <c r="V145" i="25"/>
  <c r="V37" i="26"/>
  <c r="V66" i="26"/>
  <c r="V74" i="25"/>
  <c r="V131" i="25"/>
  <c r="V263" i="26"/>
  <c r="V100" i="25"/>
  <c r="V98" i="26"/>
  <c r="V10" i="28"/>
  <c r="V260" i="26"/>
  <c r="V121" i="26"/>
  <c r="V26" i="34"/>
  <c r="V164" i="26"/>
  <c r="V31" i="26"/>
  <c r="V28" i="34"/>
  <c r="V104" i="26"/>
  <c r="V183" i="26"/>
  <c r="V29" i="27"/>
  <c r="V9" i="26"/>
  <c r="V19" i="26"/>
  <c r="V118" i="25"/>
  <c r="V22" i="27"/>
  <c r="V22" i="34"/>
  <c r="V8" i="28"/>
  <c r="V250" i="26"/>
  <c r="V268" i="26"/>
  <c r="V56" i="25"/>
  <c r="V58" i="26"/>
  <c r="V169" i="25"/>
  <c r="V105" i="25"/>
  <c r="V79" i="25"/>
  <c r="V15" i="34"/>
  <c r="V155" i="25"/>
  <c r="V208" i="26"/>
  <c r="V124" i="25"/>
  <c r="V160" i="26"/>
  <c r="V34" i="28"/>
  <c r="V33" i="26"/>
  <c r="V262" i="26"/>
  <c r="V244" i="26"/>
  <c r="V163" i="26"/>
  <c r="V10" i="27"/>
  <c r="V9" i="27"/>
  <c r="V11" i="26"/>
  <c r="V134" i="26"/>
  <c r="V205" i="26"/>
  <c r="V50" i="34"/>
  <c r="V13" i="26"/>
  <c r="V25" i="27"/>
  <c r="V142" i="25"/>
  <c r="V147" i="25"/>
  <c r="V45" i="34"/>
  <c r="V185" i="25"/>
  <c r="V86" i="26"/>
  <c r="V161" i="26"/>
  <c r="V80" i="25"/>
  <c r="V61" i="26"/>
  <c r="V192" i="25"/>
  <c r="V17" i="32"/>
  <c r="V6" i="32"/>
  <c r="V56" i="34"/>
  <c r="V179" i="25"/>
  <c r="V140" i="25"/>
  <c r="V148" i="25"/>
  <c r="V212" i="26"/>
  <c r="V5" i="28"/>
  <c r="V139" i="26"/>
  <c r="V35" i="28"/>
  <c r="V164" i="25"/>
  <c r="V43" i="27"/>
  <c r="V21" i="28"/>
  <c r="V177" i="26"/>
  <c r="V43" i="26"/>
  <c r="V71" i="26"/>
  <c r="V17" i="26"/>
  <c r="V44" i="25"/>
  <c r="V166" i="25"/>
  <c r="V270" i="26"/>
  <c r="V10" i="34"/>
  <c r="V75" i="25"/>
  <c r="V90" i="26"/>
  <c r="V165" i="26"/>
  <c r="V60" i="26"/>
  <c r="V64" i="26"/>
  <c r="V196" i="25"/>
  <c r="V130" i="26"/>
  <c r="V12" i="28"/>
  <c r="V30" i="34"/>
  <c r="V206" i="25"/>
  <c r="V83" i="26"/>
  <c r="V172" i="25"/>
  <c r="V116" i="25"/>
  <c r="V19" i="28"/>
  <c r="V151" i="26"/>
  <c r="V190" i="26"/>
  <c r="V37" i="25"/>
  <c r="V150" i="25"/>
  <c r="V19" i="25"/>
  <c r="V41" i="25"/>
  <c r="V222" i="26"/>
  <c r="V55" i="34"/>
  <c r="V17" i="28"/>
  <c r="V21" i="26"/>
  <c r="V30" i="28"/>
  <c r="V190" i="25"/>
  <c r="V124" i="26"/>
  <c r="V13" i="27"/>
  <c r="V102" i="26"/>
  <c r="V94" i="26"/>
  <c r="V169" i="26"/>
  <c r="V31" i="27"/>
  <c r="V67" i="26"/>
  <c r="V217" i="26"/>
  <c r="V200" i="26"/>
  <c r="V210" i="25"/>
  <c r="V4" i="34"/>
  <c r="V44" i="34"/>
  <c r="V221" i="25"/>
  <c r="V200" i="25"/>
  <c r="V15" i="27"/>
  <c r="V9" i="28"/>
  <c r="V43" i="25"/>
  <c r="V6" i="34"/>
  <c r="V216" i="25"/>
  <c r="V63" i="26"/>
  <c r="V61" i="25"/>
  <c r="V25" i="26"/>
  <c r="V30" i="25"/>
  <c r="V213" i="25"/>
  <c r="V142" i="26"/>
  <c r="V26" i="27"/>
  <c r="V135" i="26"/>
  <c r="V252" i="26"/>
  <c r="V172" i="26"/>
  <c r="V175" i="25"/>
  <c r="V242" i="26"/>
  <c r="V182" i="25"/>
  <c r="V98" i="25"/>
  <c r="V67" i="25"/>
  <c r="V85" i="26"/>
  <c r="V32" i="34"/>
  <c r="V81" i="26"/>
  <c r="V53" i="26"/>
  <c r="V47" i="26"/>
  <c r="V25" i="34"/>
  <c r="V152" i="25"/>
  <c r="V174" i="26"/>
  <c r="V15" i="25"/>
  <c r="V167" i="26"/>
  <c r="V100" i="26"/>
  <c r="V176" i="26"/>
  <c r="V44" i="26"/>
  <c r="V245" i="26"/>
  <c r="V7" i="25"/>
  <c r="V37" i="34"/>
  <c r="V130" i="25"/>
  <c r="V16" i="32"/>
  <c r="V96" i="26"/>
  <c r="V14" i="26"/>
  <c r="V8" i="32"/>
  <c r="V202" i="25"/>
  <c r="V41" i="27"/>
  <c r="V202" i="26"/>
  <c r="V29" i="26"/>
  <c r="V48" i="34"/>
  <c r="V6" i="25"/>
  <c r="V91" i="25"/>
  <c r="V105" i="26"/>
  <c r="V39" i="34"/>
  <c r="V127" i="25"/>
  <c r="V54" i="25"/>
  <c r="V49" i="26"/>
  <c r="V22" i="26"/>
  <c r="V146" i="26"/>
  <c r="V201" i="26"/>
  <c r="V39" i="25"/>
  <c r="V193" i="26"/>
  <c r="V103" i="26"/>
  <c r="V180" i="26"/>
  <c r="V191" i="25"/>
  <c r="V73" i="26"/>
  <c r="V48" i="25"/>
  <c r="V12" i="34"/>
  <c r="V19" i="34"/>
  <c r="V2" i="32"/>
  <c r="V109" i="26"/>
  <c r="V119" i="25"/>
  <c r="V251" i="26"/>
  <c r="V4" i="32"/>
  <c r="V21" i="25"/>
  <c r="V23" i="27"/>
  <c r="V26" i="28"/>
  <c r="V229" i="26"/>
  <c r="V70" i="26"/>
  <c r="V115" i="25"/>
  <c r="V129" i="26"/>
  <c r="V52" i="26"/>
  <c r="V63" i="34"/>
  <c r="V7" i="32"/>
  <c r="V231" i="26"/>
  <c r="V136" i="25"/>
  <c r="V34" i="26"/>
  <c r="V92" i="25"/>
  <c r="V63" i="25"/>
  <c r="V37" i="27"/>
  <c r="V107" i="26"/>
  <c r="V184" i="26"/>
  <c r="V178" i="26"/>
  <c r="V77" i="26"/>
  <c r="V15" i="26"/>
  <c r="V233" i="26"/>
  <c r="V99" i="25"/>
  <c r="V4" i="26"/>
  <c r="V257" i="26"/>
  <c r="V40" i="25"/>
  <c r="V99" i="26"/>
  <c r="V32" i="27"/>
  <c r="V45" i="25"/>
  <c r="V207" i="25"/>
  <c r="V35" i="27"/>
  <c r="V95" i="25"/>
  <c r="V33" i="34"/>
  <c r="V174" i="25"/>
  <c r="V139" i="25"/>
  <c r="V154" i="26"/>
  <c r="V55" i="26"/>
  <c r="V234" i="26"/>
  <c r="V48" i="26"/>
  <c r="V3" i="28"/>
  <c r="V28" i="28"/>
  <c r="V191" i="26"/>
  <c r="V68" i="34"/>
  <c r="V87" i="25"/>
  <c r="V59" i="26"/>
  <c r="V110" i="26"/>
  <c r="V188" i="26"/>
  <c r="V42" i="26"/>
  <c r="V80" i="26"/>
  <c r="V113" i="25"/>
  <c r="V54" i="26"/>
  <c r="V35" i="34"/>
  <c r="V8" i="26"/>
  <c r="V132" i="26"/>
  <c r="V4" i="28"/>
  <c r="V112" i="26"/>
  <c r="V214" i="25"/>
  <c r="V69" i="25"/>
  <c r="V49" i="34"/>
  <c r="V157" i="25"/>
  <c r="V209" i="25"/>
  <c r="V258" i="26"/>
  <c r="V194" i="25"/>
  <c r="V163" i="25"/>
  <c r="V182" i="26"/>
  <c r="V57" i="26"/>
  <c r="V168" i="25"/>
  <c r="V71" i="25"/>
  <c r="V32" i="28"/>
  <c r="V153" i="25"/>
  <c r="V209" i="26"/>
  <c r="V247" i="26"/>
  <c r="V111" i="25"/>
  <c r="V75" i="26"/>
  <c r="V255" i="26"/>
  <c r="V192" i="26"/>
  <c r="V188" i="25"/>
  <c r="V82" i="26"/>
  <c r="V6" i="27"/>
  <c r="V236" i="26"/>
  <c r="V32" i="26"/>
  <c r="V12" i="26"/>
  <c r="V148" i="26"/>
  <c r="V9" i="25"/>
  <c r="V93" i="25"/>
  <c r="V187" i="25"/>
  <c r="V223" i="26"/>
  <c r="V4" i="27"/>
  <c r="V20" i="34"/>
  <c r="V184" i="25"/>
  <c r="V23" i="28"/>
  <c r="V101" i="26"/>
  <c r="V14" i="25"/>
  <c r="V25" i="28"/>
  <c r="V135" i="25"/>
  <c r="V15" i="28"/>
  <c r="V256" i="26"/>
  <c r="V195" i="26"/>
  <c r="V13" i="25"/>
  <c r="V45" i="26"/>
  <c r="V205" i="25"/>
  <c r="V20" i="27"/>
  <c r="V150" i="26"/>
  <c r="V16" i="26"/>
  <c r="V179" i="26"/>
  <c r="V21" i="32"/>
  <c r="V136" i="26"/>
  <c r="V64" i="25"/>
  <c r="V117" i="25"/>
  <c r="V103" i="25"/>
  <c r="V6" i="26"/>
  <c r="V95" i="26"/>
  <c r="V195" i="25"/>
  <c r="V20" i="25"/>
  <c r="V40" i="27"/>
  <c r="V3" i="26"/>
  <c r="V57" i="25"/>
  <c r="V18" i="28"/>
  <c r="V128" i="26"/>
  <c r="V134" i="25"/>
  <c r="V85" i="25"/>
  <c r="V159" i="25"/>
  <c r="V133" i="25"/>
  <c r="V119" i="26"/>
  <c r="V199" i="26"/>
  <c r="V102" i="25"/>
  <c r="V2" i="28"/>
  <c r="V27" i="25"/>
  <c r="V18" i="25"/>
  <c r="V35" i="26"/>
  <c r="V20" i="26"/>
  <c r="V40" i="26"/>
  <c r="V138" i="26"/>
  <c r="V155" i="26"/>
  <c r="V47" i="34"/>
  <c r="V141" i="25"/>
  <c r="V203" i="25"/>
  <c r="V232" i="26"/>
  <c r="V126" i="26"/>
  <c r="V197" i="25"/>
  <c r="V54" i="34"/>
  <c r="V128" i="25"/>
  <c r="V240" i="26"/>
  <c r="V12" i="25"/>
  <c r="V26" i="26"/>
  <c r="V97" i="26"/>
  <c r="V20" i="28"/>
  <c r="V170" i="26"/>
  <c r="V59" i="34"/>
  <c r="V41" i="34"/>
  <c r="V183" i="25"/>
  <c r="V237" i="26"/>
  <c r="V122" i="26"/>
  <c r="V203" i="26"/>
  <c r="V218" i="25"/>
  <c r="V27" i="28"/>
  <c r="V217" i="25"/>
  <c r="V42" i="25"/>
  <c r="V222" i="25"/>
  <c r="V24" i="26"/>
  <c r="V158" i="25"/>
  <c r="V269" i="26"/>
  <c r="V194" i="26"/>
  <c r="V36" i="27"/>
  <c r="V165" i="25"/>
  <c r="V235" i="26"/>
  <c r="V167" i="25"/>
  <c r="V159" i="26"/>
  <c r="A225" i="25" l="1"/>
  <c r="W231" i="26" l="1"/>
  <c r="W153" i="26"/>
  <c r="W79" i="26"/>
  <c r="W226" i="26"/>
  <c r="W62" i="26"/>
  <c r="W16" i="34"/>
  <c r="W33" i="28"/>
  <c r="W195" i="26"/>
  <c r="W14" i="26"/>
  <c r="W64" i="26"/>
  <c r="W117" i="26"/>
  <c r="W29" i="34"/>
  <c r="W136" i="26"/>
  <c r="W8" i="28"/>
  <c r="W178" i="26"/>
  <c r="W43" i="27"/>
  <c r="W212" i="26"/>
  <c r="W206" i="26"/>
  <c r="W70" i="26"/>
  <c r="W3" i="26"/>
  <c r="W110" i="26"/>
  <c r="W37" i="27"/>
  <c r="W78" i="26"/>
  <c r="W24" i="28"/>
  <c r="W89" i="26"/>
  <c r="W218" i="26"/>
  <c r="W138" i="26"/>
  <c r="W80" i="26"/>
  <c r="W197" i="26"/>
  <c r="W19" i="26"/>
  <c r="W155" i="26"/>
  <c r="W52" i="34"/>
  <c r="W201" i="26"/>
  <c r="W18" i="26"/>
  <c r="W20" i="26"/>
  <c r="W36" i="34"/>
  <c r="W100" i="26"/>
  <c r="W167" i="26"/>
  <c r="W188" i="26"/>
  <c r="W29" i="27"/>
  <c r="W88" i="26"/>
  <c r="W30" i="26"/>
  <c r="W64" i="34"/>
  <c r="W10" i="28"/>
  <c r="W22" i="28"/>
  <c r="W91" i="26"/>
  <c r="W7" i="28"/>
  <c r="W239" i="26"/>
  <c r="W175" i="26"/>
  <c r="W3" i="34"/>
  <c r="W223" i="26"/>
  <c r="W84" i="26"/>
  <c r="W183" i="26"/>
  <c r="W120" i="26"/>
  <c r="W119" i="26"/>
  <c r="W7" i="32"/>
  <c r="W47" i="34"/>
  <c r="W7" i="26"/>
  <c r="W108" i="26"/>
  <c r="W34" i="28"/>
  <c r="W250" i="26"/>
  <c r="W9" i="28"/>
  <c r="W38" i="27"/>
  <c r="W111" i="26"/>
  <c r="W6" i="32"/>
  <c r="W74" i="26"/>
  <c r="W198" i="26"/>
  <c r="W22" i="34"/>
  <c r="W227" i="26"/>
  <c r="W181" i="26"/>
  <c r="W19" i="27"/>
  <c r="W222" i="26"/>
  <c r="W137" i="26"/>
  <c r="W258" i="26"/>
  <c r="W73" i="26"/>
  <c r="W114" i="26"/>
  <c r="W259" i="26"/>
  <c r="W2" i="32"/>
  <c r="W224" i="26"/>
  <c r="W53" i="26"/>
  <c r="W50" i="34"/>
  <c r="W128" i="26"/>
  <c r="W29" i="26"/>
  <c r="W85" i="26"/>
  <c r="W40" i="26"/>
  <c r="W59" i="34"/>
  <c r="W45" i="26"/>
  <c r="W27" i="34"/>
  <c r="W33" i="34"/>
  <c r="W16" i="27"/>
  <c r="W156" i="26"/>
  <c r="W3" i="27"/>
  <c r="W159" i="26"/>
  <c r="W44" i="26"/>
  <c r="W263" i="26"/>
  <c r="W271" i="26"/>
  <c r="W242" i="26"/>
  <c r="W90" i="26"/>
  <c r="W236" i="26"/>
  <c r="W147" i="26"/>
  <c r="W33" i="26"/>
  <c r="W105" i="26"/>
  <c r="W11" i="28"/>
  <c r="W22" i="26"/>
  <c r="W31" i="28"/>
  <c r="W55" i="26"/>
  <c r="W65" i="34"/>
  <c r="W45" i="27"/>
  <c r="W176" i="26"/>
  <c r="W36" i="27"/>
  <c r="W16" i="28"/>
  <c r="W67" i="34"/>
  <c r="W163" i="26"/>
  <c r="W15" i="27"/>
  <c r="W219" i="26"/>
  <c r="W165" i="26"/>
  <c r="W131" i="26"/>
  <c r="W166" i="26"/>
  <c r="W14" i="28"/>
  <c r="W124" i="26"/>
  <c r="W17" i="34"/>
  <c r="W51" i="26"/>
  <c r="W19" i="28"/>
  <c r="W148" i="26"/>
  <c r="W43" i="34"/>
  <c r="W53" i="34"/>
  <c r="W199" i="26"/>
  <c r="W5" i="34"/>
  <c r="W61" i="34"/>
  <c r="W24" i="26"/>
  <c r="W186" i="26"/>
  <c r="W15" i="34"/>
  <c r="W26" i="26"/>
  <c r="W23" i="28"/>
  <c r="W32" i="28"/>
  <c r="W189" i="26"/>
  <c r="W161" i="26"/>
  <c r="W142" i="26"/>
  <c r="W34" i="34"/>
  <c r="W61" i="26"/>
  <c r="W28" i="26"/>
  <c r="W12" i="28"/>
  <c r="W8" i="32"/>
  <c r="W68" i="26"/>
  <c r="W221" i="26"/>
  <c r="W69" i="34"/>
  <c r="W11" i="34"/>
  <c r="W146" i="26"/>
  <c r="W208" i="26"/>
  <c r="W19" i="34"/>
  <c r="W265" i="26"/>
  <c r="W58" i="26"/>
  <c r="W5" i="32"/>
  <c r="W211" i="26"/>
  <c r="W232" i="26"/>
  <c r="W160" i="26"/>
  <c r="W38" i="34"/>
  <c r="W77" i="26"/>
  <c r="W57" i="26"/>
  <c r="W12" i="34"/>
  <c r="W18" i="32"/>
  <c r="W171" i="26"/>
  <c r="W38" i="26"/>
  <c r="W6" i="26"/>
  <c r="W243" i="26"/>
  <c r="W29" i="28"/>
  <c r="W39" i="26"/>
  <c r="W58" i="34"/>
  <c r="W20" i="32"/>
  <c r="W123" i="26"/>
  <c r="W247" i="26"/>
  <c r="W2" i="28"/>
  <c r="W200" i="26"/>
  <c r="W182" i="26"/>
  <c r="W44" i="34"/>
  <c r="W87" i="26"/>
  <c r="W241" i="26"/>
  <c r="W144" i="26"/>
  <c r="W21" i="32"/>
  <c r="W2" i="27"/>
  <c r="W3" i="28"/>
  <c r="W48" i="26"/>
  <c r="W135" i="26"/>
  <c r="W17" i="26"/>
  <c r="W35" i="28"/>
  <c r="W30" i="34"/>
  <c r="W143" i="26"/>
  <c r="W36" i="26"/>
  <c r="W209" i="26"/>
  <c r="W6" i="28"/>
  <c r="W8" i="27"/>
  <c r="W35" i="26"/>
  <c r="W5" i="26"/>
  <c r="W254" i="26"/>
  <c r="W83" i="26"/>
  <c r="W5" i="28"/>
  <c r="W12" i="32"/>
  <c r="W17" i="32"/>
  <c r="W20" i="28"/>
  <c r="W235" i="26"/>
  <c r="W154" i="26"/>
  <c r="W268" i="26"/>
  <c r="W21" i="28"/>
  <c r="W15" i="32"/>
  <c r="W11" i="27"/>
  <c r="W37" i="34"/>
  <c r="W238" i="26"/>
  <c r="W6" i="27"/>
  <c r="W42" i="27"/>
  <c r="W42" i="26"/>
  <c r="W47" i="26"/>
  <c r="W126" i="26"/>
  <c r="W96" i="26"/>
  <c r="W245" i="26"/>
  <c r="W8" i="26"/>
  <c r="W109" i="26"/>
  <c r="W42" i="34"/>
  <c r="W67" i="26"/>
  <c r="W220" i="26"/>
  <c r="W55" i="34"/>
  <c r="W26" i="27"/>
  <c r="W9" i="32"/>
  <c r="W25" i="27"/>
  <c r="W50" i="26"/>
  <c r="W140" i="26"/>
  <c r="W10" i="27"/>
  <c r="W26" i="34"/>
  <c r="W18" i="28"/>
  <c r="W56" i="26"/>
  <c r="W145" i="26"/>
  <c r="W115" i="26"/>
  <c r="W177" i="26"/>
  <c r="W9" i="27"/>
  <c r="W4" i="28"/>
  <c r="W157" i="26"/>
  <c r="W82" i="26"/>
  <c r="W54" i="34"/>
  <c r="W134" i="26"/>
  <c r="W28" i="34"/>
  <c r="W14" i="32"/>
  <c r="W4" i="34"/>
  <c r="W98" i="26"/>
  <c r="W25" i="28"/>
  <c r="W14" i="27"/>
  <c r="W270" i="26"/>
  <c r="W13" i="34"/>
  <c r="W66" i="26"/>
  <c r="W162" i="26"/>
  <c r="W132" i="26"/>
  <c r="W12" i="27"/>
  <c r="W31" i="27"/>
  <c r="W72" i="26"/>
  <c r="W4" i="27"/>
  <c r="W95" i="26"/>
  <c r="W10" i="32"/>
  <c r="W49" i="34"/>
  <c r="W63" i="26"/>
  <c r="W16" i="26"/>
  <c r="W6" i="34"/>
  <c r="W174" i="26"/>
  <c r="W116" i="26"/>
  <c r="W18" i="27"/>
  <c r="W216" i="26"/>
  <c r="W68" i="34"/>
  <c r="W81" i="26"/>
  <c r="W185" i="26"/>
  <c r="W151" i="26"/>
  <c r="W44" i="27"/>
  <c r="W32" i="27"/>
  <c r="W180" i="26"/>
  <c r="W40" i="27"/>
  <c r="W113" i="26"/>
  <c r="W46" i="26"/>
  <c r="W129" i="26"/>
  <c r="W264" i="26"/>
  <c r="W71" i="26"/>
  <c r="W9" i="26"/>
  <c r="W15" i="28"/>
  <c r="W54" i="26"/>
  <c r="W20" i="27"/>
  <c r="W3" i="32"/>
  <c r="W13" i="32"/>
  <c r="W94" i="26"/>
  <c r="W207" i="26"/>
  <c r="W34" i="26"/>
  <c r="W21" i="34"/>
  <c r="W27" i="27"/>
  <c r="W10" i="26"/>
  <c r="W27" i="26"/>
  <c r="W130" i="26"/>
  <c r="W112" i="26"/>
  <c r="W63" i="34"/>
  <c r="W210" i="26"/>
  <c r="W249" i="26"/>
  <c r="W49" i="26"/>
  <c r="W56" i="34"/>
  <c r="W190" i="26"/>
  <c r="W23" i="27"/>
  <c r="W97" i="26"/>
  <c r="W16" i="32"/>
  <c r="W255" i="26"/>
  <c r="W48" i="34"/>
  <c r="W194" i="26"/>
  <c r="W31" i="26"/>
  <c r="W57" i="34"/>
  <c r="W173" i="26"/>
  <c r="W150" i="26"/>
  <c r="W149" i="26"/>
  <c r="W213" i="26"/>
  <c r="W251" i="26"/>
  <c r="W9" i="34"/>
  <c r="W253" i="26"/>
  <c r="W237" i="26"/>
  <c r="W4" i="26"/>
  <c r="W75" i="26"/>
  <c r="W33" i="27"/>
  <c r="W92" i="26"/>
  <c r="W19" i="32"/>
  <c r="W261" i="26"/>
  <c r="W10" i="34"/>
  <c r="W217" i="26"/>
  <c r="W193" i="26"/>
  <c r="W51" i="34"/>
  <c r="W45" i="34"/>
  <c r="W240" i="26"/>
  <c r="W170" i="26"/>
  <c r="W46" i="34"/>
  <c r="W27" i="28"/>
  <c r="W104" i="26"/>
  <c r="W257" i="26"/>
  <c r="W69" i="26"/>
  <c r="W93" i="26"/>
  <c r="W205" i="26"/>
  <c r="W24" i="27"/>
  <c r="W59" i="26"/>
  <c r="W4" i="32"/>
  <c r="W266" i="26"/>
  <c r="W15" i="26"/>
  <c r="W2" i="26"/>
  <c r="W7" i="34"/>
  <c r="W11" i="32"/>
  <c r="W32" i="26"/>
  <c r="W2" i="34"/>
  <c r="W187" i="26"/>
  <c r="W269" i="26"/>
  <c r="W60" i="26"/>
  <c r="W41" i="27"/>
  <c r="W204" i="26"/>
  <c r="W139" i="26"/>
  <c r="W252" i="26"/>
  <c r="W191" i="26"/>
  <c r="W21" i="27"/>
  <c r="W34" i="27"/>
  <c r="W43" i="26"/>
  <c r="W12" i="26"/>
  <c r="W169" i="26"/>
  <c r="W246" i="26"/>
  <c r="W13" i="28"/>
  <c r="W52" i="26"/>
  <c r="W248" i="26"/>
  <c r="W66" i="34"/>
  <c r="W20" i="34"/>
  <c r="W41" i="34"/>
  <c r="W215" i="26"/>
  <c r="W86" i="26"/>
  <c r="W62" i="34"/>
  <c r="W260" i="26"/>
  <c r="W267" i="26"/>
  <c r="W256" i="26"/>
  <c r="W8" i="34"/>
  <c r="W35" i="34"/>
  <c r="W28" i="27"/>
  <c r="W39" i="27"/>
  <c r="W230" i="26"/>
  <c r="W192" i="26"/>
  <c r="W102" i="26"/>
  <c r="W5" i="27"/>
  <c r="W164" i="26"/>
  <c r="W168" i="26"/>
  <c r="W106" i="26"/>
  <c r="W24" i="34"/>
  <c r="W122" i="26"/>
  <c r="W28" i="28"/>
  <c r="W184" i="26"/>
  <c r="W40" i="34"/>
  <c r="W31" i="34"/>
  <c r="W179" i="26"/>
  <c r="W133" i="26"/>
  <c r="W76" i="26"/>
  <c r="W39" i="34"/>
  <c r="W127" i="26"/>
  <c r="W14" i="34"/>
  <c r="W244" i="26"/>
  <c r="W214" i="26"/>
  <c r="W121" i="26"/>
  <c r="W13" i="27"/>
  <c r="W25" i="34"/>
  <c r="W30" i="28"/>
  <c r="W7" i="27"/>
  <c r="W60" i="34"/>
  <c r="W26" i="28"/>
  <c r="W30" i="27"/>
  <c r="W32" i="34"/>
  <c r="W23" i="26"/>
  <c r="W103" i="26"/>
  <c r="W202" i="26"/>
  <c r="W152" i="26"/>
  <c r="W125" i="26"/>
  <c r="W228" i="26"/>
  <c r="W141" i="26"/>
  <c r="W18" i="34"/>
  <c r="W99" i="26"/>
  <c r="W37" i="26"/>
  <c r="W262" i="26"/>
  <c r="W17" i="27"/>
  <c r="W196" i="26"/>
  <c r="W21" i="26"/>
  <c r="W35" i="27"/>
  <c r="W13" i="26"/>
  <c r="W229" i="26"/>
  <c r="W25" i="26"/>
  <c r="W101" i="26"/>
  <c r="W233" i="26"/>
  <c r="W203" i="26"/>
  <c r="W41" i="26"/>
  <c r="W172" i="26"/>
  <c r="W225" i="26"/>
  <c r="W234" i="26"/>
  <c r="W11" i="26"/>
  <c r="W23" i="34"/>
  <c r="W118" i="26"/>
  <c r="W17" i="28"/>
  <c r="W158" i="26"/>
  <c r="W22" i="27"/>
  <c r="W65" i="26"/>
  <c r="W107" i="26"/>
  <c r="A273" i="26" l="1"/>
  <c r="X19" i="32" l="1"/>
  <c r="X7" i="27"/>
  <c r="X47" i="34"/>
  <c r="X33" i="27"/>
  <c r="X20" i="32"/>
  <c r="X27" i="27"/>
  <c r="X30" i="27"/>
  <c r="X19" i="27"/>
  <c r="X31" i="34"/>
  <c r="X7" i="34"/>
  <c r="X5" i="32"/>
  <c r="X34" i="34"/>
  <c r="X2" i="34"/>
  <c r="X42" i="34"/>
  <c r="X36" i="27"/>
  <c r="X62" i="34"/>
  <c r="X11" i="32"/>
  <c r="X30" i="34"/>
  <c r="X16" i="27"/>
  <c r="X32" i="34"/>
  <c r="X60" i="34"/>
  <c r="X3" i="34"/>
  <c r="X38" i="34"/>
  <c r="X2" i="28"/>
  <c r="X17" i="28"/>
  <c r="X3" i="28"/>
  <c r="X63" i="34"/>
  <c r="X14" i="32"/>
  <c r="X33" i="34"/>
  <c r="X11" i="34"/>
  <c r="X21" i="28"/>
  <c r="X20" i="28"/>
  <c r="X5" i="28"/>
  <c r="X39" i="34"/>
  <c r="X9" i="34"/>
  <c r="X36" i="34"/>
  <c r="X38" i="27"/>
  <c r="X16" i="28"/>
  <c r="X61" i="34"/>
  <c r="X52" i="34"/>
  <c r="X43" i="34"/>
  <c r="X37" i="34"/>
  <c r="X66" i="34"/>
  <c r="X22" i="34"/>
  <c r="X22" i="28"/>
  <c r="X64" i="34"/>
  <c r="X54" i="34"/>
  <c r="X3" i="32"/>
  <c r="X25" i="34"/>
  <c r="X9" i="32"/>
  <c r="X27" i="34"/>
  <c r="X24" i="28"/>
  <c r="X40" i="34"/>
  <c r="X55" i="34"/>
  <c r="X4" i="27"/>
  <c r="X10" i="28"/>
  <c r="X12" i="34"/>
  <c r="X2" i="32"/>
  <c r="X28" i="28"/>
  <c r="X44" i="34"/>
  <c r="X58" i="34"/>
  <c r="X40" i="27"/>
  <c r="X25" i="28"/>
  <c r="X12" i="27"/>
  <c r="X17" i="27"/>
  <c r="X6" i="28"/>
  <c r="X18" i="32"/>
  <c r="X59" i="34"/>
  <c r="X13" i="34"/>
  <c r="X6" i="27"/>
  <c r="X44" i="27"/>
  <c r="X17" i="32"/>
  <c r="X8" i="28"/>
  <c r="X8" i="27"/>
  <c r="X16" i="32"/>
  <c r="X53" i="34"/>
  <c r="X21" i="27"/>
  <c r="X2" i="27"/>
  <c r="X10" i="27"/>
  <c r="X15" i="27"/>
  <c r="X42" i="27"/>
  <c r="X22" i="27"/>
  <c r="X20" i="34"/>
  <c r="X45" i="27"/>
  <c r="X14" i="34"/>
  <c r="X24" i="27"/>
  <c r="X35" i="27"/>
  <c r="X19" i="34"/>
  <c r="X8" i="32"/>
  <c r="X23" i="34"/>
  <c r="X15" i="34"/>
  <c r="X17" i="34"/>
  <c r="X6" i="34"/>
  <c r="X34" i="27"/>
  <c r="X14" i="28"/>
  <c r="X14" i="27"/>
  <c r="X28" i="34"/>
  <c r="X23" i="28"/>
  <c r="X21" i="34"/>
  <c r="X10" i="34"/>
  <c r="X45" i="34"/>
  <c r="X33" i="28"/>
  <c r="X51" i="34"/>
  <c r="X10" i="32"/>
  <c r="X43" i="27"/>
  <c r="X24" i="34"/>
  <c r="X27" i="28"/>
  <c r="X6" i="32"/>
  <c r="X12" i="28"/>
  <c r="X15" i="32"/>
  <c r="X31" i="28"/>
  <c r="X21" i="32"/>
  <c r="X29" i="34"/>
  <c r="X11" i="28"/>
  <c r="X4" i="28"/>
  <c r="X39" i="27"/>
  <c r="X18" i="27"/>
  <c r="X15" i="28"/>
  <c r="X23" i="27"/>
  <c r="X7" i="32"/>
  <c r="X29" i="28"/>
  <c r="X13" i="28"/>
  <c r="X35" i="34"/>
  <c r="X28" i="27"/>
  <c r="X32" i="28"/>
  <c r="X16" i="34"/>
  <c r="X5" i="27"/>
  <c r="X5" i="34"/>
  <c r="X3" i="27"/>
  <c r="X37" i="27"/>
  <c r="X30" i="28"/>
  <c r="X34" i="28"/>
  <c r="X9" i="28"/>
  <c r="X32" i="27"/>
  <c r="X41" i="34"/>
  <c r="X65" i="34"/>
  <c r="X50" i="34"/>
  <c r="X68" i="34"/>
  <c r="X35" i="28"/>
  <c r="X20" i="27"/>
  <c r="X56" i="34"/>
  <c r="X29" i="27"/>
  <c r="X57" i="34"/>
  <c r="X46" i="34"/>
  <c r="X18" i="28"/>
  <c r="X4" i="34"/>
  <c r="X67" i="34"/>
  <c r="X26" i="28"/>
  <c r="X18" i="34"/>
  <c r="X4" i="32"/>
  <c r="X49" i="34"/>
  <c r="X19" i="28"/>
  <c r="X48" i="34"/>
  <c r="X69" i="34"/>
  <c r="X9" i="27"/>
  <c r="X26" i="34"/>
  <c r="X26" i="27"/>
  <c r="X11" i="27"/>
  <c r="X7" i="28"/>
  <c r="X8" i="34"/>
  <c r="X13" i="32"/>
  <c r="X41" i="27"/>
  <c r="X13" i="27"/>
  <c r="X12" i="32"/>
  <c r="X25" i="27"/>
  <c r="X31" i="27"/>
  <c r="A47" i="27" l="1"/>
  <c r="Y19" i="34" l="1"/>
  <c r="Y30" i="34"/>
  <c r="Y34" i="28"/>
  <c r="Y32" i="28"/>
  <c r="Y39" i="34"/>
  <c r="Y32" i="34"/>
  <c r="Y13" i="32"/>
  <c r="Y15" i="34"/>
  <c r="Y58" i="34"/>
  <c r="Y7" i="34"/>
  <c r="Y16" i="28"/>
  <c r="Y20" i="32"/>
  <c r="Y56" i="34"/>
  <c r="Y36" i="34"/>
  <c r="Y28" i="28"/>
  <c r="Y33" i="34"/>
  <c r="Y11" i="32"/>
  <c r="Y35" i="34"/>
  <c r="Y68" i="34"/>
  <c r="Y23" i="34"/>
  <c r="Y19" i="28"/>
  <c r="Y24" i="28"/>
  <c r="Y67" i="34"/>
  <c r="Y2" i="28"/>
  <c r="Y64" i="34"/>
  <c r="Y53" i="34"/>
  <c r="Y26" i="34"/>
  <c r="Y7" i="32"/>
  <c r="Y6" i="28"/>
  <c r="Y3" i="34"/>
  <c r="Y44" i="34"/>
  <c r="Y49" i="34"/>
  <c r="Y16" i="32"/>
  <c r="Y11" i="34"/>
  <c r="Y15" i="32"/>
  <c r="Y3" i="28"/>
  <c r="Y22" i="34"/>
  <c r="Y10" i="32"/>
  <c r="Y7" i="28"/>
  <c r="Y8" i="32"/>
  <c r="Y20" i="28"/>
  <c r="Y63" i="34"/>
  <c r="Y2" i="32"/>
  <c r="Y51" i="34"/>
  <c r="Y17" i="32"/>
  <c r="Y23" i="28"/>
  <c r="Y4" i="28"/>
  <c r="Y4" i="32"/>
  <c r="Y48" i="34"/>
  <c r="Y14" i="32"/>
  <c r="Y42" i="34"/>
  <c r="Y29" i="28"/>
  <c r="Y21" i="28"/>
  <c r="Y27" i="28"/>
  <c r="Y21" i="32"/>
  <c r="Y6" i="32"/>
  <c r="Y61" i="34"/>
  <c r="Y8" i="28"/>
  <c r="Y30" i="28"/>
  <c r="Y33" i="28"/>
  <c r="Y19" i="32"/>
  <c r="Y4" i="34"/>
  <c r="Y18" i="34"/>
  <c r="Y38" i="34"/>
  <c r="Y5" i="32"/>
  <c r="Y50" i="34"/>
  <c r="Y54" i="34"/>
  <c r="Y31" i="34"/>
  <c r="Y47" i="34"/>
  <c r="Y14" i="34"/>
  <c r="Y17" i="28"/>
  <c r="Y22" i="28"/>
  <c r="Y26" i="28"/>
  <c r="Y20" i="34"/>
  <c r="Y29" i="34"/>
  <c r="Y52" i="34"/>
  <c r="Y25" i="34"/>
  <c r="Y25" i="28"/>
  <c r="Y18" i="28"/>
  <c r="Y41" i="34"/>
  <c r="Y59" i="34"/>
  <c r="Y65" i="34"/>
  <c r="Y16" i="34"/>
  <c r="Y21" i="34"/>
  <c r="Y10" i="34"/>
  <c r="Y66" i="34"/>
  <c r="Y9" i="32"/>
  <c r="Y43" i="34"/>
  <c r="Y34" i="34"/>
  <c r="Y10" i="28"/>
  <c r="Y9" i="34"/>
  <c r="Y18" i="32"/>
  <c r="Y11" i="28"/>
  <c r="Y45" i="34"/>
  <c r="Y9" i="28"/>
  <c r="Y57" i="34"/>
  <c r="Y12" i="32"/>
  <c r="Y3" i="32"/>
  <c r="Y17" i="34"/>
  <c r="Y12" i="34"/>
  <c r="Y69" i="34"/>
  <c r="Y62" i="34"/>
  <c r="Y13" i="28"/>
  <c r="Y12" i="28"/>
  <c r="Y13" i="34"/>
  <c r="Y5" i="28"/>
  <c r="Y14" i="28"/>
  <c r="Y46" i="34"/>
  <c r="Y2" i="34"/>
  <c r="Y24" i="34"/>
  <c r="Y28" i="34"/>
  <c r="Y60" i="34"/>
  <c r="Y35" i="28"/>
  <c r="Y55" i="34"/>
  <c r="Y37" i="34"/>
  <c r="Y40" i="34"/>
  <c r="Y15" i="28"/>
  <c r="Y5" i="34"/>
  <c r="Y31" i="28"/>
  <c r="Y6" i="34"/>
  <c r="Y8" i="34"/>
  <c r="Y27" i="34"/>
  <c r="A37" i="28" l="1"/>
  <c r="Z50" i="34" l="1"/>
  <c r="Z41" i="34"/>
  <c r="Z8" i="32"/>
  <c r="Z18" i="34"/>
  <c r="Z14" i="32"/>
  <c r="Z13" i="34"/>
  <c r="Z21" i="34"/>
  <c r="Z62" i="34"/>
  <c r="Z2" i="34"/>
  <c r="Z52" i="34"/>
  <c r="Z26" i="34"/>
  <c r="Z56" i="34"/>
  <c r="Z17" i="34"/>
  <c r="Z16" i="34"/>
  <c r="Z29" i="34"/>
  <c r="Z27" i="34"/>
  <c r="Z20" i="34"/>
  <c r="Z3" i="34"/>
  <c r="Z2" i="32"/>
  <c r="Z20" i="32"/>
  <c r="Z57" i="34"/>
  <c r="Z55" i="34"/>
  <c r="Z7" i="34"/>
  <c r="Z15" i="32"/>
  <c r="Z24" i="34"/>
  <c r="Z22" i="34"/>
  <c r="Z38" i="34"/>
  <c r="Z68" i="34"/>
  <c r="Z28" i="34"/>
  <c r="Z25" i="34"/>
  <c r="Z21" i="32"/>
  <c r="Z31" i="34"/>
  <c r="Z60" i="34"/>
  <c r="Z59" i="34"/>
  <c r="Z5" i="32"/>
  <c r="Z64" i="34"/>
  <c r="Z11" i="32"/>
  <c r="Z10" i="32"/>
  <c r="Z37" i="34"/>
  <c r="Z44" i="34"/>
  <c r="Z17" i="32"/>
  <c r="Z61" i="34"/>
  <c r="Z58" i="34"/>
  <c r="Z45" i="34"/>
  <c r="Z7" i="32"/>
  <c r="Z51" i="34"/>
  <c r="Z30" i="34"/>
  <c r="Z48" i="34"/>
  <c r="Z15" i="34"/>
  <c r="Z4" i="34"/>
  <c r="Z3" i="32"/>
  <c r="Z49" i="34"/>
  <c r="Z14" i="34"/>
  <c r="Z46" i="34"/>
  <c r="Z40" i="34"/>
  <c r="Z10" i="34"/>
  <c r="Z5" i="34"/>
  <c r="Z6" i="34"/>
  <c r="Z19" i="34"/>
  <c r="Z16" i="32"/>
  <c r="Z47" i="34"/>
  <c r="Z8" i="34"/>
  <c r="Z23" i="34"/>
  <c r="Z11" i="34"/>
  <c r="Z69" i="34"/>
  <c r="Z4" i="32"/>
  <c r="Z6" i="32"/>
  <c r="Z54" i="34"/>
  <c r="Z9" i="34"/>
  <c r="Z32" i="34"/>
  <c r="Z12" i="34"/>
  <c r="Z53" i="34"/>
  <c r="Z19" i="32"/>
  <c r="Z35" i="34"/>
  <c r="Z12" i="32"/>
  <c r="Z33" i="34"/>
  <c r="Z36" i="34"/>
  <c r="Z9" i="32"/>
  <c r="Z63" i="34"/>
  <c r="Z39" i="34"/>
  <c r="Z67" i="34"/>
  <c r="Z65" i="34"/>
  <c r="Z42" i="34"/>
  <c r="Z13" i="32"/>
  <c r="Z66" i="34"/>
  <c r="Z18" i="32"/>
  <c r="Z34" i="34"/>
  <c r="Z43" i="34"/>
  <c r="A23" i="32" l="1"/>
  <c r="AA3" i="34" l="1"/>
  <c r="AA66" i="34"/>
  <c r="AA26" i="34"/>
  <c r="AA21" i="34"/>
  <c r="AA7" i="34"/>
  <c r="AA37" i="34"/>
  <c r="AA61" i="34"/>
  <c r="AA51" i="34"/>
  <c r="AA48" i="34"/>
  <c r="AA54" i="34"/>
  <c r="AA4" i="34"/>
  <c r="AA43" i="34"/>
  <c r="AA52" i="34"/>
  <c r="AA12" i="34"/>
  <c r="AA24" i="34"/>
  <c r="AA13" i="34"/>
  <c r="AA64" i="34"/>
  <c r="AA19" i="34"/>
  <c r="AA28" i="34"/>
  <c r="AA46" i="34"/>
  <c r="AA55" i="34"/>
  <c r="AA38" i="34"/>
  <c r="AA57" i="34"/>
  <c r="AA32" i="34"/>
  <c r="AA6" i="34"/>
  <c r="AA33" i="34"/>
  <c r="AA53" i="34"/>
  <c r="AA22" i="34"/>
  <c r="AA59" i="34"/>
  <c r="AA11" i="34"/>
  <c r="AA35" i="34"/>
  <c r="AA14" i="34"/>
  <c r="AA10" i="34"/>
  <c r="AA5" i="34"/>
  <c r="AA29" i="34"/>
  <c r="AA17" i="34"/>
  <c r="AA27" i="34"/>
  <c r="AA40" i="34"/>
  <c r="AA2" i="34"/>
  <c r="AA68" i="34"/>
  <c r="AA49" i="34"/>
  <c r="AA60" i="34"/>
  <c r="AA56" i="34"/>
  <c r="AA58" i="34"/>
  <c r="AA41" i="34"/>
  <c r="AA44" i="34"/>
  <c r="AA63" i="34"/>
  <c r="AA8" i="34"/>
  <c r="AA69" i="34"/>
  <c r="AA67" i="34"/>
  <c r="AA23" i="34"/>
  <c r="AA18" i="34"/>
  <c r="AA20" i="34"/>
  <c r="AA62" i="34"/>
  <c r="AA65" i="34"/>
  <c r="AA31" i="34"/>
  <c r="AA45" i="34"/>
  <c r="AA34" i="34"/>
  <c r="AA16" i="34"/>
  <c r="AA25" i="34"/>
  <c r="AA39" i="34"/>
  <c r="AA42" i="34"/>
  <c r="AA36" i="34"/>
  <c r="AA15" i="34"/>
  <c r="AA9" i="34"/>
  <c r="AA47" i="34"/>
  <c r="AA30" i="34"/>
  <c r="AA50" i="34"/>
  <c r="A71" i="3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E1" authorId="0" shapeId="0" xr:uid="{FC51F779-77EA-43D4-BC37-1444B1C0DF94}">
      <text>
        <r>
          <rPr>
            <sz val="9"/>
            <color indexed="81"/>
            <rFont val="Tahoma"/>
            <family val="2"/>
          </rPr>
          <t>Duplicate here</t>
        </r>
        <r>
          <rPr>
            <sz val="9"/>
            <color indexed="81"/>
            <rFont val="Tahoma"/>
            <family val="2"/>
          </rPr>
          <t xml:space="preserve">
</t>
        </r>
      </text>
    </comment>
    <comment ref="F1" authorId="0" shapeId="0" xr:uid="{296B01E3-D46E-4C8A-90FE-D353003BD3FD}">
      <text>
        <r>
          <rPr>
            <sz val="9"/>
            <color indexed="81"/>
            <rFont val="Tahoma"/>
            <family val="2"/>
          </rPr>
          <t xml:space="preserve">Duplicate start
</t>
        </r>
      </text>
    </comment>
    <comment ref="G1" authorId="0" shapeId="0" xr:uid="{13B71CA5-1A7F-41AF-A08E-E7E700AD2BF8}">
      <text>
        <r>
          <rPr>
            <sz val="9"/>
            <color indexed="81"/>
            <rFont val="Tahoma"/>
            <family val="2"/>
          </rPr>
          <t>Older than 5 years</t>
        </r>
      </text>
    </comment>
    <comment ref="H1" authorId="0" shapeId="0" xr:uid="{86EB8AD8-67D9-4938-854A-5789C3F8E4FF}">
      <text>
        <r>
          <rPr>
            <sz val="9"/>
            <color indexed="81"/>
            <rFont val="Tahoma"/>
            <family val="2"/>
          </rPr>
          <t>Not Rev., Avail., Eng.</t>
        </r>
      </text>
    </comment>
    <comment ref="I1" authorId="0" shapeId="0" xr:uid="{9F855460-F9C7-49F5-AEFF-8D1A59E7BEBE}">
      <text>
        <r>
          <rPr>
            <sz val="9"/>
            <color indexed="81"/>
            <rFont val="Tahoma"/>
            <family val="2"/>
          </rPr>
          <t xml:space="preserve">Not IoT
</t>
        </r>
      </text>
    </comment>
    <comment ref="J1" authorId="0" shapeId="0" xr:uid="{B2E760CB-1596-4757-A1DA-6C0401C152F9}">
      <text>
        <r>
          <rPr>
            <sz val="9"/>
            <color indexed="81"/>
            <rFont val="Tahoma"/>
            <family val="2"/>
          </rPr>
          <t>No Use Case+Req</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E1" authorId="0" shapeId="0" xr:uid="{511FDB47-54F6-4406-87DA-FDA6897C20C3}">
      <text>
        <r>
          <rPr>
            <sz val="9"/>
            <color indexed="81"/>
            <rFont val="Tahoma"/>
            <family val="2"/>
          </rPr>
          <t xml:space="preserve">Duplicate here
</t>
        </r>
      </text>
    </comment>
    <comment ref="F1" authorId="0" shapeId="0" xr:uid="{594AC7F6-0EC1-421F-A266-33AAC68F6234}">
      <text>
        <r>
          <rPr>
            <sz val="9"/>
            <color indexed="81"/>
            <rFont val="Tahoma"/>
            <family val="2"/>
          </rPr>
          <t>Already in Start Set</t>
        </r>
      </text>
    </comment>
    <comment ref="G1" authorId="0" shapeId="0" xr:uid="{B2936504-6A79-467A-B6FF-A7D2B6C421EA}">
      <text>
        <r>
          <rPr>
            <sz val="9"/>
            <color indexed="81"/>
            <rFont val="Tahoma"/>
            <family val="2"/>
          </rPr>
          <t>Already in Forward</t>
        </r>
      </text>
    </comment>
    <comment ref="H1" authorId="0" shapeId="0" xr:uid="{98F235F7-F11E-4810-9BEF-45C270B66F25}">
      <text>
        <r>
          <rPr>
            <sz val="9"/>
            <color indexed="81"/>
            <rFont val="Tahoma"/>
            <family val="2"/>
          </rPr>
          <t>Older than 5 years</t>
        </r>
      </text>
    </comment>
    <comment ref="I1" authorId="0" shapeId="0" xr:uid="{15CADEC3-205B-4AEA-BD6B-9EE38217F4FB}">
      <text>
        <r>
          <rPr>
            <sz val="9"/>
            <color indexed="81"/>
            <rFont val="Tahoma"/>
            <family val="2"/>
          </rPr>
          <t xml:space="preserve">Not Peer-Rev. Conf./Jour.
</t>
        </r>
      </text>
    </comment>
    <comment ref="J1" authorId="0" shapeId="0" xr:uid="{6CED681E-B79B-409E-988D-551BF8ED259B}">
      <text>
        <r>
          <rPr>
            <sz val="9"/>
            <color indexed="81"/>
            <rFont val="Tahoma"/>
            <family val="2"/>
          </rPr>
          <t>Not available</t>
        </r>
      </text>
    </comment>
    <comment ref="K1" authorId="0" shapeId="0" xr:uid="{83568129-BDA2-4998-89E0-5AC89A736F9D}">
      <text>
        <r>
          <rPr>
            <sz val="9"/>
            <color indexed="81"/>
            <rFont val="Tahoma"/>
            <family val="2"/>
          </rPr>
          <t xml:space="preserve">Not English
</t>
        </r>
      </text>
    </comment>
    <comment ref="L1" authorId="0" shapeId="0" xr:uid="{B53F485F-AA02-405D-BB25-3C47293EF516}">
      <text>
        <r>
          <rPr>
            <sz val="9"/>
            <color indexed="81"/>
            <rFont val="Tahoma"/>
            <family val="2"/>
          </rPr>
          <t xml:space="preserve">Not IoT
</t>
        </r>
      </text>
    </comment>
    <comment ref="M1" authorId="0" shapeId="0" xr:uid="{532AEC58-187E-48F6-8576-279FAB8A0EE9}">
      <text>
        <r>
          <rPr>
            <sz val="9"/>
            <color indexed="81"/>
            <rFont val="Tahoma"/>
            <family val="2"/>
          </rPr>
          <t>No Use Case+Req</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F3" authorId="0" shapeId="0" xr:uid="{5AF1E110-DC03-414B-BE0E-BD224FBD3347}">
      <text/>
    </comment>
    <comment ref="F5" authorId="0" shapeId="0" xr:uid="{FDF09EB5-C17C-4C18-BFE8-F5F5AB27E873}">
      <text/>
    </comment>
    <comment ref="G5" authorId="0" shapeId="0" xr:uid="{4C0B1264-5F34-4D16-A8CE-696BC3EBA5A2}">
      <text/>
    </comment>
    <comment ref="F6" authorId="0" shapeId="0" xr:uid="{DEB25B0E-999B-4EBD-8421-422E91FCB78E}">
      <text/>
    </comment>
    <comment ref="F7" authorId="0" shapeId="0" xr:uid="{3C9E020D-AF0D-485D-B359-D8786AEB946E}">
      <text/>
    </comment>
    <comment ref="F9" authorId="0" shapeId="0" xr:uid="{B4D5C9B9-A224-4E5E-93E1-890E84BF6B9F}">
      <text/>
    </comment>
    <comment ref="F15" authorId="0" shapeId="0" xr:uid="{3F3892BC-8A07-4694-9364-58C96FB2E43D}">
      <text/>
    </comment>
    <comment ref="G15" authorId="0" shapeId="0" xr:uid="{0B1769FF-43F0-49BB-B945-0BC46214B04C}">
      <text/>
    </comment>
    <comment ref="F16" authorId="0" shapeId="0" xr:uid="{EEB82736-7259-49F2-BD5E-8F954028B233}">
      <text/>
    </comment>
    <comment ref="F17" authorId="0" shapeId="0" xr:uid="{FF828E03-1CB1-47AF-AF16-75E379784457}">
      <text/>
    </comment>
    <comment ref="F19" authorId="0" shapeId="0" xr:uid="{53FFADFC-A84E-4DCC-83C9-7EE2CF1278DB}">
      <text/>
    </comment>
    <comment ref="F20" authorId="0" shapeId="0" xr:uid="{A4B15020-15EC-4649-B49B-72A47F6116A4}">
      <text/>
    </comment>
    <comment ref="F22" authorId="0" shapeId="0" xr:uid="{4358C702-2C72-4839-B59B-6ABEC6CDFA06}">
      <text/>
    </comment>
    <comment ref="F24" authorId="0" shapeId="0" xr:uid="{3BACA796-A6E0-429F-A0FE-0EC9E526C02C}">
      <text/>
    </comment>
    <comment ref="F25" authorId="0" shapeId="0" xr:uid="{602F9695-CFC5-49D8-AEBF-A390E28EAF54}">
      <text/>
    </comment>
    <comment ref="G25" authorId="0" shapeId="0" xr:uid="{B605C0B5-C46F-4811-A7B5-0E9CFDCDA1FF}">
      <text/>
    </comment>
    <comment ref="F26" authorId="0" shapeId="0" xr:uid="{EB52158D-375E-437B-B131-F6DA17AE7D9C}">
      <text/>
    </comment>
    <comment ref="F27" authorId="0" shapeId="0" xr:uid="{BE225E2A-4AC7-41EA-A957-B6C080C6EDBB}">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E1" authorId="0" shapeId="0" xr:uid="{58EF87C0-A2D4-436F-BCE5-7658E2077D67}">
      <text>
        <r>
          <rPr>
            <sz val="9"/>
            <color indexed="81"/>
            <rFont val="Tahoma"/>
            <family val="2"/>
          </rPr>
          <t>Duplicate here?</t>
        </r>
      </text>
    </comment>
    <comment ref="F1" authorId="0" shapeId="0" xr:uid="{9E023AFB-C430-4482-AD1D-DFEFD3FE3B72}">
      <text>
        <r>
          <rPr>
            <sz val="9"/>
            <color indexed="81"/>
            <rFont val="Tahoma"/>
            <family val="2"/>
          </rPr>
          <t xml:space="preserve">Duplicate Start?
</t>
        </r>
      </text>
    </comment>
    <comment ref="G1" authorId="0" shapeId="0" xr:uid="{9DE9C4CE-7653-4A43-8365-615062BF8B7F}">
      <text>
        <r>
          <rPr>
            <sz val="9"/>
            <color indexed="81"/>
            <rFont val="Tahoma"/>
            <family val="2"/>
          </rPr>
          <t>Duplicate FI1?</t>
        </r>
        <r>
          <rPr>
            <b/>
            <sz val="9"/>
            <color indexed="81"/>
            <rFont val="Tahoma"/>
            <family val="2"/>
          </rPr>
          <t xml:space="preserve">
</t>
        </r>
        <r>
          <rPr>
            <sz val="9"/>
            <color indexed="81"/>
            <rFont val="Tahoma"/>
            <family val="2"/>
          </rPr>
          <t xml:space="preserve">
</t>
        </r>
      </text>
    </comment>
    <comment ref="H1" authorId="0" shapeId="0" xr:uid="{B54792BD-F95D-493B-85AB-C8D2A8EB7197}">
      <text>
        <r>
          <rPr>
            <sz val="9"/>
            <color indexed="81"/>
            <rFont val="Tahoma"/>
            <family val="2"/>
          </rPr>
          <t xml:space="preserve">Duplicate BI1?
</t>
        </r>
      </text>
    </comment>
    <comment ref="I1" authorId="0" shapeId="0" xr:uid="{32714881-EE6B-43E9-867E-FA2377955EA4}">
      <text>
        <r>
          <rPr>
            <sz val="9"/>
            <color indexed="81"/>
            <rFont val="Tahoma"/>
            <family val="2"/>
          </rPr>
          <t>Older than 5 years</t>
        </r>
      </text>
    </comment>
    <comment ref="J1" authorId="0" shapeId="0" xr:uid="{ABF2F965-CC5E-48AE-8129-1576F89E78DA}">
      <text>
        <r>
          <rPr>
            <sz val="9"/>
            <color indexed="81"/>
            <rFont val="Tahoma"/>
            <family val="2"/>
          </rPr>
          <t xml:space="preserve">Not Peer-Rev. Conf./Jour.
</t>
        </r>
      </text>
    </comment>
    <comment ref="K1" authorId="0" shapeId="0" xr:uid="{3AC7B372-9CD9-4D6F-A300-08FFA18F0996}">
      <text>
        <r>
          <rPr>
            <sz val="9"/>
            <color indexed="81"/>
            <rFont val="Tahoma"/>
            <family val="2"/>
          </rPr>
          <t>Not available</t>
        </r>
      </text>
    </comment>
    <comment ref="L1" authorId="0" shapeId="0" xr:uid="{63B53A7C-1C0D-4160-B634-0DB7FF15C987}">
      <text>
        <r>
          <rPr>
            <sz val="9"/>
            <color indexed="81"/>
            <rFont val="Tahoma"/>
            <family val="2"/>
          </rPr>
          <t>Not English</t>
        </r>
      </text>
    </comment>
    <comment ref="M1" authorId="0" shapeId="0" xr:uid="{7933BB8A-0404-4493-8E2C-B8BF95925922}">
      <text>
        <r>
          <rPr>
            <sz val="9"/>
            <color indexed="81"/>
            <rFont val="Tahoma"/>
            <family val="2"/>
          </rPr>
          <t>Not IoT</t>
        </r>
        <r>
          <rPr>
            <sz val="9"/>
            <color indexed="81"/>
            <rFont val="Tahoma"/>
            <family val="2"/>
          </rPr>
          <t xml:space="preserve">
</t>
        </r>
      </text>
    </comment>
    <comment ref="N1" authorId="0" shapeId="0" xr:uid="{F3C82D09-0E28-45D8-8A4F-A4F65D65D3E6}">
      <text>
        <r>
          <rPr>
            <sz val="9"/>
            <color indexed="81"/>
            <rFont val="Tahoma"/>
            <family val="2"/>
          </rPr>
          <t>No Use Case+Req</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E1" authorId="0" shapeId="0" xr:uid="{912C7379-52E1-40A9-B199-24F5DDCE07C7}">
      <text>
        <r>
          <rPr>
            <sz val="9"/>
            <color indexed="81"/>
            <rFont val="Tahoma"/>
            <family val="2"/>
          </rPr>
          <t>Duplicate here?</t>
        </r>
      </text>
    </comment>
    <comment ref="F1" authorId="0" shapeId="0" xr:uid="{31B6CD9F-2AB7-4895-A048-AD18444A5D6F}">
      <text>
        <r>
          <rPr>
            <sz val="9"/>
            <color indexed="81"/>
            <rFont val="Tahoma"/>
            <family val="2"/>
          </rPr>
          <t xml:space="preserve">Duplicate Start?
</t>
        </r>
      </text>
    </comment>
    <comment ref="G1" authorId="0" shapeId="0" xr:uid="{68761C20-211A-42EA-B0A7-FA87BF612D19}">
      <text>
        <r>
          <rPr>
            <sz val="9"/>
            <color indexed="81"/>
            <rFont val="Tahoma"/>
            <family val="2"/>
          </rPr>
          <t>Duplicate FI1?</t>
        </r>
        <r>
          <rPr>
            <b/>
            <sz val="9"/>
            <color indexed="81"/>
            <rFont val="Tahoma"/>
            <family val="2"/>
          </rPr>
          <t xml:space="preserve">
</t>
        </r>
        <r>
          <rPr>
            <sz val="9"/>
            <color indexed="81"/>
            <rFont val="Tahoma"/>
            <family val="2"/>
          </rPr>
          <t xml:space="preserve">
</t>
        </r>
      </text>
    </comment>
    <comment ref="H1" authorId="0" shapeId="0" xr:uid="{81D27D67-270A-4F20-845B-E391F1B89BFE}">
      <text>
        <r>
          <rPr>
            <sz val="9"/>
            <color indexed="81"/>
            <rFont val="Tahoma"/>
            <family val="2"/>
          </rPr>
          <t xml:space="preserve">Duplicate BI1?
</t>
        </r>
      </text>
    </comment>
    <comment ref="I1" authorId="0" shapeId="0" xr:uid="{7FBB66CF-26BA-4A11-9E2E-2E99B6D89D00}">
      <text>
        <r>
          <rPr>
            <sz val="9"/>
            <color indexed="81"/>
            <rFont val="Tahoma"/>
            <family val="2"/>
          </rPr>
          <t>Duplicate FF2</t>
        </r>
        <r>
          <rPr>
            <sz val="9"/>
            <color indexed="81"/>
            <rFont val="Tahoma"/>
            <family val="2"/>
          </rPr>
          <t xml:space="preserve">
</t>
        </r>
      </text>
    </comment>
    <comment ref="J1" authorId="0" shapeId="0" xr:uid="{6D9D1C9F-D76E-48E0-8730-E4898CEB6B91}">
      <text>
        <r>
          <rPr>
            <sz val="9"/>
            <color indexed="81"/>
            <rFont val="Tahoma"/>
            <family val="2"/>
          </rPr>
          <t>Older than 5 years</t>
        </r>
      </text>
    </comment>
    <comment ref="K1" authorId="0" shapeId="0" xr:uid="{4DF25652-57F9-401F-9DE2-105F899C799B}">
      <text>
        <r>
          <rPr>
            <sz val="9"/>
            <color indexed="81"/>
            <rFont val="Tahoma"/>
            <family val="2"/>
          </rPr>
          <t xml:space="preserve">Not Peer-Rev. Conf./Jour.
</t>
        </r>
      </text>
    </comment>
    <comment ref="L1" authorId="0" shapeId="0" xr:uid="{B794CD05-8BBA-45AA-94B0-0B71C11E8AE0}">
      <text>
        <r>
          <rPr>
            <sz val="9"/>
            <color indexed="81"/>
            <rFont val="Tahoma"/>
            <family val="2"/>
          </rPr>
          <t>Not available</t>
        </r>
      </text>
    </comment>
    <comment ref="M1" authorId="0" shapeId="0" xr:uid="{F83C3148-B6A7-4B95-AAE1-5083028A77B3}">
      <text>
        <r>
          <rPr>
            <sz val="9"/>
            <color indexed="81"/>
            <rFont val="Tahoma"/>
            <family val="2"/>
          </rPr>
          <t xml:space="preserve">Not English
</t>
        </r>
      </text>
    </comment>
    <comment ref="N1" authorId="0" shapeId="0" xr:uid="{1E33C1B7-42AF-4A22-A80A-02F4AFEE98FE}">
      <text>
        <r>
          <rPr>
            <sz val="9"/>
            <color indexed="81"/>
            <rFont val="Tahoma"/>
            <family val="2"/>
          </rPr>
          <t>Not IoT</t>
        </r>
        <r>
          <rPr>
            <sz val="9"/>
            <color indexed="81"/>
            <rFont val="Tahoma"/>
            <family val="2"/>
          </rPr>
          <t xml:space="preserve">
</t>
        </r>
      </text>
    </comment>
    <comment ref="O1" authorId="0" shapeId="0" xr:uid="{A667A5B4-DB19-40B8-8BDE-159C9150601C}">
      <text>
        <r>
          <rPr>
            <sz val="9"/>
            <color indexed="81"/>
            <rFont val="Tahoma"/>
            <family val="2"/>
          </rPr>
          <t>No Use Case+Req</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E1" authorId="0" shapeId="0" xr:uid="{A5BFF953-B234-49A6-8BA1-D5DAB06FC277}">
      <text>
        <r>
          <rPr>
            <sz val="9"/>
            <color indexed="81"/>
            <rFont val="Tahoma"/>
            <family val="2"/>
          </rPr>
          <t>Duplicate here?</t>
        </r>
      </text>
    </comment>
    <comment ref="F1" authorId="0" shapeId="0" xr:uid="{44A71786-D2A2-4995-A3BB-B7A7F100F0D4}">
      <text>
        <r>
          <rPr>
            <sz val="9"/>
            <color indexed="81"/>
            <rFont val="Tahoma"/>
            <family val="2"/>
          </rPr>
          <t xml:space="preserve">Duplicate Start?
</t>
        </r>
      </text>
    </comment>
    <comment ref="G1" authorId="0" shapeId="0" xr:uid="{30FA3987-2851-437D-A979-A1CAC6E490DA}">
      <text>
        <r>
          <rPr>
            <sz val="9"/>
            <color indexed="81"/>
            <rFont val="Tahoma"/>
            <family val="2"/>
          </rPr>
          <t>Duplicate FI1?</t>
        </r>
        <r>
          <rPr>
            <b/>
            <sz val="9"/>
            <color indexed="81"/>
            <rFont val="Tahoma"/>
            <family val="2"/>
          </rPr>
          <t xml:space="preserve">
</t>
        </r>
        <r>
          <rPr>
            <sz val="9"/>
            <color indexed="81"/>
            <rFont val="Tahoma"/>
            <family val="2"/>
          </rPr>
          <t xml:space="preserve">
</t>
        </r>
      </text>
    </comment>
    <comment ref="H1" authorId="0" shapeId="0" xr:uid="{163899E3-DA56-4B0E-A761-809A7937822F}">
      <text>
        <r>
          <rPr>
            <sz val="9"/>
            <color indexed="81"/>
            <rFont val="Tahoma"/>
            <family val="2"/>
          </rPr>
          <t xml:space="preserve">Duplicate BI1?
</t>
        </r>
      </text>
    </comment>
    <comment ref="I1" authorId="0" shapeId="0" xr:uid="{DBCF79C3-D51D-4BC3-B651-206CC91C0B87}">
      <text>
        <r>
          <rPr>
            <sz val="9"/>
            <color indexed="81"/>
            <rFont val="Tahoma"/>
            <family val="2"/>
          </rPr>
          <t>Duplicate FF2</t>
        </r>
        <r>
          <rPr>
            <sz val="9"/>
            <color indexed="81"/>
            <rFont val="Tahoma"/>
            <family val="2"/>
          </rPr>
          <t xml:space="preserve">
</t>
        </r>
      </text>
    </comment>
    <comment ref="J1" authorId="0" shapeId="0" xr:uid="{14D9F5C9-EB0E-4871-8D15-C327DBA68356}">
      <text>
        <r>
          <rPr>
            <sz val="9"/>
            <color indexed="81"/>
            <rFont val="Tahoma"/>
            <family val="2"/>
          </rPr>
          <t>Duplicate FB2</t>
        </r>
      </text>
    </comment>
    <comment ref="K1" authorId="0" shapeId="0" xr:uid="{8F985C6E-4F26-43B8-A730-3A627AB10BED}">
      <text>
        <r>
          <rPr>
            <sz val="9"/>
            <color indexed="81"/>
            <rFont val="Tahoma"/>
            <family val="2"/>
          </rPr>
          <t>Older than 5 years</t>
        </r>
      </text>
    </comment>
    <comment ref="L1" authorId="0" shapeId="0" xr:uid="{DF26951F-342A-4825-9834-956A79304930}">
      <text>
        <r>
          <rPr>
            <sz val="9"/>
            <color indexed="81"/>
            <rFont val="Tahoma"/>
            <family val="2"/>
          </rPr>
          <t xml:space="preserve">Not Peer-Rev. Conf./Jour.
</t>
        </r>
      </text>
    </comment>
    <comment ref="M1" authorId="0" shapeId="0" xr:uid="{13D928F8-390E-4E3C-BDEA-14ACB5EDAD09}">
      <text>
        <r>
          <rPr>
            <sz val="9"/>
            <color indexed="81"/>
            <rFont val="Tahoma"/>
            <family val="2"/>
          </rPr>
          <t>Not available</t>
        </r>
      </text>
    </comment>
    <comment ref="N1" authorId="0" shapeId="0" xr:uid="{8B857B1F-624C-4D31-8CB1-3B16A774AAC8}">
      <text>
        <r>
          <rPr>
            <sz val="9"/>
            <color indexed="81"/>
            <rFont val="Tahoma"/>
            <family val="2"/>
          </rPr>
          <t xml:space="preserve">Not English
</t>
        </r>
      </text>
    </comment>
    <comment ref="O1" authorId="0" shapeId="0" xr:uid="{8753C0D0-0151-40FC-8B46-1E089304F292}">
      <text>
        <r>
          <rPr>
            <sz val="9"/>
            <color indexed="81"/>
            <rFont val="Tahoma"/>
            <family val="2"/>
          </rPr>
          <t>Not IoT</t>
        </r>
        <r>
          <rPr>
            <sz val="9"/>
            <color indexed="81"/>
            <rFont val="Tahoma"/>
            <family val="2"/>
          </rPr>
          <t xml:space="preserve">
</t>
        </r>
      </text>
    </comment>
    <comment ref="P1" authorId="0" shapeId="0" xr:uid="{167D5B11-447F-4871-B335-974D02D3C06C}">
      <text>
        <r>
          <rPr>
            <sz val="9"/>
            <color indexed="81"/>
            <rFont val="Tahoma"/>
            <family val="2"/>
          </rPr>
          <t>No Use Case+Req</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E1" authorId="0" shapeId="0" xr:uid="{B2B3B19E-EB94-4AB3-BDAA-7C7EC02B2566}">
      <text>
        <r>
          <rPr>
            <sz val="9"/>
            <color indexed="81"/>
            <rFont val="Tahoma"/>
            <family val="2"/>
          </rPr>
          <t>Duplicate here?</t>
        </r>
      </text>
    </comment>
    <comment ref="F1" authorId="0" shapeId="0" xr:uid="{17760DA6-4919-4899-858A-3B18D99A5A95}">
      <text>
        <r>
          <rPr>
            <sz val="9"/>
            <color indexed="81"/>
            <rFont val="Tahoma"/>
            <family val="2"/>
          </rPr>
          <t xml:space="preserve">Duplicate Start?
</t>
        </r>
      </text>
    </comment>
    <comment ref="G1" authorId="0" shapeId="0" xr:uid="{9EFF0393-5B37-4D46-8ADB-6196B0E65C69}">
      <text>
        <r>
          <rPr>
            <sz val="9"/>
            <color indexed="81"/>
            <rFont val="Tahoma"/>
            <family val="2"/>
          </rPr>
          <t>Duplicate FI1?</t>
        </r>
        <r>
          <rPr>
            <b/>
            <sz val="9"/>
            <color indexed="81"/>
            <rFont val="Tahoma"/>
            <family val="2"/>
          </rPr>
          <t xml:space="preserve">
</t>
        </r>
        <r>
          <rPr>
            <sz val="9"/>
            <color indexed="81"/>
            <rFont val="Tahoma"/>
            <family val="2"/>
          </rPr>
          <t xml:space="preserve">
</t>
        </r>
      </text>
    </comment>
    <comment ref="H1" authorId="0" shapeId="0" xr:uid="{C33C3EAA-785C-4EBC-BBD1-C1F78D110EDC}">
      <text>
        <r>
          <rPr>
            <sz val="9"/>
            <color indexed="81"/>
            <rFont val="Tahoma"/>
            <family val="2"/>
          </rPr>
          <t xml:space="preserve">Duplicate BI1?
</t>
        </r>
      </text>
    </comment>
    <comment ref="I1" authorId="0" shapeId="0" xr:uid="{B2290E1F-5254-4B6A-A83C-B826DAC9B802}">
      <text>
        <r>
          <rPr>
            <sz val="9"/>
            <color indexed="81"/>
            <rFont val="Tahoma"/>
            <family val="2"/>
          </rPr>
          <t>Duplicate FF2</t>
        </r>
        <r>
          <rPr>
            <sz val="9"/>
            <color indexed="81"/>
            <rFont val="Tahoma"/>
            <family val="2"/>
          </rPr>
          <t xml:space="preserve">
</t>
        </r>
      </text>
    </comment>
    <comment ref="J1" authorId="0" shapeId="0" xr:uid="{320A47A1-22BD-40F3-97EA-E39B21E53DE0}">
      <text>
        <r>
          <rPr>
            <sz val="9"/>
            <color indexed="81"/>
            <rFont val="Tahoma"/>
            <family val="2"/>
          </rPr>
          <t>FB2 duplicate</t>
        </r>
        <r>
          <rPr>
            <sz val="9"/>
            <color indexed="81"/>
            <rFont val="Tahoma"/>
            <family val="2"/>
          </rPr>
          <t xml:space="preserve">
</t>
        </r>
      </text>
    </comment>
    <comment ref="K1" authorId="0" shapeId="0" xr:uid="{2BECD3FF-2DE4-4EBC-A6B7-AE8BFC538619}">
      <text>
        <r>
          <rPr>
            <sz val="9"/>
            <color indexed="81"/>
            <rFont val="Tahoma"/>
            <family val="2"/>
          </rPr>
          <t>BB2 duplicate</t>
        </r>
        <r>
          <rPr>
            <sz val="9"/>
            <color indexed="81"/>
            <rFont val="Tahoma"/>
            <family val="2"/>
          </rPr>
          <t xml:space="preserve">
</t>
        </r>
      </text>
    </comment>
    <comment ref="L1" authorId="0" shapeId="0" xr:uid="{6BD295F8-C2B4-4C59-8735-AFE3F1E062EB}">
      <text>
        <r>
          <rPr>
            <sz val="9"/>
            <color indexed="81"/>
            <rFont val="Tahoma"/>
            <family val="2"/>
          </rPr>
          <t>Older than 5 years</t>
        </r>
      </text>
    </comment>
    <comment ref="M1" authorId="0" shapeId="0" xr:uid="{BC7CDA82-02CC-4612-94D7-67D1310136C8}">
      <text>
        <r>
          <rPr>
            <sz val="9"/>
            <color indexed="81"/>
            <rFont val="Tahoma"/>
            <family val="2"/>
          </rPr>
          <t xml:space="preserve">Not Peer-Rev. Conf./Jour.
</t>
        </r>
      </text>
    </comment>
    <comment ref="N1" authorId="0" shapeId="0" xr:uid="{61E06D9A-68AC-4C7D-9CC5-E60E0769973D}">
      <text>
        <r>
          <rPr>
            <sz val="9"/>
            <color indexed="81"/>
            <rFont val="Tahoma"/>
            <family val="2"/>
          </rPr>
          <t>Not available</t>
        </r>
      </text>
    </comment>
    <comment ref="O1" authorId="0" shapeId="0" xr:uid="{B14A55DC-0DE7-4082-B54C-EEB9D0582F63}">
      <text>
        <r>
          <rPr>
            <sz val="9"/>
            <color indexed="81"/>
            <rFont val="Tahoma"/>
            <family val="2"/>
          </rPr>
          <t>Not English</t>
        </r>
        <r>
          <rPr>
            <sz val="9"/>
            <color indexed="81"/>
            <rFont val="Tahoma"/>
            <family val="2"/>
          </rPr>
          <t xml:space="preserve">
</t>
        </r>
      </text>
    </comment>
    <comment ref="P1" authorId="0" shapeId="0" xr:uid="{DE885A32-9C87-4525-B5F8-8EB91B98074E}">
      <text>
        <r>
          <rPr>
            <sz val="9"/>
            <color indexed="81"/>
            <rFont val="Tahoma"/>
            <family val="2"/>
          </rPr>
          <t>Not IoT</t>
        </r>
        <r>
          <rPr>
            <sz val="9"/>
            <color indexed="81"/>
            <rFont val="Tahoma"/>
            <family val="2"/>
          </rPr>
          <t xml:space="preserve">
</t>
        </r>
      </text>
    </comment>
    <comment ref="Q1" authorId="0" shapeId="0" xr:uid="{7D106189-110C-4537-9619-FEE6FEA71534}">
      <text>
        <r>
          <rPr>
            <sz val="9"/>
            <color indexed="81"/>
            <rFont val="Tahoma"/>
            <family val="2"/>
          </rPr>
          <t>No Use Case+Req</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F2" authorId="0" shapeId="0" xr:uid="{D63538BA-B9D1-4099-BD27-BB0CE80DBC89}">
      <text/>
    </comment>
    <comment ref="F3" authorId="0" shapeId="0" xr:uid="{A85036CB-198C-442C-B2DC-3DC001B8AC4A}">
      <text/>
    </comment>
    <comment ref="F5" authorId="0" shapeId="0" xr:uid="{FDD9FF2C-9CB6-45C3-8C6E-37DA6DD8B1D8}">
      <text/>
    </comment>
    <comment ref="F7" authorId="0" shapeId="0" xr:uid="{4288AA44-12C6-47F4-874A-04944BB1C80F}">
      <text/>
    </comment>
    <comment ref="F8" authorId="0" shapeId="0" xr:uid="{074018C8-50D0-4472-91FD-59BD7CF5C5D3}">
      <text/>
    </comment>
    <comment ref="F9" authorId="0" shapeId="0" xr:uid="{0C587C09-297A-4D06-87D9-A71AE603ED78}">
      <text/>
    </comment>
    <comment ref="F10" authorId="0" shapeId="0" xr:uid="{2FD5FB3A-F938-4B78-BAEF-E7305B3308CE}">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E1" authorId="0" shapeId="0" xr:uid="{A1250DB4-16BD-4EDB-A84D-9DA62EB5CC95}">
      <text>
        <r>
          <rPr>
            <sz val="9"/>
            <color indexed="81"/>
            <rFont val="Tahoma"/>
            <family val="2"/>
          </rPr>
          <t>Duplicate here?</t>
        </r>
      </text>
    </comment>
    <comment ref="F1" authorId="0" shapeId="0" xr:uid="{B49CBEFD-9BDD-4589-893B-18B01DF64B5A}">
      <text>
        <r>
          <rPr>
            <sz val="9"/>
            <color indexed="81"/>
            <rFont val="Tahoma"/>
            <family val="2"/>
          </rPr>
          <t xml:space="preserve">Duplicate Start?
</t>
        </r>
      </text>
    </comment>
    <comment ref="G1" authorId="0" shapeId="0" xr:uid="{68D5174D-F092-4B5F-9F7D-4BD247457D0D}">
      <text>
        <r>
          <rPr>
            <sz val="9"/>
            <color indexed="81"/>
            <rFont val="Tahoma"/>
            <family val="2"/>
          </rPr>
          <t>Duplicate FI1?</t>
        </r>
        <r>
          <rPr>
            <b/>
            <sz val="9"/>
            <color indexed="81"/>
            <rFont val="Tahoma"/>
            <family val="2"/>
          </rPr>
          <t xml:space="preserve">
</t>
        </r>
        <r>
          <rPr>
            <sz val="9"/>
            <color indexed="81"/>
            <rFont val="Tahoma"/>
            <family val="2"/>
          </rPr>
          <t xml:space="preserve">
</t>
        </r>
      </text>
    </comment>
    <comment ref="H1" authorId="0" shapeId="0" xr:uid="{33307AAF-F8E5-47B8-9E6B-CE1EB7F02976}">
      <text>
        <r>
          <rPr>
            <sz val="9"/>
            <color indexed="81"/>
            <rFont val="Tahoma"/>
            <family val="2"/>
          </rPr>
          <t xml:space="preserve">Duplicate BI1?
</t>
        </r>
      </text>
    </comment>
    <comment ref="I1" authorId="0" shapeId="0" xr:uid="{2AB3E970-58D5-41AE-BE73-DEBFB0E3C998}">
      <text>
        <r>
          <rPr>
            <sz val="9"/>
            <color indexed="81"/>
            <rFont val="Tahoma"/>
            <family val="2"/>
          </rPr>
          <t>Duplicate FF2</t>
        </r>
        <r>
          <rPr>
            <sz val="9"/>
            <color indexed="81"/>
            <rFont val="Tahoma"/>
            <family val="2"/>
          </rPr>
          <t xml:space="preserve">
</t>
        </r>
      </text>
    </comment>
    <comment ref="J1" authorId="0" shapeId="0" xr:uid="{14AA3431-094F-4948-B736-66551C1C1B1E}">
      <text>
        <r>
          <rPr>
            <sz val="9"/>
            <color indexed="81"/>
            <rFont val="Tahoma"/>
            <family val="2"/>
          </rPr>
          <t>FB2 duplicate</t>
        </r>
        <r>
          <rPr>
            <sz val="9"/>
            <color indexed="81"/>
            <rFont val="Tahoma"/>
            <family val="2"/>
          </rPr>
          <t xml:space="preserve">
</t>
        </r>
      </text>
    </comment>
    <comment ref="K1" authorId="0" shapeId="0" xr:uid="{5EFEF0C2-A9F5-4B20-9BCD-ECDD414E5894}">
      <text>
        <r>
          <rPr>
            <sz val="9"/>
            <color indexed="81"/>
            <rFont val="Tahoma"/>
            <family val="2"/>
          </rPr>
          <t>BB2 duplicate</t>
        </r>
        <r>
          <rPr>
            <sz val="9"/>
            <color indexed="81"/>
            <rFont val="Tahoma"/>
            <family val="2"/>
          </rPr>
          <t xml:space="preserve">
</t>
        </r>
      </text>
    </comment>
    <comment ref="L1" authorId="0" shapeId="0" xr:uid="{606D0617-F98F-4813-8425-402CA49CE15E}">
      <text>
        <r>
          <rPr>
            <sz val="9"/>
            <color indexed="81"/>
            <rFont val="Tahoma"/>
            <family val="2"/>
          </rPr>
          <t>Duplicate BF</t>
        </r>
      </text>
    </comment>
    <comment ref="M1" authorId="0" shapeId="0" xr:uid="{63FF5AE9-D9EA-4406-9B54-21CCE1E37F0F}">
      <text>
        <r>
          <rPr>
            <sz val="9"/>
            <color indexed="81"/>
            <rFont val="Tahoma"/>
            <family val="2"/>
          </rPr>
          <t>Older than 5 years</t>
        </r>
      </text>
    </comment>
    <comment ref="N1" authorId="0" shapeId="0" xr:uid="{2129345C-8F74-4551-88BF-C0BFF299E107}">
      <text>
        <r>
          <rPr>
            <sz val="9"/>
            <color indexed="81"/>
            <rFont val="Tahoma"/>
            <family val="2"/>
          </rPr>
          <t xml:space="preserve">Not Peer-Rev. Conf./Jour.
</t>
        </r>
      </text>
    </comment>
    <comment ref="O1" authorId="0" shapeId="0" xr:uid="{8BF7D5D4-7DD9-42D5-AC3D-0D5DAC881ABF}">
      <text>
        <r>
          <rPr>
            <sz val="9"/>
            <color indexed="81"/>
            <rFont val="Tahoma"/>
            <family val="2"/>
          </rPr>
          <t>Not available</t>
        </r>
      </text>
    </comment>
    <comment ref="P1" authorId="0" shapeId="0" xr:uid="{7A6DD78F-3D26-4082-A354-E7E3D8002825}">
      <text>
        <r>
          <rPr>
            <sz val="9"/>
            <color indexed="81"/>
            <rFont val="Tahoma"/>
            <family val="2"/>
          </rPr>
          <t>Not English</t>
        </r>
        <r>
          <rPr>
            <sz val="9"/>
            <color indexed="81"/>
            <rFont val="Tahoma"/>
            <family val="2"/>
          </rPr>
          <t xml:space="preserve">
</t>
        </r>
      </text>
    </comment>
    <comment ref="Q1" authorId="0" shapeId="0" xr:uid="{A0279259-22D8-488F-BF21-D86B39775C3E}">
      <text>
        <r>
          <rPr>
            <sz val="9"/>
            <color indexed="81"/>
            <rFont val="Tahoma"/>
            <family val="2"/>
          </rPr>
          <t>Not IoT</t>
        </r>
        <r>
          <rPr>
            <sz val="9"/>
            <color indexed="81"/>
            <rFont val="Tahoma"/>
            <family val="2"/>
          </rPr>
          <t xml:space="preserve">
</t>
        </r>
      </text>
    </comment>
    <comment ref="R1" authorId="0" shapeId="0" xr:uid="{3A1F3800-382B-48DD-8375-C0233BF18FC9}">
      <text>
        <r>
          <rPr>
            <sz val="9"/>
            <color indexed="81"/>
            <rFont val="Tahoma"/>
            <family val="2"/>
          </rPr>
          <t>No Use Case+Req</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E1" authorId="0" shapeId="0" xr:uid="{5CD81FE2-7970-46E2-9140-EA990089F2B3}">
      <text>
        <r>
          <rPr>
            <sz val="9"/>
            <color indexed="81"/>
            <rFont val="Tahoma"/>
            <family val="2"/>
          </rPr>
          <t>Duplicate here?</t>
        </r>
      </text>
    </comment>
    <comment ref="F1" authorId="0" shapeId="0" xr:uid="{464596A0-8464-4CBB-BA44-B62CCEAE7B92}">
      <text>
        <r>
          <rPr>
            <sz val="9"/>
            <color indexed="81"/>
            <rFont val="Tahoma"/>
            <family val="2"/>
          </rPr>
          <t xml:space="preserve">Duplicate Start?
</t>
        </r>
      </text>
    </comment>
    <comment ref="G1" authorId="0" shapeId="0" xr:uid="{574E4DB3-63A4-4D4D-922E-82E71EC90016}">
      <text>
        <r>
          <rPr>
            <sz val="9"/>
            <color indexed="81"/>
            <rFont val="Tahoma"/>
            <family val="2"/>
          </rPr>
          <t>Duplicate FI1?</t>
        </r>
        <r>
          <rPr>
            <b/>
            <sz val="9"/>
            <color indexed="81"/>
            <rFont val="Tahoma"/>
            <family val="2"/>
          </rPr>
          <t xml:space="preserve">
</t>
        </r>
        <r>
          <rPr>
            <sz val="9"/>
            <color indexed="81"/>
            <rFont val="Tahoma"/>
            <family val="2"/>
          </rPr>
          <t xml:space="preserve">
</t>
        </r>
      </text>
    </comment>
    <comment ref="H1" authorId="0" shapeId="0" xr:uid="{CC6F365E-7F03-42A1-AADA-314C03374748}">
      <text>
        <r>
          <rPr>
            <sz val="9"/>
            <color indexed="81"/>
            <rFont val="Tahoma"/>
            <family val="2"/>
          </rPr>
          <t xml:space="preserve">Duplicate BI1?
</t>
        </r>
      </text>
    </comment>
    <comment ref="I1" authorId="0" shapeId="0" xr:uid="{564BFB0D-86F9-4EA3-82A9-BF94AA9F016A}">
      <text>
        <r>
          <rPr>
            <sz val="9"/>
            <color indexed="81"/>
            <rFont val="Tahoma"/>
            <family val="2"/>
          </rPr>
          <t>Duplicate FF2</t>
        </r>
        <r>
          <rPr>
            <sz val="9"/>
            <color indexed="81"/>
            <rFont val="Tahoma"/>
            <family val="2"/>
          </rPr>
          <t xml:space="preserve">
</t>
        </r>
      </text>
    </comment>
    <comment ref="J1" authorId="0" shapeId="0" xr:uid="{E05FA78E-5324-40E0-8A4E-66677C9B5F9D}">
      <text>
        <r>
          <rPr>
            <sz val="9"/>
            <color indexed="81"/>
            <rFont val="Tahoma"/>
            <family val="2"/>
          </rPr>
          <t>FB2 duplicate</t>
        </r>
        <r>
          <rPr>
            <sz val="9"/>
            <color indexed="81"/>
            <rFont val="Tahoma"/>
            <family val="2"/>
          </rPr>
          <t xml:space="preserve">
</t>
        </r>
      </text>
    </comment>
    <comment ref="K1" authorId="0" shapeId="0" xr:uid="{18FD7019-A6E8-40B8-B136-01E36185EE80}">
      <text>
        <r>
          <rPr>
            <sz val="9"/>
            <color indexed="81"/>
            <rFont val="Tahoma"/>
            <family val="2"/>
          </rPr>
          <t>BB2 duplicate</t>
        </r>
        <r>
          <rPr>
            <sz val="9"/>
            <color indexed="81"/>
            <rFont val="Tahoma"/>
            <family val="2"/>
          </rPr>
          <t xml:space="preserve">
</t>
        </r>
      </text>
    </comment>
    <comment ref="L1" authorId="0" shapeId="0" xr:uid="{A92F8C0E-1316-428C-874F-AA2EDE27E277}">
      <text>
        <r>
          <rPr>
            <sz val="9"/>
            <color indexed="81"/>
            <rFont val="Tahoma"/>
            <family val="2"/>
          </rPr>
          <t>Duplicate BF</t>
        </r>
      </text>
    </comment>
    <comment ref="M1" authorId="0" shapeId="0" xr:uid="{845C459A-ECE6-4D10-9574-253BFD6A62C4}">
      <text>
        <r>
          <rPr>
            <sz val="9"/>
            <color indexed="81"/>
            <rFont val="Tahoma"/>
            <family val="2"/>
          </rPr>
          <t xml:space="preserve">Duplicate FFF
</t>
        </r>
      </text>
    </comment>
    <comment ref="N1" authorId="0" shapeId="0" xr:uid="{98C25E51-723E-4017-A95A-3BD8CD6C6213}">
      <text>
        <r>
          <rPr>
            <sz val="9"/>
            <color indexed="81"/>
            <rFont val="Tahoma"/>
            <family val="2"/>
          </rPr>
          <t>Older than 5 years</t>
        </r>
      </text>
    </comment>
    <comment ref="O1" authorId="0" shapeId="0" xr:uid="{2F28D9C2-38FC-46F2-A5A1-F6BB083150D0}">
      <text>
        <r>
          <rPr>
            <sz val="9"/>
            <color indexed="81"/>
            <rFont val="Tahoma"/>
            <family val="2"/>
          </rPr>
          <t xml:space="preserve">Not Peer-Rev. Conf./Jour.
</t>
        </r>
      </text>
    </comment>
    <comment ref="P1" authorId="0" shapeId="0" xr:uid="{A2C0B443-3C84-4AC9-A918-CD9575E7EDC2}">
      <text>
        <r>
          <rPr>
            <sz val="9"/>
            <color indexed="81"/>
            <rFont val="Tahoma"/>
            <family val="2"/>
          </rPr>
          <t>Not available</t>
        </r>
      </text>
    </comment>
    <comment ref="Q1" authorId="0" shapeId="0" xr:uid="{A9298C70-36B2-4CA7-B764-63252D59DADD}">
      <text>
        <r>
          <rPr>
            <sz val="9"/>
            <color indexed="81"/>
            <rFont val="Tahoma"/>
            <family val="2"/>
          </rPr>
          <t>Not English</t>
        </r>
        <r>
          <rPr>
            <sz val="9"/>
            <color indexed="81"/>
            <rFont val="Tahoma"/>
            <family val="2"/>
          </rPr>
          <t xml:space="preserve">
</t>
        </r>
      </text>
    </comment>
    <comment ref="R1" authorId="0" shapeId="0" xr:uid="{026563B1-2DC4-43DF-9314-D88F96E4348A}">
      <text>
        <r>
          <rPr>
            <sz val="9"/>
            <color indexed="81"/>
            <rFont val="Tahoma"/>
            <family val="2"/>
          </rPr>
          <t>Not IoT</t>
        </r>
        <r>
          <rPr>
            <sz val="9"/>
            <color indexed="81"/>
            <rFont val="Tahoma"/>
            <family val="2"/>
          </rPr>
          <t xml:space="preserve">
</t>
        </r>
      </text>
    </comment>
    <comment ref="S1" authorId="0" shapeId="0" xr:uid="{503B27DD-392E-40E7-93F8-1883437C0C12}">
      <text>
        <r>
          <rPr>
            <sz val="9"/>
            <color indexed="81"/>
            <rFont val="Tahoma"/>
            <family val="2"/>
          </rPr>
          <t>No Use Case+Req</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E1" authorId="0" shapeId="0" xr:uid="{6FAD3F71-0204-4FD9-AF1E-3570BEF9B1CA}">
      <text>
        <r>
          <rPr>
            <sz val="9"/>
            <color indexed="81"/>
            <rFont val="Tahoma"/>
            <family val="2"/>
          </rPr>
          <t>Duplicate here?</t>
        </r>
      </text>
    </comment>
    <comment ref="F1" authorId="0" shapeId="0" xr:uid="{A1F5B347-F33A-4D8D-A3F8-7AA7B9BF6D0B}">
      <text>
        <r>
          <rPr>
            <sz val="9"/>
            <color indexed="81"/>
            <rFont val="Tahoma"/>
            <family val="2"/>
          </rPr>
          <t xml:space="preserve">Duplicate Start?
</t>
        </r>
      </text>
    </comment>
    <comment ref="G1" authorId="0" shapeId="0" xr:uid="{B6122FE0-DAC4-4645-A210-BBEC9DBFB819}">
      <text>
        <r>
          <rPr>
            <sz val="9"/>
            <color indexed="81"/>
            <rFont val="Tahoma"/>
            <family val="2"/>
          </rPr>
          <t>Duplicate FI1?</t>
        </r>
        <r>
          <rPr>
            <b/>
            <sz val="9"/>
            <color indexed="81"/>
            <rFont val="Tahoma"/>
            <family val="2"/>
          </rPr>
          <t xml:space="preserve">
</t>
        </r>
        <r>
          <rPr>
            <sz val="9"/>
            <color indexed="81"/>
            <rFont val="Tahoma"/>
            <family val="2"/>
          </rPr>
          <t xml:space="preserve">
</t>
        </r>
      </text>
    </comment>
    <comment ref="H1" authorId="0" shapeId="0" xr:uid="{8006C864-9CAD-4083-8699-CFA767143CD7}">
      <text>
        <r>
          <rPr>
            <sz val="9"/>
            <color indexed="81"/>
            <rFont val="Tahoma"/>
            <family val="2"/>
          </rPr>
          <t xml:space="preserve">Duplicate BI1?
</t>
        </r>
      </text>
    </comment>
    <comment ref="I1" authorId="0" shapeId="0" xr:uid="{B9671DF1-12B2-4DA7-84B0-39546E096F12}">
      <text>
        <r>
          <rPr>
            <sz val="9"/>
            <color indexed="81"/>
            <rFont val="Tahoma"/>
            <family val="2"/>
          </rPr>
          <t>Duplicate FF2</t>
        </r>
        <r>
          <rPr>
            <sz val="9"/>
            <color indexed="81"/>
            <rFont val="Tahoma"/>
            <family val="2"/>
          </rPr>
          <t xml:space="preserve">
</t>
        </r>
      </text>
    </comment>
    <comment ref="J1" authorId="0" shapeId="0" xr:uid="{B745EDC3-EC85-49E2-A1FF-13EF27D46CD8}">
      <text>
        <r>
          <rPr>
            <sz val="9"/>
            <color indexed="81"/>
            <rFont val="Tahoma"/>
            <family val="2"/>
          </rPr>
          <t>FB2 duplicate</t>
        </r>
        <r>
          <rPr>
            <sz val="9"/>
            <color indexed="81"/>
            <rFont val="Tahoma"/>
            <family val="2"/>
          </rPr>
          <t xml:space="preserve">
</t>
        </r>
      </text>
    </comment>
    <comment ref="K1" authorId="0" shapeId="0" xr:uid="{0F228324-E392-417D-8BD2-41ADC30A427F}">
      <text>
        <r>
          <rPr>
            <sz val="9"/>
            <color indexed="81"/>
            <rFont val="Tahoma"/>
            <family val="2"/>
          </rPr>
          <t>BB2 duplicate</t>
        </r>
        <r>
          <rPr>
            <sz val="9"/>
            <color indexed="81"/>
            <rFont val="Tahoma"/>
            <family val="2"/>
          </rPr>
          <t xml:space="preserve">
</t>
        </r>
      </text>
    </comment>
    <comment ref="L1" authorId="0" shapeId="0" xr:uid="{C07B9BCD-92D3-47C5-8893-67DACE95740D}">
      <text>
        <r>
          <rPr>
            <sz val="9"/>
            <color indexed="81"/>
            <rFont val="Tahoma"/>
            <family val="2"/>
          </rPr>
          <t>Duplicate BF</t>
        </r>
      </text>
    </comment>
    <comment ref="M1" authorId="0" shapeId="0" xr:uid="{0F1B671B-88BD-4221-B6DB-3F0F857EA3FE}">
      <text>
        <r>
          <rPr>
            <sz val="9"/>
            <color indexed="81"/>
            <rFont val="Tahoma"/>
            <family val="2"/>
          </rPr>
          <t xml:space="preserve">Duplicate FFF
</t>
        </r>
      </text>
    </comment>
    <comment ref="O1" authorId="0" shapeId="0" xr:uid="{96F424EB-5293-4E1B-B87C-49717158F7C7}">
      <text>
        <r>
          <rPr>
            <sz val="9"/>
            <color indexed="81"/>
            <rFont val="Tahoma"/>
            <family val="2"/>
          </rPr>
          <t>Older than 5 years</t>
        </r>
      </text>
    </comment>
    <comment ref="P1" authorId="0" shapeId="0" xr:uid="{06411563-467B-4F3E-AFEC-9752347C5C2E}">
      <text>
        <r>
          <rPr>
            <sz val="9"/>
            <color indexed="81"/>
            <rFont val="Tahoma"/>
            <family val="2"/>
          </rPr>
          <t xml:space="preserve">Not Peer-Rev. Conf./Jour.
</t>
        </r>
      </text>
    </comment>
    <comment ref="Q1" authorId="0" shapeId="0" xr:uid="{D9A185BF-AF60-48E3-8726-483A3FD2FBE2}">
      <text>
        <r>
          <rPr>
            <sz val="9"/>
            <color indexed="81"/>
            <rFont val="Tahoma"/>
            <family val="2"/>
          </rPr>
          <t>Not available</t>
        </r>
      </text>
    </comment>
    <comment ref="R1" authorId="0" shapeId="0" xr:uid="{A2B747FC-F4AB-452D-BF8F-FD81B59EAF6C}">
      <text>
        <r>
          <rPr>
            <sz val="9"/>
            <color indexed="81"/>
            <rFont val="Tahoma"/>
            <family val="2"/>
          </rPr>
          <t>Not English</t>
        </r>
        <r>
          <rPr>
            <sz val="9"/>
            <color indexed="81"/>
            <rFont val="Tahoma"/>
            <family val="2"/>
          </rPr>
          <t xml:space="preserve">
</t>
        </r>
      </text>
    </comment>
    <comment ref="S1" authorId="0" shapeId="0" xr:uid="{2FEB8FBA-85A7-4566-B1D4-5E0CAE1A792D}">
      <text>
        <r>
          <rPr>
            <sz val="9"/>
            <color indexed="81"/>
            <rFont val="Tahoma"/>
            <family val="2"/>
          </rPr>
          <t>Not IoT</t>
        </r>
        <r>
          <rPr>
            <sz val="9"/>
            <color indexed="81"/>
            <rFont val="Tahoma"/>
            <family val="2"/>
          </rPr>
          <t xml:space="preserve">
</t>
        </r>
      </text>
    </comment>
    <comment ref="T1" authorId="0" shapeId="0" xr:uid="{BBE3178E-0F56-44E2-820A-E7B59662DF18}">
      <text>
        <r>
          <rPr>
            <sz val="9"/>
            <color indexed="81"/>
            <rFont val="Tahoma"/>
            <family val="2"/>
          </rPr>
          <t>No Use Case+Req</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E1" authorId="0" shapeId="0" xr:uid="{072EC93C-5774-4CC9-9A4F-CCDA62A78C0D}">
      <text>
        <r>
          <rPr>
            <sz val="9"/>
            <color indexed="81"/>
            <rFont val="Tahoma"/>
            <family val="2"/>
          </rPr>
          <t>Duplicate here?</t>
        </r>
      </text>
    </comment>
    <comment ref="F1" authorId="0" shapeId="0" xr:uid="{1B7568FF-92A6-491C-A766-D8B19488430D}">
      <text>
        <r>
          <rPr>
            <sz val="9"/>
            <color indexed="81"/>
            <rFont val="Tahoma"/>
            <family val="2"/>
          </rPr>
          <t xml:space="preserve">Duplicate Start?
</t>
        </r>
      </text>
    </comment>
    <comment ref="G1" authorId="0" shapeId="0" xr:uid="{83799A21-0352-46BC-B4CE-F4936D3D00B9}">
      <text>
        <r>
          <rPr>
            <sz val="9"/>
            <color indexed="81"/>
            <rFont val="Tahoma"/>
            <family val="2"/>
          </rPr>
          <t>Duplicate FI1?</t>
        </r>
        <r>
          <rPr>
            <b/>
            <sz val="9"/>
            <color indexed="81"/>
            <rFont val="Tahoma"/>
            <family val="2"/>
          </rPr>
          <t xml:space="preserve">
</t>
        </r>
        <r>
          <rPr>
            <sz val="9"/>
            <color indexed="81"/>
            <rFont val="Tahoma"/>
            <family val="2"/>
          </rPr>
          <t xml:space="preserve">
</t>
        </r>
      </text>
    </comment>
    <comment ref="H1" authorId="0" shapeId="0" xr:uid="{C93B1B39-3B2C-47F7-8DE4-3E08541ABBE1}">
      <text>
        <r>
          <rPr>
            <sz val="9"/>
            <color indexed="81"/>
            <rFont val="Tahoma"/>
            <family val="2"/>
          </rPr>
          <t xml:space="preserve">Duplicate BI1?
</t>
        </r>
      </text>
    </comment>
    <comment ref="I1" authorId="0" shapeId="0" xr:uid="{8E4C9702-0A36-49C7-8644-30571DC70D89}">
      <text>
        <r>
          <rPr>
            <sz val="9"/>
            <color indexed="81"/>
            <rFont val="Tahoma"/>
            <family val="2"/>
          </rPr>
          <t>Duplicate FF2</t>
        </r>
        <r>
          <rPr>
            <sz val="9"/>
            <color indexed="81"/>
            <rFont val="Tahoma"/>
            <family val="2"/>
          </rPr>
          <t xml:space="preserve">
</t>
        </r>
      </text>
    </comment>
    <comment ref="J1" authorId="0" shapeId="0" xr:uid="{BD3D1F58-53D8-473A-8DEC-E25E26175F38}">
      <text>
        <r>
          <rPr>
            <sz val="9"/>
            <color indexed="81"/>
            <rFont val="Tahoma"/>
            <family val="2"/>
          </rPr>
          <t>FB2 duplicate</t>
        </r>
        <r>
          <rPr>
            <sz val="9"/>
            <color indexed="81"/>
            <rFont val="Tahoma"/>
            <family val="2"/>
          </rPr>
          <t xml:space="preserve">
</t>
        </r>
      </text>
    </comment>
    <comment ref="K1" authorId="0" shapeId="0" xr:uid="{5128E908-D2F6-4479-8DFB-C46BCF588131}">
      <text>
        <r>
          <rPr>
            <sz val="9"/>
            <color indexed="81"/>
            <rFont val="Tahoma"/>
            <family val="2"/>
          </rPr>
          <t>BB2 duplicate</t>
        </r>
        <r>
          <rPr>
            <sz val="9"/>
            <color indexed="81"/>
            <rFont val="Tahoma"/>
            <family val="2"/>
          </rPr>
          <t xml:space="preserve">
</t>
        </r>
      </text>
    </comment>
    <comment ref="L1" authorId="0" shapeId="0" xr:uid="{61082629-3D3C-4053-92E5-0FF9AAA83D85}">
      <text>
        <r>
          <rPr>
            <sz val="9"/>
            <color indexed="81"/>
            <rFont val="Tahoma"/>
            <family val="2"/>
          </rPr>
          <t>Duplicate BF</t>
        </r>
      </text>
    </comment>
    <comment ref="M1" authorId="0" shapeId="0" xr:uid="{F50ACCE3-8817-4FD6-9B32-A270DD9A0FB7}">
      <text>
        <r>
          <rPr>
            <sz val="9"/>
            <color indexed="81"/>
            <rFont val="Tahoma"/>
            <family val="2"/>
          </rPr>
          <t xml:space="preserve">Duplicate FFF
</t>
        </r>
      </text>
    </comment>
    <comment ref="P1" authorId="0" shapeId="0" xr:uid="{633C5438-784F-4BBD-91C8-CED596F886B9}">
      <text>
        <r>
          <rPr>
            <sz val="9"/>
            <color indexed="81"/>
            <rFont val="Tahoma"/>
            <family val="2"/>
          </rPr>
          <t>Older than 5 years</t>
        </r>
      </text>
    </comment>
    <comment ref="Q1" authorId="0" shapeId="0" xr:uid="{A026CEE0-946B-4EF4-8B70-07A49592A70F}">
      <text>
        <r>
          <rPr>
            <sz val="9"/>
            <color indexed="81"/>
            <rFont val="Tahoma"/>
            <family val="2"/>
          </rPr>
          <t xml:space="preserve">Not Peer-Rev. Conf./Jour.
</t>
        </r>
      </text>
    </comment>
    <comment ref="R1" authorId="0" shapeId="0" xr:uid="{3622A01D-F6BB-4F21-AC8D-AC7F32A47A17}">
      <text>
        <r>
          <rPr>
            <sz val="9"/>
            <color indexed="81"/>
            <rFont val="Tahoma"/>
            <family val="2"/>
          </rPr>
          <t>Not available</t>
        </r>
      </text>
    </comment>
    <comment ref="S1" authorId="0" shapeId="0" xr:uid="{C49A15F2-2DEB-4A16-A9A7-279E31938BB1}">
      <text>
        <r>
          <rPr>
            <sz val="9"/>
            <color indexed="81"/>
            <rFont val="Tahoma"/>
            <family val="2"/>
          </rPr>
          <t>Not English</t>
        </r>
        <r>
          <rPr>
            <sz val="9"/>
            <color indexed="81"/>
            <rFont val="Tahoma"/>
            <family val="2"/>
          </rPr>
          <t xml:space="preserve">
</t>
        </r>
      </text>
    </comment>
    <comment ref="T1" authorId="0" shapeId="0" xr:uid="{006FEE99-8198-42A5-B1A7-EB1802631913}">
      <text>
        <r>
          <rPr>
            <sz val="9"/>
            <color indexed="81"/>
            <rFont val="Tahoma"/>
            <family val="2"/>
          </rPr>
          <t>Not IoT</t>
        </r>
        <r>
          <rPr>
            <sz val="9"/>
            <color indexed="81"/>
            <rFont val="Tahoma"/>
            <family val="2"/>
          </rPr>
          <t xml:space="preserve">
</t>
        </r>
      </text>
    </comment>
    <comment ref="U1" authorId="0" shapeId="0" xr:uid="{EAB2FEF8-1606-432B-8D75-B47B07504F2A}">
      <text>
        <r>
          <rPr>
            <sz val="9"/>
            <color indexed="81"/>
            <rFont val="Tahoma"/>
            <family val="2"/>
          </rPr>
          <t>No Use Case+Req</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E1" authorId="0" shapeId="0" xr:uid="{AED3D4AB-9803-4485-9C9A-491AE0B70BF7}">
      <text>
        <r>
          <rPr>
            <sz val="9"/>
            <color indexed="81"/>
            <rFont val="Tahoma"/>
            <family val="2"/>
          </rPr>
          <t>Duplicate here?</t>
        </r>
      </text>
    </comment>
    <comment ref="F1" authorId="0" shapeId="0" xr:uid="{5ADE853E-DAFE-4D85-A42F-1E56EC3639C7}">
      <text>
        <r>
          <rPr>
            <sz val="9"/>
            <color indexed="81"/>
            <rFont val="Tahoma"/>
            <family val="2"/>
          </rPr>
          <t xml:space="preserve">Duplicate Start?
</t>
        </r>
      </text>
    </comment>
    <comment ref="G1" authorId="0" shapeId="0" xr:uid="{571369C4-7E2E-4012-AEA6-265C6A2F398C}">
      <text>
        <r>
          <rPr>
            <sz val="9"/>
            <color indexed="81"/>
            <rFont val="Tahoma"/>
            <family val="2"/>
          </rPr>
          <t>Duplicate FI1?</t>
        </r>
        <r>
          <rPr>
            <b/>
            <sz val="9"/>
            <color indexed="81"/>
            <rFont val="Tahoma"/>
            <family val="2"/>
          </rPr>
          <t xml:space="preserve">
</t>
        </r>
        <r>
          <rPr>
            <sz val="9"/>
            <color indexed="81"/>
            <rFont val="Tahoma"/>
            <family val="2"/>
          </rPr>
          <t xml:space="preserve">
</t>
        </r>
      </text>
    </comment>
    <comment ref="H1" authorId="0" shapeId="0" xr:uid="{03794DDD-B325-4454-A3E0-124833FF4ADD}">
      <text>
        <r>
          <rPr>
            <sz val="9"/>
            <color indexed="81"/>
            <rFont val="Tahoma"/>
            <family val="2"/>
          </rPr>
          <t xml:space="preserve">Duplicate BI1?
</t>
        </r>
      </text>
    </comment>
    <comment ref="I1" authorId="0" shapeId="0" xr:uid="{D56BFEFF-7DDC-4E81-9B9E-30704D9E10D5}">
      <text>
        <r>
          <rPr>
            <sz val="9"/>
            <color indexed="81"/>
            <rFont val="Tahoma"/>
            <family val="2"/>
          </rPr>
          <t>Duplicate FF2</t>
        </r>
        <r>
          <rPr>
            <sz val="9"/>
            <color indexed="81"/>
            <rFont val="Tahoma"/>
            <family val="2"/>
          </rPr>
          <t xml:space="preserve">
</t>
        </r>
      </text>
    </comment>
    <comment ref="J1" authorId="0" shapeId="0" xr:uid="{1A6A9720-47CE-42F3-BC36-56F5CAD09840}">
      <text>
        <r>
          <rPr>
            <sz val="9"/>
            <color indexed="81"/>
            <rFont val="Tahoma"/>
            <family val="2"/>
          </rPr>
          <t>FB2 duplicate</t>
        </r>
        <r>
          <rPr>
            <sz val="9"/>
            <color indexed="81"/>
            <rFont val="Tahoma"/>
            <family val="2"/>
          </rPr>
          <t xml:space="preserve">
</t>
        </r>
      </text>
    </comment>
    <comment ref="K1" authorId="0" shapeId="0" xr:uid="{12BE3402-4FFD-4985-B9DD-A3603AD2D5D4}">
      <text>
        <r>
          <rPr>
            <sz val="9"/>
            <color indexed="81"/>
            <rFont val="Tahoma"/>
            <family val="2"/>
          </rPr>
          <t>BB2 duplicate</t>
        </r>
        <r>
          <rPr>
            <sz val="9"/>
            <color indexed="81"/>
            <rFont val="Tahoma"/>
            <family val="2"/>
          </rPr>
          <t xml:space="preserve">
</t>
        </r>
      </text>
    </comment>
    <comment ref="L1" authorId="0" shapeId="0" xr:uid="{00C31977-E095-40A0-99E8-3923F0102BF7}">
      <text>
        <r>
          <rPr>
            <sz val="9"/>
            <color indexed="81"/>
            <rFont val="Tahoma"/>
            <family val="2"/>
          </rPr>
          <t>Duplicate BF</t>
        </r>
      </text>
    </comment>
    <comment ref="M1" authorId="0" shapeId="0" xr:uid="{1D6CC7D6-9E83-4B98-A458-77FD0989C6E8}">
      <text>
        <r>
          <rPr>
            <sz val="9"/>
            <color indexed="81"/>
            <rFont val="Tahoma"/>
            <family val="2"/>
          </rPr>
          <t xml:space="preserve">Duplicate FFF
</t>
        </r>
      </text>
    </comment>
    <comment ref="Q1" authorId="0" shapeId="0" xr:uid="{9D8C4B4C-80CB-4974-95EC-1680C67026A9}">
      <text>
        <r>
          <rPr>
            <sz val="9"/>
            <color indexed="81"/>
            <rFont val="Tahoma"/>
            <family val="2"/>
          </rPr>
          <t>Older than 5 years</t>
        </r>
      </text>
    </comment>
    <comment ref="R1" authorId="0" shapeId="0" xr:uid="{5248FB1E-89A8-4EB4-81B5-9B1CC3D07871}">
      <text>
        <r>
          <rPr>
            <sz val="9"/>
            <color indexed="81"/>
            <rFont val="Tahoma"/>
            <family val="2"/>
          </rPr>
          <t xml:space="preserve">Not Peer-Rev. Conf./Jour.
</t>
        </r>
      </text>
    </comment>
    <comment ref="S1" authorId="0" shapeId="0" xr:uid="{459EE40B-7D66-4D43-8A78-1FC66336831B}">
      <text>
        <r>
          <rPr>
            <sz val="9"/>
            <color indexed="81"/>
            <rFont val="Tahoma"/>
            <family val="2"/>
          </rPr>
          <t>Not available</t>
        </r>
      </text>
    </comment>
    <comment ref="T1" authorId="0" shapeId="0" xr:uid="{A3DAFCC5-05AB-474B-8B8E-F47AF77764F3}">
      <text>
        <r>
          <rPr>
            <sz val="9"/>
            <color indexed="81"/>
            <rFont val="Tahoma"/>
            <family val="2"/>
          </rPr>
          <t>Not English</t>
        </r>
        <r>
          <rPr>
            <sz val="9"/>
            <color indexed="81"/>
            <rFont val="Tahoma"/>
            <family val="2"/>
          </rPr>
          <t xml:space="preserve">
</t>
        </r>
      </text>
    </comment>
    <comment ref="U1" authorId="0" shapeId="0" xr:uid="{25E96593-09FD-4C49-A0DB-D58E30CDBAE0}">
      <text>
        <r>
          <rPr>
            <sz val="9"/>
            <color indexed="81"/>
            <rFont val="Tahoma"/>
            <family val="2"/>
          </rPr>
          <t>Not IoT</t>
        </r>
        <r>
          <rPr>
            <sz val="9"/>
            <color indexed="81"/>
            <rFont val="Tahoma"/>
            <family val="2"/>
          </rPr>
          <t xml:space="preserve">
</t>
        </r>
      </text>
    </comment>
    <comment ref="V1" authorId="0" shapeId="0" xr:uid="{FEAE07B7-747F-423B-9C54-334E401CA4C1}">
      <text>
        <r>
          <rPr>
            <sz val="9"/>
            <color indexed="81"/>
            <rFont val="Tahoma"/>
            <family val="2"/>
          </rPr>
          <t>No Use Case+Req</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E1" authorId="0" shapeId="0" xr:uid="{C69D5F12-DA44-48FC-A32F-95068CA50FFF}">
      <text>
        <r>
          <rPr>
            <sz val="9"/>
            <color indexed="81"/>
            <rFont val="Tahoma"/>
            <family val="2"/>
          </rPr>
          <t>Duplicate here?</t>
        </r>
      </text>
    </comment>
    <comment ref="F1" authorId="0" shapeId="0" xr:uid="{33394A76-589C-416F-97FD-EF5D72BC333A}">
      <text>
        <r>
          <rPr>
            <sz val="9"/>
            <color indexed="81"/>
            <rFont val="Tahoma"/>
            <family val="2"/>
          </rPr>
          <t xml:space="preserve">Duplicate Start?
</t>
        </r>
      </text>
    </comment>
    <comment ref="G1" authorId="0" shapeId="0" xr:uid="{F9D56D1E-522B-4C90-8C48-160E56E9EA17}">
      <text>
        <r>
          <rPr>
            <sz val="9"/>
            <color indexed="81"/>
            <rFont val="Tahoma"/>
            <family val="2"/>
          </rPr>
          <t>Duplicate FI1?</t>
        </r>
        <r>
          <rPr>
            <b/>
            <sz val="9"/>
            <color indexed="81"/>
            <rFont val="Tahoma"/>
            <family val="2"/>
          </rPr>
          <t xml:space="preserve">
</t>
        </r>
        <r>
          <rPr>
            <sz val="9"/>
            <color indexed="81"/>
            <rFont val="Tahoma"/>
            <family val="2"/>
          </rPr>
          <t xml:space="preserve">
</t>
        </r>
      </text>
    </comment>
    <comment ref="H1" authorId="0" shapeId="0" xr:uid="{A947FA35-E0F8-4779-A4E7-C88E12581567}">
      <text>
        <r>
          <rPr>
            <sz val="9"/>
            <color indexed="81"/>
            <rFont val="Tahoma"/>
            <family val="2"/>
          </rPr>
          <t xml:space="preserve">Duplicate BI1?
</t>
        </r>
      </text>
    </comment>
    <comment ref="I1" authorId="0" shapeId="0" xr:uid="{FC07F372-2BB2-462B-A5AB-738B8E7D0DA8}">
      <text>
        <r>
          <rPr>
            <sz val="9"/>
            <color indexed="81"/>
            <rFont val="Tahoma"/>
            <family val="2"/>
          </rPr>
          <t>Duplicate FF2</t>
        </r>
        <r>
          <rPr>
            <sz val="9"/>
            <color indexed="81"/>
            <rFont val="Tahoma"/>
            <family val="2"/>
          </rPr>
          <t xml:space="preserve">
</t>
        </r>
      </text>
    </comment>
    <comment ref="J1" authorId="0" shapeId="0" xr:uid="{FEDB3391-C376-4F4E-B9FE-F47DB254FC6F}">
      <text>
        <r>
          <rPr>
            <sz val="9"/>
            <color indexed="81"/>
            <rFont val="Tahoma"/>
            <family val="2"/>
          </rPr>
          <t>FB2 duplicate</t>
        </r>
        <r>
          <rPr>
            <sz val="9"/>
            <color indexed="81"/>
            <rFont val="Tahoma"/>
            <family val="2"/>
          </rPr>
          <t xml:space="preserve">
</t>
        </r>
      </text>
    </comment>
    <comment ref="K1" authorId="0" shapeId="0" xr:uid="{A9BF0C97-2A1D-4926-9B70-B9D3FE00ECEF}">
      <text>
        <r>
          <rPr>
            <sz val="9"/>
            <color indexed="81"/>
            <rFont val="Tahoma"/>
            <family val="2"/>
          </rPr>
          <t>BB2 duplicate</t>
        </r>
        <r>
          <rPr>
            <sz val="9"/>
            <color indexed="81"/>
            <rFont val="Tahoma"/>
            <family val="2"/>
          </rPr>
          <t xml:space="preserve">
</t>
        </r>
      </text>
    </comment>
    <comment ref="L1" authorId="0" shapeId="0" xr:uid="{324C8D48-122A-4B54-A87B-2FEE4CA50D53}">
      <text>
        <r>
          <rPr>
            <sz val="9"/>
            <color indexed="81"/>
            <rFont val="Tahoma"/>
            <family val="2"/>
          </rPr>
          <t>Duplicate BF</t>
        </r>
      </text>
    </comment>
    <comment ref="M1" authorId="0" shapeId="0" xr:uid="{C52F5638-EF9C-466F-BB39-5E1665FC4A7C}">
      <text>
        <r>
          <rPr>
            <sz val="9"/>
            <color indexed="81"/>
            <rFont val="Tahoma"/>
            <family val="2"/>
          </rPr>
          <t xml:space="preserve">Duplicate FFF
</t>
        </r>
      </text>
    </comment>
    <comment ref="R1" authorId="0" shapeId="0" xr:uid="{41ECEF93-DC13-4F71-A668-01B8C4541A92}">
      <text>
        <r>
          <rPr>
            <sz val="9"/>
            <color indexed="81"/>
            <rFont val="Tahoma"/>
            <family val="2"/>
          </rPr>
          <t>Older than 5 years</t>
        </r>
      </text>
    </comment>
    <comment ref="S1" authorId="0" shapeId="0" xr:uid="{70F6E664-68F9-4ECF-BE06-07B28600AF63}">
      <text>
        <r>
          <rPr>
            <sz val="9"/>
            <color indexed="81"/>
            <rFont val="Tahoma"/>
            <family val="2"/>
          </rPr>
          <t xml:space="preserve">Not Peer-Rev. Conf./Jour.
</t>
        </r>
      </text>
    </comment>
    <comment ref="T1" authorId="0" shapeId="0" xr:uid="{034CA825-8AAA-404E-9D59-885FEA608FBD}">
      <text>
        <r>
          <rPr>
            <sz val="9"/>
            <color indexed="81"/>
            <rFont val="Tahoma"/>
            <family val="2"/>
          </rPr>
          <t>Not available</t>
        </r>
      </text>
    </comment>
    <comment ref="U1" authorId="0" shapeId="0" xr:uid="{84BBB4CE-4F52-4274-AEDB-AA5CE7E23E20}">
      <text>
        <r>
          <rPr>
            <sz val="9"/>
            <color indexed="81"/>
            <rFont val="Tahoma"/>
            <family val="2"/>
          </rPr>
          <t>Not English</t>
        </r>
        <r>
          <rPr>
            <sz val="9"/>
            <color indexed="81"/>
            <rFont val="Tahoma"/>
            <family val="2"/>
          </rPr>
          <t xml:space="preserve">
</t>
        </r>
      </text>
    </comment>
    <comment ref="V1" authorId="0" shapeId="0" xr:uid="{87186910-EFB9-45E9-95F4-6537D73DF50B}">
      <text>
        <r>
          <rPr>
            <sz val="9"/>
            <color indexed="81"/>
            <rFont val="Tahoma"/>
            <family val="2"/>
          </rPr>
          <t>Not IoT</t>
        </r>
        <r>
          <rPr>
            <sz val="9"/>
            <color indexed="81"/>
            <rFont val="Tahoma"/>
            <family val="2"/>
          </rPr>
          <t xml:space="preserve">
</t>
        </r>
      </text>
    </comment>
    <comment ref="W1" authorId="0" shapeId="0" xr:uid="{41E06BCF-9FD5-455C-9528-412849D81024}">
      <text>
        <r>
          <rPr>
            <sz val="9"/>
            <color indexed="81"/>
            <rFont val="Tahoma"/>
            <family val="2"/>
          </rPr>
          <t>No Use Case+Req</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E1" authorId="0" shapeId="0" xr:uid="{18CB52C9-3531-4F80-AE13-0AF92B5AEF2C}">
      <text>
        <r>
          <rPr>
            <sz val="9"/>
            <color indexed="81"/>
            <rFont val="Tahoma"/>
            <family val="2"/>
          </rPr>
          <t>Duplicate here?</t>
        </r>
      </text>
    </comment>
    <comment ref="F1" authorId="0" shapeId="0" xr:uid="{8D52E071-CAE4-455B-AE5F-B0C42089B2E0}">
      <text>
        <r>
          <rPr>
            <sz val="9"/>
            <color indexed="81"/>
            <rFont val="Tahoma"/>
            <family val="2"/>
          </rPr>
          <t xml:space="preserve">Duplicate Start?
</t>
        </r>
      </text>
    </comment>
    <comment ref="G1" authorId="0" shapeId="0" xr:uid="{9D1839B2-6691-4E7C-94E1-F355CB1FCF76}">
      <text>
        <r>
          <rPr>
            <sz val="9"/>
            <color indexed="81"/>
            <rFont val="Tahoma"/>
            <family val="2"/>
          </rPr>
          <t>Duplicate FI1?</t>
        </r>
        <r>
          <rPr>
            <b/>
            <sz val="9"/>
            <color indexed="81"/>
            <rFont val="Tahoma"/>
            <family val="2"/>
          </rPr>
          <t xml:space="preserve">
</t>
        </r>
        <r>
          <rPr>
            <sz val="9"/>
            <color indexed="81"/>
            <rFont val="Tahoma"/>
            <family val="2"/>
          </rPr>
          <t xml:space="preserve">
</t>
        </r>
      </text>
    </comment>
    <comment ref="H1" authorId="0" shapeId="0" xr:uid="{1050A0FE-131A-41E2-9C7F-085B3CEB752E}">
      <text>
        <r>
          <rPr>
            <sz val="9"/>
            <color indexed="81"/>
            <rFont val="Tahoma"/>
            <family val="2"/>
          </rPr>
          <t xml:space="preserve">Duplicate BI1?
</t>
        </r>
      </text>
    </comment>
    <comment ref="I1" authorId="0" shapeId="0" xr:uid="{9C3F943A-6BA3-4738-B406-E5476480EEBD}">
      <text>
        <r>
          <rPr>
            <sz val="9"/>
            <color indexed="81"/>
            <rFont val="Tahoma"/>
            <family val="2"/>
          </rPr>
          <t>Duplicate FF2</t>
        </r>
        <r>
          <rPr>
            <sz val="9"/>
            <color indexed="81"/>
            <rFont val="Tahoma"/>
            <family val="2"/>
          </rPr>
          <t xml:space="preserve">
</t>
        </r>
      </text>
    </comment>
    <comment ref="J1" authorId="0" shapeId="0" xr:uid="{82936DEA-FDF8-4E23-9AF8-1E556FF4D827}">
      <text>
        <r>
          <rPr>
            <sz val="9"/>
            <color indexed="81"/>
            <rFont val="Tahoma"/>
            <family val="2"/>
          </rPr>
          <t>FB2 duplicate</t>
        </r>
        <r>
          <rPr>
            <sz val="9"/>
            <color indexed="81"/>
            <rFont val="Tahoma"/>
            <family val="2"/>
          </rPr>
          <t xml:space="preserve">
</t>
        </r>
      </text>
    </comment>
    <comment ref="K1" authorId="0" shapeId="0" xr:uid="{259F3B88-20F2-47C0-92BD-50F2D77A99A4}">
      <text>
        <r>
          <rPr>
            <sz val="9"/>
            <color indexed="81"/>
            <rFont val="Tahoma"/>
            <family val="2"/>
          </rPr>
          <t>BB2 duplicate</t>
        </r>
        <r>
          <rPr>
            <sz val="9"/>
            <color indexed="81"/>
            <rFont val="Tahoma"/>
            <family val="2"/>
          </rPr>
          <t xml:space="preserve">
</t>
        </r>
      </text>
    </comment>
    <comment ref="L1" authorId="0" shapeId="0" xr:uid="{1221607E-98E7-432C-8DAB-1403D211DD4C}">
      <text>
        <r>
          <rPr>
            <sz val="9"/>
            <color indexed="81"/>
            <rFont val="Tahoma"/>
            <family val="2"/>
          </rPr>
          <t>Duplicate BF</t>
        </r>
      </text>
    </comment>
    <comment ref="M1" authorId="0" shapeId="0" xr:uid="{5F3B1FB6-388C-440C-B6F4-0D4C0585DDE1}">
      <text>
        <r>
          <rPr>
            <sz val="9"/>
            <color indexed="81"/>
            <rFont val="Tahoma"/>
            <family val="2"/>
          </rPr>
          <t xml:space="preserve">Duplicate FFF
</t>
        </r>
      </text>
    </comment>
    <comment ref="S1" authorId="0" shapeId="0" xr:uid="{64592999-0CD9-4DC3-8B2F-98B60BBEB509}">
      <text>
        <r>
          <rPr>
            <sz val="9"/>
            <color indexed="81"/>
            <rFont val="Tahoma"/>
            <family val="2"/>
          </rPr>
          <t>Older than 5 years</t>
        </r>
      </text>
    </comment>
    <comment ref="T1" authorId="0" shapeId="0" xr:uid="{C960847D-D624-4AEB-B8E7-CB397BF2DB84}">
      <text>
        <r>
          <rPr>
            <sz val="9"/>
            <color indexed="81"/>
            <rFont val="Tahoma"/>
            <family val="2"/>
          </rPr>
          <t xml:space="preserve">Not Peer-Rev. Conf./Jour.
</t>
        </r>
      </text>
    </comment>
    <comment ref="U1" authorId="0" shapeId="0" xr:uid="{951C15EC-75F5-47EC-BDDB-BD8A95658B99}">
      <text>
        <r>
          <rPr>
            <sz val="9"/>
            <color indexed="81"/>
            <rFont val="Tahoma"/>
            <family val="2"/>
          </rPr>
          <t>Not available</t>
        </r>
      </text>
    </comment>
    <comment ref="V1" authorId="0" shapeId="0" xr:uid="{B27006B0-AA40-48E5-894A-2CECB87BF858}">
      <text>
        <r>
          <rPr>
            <sz val="9"/>
            <color indexed="81"/>
            <rFont val="Tahoma"/>
            <family val="2"/>
          </rPr>
          <t>Not English</t>
        </r>
        <r>
          <rPr>
            <sz val="9"/>
            <color indexed="81"/>
            <rFont val="Tahoma"/>
            <family val="2"/>
          </rPr>
          <t xml:space="preserve">
</t>
        </r>
      </text>
    </comment>
    <comment ref="W1" authorId="0" shapeId="0" xr:uid="{88186BBE-A072-47A9-9A99-659C25061411}">
      <text>
        <r>
          <rPr>
            <sz val="9"/>
            <color indexed="81"/>
            <rFont val="Tahoma"/>
            <family val="2"/>
          </rPr>
          <t>Not IoT</t>
        </r>
        <r>
          <rPr>
            <sz val="9"/>
            <color indexed="81"/>
            <rFont val="Tahoma"/>
            <family val="2"/>
          </rPr>
          <t xml:space="preserve">
</t>
        </r>
      </text>
    </comment>
    <comment ref="X1" authorId="0" shapeId="0" xr:uid="{0E27592A-7C33-4568-B121-E5E84178831B}">
      <text>
        <r>
          <rPr>
            <sz val="9"/>
            <color indexed="81"/>
            <rFont val="Tahoma"/>
            <family val="2"/>
          </rPr>
          <t>No Use Case+Req</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E1" authorId="0" shapeId="0" xr:uid="{941E00C8-3E5B-4493-ACF8-D8254E404056}">
      <text>
        <r>
          <rPr>
            <sz val="9"/>
            <color indexed="81"/>
            <rFont val="Tahoma"/>
            <family val="2"/>
          </rPr>
          <t>Duplicate here?</t>
        </r>
      </text>
    </comment>
    <comment ref="F1" authorId="0" shapeId="0" xr:uid="{3717538D-F4EF-46CC-812C-4FD1D57C29D3}">
      <text>
        <r>
          <rPr>
            <sz val="9"/>
            <color indexed="81"/>
            <rFont val="Tahoma"/>
            <family val="2"/>
          </rPr>
          <t xml:space="preserve">Duplicate Start?
</t>
        </r>
      </text>
    </comment>
    <comment ref="G1" authorId="0" shapeId="0" xr:uid="{A9FB7FC4-50CC-44C2-909B-2C1A80ED115B}">
      <text>
        <r>
          <rPr>
            <sz val="9"/>
            <color indexed="81"/>
            <rFont val="Tahoma"/>
            <family val="2"/>
          </rPr>
          <t>Duplicate FI1?</t>
        </r>
        <r>
          <rPr>
            <b/>
            <sz val="9"/>
            <color indexed="81"/>
            <rFont val="Tahoma"/>
            <family val="2"/>
          </rPr>
          <t xml:space="preserve">
</t>
        </r>
        <r>
          <rPr>
            <sz val="9"/>
            <color indexed="81"/>
            <rFont val="Tahoma"/>
            <family val="2"/>
          </rPr>
          <t xml:space="preserve">
</t>
        </r>
      </text>
    </comment>
    <comment ref="H1" authorId="0" shapeId="0" xr:uid="{F87ABF79-5F9E-4645-973F-AA92F5BB20F2}">
      <text>
        <r>
          <rPr>
            <sz val="9"/>
            <color indexed="81"/>
            <rFont val="Tahoma"/>
            <family val="2"/>
          </rPr>
          <t xml:space="preserve">Duplicate BI1?
</t>
        </r>
      </text>
    </comment>
    <comment ref="I1" authorId="0" shapeId="0" xr:uid="{81BF0D6B-19B7-4D0B-A958-1B51E9A2BECF}">
      <text>
        <r>
          <rPr>
            <sz val="9"/>
            <color indexed="81"/>
            <rFont val="Tahoma"/>
            <family val="2"/>
          </rPr>
          <t>Duplicate FF2</t>
        </r>
        <r>
          <rPr>
            <sz val="9"/>
            <color indexed="81"/>
            <rFont val="Tahoma"/>
            <family val="2"/>
          </rPr>
          <t xml:space="preserve">
</t>
        </r>
      </text>
    </comment>
    <comment ref="J1" authorId="0" shapeId="0" xr:uid="{0556FAA8-C92B-4B6A-A67B-960D42899614}">
      <text>
        <r>
          <rPr>
            <sz val="9"/>
            <color indexed="81"/>
            <rFont val="Tahoma"/>
            <family val="2"/>
          </rPr>
          <t>FB2 duplicate</t>
        </r>
        <r>
          <rPr>
            <sz val="9"/>
            <color indexed="81"/>
            <rFont val="Tahoma"/>
            <family val="2"/>
          </rPr>
          <t xml:space="preserve">
</t>
        </r>
      </text>
    </comment>
    <comment ref="K1" authorId="0" shapeId="0" xr:uid="{FAAEA423-D392-48FE-B92A-E9AE4040191D}">
      <text>
        <r>
          <rPr>
            <sz val="9"/>
            <color indexed="81"/>
            <rFont val="Tahoma"/>
            <family val="2"/>
          </rPr>
          <t>BB2 duplicate</t>
        </r>
        <r>
          <rPr>
            <sz val="9"/>
            <color indexed="81"/>
            <rFont val="Tahoma"/>
            <family val="2"/>
          </rPr>
          <t xml:space="preserve">
</t>
        </r>
      </text>
    </comment>
    <comment ref="L1" authorId="0" shapeId="0" xr:uid="{1F1881AF-1B50-4A13-AB0B-E9BA17E8B214}">
      <text>
        <r>
          <rPr>
            <sz val="9"/>
            <color indexed="81"/>
            <rFont val="Tahoma"/>
            <family val="2"/>
          </rPr>
          <t>Duplicate BF</t>
        </r>
      </text>
    </comment>
    <comment ref="M1" authorId="0" shapeId="0" xr:uid="{C0E9A954-5BF5-486F-8C59-5A02900170B2}">
      <text>
        <r>
          <rPr>
            <sz val="9"/>
            <color indexed="81"/>
            <rFont val="Tahoma"/>
            <family val="2"/>
          </rPr>
          <t xml:space="preserve">Duplicate FFF
</t>
        </r>
      </text>
    </comment>
    <comment ref="T1" authorId="0" shapeId="0" xr:uid="{4AFE895A-0572-4063-BF8F-4E910BA1899E}">
      <text>
        <r>
          <rPr>
            <sz val="9"/>
            <color indexed="81"/>
            <rFont val="Tahoma"/>
            <family val="2"/>
          </rPr>
          <t>Older than 5 years</t>
        </r>
      </text>
    </comment>
    <comment ref="U1" authorId="0" shapeId="0" xr:uid="{3A56FCDA-9543-46F8-B356-4AC383AE51BC}">
      <text>
        <r>
          <rPr>
            <sz val="9"/>
            <color indexed="81"/>
            <rFont val="Tahoma"/>
            <family val="2"/>
          </rPr>
          <t xml:space="preserve">Not Peer-Rev. Conf./Jour.
</t>
        </r>
      </text>
    </comment>
    <comment ref="V1" authorId="0" shapeId="0" xr:uid="{425CA1AD-641D-4C00-8559-F7F4D899BAF2}">
      <text>
        <r>
          <rPr>
            <sz val="9"/>
            <color indexed="81"/>
            <rFont val="Tahoma"/>
            <family val="2"/>
          </rPr>
          <t>Not available</t>
        </r>
      </text>
    </comment>
    <comment ref="W1" authorId="0" shapeId="0" xr:uid="{091024DF-B6E3-4EED-A0F3-F5E856DE9BA4}">
      <text>
        <r>
          <rPr>
            <sz val="9"/>
            <color indexed="81"/>
            <rFont val="Tahoma"/>
            <family val="2"/>
          </rPr>
          <t>Not English</t>
        </r>
        <r>
          <rPr>
            <sz val="9"/>
            <color indexed="81"/>
            <rFont val="Tahoma"/>
            <family val="2"/>
          </rPr>
          <t xml:space="preserve">
</t>
        </r>
      </text>
    </comment>
    <comment ref="X1" authorId="0" shapeId="0" xr:uid="{A096F86B-44CD-4C66-BD6C-4804D47FF7EE}">
      <text>
        <r>
          <rPr>
            <sz val="9"/>
            <color indexed="81"/>
            <rFont val="Tahoma"/>
            <family val="2"/>
          </rPr>
          <t>Not IoT</t>
        </r>
        <r>
          <rPr>
            <sz val="9"/>
            <color indexed="81"/>
            <rFont val="Tahoma"/>
            <family val="2"/>
          </rPr>
          <t xml:space="preserve">
</t>
        </r>
      </text>
    </comment>
    <comment ref="Y1" authorId="0" shapeId="0" xr:uid="{E36FF5F8-C9F8-4E9A-A9DB-1DDA99F37CEC}">
      <text>
        <r>
          <rPr>
            <sz val="9"/>
            <color indexed="81"/>
            <rFont val="Tahoma"/>
            <family val="2"/>
          </rPr>
          <t>No Use Case+Req</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F2" authorId="0" shapeId="0" xr:uid="{529B26F8-FDB3-4829-A071-3D3719BC3D5D}">
      <text/>
    </comment>
    <comment ref="F3" authorId="0" shapeId="0" xr:uid="{2C5C5C45-1918-4C1B-9DE8-BAA5C73C657D}">
      <text/>
    </comment>
    <comment ref="F5" authorId="0" shapeId="0" xr:uid="{5A7F0DA3-5B0F-4B2B-A810-FFD41607D1CE}">
      <text/>
    </comment>
    <comment ref="F7" authorId="0" shapeId="0" xr:uid="{BAA7A4ED-6A61-464D-8242-0FB40DF7B24C}">
      <text/>
    </comment>
    <comment ref="F8" authorId="0" shapeId="0" xr:uid="{0A690688-7ED4-433E-8792-C3066A5C6475}">
      <text/>
    </comment>
    <comment ref="F9" authorId="0" shapeId="0" xr:uid="{E95A2627-1E9A-419A-9C66-2A0816A7DE89}">
      <text/>
    </comment>
    <comment ref="F10" authorId="0" shapeId="0" xr:uid="{18DAA687-57C3-46D4-91A9-E46DF6911DB9}">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E1" authorId="0" shapeId="0" xr:uid="{094703E3-9FC1-464B-8436-6599FE3A0E54}">
      <text>
        <r>
          <rPr>
            <sz val="9"/>
            <color indexed="81"/>
            <rFont val="Tahoma"/>
            <family val="2"/>
          </rPr>
          <t>Duplicate here?</t>
        </r>
      </text>
    </comment>
    <comment ref="F1" authorId="0" shapeId="0" xr:uid="{D3C1775F-F3B1-49E0-B01F-734505181175}">
      <text>
        <r>
          <rPr>
            <sz val="9"/>
            <color indexed="81"/>
            <rFont val="Tahoma"/>
            <family val="2"/>
          </rPr>
          <t xml:space="preserve">Duplicate Start?
</t>
        </r>
      </text>
    </comment>
    <comment ref="G1" authorId="0" shapeId="0" xr:uid="{467A32C5-421C-410D-801D-9DDAA2EBA2C3}">
      <text>
        <r>
          <rPr>
            <sz val="9"/>
            <color indexed="81"/>
            <rFont val="Tahoma"/>
            <family val="2"/>
          </rPr>
          <t>Duplicate FI1?</t>
        </r>
        <r>
          <rPr>
            <b/>
            <sz val="9"/>
            <color indexed="81"/>
            <rFont val="Tahoma"/>
            <family val="2"/>
          </rPr>
          <t xml:space="preserve">
</t>
        </r>
        <r>
          <rPr>
            <sz val="9"/>
            <color indexed="81"/>
            <rFont val="Tahoma"/>
            <family val="2"/>
          </rPr>
          <t xml:space="preserve">
</t>
        </r>
      </text>
    </comment>
    <comment ref="H1" authorId="0" shapeId="0" xr:uid="{87D0345B-66FD-46D1-9F96-E7534C5F8E56}">
      <text>
        <r>
          <rPr>
            <sz val="9"/>
            <color indexed="81"/>
            <rFont val="Tahoma"/>
            <family val="2"/>
          </rPr>
          <t xml:space="preserve">Duplicate BI1?
</t>
        </r>
      </text>
    </comment>
    <comment ref="I1" authorId="0" shapeId="0" xr:uid="{204F23D7-EA46-40A9-98A0-D71648DA78E4}">
      <text>
        <r>
          <rPr>
            <sz val="9"/>
            <color indexed="81"/>
            <rFont val="Tahoma"/>
            <family val="2"/>
          </rPr>
          <t>Duplicate FF2</t>
        </r>
        <r>
          <rPr>
            <sz val="9"/>
            <color indexed="81"/>
            <rFont val="Tahoma"/>
            <family val="2"/>
          </rPr>
          <t xml:space="preserve">
</t>
        </r>
      </text>
    </comment>
    <comment ref="J1" authorId="0" shapeId="0" xr:uid="{60E6996C-E245-4D7E-BD85-E5A58FDFE140}">
      <text>
        <r>
          <rPr>
            <sz val="9"/>
            <color indexed="81"/>
            <rFont val="Tahoma"/>
            <family val="2"/>
          </rPr>
          <t>FB2 duplicate</t>
        </r>
        <r>
          <rPr>
            <sz val="9"/>
            <color indexed="81"/>
            <rFont val="Tahoma"/>
            <family val="2"/>
          </rPr>
          <t xml:space="preserve">
</t>
        </r>
      </text>
    </comment>
    <comment ref="K1" authorId="0" shapeId="0" xr:uid="{BB535434-3095-4DBC-986F-E72381A2D320}">
      <text>
        <r>
          <rPr>
            <sz val="9"/>
            <color indexed="81"/>
            <rFont val="Tahoma"/>
            <family val="2"/>
          </rPr>
          <t>BB2 duplicate</t>
        </r>
        <r>
          <rPr>
            <sz val="9"/>
            <color indexed="81"/>
            <rFont val="Tahoma"/>
            <family val="2"/>
          </rPr>
          <t xml:space="preserve">
</t>
        </r>
      </text>
    </comment>
    <comment ref="L1" authorId="0" shapeId="0" xr:uid="{6DF6BF58-7D58-4AE3-8C65-97457397B10D}">
      <text>
        <r>
          <rPr>
            <sz val="9"/>
            <color indexed="81"/>
            <rFont val="Tahoma"/>
            <family val="2"/>
          </rPr>
          <t>Duplicate BF</t>
        </r>
      </text>
    </comment>
    <comment ref="M1" authorId="0" shapeId="0" xr:uid="{BA248835-B356-4B11-B49D-4E61EBBAB2B3}">
      <text>
        <r>
          <rPr>
            <sz val="9"/>
            <color indexed="81"/>
            <rFont val="Tahoma"/>
            <family val="2"/>
          </rPr>
          <t xml:space="preserve">Duplicate FFF
</t>
        </r>
      </text>
    </comment>
    <comment ref="U1" authorId="0" shapeId="0" xr:uid="{BAF19803-4656-43D4-BB6B-BE17E8C8DBE5}">
      <text>
        <r>
          <rPr>
            <sz val="9"/>
            <color indexed="81"/>
            <rFont val="Tahoma"/>
            <family val="2"/>
          </rPr>
          <t>Older than 5 years</t>
        </r>
      </text>
    </comment>
    <comment ref="V1" authorId="0" shapeId="0" xr:uid="{92CA6EE2-6625-41CE-82F3-22A4B64DB15E}">
      <text>
        <r>
          <rPr>
            <sz val="9"/>
            <color indexed="81"/>
            <rFont val="Tahoma"/>
            <family val="2"/>
          </rPr>
          <t xml:space="preserve">Not Peer-Rev. Conf./Jour.
</t>
        </r>
      </text>
    </comment>
    <comment ref="W1" authorId="0" shapeId="0" xr:uid="{BD774B83-183C-4A9A-83C0-019C7C9B5F8A}">
      <text>
        <r>
          <rPr>
            <sz val="9"/>
            <color indexed="81"/>
            <rFont val="Tahoma"/>
            <family val="2"/>
          </rPr>
          <t>Not available</t>
        </r>
      </text>
    </comment>
    <comment ref="X1" authorId="0" shapeId="0" xr:uid="{EA794750-773A-4756-8424-285402A8AC8F}">
      <text>
        <r>
          <rPr>
            <sz val="9"/>
            <color indexed="81"/>
            <rFont val="Tahoma"/>
            <family val="2"/>
          </rPr>
          <t>Not English</t>
        </r>
        <r>
          <rPr>
            <sz val="9"/>
            <color indexed="81"/>
            <rFont val="Tahoma"/>
            <family val="2"/>
          </rPr>
          <t xml:space="preserve">
</t>
        </r>
      </text>
    </comment>
    <comment ref="Y1" authorId="0" shapeId="0" xr:uid="{E5518441-EEFF-48F8-B456-7C8F4DAC2524}">
      <text>
        <r>
          <rPr>
            <sz val="9"/>
            <color indexed="81"/>
            <rFont val="Tahoma"/>
            <family val="2"/>
          </rPr>
          <t>Not IoT</t>
        </r>
        <r>
          <rPr>
            <sz val="9"/>
            <color indexed="81"/>
            <rFont val="Tahoma"/>
            <family val="2"/>
          </rPr>
          <t xml:space="preserve">
</t>
        </r>
      </text>
    </comment>
    <comment ref="Z1" authorId="0" shapeId="0" xr:uid="{386A2B0A-E014-4561-A44B-F0E6B9170D41}">
      <text>
        <r>
          <rPr>
            <sz val="9"/>
            <color indexed="81"/>
            <rFont val="Tahoma"/>
            <family val="2"/>
          </rPr>
          <t>No Use Case+Req</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E1" authorId="0" shapeId="0" xr:uid="{74A1FEA1-9485-4B54-A49C-9F69EE1423BF}">
      <text>
        <r>
          <rPr>
            <sz val="9"/>
            <color indexed="81"/>
            <rFont val="Tahoma"/>
            <family val="2"/>
          </rPr>
          <t>Duplicate here?</t>
        </r>
      </text>
    </comment>
    <comment ref="F1" authorId="0" shapeId="0" xr:uid="{CFB25E06-F32A-4DB0-B7AB-92C190E312A0}">
      <text>
        <r>
          <rPr>
            <sz val="9"/>
            <color indexed="81"/>
            <rFont val="Tahoma"/>
            <family val="2"/>
          </rPr>
          <t xml:space="preserve">Duplicate Start?
</t>
        </r>
      </text>
    </comment>
    <comment ref="G1" authorId="0" shapeId="0" xr:uid="{C5D898E5-F7EA-4759-A744-F5566BC20572}">
      <text>
        <r>
          <rPr>
            <sz val="9"/>
            <color indexed="81"/>
            <rFont val="Tahoma"/>
            <family val="2"/>
          </rPr>
          <t>Duplicate FI1?</t>
        </r>
        <r>
          <rPr>
            <b/>
            <sz val="9"/>
            <color indexed="81"/>
            <rFont val="Tahoma"/>
            <family val="2"/>
          </rPr>
          <t xml:space="preserve">
</t>
        </r>
        <r>
          <rPr>
            <sz val="9"/>
            <color indexed="81"/>
            <rFont val="Tahoma"/>
            <family val="2"/>
          </rPr>
          <t xml:space="preserve">
</t>
        </r>
      </text>
    </comment>
    <comment ref="H1" authorId="0" shapeId="0" xr:uid="{22689F46-DEA2-4EF0-86BE-F3DCD2175FF5}">
      <text>
        <r>
          <rPr>
            <sz val="9"/>
            <color indexed="81"/>
            <rFont val="Tahoma"/>
            <family val="2"/>
          </rPr>
          <t xml:space="preserve">Duplicate BI1?
</t>
        </r>
      </text>
    </comment>
    <comment ref="I1" authorId="0" shapeId="0" xr:uid="{15522061-13C6-49CE-9E00-FC3AB7D14191}">
      <text>
        <r>
          <rPr>
            <sz val="9"/>
            <color indexed="81"/>
            <rFont val="Tahoma"/>
            <family val="2"/>
          </rPr>
          <t>Duplicate FF2</t>
        </r>
        <r>
          <rPr>
            <sz val="9"/>
            <color indexed="81"/>
            <rFont val="Tahoma"/>
            <family val="2"/>
          </rPr>
          <t xml:space="preserve">
</t>
        </r>
      </text>
    </comment>
    <comment ref="J1" authorId="0" shapeId="0" xr:uid="{22B521E4-6343-433B-A12A-82AF01A6113D}">
      <text>
        <r>
          <rPr>
            <sz val="9"/>
            <color indexed="81"/>
            <rFont val="Tahoma"/>
            <family val="2"/>
          </rPr>
          <t>FB2 duplicate</t>
        </r>
        <r>
          <rPr>
            <sz val="9"/>
            <color indexed="81"/>
            <rFont val="Tahoma"/>
            <family val="2"/>
          </rPr>
          <t xml:space="preserve">
</t>
        </r>
      </text>
    </comment>
    <comment ref="K1" authorId="0" shapeId="0" xr:uid="{D1AF57D7-63F1-47F3-B692-FCEB57BE5589}">
      <text>
        <r>
          <rPr>
            <sz val="9"/>
            <color indexed="81"/>
            <rFont val="Tahoma"/>
            <family val="2"/>
          </rPr>
          <t>BB2 duplicate</t>
        </r>
        <r>
          <rPr>
            <sz val="9"/>
            <color indexed="81"/>
            <rFont val="Tahoma"/>
            <family val="2"/>
          </rPr>
          <t xml:space="preserve">
</t>
        </r>
      </text>
    </comment>
    <comment ref="L1" authorId="0" shapeId="0" xr:uid="{8CB034AE-AACE-4A70-9622-922835824125}">
      <text>
        <r>
          <rPr>
            <sz val="9"/>
            <color indexed="81"/>
            <rFont val="Tahoma"/>
            <family val="2"/>
          </rPr>
          <t>Duplicate BF</t>
        </r>
      </text>
    </comment>
    <comment ref="M1" authorId="0" shapeId="0" xr:uid="{E0F12584-8FE1-4DE9-A569-AA0B8EA2858B}">
      <text>
        <r>
          <rPr>
            <sz val="9"/>
            <color indexed="81"/>
            <rFont val="Tahoma"/>
            <family val="2"/>
          </rPr>
          <t xml:space="preserve">Duplicate FFF
</t>
        </r>
      </text>
    </comment>
    <comment ref="V1" authorId="0" shapeId="0" xr:uid="{0485BA0A-8629-4E04-ABA0-1EAFC7EAD0C0}">
      <text>
        <r>
          <rPr>
            <sz val="9"/>
            <color indexed="81"/>
            <rFont val="Tahoma"/>
            <family val="2"/>
          </rPr>
          <t>Older than 5 years</t>
        </r>
      </text>
    </comment>
    <comment ref="W1" authorId="0" shapeId="0" xr:uid="{B26F9C61-93D4-4F41-B755-398E5A515702}">
      <text>
        <r>
          <rPr>
            <sz val="9"/>
            <color indexed="81"/>
            <rFont val="Tahoma"/>
            <family val="2"/>
          </rPr>
          <t xml:space="preserve">Not Peer-Rev. Conf./Jour.
</t>
        </r>
      </text>
    </comment>
    <comment ref="X1" authorId="0" shapeId="0" xr:uid="{1D3393E0-9D73-4C9B-BB63-70BF30206BAB}">
      <text>
        <r>
          <rPr>
            <sz val="9"/>
            <color indexed="81"/>
            <rFont val="Tahoma"/>
            <family val="2"/>
          </rPr>
          <t>Not available</t>
        </r>
      </text>
    </comment>
    <comment ref="Y1" authorId="0" shapeId="0" xr:uid="{BF5A6307-006F-4DFE-96CD-C8DF694F5867}">
      <text>
        <r>
          <rPr>
            <sz val="9"/>
            <color indexed="81"/>
            <rFont val="Tahoma"/>
            <family val="2"/>
          </rPr>
          <t>Not English</t>
        </r>
        <r>
          <rPr>
            <sz val="9"/>
            <color indexed="81"/>
            <rFont val="Tahoma"/>
            <family val="2"/>
          </rPr>
          <t xml:space="preserve">
</t>
        </r>
      </text>
    </comment>
    <comment ref="Z1" authorId="0" shapeId="0" xr:uid="{CB94E274-ACC8-4C0A-8DC2-F8B09136657C}">
      <text>
        <r>
          <rPr>
            <sz val="9"/>
            <color indexed="81"/>
            <rFont val="Tahoma"/>
            <family val="2"/>
          </rPr>
          <t>Not IoT</t>
        </r>
        <r>
          <rPr>
            <sz val="9"/>
            <color indexed="81"/>
            <rFont val="Tahoma"/>
            <family val="2"/>
          </rPr>
          <t xml:space="preserve">
</t>
        </r>
      </text>
    </comment>
    <comment ref="AA1" authorId="0" shapeId="0" xr:uid="{E5D626E9-15FF-409A-9884-7B7EFC0B5DC1}">
      <text>
        <r>
          <rPr>
            <sz val="9"/>
            <color indexed="81"/>
            <rFont val="Tahoma"/>
            <family val="2"/>
          </rPr>
          <t>No Use Case+Req</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E1" authorId="0" shapeId="0" xr:uid="{69B8E1E0-1754-4D21-9FF6-C52114DCEE07}">
      <text>
        <r>
          <rPr>
            <sz val="9"/>
            <color indexed="81"/>
            <rFont val="Tahoma"/>
            <family val="2"/>
          </rPr>
          <t>Duplicate here?</t>
        </r>
      </text>
    </comment>
    <comment ref="F1" authorId="0" shapeId="0" xr:uid="{E450B261-D81E-452A-B91B-58F5915E2789}">
      <text>
        <r>
          <rPr>
            <sz val="9"/>
            <color indexed="81"/>
            <rFont val="Tahoma"/>
            <family val="2"/>
          </rPr>
          <t xml:space="preserve">Duplicate Start?
</t>
        </r>
      </text>
    </comment>
    <comment ref="G1" authorId="0" shapeId="0" xr:uid="{57D399E5-C127-4688-8897-2C159D59B7B7}">
      <text>
        <r>
          <rPr>
            <sz val="9"/>
            <color indexed="81"/>
            <rFont val="Tahoma"/>
            <family val="2"/>
          </rPr>
          <t>Duplicate FI1?</t>
        </r>
        <r>
          <rPr>
            <b/>
            <sz val="9"/>
            <color indexed="81"/>
            <rFont val="Tahoma"/>
            <family val="2"/>
          </rPr>
          <t xml:space="preserve">
</t>
        </r>
        <r>
          <rPr>
            <sz val="9"/>
            <color indexed="81"/>
            <rFont val="Tahoma"/>
            <family val="2"/>
          </rPr>
          <t xml:space="preserve">
</t>
        </r>
      </text>
    </comment>
    <comment ref="H1" authorId="0" shapeId="0" xr:uid="{0BACF0FB-505B-428B-9466-257045ED8C15}">
      <text>
        <r>
          <rPr>
            <sz val="9"/>
            <color indexed="81"/>
            <rFont val="Tahoma"/>
            <family val="2"/>
          </rPr>
          <t xml:space="preserve">Duplicate BI1?
</t>
        </r>
      </text>
    </comment>
    <comment ref="I1" authorId="0" shapeId="0" xr:uid="{86F4E600-58FB-4FED-B0AB-7BA4216ECE0B}">
      <text>
        <r>
          <rPr>
            <sz val="9"/>
            <color indexed="81"/>
            <rFont val="Tahoma"/>
            <family val="2"/>
          </rPr>
          <t>Duplicate FF2</t>
        </r>
        <r>
          <rPr>
            <sz val="9"/>
            <color indexed="81"/>
            <rFont val="Tahoma"/>
            <family val="2"/>
          </rPr>
          <t xml:space="preserve">
</t>
        </r>
      </text>
    </comment>
    <comment ref="J1" authorId="0" shapeId="0" xr:uid="{FB0C3E53-47E1-4DE0-92CD-32E626833120}">
      <text>
        <r>
          <rPr>
            <sz val="9"/>
            <color indexed="81"/>
            <rFont val="Tahoma"/>
            <family val="2"/>
          </rPr>
          <t>FB2 duplicate</t>
        </r>
        <r>
          <rPr>
            <sz val="9"/>
            <color indexed="81"/>
            <rFont val="Tahoma"/>
            <family val="2"/>
          </rPr>
          <t xml:space="preserve">
</t>
        </r>
      </text>
    </comment>
    <comment ref="K1" authorId="0" shapeId="0" xr:uid="{7EB81141-1241-4045-89C8-E2A2375F3DE7}">
      <text>
        <r>
          <rPr>
            <sz val="9"/>
            <color indexed="81"/>
            <rFont val="Tahoma"/>
            <family val="2"/>
          </rPr>
          <t>BB2 duplicate</t>
        </r>
        <r>
          <rPr>
            <sz val="9"/>
            <color indexed="81"/>
            <rFont val="Tahoma"/>
            <family val="2"/>
          </rPr>
          <t xml:space="preserve">
</t>
        </r>
      </text>
    </comment>
    <comment ref="L1" authorId="0" shapeId="0" xr:uid="{11F51166-7393-4C84-9877-128E653ECBA5}">
      <text>
        <r>
          <rPr>
            <sz val="9"/>
            <color indexed="81"/>
            <rFont val="Tahoma"/>
            <family val="2"/>
          </rPr>
          <t>Duplicate BF</t>
        </r>
      </text>
    </comment>
    <comment ref="M1" authorId="0" shapeId="0" xr:uid="{10549A69-6EFD-4E02-AD1F-479E0C9171FC}">
      <text>
        <r>
          <rPr>
            <sz val="9"/>
            <color indexed="81"/>
            <rFont val="Tahoma"/>
            <family val="2"/>
          </rPr>
          <t xml:space="preserve">Duplicate FFF
</t>
        </r>
      </text>
    </comment>
    <comment ref="W1" authorId="0" shapeId="0" xr:uid="{FC366233-ED76-4344-809A-94A5C8959806}">
      <text>
        <r>
          <rPr>
            <sz val="9"/>
            <color indexed="81"/>
            <rFont val="Tahoma"/>
            <family val="2"/>
          </rPr>
          <t>Older than 5 years</t>
        </r>
      </text>
    </comment>
    <comment ref="X1" authorId="0" shapeId="0" xr:uid="{9EF983F6-7455-4E2E-B115-80C65BD2C5A4}">
      <text>
        <r>
          <rPr>
            <sz val="9"/>
            <color indexed="81"/>
            <rFont val="Tahoma"/>
            <family val="2"/>
          </rPr>
          <t xml:space="preserve">Not Peer-Rev. Conf./Jour.
</t>
        </r>
      </text>
    </comment>
    <comment ref="Y1" authorId="0" shapeId="0" xr:uid="{B82CD42B-8BF8-4458-8FB0-7127C1276715}">
      <text>
        <r>
          <rPr>
            <sz val="9"/>
            <color indexed="81"/>
            <rFont val="Tahoma"/>
            <family val="2"/>
          </rPr>
          <t>Not available</t>
        </r>
      </text>
    </comment>
    <comment ref="Z1" authorId="0" shapeId="0" xr:uid="{413C4411-1B16-4019-9A0D-C5EE1606B99A}">
      <text>
        <r>
          <rPr>
            <sz val="9"/>
            <color indexed="81"/>
            <rFont val="Tahoma"/>
            <family val="2"/>
          </rPr>
          <t>Not English</t>
        </r>
        <r>
          <rPr>
            <sz val="9"/>
            <color indexed="81"/>
            <rFont val="Tahoma"/>
            <family val="2"/>
          </rPr>
          <t xml:space="preserve">
</t>
        </r>
      </text>
    </comment>
    <comment ref="AA1" authorId="0" shapeId="0" xr:uid="{E8C7E8F8-86D0-420A-B51E-7C7FAF1AB8C6}">
      <text>
        <r>
          <rPr>
            <sz val="9"/>
            <color indexed="81"/>
            <rFont val="Tahoma"/>
            <family val="2"/>
          </rPr>
          <t>Not IoT</t>
        </r>
        <r>
          <rPr>
            <sz val="9"/>
            <color indexed="81"/>
            <rFont val="Tahoma"/>
            <family val="2"/>
          </rPr>
          <t xml:space="preserve">
</t>
        </r>
      </text>
    </comment>
    <comment ref="AB1" authorId="0" shapeId="0" xr:uid="{EF61B37E-9C3D-437D-945F-ED971A11671B}">
      <text>
        <r>
          <rPr>
            <sz val="9"/>
            <color indexed="81"/>
            <rFont val="Tahoma"/>
            <family val="2"/>
          </rPr>
          <t>No Use Case+Req</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E1" authorId="0" shapeId="0" xr:uid="{33FDEBD4-865E-4D0B-993A-6B82F3E6A6ED}">
      <text>
        <r>
          <rPr>
            <sz val="9"/>
            <color indexed="81"/>
            <rFont val="Tahoma"/>
            <family val="2"/>
          </rPr>
          <t>Duplicate here?</t>
        </r>
      </text>
    </comment>
    <comment ref="F1" authorId="0" shapeId="0" xr:uid="{0EF34A1B-1174-4DB9-B197-B1C1B620C9F1}">
      <text>
        <r>
          <rPr>
            <sz val="9"/>
            <color indexed="81"/>
            <rFont val="Tahoma"/>
            <family val="2"/>
          </rPr>
          <t xml:space="preserve">Duplicate Start?
</t>
        </r>
      </text>
    </comment>
    <comment ref="G1" authorId="0" shapeId="0" xr:uid="{CD386BED-4B7A-4F74-BB73-8DC2308E67FC}">
      <text>
        <r>
          <rPr>
            <sz val="9"/>
            <color indexed="81"/>
            <rFont val="Tahoma"/>
            <family val="2"/>
          </rPr>
          <t>Duplicate FI1?</t>
        </r>
        <r>
          <rPr>
            <b/>
            <sz val="9"/>
            <color indexed="81"/>
            <rFont val="Tahoma"/>
            <family val="2"/>
          </rPr>
          <t xml:space="preserve">
</t>
        </r>
        <r>
          <rPr>
            <sz val="9"/>
            <color indexed="81"/>
            <rFont val="Tahoma"/>
            <family val="2"/>
          </rPr>
          <t xml:space="preserve">
</t>
        </r>
      </text>
    </comment>
    <comment ref="H1" authorId="0" shapeId="0" xr:uid="{94816344-D15B-4F34-B991-FB01272E4009}">
      <text>
        <r>
          <rPr>
            <sz val="9"/>
            <color indexed="81"/>
            <rFont val="Tahoma"/>
            <family val="2"/>
          </rPr>
          <t xml:space="preserve">Duplicate BI1?
</t>
        </r>
      </text>
    </comment>
    <comment ref="I1" authorId="0" shapeId="0" xr:uid="{188BED5C-62A4-4BA5-8B80-A4D3721F9C9C}">
      <text>
        <r>
          <rPr>
            <sz val="9"/>
            <color indexed="81"/>
            <rFont val="Tahoma"/>
            <family val="2"/>
          </rPr>
          <t>Duplicate FF2</t>
        </r>
        <r>
          <rPr>
            <sz val="9"/>
            <color indexed="81"/>
            <rFont val="Tahoma"/>
            <family val="2"/>
          </rPr>
          <t xml:space="preserve">
</t>
        </r>
      </text>
    </comment>
    <comment ref="J1" authorId="0" shapeId="0" xr:uid="{A2252D73-C52F-4836-A7D8-237652AE26F8}">
      <text>
        <r>
          <rPr>
            <sz val="9"/>
            <color indexed="81"/>
            <rFont val="Tahoma"/>
            <family val="2"/>
          </rPr>
          <t>FB2 duplicate</t>
        </r>
        <r>
          <rPr>
            <sz val="9"/>
            <color indexed="81"/>
            <rFont val="Tahoma"/>
            <family val="2"/>
          </rPr>
          <t xml:space="preserve">
</t>
        </r>
      </text>
    </comment>
    <comment ref="K1" authorId="0" shapeId="0" xr:uid="{3A24F7EC-5F4E-4CD3-8B93-094E51D63F3E}">
      <text>
        <r>
          <rPr>
            <sz val="9"/>
            <color indexed="81"/>
            <rFont val="Tahoma"/>
            <family val="2"/>
          </rPr>
          <t>BB2 duplicate</t>
        </r>
        <r>
          <rPr>
            <sz val="9"/>
            <color indexed="81"/>
            <rFont val="Tahoma"/>
            <family val="2"/>
          </rPr>
          <t xml:space="preserve">
</t>
        </r>
      </text>
    </comment>
    <comment ref="L1" authorId="0" shapeId="0" xr:uid="{FE2D812E-D963-4003-9D7C-96EB8A87D90B}">
      <text>
        <r>
          <rPr>
            <sz val="9"/>
            <color indexed="81"/>
            <rFont val="Tahoma"/>
            <family val="2"/>
          </rPr>
          <t>Duplicate BF</t>
        </r>
      </text>
    </comment>
    <comment ref="M1" authorId="0" shapeId="0" xr:uid="{6186A1B3-B875-4900-874A-2BF2B5270AE9}">
      <text>
        <r>
          <rPr>
            <sz val="9"/>
            <color indexed="81"/>
            <rFont val="Tahoma"/>
            <family val="2"/>
          </rPr>
          <t xml:space="preserve">Duplicate FFF
</t>
        </r>
      </text>
    </comment>
    <comment ref="X1" authorId="0" shapeId="0" xr:uid="{0CECE00D-31FB-4E50-9475-9542854470BA}">
      <text>
        <r>
          <rPr>
            <sz val="9"/>
            <color indexed="81"/>
            <rFont val="Tahoma"/>
            <family val="2"/>
          </rPr>
          <t>Older than 5 years</t>
        </r>
      </text>
    </comment>
    <comment ref="Y1" authorId="0" shapeId="0" xr:uid="{DD8C0243-37AD-40A5-AD61-7625B3AF1DDB}">
      <text>
        <r>
          <rPr>
            <sz val="9"/>
            <color indexed="81"/>
            <rFont val="Tahoma"/>
            <family val="2"/>
          </rPr>
          <t xml:space="preserve">Not Peer-Rev. Conf./Jour.
</t>
        </r>
      </text>
    </comment>
    <comment ref="Z1" authorId="0" shapeId="0" xr:uid="{790C5218-ABD7-4756-ADB8-7F6B6C165792}">
      <text>
        <r>
          <rPr>
            <sz val="9"/>
            <color indexed="81"/>
            <rFont val="Tahoma"/>
            <family val="2"/>
          </rPr>
          <t>Not available</t>
        </r>
      </text>
    </comment>
    <comment ref="AA1" authorId="0" shapeId="0" xr:uid="{D4DDA0A0-A1D0-416F-A68F-DD31F186B659}">
      <text>
        <r>
          <rPr>
            <sz val="9"/>
            <color indexed="81"/>
            <rFont val="Tahoma"/>
            <family val="2"/>
          </rPr>
          <t>Not English</t>
        </r>
        <r>
          <rPr>
            <sz val="9"/>
            <color indexed="81"/>
            <rFont val="Tahoma"/>
            <family val="2"/>
          </rPr>
          <t xml:space="preserve">
</t>
        </r>
      </text>
    </comment>
    <comment ref="AB1" authorId="0" shapeId="0" xr:uid="{CFC6B4CF-78AE-47EB-A524-D9AE1BAE0D47}">
      <text>
        <r>
          <rPr>
            <sz val="9"/>
            <color indexed="81"/>
            <rFont val="Tahoma"/>
            <family val="2"/>
          </rPr>
          <t>Not IoT</t>
        </r>
        <r>
          <rPr>
            <sz val="9"/>
            <color indexed="81"/>
            <rFont val="Tahoma"/>
            <family val="2"/>
          </rPr>
          <t xml:space="preserve">
</t>
        </r>
      </text>
    </comment>
    <comment ref="AC1" authorId="0" shapeId="0" xr:uid="{1AA8A810-8FA0-407D-906B-52A5D335B7CF}">
      <text>
        <r>
          <rPr>
            <sz val="9"/>
            <color indexed="81"/>
            <rFont val="Tahoma"/>
            <family val="2"/>
          </rPr>
          <t>No Use Case+Req</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E1" authorId="0" shapeId="0" xr:uid="{7B4BC392-2ED0-450B-8714-4F864ABFDCE9}">
      <text>
        <r>
          <rPr>
            <sz val="9"/>
            <color indexed="81"/>
            <rFont val="Tahoma"/>
            <family val="2"/>
          </rPr>
          <t>Duplicate here?</t>
        </r>
      </text>
    </comment>
    <comment ref="F1" authorId="0" shapeId="0" xr:uid="{196D66E4-9EFE-4939-A903-5BD2E1DB6CCB}">
      <text>
        <r>
          <rPr>
            <sz val="9"/>
            <color indexed="81"/>
            <rFont val="Tahoma"/>
            <family val="2"/>
          </rPr>
          <t xml:space="preserve">Duplicate Start?
</t>
        </r>
      </text>
    </comment>
    <comment ref="G1" authorId="0" shapeId="0" xr:uid="{40E197D2-8883-451E-ADE4-7AE57E759F98}">
      <text>
        <r>
          <rPr>
            <sz val="9"/>
            <color indexed="81"/>
            <rFont val="Tahoma"/>
            <family val="2"/>
          </rPr>
          <t>Duplicate FI1?</t>
        </r>
        <r>
          <rPr>
            <b/>
            <sz val="9"/>
            <color indexed="81"/>
            <rFont val="Tahoma"/>
            <family val="2"/>
          </rPr>
          <t xml:space="preserve">
</t>
        </r>
        <r>
          <rPr>
            <sz val="9"/>
            <color indexed="81"/>
            <rFont val="Tahoma"/>
            <family val="2"/>
          </rPr>
          <t xml:space="preserve">
</t>
        </r>
      </text>
    </comment>
    <comment ref="H1" authorId="0" shapeId="0" xr:uid="{CF8D3FC1-9B8C-4C2D-8597-E8F24707BCBA}">
      <text>
        <r>
          <rPr>
            <sz val="9"/>
            <color indexed="81"/>
            <rFont val="Tahoma"/>
            <family val="2"/>
          </rPr>
          <t xml:space="preserve">Duplicate BI1?
</t>
        </r>
      </text>
    </comment>
    <comment ref="I1" authorId="0" shapeId="0" xr:uid="{21F3A06B-442C-480F-A3AD-73FD8CDAB4F5}">
      <text>
        <r>
          <rPr>
            <sz val="9"/>
            <color indexed="81"/>
            <rFont val="Tahoma"/>
            <family val="2"/>
          </rPr>
          <t>Duplicate FF2</t>
        </r>
        <r>
          <rPr>
            <sz val="9"/>
            <color indexed="81"/>
            <rFont val="Tahoma"/>
            <family val="2"/>
          </rPr>
          <t xml:space="preserve">
</t>
        </r>
      </text>
    </comment>
    <comment ref="J1" authorId="0" shapeId="0" xr:uid="{9DD3E174-B3A3-4916-ACCA-DEA435F675A4}">
      <text>
        <r>
          <rPr>
            <sz val="9"/>
            <color indexed="81"/>
            <rFont val="Tahoma"/>
            <family val="2"/>
          </rPr>
          <t>FB2 duplicate</t>
        </r>
        <r>
          <rPr>
            <sz val="9"/>
            <color indexed="81"/>
            <rFont val="Tahoma"/>
            <family val="2"/>
          </rPr>
          <t xml:space="preserve">
</t>
        </r>
      </text>
    </comment>
    <comment ref="K1" authorId="0" shapeId="0" xr:uid="{3403B7AD-6C34-4BEC-8F8E-AB027A5A81F6}">
      <text>
        <r>
          <rPr>
            <sz val="9"/>
            <color indexed="81"/>
            <rFont val="Tahoma"/>
            <family val="2"/>
          </rPr>
          <t>BB2 duplicate</t>
        </r>
        <r>
          <rPr>
            <sz val="9"/>
            <color indexed="81"/>
            <rFont val="Tahoma"/>
            <family val="2"/>
          </rPr>
          <t xml:space="preserve">
</t>
        </r>
      </text>
    </comment>
    <comment ref="L1" authorId="0" shapeId="0" xr:uid="{102043AC-FFEB-4169-BBBC-EA0B41567890}">
      <text>
        <r>
          <rPr>
            <sz val="9"/>
            <color indexed="81"/>
            <rFont val="Tahoma"/>
            <family val="2"/>
          </rPr>
          <t>Duplicate BF</t>
        </r>
      </text>
    </comment>
    <comment ref="M1" authorId="0" shapeId="0" xr:uid="{2D7572BD-DBCE-4799-A5B2-C2EA8E68D815}">
      <text>
        <r>
          <rPr>
            <sz val="9"/>
            <color indexed="81"/>
            <rFont val="Tahoma"/>
            <family val="2"/>
          </rPr>
          <t xml:space="preserve">Duplicate FFF
</t>
        </r>
      </text>
    </comment>
    <comment ref="Y1" authorId="0" shapeId="0" xr:uid="{99FC1D1D-3041-473F-9491-09582B164151}">
      <text>
        <r>
          <rPr>
            <sz val="9"/>
            <color indexed="81"/>
            <rFont val="Tahoma"/>
            <family val="2"/>
          </rPr>
          <t>Older than 5 years</t>
        </r>
      </text>
    </comment>
    <comment ref="Z1" authorId="0" shapeId="0" xr:uid="{B5D535AB-9EB7-493F-920B-39FDD90D52BB}">
      <text>
        <r>
          <rPr>
            <sz val="9"/>
            <color indexed="81"/>
            <rFont val="Tahoma"/>
            <family val="2"/>
          </rPr>
          <t xml:space="preserve">Not Peer-Rev. Conf./Jour.
</t>
        </r>
      </text>
    </comment>
    <comment ref="AA1" authorId="0" shapeId="0" xr:uid="{E11BAD0D-6DAC-4289-A3D5-58EFDD9E640B}">
      <text>
        <r>
          <rPr>
            <sz val="9"/>
            <color indexed="81"/>
            <rFont val="Tahoma"/>
            <family val="2"/>
          </rPr>
          <t>Not available</t>
        </r>
      </text>
    </comment>
    <comment ref="AB1" authorId="0" shapeId="0" xr:uid="{007EDAFA-9F6C-453F-9E34-D19C00379F0D}">
      <text>
        <r>
          <rPr>
            <sz val="9"/>
            <color indexed="81"/>
            <rFont val="Tahoma"/>
            <family val="2"/>
          </rPr>
          <t>Not English</t>
        </r>
        <r>
          <rPr>
            <sz val="9"/>
            <color indexed="81"/>
            <rFont val="Tahoma"/>
            <family val="2"/>
          </rPr>
          <t xml:space="preserve">
</t>
        </r>
      </text>
    </comment>
    <comment ref="AC1" authorId="0" shapeId="0" xr:uid="{52721997-6ED7-4BEE-ABE0-E91CC8466621}">
      <text>
        <r>
          <rPr>
            <sz val="9"/>
            <color indexed="81"/>
            <rFont val="Tahoma"/>
            <family val="2"/>
          </rPr>
          <t>Not IoT</t>
        </r>
        <r>
          <rPr>
            <sz val="9"/>
            <color indexed="81"/>
            <rFont val="Tahoma"/>
            <family val="2"/>
          </rPr>
          <t xml:space="preserve">
</t>
        </r>
      </text>
    </comment>
    <comment ref="AD1" authorId="0" shapeId="0" xr:uid="{4716BB2F-2295-42F0-B0BB-09B3A37A1932}">
      <text>
        <r>
          <rPr>
            <sz val="9"/>
            <color indexed="81"/>
            <rFont val="Tahoma"/>
            <family val="2"/>
          </rPr>
          <t>No Use Case+Req</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E1" authorId="0" shapeId="0" xr:uid="{D66925E1-468C-4F06-A10A-55EC53CA867D}">
      <text>
        <r>
          <rPr>
            <sz val="9"/>
            <color indexed="81"/>
            <rFont val="Tahoma"/>
            <family val="2"/>
          </rPr>
          <t>Duplicate here?</t>
        </r>
      </text>
    </comment>
    <comment ref="F1" authorId="0" shapeId="0" xr:uid="{9F250DF5-226E-4A92-AAB7-70BE092523F7}">
      <text>
        <r>
          <rPr>
            <sz val="9"/>
            <color indexed="81"/>
            <rFont val="Tahoma"/>
            <family val="2"/>
          </rPr>
          <t xml:space="preserve">Duplicate Start?
</t>
        </r>
      </text>
    </comment>
    <comment ref="G1" authorId="0" shapeId="0" xr:uid="{ED355701-DC87-4F38-BC6E-CB7B18130DEC}">
      <text>
        <r>
          <rPr>
            <sz val="9"/>
            <color indexed="81"/>
            <rFont val="Tahoma"/>
            <family val="2"/>
          </rPr>
          <t>Duplicate FI1?</t>
        </r>
        <r>
          <rPr>
            <b/>
            <sz val="9"/>
            <color indexed="81"/>
            <rFont val="Tahoma"/>
            <family val="2"/>
          </rPr>
          <t xml:space="preserve">
</t>
        </r>
        <r>
          <rPr>
            <sz val="9"/>
            <color indexed="81"/>
            <rFont val="Tahoma"/>
            <family val="2"/>
          </rPr>
          <t xml:space="preserve">
</t>
        </r>
      </text>
    </comment>
    <comment ref="H1" authorId="0" shapeId="0" xr:uid="{039F2C3C-9886-4B2F-AE9C-A5344ABDF7D9}">
      <text>
        <r>
          <rPr>
            <sz val="9"/>
            <color indexed="81"/>
            <rFont val="Tahoma"/>
            <family val="2"/>
          </rPr>
          <t xml:space="preserve">Duplicate BI1?
</t>
        </r>
      </text>
    </comment>
    <comment ref="I1" authorId="0" shapeId="0" xr:uid="{DABD8B41-0A81-4A5F-A1D7-7FCA17436D40}">
      <text>
        <r>
          <rPr>
            <sz val="9"/>
            <color indexed="81"/>
            <rFont val="Tahoma"/>
            <family val="2"/>
          </rPr>
          <t>Duplicate FF2</t>
        </r>
        <r>
          <rPr>
            <sz val="9"/>
            <color indexed="81"/>
            <rFont val="Tahoma"/>
            <family val="2"/>
          </rPr>
          <t xml:space="preserve">
</t>
        </r>
      </text>
    </comment>
    <comment ref="J1" authorId="0" shapeId="0" xr:uid="{C4E6BCC9-D377-4BB6-8625-83C5AB3C77BF}">
      <text>
        <r>
          <rPr>
            <sz val="9"/>
            <color indexed="81"/>
            <rFont val="Tahoma"/>
            <family val="2"/>
          </rPr>
          <t>FB2 duplicate</t>
        </r>
        <r>
          <rPr>
            <sz val="9"/>
            <color indexed="81"/>
            <rFont val="Tahoma"/>
            <family val="2"/>
          </rPr>
          <t xml:space="preserve">
</t>
        </r>
      </text>
    </comment>
    <comment ref="K1" authorId="0" shapeId="0" xr:uid="{D2382894-5F43-4EFC-8F5A-7CFD4719BD54}">
      <text>
        <r>
          <rPr>
            <sz val="9"/>
            <color indexed="81"/>
            <rFont val="Tahoma"/>
            <family val="2"/>
          </rPr>
          <t>BB2 duplicate</t>
        </r>
        <r>
          <rPr>
            <sz val="9"/>
            <color indexed="81"/>
            <rFont val="Tahoma"/>
            <family val="2"/>
          </rPr>
          <t xml:space="preserve">
</t>
        </r>
      </text>
    </comment>
    <comment ref="L1" authorId="0" shapeId="0" xr:uid="{F37E555D-3648-48C2-BFE0-7534CD8A99D4}">
      <text>
        <r>
          <rPr>
            <sz val="9"/>
            <color indexed="81"/>
            <rFont val="Tahoma"/>
            <family val="2"/>
          </rPr>
          <t>Duplicate BF</t>
        </r>
      </text>
    </comment>
    <comment ref="M1" authorId="0" shapeId="0" xr:uid="{464077D6-3CD2-416C-947D-F8BD04637F0E}">
      <text>
        <r>
          <rPr>
            <sz val="9"/>
            <color indexed="81"/>
            <rFont val="Tahoma"/>
            <family val="2"/>
          </rPr>
          <t xml:space="preserve">Duplicate FFF
</t>
        </r>
      </text>
    </comment>
    <comment ref="Z1" authorId="0" shapeId="0" xr:uid="{B18DF685-1E38-4112-92FF-8627842DF263}">
      <text>
        <r>
          <rPr>
            <sz val="9"/>
            <color indexed="81"/>
            <rFont val="Tahoma"/>
            <family val="2"/>
          </rPr>
          <t>Older than 5 years</t>
        </r>
      </text>
    </comment>
    <comment ref="AA1" authorId="0" shapeId="0" xr:uid="{F8114568-E8C2-4FD0-B233-F2AAECB0EE85}">
      <text>
        <r>
          <rPr>
            <sz val="9"/>
            <color indexed="81"/>
            <rFont val="Tahoma"/>
            <family val="2"/>
          </rPr>
          <t xml:space="preserve">Not Peer-Rev. Conf./Jour.
</t>
        </r>
      </text>
    </comment>
    <comment ref="AB1" authorId="0" shapeId="0" xr:uid="{9F260D5D-2DCC-4112-B5F7-40060C9575BC}">
      <text>
        <r>
          <rPr>
            <sz val="9"/>
            <color indexed="81"/>
            <rFont val="Tahoma"/>
            <family val="2"/>
          </rPr>
          <t>Not available</t>
        </r>
      </text>
    </comment>
    <comment ref="AC1" authorId="0" shapeId="0" xr:uid="{1E4EAC7F-70AD-473B-9A91-3F2D1A403D69}">
      <text>
        <r>
          <rPr>
            <sz val="9"/>
            <color indexed="81"/>
            <rFont val="Tahoma"/>
            <family val="2"/>
          </rPr>
          <t>Not English</t>
        </r>
        <r>
          <rPr>
            <sz val="9"/>
            <color indexed="81"/>
            <rFont val="Tahoma"/>
            <family val="2"/>
          </rPr>
          <t xml:space="preserve">
</t>
        </r>
      </text>
    </comment>
    <comment ref="AD1" authorId="0" shapeId="0" xr:uid="{1A39CE03-0AC7-4ACD-8A75-B7B0CA96F082}">
      <text>
        <r>
          <rPr>
            <sz val="9"/>
            <color indexed="81"/>
            <rFont val="Tahoma"/>
            <family val="2"/>
          </rPr>
          <t>Not IoT</t>
        </r>
        <r>
          <rPr>
            <sz val="9"/>
            <color indexed="81"/>
            <rFont val="Tahoma"/>
            <family val="2"/>
          </rPr>
          <t xml:space="preserve">
</t>
        </r>
      </text>
    </comment>
    <comment ref="AE1" authorId="0" shapeId="0" xr:uid="{728CC101-1376-4E3A-BD79-589F006D3F6F}">
      <text>
        <r>
          <rPr>
            <sz val="9"/>
            <color indexed="81"/>
            <rFont val="Tahoma"/>
            <family val="2"/>
          </rPr>
          <t>No Use Case+Req</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F2" authorId="0" shapeId="0" xr:uid="{226F1F6D-FA6A-4315-BA53-A0428014885E}">
      <text/>
    </comment>
    <comment ref="F3" authorId="0" shapeId="0" xr:uid="{6881BD54-7268-4716-AC1A-01A252B58FDA}">
      <text/>
    </comment>
    <comment ref="F5" authorId="0" shapeId="0" xr:uid="{15D8A237-800D-48D3-ACCC-2B3B18C4C17C}">
      <text/>
    </comment>
    <comment ref="F7" authorId="0" shapeId="0" xr:uid="{855781D8-8376-43BF-81E8-476C5061B6D3}">
      <text/>
    </comment>
    <comment ref="F8" authorId="0" shapeId="0" xr:uid="{F0AAB721-C90D-4E37-B660-83A0D4A1128A}">
      <text/>
    </comment>
    <comment ref="F9" authorId="0" shapeId="0" xr:uid="{A6D288F6-8522-47FC-8772-9A8B30455A85}">
      <text/>
    </comment>
    <comment ref="F10" authorId="0" shapeId="0" xr:uid="{C5B7D8E9-2D7C-48F1-9223-BE7B834553A3}">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E1" authorId="0" shapeId="0" xr:uid="{C4A668EC-DE7C-4B96-9CBA-F7596B3443C9}">
      <text>
        <r>
          <rPr>
            <sz val="9"/>
            <color indexed="81"/>
            <rFont val="Tahoma"/>
            <family val="2"/>
          </rPr>
          <t>Duplicate here?</t>
        </r>
      </text>
    </comment>
    <comment ref="F1" authorId="0" shapeId="0" xr:uid="{B5187652-314B-4519-8A51-EF2E06A7BA4F}">
      <text>
        <r>
          <rPr>
            <sz val="9"/>
            <color indexed="81"/>
            <rFont val="Tahoma"/>
            <family val="2"/>
          </rPr>
          <t xml:space="preserve">Duplicate Start?
</t>
        </r>
      </text>
    </comment>
    <comment ref="G1" authorId="0" shapeId="0" xr:uid="{126AF48D-BCC8-45A5-AF25-21C310E772FA}">
      <text>
        <r>
          <rPr>
            <sz val="9"/>
            <color indexed="81"/>
            <rFont val="Tahoma"/>
            <family val="2"/>
          </rPr>
          <t>Duplicate FI1?</t>
        </r>
        <r>
          <rPr>
            <b/>
            <sz val="9"/>
            <color indexed="81"/>
            <rFont val="Tahoma"/>
            <family val="2"/>
          </rPr>
          <t xml:space="preserve">
</t>
        </r>
        <r>
          <rPr>
            <sz val="9"/>
            <color indexed="81"/>
            <rFont val="Tahoma"/>
            <family val="2"/>
          </rPr>
          <t xml:space="preserve">
</t>
        </r>
      </text>
    </comment>
    <comment ref="H1" authorId="0" shapeId="0" xr:uid="{75A4AA09-668C-490E-88FE-B6DE13F7D5A0}">
      <text>
        <r>
          <rPr>
            <sz val="9"/>
            <color indexed="81"/>
            <rFont val="Tahoma"/>
            <family val="2"/>
          </rPr>
          <t xml:space="preserve">Duplicate BI1?
</t>
        </r>
      </text>
    </comment>
    <comment ref="I1" authorId="0" shapeId="0" xr:uid="{50ACB30C-2F38-459E-AAF5-EA12CB004E28}">
      <text>
        <r>
          <rPr>
            <sz val="9"/>
            <color indexed="81"/>
            <rFont val="Tahoma"/>
            <family val="2"/>
          </rPr>
          <t>Duplicate FF2</t>
        </r>
        <r>
          <rPr>
            <sz val="9"/>
            <color indexed="81"/>
            <rFont val="Tahoma"/>
            <family val="2"/>
          </rPr>
          <t xml:space="preserve">
</t>
        </r>
      </text>
    </comment>
    <comment ref="J1" authorId="0" shapeId="0" xr:uid="{5028CC60-3E60-4FA0-A99C-705A9808F538}">
      <text>
        <r>
          <rPr>
            <sz val="9"/>
            <color indexed="81"/>
            <rFont val="Tahoma"/>
            <family val="2"/>
          </rPr>
          <t>FB2 duplicate</t>
        </r>
        <r>
          <rPr>
            <sz val="9"/>
            <color indexed="81"/>
            <rFont val="Tahoma"/>
            <family val="2"/>
          </rPr>
          <t xml:space="preserve">
</t>
        </r>
      </text>
    </comment>
    <comment ref="K1" authorId="0" shapeId="0" xr:uid="{E5A49E61-B3AC-43EC-980C-0720D306AECD}">
      <text>
        <r>
          <rPr>
            <sz val="9"/>
            <color indexed="81"/>
            <rFont val="Tahoma"/>
            <family val="2"/>
          </rPr>
          <t>BB2 duplicate</t>
        </r>
        <r>
          <rPr>
            <sz val="9"/>
            <color indexed="81"/>
            <rFont val="Tahoma"/>
            <family val="2"/>
          </rPr>
          <t xml:space="preserve">
</t>
        </r>
      </text>
    </comment>
    <comment ref="L1" authorId="0" shapeId="0" xr:uid="{293F35E0-2036-4938-9139-FE5D5AC06474}">
      <text>
        <r>
          <rPr>
            <sz val="9"/>
            <color indexed="81"/>
            <rFont val="Tahoma"/>
            <family val="2"/>
          </rPr>
          <t>Duplicate BF</t>
        </r>
      </text>
    </comment>
    <comment ref="M1" authorId="0" shapeId="0" xr:uid="{F6B4F8AA-9FDA-45F7-A635-2AF3EC4BEC61}">
      <text>
        <r>
          <rPr>
            <sz val="9"/>
            <color indexed="81"/>
            <rFont val="Tahoma"/>
            <family val="2"/>
          </rPr>
          <t xml:space="preserve">Duplicate FFF
</t>
        </r>
      </text>
    </comment>
    <comment ref="AA1" authorId="0" shapeId="0" xr:uid="{901D147B-4515-4270-AB5B-E913102593DC}">
      <text>
        <r>
          <rPr>
            <sz val="9"/>
            <color indexed="81"/>
            <rFont val="Tahoma"/>
            <family val="2"/>
          </rPr>
          <t>Older than 5 years</t>
        </r>
      </text>
    </comment>
    <comment ref="AB1" authorId="0" shapeId="0" xr:uid="{4529DEA1-45E0-4648-9DCE-E4C113ED8B7A}">
      <text>
        <r>
          <rPr>
            <sz val="9"/>
            <color indexed="81"/>
            <rFont val="Tahoma"/>
            <family val="2"/>
          </rPr>
          <t xml:space="preserve">Not Peer-Rev. Conf./Jour.
</t>
        </r>
      </text>
    </comment>
    <comment ref="AC1" authorId="0" shapeId="0" xr:uid="{6D5B06D2-AF60-48AD-82A5-F94C127B6D75}">
      <text>
        <r>
          <rPr>
            <sz val="9"/>
            <color indexed="81"/>
            <rFont val="Tahoma"/>
            <family val="2"/>
          </rPr>
          <t>Not available</t>
        </r>
      </text>
    </comment>
    <comment ref="AD1" authorId="0" shapeId="0" xr:uid="{58E97636-A447-4ACD-B4F1-411B2FCA81E5}">
      <text>
        <r>
          <rPr>
            <sz val="9"/>
            <color indexed="81"/>
            <rFont val="Tahoma"/>
            <family val="2"/>
          </rPr>
          <t>Not English</t>
        </r>
        <r>
          <rPr>
            <sz val="9"/>
            <color indexed="81"/>
            <rFont val="Tahoma"/>
            <family val="2"/>
          </rPr>
          <t xml:space="preserve">
</t>
        </r>
      </text>
    </comment>
    <comment ref="AE1" authorId="0" shapeId="0" xr:uid="{7CB6A506-F5B0-482B-BE4A-CAFAF276E415}">
      <text>
        <r>
          <rPr>
            <sz val="9"/>
            <color indexed="81"/>
            <rFont val="Tahoma"/>
            <family val="2"/>
          </rPr>
          <t>Not IoT</t>
        </r>
        <r>
          <rPr>
            <sz val="9"/>
            <color indexed="81"/>
            <rFont val="Tahoma"/>
            <family val="2"/>
          </rPr>
          <t xml:space="preserve">
</t>
        </r>
      </text>
    </comment>
    <comment ref="AF1" authorId="0" shapeId="0" xr:uid="{136DD946-C08B-4222-AF88-3E6F1718DFB9}">
      <text>
        <r>
          <rPr>
            <sz val="9"/>
            <color indexed="81"/>
            <rFont val="Tahoma"/>
            <family val="2"/>
          </rPr>
          <t>No Use Case+Req</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E1" authorId="0" shapeId="0" xr:uid="{84AF23E8-1BFB-49C4-BC46-36C8ABEDD4B3}">
      <text>
        <r>
          <rPr>
            <sz val="9"/>
            <color indexed="81"/>
            <rFont val="Tahoma"/>
            <family val="2"/>
          </rPr>
          <t>Duplicate here?</t>
        </r>
      </text>
    </comment>
    <comment ref="F1" authorId="0" shapeId="0" xr:uid="{267394A6-6A4E-4B13-8CA7-37A76C7292E0}">
      <text>
        <r>
          <rPr>
            <sz val="9"/>
            <color indexed="81"/>
            <rFont val="Tahoma"/>
            <family val="2"/>
          </rPr>
          <t xml:space="preserve">Duplicate Start?
</t>
        </r>
      </text>
    </comment>
    <comment ref="G1" authorId="0" shapeId="0" xr:uid="{69621C20-5524-450A-9426-69F5728819AD}">
      <text>
        <r>
          <rPr>
            <sz val="9"/>
            <color indexed="81"/>
            <rFont val="Tahoma"/>
            <family val="2"/>
          </rPr>
          <t>Duplicate FI1?</t>
        </r>
        <r>
          <rPr>
            <b/>
            <sz val="9"/>
            <color indexed="81"/>
            <rFont val="Tahoma"/>
            <family val="2"/>
          </rPr>
          <t xml:space="preserve">
</t>
        </r>
        <r>
          <rPr>
            <sz val="9"/>
            <color indexed="81"/>
            <rFont val="Tahoma"/>
            <family val="2"/>
          </rPr>
          <t xml:space="preserve">
</t>
        </r>
      </text>
    </comment>
    <comment ref="H1" authorId="0" shapeId="0" xr:uid="{34433B85-C532-4B5A-AA02-8B498BC581A5}">
      <text>
        <r>
          <rPr>
            <sz val="9"/>
            <color indexed="81"/>
            <rFont val="Tahoma"/>
            <family val="2"/>
          </rPr>
          <t xml:space="preserve">Duplicate BI1?
</t>
        </r>
      </text>
    </comment>
    <comment ref="I1" authorId="0" shapeId="0" xr:uid="{5C3F63E8-2612-45EB-983E-9D420A5606A0}">
      <text>
        <r>
          <rPr>
            <sz val="9"/>
            <color indexed="81"/>
            <rFont val="Tahoma"/>
            <family val="2"/>
          </rPr>
          <t>Duplicate FF2</t>
        </r>
        <r>
          <rPr>
            <sz val="9"/>
            <color indexed="81"/>
            <rFont val="Tahoma"/>
            <family val="2"/>
          </rPr>
          <t xml:space="preserve">
</t>
        </r>
      </text>
    </comment>
    <comment ref="J1" authorId="0" shapeId="0" xr:uid="{28AD73A7-F66F-408B-9083-64BFFC693232}">
      <text>
        <r>
          <rPr>
            <sz val="9"/>
            <color indexed="81"/>
            <rFont val="Tahoma"/>
            <family val="2"/>
          </rPr>
          <t>FB2 duplicate</t>
        </r>
        <r>
          <rPr>
            <sz val="9"/>
            <color indexed="81"/>
            <rFont val="Tahoma"/>
            <family val="2"/>
          </rPr>
          <t xml:space="preserve">
</t>
        </r>
      </text>
    </comment>
    <comment ref="K1" authorId="0" shapeId="0" xr:uid="{0A3A909C-38B4-4E97-84A0-682EB39755DD}">
      <text>
        <r>
          <rPr>
            <sz val="9"/>
            <color indexed="81"/>
            <rFont val="Tahoma"/>
            <family val="2"/>
          </rPr>
          <t>BB2 duplicate</t>
        </r>
        <r>
          <rPr>
            <sz val="9"/>
            <color indexed="81"/>
            <rFont val="Tahoma"/>
            <family val="2"/>
          </rPr>
          <t xml:space="preserve">
</t>
        </r>
      </text>
    </comment>
    <comment ref="L1" authorId="0" shapeId="0" xr:uid="{CB01F6C0-6BD9-43AB-8FB6-269831455535}">
      <text>
        <r>
          <rPr>
            <sz val="9"/>
            <color indexed="81"/>
            <rFont val="Tahoma"/>
            <family val="2"/>
          </rPr>
          <t>Duplicate BF</t>
        </r>
      </text>
    </comment>
    <comment ref="M1" authorId="0" shapeId="0" xr:uid="{E887926C-74DF-467E-9D27-795F0B8C5A61}">
      <text>
        <r>
          <rPr>
            <sz val="9"/>
            <color indexed="81"/>
            <rFont val="Tahoma"/>
            <family val="2"/>
          </rPr>
          <t xml:space="preserve">Duplicate FFF
</t>
        </r>
      </text>
    </comment>
    <comment ref="AB1" authorId="0" shapeId="0" xr:uid="{F1AC239C-F895-4910-9D31-1713BFF38F04}">
      <text>
        <r>
          <rPr>
            <sz val="9"/>
            <color indexed="81"/>
            <rFont val="Tahoma"/>
            <family val="2"/>
          </rPr>
          <t>Older than 5 years</t>
        </r>
      </text>
    </comment>
    <comment ref="AC1" authorId="0" shapeId="0" xr:uid="{D979A320-8DED-4D0A-BB24-BC4C29B888FE}">
      <text>
        <r>
          <rPr>
            <sz val="9"/>
            <color indexed="81"/>
            <rFont val="Tahoma"/>
            <family val="2"/>
          </rPr>
          <t xml:space="preserve">Not Peer-Rev. Conf./Jour.
</t>
        </r>
      </text>
    </comment>
    <comment ref="AD1" authorId="0" shapeId="0" xr:uid="{6A355E1B-AAD6-4359-95AD-5C1C69ACD78B}">
      <text>
        <r>
          <rPr>
            <sz val="9"/>
            <color indexed="81"/>
            <rFont val="Tahoma"/>
            <family val="2"/>
          </rPr>
          <t>Not available</t>
        </r>
      </text>
    </comment>
    <comment ref="AE1" authorId="0" shapeId="0" xr:uid="{8BC2E262-6FDB-4583-B798-0EAF92D29CCC}">
      <text>
        <r>
          <rPr>
            <sz val="9"/>
            <color indexed="81"/>
            <rFont val="Tahoma"/>
            <family val="2"/>
          </rPr>
          <t>Not English</t>
        </r>
        <r>
          <rPr>
            <sz val="9"/>
            <color indexed="81"/>
            <rFont val="Tahoma"/>
            <family val="2"/>
          </rPr>
          <t xml:space="preserve">
</t>
        </r>
      </text>
    </comment>
    <comment ref="AF1" authorId="0" shapeId="0" xr:uid="{1FBBBDFE-D7EE-4315-AA49-EC23E33E1322}">
      <text>
        <r>
          <rPr>
            <sz val="9"/>
            <color indexed="81"/>
            <rFont val="Tahoma"/>
            <family val="2"/>
          </rPr>
          <t>Not IoT</t>
        </r>
        <r>
          <rPr>
            <sz val="9"/>
            <color indexed="81"/>
            <rFont val="Tahoma"/>
            <family val="2"/>
          </rPr>
          <t xml:space="preserve">
</t>
        </r>
      </text>
    </comment>
    <comment ref="AG1" authorId="0" shapeId="0" xr:uid="{FAC784D6-E0F9-4B68-A183-2E4A3DDBA58D}">
      <text>
        <r>
          <rPr>
            <sz val="9"/>
            <color indexed="81"/>
            <rFont val="Tahoma"/>
            <family val="2"/>
          </rPr>
          <t>No Use Case+Req</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F2" authorId="0" shapeId="0" xr:uid="{498A42A1-26DD-4A15-8DC2-C37D2A47B518}">
      <text/>
    </comment>
    <comment ref="F3" authorId="0" shapeId="0" xr:uid="{731932A2-49C5-48B4-9E65-8014BDAF1312}">
      <text/>
    </comment>
    <comment ref="F5" authorId="0" shapeId="0" xr:uid="{BA463889-630D-48CA-B748-967D844D8C94}">
      <text/>
    </comment>
    <comment ref="F7" authorId="0" shapeId="0" xr:uid="{31BD9E23-7E47-4ED1-A36C-EC586B30A4B8}">
      <text/>
    </comment>
    <comment ref="F8" authorId="0" shapeId="0" xr:uid="{318F4D91-AB59-456C-A00F-B02B8B3E22A1}">
      <text/>
    </comment>
    <comment ref="F9" authorId="0" shapeId="0" xr:uid="{24EFD411-AC47-439D-87D7-9FF743480A5E}">
      <text/>
    </comment>
    <comment ref="F10" authorId="0" shapeId="0" xr:uid="{60AE38B4-B2DD-4AFF-BB04-AD55690D34BA}">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Sebastian Leclerc</author>
  </authors>
  <commentList>
    <comment ref="F2" authorId="0" shapeId="0" xr:uid="{081D84E1-1BA7-436E-9FDD-D11A54539CF9}">
      <text/>
    </comment>
    <comment ref="F3" authorId="0" shapeId="0" xr:uid="{17819E92-8A35-4976-8B67-903523248B4D}">
      <text/>
    </comment>
    <comment ref="F5" authorId="0" shapeId="0" xr:uid="{0FC69881-65D7-4365-8E81-B2F3280F08D4}">
      <text/>
    </comment>
    <comment ref="F6" authorId="0" shapeId="0" xr:uid="{A785E3BE-1FAA-4442-BC18-4B27A04BABD2}">
      <text/>
    </comment>
    <comment ref="F7" authorId="0" shapeId="0" xr:uid="{388C1FBC-15C5-4AF3-9279-BC7B7C7FB1A8}">
      <text/>
    </comment>
    <comment ref="F8" authorId="0" shapeId="0" xr:uid="{14001290-2C0A-431A-93A6-C0B40BF26DB8}">
      <text/>
    </comment>
    <comment ref="F9" authorId="0" shapeId="0" xr:uid="{A3EAE004-DD4B-4D0B-8DC5-38F32DA7F786}">
      <text/>
    </comment>
  </commentList>
</comments>
</file>

<file path=xl/sharedStrings.xml><?xml version="1.0" encoding="utf-8"?>
<sst xmlns="http://schemas.openxmlformats.org/spreadsheetml/2006/main" count="19359" uniqueCount="14148">
  <si>
    <t>-</t>
  </si>
  <si>
    <t>Title</t>
  </si>
  <si>
    <t>Authors</t>
  </si>
  <si>
    <t>Year</t>
  </si>
  <si>
    <t>Venue</t>
  </si>
  <si>
    <t>Non-Intrusive Distributed Tracing of Wireless IoT Devices with the FlockLab 2 Testbed</t>
  </si>
  <si>
    <t>Trub, Roman and Da Forno, Reto and Daschinger, Lukas and Biri, Andreas and Beutel, Jan and Thiele, Lothar</t>
  </si>
  <si>
    <t>ACM Transactions on Internet of Things, Volume 3, Issue 1</t>
  </si>
  <si>
    <t>Distributed Graph Routing and Scheduling for Industrial Wireless Sensor-Actuator Networks</t>
  </si>
  <si>
    <t>Shi, Junyang and Sha, Mo and Yang, Zhicheng</t>
  </si>
  <si>
    <t>IEEE/ACM Transactions on Networking (TON), Volume 27, Issue 4</t>
  </si>
  <si>
    <t>Ensuring End-to-End Dependability Requirements in Cloud-based Bluetooth Low Energy Applications</t>
  </si>
  <si>
    <t>Sp\"{o}rk, Michael and Schu\ss{}, Markus and Boano, Carlo Alberto and R\"{o}mer, Kay</t>
  </si>
  <si>
    <t>Proceedings of the 2021 International Conference on Embedded Wireless Systems and Networks</t>
  </si>
  <si>
    <t>Unobtrusive, Accurate, and Live Measurements of Network Latency and Reliability for Time-Critical Internet of Things</t>
  </si>
  <si>
    <t>Bhimavarapu K. and Pang Z. and Dobrijevic O. and Wiatr P.</t>
  </si>
  <si>
    <t>IEEE Internet of Things Magazine</t>
  </si>
  <si>
    <t>On the Performance of Commodity Hardware for Low Latency and Low Jitter Packet Processing</t>
  </si>
  <si>
    <t>Stylianopoulos, Charalampos and Almgren, Magnus and Landsiedel, Olaf and Papatriantafilou, Marina and Neish, Trevor and Gillander, Linus and Johansson, Bengt and Bonnier, Staffan</t>
  </si>
  <si>
    <t>DEBS 2020 - Proceedings of the 14th ACM International Conference on Distributed and Event-Based Systems</t>
  </si>
  <si>
    <t>Fog network task scheduling for IoT applications</t>
  </si>
  <si>
    <t>Zhang, Chongchong and Shen, Fei and Jin, Jiong and Yang, Yang</t>
  </si>
  <si>
    <t>OpenAccess Series in Informatics</t>
  </si>
  <si>
    <t>A software architecture for the industrial internet of things - a conceptual model</t>
  </si>
  <si>
    <t>Ungurean, Ioan and Gaitan, Nicoleta Cristina</t>
  </si>
  <si>
    <t>Sensors (Switzerland)</t>
  </si>
  <si>
    <t>Analysis of joint scheduling and power control for predictable URLLC in industrial wireless networks</t>
  </si>
  <si>
    <t>Wang, Ling and Zhang, Hongwei</t>
  </si>
  <si>
    <t>Proceedings - IEEE International Conference on Industrial Internet Cloud, ICII 2019</t>
  </si>
  <si>
    <t>PrioMQTT: A prioritized version of the MQTT protocol</t>
  </si>
  <si>
    <t>Patti, Gaetano and Leonardi, Luca and Testa, Giuseppe and Lo Bello, Lucia</t>
  </si>
  <si>
    <t>Computer Communications</t>
  </si>
  <si>
    <t>RT-BLE: Real-time Multi-Connection Scheduling for Bluetooth Low Energy</t>
  </si>
  <si>
    <t>Li, Yeming and Lv, Jiamei and Li, Borui and Dong, Wei</t>
  </si>
  <si>
    <t>Proceedings - IEEE INFOCOM</t>
  </si>
  <si>
    <t>Towards Multi-channel GTS Allocation in Visible Light Communication</t>
  </si>
  <si>
    <t>Kurunathan, Harrison and Samano-Robles, Ramiro and Gaitan, Miguel Gutierrez and Indhumathi, R. and Tovar, Eduardo</t>
  </si>
  <si>
    <t>2023 South American Conference on Visible Light Communications, SACVLC 2023</t>
  </si>
  <si>
    <t>Transmission Early-Stopping Scheme for Anti-Jamming Over Delay-Sensitive IoT Applications</t>
  </si>
  <si>
    <t>Halloush, RD</t>
  </si>
  <si>
    <t>IEEE INTERNET OF THINGS JOURNAL</t>
  </si>
  <si>
    <t>iSotEE: A Hypervisor Middleware for IoT-Enabled Resource-Constrained Reliable Systems</t>
  </si>
  <si>
    <t>Li, YX; Takada, H</t>
  </si>
  <si>
    <t>IEEE ACCESS</t>
  </si>
  <si>
    <t>Cellular network-based IIoT architecture for time-critical control tasks of building automation</t>
  </si>
  <si>
    <t>Li, XY; Wang, SW; Cao, JN</t>
  </si>
  <si>
    <t>AUTOMATION IN CONSTRUCTION</t>
  </si>
  <si>
    <t>A Markov chain model for IEEE 802.15.4 in time critical wireless sensor networks under periodic traffic with reneging packets</t>
  </si>
  <si>
    <t>Yousefi, HHN; Kavian, Y; Mahmoudi, A</t>
  </si>
  <si>
    <t>JOURNAL OF AMBIENT INTELLIGENCE AND HUMANIZED COMPUTING</t>
  </si>
  <si>
    <t>On the QNX IPC: Assessing Predictability for Local and Distributed Real-Time Systems</t>
  </si>
  <si>
    <t>Becker, M; Dasari, D; Casini, D</t>
  </si>
  <si>
    <t>2023 IEEE 29TH REAL-TIME AND EMBEDDED TECHNOLOGY AND APPLICATIONS SYMPOSIUM, RTAS</t>
  </si>
  <si>
    <t>Prioritized Clock Synchronization for Event Critical Applications in Wireless IoT Networks</t>
  </si>
  <si>
    <t>Bhandari, S; Wang, XB</t>
  </si>
  <si>
    <t>IEEE SENSORS JOURNAL</t>
  </si>
  <si>
    <t>Computation Resource Allocation for Heterogeneous Time-Critical IoT Services in MEC</t>
  </si>
  <si>
    <t>Liu, JH and Zhang, Q</t>
  </si>
  <si>
    <t>2020 IEEE WIRELESS COMMUNICATIONS AND NETWORKING CONFERENCE (WCNC)</t>
  </si>
  <si>
    <t>Blue Danube: A Large-Scale, End-to-End Synchronous, Distributed Data Stream Processing Architecture for Time-Sensitive Applications</t>
  </si>
  <si>
    <t>Michael, PA; Tsanakas, PD; Parker, DS</t>
  </si>
  <si>
    <t>2022 IEEE/ACM 26TH INTERNATIONAL SYMPOSIUM ON DISTRIBUTED SIMULATION AND REAL TIME APPLICATIONS (DS-RT)</t>
  </si>
  <si>
    <t>An Effective Communication Prototype for Time-Critical IIoT Manufacturing Factories Using Zero-Loss Redundancy Protocols, Time-Sensitive Networking, and Edge-Computing in an Industry 4.0 Environment</t>
  </si>
  <si>
    <t>Kiangala, KS; Wang, ZH</t>
  </si>
  <si>
    <t>PROCESSES</t>
  </si>
  <si>
    <t>Status Prediction and Data Aggregation for AoI-Oriented Short-Packet Transmission in Industrial IoT</t>
  </si>
  <si>
    <t>Xiong, QQ; Zhu, X; Jiang, YF; Cao, J; Xiong, XG; Wang, H</t>
  </si>
  <si>
    <t>IEEE TRANSACTIONS ON COMMUNICATIONS</t>
  </si>
  <si>
    <t>Interrupting Real-Time IoT Tasks: How Bad Can It Be to Connect Your Critical Embedded System to the Internet?</t>
  </si>
  <si>
    <t>Behnke, I; Pirl, L; Thamsen, L; Danicki, R; Polze, A; Kao, O</t>
  </si>
  <si>
    <t>2020 IEEE 39TH INTERNATIONAL PERFORMANCE COMPUTING AND COMMUNICATIONS CONFERENCE (IPCCC)</t>
  </si>
  <si>
    <t>Metascheduling Using Discrete Particle Swarm Optimization for Fault Tolerance in Time-Triggered IoT-WSN</t>
  </si>
  <si>
    <t>Baniabdelghany, H; Obermaisser, R; Khalifeh, A; Muoka, P</t>
  </si>
  <si>
    <t>Optimized Scheduling for Time-Critical Industrial IoT</t>
  </si>
  <si>
    <t>Brun-Laguna, Keoma and Minet, Pascale and Tanaka, Yasuyuki</t>
  </si>
  <si>
    <t>2019 IEEE Global Communications Conference (GLOBECOM)</t>
  </si>
  <si>
    <t>REA-6TiSCH: Reliable Emergency-Aware Communication Scheme for 6TiSCH Networks</t>
  </si>
  <si>
    <t>Farag, H; Grimaldi, S; Gidlund, M; Österberg, P</t>
  </si>
  <si>
    <t>Jamming-Aware Simultaneous Multi-Channel Decisions for Opportunistic Access in Delay-Critical IoT-Based Sensor Networks</t>
  </si>
  <si>
    <t>Salameh, HAB; Khadr, MH; Al-Quraan, M; Ayyash, M; Elgala, H; Almajali, S</t>
  </si>
  <si>
    <t>A lightweight messaging engine for decentralized data processing in the Internet of Things</t>
  </si>
  <si>
    <t>Del Gaudio, D; Hirmer, P</t>
  </si>
  <si>
    <t>SICS SOFTWARE-INTENSIVE CYBER-PHYSICAL SYSTEMS</t>
  </si>
  <si>
    <t>Autonomous Flow-Based TSCH Scheduling for Heterogeneous Traffic Patterns: Challenges, Design, Simulation, and Testbed Evaluation</t>
  </si>
  <si>
    <t>Urke, AR; Kure, O; Ovsthus, K</t>
  </si>
  <si>
    <t>IEEE OPEN JOURNAL OF THE COMMUNICATIONS SOCIETY</t>
  </si>
  <si>
    <t>Coexistence Analysis of Multiple Asynchronous IEEE 802.15.4 TSCH-Based Networks</t>
  </si>
  <si>
    <t>Veisi, F; Nabi, M; Saidi, H</t>
  </si>
  <si>
    <t>Collaborative Task Scheduling for IoT-Assisted Edge Computing</t>
  </si>
  <si>
    <t>Kim, Y; Song, C; Han, H; Jung, H; Kang, S</t>
  </si>
  <si>
    <t>Delay Analysis in IoT Sensor Networks</t>
  </si>
  <si>
    <t>Althoubi, A; Alshahrani, R; Peyravi, H</t>
  </si>
  <si>
    <t>SENSORS</t>
  </si>
  <si>
    <t>Dynamic Bandwidth Slicing for Time-Critical IoT Data Streams in the Edge-Cloud Continuum</t>
  </si>
  <si>
    <t>Habeeb, Fawzy and Alwasel, Khaled and Noor, Ayman and Jha, Devki Nandan and AlQattan, Duaa and Li, Yinhao and Aujla, Gagangeet Singh and Szydlo, Tomasz and Ranjan, Rajiv</t>
  </si>
  <si>
    <t>IEEE Transactions on Industrial Informatics</t>
  </si>
  <si>
    <t>Dynamic decision support for resource offloading in heterogeneous Internet of Things environments</t>
  </si>
  <si>
    <t>Jaddoa, A; Sakellari, G; Panaousis, E; Loukas, G; Sarigiannidis, PG</t>
  </si>
  <si>
    <t>SIMULATION MODELLING PRACTICE AND THEORY</t>
  </si>
  <si>
    <t>Timing Comparison of the Real-Time Operating Systems for Small Microcontrollers</t>
  </si>
  <si>
    <t>Ungurean, I</t>
  </si>
  <si>
    <t>SYMMETRY-BASEL</t>
  </si>
  <si>
    <t>Bounded transmission latency in real-time edge computing: a scheduling analysis</t>
  </si>
  <si>
    <t>Fara, P; Serra, G; Aromolo, F</t>
  </si>
  <si>
    <t>2023 26TH EUROMICRO CONFERENCE ON DIGITAL SYSTEM DESIGN, DSD 2023</t>
  </si>
  <si>
    <t>A Comprehensive Worst Case Bounds Analysis of IEEE 802.15.7</t>
  </si>
  <si>
    <t>Kurunathan, H; Severino, R; Tovar, E</t>
  </si>
  <si>
    <t>JOURNAL OF SENSOR AND ACTUATOR NETWORKS</t>
  </si>
  <si>
    <t>Improving the timeliness of Bluetooth Low Energy in dynamic RF environments</t>
  </si>
  <si>
    <t>Spörk, Michael and Boano, Carlo Alberto and Römer</t>
  </si>
  <si>
    <t>ACM Transactions on Internet of Things, vol. 1, no. 2</t>
  </si>
  <si>
    <t>End-to-end response time analysis for RT-MQTT: Trajectory approach versus holistic approach</t>
  </si>
  <si>
    <t>E. Shahri, P. Pedreiras, L. Almeida</t>
  </si>
  <si>
    <t>19th International Conference on Factory Communication Systems, WFCS</t>
  </si>
  <si>
    <t>Multi-tier multi-access edge computing: The role for the fourth industrial revolution</t>
  </si>
  <si>
    <t>Dao, N.; Lee, Y.; Cho, S.; Kim, E.; Chung, K.; Keum, C.</t>
  </si>
  <si>
    <t>International Conference on Information and Communication Technology Convergence (ICTC)</t>
  </si>
  <si>
    <t>A survey of Internet of Things and big data integrated solutions for industrie 4.0</t>
  </si>
  <si>
    <t>Al-Gumaei, K.; Schuba, K.; Friesen, A.; Heymann, S.; Pieper, C.; Pethig, F.; Schriegel, S.</t>
  </si>
  <si>
    <t>IEEE 23rd International Conference on Emerging Technologies and Factory Automation (ETFA)</t>
  </si>
  <si>
    <t>Review of Internet of Things (IoT) in electric power and energy systems</t>
  </si>
  <si>
    <t>Bedi, G.; Venayagamoorthy, K.; Singh, R.; Brooks, R.R.; Wang, K.C.</t>
  </si>
  <si>
    <t>IEEE Internet of Things Journal</t>
  </si>
  <si>
    <t>Miraz, M.H.; Ali, M.; Excell, P.S.; Picking, R.</t>
  </si>
  <si>
    <t>Internet Technologies and Applications (ITA)</t>
  </si>
  <si>
    <t>Yang, G.; Xie, L.; Mantysalo, M.; Zhou, X.L.; Pang, Z.B.; Xu, L.D.; Kao-Walter, S.; Chen, Q.; Zheng, L.R.</t>
  </si>
  <si>
    <t>An emerging era in the management of Parkinson disease: Wearable technologies and the internet of things</t>
  </si>
  <si>
    <t>Pasluosta, C.F.; Gassner, H.; Winkler, J.; Klucken, J.; Eskofier, B.M.</t>
  </si>
  <si>
    <t>IEEE Journal of Biomedical and Health Informatics</t>
  </si>
  <si>
    <t>Lin, J.; Yu, W.; Zhang, N.; Yang, X.Y.; Zhang, H.L.; Zhao, W.</t>
  </si>
  <si>
    <t>Investigation on a distributed SDN control plane architecture for heterogeneous time sensitive networks</t>
  </si>
  <si>
    <t>Schriegel, S.; Kobzan, T.; Jasperneite, J.</t>
  </si>
  <si>
    <t>IEEE International Workshop on Factory Communication Systems (WFCS)</t>
  </si>
  <si>
    <t>Fuzzy based priority aware scheduling technique for dense industrial iot networks</t>
  </si>
  <si>
    <t>Kharb, S.; Singhrova, A.</t>
  </si>
  <si>
    <t>Journal of Network and Computer Applications</t>
  </si>
  <si>
    <t>A survey on Internet of Things from industrial market perspective</t>
  </si>
  <si>
    <t>Perera, C.; Liu, C.H.; Jayawardena, S.; Chen, M.</t>
  </si>
  <si>
    <t>IEEE Access</t>
  </si>
  <si>
    <t>Fully Secure Lightweight Certificateless Signature Scheme for IIoT</t>
  </si>
  <si>
    <t>Rezaeibagha, F.; Mu, Y.; Huang, X.; Yang, W.; Huang, K.</t>
  </si>
  <si>
    <t>Communication Protocols of an Industrial Internet of Things Environment: A Comparative Study</t>
  </si>
  <si>
    <t>Jaloudi, S.</t>
  </si>
  <si>
    <t>Future Internet</t>
  </si>
  <si>
    <t>Cloud-based plug and work architecture of the IIC testbed smart factoryWeb</t>
  </si>
  <si>
    <t>Heymann, S.; Stojanovci, L.; Watson, K.; Nam, S.; Song, B.; Gschossmann, H.; Schriegel, S.; Jasperneite, J.</t>
  </si>
  <si>
    <t>Secure and time-sensitive communication for remote process control and monitoring</t>
  </si>
  <si>
    <t>Kobzan, T.; Schriegel, S.; Althoff, S.; Boschmann, A.; Otto, J.; Jasperneite, J.</t>
  </si>
  <si>
    <t>End-to-end Redundancy between Real-time I4.0 Components based on Time-Sensitive Networking</t>
  </si>
  <si>
    <t>Prinz, F.; Schoeffler, M.; Lechler, A.; Verl, A.</t>
  </si>
  <si>
    <t>On the Reliability of IEEE 802.1CB FRER</t>
  </si>
  <si>
    <t>Ergenç, D.; Fischer, M.</t>
  </si>
  <si>
    <t>IEEE INFOCOM</t>
  </si>
  <si>
    <t>An Introduction to OPC UA TSN for Industrial Communication Systems</t>
  </si>
  <si>
    <t>Bruckner, D.; Stănică, M.P.; Blair, R.; Schriegel, S.; Kehrer, S.; Seewald, M.; Sauter, T.</t>
  </si>
  <si>
    <t>Proceedings of the IEEE</t>
  </si>
  <si>
    <t>Adaptive group routing and scheduling in multicast time-sensitive networks</t>
  </si>
  <si>
    <t>Yu, Q.; Gu, M.</t>
  </si>
  <si>
    <t>Enhancing Schedulability and Throughput of Time-Triggered Traffic in IEEE 802.1Qbv Time-Sensitive Networks</t>
  </si>
  <si>
    <t>Vlk, M.; Hanzálek, Z.; Brejchová, K.; Tang, S.; Bhattacharjee, S.; Fu, S.</t>
  </si>
  <si>
    <t>IEEE Transactions on Communications</t>
  </si>
  <si>
    <t>Measures to Improve the Accuracy and Reliability of Clock Synchronization in Time-Sensitive Networking</t>
  </si>
  <si>
    <t>Zhu, H.; Liu, K.; Yan, Y.; Zhang, H.; Huang, T.</t>
  </si>
  <si>
    <t>Joint Algorithm of Message Fragmentation and No-Wait Scheduling for Time-Sensitive Networks</t>
  </si>
  <si>
    <t>Jin, X.; Xia, C.; Guan, N.; Zeng, P.</t>
  </si>
  <si>
    <t>IEEE/CAA Journal of Automatica Sinica</t>
  </si>
  <si>
    <t>Real-time scheduling of massive data in time sensitive networks with a limited number of schedule entries</t>
  </si>
  <si>
    <t>Jin, X.; Xia, C.; Guan, N.; Xu, C.; Li, D.; Yin, Y.; Zeng, P.</t>
  </si>
  <si>
    <t>An overview on edge computing research</t>
  </si>
  <si>
    <t>Cao, K.; Liu, Y.; Meng, G.; Sun, Q.</t>
  </si>
  <si>
    <t>Edge Computing in IoT-Based Manufacturing</t>
  </si>
  <si>
    <t>Chen, B.; Wan, J.; Celesti, A.; Li, D.; Abbas, H.; Zhang, Q.</t>
  </si>
  <si>
    <t>IEEE Communications Magazine</t>
  </si>
  <si>
    <t>An Effective Training Scheme for Deep Neural Network in Edge Computing Enabled Internet of Medical Things (IoMT) Systems</t>
  </si>
  <si>
    <t>Pustokhina, I.V.; Pustokhin, D.A.; Gupta, D.; Khanna, A.; Shankar, K.; Nguyen, G.N.</t>
  </si>
  <si>
    <t>Qi, Q.; Tao, F.</t>
  </si>
  <si>
    <t>Learning-Based Context-Aware Resource Allocation for Edge-Computing-Empowered Industrial IoT</t>
  </si>
  <si>
    <t>Liao, H.; Zhou, Z.; Zhao, X.; Zhang, L.; Mumtaz, S.; Jolfaei, A.; Ahmed, S.H.; Bashir, A.K.</t>
  </si>
  <si>
    <t>Intelligent Cooperative Edge Computing in Internet of Things</t>
  </si>
  <si>
    <t>Gong, C.; Lin, F.; Gong, X.; Lu, Y.</t>
  </si>
  <si>
    <t>Edge computing applied to industrial machines</t>
  </si>
  <si>
    <t>Carvalho, A.; O’Mahony, N.; Krpalkova, L.; Campbell, S.; Walsh, J.; Doody, P.</t>
  </si>
  <si>
    <t>Procedia Manufacturing</t>
  </si>
  <si>
    <t>Channel-reserved medium access control for edge computing based IoT</t>
  </si>
  <si>
    <t>Chen, Y.; Sun, Y.; Lu, N.; Wang, B.</t>
  </si>
  <si>
    <t>Formal Specification of Spanning Tree Protocol Using ACP</t>
  </si>
  <si>
    <t>Roig, P.J.; Alcaraz, S.; Gilly, K.</t>
  </si>
  <si>
    <t>Elektronika ir Elektrotechnika</t>
  </si>
  <si>
    <t>MQTT-ST: A Spanning Tree Protocol for Distributed MQTT Brokers</t>
  </si>
  <si>
    <t>Longo, E.; Redondi, A.E.C.; Cesana, M.; Arcia-Moret, A.; Manzoni, P.</t>
  </si>
  <si>
    <t>IEEE International Conference on Communications (ICC)</t>
  </si>
  <si>
    <t>Performance analysis of media redundancy protocol (MRP)</t>
  </si>
  <si>
    <t>Giorgetti, A.; Cugini, F.; Paolucci, F.; Valcarenghi, L.; Pistone, A.; Castoldi, P.</t>
  </si>
  <si>
    <t>Ethernet Technology in Safety Automation</t>
  </si>
  <si>
    <t>Naukkarinen, H.</t>
  </si>
  <si>
    <t>Metropolia University of Applied Sciences (Bachelor’s Thesis)</t>
  </si>
  <si>
    <t>A survey on resource management in IoT operating systems</t>
  </si>
  <si>
    <t>Musaddiq, A.; Zikria, Y.B.; Hahm, O.; Yu, H.; Bashir, A.K.; Kim, S.W.</t>
  </si>
  <si>
    <t>Multiple Spanning-Tree (MST) to Improve Enterprise Network Security</t>
  </si>
  <si>
    <t>Wylian, S.F.</t>
  </si>
  <si>
    <t>Ural Federal University (Conference Paper)</t>
  </si>
  <si>
    <t>Root Redundancy in Meshed Tree Bridged Networks</t>
  </si>
  <si>
    <t>Willis, P.; Shenoy, N.; Pan, Y.; Hamilton, J.</t>
  </si>
  <si>
    <t>Fast Load Shedding Scheme for Enhancing Reliability and Stability of Expanded Liquified Gas Plant</t>
  </si>
  <si>
    <t>Xu, B.; Gao, J.; Bosley, B.; Garcia, J.; Clark, T.</t>
  </si>
  <si>
    <t>Conference for Protective Relay Engineers (CPRE)</t>
  </si>
  <si>
    <t>A Perspective on IEEE Time-Sensitive Networking for Industrial Communication and Automation Systems</t>
  </si>
  <si>
    <t>Lo Bello, L.; Steiner, W.</t>
  </si>
  <si>
    <t>Quality of service provisioning for heterogeneous services in cognitive radio-enabled internet of things</t>
  </si>
  <si>
    <t>Ali, A.; Feng, L.; Bashir, A.K.; El-Sappagh, S.; Ahmed, S.H.; Iqbal, M.; Raja, G.</t>
  </si>
  <si>
    <t>IEEE Transactions on Network Science and Engineering</t>
  </si>
  <si>
    <t>Edge computing with cloud for voice disorder assessment and treatment</t>
  </si>
  <si>
    <t>Muhammad, G.; Alhamid, M.F.; Alsulaiman, M.; Gupta, B.</t>
  </si>
  <si>
    <t>Worst Case Communication Delay of Real-Time Industrial Switched Ethernet with Multiple Levels</t>
  </si>
  <si>
    <t>Lee, K.C.; Lee, S.; Lee, M.H.</t>
  </si>
  <si>
    <t>IEEE Transactions on Industrial Electronics</t>
  </si>
  <si>
    <t>A Vision for the Next Wave of Connectedness</t>
  </si>
  <si>
    <t>Karachalios, K.</t>
  </si>
  <si>
    <t>IEEE GSMA PSMC</t>
  </si>
  <si>
    <t>Oyekanlu, E.</t>
  </si>
  <si>
    <t>IEEE International Conference on Big Data</t>
  </si>
  <si>
    <t>A survey of access management techniques in machine type communications</t>
  </si>
  <si>
    <t>Islam, M.T.; Taha, A.E.M.; Akl, S.</t>
  </si>
  <si>
    <t>Anagnostopoulos, C.; Kolomvatsos, K.</t>
  </si>
  <si>
    <t>Ray, P.P.; Dash, D.; De, D.</t>
  </si>
  <si>
    <t>Edge Computing in Industrial IoT Framework for Cloud-based Manufacturing Control</t>
  </si>
  <si>
    <t>Raileanu, S.; Borangiu, T.; Morariu, O.; Iacob, I.</t>
  </si>
  <si>
    <t>RRR: Rapid Ring Recovery Submillisecond Decentralized Recovery for Ethernet Ring</t>
  </si>
  <si>
    <t>Huynh, M.; Goose, S.; Mohapatra, P.; Liao, R.</t>
  </si>
  <si>
    <t>IEEE Transactions on Computers</t>
  </si>
  <si>
    <t>Nigel, B.</t>
  </si>
  <si>
    <t>Time sensitive networking for robotics</t>
  </si>
  <si>
    <t>Gutiérrez, C.S.V.; Juan, L.U.S.; Ugarte, I.Z.; Vilches, V.M.</t>
  </si>
  <si>
    <t>arXiv</t>
  </si>
  <si>
    <t>Energy Efficiency in Industrial Ethernet: The Case of Powerlink</t>
  </si>
  <si>
    <t>Maestro, J.A.; Reviriego, P.</t>
  </si>
  <si>
    <t>Timeliness of real-time IP communication in switched industrial Ethernet networks</t>
  </si>
  <si>
    <t>Skeie, T.; Johannessen, S.; Holmeide, O.</t>
  </si>
  <si>
    <t>Time-sensitive networking standards</t>
  </si>
  <si>
    <t>Farkas, J.; Bello, L.L.; Gunther, C.</t>
  </si>
  <si>
    <t>IEEE Communications Standards Magazine</t>
  </si>
  <si>
    <t>Time-Sensitive Networking in IEEE 802.11be: On the Way to Low-latency WiFi 7</t>
  </si>
  <si>
    <t>Adame, T.; Carrascosa, M.; Bellalta, B.</t>
  </si>
  <si>
    <t>The Role of OPC UA TSN in IT and OT Convergence</t>
  </si>
  <si>
    <t>Tian, S.; Hu, Y.</t>
  </si>
  <si>
    <t>Chinese Automation Congress (CAC)</t>
  </si>
  <si>
    <t>Time-sensitive networking technology overview and performance analysis</t>
  </si>
  <si>
    <t>Fu, S.; Zhang, H.; Chen, J.</t>
  </si>
  <si>
    <t>ZTE Communications</t>
  </si>
  <si>
    <t>A Dynamic real-time orchestration of i4.0 components based on time-sensitive networking</t>
  </si>
  <si>
    <t>Procedia CIRP</t>
  </si>
  <si>
    <t>Time-Sensitive Networking in automotive embedded systems: State of the art and research opportunities</t>
  </si>
  <si>
    <t>Ashjaei, M.; Lo Bello, L.; Daneshtalab, M.; Patti, G.; Saponara, S.; Mubeen, S.</t>
  </si>
  <si>
    <t>Journal of Systems Architecture</t>
  </si>
  <si>
    <t>Vitturi, S.; Zunino, C.; Sauter, T.</t>
  </si>
  <si>
    <t>TSN Basic Concepts</t>
  </si>
  <si>
    <t>Farkas, J.</t>
  </si>
  <si>
    <t>DetNet—TSN Workshop</t>
  </si>
  <si>
    <t>rXstp: A Topology Discovery Mechanism Based on Rapid Spanning Tree for SDN In-Band Control</t>
  </si>
  <si>
    <t>Wu, F.; Tian, A.</t>
  </si>
  <si>
    <t>Migration to P4-Programmable Switches and Implementation of the Rapid Spanning Tree Protocol</t>
  </si>
  <si>
    <t>Lindstrom, H.</t>
  </si>
  <si>
    <t>Linköping University (Master’s Thesis)</t>
  </si>
  <si>
    <t>Network Fault Tolerance by Means of Diverse Physical Layers</t>
  </si>
  <si>
    <t>Peón, P.G.; Steiner, W.; Uhlemann, E.</t>
  </si>
  <si>
    <t>IEEE International Conference on Emerging Technologies and Factory Automation (ETFA)</t>
  </si>
  <si>
    <t>Media Redundancy Concepts—High Availability in Industrial Ethernet</t>
  </si>
  <si>
    <t>Belden Inc.</t>
  </si>
  <si>
    <t>White Paper</t>
  </si>
  <si>
    <t>Araujo, J.A.; Lázaro, J.; Astarloa, A.; Zuloaga, A.; Gárate, J.I.</t>
  </si>
  <si>
    <t>IEEE Transactions on Smart Grid</t>
  </si>
  <si>
    <t>5G Industrial Networks With CoMP for URLLC and Time Sensitive Network Architecture</t>
  </si>
  <si>
    <t>Khoshnevisan, M.; Joseph, V.; Gupta, P.; Meshkati, F.; Prakash, R.; Tinnakornsrisuphap, P.</t>
  </si>
  <si>
    <t>IEEE Journal on Selected Areas in Communications</t>
  </si>
  <si>
    <t>Performance Study and Analysis of Time Sensitive Networking</t>
  </si>
  <si>
    <t>Suljic, H.; Muminovic, M.</t>
  </si>
  <si>
    <t>PRP and HSR for High Availability Networks in Power Utility Automation: A Method for Redundant Frames Discarding</t>
  </si>
  <si>
    <t>IEEE Conference on Local Computer Networks (LCN)</t>
  </si>
  <si>
    <t>Predictive edge computing for time series of industrial IoT and large scale critical infrastructure based on open-source software analytic of big data</t>
  </si>
  <si>
    <t>PRfc 2544 Testing of Ethernet Services in Telecom Networks—White Paper</t>
  </si>
  <si>
    <t>Agilent Technologies (White Paper)</t>
  </si>
  <si>
    <t>A Smart Manufacturing Service System Based on Edge Computing  Fog Computing  and Cloud Computing</t>
  </si>
  <si>
    <t>Industrial Communication Systems and Their Future Challenges: Next-Generation Ethernet  IIoT and 5G</t>
  </si>
  <si>
    <t>Edge computing for Internet of Things: A survey  e-healthcare case study and future direction</t>
  </si>
  <si>
    <t>An intelligent time-optimized monitoring scheme for edge nodes</t>
  </si>
  <si>
    <t>A Review on Internet of Things (IoT) Internet of Everything (IoE) and Internet of Nano Things (IoNT)</t>
  </si>
  <si>
    <t>A health-IoT platform based on the integration of intelligent packaging unobtrusive bio-sensor and intelligent medicine box</t>
  </si>
  <si>
    <t>A survey on internet of things: Architecture enabling technologies security and privacy and applications</t>
  </si>
  <si>
    <t>Privacy enhancing technologies in the internet of things: Perspectives and challenges</t>
  </si>
  <si>
    <t>Cha, S.-C.; Hsu, T.-Y.; Xiang, Y.; Yeh, K.-H.</t>
  </si>
  <si>
    <t>Overview of the Internet of Things</t>
  </si>
  <si>
    <t>International Telecommunication Union (ITU-T Y.2060)</t>
  </si>
  <si>
    <t>Yaqoob, I.; Hashem, I.A.T.; Ahmed, A.; Kazmi, S.A.; Hong, C.S.</t>
  </si>
  <si>
    <t>Future Generation Computer Systems</t>
  </si>
  <si>
    <t>Sisinni, E.; Saifullah, A.; Han, S.; Jennehag, U.; Gidlund, M.</t>
  </si>
  <si>
    <t>Energy efficiency in smart buildings: IoT approaches</t>
  </si>
  <si>
    <t>Metallidou, C.K.; Psannis, K.E.; Egyptiadou, E.A.</t>
  </si>
  <si>
    <t>Monitoring and control system for smart buildings based on OPC UA specifications</t>
  </si>
  <si>
    <t>Ungurean, I.; Gaitan, N.C.</t>
  </si>
  <si>
    <t>International Conference on Development and Application Systems (DAS)</t>
  </si>
  <si>
    <t>Technology selection for IoT-based smart transportation systems</t>
  </si>
  <si>
    <t>Ayoub, W.; Samhat, A.E.; Mroue, M.; Joumaa, H.; Nouvel, F.; Prévotet, J.-C.</t>
  </si>
  <si>
    <t>Vehicular Ad-Hoc Networks for Smart Cities (Springer)</t>
  </si>
  <si>
    <t>Smart city IoT services creation through large-scale collaboration</t>
  </si>
  <si>
    <t>Cirillo, F.; Gomez, D.; Diez, L.; Maestro, I.E.; Gilbert, T.B.J.; Akhavan, R.</t>
  </si>
  <si>
    <t>An Internet of Things framework for remote monitoring of the healthcare parameters</t>
  </si>
  <si>
    <t>Ungurean, I.</t>
  </si>
  <si>
    <t>Advances in Electrical and Computer Engineering</t>
  </si>
  <si>
    <t>Speech analysis for medical predictions based on Cell Broadband Engine</t>
  </si>
  <si>
    <t>European Signal Processing Conference (EUSIPCO)</t>
  </si>
  <si>
    <t>Making Internet of Things real</t>
  </si>
  <si>
    <t>Samuel, A.; Sipes, C.</t>
  </si>
  <si>
    <t>The Growth in Connected IoT Devices Is Expected to Generate 79.4ZB of Data in 2025</t>
  </si>
  <si>
    <t>IDC Forecast Report</t>
  </si>
  <si>
    <t>Edge computing in the Industrial Internet of Things environment: Software-defined-networks-based edge-cloud interplay</t>
  </si>
  <si>
    <t>Kaur, K.; Garg, S.; Aujla, G.S.; Kumar, N.; Rodrigues, J.J.P.C.; Guizani, M.</t>
  </si>
  <si>
    <t>Structuring Reference Architectures for the Industrial Internet of Things</t>
  </si>
  <si>
    <t>Bader, S.R.; Maleshkova, M.; Lohmann, S.</t>
  </si>
  <si>
    <t>Customer expectation from Industrial Internet of Things (IIOT)</t>
  </si>
  <si>
    <t>Seetharaman, A.; Patwa, N.; Saravanan, A.; Sharma, A.</t>
  </si>
  <si>
    <t>Journal of Manufacturing Technology Management</t>
  </si>
  <si>
    <t>Deploying fog computing in Industrial Internet of Things and Industry 4.0</t>
  </si>
  <si>
    <t>Aazam, M.; Zeadally, S.; Harras, K.A.</t>
  </si>
  <si>
    <t>Literature review of Industry 4.0 and related technologies</t>
  </si>
  <si>
    <t>Oztemel, E.; Gursev, S.</t>
  </si>
  <si>
    <t>Journal of Intelligent Manufacturing</t>
  </si>
  <si>
    <t>Khan, W.Z.; Rehman, M.H.U.; Zangoti, H.; Afzal, M.; Armi, N.; Salah, K.</t>
  </si>
  <si>
    <t>Computers &amp; Electrical Engineering</t>
  </si>
  <si>
    <t>Industrial IoT Market Worth $263.4 Billion by 2027</t>
  </si>
  <si>
    <t>Meticulous Research® Market Report</t>
  </si>
  <si>
    <t>The Industrial Information Technology Handbook</t>
  </si>
  <si>
    <t>Zurawski, R.</t>
  </si>
  <si>
    <t>CRC Press</t>
  </si>
  <si>
    <t>Narrowband Internet of Things: A comprehensive study</t>
  </si>
  <si>
    <t>Rastogia, E.; Saxena, N.; Roy, A.; Shin, D.R.</t>
  </si>
  <si>
    <t>Computer Networks</t>
  </si>
  <si>
    <t>Industrial Internet Reference Architecture</t>
  </si>
  <si>
    <t>Industrial Internet Consortium (IIC)</t>
  </si>
  <si>
    <t>Analysis of the cyber-security of Industry 4.0 technologies based on RAMI 4.0 and identification of requirements</t>
  </si>
  <si>
    <t>Flatt, H.; Schriegel, S.; Jasperneite, J.; Trsek, H.; Adamczyk, H.</t>
  </si>
  <si>
    <t>An architecture based on RAMI 4.0 to discover equipment to process operations required by products</t>
  </si>
  <si>
    <t>Pisching, M.A.; Pessoa, M.A.O.; Junqueira, F.; Filho, D.J.D.S.; Miyagi, P.E.</t>
  </si>
  <si>
    <t>Computers &amp; Industrial Engineering</t>
  </si>
  <si>
    <t>Recommendation Y.4000/Y.2060: Overview of the Internet of Things</t>
  </si>
  <si>
    <t>International Telecommunication Union</t>
  </si>
  <si>
    <t>The role of big data analytics in Industrial Internet of Things</t>
  </si>
  <si>
    <t>Rehman, M.H.U.; Yaqoob, I.; Salah, K.; Imran, M.; Jayaraman, P.P.; Perera, C.</t>
  </si>
  <si>
    <t>Performance optimization for blockchain-enabled Industrial Internet of Things (IIoT) Systems: A deep reinforcement learning approach</t>
  </si>
  <si>
    <t>Liu, M.; Yu, F.R.; Teng, Y.; Leung, V.; Song, M.; Yu, R.</t>
  </si>
  <si>
    <t>The Industrial Internet of Things (IIoT): An analysis framework</t>
  </si>
  <si>
    <t>Boyes, H.; Hallaq, B.; Cunningham, J.; Watson, T.</t>
  </si>
  <si>
    <t>Computers in Industry</t>
  </si>
  <si>
    <t>A secure fog based architecture for Industrial Internet of Things and Industry 4.0</t>
  </si>
  <si>
    <t>Sengupta, J.; Ruj, S.; Das Bit, S.</t>
  </si>
  <si>
    <t>Renovation of automation system based on Industrial Internet of Things: A case study of a sewage treatment plant</t>
  </si>
  <si>
    <t>Zhu, W.; Wang, Z.; Zhang, Z.</t>
  </si>
  <si>
    <t>Sensors</t>
  </si>
  <si>
    <t>Internet of Things in Industries: A survey</t>
  </si>
  <si>
    <t>Da Xu, L.; He, W.; Li, S.</t>
  </si>
  <si>
    <t>Liu, C.H.; Yang, B.; Liu, T.</t>
  </si>
  <si>
    <t>Ad Hoc Networks</t>
  </si>
  <si>
    <t>RFID technology and its applications in Internet of Things (IoT)</t>
  </si>
  <si>
    <t>Jia, X.; Feng, Q.; Fan, T.; Lei, Q.</t>
  </si>
  <si>
    <t>An overview of the Internet of Things for people with disabilities</t>
  </si>
  <si>
    <t>Domingo, M.C.</t>
  </si>
  <si>
    <t>A trust-based team formation framework for mobile intelligence in smart factories</t>
  </si>
  <si>
    <t>Fortino, G.; Messina, F.; Rosaci, D.; Sarne, G.M.; Savaglio, C.</t>
  </si>
  <si>
    <t>An IoT architecture for things from industrial environment</t>
  </si>
  <si>
    <t>Ungurean, I.; Gaitan, N.-C.; Gaitan, V.-G.</t>
  </si>
  <si>
    <t>International Conference on Communications (COMM)</t>
  </si>
  <si>
    <t>A middleware based architecture for the Industrial Internet of Things</t>
  </si>
  <si>
    <t>Ungurean, I.; Gaitan, N.C.; Gaitan, V.G.</t>
  </si>
  <si>
    <t>KSII Transactions on Internet &amp; Information Systems</t>
  </si>
  <si>
    <t>Analysis of single-board computers for IoT and IIoT solutions in embedded control systems</t>
  </si>
  <si>
    <t>Galkin, P.; Golovkina, L.; Klyuchnyk, I.</t>
  </si>
  <si>
    <t>International Scientific-Practical Conference Problems of Infocommunications (PIC S&amp;T)</t>
  </si>
  <si>
    <t>Smart sensor: SoC architecture for the Industrial Internet of Things</t>
  </si>
  <si>
    <t>Urbina, M.; Acosta, T.; Lázaro, J.; Astarloa, A.; Bidarte, U.</t>
  </si>
  <si>
    <t>A systematic survey of Industrial Internet of Things Security: Requirements and Fog Computing opportunities</t>
  </si>
  <si>
    <t>Tange, K.; De Donno, M.; Fafoutis, X.; Dragoni, N.</t>
  </si>
  <si>
    <t>IEEE Communications Surveys &amp; Tutorials</t>
  </si>
  <si>
    <t>A survey of IIoT protocols</t>
  </si>
  <si>
    <t>Figueroa-Lorenzo, S.; Añorga, J.; Arrizabalaga, S.</t>
  </si>
  <si>
    <t>ACM Computing Surveys</t>
  </si>
  <si>
    <t>Toward data security in Edge Intelligent IIoT</t>
  </si>
  <si>
    <t>Yu, Y.; Chen, R.; Li, H.; Li, Y.; Tian, A.</t>
  </si>
  <si>
    <t>IEEE Network</t>
  </si>
  <si>
    <t>Improving interrupt handling in the nMPRA</t>
  </si>
  <si>
    <t>Gaitan, N.C.; Gaitan, V.-G.; Moisuc, E.-E.C.</t>
  </si>
  <si>
    <t>Timing comparison of the real-time operating systems for small microcontrollers</t>
  </si>
  <si>
    <t>Symmetry</t>
  </si>
  <si>
    <t>Hard Real-Time Computing Systems</t>
  </si>
  <si>
    <t>Buttazzo, G.C.</t>
  </si>
  <si>
    <t>Springer</t>
  </si>
  <si>
    <t>A flexible acquisition cycle for incompletely defined fieldbus protocols</t>
  </si>
  <si>
    <t>Gaitan, V.-G.; Gaitan, N.-C.; Ungurean, I.</t>
  </si>
  <si>
    <t>ISA Transactions</t>
  </si>
  <si>
    <t>Industrial shop-floor integration based on AMQP protocol in an IoT Environment</t>
  </si>
  <si>
    <t>Caiza, G.; Llamuca, E.S.; Garcia, C.A.; Gallardo-Cardenas, F.; Lanas, D.; Garcia, M.V.</t>
  </si>
  <si>
    <t>IEEE Ecuador Technical Chapters Meeting (ETCM)</t>
  </si>
  <si>
    <t>Vulnerabilities and limitations of MQTT protocol used between IoT Devices</t>
  </si>
  <si>
    <t>Dinculeană, D.; Cheng, X.</t>
  </si>
  <si>
    <t>Applied Sciences</t>
  </si>
  <si>
    <t>DDS-based protocol-compatible communication platform for mining power system</t>
  </si>
  <si>
    <t>Fang, S.; Huang, L.; Li, Z.</t>
  </si>
  <si>
    <t>IET Communications</t>
  </si>
  <si>
    <t>Investigating messaging protocols for the Internet of Things (IoT)</t>
  </si>
  <si>
    <t>Al-Masri, E.; Kalyanam, K.R.; Batts, J.; Kim, J.; Singh, S.; Vo, T.; Yan, C.</t>
  </si>
  <si>
    <t>OpenDDS</t>
  </si>
  <si>
    <t>OpenDDS Project Website</t>
  </si>
  <si>
    <t>About the DDS Security Specification Version 1.1</t>
  </si>
  <si>
    <t>Object Management Group (OMG)</t>
  </si>
  <si>
    <t>Internet of things forensics: Recent advances taxonomy requirements and open challenges</t>
  </si>
  <si>
    <t>Industrial Internet of Things: Challenges opportunities and directions</t>
  </si>
  <si>
    <t>A smart manufacturing service system based on edge computing fog computing and cloud computing</t>
  </si>
  <si>
    <t>Industrial internet of things: Recent advances  enabling technologies and open challenges</t>
  </si>
  <si>
    <t>Industrial communication systems and their future challenges: Next-generation Ethernet IIoT and 5G</t>
  </si>
  <si>
    <t>Efficient naming addressing and profile services in Internet-of-Things sensory environments</t>
  </si>
  <si>
    <t>6TiSCH: Deterministic IP-enabled Industrial Internet (of Things)</t>
  </si>
  <si>
    <t>Dujovne, D.; Watteyne, T.; Vilajosana, X.; Thubert, P.</t>
  </si>
  <si>
    <t>A survey of 802.15.4 TSCH schedulers for a standardized Industrial Internet of Things</t>
  </si>
  <si>
    <t>Urke, A.R.; Kure, Ø.; Øvsthus, K.</t>
  </si>
  <si>
    <t>Experimental evaluation of the layered flow-based autonomous TSCH scheduler</t>
  </si>
  <si>
    <t>Deterministic networking architecture</t>
  </si>
  <si>
    <t>Finn, N.; Thubert, P.; Varga, B.; Farkas, J.</t>
  </si>
  <si>
    <t>IETF RFC 8655</t>
  </si>
  <si>
    <t>Deterministic networking use cases</t>
  </si>
  <si>
    <t>Grossman, E.</t>
  </si>
  <si>
    <t>IETF RFC 8578</t>
  </si>
  <si>
    <t>Demir, M.O.; Pusane, A.E.; Dartmann, G.; Ascheid, G.; Kurt, G.K.</t>
  </si>
  <si>
    <t>Wireless control for smart manufacturing: Recent approaches and open challenges</t>
  </si>
  <si>
    <t>Baumann, D.; Mager, F.; Wetzker, U.; Thiele, L.; Zimmerling, M.; Trimpe, S.</t>
  </si>
  <si>
    <t>An architecture for IPv6 over the time-slotted channel hopping mode of IEEE 802.15.4 (6TiSCH)</t>
  </si>
  <si>
    <t>Thubert, P.</t>
  </si>
  <si>
    <t>IETF RFC 9030</t>
  </si>
  <si>
    <t>IETF 6TiSCH: A tutorial</t>
  </si>
  <si>
    <t>Vilajosana, X.; Watteyne, T.; Chang, T.; Vučinić, M.; Duquennoy, S.; Thubert, P.</t>
  </si>
  <si>
    <t>RPL: IPv6 routing protocol for low-power and lossy networks</t>
  </si>
  <si>
    <t>Alexander, R.; et al.</t>
  </si>
  <si>
    <t>IETF RFC 6550</t>
  </si>
  <si>
    <t>The love-hate relationship between IEEE 802.15.4 and RPL</t>
  </si>
  <si>
    <t>Iova, O.; Theoleyre, F.; Watteyne, T.; Noel, T.</t>
  </si>
  <si>
    <t>Reliability through frequency diversity: Why channel hopping makes sense</t>
  </si>
  <si>
    <t>Watteyne, T.; Mehta, A.; Pister, K.</t>
  </si>
  <si>
    <t>ACM Symposium on Performance Evaluation of Wireless Ad Hoc Sensor and Ubiquitous Networks (PEWASUN)</t>
  </si>
  <si>
    <t>Wireless Communication Network and Communication Profiles—WirelessHART</t>
  </si>
  <si>
    <t>IEC Standard 62591:2016</t>
  </si>
  <si>
    <t>IEEE Standard for Low-Rate Wireless Networks</t>
  </si>
  <si>
    <t>IEEE Standard 802.15.4-2020</t>
  </si>
  <si>
    <t>Layered autonomous TSCH scheduler for minimal band occupancy with bounded latency</t>
  </si>
  <si>
    <t>Internet Technology Letters</t>
  </si>
  <si>
    <t>Escalator: An autonomous scheduling scheme for convergecast in TSCH</t>
  </si>
  <si>
    <t>Oh, S.; Hwang, D.; Kim, K.-H.; Kim, K.</t>
  </si>
  <si>
    <t>Orchestra: Robust mesh networks through autonomously scheduled TSCH</t>
  </si>
  <si>
    <t>Duquennoy, S.; Nahas, B.A.; Landsiedel, O.; Watteyne, T.</t>
  </si>
  <si>
    <t>ACM Conference on Embedded Networked Sensor Systems (SenSys)</t>
  </si>
  <si>
    <t>ALICE: Autonomous link-based cell scheduling for TSCH</t>
  </si>
  <si>
    <t>Kim, S.; Kim, H.; Kim, C.</t>
  </si>
  <si>
    <t>ACM/IEEE International Conference on Information Processing in Sensor Networks (IPSN)</t>
  </si>
  <si>
    <t>A garden of cyber physical systems: Requirements challenges and implementation aspects</t>
  </si>
  <si>
    <t>Limitations of static autonomous scheduling for TSCH protocol and advances in adaptive scheduling</t>
  </si>
  <si>
    <t>Rekik, S.; Baccour, N.; Jmaiel, M.</t>
  </si>
  <si>
    <t>IEEE Computer and Communications Workshop and Conference (CCWC)</t>
  </si>
  <si>
    <t>Performance evaluation of adaptive autonomous scheduling functions for 6TiSCH networks</t>
  </si>
  <si>
    <t>Righetti, F.; Vallati, C.; Gavioli, A.; Anastasi, G.</t>
  </si>
  <si>
    <t>ATRIA: Autonomous traffic-aware scheduling for industrial wireless sensor-actuator networks</t>
  </si>
  <si>
    <t>Cheng, X.; Sha, M.</t>
  </si>
  <si>
    <t>IEEE International Conference on Network Protocols (ICNP)</t>
  </si>
  <si>
    <t>A3: Adaptive autonomous allocation of TSCH slots</t>
  </si>
  <si>
    <t>Kim, S.; Kim, H.-S.; Kim, C.-K.</t>
  </si>
  <si>
    <t>TESLA: Traffic-aware elastic slotframe adjustment in TSCH networks</t>
  </si>
  <si>
    <t>Jeong, S.; Paek, J.; Kim, H.; Bahk, S.</t>
  </si>
  <si>
    <t>OST: On-demand TSCH scheduling with traffic-awareness</t>
  </si>
  <si>
    <t>Jeong, S.; Kim, H.-S.; Paek, J.; Bahk, S.</t>
  </si>
  <si>
    <t>IEEE Conference on Computer Communications (INFOCOM)</t>
  </si>
  <si>
    <t>Decentralized TSCH scheduling protocols and heterogeneous traffic: Overview and performance evaluation</t>
  </si>
  <si>
    <t>Kherbache, M.; Sobirov, O.; Maimour, M.; Rondeau, E.; Benyahia, A.</t>
  </si>
  <si>
    <t>Internet of Things</t>
  </si>
  <si>
    <t>YSF: A 6TiSCH scheduling function minimizing latency of data gathering in IIoT</t>
  </si>
  <si>
    <t>Tanaka, Y.; Minet, P.; Vučinić, M.; Vilajosana, X.; Watteyne, T.</t>
  </si>
  <si>
    <t>6TiSCH operation sublayer (6top) protocol (6P)</t>
  </si>
  <si>
    <t>Wang, Q.; Vilajosana, X.; Watteyne, T.</t>
  </si>
  <si>
    <t>IETF RFC 8480</t>
  </si>
  <si>
    <t>Routing metrics used for path calculation in low-power and lossy networks</t>
  </si>
  <si>
    <t>Barthel, D.; Vasseur, J.P.; Pister, K.; Kim, M.; Dejean, N.</t>
  </si>
  <si>
    <t>IETF RFC 6551</t>
  </si>
  <si>
    <t>The minimum rank with hysteresis objective function</t>
  </si>
  <si>
    <t>Gnawali, O.; Levis, P.</t>
  </si>
  <si>
    <t>IETF RFC 6719</t>
  </si>
  <si>
    <t>The Contiki-NG open source operating system for next generation IoT devices</t>
  </si>
  <si>
    <t>Oikonomou, G.; Duquennoy, S.; Elsts, A.; Eriksson, J.; Tanaka, Y.; Tsiftes, N.</t>
  </si>
  <si>
    <t>SoftwareX</t>
  </si>
  <si>
    <t>6TiSCH minimal scheduling function (MSF)</t>
  </si>
  <si>
    <t>Chang, T.; Vučinić, M.; Vilajosana, X.; Duquennoy, S.; Dujovne, D.R.</t>
  </si>
  <si>
    <t>IETF RFC 9033</t>
  </si>
  <si>
    <t>The trickle algorithm</t>
  </si>
  <si>
    <t>Levis, P.; Clausen, T.H.; Gnawali, O.; Hui, J.; Ko, J.</t>
  </si>
  <si>
    <t>IETF RFC 6206</t>
  </si>
  <si>
    <t>The routing protocol for low-power and lossy networks (RPL) option for carrying RPL information in data-plane datagrams</t>
  </si>
  <si>
    <t>Hui, J.; Vasseur, J.P.</t>
  </si>
  <si>
    <t>IETF RFC 6553</t>
  </si>
  <si>
    <t>Test-bed evaluation of ingress queuing for improved packet delivery</t>
  </si>
  <si>
    <t>Landmark, L.; Øvsthus, K.; Kure, Ø.</t>
  </si>
  <si>
    <t>International Conference on Networking and Services (ICNS)</t>
  </si>
  <si>
    <t>FIT IoT-LAB: A large scale open experimental IoT testbed</t>
  </si>
  <si>
    <t>Adjih, C.; et al.</t>
  </si>
  <si>
    <t>IEEE World Forum on Internet of Things (WF-IoT)</t>
  </si>
  <si>
    <t>Designing replicable networking experiments with triscale</t>
  </si>
  <si>
    <t>Jacob, R.; Zimmerling, M.; Boano, C.A.; Vanbever, L.; Thiele, L.</t>
  </si>
  <si>
    <t>Journal of Systems Research</t>
  </si>
  <si>
    <t>Wireless sensor technology selection for I4.0 manufacturing systems</t>
  </si>
  <si>
    <t>Abdelrehim, B.M.M.</t>
  </si>
  <si>
    <t>Network coding and service reneging for real-time communication in sensor networks</t>
  </si>
  <si>
    <t>Aoun, M.; Argyriou, A.</t>
  </si>
  <si>
    <t>IEEE Global Telecommunications Conference (GLOBECOM)</t>
  </si>
  <si>
    <t>Performance evaluation of network coding and packet skipping in IEEE 802.15.4-based real-time wireless sensor networks</t>
  </si>
  <si>
    <t>Aoun, M.; Argyriou, A.; van der Stok, P.</t>
  </si>
  <si>
    <t>Wireless Sensor Networks</t>
  </si>
  <si>
    <t>Predicting delay in IoT using deep learning: a multiparametric approach</t>
  </si>
  <si>
    <t>Ateeq, M.; Ishmanov, F.; Afzal, M.K.; Naeem, M.</t>
  </si>
  <si>
    <t>Performance analysis of the IEEE 802.11 distributed coordination function</t>
  </si>
  <si>
    <t>Bianchi, G.</t>
  </si>
  <si>
    <t>Cross-layer energy model for beacon-enabled 802.15.4 networks</t>
  </si>
  <si>
    <t>Biswas, S.; Roy, S.D.; Chandra, A.</t>
  </si>
  <si>
    <t>Journal of Ambient Intelligence and Humanized Computing</t>
  </si>
  <si>
    <t>Cross-layer energy model for non-beacon-enabled IEEE 802.15.4 networks</t>
  </si>
  <si>
    <t>IEEE Wireless Communications Letters</t>
  </si>
  <si>
    <t>A min-plus calculus for end-to-end statistical service guarantees</t>
  </si>
  <si>
    <t>Burchard, A.; Liebeherr, J.; Patek, S.D.</t>
  </si>
  <si>
    <t>IEEE Transactions on Information Theory</t>
  </si>
  <si>
    <t>An analytical MAC model for IEEE 802.15.4 enabled wireless networks with periodic traffic</t>
  </si>
  <si>
    <t>Cao, X.; Chen, J.; Cheng, Y.; Shen, X.; Sun, Y.</t>
  </si>
  <si>
    <t>IEEE Transactions on Wireless Communications</t>
  </si>
  <si>
    <t>A performance-to-cost analysis of IEEE 802.15.4 MAC with 802.15.4e MAC modes</t>
  </si>
  <si>
    <t>Choudhury, N.; Matam, R.; Mukherjee, M.; Lloret, J.</t>
  </si>
  <si>
    <t>From micro to macro IoT: challenges and solutions in the integration of IEEE 802.15.4/802.11 and Sub-GHz technologies</t>
  </si>
  <si>
    <t>Davoli, L.; Belli, L.; Cilfone, A.; Ferrari, G.</t>
  </si>
  <si>
    <t>Analytical modelling of IEEE 802.15.4 for multi-hop networks with heterogeneous traffic and hidden terminals</t>
  </si>
  <si>
    <t>Di Marco, P.; Park, P.; Fischione, C.; Johansson, K.H.</t>
  </si>
  <si>
    <t>Real-time energy-efficient reliable traffic aware routing for industrial wireless sensor networks</t>
  </si>
  <si>
    <t>El-Fouly, F.H.; Ramadan, R.A.</t>
  </si>
  <si>
    <t>A delay-bounded MAC protocol for mission- and time-critical applications in industrial wireless sensor networks</t>
  </si>
  <si>
    <t>Farag, H.; Gidlund, M.; Österberg, P.</t>
  </si>
  <si>
    <t>IEEE Sensors Journal</t>
  </si>
  <si>
    <t>A comparative study of LoRa and IEEE 802.15.4-based IoT deployments inside school buildings</t>
  </si>
  <si>
    <t>Fraile, L.P.; Tsampas, S.; Mylonas, G.; Amaxilatis, D.</t>
  </si>
  <si>
    <t>Improving IEEE 802.15.4 channel access performance for IoT and WSN devices</t>
  </si>
  <si>
    <t>Gezer, A.; Okdem, S.</t>
  </si>
  <si>
    <t>A Markov model for investigating the impact of IEEE 802.15.4 MAC layer parameters and number of clusters on the performance of wireless sensor networks</t>
  </si>
  <si>
    <t>Hadadian Nejad Yousefi, H.; Kavian, Y.S.; Mahmoudi, A.</t>
  </si>
  <si>
    <t>Wireless Networks</t>
  </si>
  <si>
    <t>RTMCH: real-time multichannel MAC for wireless video sensor networks</t>
  </si>
  <si>
    <t>Hadadian Nejad Yousefi, M.; Kavian, Y.S.; Mahmoudi, A.</t>
  </si>
  <si>
    <t>Multimedia Tools and Applications</t>
  </si>
  <si>
    <t>IEEE 802.15.4-2015 Standard</t>
  </si>
  <si>
    <t>IEEE Standards Association</t>
  </si>
  <si>
    <t>A survey of beacon-enabled IEEE 802.15.4 MAC protocols in wireless sensor networks</t>
  </si>
  <si>
    <t>Khanafer, M.; Guennoun, M.; Mouftah, H.T.</t>
  </si>
  <si>
    <t>Performance analysis of IEEE 802.15.4 with non-beacon-enabled CSMA/CA in non-saturated condition</t>
  </si>
  <si>
    <t>Kim, T.O.; Kim, H.; Lee, J.; Park, J.S.; Choi, B.D.</t>
  </si>
  <si>
    <t>Performance analysis of IEEE 802.15.4 non-beacon mode with both uplink and downlink traffic in non-saturated condition</t>
  </si>
  <si>
    <t>Kim, T.O.; Park, J.S.; Kim, K.J.; Choi, B.D.</t>
  </si>
  <si>
    <t>Performance analysis of IEEE 802.15.4 superframe structure with the inactive period</t>
  </si>
  <si>
    <t>Kim, T.O.; Baek, S.; Choi, B.D.</t>
  </si>
  <si>
    <t>Performance Evaluation</t>
  </si>
  <si>
    <t>LAWIN: A Latency-AWare InterNet architecture for latency support on best-effort networks</t>
  </si>
  <si>
    <t>Kobayashi, K.</t>
  </si>
  <si>
    <t>IEEE International Conference on High Performance Switching and Routing (HPSR)</t>
  </si>
  <si>
    <t>Visual and auditory data fusion for energy-efficient and improved object recognition in wireless multimedia sensor networks</t>
  </si>
  <si>
    <t>Koyuncu, M.; Yazici, A.; Civelek, M.; Cosar, A.; Sert, M.</t>
  </si>
  <si>
    <t>A review of industrial wireless networks in the context of Industry 4.0</t>
  </si>
  <si>
    <t>Li, X.; Li, D.; Wan, J.; Vasilakos, A.V.; Lai, C.-F.; Wang, S.</t>
  </si>
  <si>
    <t>Markov Chain-based performance analysis of multihop IEEE 802.15.4 wireless networks</t>
  </si>
  <si>
    <t>Martalò, M.; Busanelli, S.; Ferrari, G.</t>
  </si>
  <si>
    <t>Performance of IEEE 802.15.4 beacon enabled PAN with uplink transmissions in non-saturation mode—access delay for finite buffers</t>
  </si>
  <si>
    <t>Misic, J.; Misic, V.B.; Shafi, S.</t>
  </si>
  <si>
    <t>International Conference on Broadband Networks</t>
  </si>
  <si>
    <t>Performance of a beacon enabled IEEE 802.15.4 cluster with downlink and uplink traffic</t>
  </si>
  <si>
    <t>Misic, J.; Shafi, S.; Misic, V.B.</t>
  </si>
  <si>
    <t>IEEE Transactions on Parallel and Distributed Systems</t>
  </si>
  <si>
    <t>Performance evaluation and delay-power trade-off analysis of ZigBee protocol</t>
  </si>
  <si>
    <t>Moulik, S.; Misra, S.; Chakraborty, C.</t>
  </si>
  <si>
    <t>IEEE Transactions on Mobile Computing</t>
  </si>
  <si>
    <t>Modeling and optimization of the IEEE 802.15.4 protocol for reliable and timely communications</t>
  </si>
  <si>
    <t>Park, P.; Di Marco, P.; Fischione, C.; Johansson, K.H.</t>
  </si>
  <si>
    <t>Performance analysis of slotted carrier sense IEEE 802.15.4 medium access layer</t>
  </si>
  <si>
    <t>Pollin, S.; Ergen, M.; Ergen, S.; Bougard, B.; De Perre, L.; et al.</t>
  </si>
  <si>
    <t>IEEE Global Communications Conference (GLOBECOM)</t>
  </si>
  <si>
    <t>Pollin, S.; Ergen, M.; Ergen, S.; Bougard, B.; De Perre, L.; Moerman, I.; Bahai, A.; Varaiya, P.; Catthoor, F.</t>
  </si>
  <si>
    <t>Enhancing real-time delivery of gradient routing for industrial wireless sensor networks</t>
  </si>
  <si>
    <t>Quang, P.T.A.; Kim, D.</t>
  </si>
  <si>
    <t>Predicting the energy consumption in software defined wireless sensor networks: a probabilistic Markov model approach</t>
  </si>
  <si>
    <t>Rahimifar, A.; Seifi Kavian, Y.; Kaabi, H.; et al.</t>
  </si>
  <si>
    <t>Data management in industry 4.0: state of the art and open challenges</t>
  </si>
  <si>
    <t>Raptis, T.P.; Passarella, A.; Conti, M.</t>
  </si>
  <si>
    <t>ADCA: Adaptive duty cycle algorithm for energy efficient IEEE 802.15.4 beacon-enabled wireless sensor networks</t>
  </si>
  <si>
    <t>Rasouli, H.; Kavian, Y.S.; Rashvand, H.F.</t>
  </si>
  <si>
    <t>A comprehensive worst-case calculus for wireless sensor networks with in-network processing</t>
  </si>
  <si>
    <t>Schmitt, J.B.; Zdarsky, F.A.; Thiele, L.</t>
  </si>
  <si>
    <t>IEEE Real-Time Systems Symposium (RTSS)</t>
  </si>
  <si>
    <t>Sensors 4.0–smart sensors and measurement technology enable Industry 4.0</t>
  </si>
  <si>
    <t>Schütze, A.; Helwig, N.; Schneider, T.</t>
  </si>
  <si>
    <t>Journal of Sensors and Sensor Systems</t>
  </si>
  <si>
    <t>Technological breakthroughs in modern wireless sensor applications</t>
  </si>
  <si>
    <t>Sharif, H.; Kavian, Y.S.</t>
  </si>
  <si>
    <t>IGI Global</t>
  </si>
  <si>
    <t>RTEA: real-time and energy aware routing for industrial wireless sensor networks</t>
  </si>
  <si>
    <t>Tavallaie, O.; Naji, H.R.; Sabaei, M.; et al.</t>
  </si>
  <si>
    <t>Wireless Personal Communications</t>
  </si>
  <si>
    <t>Cross-layer analysis of the end-to-end delay distribution in wireless sensor networks</t>
  </si>
  <si>
    <t>Wang, Y.; Vuran, M.C.; Goddard, S.</t>
  </si>
  <si>
    <t>IEEE/ACM Transactions on Networking</t>
  </si>
  <si>
    <t>Scheduling periodic real-time traffic in lossy wireless networks as restless multi-armed bandit</t>
  </si>
  <si>
    <t>Xu, J.; Guo, C.</t>
  </si>
  <si>
    <t>Design of real-time slope monitoring system using time-domain reflectometry with wireless sensor network</t>
  </si>
  <si>
    <t>Yadav, D.K.; Karthik, G.; Jayanthu, S.; Das, S.K.</t>
  </si>
  <si>
    <t>IEEE Sensors Letters</t>
  </si>
  <si>
    <t>NSAC: a novel clustering protocol in cognitive radio sensor networks for internet of things</t>
  </si>
  <si>
    <t>Zheng, M.; Chen, S.; Liang, W.; Song, M.</t>
  </si>
  <si>
    <t>Performance evaluation for a beacon enabled IEEE 802.15.4 scheme with heterogeneous unsaturated conditions</t>
  </si>
  <si>
    <t>Zhu, J.; Tao, Z.; Lv, C.</t>
  </si>
  <si>
    <t>AEU - International Journal of Electronics and Communications</t>
  </si>
  <si>
    <t>Tosca: portable automated deployment and management of cloud applications</t>
  </si>
  <si>
    <t>Binz, T.; Breitenbücher, U.; Kopp, O.; Leymann, F.</t>
  </si>
  <si>
    <t>Advanced Web Services (Springer)</t>
  </si>
  <si>
    <t>Adaptive and decentralized operator placement for in-network query processing</t>
  </si>
  <si>
    <t>Bonfils, B.J.; Bonnet, P.</t>
  </si>
  <si>
    <t>Telecommunication Systems</t>
  </si>
  <si>
    <t>Context-aware data and task placement in edge computing environments</t>
  </si>
  <si>
    <t>Breitbach, M.; Schäfer, D.; Edinger, J.; Becker, C.</t>
  </si>
  <si>
    <t>IEEE International Conference on Pervasive Computing and Communications (PerCom)</t>
  </si>
  <si>
    <t>An edge-focused model for distributed streaming data applications</t>
  </si>
  <si>
    <t>Bumgardner, C.; Hickey, C.; Marek, V.</t>
  </si>
  <si>
    <t>International Workshop on Pervasive Flow of Things (PerFoT’18)</t>
  </si>
  <si>
    <t>How smart are our environments? An updated look at the state of the art</t>
  </si>
  <si>
    <t>Cook, D.J.; Das, S.K.</t>
  </si>
  <si>
    <t>Pervasive and Mobile Computing</t>
  </si>
  <si>
    <t>Curbera, F.; Duftler, M.; Khalaf, R.; Nagy, W.; Mukhi, N.; Weerawarana, S.</t>
  </si>
  <si>
    <t>IEEE Internet Computing</t>
  </si>
  <si>
    <t>Sitrs xt—towards near real time situation recognition</t>
  </si>
  <si>
    <t>da Silva, A.C.F.; Hirmer, P.; Wieland, M.; Mitschang, B.</t>
  </si>
  <si>
    <t>Journal of Information and Data Management</t>
  </si>
  <si>
    <t>An approach for CEP query shipping to support distributed IoT environments</t>
  </si>
  <si>
    <t>da Silva, A.C.F.; Hirmer, P.; Peres, R.K.; Mitschang, B.</t>
  </si>
  <si>
    <t>IEEE International Conference on Pervasive Computing and Communications Workshops (PerCom Workshops)</t>
  </si>
  <si>
    <t>Developing IoT applications in the fog: a distributed dataflow approach</t>
  </si>
  <si>
    <t>Giang, N.K.; Blackstock, M.; Lea, R.; Leung, V.C.</t>
  </si>
  <si>
    <t xml:space="preserve"> </t>
  </si>
  <si>
    <t>Unraveling the Web Services Web: an introduction to SOAP WSDL and UDDI</t>
  </si>
  <si>
    <t>5th international conference on the Internet of Things (IOT)</t>
  </si>
  <si>
    <t>FlexMash 2.0 - flexible modeling and execution of data mashups</t>
  </si>
  <si>
    <t>Hirmer, P.; Behringer, M.</t>
  </si>
  <si>
    <t>FlexMash - flexible data mashups based on pattern-based model transformation</t>
  </si>
  <si>
    <t>Hirmer, P.; Mitschang, B.</t>
  </si>
  <si>
    <t>Situation recognition and handling based on executing situation templates and situation-aware workflows</t>
  </si>
  <si>
    <t>Hirmer, P.; Wieland, M.; Schwarz, H.; Mitschang, B.; Breitenbücher, U.; Sáez, S.G.; Leymann, F.</t>
  </si>
  <si>
    <t>Computing</t>
  </si>
  <si>
    <t>TCEP: adapting to dynamic user environments by enabling transitions between operator placement mechanisms</t>
  </si>
  <si>
    <t>Luthra, M.; Koldehofe, B.; Weisenburger, P.; Salvaneschi, G.; Arif, R.</t>
  </si>
  <si>
    <t>ACM International Conference on Distributed and Event-based Systems (DEBS)</t>
  </si>
  <si>
    <t>The pipes and filters architecture</t>
  </si>
  <si>
    <t>Meunier, R.</t>
  </si>
  <si>
    <t>Pattern Languages of Program Design (ACM Press/Addison-Wesley)</t>
  </si>
  <si>
    <t>LISA: Lightweight Internet of Things service bus architecture</t>
  </si>
  <si>
    <t>Negash, B.; Rahmani, A.M.; Westerlund, T.; Liljeberg, P.; Tenhunen, H.</t>
  </si>
  <si>
    <t>Procedia Computer Science</t>
  </si>
  <si>
    <t>Web services orchestration and choreography</t>
  </si>
  <si>
    <t>Peltz, C.</t>
  </si>
  <si>
    <t>Computer</t>
  </si>
  <si>
    <t>Network-aware operator placement for stream-processing systems</t>
  </si>
  <si>
    <t>Pietzuch, P.; Ledlie, J.; Shneidman, J.; Roussopoulos, M.; Welsh, M.; Seltzer, M.</t>
  </si>
  <si>
    <t>IEEE International Conference on Data Engineering (ICDE)</t>
  </si>
  <si>
    <t>Seeger, J.; Deshmukh, R.A.; Bröring, A.</t>
  </si>
  <si>
    <t>arXiv preprint</t>
  </si>
  <si>
    <t>Running distributed and dynamic IoT choreographies</t>
  </si>
  <si>
    <t>Global Internet of Things Summit (GIoTS)</t>
  </si>
  <si>
    <t>The constrained application protocol (CoAP)</t>
  </si>
  <si>
    <t>Shelby, Z.; Hartke, K.; Bormann, C.</t>
  </si>
  <si>
    <t>Technical Report</t>
  </si>
  <si>
    <t>Operator placement for in-network stream query processing</t>
  </si>
  <si>
    <t>Srivastava, U.; Munagala, K.; Widom, J.</t>
  </si>
  <si>
    <t>ACM SIGMOD-SIGACT-SIGART Symposium on Principles of Database Systems (PODS)</t>
  </si>
  <si>
    <t>Peer-to-peer systems and applications</t>
  </si>
  <si>
    <t>Steinmetz, R.; Wehrle, K.</t>
  </si>
  <si>
    <t>Coapthon: easy development of CoAP-based IoT applications with Python</t>
  </si>
  <si>
    <t>Tanganelli, G.; Vallati, C.; Mingozzi, E.</t>
  </si>
  <si>
    <t>Recipes for IoT applications</t>
  </si>
  <si>
    <t>Thuluva, A.S.; Bröring, A.; Medagoda, G.P.; Don, H.; Anicic, D.; Seeger, J.</t>
  </si>
  <si>
    <t>International Conference on the Internet of Things (IoT)</t>
  </si>
  <si>
    <t>Internet of Things: converging technologies for smart environments and integrated ecosystems</t>
  </si>
  <si>
    <t>Vermesan, O.; Friess, P.</t>
  </si>
  <si>
    <t>River Publishers</t>
  </si>
  <si>
    <t>Dynamic IoT choreographies - managing discovery distribution failure and reconfiguration</t>
  </si>
  <si>
    <t>Physical layer design of high-performance wireless transmission for critical control applications</t>
  </si>
  <si>
    <t>Luvisotto, M.; Pang, Z.; Dzung, D.; Zhan, M.; Jiang, X.</t>
  </si>
  <si>
    <t>New trends in the practical deployment of industrial wireless: From noncritical to critical use cases</t>
  </si>
  <si>
    <t>Huang, V.K.; Pang, Z.; Chen, C.-J.A.; Tsang, K.F.</t>
  </si>
  <si>
    <t>IEEE Industrial Electronics Magazine</t>
  </si>
  <si>
    <t>Unified scheduling for predictable communication reliability in industrial cellular networks</t>
  </si>
  <si>
    <t>Xie, Y.; Zhang, H.; Ren, P.</t>
  </si>
  <si>
    <t>IEEE International Conference on Industrial Informatics (ICII)</t>
  </si>
  <si>
    <t>Bennis, M.; Debbah, M.; Poor, H.V.</t>
  </si>
  <si>
    <t>5G wireless access: requirements and realization</t>
  </si>
  <si>
    <t>Dahlman, E.; Mildh, G.; Parkvall, S.; Peisa, J.; Sachs, J.; Selén, Y.; Sköld, J.</t>
  </si>
  <si>
    <t>Low-rate wireless personal area networks: enabling wireless sensors with IEEE 802.15.4</t>
  </si>
  <si>
    <t>Gutierrez, J.A.; Callaway, E.H.; Barrett, R.L.</t>
  </si>
  <si>
    <t>Power control by geometric programming</t>
  </si>
  <si>
    <t>Chiang, M.; Tan, C.-W.; Palomar, D.P.; O’Neill, D.; Julian, D.</t>
  </si>
  <si>
    <t>Maximum independent set of links under physical interference model</t>
  </si>
  <si>
    <t>Wan, P.-J.; Jia, X.; Yao, F.</t>
  </si>
  <si>
    <t>The case for addressing the ordering effect in interference-limited wireless scheduling</t>
  </si>
  <si>
    <t>Che, X.; Zhang, H.; Ju, X.</t>
  </si>
  <si>
    <t>The capacity of wireless networks</t>
  </si>
  <si>
    <t>Gupta, P.; Kumar, P.R.</t>
  </si>
  <si>
    <t>Adaptive instantiation of the protocol interference model in wireless networked sensing and control</t>
  </si>
  <si>
    <t>Zhang, H.; Che, X.; Liu, X.; Ju, X.</t>
  </si>
  <si>
    <t>ACM Transactions on Sensor Networks (TOSN)</t>
  </si>
  <si>
    <t>Joint scheduling and power control for wireless ad hoc networks</t>
  </si>
  <si>
    <t>ElBatt, T.; Ephremides, A.</t>
  </si>
  <si>
    <t>Convex optimization</t>
  </si>
  <si>
    <t>Boyd, S.; Vandenberghe, L.</t>
  </si>
  <si>
    <t>Cambridge University Press</t>
  </si>
  <si>
    <t>Wireless scheduling with power control</t>
  </si>
  <si>
    <t>Halldórsson, M.M.</t>
  </si>
  <si>
    <t>ACM Transactions on Algorithms (TALG)</t>
  </si>
  <si>
    <t>The price of local power control in wireless scheduling</t>
  </si>
  <si>
    <t>Halldórsson, M.M.; Tonoyan, T.</t>
  </si>
  <si>
    <t>Matrix analysis and applied linear algebra</t>
  </si>
  <si>
    <t>Meyer, C.D.</t>
  </si>
  <si>
    <t>SIAM</t>
  </si>
  <si>
    <t>An algorithm for computing the Perron root of a nonnegative irreducible matrix</t>
  </si>
  <si>
    <t>Chanchana, P.; et al.</t>
  </si>
  <si>
    <t>Interference in large wireless networks</t>
  </si>
  <si>
    <t>Haenggi, M.; Ganti, R.K.; et al.</t>
  </si>
  <si>
    <t>Foundations and Trends in Networking</t>
  </si>
  <si>
    <t>A simple distributed autonomous power control algorithm and its convergence</t>
  </si>
  <si>
    <t>Foschini, G.J.; Miljanic, Z.</t>
  </si>
  <si>
    <t>IEEE Transactions on Vehicular Technology</t>
  </si>
  <si>
    <t>Convergence theorem for a general class of power-control algorithms</t>
  </si>
  <si>
    <t>Leung, K.K.; Sung, C.W.; Wong, W.S.; Lok, T.-M.</t>
  </si>
  <si>
    <t>Fractional power control for decentralized wireless networks</t>
  </si>
  <si>
    <t>Jindal, N.; Weber, S.; Andrews, J.G.</t>
  </si>
  <si>
    <t>Principles of mobile communication</t>
  </si>
  <si>
    <t>Stüber, G.L.</t>
  </si>
  <si>
    <t>Reception through Nakagami fading multipath channels with random delays</t>
  </si>
  <si>
    <t>Charash, U.</t>
  </si>
  <si>
    <t>Autoregressive modeling for fading channel simulation</t>
  </si>
  <si>
    <t>Baddour, K.E.; Beaulieu, N.C.</t>
  </si>
  <si>
    <t>Distributed scheduling and power control for predictable IoT communication reliability</t>
  </si>
  <si>
    <t>Wang, L.; Zhang, H.; Ren, P.</t>
  </si>
  <si>
    <t>Scheduling with predictable link reliability for wireless networked control</t>
  </si>
  <si>
    <t>Zhang, H.; Liu, X.; Li, C.; Chen, Y.; Che, X.; Wang, L.Y.; Lin, F.; Yin, G.</t>
  </si>
  <si>
    <t>A new approach to channel access scheduling for ad hoc networks</t>
  </si>
  <si>
    <t>Bao, L.; Garcia-Luna-Aceves, J.</t>
  </si>
  <si>
    <t>ACM International Conference on Mobile Computing and Networking (MobiCom)</t>
  </si>
  <si>
    <t>ATPC: Adaptive transmission power control for wireless sensor networks</t>
  </si>
  <si>
    <t>Lin, S.; Zhang, J.; Zhou, G.; Gu, L.; Stankovic, J.A.; He, T.</t>
  </si>
  <si>
    <t>ACM International Conference on Embedded Networked Sensor Systems (SenSys)</t>
  </si>
  <si>
    <t>Optimal power control in interference-limited fading wireless channels with outage-probability specifications</t>
  </si>
  <si>
    <t>Kandukuri, S.; Boyd, S.</t>
  </si>
  <si>
    <t>Distributed power and admission control for time-varying wireless networks</t>
  </si>
  <si>
    <t>Holliday, T.; Goldsmith, A.; Bambos, N.; Glynn, P.</t>
  </si>
  <si>
    <t>Ultra-reliable and low-latency wireless communication: Tail risk and scale</t>
  </si>
  <si>
    <t>A 3-Gb/s single-LED OFDM-based wireless VLC</t>
  </si>
  <si>
    <t>Tsonev, D.; Chun, H.; Rajbhandari, S.; McKendry, J.J.D.; Videv, S.; Gu, E.; Haji, M.; Watson, S.; Kelly, A.E.; Faulkner, G.; et al.</t>
  </si>
  <si>
    <t>IEEE Photonics Technology Letters</t>
  </si>
  <si>
    <t>IEEE 802.15.7 visible light communication: Modulation schemes and dimming support</t>
  </si>
  <si>
    <t>Rajagopal, S.; Roberts, R.D.; Lim, S.K.</t>
  </si>
  <si>
    <t>Comprehensive performance analysis of IEEE 802.15.7 CSMA/CA mechanism for saturated traffic</t>
  </si>
  <si>
    <t>Nobar, S.K.; Mehr, K.A.; Niya, J.M.</t>
  </si>
  <si>
    <t>Journal of Optical Communications and Networking</t>
  </si>
  <si>
    <t>IEEE 802.15.7 MAC under unsaturated traffic: Performance analysis and queue modeling</t>
  </si>
  <si>
    <t>Mehr, K.A.; Nobar, S.K.; Niya, J.M.</t>
  </si>
  <si>
    <t>Markov-based performance analysis of medium access in visible light communications</t>
  </si>
  <si>
    <t>Shams, P.; Narmanlioglu, O.; Erol-Kantarci, M.; Uysal, M.</t>
  </si>
  <si>
    <t>International Conference on Transparent Optical Networks (ICTON)</t>
  </si>
  <si>
    <t>A Matlab Simulation Model for MAC Layer of Visible Light Communication</t>
  </si>
  <si>
    <t>Arora, A.; Rao, A.; Bhutani, M.</t>
  </si>
  <si>
    <t>International Conference on Signal Processing and Integrated Networks (SPIN)</t>
  </si>
  <si>
    <t>Broadcasting MAC protocol for IEEE 802.15.7 visible light communication</t>
  </si>
  <si>
    <t>Le, N.T.; Jang, Y.M.</t>
  </si>
  <si>
    <t>International Conference on Ubiquitous and Future Networks (ICUFN)</t>
  </si>
  <si>
    <t>Full-duplex MAC protocol based on adaptive contention window for visible light communication</t>
  </si>
  <si>
    <t>Wang, Z.; Liu, Y.; Lin, Y.; Huang, S.</t>
  </si>
  <si>
    <t>Implementation of Optical Camera Communication for Indoor Presence Detection System in Smart Home Concept</t>
  </si>
  <si>
    <t>Thieu, M.D.; Nguyen, H.N.</t>
  </si>
  <si>
    <t>IEEE International Conference on Communications and Electronics (ICCE)</t>
  </si>
  <si>
    <t>Deep Learning for Optical Vehicular Communication</t>
  </si>
  <si>
    <t>Pham, T.L.; Shahjalal, M.; Bui, V.; Jang, Y.M.</t>
  </si>
  <si>
    <t>Noise-Adaptive Visible Light Communications Receiver for Automotive Applications: A Step Toward Self-Awareness</t>
  </si>
  <si>
    <t>Cailean, A.-M.; Dimian, M.; Popa, V.</t>
  </si>
  <si>
    <t>QoS-Driven Optimized Design-Based Integrated Visible Light Communication and Positioning for Indoor IoT Networks</t>
  </si>
  <si>
    <t>Yang, H.; Zhong, W.; Chen, C.; Alphones, A.; Du, P.</t>
  </si>
  <si>
    <t>Smart Industrial Automation System Enhanced with Visible Light Communication (VLC) and IoT</t>
  </si>
  <si>
    <t>Shamili, R.; Soni, R.; Santhanalakshmi, S.; Sudhakaran, M.</t>
  </si>
  <si>
    <t>TechPublic (Online)</t>
  </si>
  <si>
    <t>Fault-Tolerant and Medium Access Control (FTMAC) protocol for IoT over VLC</t>
  </si>
  <si>
    <t>Pandya, R.J.; Goyal, R.; Kundu, R.K.</t>
  </si>
  <si>
    <t>Infrared and visible links for medical body sensor networks</t>
  </si>
  <si>
    <t>Lebas, C.; Sahuguede, S.; Julien-Vergonjanne, A.; Combeau, P.; Aveneau, L.</t>
  </si>
  <si>
    <t>Global LIFI Congress (GLC)</t>
  </si>
  <si>
    <t>Worst-case bound analysis for the time-critical MAC behaviors of IEEE 802.15.4e</t>
  </si>
  <si>
    <t>Kurunathan, H.; Severino, R.; Koubâa, A.; Tovar, E.</t>
  </si>
  <si>
    <t>Towards worst-case bounds analysis of the IEEE 802.15.4e</t>
  </si>
  <si>
    <t>Kurunathan, H.; Severino, R.; Koubaa, A.; Tovar, E.</t>
  </si>
  <si>
    <t>IEEE Real-Time Embedded Technology &amp; Applications Symposium (WiP Session)</t>
  </si>
  <si>
    <t>WiCAR—Simulating towards the Wireless Car</t>
  </si>
  <si>
    <t>Kurunathan, H.; Severino, R.; Tovar, E.</t>
  </si>
  <si>
    <t>Vehicle-to-Vehicle Driver Safety-Related Data Transmission and Reception Using Li-Fi Technology</t>
  </si>
  <si>
    <t>Pacharne, S.; Kulkarni, V.</t>
  </si>
  <si>
    <t>Lecture Notes in Electrical Engineering (Springer)</t>
  </si>
  <si>
    <t>Conventional and Advanced Technologies for Wireless Transmission in Underground Mine</t>
  </si>
  <si>
    <t>Riurean, S.M.; Leba, M.; Ionica, A.C.</t>
  </si>
  <si>
    <t>Springer (Application of Visible Light Wireless Communication in Underground Mine)</t>
  </si>
  <si>
    <t>Impact of IEEE 802.15.7 Standard on Visible Light Communications Usage in Automotive Applications</t>
  </si>
  <si>
    <t>Cailean, A.; Dimian, M.</t>
  </si>
  <si>
    <t>Mobile health–monitoring system through visible light communication</t>
  </si>
  <si>
    <t>Tan, Y.Y.; Chung, W.Y.</t>
  </si>
  <si>
    <t>Bio-Medical Materials and Engineering</t>
  </si>
  <si>
    <t>A Survey of Visual Sensor Networks</t>
  </si>
  <si>
    <t>Soro, S.; Heinzelman, W.</t>
  </si>
  <si>
    <t>Advances in Multimedia</t>
  </si>
  <si>
    <t>Jovicic, A.; Li, J.; Richardson, T.</t>
  </si>
  <si>
    <t>Cerruela García, G.; Ruiz, I.L.; Gómez-Nieto, M.Á.</t>
  </si>
  <si>
    <t>An enhanced color shift keying modulation scheme for high-speed wireless visible light communications</t>
  </si>
  <si>
    <t>Singh, R.; O’Farrell, T.; David, J.P.</t>
  </si>
  <si>
    <t>Journal of Lightwave Technology</t>
  </si>
  <si>
    <t>Vehicular Visible Light Communications with LED Taillight and Rolling Shutter Camera</t>
  </si>
  <si>
    <t>Ji, P.; Tsai, H.; Wang, C.; Liu, F.</t>
  </si>
  <si>
    <t>IEEE Vehicular Technology Conference (VTC Spring)</t>
  </si>
  <si>
    <t>White light constrained multi-primary modulation for visible light communication</t>
  </si>
  <si>
    <t>Singh, R.; Pergoloni, S.; O’Farrell, T.; Scarano, G.; David, J.; Biagi, M.</t>
  </si>
  <si>
    <t>IEEE Globecom Workshops (GC Wkshps)</t>
  </si>
  <si>
    <t>Technical issues on IEEE 802.15.7m image sensor communication standardization</t>
  </si>
  <si>
    <t>Nguyen, T.; Islam, A.; Yamazato, T.; Jang, Y.M.</t>
  </si>
  <si>
    <t>IEEE 802.15.4e in a nutshell: Survey and performance evaluation</t>
  </si>
  <si>
    <t>Energy and delay trade-off of the GTS allocation mechanism in IEEE 802.15.4 for wireless sensor networks</t>
  </si>
  <si>
    <t>Koubâa, A.; Alves, M.; Tovar, E.</t>
  </si>
  <si>
    <t>International Journal of Communication Systems</t>
  </si>
  <si>
    <t>A microscope for the data centre</t>
  </si>
  <si>
    <t>Pereira, N.; Tennina, S.; Loureiro, J.; Severino, R.; Saraiva, B.; Santos, M.; Pacheco, F.; Tovar, E.</t>
  </si>
  <si>
    <t>International Journal of Sensor Networks</t>
  </si>
  <si>
    <t>DynaMO: Dynamically tuning DSME networks</t>
  </si>
  <si>
    <t>ACM SIGBED Review</t>
  </si>
  <si>
    <t>DynaMO—Dynamic Multisuperframe Tuning for Adaptive IEEE 802.15.4e DSME Networks</t>
  </si>
  <si>
    <t>i-GAME: An implicit GTS allocation mechanism in IEEE 802.15.4 for time-sensitive wireless sensor networks</t>
  </si>
  <si>
    <t>Euromicro Conference on Real-Time Systems (ECRTS)</t>
  </si>
  <si>
    <t>Symphony: Routing aware scheduling for DSME networks</t>
  </si>
  <si>
    <t>Duquennoy, S.; Al Nahas, B.L.; Landsiedel, O.; Watteyne, T.</t>
  </si>
  <si>
    <t>A Traffic Differentiation Add-On to the IEEE 802.15.4 Protocol: Implementation and Experimental Validation over a Real-Time Operating system</t>
  </si>
  <si>
    <t>Severino, R.; Batsa, M.; Alves, M.; Koubâa, A.</t>
  </si>
  <si>
    <t>Euromicro Conference on Digital System Design (DSD)</t>
  </si>
  <si>
    <t>Tightening up security in low power deterministic networks</t>
  </si>
  <si>
    <t>Tiberti, W.; Vieira, B.; Kurunathan, H.; Severino, R.; Tovar, E.</t>
  </si>
  <si>
    <t>IEEE International Conference on Factory Communication Systems (WFCS)</t>
  </si>
  <si>
    <t>Priority MAC based on multi-parameter for IEEE 802.15.7 VLC</t>
  </si>
  <si>
    <t>Van Huynh, V.; Jang, Y.M.</t>
  </si>
  <si>
    <t>International Conference on ICT Convergence (ICTC)</t>
  </si>
  <si>
    <t>Visible light communication: Opportunities challenges and the path to market</t>
  </si>
  <si>
    <t>State of the art trends and future of Bluetooth Low Energy Near Field Communication and Visible Light Communication in the development of smart cities</t>
  </si>
  <si>
    <t>Ultra-Low Latency (ULL) Networks: The IEEE TSN and IETF DetNet Standards and Related 5G ULL Research</t>
  </si>
  <si>
    <t>Nasrallah, A.; et al.</t>
  </si>
  <si>
    <t>Time-sensitive networking over metropolitan area networks for remote industrial control</t>
  </si>
  <si>
    <t>Tschöke, S.; Lynker, F.; Buhr, H.; Schreiner, F.; Willner, A.; Vick, A.; Chemnitz, M.</t>
  </si>
  <si>
    <t>IEEE/ACM International Symposium on Distributed Simulation and Real Time Applications</t>
  </si>
  <si>
    <t>Time-Sensitive Networking (TSN) Task Group</t>
  </si>
  <si>
    <t>IEEE 802.1 TSN Task Group Website</t>
  </si>
  <si>
    <t>Latency Critical IoT Applications in 5G: Perspective on the Design of Radio Interface and Network Architecture</t>
  </si>
  <si>
    <t>Schulz, P.; et al.</t>
  </si>
  <si>
    <t>Determining edge node real-time capabilities</t>
  </si>
  <si>
    <t>Gowtham, V.; Keil, O.; Yeole, A.; Schreiner, F.; Tschöke, S.; Willner, A.</t>
  </si>
  <si>
    <t>Time-Sensitive Networking: A Technical Introduction</t>
  </si>
  <si>
    <t>Cisco White Paper</t>
  </si>
  <si>
    <t>An OSI Model for Cloud</t>
  </si>
  <si>
    <t>Johnson, P.</t>
  </si>
  <si>
    <t>Cisco Blogs</t>
  </si>
  <si>
    <t>Sharma, S.; Kaushik, B.</t>
  </si>
  <si>
    <t>Vehicular Communications (Elsevier)</t>
  </si>
  <si>
    <t>Benchmarking Distributed Stream Data Processing Systems</t>
  </si>
  <si>
    <t>Karimov, J.; Rabl, T.; Katsifodimos, A.; Samarev, R.; Heiskanen, H.; Markl, V.</t>
  </si>
  <si>
    <t>EdgeBench: Benchmarking Edge Computing Platforms</t>
  </si>
  <si>
    <t>Das, A.; Patterson, S.; Wittie, M.</t>
  </si>
  <si>
    <t>IEEE/ACM International Conference on Utility and Cloud Computing Companion (UCC Companion)</t>
  </si>
  <si>
    <t>The Reactive Manifesto</t>
  </si>
  <si>
    <t>Boner, J.; et al.</t>
  </si>
  <si>
    <t>Online Manifesto</t>
  </si>
  <si>
    <t>The Semantic Space-time models of the Streamonas Data Stream Management System</t>
  </si>
  <si>
    <t>Michael, P.A.; Parker, D.S.</t>
  </si>
  <si>
    <t>World Congress on Computer Science and Information Engineering (CSIE)</t>
  </si>
  <si>
    <t>Michael, P.A.</t>
  </si>
  <si>
    <t>UCLA Dissertation (ProQuest)</t>
  </si>
  <si>
    <t>Running Jobs - ARIS Documentation</t>
  </si>
  <si>
    <t>GRNET Documentation Website</t>
  </si>
  <si>
    <t>Finding Related Tables in Data Lakes for Interactive Data Science</t>
  </si>
  <si>
    <t>Zhang, Y.; Ives, Z.G.</t>
  </si>
  <si>
    <t>ACM SIGMOD International Conference on Management of Data</t>
  </si>
  <si>
    <t>Constance: An Intelligent Data Lake System</t>
  </si>
  <si>
    <t>Hai, R.; Geisler, S.; Quix, C.</t>
  </si>
  <si>
    <t>Data lake management: challenges and opportunities</t>
  </si>
  <si>
    <t>Nargesian, F.; Zhu, E.; Miller, R.J.; Pu, K.Q.; Arocena, P.C.</t>
  </si>
  <si>
    <t>Proceedings of the VLDB Endowment</t>
  </si>
  <si>
    <t>XR-Optics Technical Note</t>
  </si>
  <si>
    <t>Infinera White Paper</t>
  </si>
  <si>
    <t>Enabling 400G everywhere: comparing IP-optical network use cases</t>
  </si>
  <si>
    <t>Nokia Blog</t>
  </si>
  <si>
    <t>Automobile registrations - United States 2019</t>
  </si>
  <si>
    <t>Statista</t>
  </si>
  <si>
    <t>Linear Road: A Stream Data Management Benchmark</t>
  </si>
  <si>
    <t>Arasu, A.; Cherniack, M.; Galvez, E.; Maier, D.; Maskey, A.S.; Ryvkina, E.; Stonebraker, M.; Tibbets, R.</t>
  </si>
  <si>
    <t>Very Large Data Bases Conference (VLDB)</t>
  </si>
  <si>
    <t>Linear Road - Project Website</t>
  </si>
  <si>
    <t>Brandeis University</t>
  </si>
  <si>
    <t>Towards a High-Level Description for Generating Stream Processing Benchmark Applications</t>
  </si>
  <si>
    <t>Pagliari, A.; Huet, F.; Urvoy-Keller, G.</t>
  </si>
  <si>
    <t>Aurora: a new model and architecture for data stream management</t>
  </si>
  <si>
    <t>Abadi, D.J.; Carney, D.; Cetintemel, U.; Cherniack, M.; Convey, C.; Lee, S.; Stonebraker, M.; Tatbul, N.; Zdonik, S.</t>
  </si>
  <si>
    <t>VLDB Journal</t>
  </si>
  <si>
    <t>Massive scale-out of expensive continuous queries</t>
  </si>
  <si>
    <t>Zeitler, E.; Risch, T.</t>
  </si>
  <si>
    <t>IBM Blog</t>
  </si>
  <si>
    <t>Walmart &amp; IBM Revisit the Linear Road Benchmark</t>
  </si>
  <si>
    <t>Rea, R.</t>
  </si>
  <si>
    <t>Slideshare Presentation</t>
  </si>
  <si>
    <t>Benchmarking Tool for Modern Distributed Stream Processing Engines</t>
  </si>
  <si>
    <t>Hanif, M.; Yoon, H.; Lee, C.</t>
  </si>
  <si>
    <t>International Conference on Information Networking (ICOIN)</t>
  </si>
  <si>
    <t>HPC | National HPC Infrastructure</t>
  </si>
  <si>
    <t>GRNET HPC Website</t>
  </si>
  <si>
    <t>Distributed data stream processing and edge computing: A survey on resource elasticity and future directions</t>
  </si>
  <si>
    <t>de Assunção, M.D.; da Silva Veith, A.; Buyya, R.</t>
  </si>
  <si>
    <t>Load Management and High Availability in the Medusa Distributed Stream Processing System</t>
  </si>
  <si>
    <t>Balazinska, M.; Balakrishnan, H.; Stonebraker, M.</t>
  </si>
  <si>
    <t>ACM SIGMOD Conference on Management of Data</t>
  </si>
  <si>
    <t>The design of the Borealis stream processing engine</t>
  </si>
  <si>
    <t>Abadi, D.J.; Ahmad, Y.; Balazinska, M.; Cetintemel, U.; Cherniack, M.; Hwang, J.-H.; Lindner, W.; Maskey, A.S.; Rasin, A.; Ryvkina, E.; Tatbul, N.; Xing, Y.; Zdonik, S.</t>
  </si>
  <si>
    <t>Conference on Innovative Data Systems Research (CIDR)</t>
  </si>
  <si>
    <t>Continuously adaptive continuous queries over streams</t>
  </si>
  <si>
    <t>Madden, S.R.; Shah, M.A.; Hellerstein, J.M.; Raman, V.</t>
  </si>
  <si>
    <t>Jain, N.; Amini, L.; Andrade, H.; King, R.; Park, Y.; Selo, P.; Venkatramani, C.</t>
  </si>
  <si>
    <t>Apache Storm</t>
  </si>
  <si>
    <t>Apache Project Website</t>
  </si>
  <si>
    <t>Apache Flink: Stateful Computations over Data Streams</t>
  </si>
  <si>
    <t>Apache Kafka</t>
  </si>
  <si>
    <t>Advanced Database Systems</t>
  </si>
  <si>
    <t>Zaniolo, C.; Ceri, S.; Faloutsos, C.; Snodgrass, R.T.; Subrahmanian, V.S.; Zicari, R.</t>
  </si>
  <si>
    <t>Morgan Kaufmann</t>
  </si>
  <si>
    <t>The TSQL2 Temporal Query Language</t>
  </si>
  <si>
    <t>Snodgrass, R.T.; Ahn, I.; Ariav, G.; Batory, D.S.; Clifford, J.; Dyreson, C.E.; Elmasri, R.; Grandi, F.; Jensen, C.S.; Käfer, W.; Kline, N.; Kulkanri, K.; Leung, C.Y.T.; Lorentzos, N.; Roddick, J.F.; Segev, A.; Soo, M.D.; Sripada, S.M.</t>
  </si>
  <si>
    <t>Kluwer Academic</t>
  </si>
  <si>
    <t>Bettini, C.; Jajodia, S.; Wang, S.X.</t>
  </si>
  <si>
    <t>Stream Data Analysis in Prolog</t>
  </si>
  <si>
    <t>Parker, D.S.</t>
  </si>
  <si>
    <t>MIT Press (The Practice of Prolog)</t>
  </si>
  <si>
    <t>The Tangram stream query processing system</t>
  </si>
  <si>
    <t>Parker, D.S.; Muntz, R.R.; Chau, H.L.</t>
  </si>
  <si>
    <t>IEEE International Conference on Data Engineering</t>
  </si>
  <si>
    <t>STREAM: The Stanford Stream Data Manager</t>
  </si>
  <si>
    <t>Arasu, A.; Babcock, B.; Babu, S.; Datar, M.; Ito, K.; Nishizawa, I.; Rosenstein, J.; Widom, J.</t>
  </si>
  <si>
    <t>Designing an Inductive Data Stream Management System: the Stream Mill Experience</t>
  </si>
  <si>
    <t>Thakkar, H.; Mozafari, B.; Zaniolo, C.</t>
  </si>
  <si>
    <t>International Workshop on Scalable Stream Processing Systems</t>
  </si>
  <si>
    <t>ITS | Massachusetts Institute of Technology</t>
  </si>
  <si>
    <t>MIT Website</t>
  </si>
  <si>
    <t>MITSIMLab: A Simulation-based Lab for Evaluating Impacts of Alternative Traffic Management System Designs</t>
  </si>
  <si>
    <t>MIT Technology Licensing Office</t>
  </si>
  <si>
    <t>State management in Apache Flink: Consistent stateful distributed stream processing</t>
  </si>
  <si>
    <t>Carbone, P.; Ewen, S.; Fóra, G.; Haridi, S.; Richter, S.; Tzoumas, K.</t>
  </si>
  <si>
    <t>Proceedings of the VLDB Endowment (PVLDB)</t>
  </si>
  <si>
    <t>Structured Streaming: A declarative API for Real-Time applications in Apache Spark</t>
  </si>
  <si>
    <t>Armbrust, M.; Das, T.; Torres, J.; Yavuz, B.; Zhu, S.; Xin, R.; Ghodsi, A.; Stoica, I.; Zaharia, M.</t>
  </si>
  <si>
    <t>A survey on internet of vehicles: Applications security issues &amp; solutions</t>
  </si>
  <si>
    <t>Architecture Data Model and Real-Time Performance Evaluation of the Streamonas Data Stream Management System</t>
  </si>
  <si>
    <t>Choosing the right platform for high-performance cost-effective stream processing applications</t>
  </si>
  <si>
    <t>Design Implementation and Evaluation of the Linear Road Benchmark on the Stream Processing Core</t>
  </si>
  <si>
    <t>Time Granularities in Databases Data Mining and Temporal Reasoning</t>
  </si>
  <si>
    <t>Estimating the worst-case delay in FIFO tandems using network calculus</t>
  </si>
  <si>
    <t>Bisti, L.; Lenzini, L.; Mingozzi, E.; Stea, G.</t>
  </si>
  <si>
    <t>International ICST Conference on Performance Evaluation Methodologies and Tools</t>
  </si>
  <si>
    <t>Delay analysis of mobile edge computing using Poisson cluster process modeling: A stochastic network calculus perspective</t>
  </si>
  <si>
    <t>Mei, M.; Yao, M.; Yang, Q.; Qin, M.; Kwak, K.S.; Rao, R.R.</t>
  </si>
  <si>
    <t>Mobile-edge computing architecture: The role of MEC in the Internet of Things</t>
  </si>
  <si>
    <t>Sabella, D.; Vaillant, A.; Kuure, P.; Rauschenbach, U.; Giust, F.</t>
  </si>
  <si>
    <t>IEEE Consumer Electronics Magazine</t>
  </si>
  <si>
    <t>Collaborative cloud and edge computing for latency minimization</t>
  </si>
  <si>
    <t>Ren, J.; Yu, G.; He, Y.; Li, G.Y.</t>
  </si>
  <si>
    <t>Latency optimization for resource allocation in mobile-edge computation offloading</t>
  </si>
  <si>
    <t>Ren, J.; Yu, G.; Cai, Y.; He, Y.</t>
  </si>
  <si>
    <t>Heuristic offloading of concurrent tasks for computation-intensive applications in mobile cloud computing</t>
  </si>
  <si>
    <t>Jia, M.; Cao, J.; Yang, L.</t>
  </si>
  <si>
    <t>IEEE INFOCOM Workshops</t>
  </si>
  <si>
    <t>LAVEA: Latency-aware video analytics on edge computing platform</t>
  </si>
  <si>
    <t>Yi, S.; Hao, Z.; Zhang, Q.; Zhang, Q.; Shi, W.; Li, Q.</t>
  </si>
  <si>
    <t>ACM/IEEE Symposium on Edge Computing</t>
  </si>
  <si>
    <t>A buffer management scheme for packet queues in MANET</t>
  </si>
  <si>
    <t>Aamir, M.; Zaidi, M.A.</t>
  </si>
  <si>
    <t>Tsinghua Science and Technology</t>
  </si>
  <si>
    <t>Parallelising reception and transmission in queues of secondary users</t>
  </si>
  <si>
    <t>Sad, L.</t>
  </si>
  <si>
    <t>International Journal of Electrical and Computer Engineering</t>
  </si>
  <si>
    <t>Real-time wireless sensor-actuator networks for industrial cyber-physical systems</t>
  </si>
  <si>
    <t>Lu, C.; Saifullah, A.; Li, B.; Sha, M.; Gonzalez, H.; Gunatilaka, D.; Wu, C.; Nie, L.; Chen, Y.</t>
  </si>
  <si>
    <t>Multiprocessor scheduling meets the industrial wireless: A brief review</t>
  </si>
  <si>
    <t>Gaitán Gutiérrez, M.; Yomsi Meumeu, P.</t>
  </si>
  <si>
    <t>U. Porto Journal of Engineering</t>
  </si>
  <si>
    <t>Hard real-time computing systems: Predictable scheduling algorithms and applications</t>
  </si>
  <si>
    <t>Data Networks (2nd Ed.)</t>
  </si>
  <si>
    <t>Bertsekas, D.; Gallager, R.</t>
  </si>
  <si>
    <t>Prentice-Hall</t>
  </si>
  <si>
    <t>Computer Networking: A Top-Down Approach</t>
  </si>
  <si>
    <t>Kurose, J.; Ross, K.</t>
  </si>
  <si>
    <t>Pearson Education</t>
  </si>
  <si>
    <t>Scheduling replica voting in fixed-priority real-time systems</t>
  </si>
  <si>
    <t>Fara, P.; Serra, G.; Biondi, A.; Donnarumma, C.</t>
  </si>
  <si>
    <t>Techniques for the synthesis of multiprocessor tasksets</t>
  </si>
  <si>
    <t>Emberson, P.; Stafford, R.; Davis, R.</t>
  </si>
  <si>
    <t>International Workshop on Analysis Tools and Methodologies for Embedded and Real-time Systems (WATERS)</t>
  </si>
  <si>
    <t>Learning IoT in edge: Deep learning for the Internet of Things with edge computing</t>
  </si>
  <si>
    <t>Li, H.; Ota, K.; Dong, M.</t>
  </si>
  <si>
    <t>Joint task offloading and resource allocation for multi-server mobile-edge computing networks</t>
  </si>
  <si>
    <t>Tran, T.X.; Pompili, D.</t>
  </si>
  <si>
    <t>Multiuser joint task offloading and resource optimization in proximate clouds</t>
  </si>
  <si>
    <t>Lyu, X.; Tian, H.; Sengul, C.; Zhang, P.</t>
  </si>
  <si>
    <t>Improving the schedulability of real-time tasks using fog computing</t>
  </si>
  <si>
    <t>Auluck, N.; Azim, A.; Fizza, K.</t>
  </si>
  <si>
    <t>IEEE Transactions on Services Computing</t>
  </si>
  <si>
    <t>We Are Making on-Device AI Ubiquitous</t>
  </si>
  <si>
    <t>Grob, M.</t>
  </si>
  <si>
    <t>Qualcomm Blog</t>
  </si>
  <si>
    <t>What uncertainties do we need in Bayesian deep learning for computer vision?</t>
  </si>
  <si>
    <t>Kendall, A.; Gal, Y.</t>
  </si>
  <si>
    <t>NeurIPS Conference Proceedings</t>
  </si>
  <si>
    <t>Ad hoc cloud computing</t>
  </si>
  <si>
    <t>McGilvary, G.A.; Barker, A.; Atkinson, M.</t>
  </si>
  <si>
    <t>IEEE International Conference on Cloud Computing</t>
  </si>
  <si>
    <t>Device-enhanced MEC: Multi-access edge computing aided by end device computation and caching: A survey</t>
  </si>
  <si>
    <t>Mehrabi, M.; You, D.; Latzko, V.; Salah, H.; Reisslein, M.; Fitzek, F.H.P.</t>
  </si>
  <si>
    <t>Cgroups</t>
  </si>
  <si>
    <t>Menage, P.; Jackson, P.; Lameter, C.</t>
  </si>
  <si>
    <t>Online Documentation</t>
  </si>
  <si>
    <t>Energy-efficient dynamic offloading and resource scheduling in mobile cloud computing</t>
  </si>
  <si>
    <t>Guo, S.; Xiao, B.; Yang, Y.; Yang, Y.</t>
  </si>
  <si>
    <t>Joint subcarrier and CPU time allocation for mobile edge computing</t>
  </si>
  <si>
    <t>Yu, Y.; Zhang, J.; Letaief, K.B.</t>
  </si>
  <si>
    <t>Mobile edge computing empowered energy efficient task offloading in 5G</t>
  </si>
  <si>
    <t>Yang, L.; Zhang, H.; Li, M.; Guo, J.; Ji, H.</t>
  </si>
  <si>
    <t>Energy-efficient cooperative resource allocation in wireless powered mobile edge computing</t>
  </si>
  <si>
    <t>Ji, L.; Guo, S.</t>
  </si>
  <si>
    <t>Energy-aware computation offloading and transmit power allocation in ultradense IoT networks</t>
  </si>
  <si>
    <t>Guo, H.; Zhang, J.; Liu, J.; Zhang, H.</t>
  </si>
  <si>
    <t>Multi-user multi-task computation offloading in green mobile edge cloud computing</t>
  </si>
  <si>
    <t>Chen, W.; Wang, D.; Li, K.</t>
  </si>
  <si>
    <t>Joint scheduling of communication and computation resources in multiuser wireless application offloading</t>
  </si>
  <si>
    <t>Molina, M.; Munoz, O.; Pascual-Iserte, A.; Vidal, J.</t>
  </si>
  <si>
    <t>IEEE PIMRC</t>
  </si>
  <si>
    <t>Data-aware task allocation for achieving low latency in collaborative edge computing</t>
  </si>
  <si>
    <t>Sahni, Y.; Cao, J.; Yang, L.</t>
  </si>
  <si>
    <t>A cooperative partial computation offloading scheme for mobile edge computing enabled Internet of Things</t>
  </si>
  <si>
    <t>Ning, Z.; Dong, P.; Kong, X.; Xia, F.</t>
  </si>
  <si>
    <t>Collaborative in-network processing for Internet of battery-less things</t>
  </si>
  <si>
    <t>Ju, Q.; Sun, G.; Li, H.; Zhang, Y.</t>
  </si>
  <si>
    <t>Efficient computation resource management in mobile edge-cloud computing</t>
  </si>
  <si>
    <t>Zhang, Y.; Lan, X.; Li, Y.; Cai, L.; Pan, J.</t>
  </si>
  <si>
    <t>Energy-efficient resource allocation for mobile-edge computation offloading</t>
  </si>
  <si>
    <t>You, C.; Huang, K.; Chae, H.; Kim, B.-H.</t>
  </si>
  <si>
    <t>Offloading in mobile edge computing: Task allocation and computational frequency scaling</t>
  </si>
  <si>
    <t>Dinh, T.Q.; Tang, J.; La, Q.D.; Quek, T.Q.S.</t>
  </si>
  <si>
    <t>Joint optimization of energy consumption and delay in cloud-to-thing continuum</t>
  </si>
  <si>
    <t>Wei, X.; Tang, C.; Fan, J.; Subramaniam, S.</t>
  </si>
  <si>
    <t>Dynamic social-aware computation offloading for low-latency communications in IoT</t>
  </si>
  <si>
    <t>Gao, Y.; Tang, W.; Wu, M.; Yang, P.; Dan, L.</t>
  </si>
  <si>
    <t>Cooperative-competitive task allocation in edge computing for delay-sensitive social sensing</t>
  </si>
  <si>
    <t>Zhang, D.; Ma, Y.; Zheng, C.; Zhang, Y.; Hu, X.S.; Wang, D.</t>
  </si>
  <si>
    <t>IEEE/ACM Symposium on Edge Computing (SEC)</t>
  </si>
  <si>
    <t>A real-time and non-cooperative task allocation framework for social sensing applications in edge computing systems</t>
  </si>
  <si>
    <t>Zhang, D.; Ma, Y.; Zhang, Y.; Lin, S.; Hu, X.S.; Wang, D.</t>
  </si>
  <si>
    <t>IEEE RTAS</t>
  </si>
  <si>
    <t>Clonecloud: Elastic execution between mobile device and cloud</t>
  </si>
  <si>
    <t>Chun, B.-G.; Ihm, S.; Maniatis, P.; Naik, M.; Patti, A.</t>
  </si>
  <si>
    <t>ACM EuroSys</t>
  </si>
  <si>
    <t>The case for VM-based cloudlets in mobile computing</t>
  </si>
  <si>
    <t>Satyanarayanan, M.; Bahl, P.; Caceres, R.; Davies, N.</t>
  </si>
  <si>
    <t>IEEE Pervasive Computing</t>
  </si>
  <si>
    <t>A dynamic offloading algorithm for mobile computing</t>
  </si>
  <si>
    <t>Huang, D.; Wang, P.; Niyato, D.</t>
  </si>
  <si>
    <t>Collaborative task execution in mobile cloud computing under a stochastic wireless channel</t>
  </si>
  <si>
    <t>Zhang, W.; Wen, Y.; Wu, D.O.</t>
  </si>
  <si>
    <t>Energy-optimal mobile cloud computing under stochastic wireless channel</t>
  </si>
  <si>
    <t>Zhang, W.; Wen, Y.; Guan, K.; Kilper, D.; Luo, H.; Wu, D.O.</t>
  </si>
  <si>
    <t>Live migration of virtual machines</t>
  </si>
  <si>
    <t>Clark, C.; Fraser, K.; Hand, S.; Hansen, J.G.; Jul, E.; Limpach, C.; Pratt, I.; Warfield, A.</t>
  </si>
  <si>
    <t>USENIX NSDI</t>
  </si>
  <si>
    <t>MAUI: Making smartphones last longer with code offload</t>
  </si>
  <si>
    <t>Cuervo, E.; Balasubramanian, A.; Cho, D.-K.; Wolman, A.; Saroiu, S.; Chandra, R.; Bahl, P.</t>
  </si>
  <si>
    <t>ACM MobiSys</t>
  </si>
  <si>
    <t>ENORM: A framework for edge node resource management</t>
  </si>
  <si>
    <t>Wang, N.; Varghese, B.; Matthaiou, M.; Nikolopoulos, D.S.</t>
  </si>
  <si>
    <t>Mobile-edge computing introductory technical white paper</t>
  </si>
  <si>
    <t>Patel, M.; Naughton, B.; Chan, C.; Sprecher, N.; Abeta, S.; Neal, A.</t>
  </si>
  <si>
    <t>ETSI White Paper</t>
  </si>
  <si>
    <t>Resource and task scheduling for SWIPT IoT systems with renewable energy sources</t>
  </si>
  <si>
    <t>Lee, H.-S.; Lee, J.-W.</t>
  </si>
  <si>
    <t>Towards multi-layer interoperability of heterogeneous IoT platforms: The inter-IoT approach</t>
  </si>
  <si>
    <t>Fortino, G.; Savaglio, C.; Palau, C.E.; de Puga, J.S.; Ganzha, M.; Paprzycki, M.; Montesinos, M.; Liotta, A.; Llop, M.</t>
  </si>
  <si>
    <t>Toward semantic interoperability in oneM2M architecture</t>
  </si>
  <si>
    <t>Alaya, M.B.; Medjiah, S.; Monteil, T.; Drira, K.</t>
  </si>
  <si>
    <t>Microservices-based IoT application placement within heterogeneous and resource constrained fog computing environments</t>
  </si>
  <si>
    <t>Pallewatta, S.; Kostakos, V.; Buyya, R.</t>
  </si>
  <si>
    <t>IEEE/ACM UCC</t>
  </si>
  <si>
    <t>A utility-based power-control scheme in wireless cellular systems</t>
  </si>
  <si>
    <t>Xiao, M.; Shroff, N.B.; Chong, E.K.P.</t>
  </si>
  <si>
    <t>Stochastic joint radio and computational resource management for multi-user mobile-edge computing systems</t>
  </si>
  <si>
    <t>Mao, Y.; Zhang, J.; Song, S.H.; Letaief, K.B.</t>
  </si>
  <si>
    <t>Accelerating IoT applications new wave with 5G: a review</t>
  </si>
  <si>
    <t>Rana, A.; Taneja, A.; Saluja, N.</t>
  </si>
  <si>
    <t>Materials Today: Proceedings</t>
  </si>
  <si>
    <t>The Internet of Things: 20th Tyrrhenian Workshop on Digital Communications</t>
  </si>
  <si>
    <t>Giusto, D.; Iera, A.; Morabito, G.; Atzori, L. (Eds.)</t>
  </si>
  <si>
    <t>5G: Continuous evolution leads to quantum shift</t>
  </si>
  <si>
    <t>Jaiswal, N.</t>
  </si>
  <si>
    <t>Telecom Asia (Online)</t>
  </si>
  <si>
    <t>Challenges and opportunities in securing the industrial internet of things</t>
  </si>
  <si>
    <t>Serror, M.; Hack, S.; Henze, M.; Schuba, M.; Wehrle, K.</t>
  </si>
  <si>
    <t>A survey on 5G networks for the internet of things: communication technologies and challenges</t>
  </si>
  <si>
    <t>Akpakwu, G.A.; Silva, B.J.; Hancke, G.P.; Abu-Mahfouz, A.M.</t>
  </si>
  <si>
    <t>Internet of things for smart cities</t>
  </si>
  <si>
    <t>Zanella, A.; Bui, N.; Castellani, A.; Vangelista, L.; Zorzi, M.</t>
  </si>
  <si>
    <t>Smart water-meter wireless transmission system for smart cities</t>
  </si>
  <si>
    <t>Hsia, S.C.; Wang, S.H.; Hsu, S.W.</t>
  </si>
  <si>
    <t>Future research challenges in wireless sensor and actuator networks targeting industrial automation</t>
  </si>
  <si>
    <t>Åkerberg, J.; Gidlund, M.; Björkman, M.</t>
  </si>
  <si>
    <t>IEEE International Conference on Industrial Informatics (INDIN)</t>
  </si>
  <si>
    <t>Fundamental issues in networked control systems</t>
  </si>
  <si>
    <t>Mahmoud, M.S.; Hamdan, M.M.</t>
  </si>
  <si>
    <t>Output feedback guaranteed cost control for networked control systems with random packet dropouts and time delays</t>
  </si>
  <si>
    <t>Li, Q.; Yao, F.; Zhong, X.; Xu, G.</t>
  </si>
  <si>
    <t>IEEE Transactions on Automation Science and Engineering</t>
  </si>
  <si>
    <t>Distributed networked control systems: a brief overview</t>
  </si>
  <si>
    <t>Ge, X.; Yang, F.; Han, Q.L.</t>
  </si>
  <si>
    <t>Information Sciences</t>
  </si>
  <si>
    <t>Modelling and controller design for discrete-time networked control systems with limited channels and data drift</t>
  </si>
  <si>
    <t>Wang, Y.L.; Han, Q.L.</t>
  </si>
  <si>
    <t>Networked control systems analysis and design: an overview</t>
  </si>
  <si>
    <t>Mahmoud, M.S.</t>
  </si>
  <si>
    <t>Arabian Journal for Science and Engineering</t>
  </si>
  <si>
    <t>Analysis and challenges in wireless networked control system: a survey</t>
  </si>
  <si>
    <t>Hamdan, M.M.; Mahmoud, M.M.</t>
  </si>
  <si>
    <t>International Journal of Robotics and Control Systems</t>
  </si>
  <si>
    <t>Closed-loop control over wireless networks</t>
  </si>
  <si>
    <t>Ploplys, N.; Kawka, P.; Alleyne, A.</t>
  </si>
  <si>
    <t>IEEE Control Systems Magazine</t>
  </si>
  <si>
    <t>Supporting consumer services in a deterministic industrial internet core network</t>
  </si>
  <si>
    <t>Szymanski, T.H.</t>
  </si>
  <si>
    <t>A smart building security system with intelligent face detection and recognition</t>
  </si>
  <si>
    <t>Khairuddin, M.; Shahbudin, S.; Kassim, M.</t>
  </si>
  <si>
    <t>IOP Conference Series: Materials Science and Engineering</t>
  </si>
  <si>
    <t>EMI-free bidirectional real-time indoor environment monitoring system</t>
  </si>
  <si>
    <t>Quan, P.; Rachim, V.; Chung, W.</t>
  </si>
  <si>
    <t>A platform architecture for occupancy detection using stream processing and machine learning approaches</t>
  </si>
  <si>
    <t>Elkhoukhi, H.; NaitMalek, Y.; Bakhouya, M.; Berouine, A.; Kharbouch, A.; Lachhab, F.; Hanifi, M.; Ouadghiri, D.E.; Essaaidi, M.</t>
  </si>
  <si>
    <t>Concurrency and Computation: Practice and Experience</t>
  </si>
  <si>
    <t>Real-time optimized HVAC control system on top of an IoT framework</t>
  </si>
  <si>
    <t>Rajith, A.; Soki, S.; Hiroshi, M.</t>
  </si>
  <si>
    <t>IEEE International Conference on Fog and Mobile Edge Computing (FMEC)</t>
  </si>
  <si>
    <t>IoT based architecture for model predictive control of HVAC systems in smart buildings</t>
  </si>
  <si>
    <t>Carli, R.; Cavone, G.; Ben Othman, S.; Dotoli, M.</t>
  </si>
  <si>
    <t>Su, B.; Li, X.; Wang, S.; Cao, J.</t>
  </si>
  <si>
    <t>An IoT-enabled control paradigm for building process control: an experimental study</t>
  </si>
  <si>
    <t>Li, X.; Wang, S.; Cao, J.</t>
  </si>
  <si>
    <t>A decentralized swarm intelligence algorithm for global optimization of HVAC system</t>
  </si>
  <si>
    <t>Wang, S.; Xing, J.; Jiang, Z.; Dai, Y.</t>
  </si>
  <si>
    <t>3GPP Release-16 for industrial internet of things and mission critical communications</t>
  </si>
  <si>
    <t>Nwakanma, C.I.; Anantha, A.P.; Islam, F.B.; Lee, J.M.; Kim, D.S.</t>
  </si>
  <si>
    <t>IEEE International Conference on ICT Convergence (ICTC)</t>
  </si>
  <si>
    <t>Narrowband Internet of Things Whitepaper</t>
  </si>
  <si>
    <t>Schlienz, J.; Raddino, D.</t>
  </si>
  <si>
    <t>Rohde &amp; Schwarz White Paper</t>
  </si>
  <si>
    <t>Cellular system support for ultra-low complexity and low throughput Internet of Things (CIoT) (Release 13)</t>
  </si>
  <si>
    <t>3GPP TR 45.820</t>
  </si>
  <si>
    <t>5G internet of things: a survey</t>
  </si>
  <si>
    <t>Li, S.; Xu, L.; Zhao, S.</t>
  </si>
  <si>
    <t>Journal of Industrial Information Integration</t>
  </si>
  <si>
    <t>LTE evolution for IoT connectivity</t>
  </si>
  <si>
    <t>Nokia Corporation</t>
  </si>
  <si>
    <t>Nokia White Paper</t>
  </si>
  <si>
    <t>Palattella, M.R.; Dohler, M.; Grieco, A.; Rizzo, G.; Torsner, J.; Engel, T.; Ladid, L.</t>
  </si>
  <si>
    <t>Demonstrating the impact of LTE communication latency for industrial applications</t>
  </si>
  <si>
    <t>Polunin, F.; Melgarejo, D.C.; Lindh, T.; Pinomaa, A.; Nardelli, P.H.; Pyrhonen, O.</t>
  </si>
  <si>
    <t>Solutions for variant manufacturing factory scenarios based on 5G edge features</t>
  </si>
  <si>
    <t>Li, Y.; Wang, D.; Sun, T.; Duan, X.; Lu, L.</t>
  </si>
  <si>
    <t>IEEE International Conference on Edge Computing (EDGE)</t>
  </si>
  <si>
    <t>A systematic review and meta-analysis of building automation systems</t>
  </si>
  <si>
    <t>O’Grady, T.; Chong, H.Y.; Morrison, G.M.</t>
  </si>
  <si>
    <t>Building and Environment</t>
  </si>
  <si>
    <t>Building automation systems: concepts and technology review</t>
  </si>
  <si>
    <t>Domingues, P.; Carreira, P.; Vieira, R.; Kastner, W.</t>
  </si>
  <si>
    <t>Computer Standards &amp; Interfaces</t>
  </si>
  <si>
    <t>3GPP TS 22.261: Service requirements for the 5G System (Release 17)</t>
  </si>
  <si>
    <t>3GPP Technical Specification</t>
  </si>
  <si>
    <t>Research Report on Industry SLA Requirements for E2E 5G Network Slicing</t>
  </si>
  <si>
    <t>China Academy of Information and Communications Technology</t>
  </si>
  <si>
    <t>Future scenarios and value network configurations for industrial 5G</t>
  </si>
  <si>
    <t>Walia, J.S.; Hämmäinen, H.; Flinck, H.</t>
  </si>
  <si>
    <t>IEEE International Conference on the Network of the Future (NOF)</t>
  </si>
  <si>
    <t>5G Implementation Guidelines</t>
  </si>
  <si>
    <t>GSMA Report</t>
  </si>
  <si>
    <t>QoS-aware scheduling of services-oriented internet of things</t>
  </si>
  <si>
    <t>Li, L.; Li, S.; Zhao, S.</t>
  </si>
  <si>
    <t>A QoS aware approach to service-oriented communication in future automotive networks</t>
  </si>
  <si>
    <t>Cakır, M.; Häckel, T.; Reider, S.; Meyer, P.; Korf, F.; Schmidt, T.C.</t>
  </si>
  <si>
    <t>IEEE Vehicular Networking Conference (VNC)</t>
  </si>
  <si>
    <t>Industrial internet of things: challenges opportunities and directions</t>
  </si>
  <si>
    <t>Distributed optimal control for HVAC systems adopting edge computing—strategy implementation and experimental validation</t>
  </si>
  <si>
    <t>Internet of things in the 5G era: enablers architecture and business models</t>
  </si>
  <si>
    <t>Mission critical IoT communication in 5G</t>
  </si>
  <si>
    <t>Zhang, Q.; Fitzek, F.H.</t>
  </si>
  <si>
    <t>Future Access Enablers of Ubiquitous and Intelligent Infrastructures (Springer)</t>
  </si>
  <si>
    <t>Towards 5G enabled tactile robotic telesurgery</t>
  </si>
  <si>
    <t>Zhang, Q.; Liu, J.; Zhao, G.</t>
  </si>
  <si>
    <t>Offloading schemes in mobile edge computing for ultra-reliable low latency communications</t>
  </si>
  <si>
    <t>Liu, J.; Zhang, Q.</t>
  </si>
  <si>
    <t>Code-partitioning offloading schemes in mobile edge computing for augmented reality</t>
  </si>
  <si>
    <t>On the networking challenges of mobile augmented reality</t>
  </si>
  <si>
    <t>Zhang, W.; Han, B.; Hui, P.</t>
  </si>
  <si>
    <t>Workshop on Virtual Reality and Augmented Reality Network</t>
  </si>
  <si>
    <t>Energy-efficient admission of delay-sensitive tasks for mobile edge computing</t>
  </si>
  <si>
    <t>Lyu, X.; Tian, H.; Ni, W.; Zhang, Y.; Zhang, P.; Liu, R.P.</t>
  </si>
  <si>
    <t>Mao, Y.; Zhang, J.; Song, S.; Letaief, K.B.</t>
  </si>
  <si>
    <t>Tasks scheduling and resource allocation in heterogeneous cloud for delay-bounded mobile edge computing</t>
  </si>
  <si>
    <t>Zhao, T.; Zhou, S.; Guo, X.; Niu, Z.</t>
  </si>
  <si>
    <t>Successful edge computing probability analysis in heterogeneous networks</t>
  </si>
  <si>
    <t>Park, C.; Lee, J.</t>
  </si>
  <si>
    <t>Delay analysis and computing offloading of URLLC in mobile edge computing systems</t>
  </si>
  <si>
    <t>Duan, Y.; She, C.; Zhao, G.; Quek, T.Q.</t>
  </si>
  <si>
    <t>International Conference on Wireless Communications and Signal Processing (WCSP)</t>
  </si>
  <si>
    <t>Edge computing enabled mobile augmented reality with imperfect channel knowledge</t>
  </si>
  <si>
    <t>IEEE European Wireless Conference</t>
  </si>
  <si>
    <t>Joint uplink and downlink resource configuration for ultra-reliable and low-latency communications</t>
  </si>
  <si>
    <t>She, C.; Yang, C.; Quek, T.Q.</t>
  </si>
  <si>
    <t>Latency and reliability-aware task offloading and resource allocation for mobile edge computing</t>
  </si>
  <si>
    <t>Liu, C.-F.; Bennis, M.; Poor, H.V.</t>
  </si>
  <si>
    <t>Dynamic product assembly and inventory control for maximum profit</t>
  </si>
  <si>
    <t>Neely, M.J.; Huang, L.</t>
  </si>
  <si>
    <t>IEEE Conference on Decision and Control (CDC)</t>
  </si>
  <si>
    <t>IEEE 802.15.4-2015 Standard for Low-Rate Wireless Networks</t>
  </si>
  <si>
    <t>IEEE Std 802.15.4-2015</t>
  </si>
  <si>
    <t>Topology management and TSCH scheduling for low-latency convergecast in in-vehicle WSNs</t>
  </si>
  <si>
    <t>Tavakoli, R.; Nabi, M.; Basten, T.; Goossens, K.</t>
  </si>
  <si>
    <t>An empirical study of the performance of IEEE 802.15.4e TSCH for wireless body area networks</t>
  </si>
  <si>
    <t>Veisi, F.; Nabi, M.; Saidi, H.</t>
  </si>
  <si>
    <t>IEEE Wireless Communications and Networking Conference (WCNC)</t>
  </si>
  <si>
    <t>Experimental study of coexistence issues between IEEE 802.11b and IEEE 802.15.4 wireless networks</t>
  </si>
  <si>
    <t>Angrisani, L.; Bertocco, M.; Fortin, D.; Sona, A.</t>
  </si>
  <si>
    <t>IEEE Transactions on Instrumentation and Measurement</t>
  </si>
  <si>
    <t>A coexistence model of IEEE 802.15.4 and IEEE 802.11 B/G</t>
  </si>
  <si>
    <t>Yuan, W.; Wang, X.; Linnartz, J.-P.M.</t>
  </si>
  <si>
    <t>IEEE Symposium on Communications and Vehicular Technology (SCVT)</t>
  </si>
  <si>
    <t>Natarajan, R.; Zand, P.; Nabi, M.</t>
  </si>
  <si>
    <t>IEEE IECON</t>
  </si>
  <si>
    <t>Bluetooth Core Specification v5.0</t>
  </si>
  <si>
    <t>Bluetooth SIG Standard</t>
  </si>
  <si>
    <t>Zigbee and IEEE 802.11b (WLAN) coexistence in ubiquitous network environment</t>
  </si>
  <si>
    <t>Balodhi, M.; Bijalwan, V.; Negi, B.</t>
  </si>
  <si>
    <t>Coexistence Journal</t>
  </si>
  <si>
    <t>Reliable co-existence of 802.15.4e TSCH-based WSN and Wi-Fi in an aircraft cabin</t>
  </si>
  <si>
    <t>Gursu, M.; Vilgelm, M.; Zoppi, S.; Kellerer, W.</t>
  </si>
  <si>
    <t>IEEE International Conference on Communications Workshops (ICC Workshops)</t>
  </si>
  <si>
    <t>Coexistence of full-duplex-based IEEE 802.15.4 and IEEE 802.11</t>
  </si>
  <si>
    <t>Kim, J.; Jeon, W.; Park, K.-J.; Choi, J.P.</t>
  </si>
  <si>
    <t>Performance evaluation of IEEE 802.15.4 protocol under coexistence of WiFi 802.11b</t>
  </si>
  <si>
    <t>Wagh, S.S.; More, A.; Kharote, P.R.</t>
  </si>
  <si>
    <t>Coexistence between IEEE 802.15.4 and IEEE 802.11 through cross-technology signaling</t>
  </si>
  <si>
    <t>Bauwens, J.; Jooris, B.; Ruckebusch, P.; Garlisi, D.; Szurley, J.; Moonen, M.; Giannoulis, S.; Moerman, I.; De Poorter, E.</t>
  </si>
  <si>
    <t>Towards efficient coexistence of IEEE 802.15.4e TSCH and IEEE 802.11</t>
  </si>
  <si>
    <t>Chwalisz, M.; Wolisz, A.</t>
  </si>
  <si>
    <t>IEEE/IFIP Network Operations and Management Symposium (NOMS)</t>
  </si>
  <si>
    <t>Cooperative coexistence of BLE and time slotted channel hopping networks</t>
  </si>
  <si>
    <t>Carhacioglu, O.; Zand, P.; Nabi, M.</t>
  </si>
  <si>
    <t>Uncoordinated coexisting IEEE 802.15.4 networks for machine to machine communications</t>
  </si>
  <si>
    <t>Ma, C.; He, J.; Chen, H.-H.; Tang, Z.</t>
  </si>
  <si>
    <t>Peer-to-Peer Networking and Applications</t>
  </si>
  <si>
    <t>Towards colocated TSCH networks: An inter-network interference perspective</t>
  </si>
  <si>
    <t>van der Lee, T.; Raza, S.; Exarchakos, G.; Gunes, M.</t>
  </si>
  <si>
    <t>Cooperative resynchronization to improve the reliability of colocated IEEE 802.15.4-TSCH networks in dense deployments</t>
  </si>
  <si>
    <t>Ben Yaala, S.; Théoleyre, F.; Bouallegue, R.</t>
  </si>
  <si>
    <t>JN516x IEEE802.15.4 Wireless Microcontroller</t>
  </si>
  <si>
    <t>NXP Semiconductors Datasheet</t>
  </si>
  <si>
    <t>Duquennoy, S.; Elsts, A.; Nahas, B.A.; Oikonomo, G.</t>
  </si>
  <si>
    <t>International Conference on Distributed Computing in Sensor Systems (DCOSS)</t>
  </si>
  <si>
    <t>Contiki – A lightweight and flexible operating system for tiny networked sensors</t>
  </si>
  <si>
    <t>Dunkels, A.; Gronvall, B.; Voigt, T.</t>
  </si>
  <si>
    <t>IEEE International Conference on Local Computer Networks (LCN)</t>
  </si>
  <si>
    <t>Cross-level sensor network simulation with COOJA</t>
  </si>
  <si>
    <t>Osterlind, F.; Dunkels, A.; Eriksson, J.; Finne, N.; Voigt, T.</t>
  </si>
  <si>
    <t>WAVE: A distributed scheduling algorithm for convergecast in IEEE 802.15.4e TSCH networks</t>
  </si>
  <si>
    <t>Soua, R.; Minet, P.; Livolant, E.</t>
  </si>
  <si>
    <t>Transactions on Emerging Telecommunications Technologies</t>
  </si>
  <si>
    <t>Decentralized traffic aware scheduling for multi-hop low-power lossy networks in the Internet of Things</t>
  </si>
  <si>
    <t>Accettura, N.; Palattella, M.R.; Boggia, G.; Grieco, L.A.; Dohler, M.</t>
  </si>
  <si>
    <t>Adaptive synchronization in multi-hop TSCH networks</t>
  </si>
  <si>
    <t>Chang, T.; Watteyne, T.; Pister, K.; Wang, Q.</t>
  </si>
  <si>
    <t>Analysis and experimental evaluation of IEEE 802.15.4e TSCH CSMA-CA algorithm</t>
  </si>
  <si>
    <t>Guglielmo, D.D.; Nahas, B.A.; Duquennoy, S.; Voigt, T.; Anastasi, G.</t>
  </si>
  <si>
    <t>Analysis of coexistence between IEEE 802.15.4 BLE and IEEE 802.11 in the 2.4 GHz ISM band</t>
  </si>
  <si>
    <t>TSCH and 6TiSCH for Contiki: Challenges design and evaluation</t>
  </si>
  <si>
    <t>A Survey of Communication Protocols for Internet of Things and Related Challenges of Fog and Cloud Computing Integration</t>
  </si>
  <si>
    <t>Dizdarevic, J.; Carpio, F.; Jukan, A.; Masip-Bruin, X.</t>
  </si>
  <si>
    <t>Analytics for the Internet of Things: A Survey</t>
  </si>
  <si>
    <t>Siow, E.; Tiropanis, T.; Hall, W.</t>
  </si>
  <si>
    <t>QoS-Aware scheduling in heterogeneous datacenters with paragon</t>
  </si>
  <si>
    <t>Delimitrou, C.; Kozyrakis, C.</t>
  </si>
  <si>
    <t>ACM Transactions on Computer Systems</t>
  </si>
  <si>
    <t>Quasar: Resource-efficient and QoS-aware cluster management</t>
  </si>
  <si>
    <t>Architectural Support for Programming Languages and Operating Systems (ASPLOS)</t>
  </si>
  <si>
    <t>Amdahl’s law for tail latency</t>
  </si>
  <si>
    <t>Communications of the ACM</t>
  </si>
  <si>
    <t>Tail Latency in Datacenter Networks</t>
  </si>
  <si>
    <t>Althoubi, A.; Alshahrani, R.; Peyravi, H.</t>
  </si>
  <si>
    <t>Performance Analysis of Heterogeneous Data Centers in Cloud Computing Using a Complex Queuing Model</t>
  </si>
  <si>
    <t>Bai, W.H.; Xi, J.Q.; Zhu, J.X.; Huang, S.W.</t>
  </si>
  <si>
    <t>Mathematical Problems in Engineering</t>
  </si>
  <si>
    <t>Dynamic Performance Optimization for Cloud Computing Using M/M/m Queueing System</t>
  </si>
  <si>
    <t>Guo, L.; Yan, T.; Zhao, S.; Jiang, C.</t>
  </si>
  <si>
    <t>Journal of Applied Mathematics</t>
  </si>
  <si>
    <t>Performance evaluation of cloud service considering fault recovery</t>
  </si>
  <si>
    <t>Yang, B.; Tan, F.; Dai, Y.S.</t>
  </si>
  <si>
    <t>Journal of Supercomputing</t>
  </si>
  <si>
    <t>A queuing theory model for cloud computing</t>
  </si>
  <si>
    <t>Vilaplana, J.; Solsona, F.; Teixidó, I.; Mateo, J.; Abella, F.; Rius, J.</t>
  </si>
  <si>
    <t>Effective Straggler Mitigation: Attack of the Clones</t>
  </si>
  <si>
    <t>Ananthanarayanan, G.; Ghodsi, A.; Shenker, S.; Stoica, I.</t>
  </si>
  <si>
    <t>USENIX Symposium on Networked Systems Design and Implementation (NSDI)</t>
  </si>
  <si>
    <t>Flexplane: An Experimentation Platform for Resource Management in Datacenters</t>
  </si>
  <si>
    <t>Ousterhout, A.; Perry, J.; Balakrishnan, H.; Lapukhov, P.</t>
  </si>
  <si>
    <t>Applying queue theory for modeling of cloud computing: A systematic review</t>
  </si>
  <si>
    <t>Jafarnejad Ghomi, E.; Rahmani, A.M.; Qader, N.N.</t>
  </si>
  <si>
    <t>Performance Analysis of Cloud Computing Centers Using M/G/m/m+r Queuing Systems</t>
  </si>
  <si>
    <t>Khazaei, H.; Misic, J.V.; Misic, V.B.</t>
  </si>
  <si>
    <t>Stochastic modelling and analysis of cloud computing data center</t>
  </si>
  <si>
    <t>El Kafhali, S.; Salah, K.</t>
  </si>
  <si>
    <t>Enhancing the power of two choices load balancing algorithm using round robin policy</t>
  </si>
  <si>
    <t>Garcia-Carballeira, F.; Calderón, A.; Carretero, J.</t>
  </si>
  <si>
    <t>Cluster Computing</t>
  </si>
  <si>
    <t>A novel packet exchanging strategy for preventing HoL-blocking in fat-trees</t>
  </si>
  <si>
    <t>Mohtavipour, S.M.; Mollajafari, M.; Naseri, A.</t>
  </si>
  <si>
    <t>Network policy aware placement of tasks for elastic applications in IaaS-cloud environment</t>
  </si>
  <si>
    <t>Sridharan, R.; Domnic, S.</t>
  </si>
  <si>
    <t>Beyond the Mega-Data Center: Networking Multi-Data Center Regions</t>
  </si>
  <si>
    <t>Dukic, V.; Khanna, G.; Gkantsidis, C.; Karagiannis, T.; Parmigiani, F.; Singla, A.; Filer, M.; Cox, J.L.; Ptasznik, A.; Harland, N.; et al.</t>
  </si>
  <si>
    <t>SIGCOMM</t>
  </si>
  <si>
    <t>LaScaDa: A Novel Scalable Topology for Data Center Network</t>
  </si>
  <si>
    <t>Chkirbene, Z.; Hadjidj, R.; Foufou, S.; Hamila, R.</t>
  </si>
  <si>
    <t>Swift: Delay Is Simple and Effective for Congestion Control in the Datacenter</t>
  </si>
  <si>
    <t>Kumar, G.; Dukkipati, N.; Jang, K.; Wassel, H.M.G.; Wu, X.; Montazeri, B.; Wang, Y.; Springborn, K.; Alfeld, C.; Ryan, M.; et al.</t>
  </si>
  <si>
    <t>Rethinking Fast and Friendly Transport in Data Center Networks</t>
  </si>
  <si>
    <t>Zhang, T.; Huang, J.; Chen, K.; Wang, J.; Chen, J.; Pan, Y.; Min, G.</t>
  </si>
  <si>
    <t>Networks of Waiting Lines</t>
  </si>
  <si>
    <t>Jackson, J.R.</t>
  </si>
  <si>
    <t>Operations Research</t>
  </si>
  <si>
    <t>Secure Cloud Storage and Communication Privacy by Design</t>
  </si>
  <si>
    <t>Mega (Online)</t>
  </si>
  <si>
    <t>Abstract Network Simulator (ANX)</t>
  </si>
  <si>
    <t>ANX Documentation</t>
  </si>
  <si>
    <t>Ad Hoc Networking</t>
  </si>
  <si>
    <t>Perkins, C.E.</t>
  </si>
  <si>
    <t>Addison-Wesley</t>
  </si>
  <si>
    <t>Gateway Placement with QoS Constraints in Wireless Mesh Networks</t>
  </si>
  <si>
    <t>Drabu, Y.; Peyravi, H.</t>
  </si>
  <si>
    <t>International Conference on Networking (ICN)</t>
  </si>
  <si>
    <t>Google Cluster-Usage Traces: Format + Schema</t>
  </si>
  <si>
    <t>Reiss, C.; Wilkes, J.; Hellerstein, J.L.</t>
  </si>
  <si>
    <t>Google White Paper</t>
  </si>
  <si>
    <t>Alibaba Production Cluster Data</t>
  </si>
  <si>
    <t>Alibaba (Online Dataset)</t>
  </si>
  <si>
    <t>Kleinrock, L.</t>
  </si>
  <si>
    <t>Wiley Interscience</t>
  </si>
  <si>
    <t>Validity of the Single-Processor Approach to Achieving Large-Scale Computing Requirements</t>
  </si>
  <si>
    <t>Amdahl, G.</t>
  </si>
  <si>
    <t>Computer Design</t>
  </si>
  <si>
    <t>Amdahl’s Law in the Multicore Era</t>
  </si>
  <si>
    <t>Hill, M.D.; Marty, M.R.</t>
  </si>
  <si>
    <t>IEEE Computer</t>
  </si>
  <si>
    <t>Queueing Systems Vol. I: Theory</t>
  </si>
  <si>
    <t>Porter, M.E.; Heppelmann, J.E.</t>
  </si>
  <si>
    <t>Harvard Business Review</t>
  </si>
  <si>
    <t>Projecting the Growth and Economic Impact of the Internet of Things</t>
  </si>
  <si>
    <t>Thierer, A.; Castillo, A.</t>
  </si>
  <si>
    <t>Mercatus Center (Online Report)</t>
  </si>
  <si>
    <t>Manyika, J.; et al.</t>
  </si>
  <si>
    <t>McKinsey Report (Online)</t>
  </si>
  <si>
    <t>HART Communication Protocol and Foundation (Now FieldComm Group)</t>
  </si>
  <si>
    <t>FieldComm Group (Online)</t>
  </si>
  <si>
    <t>WirelessHART</t>
  </si>
  <si>
    <t>Recommendations for Implementing the Strategic Initiative Industrie 4.0</t>
  </si>
  <si>
    <t>Kagermann, H.; Wahlster, W.; Helbig, J.</t>
  </si>
  <si>
    <t>Acatech Report (Online)</t>
  </si>
  <si>
    <t>Collection tree protocol</t>
  </si>
  <si>
    <t>Gnawali, O.; Fonseca, R.; Jamieson, K.; Moss, D.; Levis, P.</t>
  </si>
  <si>
    <t>SenSys Conference</t>
  </si>
  <si>
    <t>RPL: IPv6 Routing Protocol for Low-Power and Lossy Networks</t>
  </si>
  <si>
    <t>Winter, T.; et al.</t>
  </si>
  <si>
    <t>IETF 6TiSCH Working Group</t>
  </si>
  <si>
    <t>IETF Website</t>
  </si>
  <si>
    <t>Duquennoy, S.; Al Nahas, B.; Landsiedel, O.; Watteyne, T.</t>
  </si>
  <si>
    <t>A framework for reliable routing in mobile ad hoc networks</t>
  </si>
  <si>
    <t>Ye, Z.; Krishnamurthy, S.V.; Tripathi, S.K.</t>
  </si>
  <si>
    <t>Ganesan, D.; Govindan, R.; Shenker, S.; Estrin, D.</t>
  </si>
  <si>
    <t>ACM SIGMOBILE Mobile Computing and Communications Review</t>
  </si>
  <si>
    <t>IM2PR: Interference-minimized multipath routing protocol for wireless sensor networks</t>
  </si>
  <si>
    <t>Radi, M.; Dezfouli, B.; Bakar, K.A.; Razak, S.A.; Hwee-Pink, T.</t>
  </si>
  <si>
    <t>Load balancing in IP networks using generalized destination-based multipath routing</t>
  </si>
  <si>
    <t>Zhang, K.X.J.; Chao, H.J.</t>
  </si>
  <si>
    <t>Algebra and algorithms for efficient and correct multipath QoS routing in link state networks</t>
  </si>
  <si>
    <t>Geng, H.; Shi, X.; Yin, X.; Wang, Z.; Zhang, H.</t>
  </si>
  <si>
    <t>IEEE IWQoS</t>
  </si>
  <si>
    <t>RPL-based multipath routing protocols for Internet of Things on wireless sensor networks</t>
  </si>
  <si>
    <t>Le, Q.; Ngo-Quynh, T.; Magedanz, T.</t>
  </si>
  <si>
    <t>International Conference on Advanced Technologies for Communications (ATC)</t>
  </si>
  <si>
    <t>Multipath opportunistic RPL routing over IEEE 802.15.4</t>
  </si>
  <si>
    <t>Pavkovi, B.; Theoleyre, F.; Duda, A.</t>
  </si>
  <si>
    <t>ACM MSWiM</t>
  </si>
  <si>
    <t>Landsiedel, O.; Ghadimi, E.; Duquennoy, S.; Johansson, M.</t>
  </si>
  <si>
    <t>ACM/IEEE IPSN</t>
  </si>
  <si>
    <t>Exploiting multiple parents in RPL to improve both the network lifetime and its stability</t>
  </si>
  <si>
    <t>Iova, O.; Theoleyre, F.; Noel, T.</t>
  </si>
  <si>
    <t>IEEE ICC</t>
  </si>
  <si>
    <t>An optimized RPL protocol for wireless sensor networks</t>
  </si>
  <si>
    <t>Wang, Z.; Zhang, L.; Zheng, Z.; Wang, J.</t>
  </si>
  <si>
    <t>IEEE ICPADS</t>
  </si>
  <si>
    <t>Reliable and real-time communication in industrial wireless mesh networks</t>
  </si>
  <si>
    <t>Han, S.; Zhu, X.; Mok, A.K.; Chen, D.; Nixon, M.</t>
  </si>
  <si>
    <t>Maximizing network lifetime of WirelessHART networks under graph routing</t>
  </si>
  <si>
    <t>Wu, C.; et al.</t>
  </si>
  <si>
    <t>IoTDI</t>
  </si>
  <si>
    <t>Distributed graph routing for WirelessHART networks</t>
  </si>
  <si>
    <t>Modekurthy, V.; Saifullah, A.; Madria, S.</t>
  </si>
  <si>
    <t>ICDCN Conference</t>
  </si>
  <si>
    <t>End-to-end communication delay analysis in industrial wireless networks</t>
  </si>
  <si>
    <t>Saifullah, A.; Xu, Y.; Lu, C.; Chen, Y.</t>
  </si>
  <si>
    <t>Analysis of EDF scheduling for wireless sensor-actuator networks</t>
  </si>
  <si>
    <t>Wu, C.; Sha, M.; Gunatilaka, D.; Saifullah, A.; Lu, C.; Chen, Y.</t>
  </si>
  <si>
    <t>A highly reliable link scheduling strategy for WirelessHART networks</t>
  </si>
  <si>
    <t>Zhang, S.; Zhang, G.; Yan, A.; Xiang, Z.; Ma, T.</t>
  </si>
  <si>
    <t>ATC Conference</t>
  </si>
  <si>
    <t>RoamingHART: A collaborative localization system on WirelessHART</t>
  </si>
  <si>
    <t>Zhu, X.; Huang, P.; Han, S.; Mok, A.K.; Chen, D.; Nixon, M.</t>
  </si>
  <si>
    <t>Dozer: Ultra-low power data gathering in sensor networks</t>
  </si>
  <si>
    <t>Burri, N.; Rickenbach, P.V.; Wattenhofer, R.</t>
  </si>
  <si>
    <t>IPSN</t>
  </si>
  <si>
    <t>A decentralized scheduling algorithm for time synchronized channel hopping</t>
  </si>
  <si>
    <t>Tinka, A.; Watteyne, T.; Pister, K.S.J.; Bayen, A.M.</t>
  </si>
  <si>
    <t>EAI Transactions on Mobile Communications and Applications</t>
  </si>
  <si>
    <t>Traffic aware scheduling algorithm for reliable low-power multi-hop IEEE 802.15.4e networks</t>
  </si>
  <si>
    <t>Palattella, M.R.; Accettura, N.; Dohler, M.; Grieco, L.A.; Boggia, G.</t>
  </si>
  <si>
    <t>Label switching over IEEE 802.15.4e networks</t>
  </si>
  <si>
    <t>Morell, A.; Vilajosana, X.; Vicario, J.L.; Watteyne, T.</t>
  </si>
  <si>
    <t>D-MSR: A distributed network management scheme for real-time monitoring and process control applications in wireless industrial automation</t>
  </si>
  <si>
    <t>Zand, P.; Dilo, A.; Havinga, P.</t>
  </si>
  <si>
    <t>Low-power wireless bus</t>
  </si>
  <si>
    <t>Ferrari, F.; Zimmerling, M.; Mottola, L.; Thiele, L.</t>
  </si>
  <si>
    <t>SenSys</t>
  </si>
  <si>
    <t>Efficient network flooding and time synchronization with Glossy</t>
  </si>
  <si>
    <t>Ferrari, F.; Zimmerling, M.; Thiele, L.; Saukh, O.</t>
  </si>
  <si>
    <t>Chaos: Versatile and efficient all-to-all data sharing and in-network processing at scale</t>
  </si>
  <si>
    <t>Landsiedel, O.; Ferrari, F.; Zimmerling, M.</t>
  </si>
  <si>
    <t>Splash: Fast data dissemination with constructive interference in wireless sensor networks</t>
  </si>
  <si>
    <t>Doddavenkatappa, M.; Chan, M.C.; Leong, B.</t>
  </si>
  <si>
    <t>NSDI</t>
  </si>
  <si>
    <t>P3: A practical packet pipeline using synchronous transmissions for wireless sensor networks</t>
  </si>
  <si>
    <t>Doddavenkatappa, M.; Chan, M.C.</t>
  </si>
  <si>
    <t>IEEE 802.15.4-2006 Standard for WPANs</t>
  </si>
  <si>
    <t>IEEE Standard</t>
  </si>
  <si>
    <t>IEEE 802.15.4e WPAN Task Group</t>
  </si>
  <si>
    <t>IEEE Website</t>
  </si>
  <si>
    <t>WCPS Simulator</t>
  </si>
  <si>
    <t>Washington University Website</t>
  </si>
  <si>
    <t>Orchestra (Contiki App)</t>
  </si>
  <si>
    <t>GitHub Repository</t>
  </si>
  <si>
    <t>TelosB: Telosb Mote Platform Datasheet</t>
  </si>
  <si>
    <t>MEMSIC Inc.</t>
  </si>
  <si>
    <t>Real-Time Systems</t>
  </si>
  <si>
    <t>Liu, J.W.S.</t>
  </si>
  <si>
    <t>JamLab: Augmenting sensornet testbeds with realistic and controlled interference generation</t>
  </si>
  <si>
    <t>Boano, C.A.; Voigt, T.; Noda, C.; Römer, K.; Zúñiga, M.</t>
  </si>
  <si>
    <t>The Trickle Algorithm</t>
  </si>
  <si>
    <t>Levis, P.; Clausen, T.; Hui, J.; Gnawali, O.; Ko, J.</t>
  </si>
  <si>
    <t>Cooja Simulator</t>
  </si>
  <si>
    <t>Contiki Project Website</t>
  </si>
  <si>
    <t>DiGS: Distributed graph routing and scheduling for industrial wireless sensor-actuator networks</t>
  </si>
  <si>
    <t>Shi, J.; Sha, M.; Yang, Z.</t>
  </si>
  <si>
    <t>IEEE ICDCS</t>
  </si>
  <si>
    <t>Contiki: The Open Source OS for the Internet of Things</t>
  </si>
  <si>
    <t>Testbed at the State University of New York at Binghamton</t>
  </si>
  <si>
    <t>Binghamton University Website</t>
  </si>
  <si>
    <t>Testbed at the Washington University in St. Louis</t>
  </si>
  <si>
    <t>CC2420: 2.4 GHz IEEE 802.15.4 ZigBee-Ready RF Transceiver Datasheet</t>
  </si>
  <si>
    <t>Texas Instruments</t>
  </si>
  <si>
    <t>How smart connected products are transforming competition</t>
  </si>
  <si>
    <t>Disruptive Technologies: Advances That Will Transform Life Business and The Global Economy</t>
  </si>
  <si>
    <t>Highly-resilient energy-efficient multipath routing in wireless sensor networks</t>
  </si>
  <si>
    <t>Low power low delay: Opportunistic routing meets duty cycling</t>
  </si>
  <si>
    <t>Integration of cloud computing and Internet of Things: A survey</t>
  </si>
  <si>
    <t>Botta, A.; De Donato, W.; Persico, V.; Pescapé, A.</t>
  </si>
  <si>
    <t>Software-defined networking for Internet of Things: A survey</t>
  </si>
  <si>
    <t>Bera, S.; Misra, S.; Vasilakos, A.V.</t>
  </si>
  <si>
    <t>Complementing IoT services through software defined networking and edge computing: A comprehensive survey</t>
  </si>
  <si>
    <t>Rafique, W.; Qi, L.; Yaqoob, I.; Imran, M.; Rasool, R.U.; Dou, W.</t>
  </si>
  <si>
    <t>QoS-prioritised media delivery with adaptive data throughput in IoT-based home networks</t>
  </si>
  <si>
    <t>Hu, C.-L.; Kuo, L.-X.; Chen, Y.-H.; Tantidham, T.; Mongkolwat, P.</t>
  </si>
  <si>
    <t>International Journal of Web and Grid Services</t>
  </si>
  <si>
    <t>You can teach elephants to dance: Agile VM handoff for edge computing</t>
  </si>
  <si>
    <t>Ha, K.; et al.</t>
  </si>
  <si>
    <t>Expected user experience of mobile augmented reality services: A user study in the context of shopping centres</t>
  </si>
  <si>
    <t>Olsson, T.; Lagerstam, E.; Kärkkäinen, T.; Väänänen-Vainio-Mattila, K.</t>
  </si>
  <si>
    <t>Personal and Ubiquitous Computing</t>
  </si>
  <si>
    <t>Industry 4.0</t>
  </si>
  <si>
    <t>Lasi, H.; Fettke, P.; Kemper, H.-G.; Feld, T.; Hoffmann, M.</t>
  </si>
  <si>
    <t>Business &amp; Information Systems Engineering</t>
  </si>
  <si>
    <t>Efficient IoT-based sensor Big Data collection-processing and analysis in smart buildings</t>
  </si>
  <si>
    <t>Plageras, A.P.; Psannis, K.E.; Stergiou, C.; Wang, H.; Gupta, B.B.</t>
  </si>
  <si>
    <t>Neptune: Real time stream processing for Internet of Things and sensing environments</t>
  </si>
  <si>
    <t>Buddhika, T.; Pallickara, S.</t>
  </si>
  <si>
    <t>IEEE International Parallel and Distributed Processing Symposium</t>
  </si>
  <si>
    <t>Streaming massif: Cascading reasoning for efficient processing of IoT data streams</t>
  </si>
  <si>
    <t>Bonte, P.; Tommasini, R.; Valle, E.D.; Turck, F.D.; Ongenae, F.</t>
  </si>
  <si>
    <t>Coflow: A networking abstraction for cluster applications</t>
  </si>
  <si>
    <t>Chowdhury, M.; Stoica, I.</t>
  </si>
  <si>
    <t>ACM HotNets Workshop</t>
  </si>
  <si>
    <t>Models and issues in data stream systems</t>
  </si>
  <si>
    <t>Babcock, B.; Babu, S.; Datar, M.; Motwani, R.; Widom, J.</t>
  </si>
  <si>
    <t>Coda: Congestion detection and avoidance in sensor networks</t>
  </si>
  <si>
    <t>Wan, C.-Y.; Eisenman, S.B.; Campbell, A.T.</t>
  </si>
  <si>
    <t>ACM SenSys</t>
  </si>
  <si>
    <t>Enhanced buffer management policy and packet prioritization for wireless sensor network</t>
  </si>
  <si>
    <t>Rabileh, A.A.; Bakar, K.A.A.; Mohamed, R.R.; Mohamad, M.A.</t>
  </si>
  <si>
    <t>Queues don’t matter when you can JUMP them!</t>
  </si>
  <si>
    <t>Matthew, P.; et al.</t>
  </si>
  <si>
    <t>Adaptive mobility load balancing algorithm for LTE small-cell networks</t>
  </si>
  <si>
    <t>Hasan, M.M.; Kwon, S.; Na, J.-H.</t>
  </si>
  <si>
    <t>Complexity of Computer Computations</t>
  </si>
  <si>
    <t>Karp, R.M.</t>
  </si>
  <si>
    <t>Symposium on Complexity of Computer Computations</t>
  </si>
  <si>
    <t>The impact of 5G technology on life in 21st century</t>
  </si>
  <si>
    <t>Pisarov, J.; Mester, G.</t>
  </si>
  <si>
    <t>IPSI BgD Transactions on Advanced Research</t>
  </si>
  <si>
    <t>IoTSim-Osmosis: A framework for modeling and simulating IoT applications over an edge-cloud continuum</t>
  </si>
  <si>
    <t>Alwasel, K.; et al.</t>
  </si>
  <si>
    <t>Leo: Scheduling sensor inference algorithms across heterogeneous mobile processors and network resources</t>
  </si>
  <si>
    <t>Georgiev, P.; Lane, N.D.; Rachuri, K.K.; Mascolo, C.</t>
  </si>
  <si>
    <t>Cuervo, E.; et al.</t>
  </si>
  <si>
    <t>Frontier: Resilient edge processing for the Internet of Things</t>
  </si>
  <si>
    <t>O’Keeffe, D.; Salonidis, T.; Pietzuch, P.</t>
  </si>
  <si>
    <t>ApproxIoT: Approximate analytics for edge computing</t>
  </si>
  <si>
    <t>Wen, Z.; et al.</t>
  </si>
  <si>
    <t>IEEE International Conference on Distributed Computing Systems (ICDCS)</t>
  </si>
  <si>
    <t>The NebulaStream platform: Data and application management for the Internet of Things</t>
  </si>
  <si>
    <t>Zeuch, S.; et al.</t>
  </si>
  <si>
    <t>Homa: A receiver-driven low-latency transport protocol using network priorities</t>
  </si>
  <si>
    <t>Montazeri, B.; Li, Y.; Alizadeh, M.; Ousterhout, J.</t>
  </si>
  <si>
    <t>ACM SIGCOMM</t>
  </si>
  <si>
    <t>pHost: Distributed near-optimal datacenter transport over commodity network fabric</t>
  </si>
  <si>
    <t>Peter, X.; et al.</t>
  </si>
  <si>
    <t>ACM CoNEXT</t>
  </si>
  <si>
    <t>Re-architecting datacenter networks and stacks for low latency and high performance</t>
  </si>
  <si>
    <t>Handley, M.; et al.</t>
  </si>
  <si>
    <t>A software-defined queuing framework for QoS provisioning in 5G and beyond mobile systems</t>
  </si>
  <si>
    <t>Abbou, A.N.; Taleb, T.; Song, J.S.</t>
  </si>
  <si>
    <t>Network slicing for vehicular communication</t>
  </si>
  <si>
    <t>Khan, H.; Luoto, P.; Samarakoon, S.; Bennis, M.; Latva-Aho, M.</t>
  </si>
  <si>
    <t>Edge computing: vision and challenges</t>
  </si>
  <si>
    <t>Shi, W.; Cao, J.; Zhang, Q.; Li, Y.; Xu, L.</t>
  </si>
  <si>
    <t>A survey on the edge computing for the Internet of Things</t>
  </si>
  <si>
    <t>Yu, W.; Liang, F.; He, X.; Hatcher, W.G.; Lu, C.; Lin, J.; Yang, X.</t>
  </si>
  <si>
    <t>Cisco Global Cloud Index: Forecast and Methodology 2014–2019</t>
  </si>
  <si>
    <t>Cisco Report</t>
  </si>
  <si>
    <t>The promise of edge computing</t>
  </si>
  <si>
    <t>Shi, W.; Dustdar, S.</t>
  </si>
  <si>
    <t>An experimental survey of fog computing and IoT: escalate the cloud to where the things are</t>
  </si>
  <si>
    <t>Sultana, S.</t>
  </si>
  <si>
    <t>International Journal of Scientific Research in Science and Technology (IJSRST)</t>
  </si>
  <si>
    <t>Mobile edge computing: a survey on architecture and computation offloading</t>
  </si>
  <si>
    <t>Mach, P.; Becvar, Z.</t>
  </si>
  <si>
    <t>Decision support for computational offloading by probing unknown services</t>
  </si>
  <si>
    <t>Meurisch, C.; Gedeon, J.; Nguyen, T.A.B.; Kaup, F.; Muhlhauser, M.</t>
  </si>
  <si>
    <t>IEEE ICCCN</t>
  </si>
  <si>
    <t>Admission of QoS aware users in a smart network</t>
  </si>
  <si>
    <t>Gelenbe, E.; Sakellari, G.; D’arienzo, M.</t>
  </si>
  <si>
    <t>ACM Transactions on Autonomous and Adaptive Systems</t>
  </si>
  <si>
    <t>Leveraging fog and cloud computing for efficient computational offloading</t>
  </si>
  <si>
    <t>Ahn, S.; Gorlatova, M.; Chiang, M.</t>
  </si>
  <si>
    <t>IEEE URTC</t>
  </si>
  <si>
    <t>Hierarchical fog-cloud computing for IoT systems: a computation offloading game</t>
  </si>
  <si>
    <t>Shah-Mansouri, H.; Wong, V.W.</t>
  </si>
  <si>
    <t>Energy-aware computation offloading of IoT sensors in cloudlet-based mobile edge computing</t>
  </si>
  <si>
    <t>Ma, X.; Lin, C.; Zhang, H.; Liu, J.</t>
  </si>
  <si>
    <t>Green process offloading in smart home</t>
  </si>
  <si>
    <t>Vakilinia, S.; Vakilinia, I.; Cheriet, M.</t>
  </si>
  <si>
    <t>An extensible home automation architecture based on cloud offloading</t>
  </si>
  <si>
    <t>Igarashi, Y.; Hiltunen, M.; Joshi, K.; Schlichting, R.</t>
  </si>
  <si>
    <t>IEEE NBiS</t>
  </si>
  <si>
    <t>Computation offloading and resource allocation for low-power IoT edge devices</t>
  </si>
  <si>
    <t>Samie, F.; Tsoutsouras, V.; Bauer, L.; Xydis, S.; Soudris, D.; Henkel, J.</t>
  </si>
  <si>
    <t>IEEE WF-IoT</t>
  </si>
  <si>
    <t>Selective offloading in mobile edge computing for the green Internet of Things</t>
  </si>
  <si>
    <t>Lyu, X.; Tian, H.; Jiang, L.; Vinel, A.; Maharjan, S.; Gjessing, S.; Zhang, Y.</t>
  </si>
  <si>
    <t>Computation offloading and resource allocation in mixed fog/cloud computing systems with min-max fairness guarantee</t>
  </si>
  <si>
    <t>Du, J.; Zhao, L.; Feng, J.; Chu, X.</t>
  </si>
  <si>
    <t>Multiobjective optimization for computation offloading in fog computing</t>
  </si>
  <si>
    <t>Liu, L.; Chang, Z.; Guo, X.; Mao, S.; Ristaniemi, T.</t>
  </si>
  <si>
    <t>Delay guaranteed energy-efficient computation offloading for industrial IoT in fog computing</t>
  </si>
  <si>
    <t>Chen, S.; Zheng, Y.; Wang, K.; Lu, W.</t>
  </si>
  <si>
    <t>Towards a practical framework for code offloading in the Internet of Things</t>
  </si>
  <si>
    <t>Benedetto, J.I.; González, L.A.; Sanabria, P.; Neyem, A.; Navon, J.</t>
  </si>
  <si>
    <t>Dynamic edge fabric environment: seamless and automatic switching among resources</t>
  </si>
  <si>
    <t>Jalali, F.; Lynar, T.; Smith, O.J.; Kolluri, R.R.; Hardgrove, C.V.; Waywood, N.; Suits, F.</t>
  </si>
  <si>
    <t>IEEE Edge Computing Conference</t>
  </si>
  <si>
    <t>Autonomic computation offloading in mobile edge for IoT applications</t>
  </si>
  <si>
    <t>Alam, M.G.R.; Hassan, M.M.; Uddin, M.Z.; Almogren, A.; Fortino, G.</t>
  </si>
  <si>
    <t>An efficient method of computation offloading in an edge cloud platform</t>
  </si>
  <si>
    <t>Alelaiwi, A.</t>
  </si>
  <si>
    <t>Journal of Parallel and Distributed Computing</t>
  </si>
  <si>
    <t>Cloud computing for mobile users: can offloading computation save energy?</t>
  </si>
  <si>
    <t>Kumar, K.; Lu, Y.-H.</t>
  </si>
  <si>
    <t>Computation offloading of a vehicle’s continuous intrusion detection workload for energy efficiency and performance</t>
  </si>
  <si>
    <t>Loukas, G.; Yoon, Y.; Sakellari, G.; Vuong, T.; Heartfield, R.</t>
  </si>
  <si>
    <t>Simulation Modelling Practice and Theory (SIMAPT)</t>
  </si>
  <si>
    <t>Bandwidth-adaptive partitioning for distributed execution optimization of mobile applications</t>
  </si>
  <si>
    <t>Niu, J.; Song, W.; Atiquzzaman, M.</t>
  </si>
  <si>
    <t>Is it worth to be patient? Analysis and optimization of delayed mobile data offloading</t>
  </si>
  <si>
    <t>Mehmeti, F.; Spyropoulos, T.</t>
  </si>
  <si>
    <t>Analysis of the energy-response time tradeoff for mobile cloud offloading using combined metrics</t>
  </si>
  <si>
    <t>Wu, H.; Knottenbelt, W.; Wolter, K.</t>
  </si>
  <si>
    <t>IEEE ITC</t>
  </si>
  <si>
    <t>Online job dispatching and scheduling in edge-clouds</t>
  </si>
  <si>
    <t>Tan, H.; Han, Z.; Li, X.-Y.; Lau, F.C.</t>
  </si>
  <si>
    <t>EdgeCloudSim: an environment for performance evaluation of edge computing systems</t>
  </si>
  <si>
    <t>Sonmez, C.; Ozgovde, A.; Ersoy, C.</t>
  </si>
  <si>
    <t>IEEE FMEC</t>
  </si>
  <si>
    <t>CloudSim: simulator for cloud computing infrastructure and modeling</t>
  </si>
  <si>
    <t>Goyal, T.; Singh, A.; Agrawal, A.</t>
  </si>
  <si>
    <t>Procedia Engineering</t>
  </si>
  <si>
    <t>A taxonomy and survey of energy-efficient data centers and cloud computing systems</t>
  </si>
  <si>
    <t>Beloglazov, A.; Buyya, R.; Lee, Y.C.; Zomaya, A.</t>
  </si>
  <si>
    <t>Advances in Computers (Elsevier)</t>
  </si>
  <si>
    <t>Algorithms for cost-and deadline-constrained provisioning for scientific workflow ensembles in IaaS clouds</t>
  </si>
  <si>
    <t>Malawski, M.; Juve, G.; Deelman, E.; Nabrzyski, J.</t>
  </si>
  <si>
    <t>A double deep q-learning model for energy-efficient edge scheduling</t>
  </si>
  <si>
    <t>Zhang, Q.; Lin, M.; Yang, L.T.; Chen, Z.; Khan, S.U.; Li, P.</t>
  </si>
  <si>
    <t>Hierarchical mobile edge computing architecture based on context awareness</t>
  </si>
  <si>
    <t>Lee, J.; Lee, J.</t>
  </si>
  <si>
    <t>Scheduling latency-sensitive applications in edge computing</t>
  </si>
  <si>
    <t>Scoca, V.; Aral, A.; Brandic, I.; De Nicola, R.; Uriarte, R.B.</t>
  </si>
  <si>
    <t>Conference on Cloud Computing and Services Science (CLOSER)</t>
  </si>
  <si>
    <t>A cooperative fog approach for effective workload balancing</t>
  </si>
  <si>
    <t>Kapsalis, A.; Kasnesis, P.; Venieris, I.S.; Kaklamani, D.I.; Patrikakis, C.Z.</t>
  </si>
  <si>
    <t>IEEE Cloud Computing</t>
  </si>
  <si>
    <t>Gupta, H.; Dastjerdi, A.V.; Ghosh, S.K.; Buyya, R.</t>
  </si>
  <si>
    <t>Software: Practice and Experience</t>
  </si>
  <si>
    <t>Watts Up Pro Energy Meter</t>
  </si>
  <si>
    <t>E.E. Devices (Product Datasheet)</t>
  </si>
  <si>
    <t>Pyzyk, K.</t>
  </si>
  <si>
    <t>News Article</t>
  </si>
  <si>
    <t>Blockchain-based mobile edge computing framework for secure therapy applications</t>
  </si>
  <si>
    <t>Rahman, M.A.; Hossain, M.S.; Loukas, G.; Hassanain, E.; Rahman, S.S.; Alhamid, M.F.; Guizani, M.</t>
  </si>
  <si>
    <t>Cloud-based cyber-physical intrusion detection for vehicles using deep learning</t>
  </si>
  <si>
    <t>Loukas, G.; Vuong, T.; Heartfield, R.; Sakellari, G.; Yoon, Y.; Gan, D.</t>
  </si>
  <si>
    <t>iFogSim: a toolkit for modeling and simulation of resource management techniques in IoT edge and fog computing environments</t>
  </si>
  <si>
    <t>Anyvision Nvidia to Develop Surveillance Cameras with Facial Recognition Tech</t>
  </si>
  <si>
    <t>A reliable model-based walking engine with push recovery capability</t>
  </si>
  <si>
    <t>Kasaei, S.M.; et al.</t>
  </si>
  <si>
    <t>IEEE International Conference on Autonomous Robot Systems and Competitions (ICARSC)</t>
  </si>
  <si>
    <t>Real-time optimization of industrial processes</t>
  </si>
  <si>
    <t>Trierweiler, J.O.</t>
  </si>
  <si>
    <t>Encyclopedia of Systems and Control (Springer)</t>
  </si>
  <si>
    <t>Systems for an intelligent application of automated processes in industry: a case study from “PMI IoT Industry 4.0” project</t>
  </si>
  <si>
    <t>Massaro, A.; et al.</t>
  </si>
  <si>
    <t>IEEE International Workshop on Metrology for Industry 4.0 and IoT</t>
  </si>
  <si>
    <t>MQTT version 5.0</t>
  </si>
  <si>
    <t>OASIS Standard</t>
  </si>
  <si>
    <t>Enhancing MQTT with real-time and reliable communication services</t>
  </si>
  <si>
    <t>Shahri, E.; et al.</t>
  </si>
  <si>
    <t>Extending MQTT with real-time communication services based on SDN</t>
  </si>
  <si>
    <t>Sensors (SAIA SI)</t>
  </si>
  <si>
    <t>Response time analysis for RT-MQTT protocol grounded on SDN</t>
  </si>
  <si>
    <t>EMSIG Workshop on Next Generation Real-Time Embedded Systems (NGRES)</t>
  </si>
  <si>
    <t>A survey on software-defined networking</t>
  </si>
  <si>
    <t>Xia, W.; et al.</t>
  </si>
  <si>
    <t>OpenFlow case studies</t>
  </si>
  <si>
    <t>Open Networking Foundation Website</t>
  </si>
  <si>
    <t>Network Calculus: A theory of deterministic queuing systems for the Internet</t>
  </si>
  <si>
    <t>Le Boudec, J.-Y.; Thiran, P.</t>
  </si>
  <si>
    <t>Performance analysis on transmission estimation for avionics real-time system using optimized network calculus</t>
  </si>
  <si>
    <t>Xu, Q.; Yang, X.</t>
  </si>
  <si>
    <t>International Journal of Aeronautical and Space Sciences</t>
  </si>
  <si>
    <t>Time-triggered Ethernet</t>
  </si>
  <si>
    <t>Steiner, W.; et al.</t>
  </si>
  <si>
    <t>CRC Press (Time-Triggered Communication)</t>
  </si>
  <si>
    <t>Improving worst-case latency analysis for rate-constrained traffic in the time-triggered Ethernet network</t>
  </si>
  <si>
    <t>Zhao, L.; et al.</t>
  </si>
  <si>
    <t>IEEE Communications Letters</t>
  </si>
  <si>
    <t>Timing analysis of rate-constrained traffic in TTEthernet using network calculus</t>
  </si>
  <si>
    <t>Timing analysis of TTEthernet traffic</t>
  </si>
  <si>
    <t>Kermia, O.</t>
  </si>
  <si>
    <t>Schedulability analysis and efficient scheduling of rate constrained messages in the TTEthernet protocol</t>
  </si>
  <si>
    <t>Timing analysis of rate constrained traffic for the TTEthernet communication protocol</t>
  </si>
  <si>
    <t>Tamas-Selicean, D.; et al.</t>
  </si>
  <si>
    <t>IEEE International Symposium on Real-Time Distributed Computing</t>
  </si>
  <si>
    <t>Worst case end-to-end response times of flows scheduled with FP/FIFO</t>
  </si>
  <si>
    <t>Martin, S.; Minet, P.</t>
  </si>
  <si>
    <t>IEEE ICN/ICMCL</t>
  </si>
  <si>
    <t>Improving the worst-case delay analysis of an AFDX network using an optimized trajectory approach</t>
  </si>
  <si>
    <t>Bauer, H.; et al.</t>
  </si>
  <si>
    <t>Applying trajectory approach with static priority queuing for improving the use of available AFDX resources</t>
  </si>
  <si>
    <t>Analysis of the pessimism of the trajectory approach for upper bounding end-to-end delay of sporadic flows</t>
  </si>
  <si>
    <t>Li, X.; et al.</t>
  </si>
  <si>
    <t>RTNS Conference</t>
  </si>
  <si>
    <t>Optimistic problems in the trajectory approach in FIFO context</t>
  </si>
  <si>
    <t>Kemayo, G.; et al.</t>
  </si>
  <si>
    <t>IEEE ETFA</t>
  </si>
  <si>
    <t>Design optimization of TTEthernet-based distributed real-time systems</t>
  </si>
  <si>
    <t>Holistic schedulability analysis for distributed hard real-time systems</t>
  </si>
  <si>
    <t>Tindell, K.; Clark, J.</t>
  </si>
  <si>
    <t>Microprocessing and Microprogramming</t>
  </si>
  <si>
    <t>Holistic schedulability analysis for multipacket messages in AFDX networks</t>
  </si>
  <si>
    <t>Gutierrez, J.J.; et al.</t>
  </si>
  <si>
    <t>DM-MQTT: An efficient MQTT based on SDN multicast for massive IoT communications</t>
  </si>
  <si>
    <t>Park, J.-H.; et al.</t>
  </si>
  <si>
    <t>A study on method for message processing by priority in MQTT Broker</t>
  </si>
  <si>
    <t>Kim, C.O.; Seongjin, O.</t>
  </si>
  <si>
    <t>JKIICE - Journal of the Korea Institute of Information and Communication Engineering</t>
  </si>
  <si>
    <t>MQTT Broker with Priority Support for Emergency Events in IoT</t>
  </si>
  <si>
    <t>Kim, Y.-S.; et al.</t>
  </si>
  <si>
    <t>Sensors and Materials</t>
  </si>
  <si>
    <t>Response time upper bounds for fixed priority real-time systems</t>
  </si>
  <si>
    <t>Davis, R.I.; Burns, A.</t>
  </si>
  <si>
    <t>IEEE Real-Time Systems Symposium</t>
  </si>
  <si>
    <t>The trajectory approach for the end-to-end response times with non-preemptive FP/EDF</t>
  </si>
  <si>
    <t>Martin, S.; et al.</t>
  </si>
  <si>
    <t>International Conference on Software Engineering Research and Applications</t>
  </si>
  <si>
    <t>Mosquitto: server and client implementation of the MQTT protocol</t>
  </si>
  <si>
    <t>Light, R.A.</t>
  </si>
  <si>
    <t>Journal of Open Source Software</t>
  </si>
  <si>
    <t>A Robust Optimal Rate Allocation Algorithm and Pricing Policy for Hybrid Traffic in 4G-LTE</t>
  </si>
  <si>
    <t>Abdel-Hadi, A.; Clancy, C.</t>
  </si>
  <si>
    <t>A Utility Proportional Fairness Approach for Resource Allocation in 4G-LTE</t>
  </si>
  <si>
    <t>Abdel-Hadi, A.; et al.</t>
  </si>
  <si>
    <t>IEEE ICNC</t>
  </si>
  <si>
    <t>A Personalized Healthcare Monitoring System for Diabetic Patients by Utilizing BLE-Based Sensors and Real-Time Data Processing</t>
  </si>
  <si>
    <t>Alfian, G.; et al.</t>
  </si>
  <si>
    <t>CoAP Congestion Control for the Internet of Things</t>
  </si>
  <si>
    <t>Betzler, A.; et al.</t>
  </si>
  <si>
    <t>A Flexible Retransmission Policy for Industrial Wireless Sensor Actuator Networks</t>
  </si>
  <si>
    <t>Brummet, R.; et al.</t>
  </si>
  <si>
    <t>IEEE ICII</t>
  </si>
  <si>
    <t>Probabilistic Per-Packet Real-Time Guarantees for Wireless Networked Sensing and Control</t>
  </si>
  <si>
    <t>Chen, Y.; et al.</t>
  </si>
  <si>
    <t>A Solution Based on Bluetooth Low Energy for Smart Home Energy Management</t>
  </si>
  <si>
    <t>Collotta, M.; et al.</t>
  </si>
  <si>
    <t>Energies</t>
  </si>
  <si>
    <t>Deterministic Networking (DetNet) Working Group</t>
  </si>
  <si>
    <t>Real-time Communication in Low-Power Mobile Wireless Networks</t>
  </si>
  <si>
    <t>Dezfouli, B.; et al.</t>
  </si>
  <si>
    <t>IEEE CCNC</t>
  </si>
  <si>
    <t>A two-level Markov model for packet loss in UDP/IP-based real-time video applications</t>
  </si>
  <si>
    <t>Ellis, M.; et al.</t>
  </si>
  <si>
    <t>The Tactile Internet: Applications and Challenges</t>
  </si>
  <si>
    <t>Fettweis, G.</t>
  </si>
  <si>
    <t>IEEE Vehicular Technology Magazine</t>
  </si>
  <si>
    <t>Review of Studies on End-to-End QoS in LTE Networks</t>
  </si>
  <si>
    <t>Forconi, S.; Vizzarri, A.</t>
  </si>
  <si>
    <t>AEIT Annual Conference</t>
  </si>
  <si>
    <t>A power-aware MAC layer protocol for real-time communication in wireless embedded systems</t>
  </si>
  <si>
    <t>Franchino, G.; Buttazzo, G.</t>
  </si>
  <si>
    <t>Internet of things enabled real time water quality monitoring system</t>
  </si>
  <si>
    <t>Geetha, S.; Gouthami, S.</t>
  </si>
  <si>
    <t>Smart Water</t>
  </si>
  <si>
    <t>Real-time healthcare data transmission for remote patient monitoring in patch-based hybrid OCC/BLE networks</t>
  </si>
  <si>
    <t>Hasan, M.; et al.</t>
  </si>
  <si>
    <t>End-to-end Real-time Guarantees in Wireless Cyber-physical Systems</t>
  </si>
  <si>
    <t>Jacob, R.; et al.</t>
  </si>
  <si>
    <t>IEEE RTSS</t>
  </si>
  <si>
    <t>Congestion Avoidance and Control</t>
  </si>
  <si>
    <t>Jacobson, V.</t>
  </si>
  <si>
    <t>ACM SIGCOMM Symposium</t>
  </si>
  <si>
    <t>Estimation of RTT and Bandwidth for Congestion Control Applications in Communication Networks</t>
  </si>
  <si>
    <t>Jacobsson, K.; et al.</t>
  </si>
  <si>
    <t>IEEE CDC</t>
  </si>
  <si>
    <t>Some Modeling and Estimation Issues in Control of Heterogeneous Networks</t>
  </si>
  <si>
    <t>MTNS</t>
  </si>
  <si>
    <t>Toward Haptic Communications Over the 5G Tactile Internet</t>
  </si>
  <si>
    <t>Antonakoglou, K.K.; et al.</t>
  </si>
  <si>
    <t>A real-time health monitoring system for remote cardiac patients using smartphone and wearable sensors</t>
  </si>
  <si>
    <t>Kakria, P.; Tripathi, N.; Kitipawang, P.</t>
  </si>
  <si>
    <t>International Journal of Telemedicine and Applications</t>
  </si>
  <si>
    <t>Adaptive Online Power-Management for Bluetooth Low Energy</t>
  </si>
  <si>
    <t>Kindt, P.; et al.</t>
  </si>
  <si>
    <t>Optimal Dynamic Scheduling of Wireless Networked Control Systems</t>
  </si>
  <si>
    <t>Ma, Y.; et al.</t>
  </si>
  <si>
    <t>ACM/IEEE CPS Conference</t>
  </si>
  <si>
    <t>RFC 7668 - IPv6 over Bluetooth Low Energy</t>
  </si>
  <si>
    <t>Nieminen, J.; et al.</t>
  </si>
  <si>
    <t>IETF RFC</t>
  </si>
  <si>
    <t>nRF52840 Specifications</t>
  </si>
  <si>
    <t>Nordic Semiconductors</t>
  </si>
  <si>
    <t>Park, E.; et al.</t>
  </si>
  <si>
    <t>RFC6298: Computing TCP’s Retransmission Timer</t>
  </si>
  <si>
    <t>Paxson, V.; et al.</t>
  </si>
  <si>
    <t>Evaluating Bluetooth Low Energy Suitability for Time-Critical Industrial IoT Applications</t>
  </si>
  <si>
    <t>Rondón, R.; et al.</t>
  </si>
  <si>
    <t>International Journal of Wireless Information Networks</t>
  </si>
  <si>
    <t>Joint End-to-End Loss-Delay Hidden Markov Model for Periodic UDP Traffic Over the Internet</t>
  </si>
  <si>
    <t>Rossi, P.S.; et al.</t>
  </si>
  <si>
    <t>IEEE Transactions on Signal Processing</t>
  </si>
  <si>
    <t>Moving Beyond Competitions: Extending D-Cube to Seamlessly Benchmark Low-Power Wireless Systems</t>
  </si>
  <si>
    <t>Schuß, M.; et al.</t>
  </si>
  <si>
    <t>CPSBench Workshop</t>
  </si>
  <si>
    <t>JamLab-NG: Benchmarking Low-Power Wireless Protocols under Controllable and Repeatable Wi-Fi Interference</t>
  </si>
  <si>
    <t>EWSN Conference</t>
  </si>
  <si>
    <t>5G-enabled Tactile Internet</t>
  </si>
  <si>
    <t>Simsek, M.; et al.</t>
  </si>
  <si>
    <t>BLEach: Exploiting the Full Potential of IPv6 over BLE in Constrained Embedded IoT Devices</t>
  </si>
  <si>
    <t>Spörk, M.; et al.</t>
  </si>
  <si>
    <t>Improving the Reliability of Bluetooth Low Energy Connections</t>
  </si>
  <si>
    <t>Improving the Timeliness of Bluetooth Low Energy in Dynamic RF Environments</t>
  </si>
  <si>
    <t>ACM Transactions on IoT</t>
  </si>
  <si>
    <t>Zephyr OS: An RTOS for IoT</t>
  </si>
  <si>
    <t>The Zephyr Project</t>
  </si>
  <si>
    <t>A Real-Time BLE enabled ECG System for Remote Monitoring</t>
  </si>
  <si>
    <t>Touati, F.; Tabish, R.; Mnaouer, A.B.</t>
  </si>
  <si>
    <t>APCBEE Procedia</t>
  </si>
  <si>
    <t>Stochastic Forecasts Achieve High Throughput and Low Delay over Cellular Networks</t>
  </si>
  <si>
    <t>Winstein, K.; et al.</t>
  </si>
  <si>
    <t>Pantheon: the training ground for Internet congestion-control research</t>
  </si>
  <si>
    <t>Yan, F.; et al.</t>
  </si>
  <si>
    <t>USENIX ATC</t>
  </si>
  <si>
    <t>Adaptive Congestion Control for Unpredictable Cellular Networks</t>
  </si>
  <si>
    <t>Zaki, Y.; et al.</t>
  </si>
  <si>
    <t>ACM SIGDC</t>
  </si>
  <si>
    <t>Adaptive Real-Time Communication for Wireless Cyber-Physical Systems</t>
  </si>
  <si>
    <t>Zimmerling, M.; et al.</t>
  </si>
  <si>
    <t>ACM Transactions on Cyber-Physical Systems</t>
  </si>
  <si>
    <t>AdaptaBLE: Adaptive Control of Data Rate Transmission Power and Connection Interval in Bluetooth Low Energy</t>
  </si>
  <si>
    <t>Abu-Ali, N.; Taha, A.E.M.; Salah, M.; Hassanein, H.</t>
  </si>
  <si>
    <t>Soft-WSN: Software-defined WSN management system for IoT applications</t>
  </si>
  <si>
    <t>Bera, S.; Misra, S.; Roy, S.K.; Obaidat, M.S.</t>
  </si>
  <si>
    <t>IEEE Systems Journal</t>
  </si>
  <si>
    <t>Clarifying fog computing and networking: 10 questions and answers</t>
  </si>
  <si>
    <t>Chiang, M.; Ha, S.; I, C.-L.; Risso, F.; Zhang, T.</t>
  </si>
  <si>
    <t>Proportional fair scheduling: Analytical insight under Rayleigh fading environment</t>
  </si>
  <si>
    <t>Liu, E.; Leung, K.K.</t>
  </si>
  <si>
    <t>Exploiting mobility in proportional fair cellular scheduling: Measurements and algorithms</t>
  </si>
  <si>
    <t>Margolies, R.; Sridharan, A.; Aggarwal, V.; Jana, R.; Shankaranarayanan, N.K.; Vaishampayan, V.A.; Zussman, G.</t>
  </si>
  <si>
    <t>A multiband OFDMA heterogeneous network for millimeter wave 5G wireless applications</t>
  </si>
  <si>
    <t>Niknam, S.; Nasir, A.A.; Mehrpouyan, H.; Natarajan, B.</t>
  </si>
  <si>
    <t>Outage bound for max-based downlink scheduling with imperfect CSIT and delay constraint</t>
  </si>
  <si>
    <t>Santipach, W.; Mamat, K.; Charoenlarpnopparut, C.</t>
  </si>
  <si>
    <t>Latency critical IoT applications in 5G: Perspective on the design of radio interface and network architecture</t>
  </si>
  <si>
    <t>Schulz, P.; Matthe, M.; Klessig, H.; Simsek, M.; Fettweis, G.; Ansari, J.; Ashraf, S.A.; Almeroth, B.; Voigt, J.; Riedel, I.</t>
  </si>
  <si>
    <t>Characterizing and classifying IoT traffic in smart cities and campuses</t>
  </si>
  <si>
    <t>Sivanathan, A.; Sherratt, D.; Gharakheili, H.H.; Radford, A.; Wijenayake, C.; Vishwanath, A.; Sivaraman, V.</t>
  </si>
  <si>
    <t>Multi-tier computing networks for intelligent IoT</t>
  </si>
  <si>
    <t>Yang, Y.</t>
  </si>
  <si>
    <t>Nature Electronics</t>
  </si>
  <si>
    <t>5G Wireless Systems</t>
  </si>
  <si>
    <t>Yang, Y.; Xu, J.; Shi, G.; Wang, C.-X.</t>
  </si>
  <si>
    <t>Impact of mobility on the uplink sum rate of MIMO-OFDMA cellular systems</t>
  </si>
  <si>
    <t>Zhang, Z.; Jiao, C.; Zhong, C.</t>
  </si>
  <si>
    <t>Uplink scheduling in LTE and LTE-Advanced: Tutorial survey and evaluation framework</t>
  </si>
  <si>
    <t>Improved throughput by interference avoidance in co-located Bluetooth networks</t>
  </si>
  <si>
    <t>Amanquah, N.; Dunlop, J.</t>
  </si>
  <si>
    <t>European Personal Mobile Communications Conference (EPMCC)</t>
  </si>
  <si>
    <t>Radio link quality estimation in wireless sensor networks: A survey</t>
  </si>
  <si>
    <t>Baccour, N.; Koubâa, A.; Mottola, L.; Zúñiga, M.A.; Youssef, H.; Boano, C.A.; Alves, M.</t>
  </si>
  <si>
    <t>ACM Transactions on Sensor Networks</t>
  </si>
  <si>
    <t>Extending Bluetooth Low Energy PANs to smart city scenarios</t>
  </si>
  <si>
    <t>Bhattacharjee, A.K.; Bruneo, D.; Distefano, S.; Longo, F.; Merlino, G.; Puliafito, A.</t>
  </si>
  <si>
    <t>ACM SMARTCOMP</t>
  </si>
  <si>
    <t>iAlert Sensing Motion: Quick Start Guide</t>
  </si>
  <si>
    <t>BLE Home (Online)</t>
  </si>
  <si>
    <t>Bluetooth SIG</t>
  </si>
  <si>
    <t>External radio interference</t>
  </si>
  <si>
    <t>Boano, C.A.; Römer, K.</t>
  </si>
  <si>
    <t>Springer (Radio Link Quality Estimation in Low-power Wireless Networks)</t>
  </si>
  <si>
    <t>Analysis of latency performance of Bluetooth Low Energy networks</t>
  </si>
  <si>
    <t>Cho, K.; Park, W.; Hong, M.; Park, G.; Cho, W.; Seo, J.; Han, K.</t>
  </si>
  <si>
    <t>A solution based on Bluetooth Low Energy for smart home energy management</t>
  </si>
  <si>
    <t>Collotta, M.; Pau, G.</t>
  </si>
  <si>
    <t>A channel access scheme for Bluetooth Low Energy to support delay-sensitive applications</t>
  </si>
  <si>
    <t>Dwijaksara, M.H.; Jeon, W.S.; Jeong, D.G.</t>
  </si>
  <si>
    <t>Rethinking ranging of unmodified BLE peripherals in smart city infrastructure</t>
  </si>
  <si>
    <t>Islam, B.; Uddin, M.; Mukherjee, S.; Nirjon, S.</t>
  </si>
  <si>
    <t>ACM MMSys</t>
  </si>
  <si>
    <t>Performance analysis of neighbor discovery process in Bluetooth Low Energy networks</t>
  </si>
  <si>
    <t>Jeon, W.S.; Dwijaksara, M.H.; Jeong, D.G.</t>
  </si>
  <si>
    <t>Interference of wireless technologies on BLE based WBANs in hospitals</t>
  </si>
  <si>
    <t>Karvonen, H.; Mikhaylov, K.; Hämäläinen, M.; Iinatti, J.; Pomalaza-Ráez, C.</t>
  </si>
  <si>
    <t>Adaptive online power-management for Bluetooth Low Energy</t>
  </si>
  <si>
    <t>Kindt, P.; Yunge, D.; Gopp, M.; Chakraborty, S.</t>
  </si>
  <si>
    <t>CABLE: Connection interval adaptation for BLE in dynamic wireless environments</t>
  </si>
  <si>
    <t>Lee, T.; Han, J.; Lee, M.-S.; Kim, H.-S.; Bahk, S.</t>
  </si>
  <si>
    <t>IEEE SECON</t>
  </si>
  <si>
    <t>A synergistic architecture for RPL over BLE</t>
  </si>
  <si>
    <t>Lee, T.; Lee, M.-S.; Kim, H.-S.; Bahk, S.S.</t>
  </si>
  <si>
    <t>Addressing burstiness for reliable communication and latency bound generation in wireless sensor networks</t>
  </si>
  <si>
    <t>Munir, S.; Lin, S.; Hoque, E.; Nirjon, S.; Stankovic, J.; Whitehouse, K.</t>
  </si>
  <si>
    <t>PAN1762 - Bluetooth 5.0 Low Energy Module</t>
  </si>
  <si>
    <t>Panasonic Industrial Devices Europe GmbH</t>
  </si>
  <si>
    <t>Performance study of IEEE 802.15.4 using measurements and simulations</t>
  </si>
  <si>
    <t>Petrova, M.; Riihijarvi, J.; Mahonen, P.; Labella, S.</t>
  </si>
  <si>
    <t>IEEE WCNC</t>
  </si>
  <si>
    <t>Adaptive mitigation of self-interference in Bluetooth scatternets</t>
  </si>
  <si>
    <t>Popovski, P.; Yomo, H.; Guarracino, S.; Prasad, R.</t>
  </si>
  <si>
    <t>Wireless Personal Multimedia Communications (WPMC)</t>
  </si>
  <si>
    <t>CSR8510 Chipset</t>
  </si>
  <si>
    <t>Qualcomm</t>
  </si>
  <si>
    <t>Raspberry Pi 3 Model B</t>
  </si>
  <si>
    <t>Raspberry Pi Foundation</t>
  </si>
  <si>
    <t>Evaluating Bluetooth Low Energy suitability for time-critical industrial IoT applications</t>
  </si>
  <si>
    <t>Rondón, R.; Gidlund, M.; Landernäs, K.</t>
  </si>
  <si>
    <t>Journal of Wireless Information Networks</t>
  </si>
  <si>
    <t>An analytical model of the effective delay performance for BLE</t>
  </si>
  <si>
    <t>Rondón, R.; Landernäs, K.; Gidlund, M.</t>
  </si>
  <si>
    <t>Moving beyond competitions: Extending D-cube to seamlessly benchmark low-power wireless systems</t>
  </si>
  <si>
    <t>Schuß, M.; Boano, C.A.; Römer, K.</t>
  </si>
  <si>
    <t>A competition to push the dependability of low-power wireless protocols to the edge</t>
  </si>
  <si>
    <t>Schuß, M.; Boano, C.A.; Weber, M.; Römer, K.</t>
  </si>
  <si>
    <t>ACM EWSN</t>
  </si>
  <si>
    <t>JamLab-NG: Benchmarking low-power wireless protocols under controllable and repeatable Wi-Fi interference</t>
  </si>
  <si>
    <t>Schuß, M.; Boano, C.A.; Weber, M.; Schulz, M.; Hollick, M.; Römer, K.</t>
  </si>
  <si>
    <t>Application Development Fundamentals: Bluetooth Smart Technology</t>
  </si>
  <si>
    <t>Silicon Labs Guide</t>
  </si>
  <si>
    <t>Coexistence and interference tests on a Bluetooth Low Energy front-end</t>
  </si>
  <si>
    <t>Silva, S.; Soares, S.; Fernandes, T.; Valente, A.; Moreira, A.</t>
  </si>
  <si>
    <t>Science and Information Conference (SAI)</t>
  </si>
  <si>
    <t>BLEach: Exploiting the full potential of IPv6 over BLE in constrained embedded IoT devices</t>
  </si>
  <si>
    <t>Spörk, M.; Boano, C.A.; Zimmerling, M.; Römer, K.</t>
  </si>
  <si>
    <t>Improving the timeliness of Bluetooth Low Energy in noisy RF environments</t>
  </si>
  <si>
    <t>Spörk, M.; Boano, C.A.; Römer, K.</t>
  </si>
  <si>
    <t>Tosi, J.; Taffoni, F.; Santacatterina, M.; Sannino, R.; Formica, D.</t>
  </si>
  <si>
    <t>Energy consumption and latency in BLE devices under mutual interference: An experimental study</t>
  </si>
  <si>
    <t>Treurniet, J.J.; Sarkar, C.; Prasad, R.V.; de Boer, W.</t>
  </si>
  <si>
    <t>Future Internet of Things and Cloud Conference (FiCloud)</t>
  </si>
  <si>
    <t>Influence of Bluetooth Low Energy on Wi-Fi communications and vice versa</t>
  </si>
  <si>
    <t>Wyffels, J.; Goemaere, J.-P.; Nauwelaers, B.; De Strycker, L.</t>
  </si>
  <si>
    <t>ECUMICT</t>
  </si>
  <si>
    <t>Crowded spectrum in wireless sensor networks</t>
  </si>
  <si>
    <t>Zhou, G.; Stankovic, J.A.; Son, S.H.</t>
  </si>
  <si>
    <t>Workshop on Embedded Networked Sensors (EmNets)</t>
  </si>
  <si>
    <t>Comparison of embedded system design for industrial applications</t>
  </si>
  <si>
    <t>Malinowski, A.; Yu, H.</t>
  </si>
  <si>
    <t>Embedded control system for industrial robots</t>
  </si>
  <si>
    <t>Chen, Y.; Wei, H.; Wang, T.</t>
  </si>
  <si>
    <t>Design of industrial temperature monitoring system based on single chip microcontroller</t>
  </si>
  <si>
    <t>Li, B.; Lei, J.</t>
  </si>
  <si>
    <t>IEEE International Conference on Computer Science and Service System (CSSS)</t>
  </si>
  <si>
    <t>Real-time operating systems for small microcontrollers</t>
  </si>
  <si>
    <t>Anh, T.N.B.; Tan, S.</t>
  </si>
  <si>
    <t>IEEE Micro</t>
  </si>
  <si>
    <t>The IIoT devices to cloud gateway design and implementation based on microcontroller for real-time monitoring and control in automation systems</t>
  </si>
  <si>
    <t>Nuratch, S.</t>
  </si>
  <si>
    <t>IEEE Conference on Industrial Electronics and Applications (ICIEA)</t>
  </si>
  <si>
    <t>Communication security in Internet of Things: preventive measure and avoid DDoS attack over IoT network</t>
  </si>
  <si>
    <t>Zhang, C.; Green, R.</t>
  </si>
  <si>
    <t>Symposium on Communications &amp; Networking</t>
  </si>
  <si>
    <t>HIP: Hybrid interrupt-polling for the network interface</t>
  </si>
  <si>
    <t>Dovrolis, C.; Thayer, B.; Ramanathan, P.</t>
  </si>
  <si>
    <t>ACM SIGOPS Operating Systems Review</t>
  </si>
  <si>
    <t>Old wine in new skins? Revisiting the software architecture for IP network stacks on constrained IoT devices</t>
  </si>
  <si>
    <t>Petersen, H.; Lenders, M.; Wählisch, M.; Hahm, O.; Baccelli, E.</t>
  </si>
  <si>
    <t>Workshop on IoT Challenges in Mobile and Industrial Systems (IoT-Sys)</t>
  </si>
  <si>
    <t>Cyber-physical-security model for safety-critical IoT infrastructures</t>
  </si>
  <si>
    <t>Bellekens, X.; Seeam, A.; Nieradzinska, K.; Tachtatzis, C.; Cleary, A.; Atkinson, R.; Andonovic, I.</t>
  </si>
  <si>
    <t>Wireless World Research Forum</t>
  </si>
  <si>
    <t>Hermes: A real time hypervisor for mobile and IoT systems</t>
  </si>
  <si>
    <t>Klingensmith, N.; Banerjee, S.</t>
  </si>
  <si>
    <t>International Workshop on Mobile Computing Systems &amp; Applications</t>
  </si>
  <si>
    <t>Operating system architecture using multiple priority lightweight kernel task based interrupt handling</t>
  </si>
  <si>
    <t>Bunnell, M.</t>
  </si>
  <si>
    <t>Oracle Solaris 11.4 programming interfaces guide</t>
  </si>
  <si>
    <t>Oracle Documentation</t>
  </si>
  <si>
    <t>History of Windows Embedded Compact 7</t>
  </si>
  <si>
    <t>Microsoft (Online)</t>
  </si>
  <si>
    <t>Task-aware interrupt controller: Priority space unification in real-time systems</t>
  </si>
  <si>
    <t>Gomes, T.; Garcia, P.; Salgado, F.; Monteiro, J.; Ekpanyapong, M.; Tavares, A.</t>
  </si>
  <si>
    <t>IEEE Embedded Systems Letters</t>
  </si>
  <si>
    <t>Custom interrupt management for real-time and embedded system kernels</t>
  </si>
  <si>
    <t>Leyva-del Foyo, L.E.; Mejia-Alvarez, P.</t>
  </si>
  <si>
    <t>IEEE Embedded Real-Time Systems Implementation Workshop (RTSS)</t>
  </si>
  <si>
    <t>Predictable interrupt management for real time kernels over conventional PC hardware</t>
  </si>
  <si>
    <t>Leyva-del Foyo, L.E.; Mejia-Alvarez, P.; de Niz, D.</t>
  </si>
  <si>
    <t>Interrupt and trap handling in an embedded multi-thread processor to avoid priority inversion and maintain real-time operation</t>
  </si>
  <si>
    <t>Ober, R.E.; Arnold, R.D.; Martin, D.F.; Norden, E.K.</t>
  </si>
  <si>
    <t>Sloth: Threads as interrupts</t>
  </si>
  <si>
    <t>Hofer, W.; Lohmann, D.; Scheler, F.; Schröder-Preikschat, W.</t>
  </si>
  <si>
    <t>Sleepy sloth: Threads as interrupts as threads</t>
  </si>
  <si>
    <t>Hofer, W.; Lohmann, D.; Schröder-Preikschat, W.</t>
  </si>
  <si>
    <t>Evaluation of interrupt handling timeliness in real-time Linux operating systems</t>
  </si>
  <si>
    <t>Regnier, P.; Lima, G.; Barreto, L.</t>
  </si>
  <si>
    <t>Preventing interrupt overload</t>
  </si>
  <si>
    <t>Regehr, J.; Duongsaa, U.</t>
  </si>
  <si>
    <t>ACM SIGPLAN Notices</t>
  </si>
  <si>
    <t>Cyber-physical systems for industrial applications</t>
  </si>
  <si>
    <t>Gaiceanu, M.</t>
  </si>
  <si>
    <t>IEEE International Symposium on Electrical &amp; Electronics Engineering (ISEEE)</t>
  </si>
  <si>
    <t>Medical cyber-physical systems: A survey</t>
  </si>
  <si>
    <t>Dey, N.; Ashour, A.S.; Shi, F.; Fong, S.J.; Tavares, J.M.R.</t>
  </si>
  <si>
    <t>Journal of Medical Systems</t>
  </si>
  <si>
    <t>Critical infrastructure protection: Requirements and challenges for the 21st century</t>
  </si>
  <si>
    <t>Alcaraz, C.; Zeadally, S.</t>
  </si>
  <si>
    <t>International Journal of Critical Infrastructure Protection</t>
  </si>
  <si>
    <t>Reliability concerns in embedded system designs</t>
  </si>
  <si>
    <t>Narayanan, V.; Xie, Y.</t>
  </si>
  <si>
    <t>Operating systems for Internet of Things low-end devices: Analysis and benchmarking</t>
  </si>
  <si>
    <t>Silva, M.; Cerdeira, D.; Pinto, S.; Gomes, T.</t>
  </si>
  <si>
    <t>Hard Real-Time Computing Systems: Predictable Scheduling Algorithms and Applications</t>
  </si>
  <si>
    <t>Influence of memory hierarchies on predictability for time constrained embedded software</t>
  </si>
  <si>
    <t>Wehmeyer, L.; Marwedel, P.</t>
  </si>
  <si>
    <t>DATE Conference</t>
  </si>
  <si>
    <t>Safety critical embedded software: Significance and approach to reliability</t>
  </si>
  <si>
    <t>Prabhu, S.S.; Kapil, H.; Lakshmaiah, S.H.</t>
  </si>
  <si>
    <t>IEEE ICACCI</t>
  </si>
  <si>
    <t>Exploring the impact of different cost heuristics in the allocation of safety integrity levels</t>
  </si>
  <si>
    <t>Azevedo, L.S.; Parker, D.; Papadopoulos, Y.; Walker, M.; Sorokos, I.; Araújo, R.E.</t>
  </si>
  <si>
    <t>Model-Based Safety and Assessment (Springer)</t>
  </si>
  <si>
    <t>A survey of research into mixed criticality systems</t>
  </si>
  <si>
    <t>Burns, A.; Davis, R.I.</t>
  </si>
  <si>
    <t>An industrial view on the common academic understanding of mixed-criticality systems</t>
  </si>
  <si>
    <t>Esper, A.; Nelissen, G.; Nélis, V.; Tovar, E.</t>
  </si>
  <si>
    <t>Zikria, Y.B.; Yu, H.; Afzal, M.K.; Rehmani, M.H.; Hahm, O.</t>
  </si>
  <si>
    <t>A new paradigm of cloud-based predictive maintenance for intelligent manufacturing</t>
  </si>
  <si>
    <t>Wang, J.; Zhang, L.; Duan, L.; Gao, R.X.</t>
  </si>
  <si>
    <t>Dai, H.-N.; Wang, H.; Xu, G.; Wan, J.; Imran, M.</t>
  </si>
  <si>
    <t>Enterprise Information Systems</t>
  </si>
  <si>
    <t>Secure firmware updates for constrained IoT devices using open standards: A reality check</t>
  </si>
  <si>
    <t>Zandberg, K.; Schleiser, K.; Acosta, F.; Tschofenig, H.; Baccelli, E.</t>
  </si>
  <si>
    <t>Security and privacy challenges in industrial Internet of Things</t>
  </si>
  <si>
    <t>Sadeghi, A.-R.; Wachsmann, C.; Waidner, M.</t>
  </si>
  <si>
    <t>ACM/IEEE DAC</t>
  </si>
  <si>
    <t>Survey on operating systems for the applications of the Internet of Things</t>
  </si>
  <si>
    <t>Parveen, K.; Ali, A.; Asadullah, G.</t>
  </si>
  <si>
    <t>Journal of ICT Research and Applications</t>
  </si>
  <si>
    <t>Operating systems for low-end devices in the Internet of Things: A survey</t>
  </si>
  <si>
    <t>Hahm, O.; Baccelli, E.; Petersen, H.; Tsiftes, N.</t>
  </si>
  <si>
    <t>User mode interrupts: A must for securing embedded systems</t>
  </si>
  <si>
    <t>Pinto, S.; Garlati, C.</t>
  </si>
  <si>
    <t>Embedded World Conference</t>
  </si>
  <si>
    <t>Virtualization on TrustZone-enabled microcontrollers? Voilà!</t>
  </si>
  <si>
    <t>Pinto, S.; Araujo, H.; Oliveira, D.; Martins, J.; Tavares, A.</t>
  </si>
  <si>
    <t>Demystifying ARM TrustZone</t>
  </si>
  <si>
    <t>Pinto, S.; Santos, N.</t>
  </si>
  <si>
    <t>A platform for LEGO Mindstorms EV3 based on an RTOS with MMU support</t>
  </si>
  <si>
    <t>Li, Y.; Ishikawa, T.; Matsubara, Y.; Takada, H.</t>
  </si>
  <si>
    <t>OSPERT</t>
  </si>
  <si>
    <t>An investigation on several operating systems for Internet of Things</t>
  </si>
  <si>
    <t>Jaskani, F.; Manzoor, S.; Amin, M.; Asif, M.; Irfan, M.</t>
  </si>
  <si>
    <t>EAI Endorsed Transactions on Creative Technologies</t>
  </si>
  <si>
    <t>Spectre attacks: Exploiting speculative execution</t>
  </si>
  <si>
    <t>Kocher, P.; Horn, J.; Fogh, A.; Genkin, D.; Gruss, D.; Haas, W.; Hamburg, M.; Lipp, M.; Mangard, S.; Prescher, T.; Schwarz, M.; Yarom, Y.</t>
  </si>
  <si>
    <t>IEEE Symposium on Security and Privacy</t>
  </si>
  <si>
    <t>FreeRTOS User Guide</t>
  </si>
  <si>
    <t>Amazon Web Services Documentation</t>
  </si>
  <si>
    <t>Secure low latency communication for constrained industrial IoT scenarios</t>
  </si>
  <si>
    <t>Hiller, J.; Henze, M.; Serror, M.; Wagner, E.; Richter, J.N.; Wehrle, K.</t>
  </si>
  <si>
    <t>IEEE LCN</t>
  </si>
  <si>
    <t>Measure your RTOS's real-time performance</t>
  </si>
  <si>
    <t>Lamie, W.; Carbone, J.</t>
  </si>
  <si>
    <t>Embedded Systems Design</t>
  </si>
  <si>
    <t>Unikernels: Library operating systems for the cloud</t>
  </si>
  <si>
    <t>Madhavapeddy, A.; Mortier, R.; Rotsos, C.; Scott, D.; Singh, B.; Gazagnaire, T.; Smith, S.; Hand, S.; Crowcroft, J.</t>
  </si>
  <si>
    <t>ACM SIGARCH Computer Architecture News</t>
  </si>
  <si>
    <t>Virtualizing mixed-criticality systems: A survey on industrial trends and issues</t>
  </si>
  <si>
    <t>Cinque, M.; Cotroneo, D.; De Simone, L.; Rosiello, S.</t>
  </si>
  <si>
    <t>ACRN: A big little hypervisor for IoT development</t>
  </si>
  <si>
    <t>Li, H.; Xu, X.; Ren, J.; Dong, Y.</t>
  </si>
  <si>
    <t>ACM VEE</t>
  </si>
  <si>
    <t>Bao: A lightweight static partitioning hypervisor for modern multi-core embedded systems</t>
  </si>
  <si>
    <t>Martins, J.; Tavares, A.; Solieri, M.; Bertogna, M.; Pinto, S.</t>
  </si>
  <si>
    <t>Workshop on Next Generation Real-Time Embedded Systems</t>
  </si>
  <si>
    <t>ACRN Hypervisor Release Version 2.6</t>
  </si>
  <si>
    <t>Project ACRN Website</t>
  </si>
  <si>
    <t>Garlati, C.</t>
  </si>
  <si>
    <t>Towards multi-OS support on TrustZone-M MCUs</t>
  </si>
  <si>
    <t>Santos, A.M.M.D.</t>
  </si>
  <si>
    <t>Keystone: An open framework for architecting trusted execution environments</t>
  </si>
  <si>
    <t>Lee, D.; Kohlbrenner, D.; Shinde, S.; Asanović, K.; Song, D.</t>
  </si>
  <si>
    <t>European Conference on Computer Systems (EuroSys)</t>
  </si>
  <si>
    <t>Trusted execution environments for cloud/fog-based Internet of Things applications</t>
  </si>
  <si>
    <t>Valadares, D.; Will, N.; Spohn, M.; Santos, D.; Perkusich, A.; Gorgonio, K.</t>
  </si>
  <si>
    <t>International Conference on Cloud Computing and Services Science</t>
  </si>
  <si>
    <t>On runtime software security of TrustZone-M based IoT devices</t>
  </si>
  <si>
    <t>Luo, L.; Zhang, Y.; Zou, C.; Shao, X.; Ling, Z.; Fu, X.</t>
  </si>
  <si>
    <t>IEEE GLOBECOM</t>
  </si>
  <si>
    <t>Building trust for smart connected devices: The challenges and pitfalls of TrustZone</t>
  </si>
  <si>
    <t>Koutroumpouchos, N.; Ntantogian, C.; Xenakis, C.</t>
  </si>
  <si>
    <t>Internet of Things (IoT): Operating system applications and protocols design and validation techniques</t>
  </si>
  <si>
    <t>Big data analytics for manufacturing IoT: Opportunities challenges and enabling technologies</t>
  </si>
  <si>
    <t>Edge computing for Internet of Things: A survey e-healthcare case study and future direction</t>
  </si>
  <si>
    <t>Configuring enforcing and monitoring separation of trusted execution environments</t>
  </si>
  <si>
    <t>US Patent 11151262 B2</t>
  </si>
  <si>
    <t>Master’s Thesis University of Minho</t>
  </si>
  <si>
    <t>US Patent 7774585</t>
  </si>
  <si>
    <t>US Patent 5469571</t>
  </si>
  <si>
    <t>IEEE International Conference on Computer Mechatronics Control and Electronic Engineering</t>
  </si>
  <si>
    <t>Journal of Circuits Systems and Computers</t>
  </si>
  <si>
    <t>Al-Fuqaha, A.; Guizani, M.; Mohammadi, M.; Aledhari, M.; Ayyash, M.</t>
  </si>
  <si>
    <t>5G-enabled optimal bi-throughput for UAS swarm networking</t>
  </si>
  <si>
    <t>Wang, J.; Liu, Y.; Niu, S.; Song, H.</t>
  </si>
  <si>
    <t>IEEE International Conference on Space-Air-Ground Computing (SAGC)</t>
  </si>
  <si>
    <t>Reinforcement learning optimized throughput for 5G enhanced swarm UAS networking</t>
  </si>
  <si>
    <t>Integration of software defined radios and software defined networking towards reinforcement learning enabled unmanned aerial vehicle networks</t>
  </si>
  <si>
    <t>IEEE International Conference on Industrial Internet (ICII)</t>
  </si>
  <si>
    <t>Extensive throughput enhancement for 5G-enabled UAV swarm networking</t>
  </si>
  <si>
    <t>IEEE Journal of Miniaturization for Air and Space Systems</t>
  </si>
  <si>
    <t>Beamforming-constrained swarm UAS networking routing</t>
  </si>
  <si>
    <t>Lightweight blockchain assisted secure routing of swarm UAS networking</t>
  </si>
  <si>
    <t>Blockchain enabled verification for cellular-connected unmanned aircraft system networking</t>
  </si>
  <si>
    <t>Wang, J.; Liu, Y.; Niu, S.; Song, H.; Jing, W.; Yuan, J.</t>
  </si>
  <si>
    <t>A fair multi-channel assignment algorithm with practical implementation in distributed cognitive radio networks</t>
  </si>
  <si>
    <t>Wei, Z.-H.; Hu, B.-J.</t>
  </si>
  <si>
    <t>Zero-bias deep learning for accurate identification of Internet-of-Things (IoT) devices</t>
  </si>
  <si>
    <t>Liu, Y.; et al.</t>
  </si>
  <si>
    <t>Securing the Internet of Things in the age of machine learning and software-defined networking</t>
  </si>
  <si>
    <t>Restuccia, F.; D’Oro, S.; Melodia, T.</t>
  </si>
  <si>
    <t>Spectrum sharing for multi-hop networking with cognitive radios</t>
  </si>
  <si>
    <t>Hou, Y.T.; Shi, Y.; Sherali, H.D.</t>
  </si>
  <si>
    <t>FIT IoT-LAB tutorial: Hands-on practice with a very large scale testbed tool for the Internet of Things</t>
  </si>
  <si>
    <t>Fambon, O.; et al.</t>
  </si>
  <si>
    <t>UbiMob 2014</t>
  </si>
  <si>
    <t>Maximizing network capacity of cognitive radio networks by capacity-aware spectrum allocation</t>
  </si>
  <si>
    <t>Yousefvand, M.; Ansari, N.; Khorsandi, S.</t>
  </si>
  <si>
    <t>A jamming-resistant channel hopping scheme for cognitive radio networks</t>
  </si>
  <si>
    <t>Chang, C.; Wang, S.; Liu, Y.</t>
  </si>
  <si>
    <t>Radio frequency anti-jamming capability improvement for cognitive radio networks: An evolutionary game theoretical approach</t>
  </si>
  <si>
    <t>Deepak, B.R.; Bharathi, P.S.; Kumar, D.</t>
  </si>
  <si>
    <t>IEEE ICSC</t>
  </si>
  <si>
    <t>Two-dimensional anti-jamming communication based on deep reinforcement learning</t>
  </si>
  <si>
    <t>Han, G.; Xiao, L.; Poor, H.V.</t>
  </si>
  <si>
    <t>IEEE ICASSP</t>
  </si>
  <si>
    <t>Particle bee optimized convolution neural network for managing security using cross-layer design in cognitive radio network</t>
  </si>
  <si>
    <t>Elangovan, K.; Subashini, S.</t>
  </si>
  <si>
    <t>Near-optimal and practical jamming-resistant energy-efficient cognitive radio communications</t>
  </si>
  <si>
    <t>Zhou, P.; Wang, Q.; Wang, W.; Hu, Y.; Wu, D.</t>
  </si>
  <si>
    <t>IEEE Transactions on Information Forensics and Security</t>
  </si>
  <si>
    <t>Securing delay-sensitive cognitive radio Internet-of-Things communications under jamming attacks: Parallel transmission and batching perspective</t>
  </si>
  <si>
    <t>Al-Quraan, M.</t>
  </si>
  <si>
    <t>Jammer localization in multihop wireless network: A comprehensive survey</t>
  </si>
  <si>
    <t>Wei, X.; Wang, Q.; Wang, T.; Fan, J.</t>
  </si>
  <si>
    <t>A survey on jamming attacks and countermeasures in WSNs</t>
  </si>
  <si>
    <t>Mpitziopoulos, A.; Gavalas, D.; Konstantopoulos, C.; Pantziou, G.</t>
  </si>
  <si>
    <t>Lu, Z.; Wang, W.; Wang, C.</t>
  </si>
  <si>
    <t>Some complexity results about packet radio networks</t>
  </si>
  <si>
    <t>Arikan, E.</t>
  </si>
  <si>
    <t>A useful characterization of the feasible region of binary linear programs</t>
  </si>
  <si>
    <t>Liberti, L.</t>
  </si>
  <si>
    <t>Cologne Twente Workshop on Graphs and Combinatorial Optimization</t>
  </si>
  <si>
    <t>Integer Programming</t>
  </si>
  <si>
    <t>Wolsey, L.</t>
  </si>
  <si>
    <t>Wiley</t>
  </si>
  <si>
    <t>POWMAC: A single-channel power-control protocol for throughput enhancement in wireless ad hoc networks</t>
  </si>
  <si>
    <t>Muqattash, A.; Krunz, M.</t>
  </si>
  <si>
    <t>Internet of Things: A survey on enabling technologies protocols and applications</t>
  </si>
  <si>
    <t>Modeling evaluation and detection of jamming attacks in time-critical wireless applications</t>
  </si>
  <si>
    <t>Master’s Thesis Yarmouk University</t>
  </si>
  <si>
    <t>Khalifeh, A.; et al.</t>
  </si>
  <si>
    <t>Electronics</t>
  </si>
  <si>
    <t>Bajaj, K.; Sharma, B.; Singh, R.</t>
  </si>
  <si>
    <t>Springer (Integration of WSN and IoT for Smart Cities)</t>
  </si>
  <si>
    <t>Reliable task allocation for time-triggered IoT-WSN using discrete particle swarm optimization</t>
  </si>
  <si>
    <t>Baniabdelghany, H.; Obermaisser, R.; Khalifeh, A.</t>
  </si>
  <si>
    <t>Adaptive scheduling for time-triggered network-on-chip-based multi-core architecture using genetic algorithm</t>
  </si>
  <si>
    <t>Muoka, P.; Onwuchekwa, D.; Obermaisser, R.</t>
  </si>
  <si>
    <t>Adaptive time-triggered multi-core architecture</t>
  </si>
  <si>
    <t>Obermaisser, R.; Ahmadian, H.; Maleki, A.; Bebawy, Y.; Lenz, A.; Sorkhpour, B.</t>
  </si>
  <si>
    <t>Designs</t>
  </si>
  <si>
    <t>Reliable dynamic packet scheduling over lossy real-time wireless networks</t>
  </si>
  <si>
    <t>Gong, T.; Zhang, T.; Hu, X.S.; Deng, Q.; Lemmon, M.; Han, S.</t>
  </si>
  <si>
    <t>Distributed optimal on-line task allocation algorithm for wireless sensor networks</t>
  </si>
  <si>
    <t>Yu, W.; Huang, Y.; Garcia-Ortiz, A.</t>
  </si>
  <si>
    <t>An intelligent task allocation scheme for multihop wireless networks</t>
  </si>
  <si>
    <t>Jin, Y.; Jin, J.; Gluhak, A.; Moessner, K.; Palaniswami, M.</t>
  </si>
  <si>
    <t>Task allocation for wireless sensor network using modified binary particle swarm optimization</t>
  </si>
  <si>
    <t>Yang, J.; Zhang, H.; Ling, Y.; Pan, C.; Sun, W.</t>
  </si>
  <si>
    <t>A discrete particle swarm optimization approach for grid job scheduling</t>
  </si>
  <si>
    <t>Izakian, H.; Ladani, B.T.; Abraham, A.; Snasel, V.</t>
  </si>
  <si>
    <t>A PSO-optimized real-time fault-tolerant task allocation algorithm in wireless sensor networks</t>
  </si>
  <si>
    <t>Guo, W.; Li, J.; Chen, G.; Niu, Y.; Chen, C.</t>
  </si>
  <si>
    <t>A modified real-time fault-tolerant task allocation scheme for wireless sensor networks</t>
  </si>
  <si>
    <t>Marshall, F.F.; Mu’azu, M.; Umoh, I.; Salawudeen, A.; Sadiq, B.; Ikpe, D.</t>
  </si>
  <si>
    <t>IEEE 802.1CB Frame Replication and Elimination for Reliability</t>
  </si>
  <si>
    <t>IEEE Standard (Online)</t>
  </si>
  <si>
    <t>Wireless link scheduling under physical interference model</t>
  </si>
  <si>
    <t>Wan, P.-J.; Frieder, O.; Jia, X.; Yao, F.; Xu, X.; Tang, S.</t>
  </si>
  <si>
    <t>A discrete particle swarm optimization algorithm for uncapacitated facility location problem</t>
  </si>
  <si>
    <t>Guner, A.R.; Sevkli, M.</t>
  </si>
  <si>
    <t>Journal of Artificial Evolution and Applications</t>
  </si>
  <si>
    <t>SNAP library 4.0 user reference documentation</t>
  </si>
  <si>
    <t>Stanford University (Online)</t>
  </si>
  <si>
    <t>Performance comparison of genetic algorithms and particle swarm optimization for model integer programming bus timetabling problem</t>
  </si>
  <si>
    <t>Wihartiko, F.; Wijayanti, H.; Virgantari, F.</t>
  </si>
  <si>
    <t>A reliable job allocation scheduler for time-triggered wireless networks</t>
  </si>
  <si>
    <t>IEEE ISORC</t>
  </si>
  <si>
    <t>Load balanced min-min algorithm for static meta-task scheduling in grid computing</t>
  </si>
  <si>
    <t>Kokilavani, T.; Amalarethinam, D.G.</t>
  </si>
  <si>
    <t>International Journal of Computer Applications</t>
  </si>
  <si>
    <t>Types of task scheduling algorithms in cloud computing environment</t>
  </si>
  <si>
    <t>Aladwani, T.</t>
  </si>
  <si>
    <t>IntechOpen (Scheduling Problems: New Applications and Trends)</t>
  </si>
  <si>
    <t>Wireless sensor networks for smart cities: Network design implementation and performance evaluation</t>
  </si>
  <si>
    <t>Integration of WSN with IoT applications: A vision architecture and future challenges</t>
  </si>
  <si>
    <t>Kinetik: Game Technology Information System Computer Network Computing Electronics Control</t>
  </si>
  <si>
    <t>FIT IoT-LAB: A large scale open experimental IoT Testbed</t>
  </si>
  <si>
    <t>Adjih, C.; Baccelli, E.; Fleury, E.; Harter, G.; Mitton, N.; Noel, T.; Pissard-Gibollet, R.; Saint-Marcel, F.; Schreiner, G.; et al.</t>
  </si>
  <si>
    <t>Design and analysis of RTOS and interrupt based data handling system for nanosatellites</t>
  </si>
  <si>
    <t>Akhoury, A.; Birla, K.; Sarkar, R.; Ravi, A.; Kalsi, S.; Ghorai, S.</t>
  </si>
  <si>
    <t>IEEE Aerospace Conference</t>
  </si>
  <si>
    <t>Concurrent transmissions for multi-hop Bluetooth 5</t>
  </si>
  <si>
    <t>Al Nahas, B.; Duquennoy, S.; Landsiedel, O.</t>
  </si>
  <si>
    <t>International Conference on Embedded Wireless Systems and Networks (EWSN)</t>
  </si>
  <si>
    <t>The dual processor platform architecture</t>
  </si>
  <si>
    <t>Beutel, J.; Trüb, R.; Da Forno, R.; Wegmann, M.; Gsell, T.; Jacob, R.; Keller, M.; Sutton, F.; Thiele, L.</t>
  </si>
  <si>
    <t>Temperature-resilient time synchronization for the Internet of Things</t>
  </si>
  <si>
    <t>Elsts, A.; Fafoutis, X.; Duquennoy, S.; Oikonomou, G.; Piechocki, R.; Craddock, I.</t>
  </si>
  <si>
    <t>Shepherd: A portable testbed for the batteryless IoT</t>
  </si>
  <si>
    <t>Geissdoerfer, K.; Chwalisz, M.; Zimmerling, M.</t>
  </si>
  <si>
    <t>Demo abstract: A cross-device testing and reporting system for large-scale real-time wireless networks</t>
  </si>
  <si>
    <t>Gong, T.; Ji, H.; Han, S.; Zhang, T.; Gu, C.; Hu, X.S.; Nixon, M.</t>
  </si>
  <si>
    <t>Update-linearizability: A consistency concept for the chronological ordering of events in MANETs</t>
  </si>
  <si>
    <t>Hahner, J.; Rothermel, K.; Becker, C.</t>
  </si>
  <si>
    <t>IEEE MASS</t>
  </si>
  <si>
    <t>Twist: A scalable and reconfigurable testbed for wireless indoor experiments with sensor networks</t>
  </si>
  <si>
    <t>Handziski, V.; Köpke, A.; Willig, A.; Wolisz, A.</t>
  </si>
  <si>
    <t>ACM REALMAN</t>
  </si>
  <si>
    <t>Bringing modern unit testing techniques to sensornets</t>
  </si>
  <si>
    <t>Iwanicki, K.; Horban, P.; Glazar, P.; Strzelecki, K.</t>
  </si>
  <si>
    <t>Dependable model-driven development of CPS: From stateflow simulation to verified implementation</t>
  </si>
  <si>
    <t>Jiang, Y.; Song, H.; Yang, Y.; Liu, H.; Gu, M.; Guan, Y.; Sun, J.; Sha, L.</t>
  </si>
  <si>
    <t>PulseSync: An efficient and scalable clock synchronization protocol</t>
  </si>
  <si>
    <t>Lenzen, C.; Sommer, P.; Wattenhofer, R.</t>
  </si>
  <si>
    <t>A testbed for hardware-assisted online profiling of IoT devices</t>
  </si>
  <si>
    <t>Li, S.; Ma, J.; Li, Y.</t>
  </si>
  <si>
    <t>IEEE/ACM International Conference on Software Engineering Workshops (ICSEW)</t>
  </si>
  <si>
    <t>Evaluation of synchronization protocols for fine-grain HPC sensor data time-stamping and collection</t>
  </si>
  <si>
    <t>Libri, A.; Bartolini, A.; Magno, M.; Benini, L.</t>
  </si>
  <si>
    <t>IEEE HPCS</t>
  </si>
  <si>
    <t>Lim, R.; Ferrari, F.; Zimmerling, M.; Walser, C.; Sommer, P.; Beutel, J.</t>
  </si>
  <si>
    <t>ACM IPSN</t>
  </si>
  <si>
    <t>Time-of-flight aware time synchronization for wireless embedded systems</t>
  </si>
  <si>
    <t>Lim, R.; Maag, B.; Thiele, L.</t>
  </si>
  <si>
    <t>EWSN</t>
  </si>
  <si>
    <t>Testbed assisted control flow tracing for wireless embedded systems</t>
  </si>
  <si>
    <t>Lim, R.; Thiele, L.</t>
  </si>
  <si>
    <t>CoreSight Technical Introduction</t>
  </si>
  <si>
    <t>Arm Limited (Documentation)</t>
  </si>
  <si>
    <t>ARMv7-M Architecture Reference Manual</t>
  </si>
  <si>
    <t>Unit testing for wireless sensor networks</t>
  </si>
  <si>
    <t>Okola, M.; Whitehouse, K.</t>
  </si>
  <si>
    <t>ICSE Workshop on Software Engineering for Sensor Network Applications (SESENA)</t>
  </si>
  <si>
    <t>Peros, S.; Delbruel, S.; Michiels, S.; Joosen, W.; Hughes, D.</t>
  </si>
  <si>
    <t>Model conformance for cyber-physical systems: A survey</t>
  </si>
  <si>
    <t>Roehm, H.; Oehlerking, J.; Woehrle, M.; Althoff, M.</t>
  </si>
  <si>
    <t>PDA: Passive distributed assertions for sensor networks</t>
  </si>
  <si>
    <t>Römer, K.; Ma, J.</t>
  </si>
  <si>
    <t>IEEE IPSN</t>
  </si>
  <si>
    <t>KleeNet: Discovering insidious interaction bugs in wireless sensor networks before deployment</t>
  </si>
  <si>
    <t>Sasnauskas, R.; Landsiedel, O.; Alizai, M.H.; Weise, C.; Kowalewski, S.; Wehrle, K.</t>
  </si>
  <si>
    <t>Minerva: Distributed tracing and debugging in wireless sensor networks</t>
  </si>
  <si>
    <t>Sommer, P.; Kusy, B.</t>
  </si>
  <si>
    <t>The design of a responsive and energy-efficient event-triggered wireless sensing system</t>
  </si>
  <si>
    <t>Sutton, F.; Da Forno, R.; Gschwend, D.; Gsell, T.; Lim, R.; Beutel, J.; Thiele, L.</t>
  </si>
  <si>
    <t>Aveksha: A hardware-software approach for non-intrusive tracing and profiling of wireless embedded systems</t>
  </si>
  <si>
    <t>Tancreti, M.; Hossain, M.S.; Bagchi, S.; Raghunathan, V.</t>
  </si>
  <si>
    <t>TARDIS: Software-only system-level record and replay in wireless sensor networks</t>
  </si>
  <si>
    <t>Tancreti, M.; Sundaram, V.; Bagchi, S.; Eugster, P.</t>
  </si>
  <si>
    <t>Performance of clock sources and their influence on time synchronization in wireless sensor networks</t>
  </si>
  <si>
    <t>Tirado-Andrés, F.; Araujo, A.</t>
  </si>
  <si>
    <t>International Journal of Distributed Sensor Networks</t>
  </si>
  <si>
    <t>FlockLab 2: Multi-modal testing and validation for wireless IoT</t>
  </si>
  <si>
    <t>Trüb, R.; Da Forno, R.; Sigrist, L.; Mühlebach, L.; Biri, A.; Beutel, J.; Thiele, L.</t>
  </si>
  <si>
    <t>Workshop on Benchmarking CPS and IoT (CPS-IoTBench)</t>
  </si>
  <si>
    <t>Marionette: Using RPC for interactive development and debugging of wireless embedded networks</t>
  </si>
  <si>
    <t>Whitehouse, K.; Tolle, G.; Taneja, J.; Sharp, C.; Kim, S.; Jeong, J.; Hui, J.; Dutta, P.; Culler, D.</t>
  </si>
  <si>
    <t>Conformance testing for cyber-physical systems</t>
  </si>
  <si>
    <t>Woehrle, M.; Lampka, K.; Thiele, L.</t>
  </si>
  <si>
    <t>ACM Transactions on Embedded Computing Systems</t>
  </si>
  <si>
    <t>Clairvoyant: A comprehensive source-level debugger for wireless sensor networks</t>
  </si>
  <si>
    <t>Yang, J.; Soffa, M.L.; Selavo, L.; Whitehouse, K.</t>
  </si>
  <si>
    <t>HATBED: A distributed hardware assisted testbed for non-invasive profiling of IoT devices</t>
  </si>
  <si>
    <t>Yi, L.; Ma, J.; Zhang, T.</t>
  </si>
  <si>
    <t>FlockLab: A testbed for distributed synchronized tracing and profiling of wireless embedded systems</t>
  </si>
  <si>
    <t>Simplifying CPS application development through fine-grained automatic timeout predictions</t>
  </si>
  <si>
    <t>Performance considerations of network functions virtualization using containers</t>
  </si>
  <si>
    <t>Anderson, J.; Hu, H.; Agarwal, U.; Lowery, C.; Li, H.; Apon, A.</t>
  </si>
  <si>
    <t>Data Plane Development Kit</t>
  </si>
  <si>
    <t>DPDK Project Website</t>
  </si>
  <si>
    <t>The Design and Operation of CloudLab</t>
  </si>
  <si>
    <t>Duplyakin, D.; Ricci, R.; Maricq, A.; Wong, G.; Duerig, J.; Eide, E.; Stoller, L.; Hibler, M.; Johnson, D.; Webb, K.; Akella, A.; Wang, K.; Ricart, G.; Landweber, L.; Elliott, C.; Zink, M.; Cecchet, E.; Kar, S.; Mishra, P.</t>
  </si>
  <si>
    <t>Continuous Distributed Monitoring in the Evolved Packet Core</t>
  </si>
  <si>
    <t>Duvignau, R.; Papatriantafilou, M.; Peratinos, K.; Nordström, E.; Nyman, P.</t>
  </si>
  <si>
    <t>ACM DEBS</t>
  </si>
  <si>
    <t>MoonGen: A Scriptable High-Speed Packet Generator</t>
  </si>
  <si>
    <t>Emmerich, P.; Gallenmüller, S.; Raumer, D.; Wohlfart, F.; Carle, G.</t>
  </si>
  <si>
    <t>ACM Internet Measurement Conference (IMC)</t>
  </si>
  <si>
    <t>Assessing soft-and hardware bottlenecks in PC-based packet forwarding systems</t>
  </si>
  <si>
    <t>Emmerich, P.; Raumer, D.; Wohlfart, F.; Carle, G.</t>
  </si>
  <si>
    <t>ICN</t>
  </si>
  <si>
    <t>Internet of Things forecast</t>
  </si>
  <si>
    <t>Ericsson Mobility Report</t>
  </si>
  <si>
    <t>Comparison of frameworks for high-performance packet IO</t>
  </si>
  <si>
    <t>Gallenmüller, S.; Emmerich, P.; Wohlfart, F.; Raumer, D.; Carle, G.</t>
  </si>
  <si>
    <t>ACM/IEEE ANCS</t>
  </si>
  <si>
    <t>Higher Performance When You Need It Most</t>
  </si>
  <si>
    <t>Intel Turbo Boost Technology Website</t>
  </si>
  <si>
    <t>Cyber physical systems in the context of Industry 4.0</t>
  </si>
  <si>
    <t>Jazdi, N.</t>
  </si>
  <si>
    <t>IEEE AQTR</t>
  </si>
  <si>
    <t>Evaluation of Forwarding Efficiency in NFV-Nodes Toward Predictable Service Chain Performance</t>
  </si>
  <si>
    <t>Kawashima, R.; Nakayama, H.; Hayashi, T.; Matsuo, H.</t>
  </si>
  <si>
    <t>IEEE Transactions on Network and Service Management</t>
  </si>
  <si>
    <t>Enhancing VNF performance by exploiting SR-IOV and DPDK packet processing acceleration</t>
  </si>
  <si>
    <t>Kourtis, M.; Xilouris, G.; Riccobene, V.; Mcgrath, M.; Petralia, G.; Koumaras, H.; Gardikis, G.; Liberal, F.</t>
  </si>
  <si>
    <t>IEEE NFV-SDN</t>
  </si>
  <si>
    <t>Computer networks and the internet</t>
  </si>
  <si>
    <t>Performance benchmarking of a software-based LTE SGW</t>
  </si>
  <si>
    <t>Lange, S.; Nguyen-Ngoc, A.; Gebert, S.; Zinner, T.; Jarschel, M.; Köpsel, A.; Sune, M.; Raumer, D.; Gallenmüller, S.; Carle, G.; Tran-Gia, P.</t>
  </si>
  <si>
    <t>IEEE CNSM</t>
  </si>
  <si>
    <t>Minimizing Latency of Real-Time Container Cloud for Software Radio Access Networks</t>
  </si>
  <si>
    <t>Mao, C.-N.; Huang, M.-H.; Padhy, S.; Wang, S.-T.; Chung, W.-C.; Chung, Y.-C.; Hsu, C.-H.</t>
  </si>
  <si>
    <t>IEEE CloudCom</t>
  </si>
  <si>
    <t>NFV-I host configuration for low latency</t>
  </si>
  <si>
    <t>Nadathur, S.; Sun, J.</t>
  </si>
  <si>
    <t>Intel Blog (01.org)</t>
  </si>
  <si>
    <t>EPC and 4G packet networks: driving the mobile broadband revolution</t>
  </si>
  <si>
    <t>Olsson, M.; Mulligan, C.; Sultana, S.; Rommer, S.; Frid, L.</t>
  </si>
  <si>
    <t>Academic Press</t>
  </si>
  <si>
    <t>RFC 4689 – Terminology for Benchmarking Network-layer Traffic Control Mechanisms</t>
  </si>
  <si>
    <t>Poretsky, S.; Perser, J.; Erramilli, S.; Khurana, S.</t>
  </si>
  <si>
    <t>Cloud-native application design in the telecom domain</t>
  </si>
  <si>
    <t>Ericsson Technology Review</t>
  </si>
  <si>
    <t>5G radio network design for ultra-reliable low-latency communication</t>
  </si>
  <si>
    <t>Sachs, J.; Wikstrom, G.; Dudda, T.; Baldemair, R.; Kittichokechai, K.</t>
  </si>
  <si>
    <t>When NAPI comes to town</t>
  </si>
  <si>
    <t>Salim, J.H.</t>
  </si>
  <si>
    <t>Linux Conference</t>
  </si>
  <si>
    <t>Multiple Pattern Matching for Network Security Applications: Acceleration through Vectorization</t>
  </si>
  <si>
    <t>Stylianopoulos, C.; Almgren, M.; Landsiedel, O.; Papatriantafilou, M.</t>
  </si>
  <si>
    <t>IEEE ICPP</t>
  </si>
  <si>
    <t>Co-Evaluation of Pattern Matching Algorithms on IoT Devices with Embedded GPUs</t>
  </si>
  <si>
    <t>Stylianopoulos, C.; Kindström, S.; Almgren, M.; Landsiedel, O.; Papatriantafilou, M.</t>
  </si>
  <si>
    <t>ACM ACSAC</t>
  </si>
  <si>
    <t>Anatomy of a Linux bridge</t>
  </si>
  <si>
    <t>Varis, N.</t>
  </si>
  <si>
    <t>Seminar on Network Protocols in Operating Systems</t>
  </si>
  <si>
    <t>Autoware on board: Enabling autonomous vehicles with embedded systems</t>
  </si>
  <si>
    <t>Kato, S.; Tokunaga, S.; Maruyama, Y.; Maeda, S.; Hirabayashi, M.; Kitsukawa, Y.; Monrroy, A.; Ando, T.; Fujii, Y.; Azumi, T.</t>
  </si>
  <si>
    <t>ACM/IEEE ICCPS</t>
  </si>
  <si>
    <t>Building end-to-end IoT applications with QoS guarantees</t>
  </si>
  <si>
    <t>Hamann, A.; Saidi, S.; Ginthoer, D.; Wietfeld, C.; Ziegenbein, D.</t>
  </si>
  <si>
    <t>Collaborative autonomous driving: Vision and challenges</t>
  </si>
  <si>
    <t>Dong, Z.; Shi, W.; Tong, G.; Yang, K.</t>
  </si>
  <si>
    <t>IEEE MetroCAD</t>
  </si>
  <si>
    <t>A multi-domain software architecture for safe and secure autonomous driving</t>
  </si>
  <si>
    <t>Belluardo, L.; Stevanato, A.; Casini, D.; Cicero, G.; Biondi, A.; Buttazzo, G.</t>
  </si>
  <si>
    <t>IEEE RTCSA</t>
  </si>
  <si>
    <t>QNX Neutrino RTOS - System Architecture</t>
  </si>
  <si>
    <t>Blackberry QNX</t>
  </si>
  <si>
    <t>End-to-end analysis of event chains under the QNX adaptive partitioning scheduler</t>
  </si>
  <si>
    <t>Dasari, D.; Becker, M.; Casini, D.; Blaß, T.</t>
  </si>
  <si>
    <t>Adaptive Partitioned Scheduler User Guide - QNX SDP 7.1</t>
  </si>
  <si>
    <t>Brief industry paper: Dissecting the QNX adaptive partitioning scheduler</t>
  </si>
  <si>
    <t>Dasari, D.; Hamann, A.; Broede, H.; Pressler, M.; Ziegenbein, D.</t>
  </si>
  <si>
    <t>Chen, J.-J.; Nelissen, G.; Huang, W.-H.; Yang, M.; Brandenburg, B.; Bletsas, K.; Liu, C.; Richard, P.; Ridouard, F.; Audsley, N.; et al.</t>
  </si>
  <si>
    <t>Waters industrial challenge 2019</t>
  </si>
  <si>
    <t>WATERS Workshop</t>
  </si>
  <si>
    <t>QNX Neutrino RTOS Programmer’s Guide - SDP 7.1</t>
  </si>
  <si>
    <t>Brandenburg, B.B.; Gül, M.</t>
  </si>
  <si>
    <t>Resource partition for real-time systems</t>
  </si>
  <si>
    <t>Mok, A.; Feng, X.; Chen, D.</t>
  </si>
  <si>
    <t>Constant bandwidth servers with constrained deadlines</t>
  </si>
  <si>
    <t>Casini, D.; Abeni, L.; Biondi, A.; Cucinotta, T.; Buttazzo, G.</t>
  </si>
  <si>
    <t>ACM RTNS</t>
  </si>
  <si>
    <t>Periodic resource model for compositional real-time guarantees</t>
  </si>
  <si>
    <t>Shin, I.; Lee, I.</t>
  </si>
  <si>
    <t>The SRP resource sharing protocol for self-suspending tasks</t>
  </si>
  <si>
    <t>Nelissen, G.; Biondi, A.</t>
  </si>
  <si>
    <t>Shared-resource-centric limited preemptive scheduling: A comprehensive study of suspension-based partitioning approaches</t>
  </si>
  <si>
    <t>Dong, Z.; Liu, C.; Bateni, S.; Chen, K.-H.; Chen, J.-J.; von der Brüggen, G.; Shi, J.</t>
  </si>
  <si>
    <t>A framework for multi-core schedulability analysis accounting for resource stress and sensitivity</t>
  </si>
  <si>
    <t>Davis, R.I.; Griffin, D.; Bate, I.</t>
  </si>
  <si>
    <t>Optimized partitioning and priority assignment of real-time applications on heterogeneous platforms with hardware acceleration</t>
  </si>
  <si>
    <t>Casini, D.; Pazzaglia, P.; Biondi, A.; Di Natale, M.</t>
  </si>
  <si>
    <t>A residual service curve of rate-latency server used by sporadic flows computable in quadratic time</t>
  </si>
  <si>
    <t>Boyer, M.; Roux, P.; Daigmorte, H.; Puechmaille, D.</t>
  </si>
  <si>
    <t>Performance modeling of heterogeneous HW platforms</t>
  </si>
  <si>
    <t>Rehm, F.; Dasari, D.; Hamann, A.; Pressler, M.; Ziegenbein, D.; Seitter, J.; Sañudo, I.; Capodieci, N.; Burgio, P.; Bertogna, M.</t>
  </si>
  <si>
    <t>Microprocessors and Microsystems</t>
  </si>
  <si>
    <t>A synchronous IPC protocol for predictable access to shared resources in mixed-criticality systems</t>
  </si>
  <si>
    <t>Brandenburg, B.B.</t>
  </si>
  <si>
    <t>The thundering herd: Amplifying kernel interference to attack response times</t>
  </si>
  <si>
    <t>Mergendahl, S.; Jero, S.; Ward, B.C.; Furgala, J.; Parmer, G.; Skowyra, R.</t>
  </si>
  <si>
    <t>Optimizing inter-core communications under the LET paradigm using DMA engines</t>
  </si>
  <si>
    <t>Pazzaglia, P.; Casini, D.; Biondi, A.; Di Natale, M.</t>
  </si>
  <si>
    <t>Comparing communication paradigms in cause-effect chains</t>
  </si>
  <si>
    <t>Tang, Y.; Jiang, X.; Guan, N.; Ji, D.; Luo, X.; Yi, W.</t>
  </si>
  <si>
    <t>Timing analysis of asynchronized distributed cause-effect chains</t>
  </si>
  <si>
    <t>Günzel, M.; Chen, K.-H.; Ueter, N.; von der Brüggen, G.; Dürr, M.; Chen, J.-J.</t>
  </si>
  <si>
    <t>Achieving predictable multicore execution of automotive applications using the LET paradigm</t>
  </si>
  <si>
    <t>Biondi, A.; Di Natale, M.</t>
  </si>
  <si>
    <t>Communication Centric Design in Complex Automotive Embedded Systems</t>
  </si>
  <si>
    <t>Hamann, A.; Dasari, D.; Kramer, S.; Pressler, M.; Wurst, F.</t>
  </si>
  <si>
    <t>A real-time virtio-based framework for predictable inter-VM communication</t>
  </si>
  <si>
    <t>Schwäricke, G.; Tabish, R.; Pellizzoni, R.; Mancuso, R.; Bastoni, A.; Zuepke, A.; Caccamo, M.</t>
  </si>
  <si>
    <t>An I/O virtualization framework with I/O-related memory contention control for real-time systems</t>
  </si>
  <si>
    <t>Borgioli, N.; Zini, M.; Casini, D.; Cicero, G.; Biondi, A.; Buttazzo, G.</t>
  </si>
  <si>
    <t>IEEE TCAD</t>
  </si>
  <si>
    <t>A virtualized separation kernel for mixed-criticality systems</t>
  </si>
  <si>
    <t>West, R.; Li, Y.; Missimer, E.; Danish, M.</t>
  </si>
  <si>
    <t>Predictable communication and migration in the Quest-V separation kernel</t>
  </si>
  <si>
    <t>Li, Y.; West, R.; Cheng, Z.; Missimer, E.</t>
  </si>
  <si>
    <t>Virtual-CPU scheduling in the Quest operating system</t>
  </si>
  <si>
    <t>Danish, M.; Li, Y.; West, R.</t>
  </si>
  <si>
    <t>Mixed-criticality scheduling with I/O</t>
  </si>
  <si>
    <t>Missimer, E.; Missimer, K.; West, R.</t>
  </si>
  <si>
    <t>Multiprocessor Real-Time Locking Protocols</t>
  </si>
  <si>
    <t>Priority inheritance protocols: An approach to real-time synchronization</t>
  </si>
  <si>
    <t>Sha, L.; Rajkumar, R.; Lehoczky, J.</t>
  </si>
  <si>
    <t>A bandwidth inheritance algorithm for real-time task synchronization in open systems</t>
  </si>
  <si>
    <t>Lamastra, G.; Lipari, G.; Abeni, L.</t>
  </si>
  <si>
    <t>Resource sharing in reservation-based systems</t>
  </si>
  <si>
    <t>de Niz, D.; Abeni, L.; Saewong, S.; Rajkumar, R.</t>
  </si>
  <si>
    <t>The multiprocessor bandwidth inheritance protocol</t>
  </si>
  <si>
    <t>Faggioli, D.; Lipari, G.; Cucinotta, T.</t>
  </si>
  <si>
    <t>Analysis and implementation of the multiprocessor bandwidth inheritance protocol</t>
  </si>
  <si>
    <t>Aperiodic servers in a deadline scheduling environment</t>
  </si>
  <si>
    <t>Ghazalie, T.M.; Baker, T.P.</t>
  </si>
  <si>
    <t>SIRAP: A synchronization protocol for hierarchical resource sharing in real-time open systems</t>
  </si>
  <si>
    <t>Behnam, M.; Shin, I.; Nolte, T.; Nolin, M.</t>
  </si>
  <si>
    <t>ACM/IEEE EMSOFT</t>
  </si>
  <si>
    <t>Resource sharing in hierarchical fixed priority pre-emptive systems</t>
  </si>
  <si>
    <t>Scheduling of semi-independent real-time components: Overrun methods and resource holding times</t>
  </si>
  <si>
    <t>Behnam, M.; Nolte, T.; Sjodin, M.; Shin, I.</t>
  </si>
  <si>
    <t>Overrun methods and resource holding times for hierarchical scheduling of semi-independent real-time systems</t>
  </si>
  <si>
    <t>Resource-sharing servers for open environments</t>
  </si>
  <si>
    <t>Bertogna, M.; Fisher, N.; Baruah, S.</t>
  </si>
  <si>
    <t>Schedulability analysis of hierarchical real-time systems under shared resources</t>
  </si>
  <si>
    <t>Biondi, A.; Buttazzo, G.C.; Bertogna, M.</t>
  </si>
  <si>
    <t>Timing isolation and improved scheduling of deep neural networks for real-time systems</t>
  </si>
  <si>
    <t>Casini, D.; Biondi, A.; Buttazzo, G.</t>
  </si>
  <si>
    <t>Overrun-resilient multiprocessor real-time locking</t>
  </si>
  <si>
    <t>Tong, Z.; Ahmed, S.; Anderson, J.H.</t>
  </si>
  <si>
    <t>Hybrid self-suspension models in real-time embedded systems</t>
  </si>
  <si>
    <t>von der Brüggen, G.; Huang, W.-H.; Chen, J.-J.</t>
  </si>
  <si>
    <t>Many suspensions many problems: A review of self-suspending tasks in real-time systems</t>
  </si>
  <si>
    <t>Global scheduling not required: Simple near-optimal multiprocessor real-time scheduling with semi-partitioned reservations</t>
  </si>
  <si>
    <t>Design principles for Industrie 4.0 scenarios</t>
  </si>
  <si>
    <t>Hermann, M.; Pentek, T.; Otto, B.</t>
  </si>
  <si>
    <t>Hawaii International Conference on System Sciences (HICSS)</t>
  </si>
  <si>
    <t>Scheduling for IEEE802.15.4-TSCH and slow channel hopping MAC in low power industrial wireless networks: A survey</t>
  </si>
  <si>
    <t>Hermeto, R.T.; Gallais, A.; Theoleyre, F.</t>
  </si>
  <si>
    <t>Traffic Aware Scheduling Algorithm for Reliable Low-Power Multi-Hop IEEE 802.15.4e Networks</t>
  </si>
  <si>
    <t>Kausa: KPI-aware Scheduling Algorithm for Multi-flow in Multi-hop IoT Networks</t>
  </si>
  <si>
    <t>Gaillard, G.; Barthel, D.; Theoleyre, F.; Valois, F.</t>
  </si>
  <si>
    <t>Scheduling transmissions with latency constraints in an IEEE 802.15.4e TSCH network</t>
  </si>
  <si>
    <t>Khoufi, I.; Minet, P.; Rmili, B.</t>
  </si>
  <si>
    <t>IEEE Vehicular Technology Conference (VTC)</t>
  </si>
  <si>
    <t>6TiSCH Minimal Scheduling Function (MSF)</t>
  </si>
  <si>
    <t>Chang, T.; Vučinić, M.; Vilajosana, X.; Duquennoy, S.; Dujovne, D.</t>
  </si>
  <si>
    <t>IETF Internet-Draft</t>
  </si>
  <si>
    <t>Minimal IPv6 over the TSCH Mode of IEEE 802.15.4e (6TiSCH) Configuration</t>
  </si>
  <si>
    <t>Vilajosana, X.; Pister, K.; Watteyne, T.</t>
  </si>
  <si>
    <t>IETF RFC 8180</t>
  </si>
  <si>
    <t>A Realistic Energy Consumption Model for TSCH Networks</t>
  </si>
  <si>
    <t>Vilajosana, X.; Wang, Q.; Chraim, F.; Watteyne, T.; Chang, T.; Pister, K.</t>
  </si>
  <si>
    <t>Moving Beyond Testbeds? Lessons (We) Learned about Connectivity</t>
  </si>
  <si>
    <t>Brun-Laguna, K.; Gomes, P.H.; Minet, P.; Watteyne, T.</t>
  </si>
  <si>
    <t>Simulating 6TiSCH networks</t>
  </si>
  <si>
    <t>Municio, E.; Daneels, G.; Vicinic, M.; Latre, S.; Famaey, J.; Tanaka, Y.; Brun-Laguna, K.; Muraoka, K.; Vilajosana, X.; Watteyne, T.</t>
  </si>
  <si>
    <t>Industrial internet of things and its applications in industry 4.0: State of the art</t>
  </si>
  <si>
    <t>Malik, P.K.; Sharma, R.; Singh, R.; Gehlot, A.; Satapathy, S.C.; Alnumay, W.S.; Pelusi, D.; Ghosh, U.; Nayak, J.</t>
  </si>
  <si>
    <t>Personal Protection Equipment detection system for embedded devices based on DNN and Fuzzy Logic</t>
  </si>
  <si>
    <t>Iannizzotto, G.; Lo Bello, L.; Patti, G.</t>
  </si>
  <si>
    <t>Expert Systems with Applications</t>
  </si>
  <si>
    <t>Fault Diagnosis in a belt-drive system under non-stationary conditions. An industrial case study</t>
  </si>
  <si>
    <t>Bonci, A.; Longhi, S.; Nabissi, G.</t>
  </si>
  <si>
    <t>IEEE WEMDCD</t>
  </si>
  <si>
    <t>Comparative assessment of the LoRaWAN medium access control protocols for IoT: Does listen before talk perform better than ALOHA?</t>
  </si>
  <si>
    <t>Leonardi, L.; Lo Bello, L.; Battaglia, F.; Patti, G.</t>
  </si>
  <si>
    <t>Emerging wireless technologies for Internet of Things applications: Opportunities and challenges</t>
  </si>
  <si>
    <t>Mollah, M.B.; Zeadally, S.; Azad, M.A.K.</t>
  </si>
  <si>
    <t>Encyclopedia of Wireless Networks (Springer)</t>
  </si>
  <si>
    <t>A perspective on passive human sensing with bluetooth</t>
  </si>
  <si>
    <t>Iannizzotto, G.; Milici, M.; Nucita, A.; Lo Bello, L.</t>
  </si>
  <si>
    <t>LoRa support for long-range real-time inter-cluster communications over Bluetooth Low Energy industrial networks</t>
  </si>
  <si>
    <t>Leonardi, L.; Lo Bello, L.; Patti, G.</t>
  </si>
  <si>
    <t>Survey on recent advances in IoT application layer protocols and machine learning scope for research directions</t>
  </si>
  <si>
    <t>Donta, P.K.; Srirama, S.N.; Amgoth, T.; Annavarapu, C.S.R.</t>
  </si>
  <si>
    <t>Digital Communications and Networks</t>
  </si>
  <si>
    <t>A distributed time server for the real-time extension of CoAP</t>
  </si>
  <si>
    <t>Konieczek, B.; Rethfeldt, M.; Golatowski, F.; Timmermann, D.</t>
  </si>
  <si>
    <t>Design and implementation of an advanced MQTT broker for distributed pub/sub scenarios</t>
  </si>
  <si>
    <t>Longo, E.; Redondi, A.E.</t>
  </si>
  <si>
    <t>iCoCoA: intelligent congestion control algorithm for CoAP using deep reinforcement learning</t>
  </si>
  <si>
    <t>Regulating data sharing across MQTT environments</t>
  </si>
  <si>
    <t>Colombo, P.; Ferrari, E.; Tümer, E.D.</t>
  </si>
  <si>
    <t>Evaluation of communication latency in industrial IoT applications</t>
  </si>
  <si>
    <t>Ferrari, P.; Sisinni, E.; Brandão, D.; Rocha, M.</t>
  </si>
  <si>
    <t>IEEE M&amp;N</t>
  </si>
  <si>
    <t>A scalable and secure publish/subscribe-based framework for industrial IoT</t>
  </si>
  <si>
    <t>Amoretti, M.; Pecori, R.; Protskaya, Y.; Veltri, L.; Zanichelli, F.</t>
  </si>
  <si>
    <t>IoT real time data acquisition using MQTT protocol</t>
  </si>
  <si>
    <t>Atmoko, R.; Riantini, R.; Hasin, M.</t>
  </si>
  <si>
    <t>Journal of Physics: Conference Series</t>
  </si>
  <si>
    <t>A novel MAC protocol for low data-rate cooperative mobile robot teams</t>
  </si>
  <si>
    <t>Patti, G.; Leonardi, L.; Lo Bello, L.</t>
  </si>
  <si>
    <t>Throughput maximizing and fair scheduling algorithms in industrial Internet of Things networks</t>
  </si>
  <si>
    <t>Ojo, M.O.; Giordano, S.; Adami, D.; Pagano, M.</t>
  </si>
  <si>
    <t>Industrial communication based on MQTT and Modbus communication applied in a meteorological network</t>
  </si>
  <si>
    <t>Sacoto Cabrera, E.J.; Palaguachi, S.; León-Paredes, G.A.; Gallegos-Segovia, P.L.; Bravo-Quezada, O.G.</t>
  </si>
  <si>
    <t>Springer Conference</t>
  </si>
  <si>
    <t>Construction of industrial internet of things based on MQTT and OPC UA protocols</t>
  </si>
  <si>
    <t>Shi, H.; Niu, L.; Sun, J.</t>
  </si>
  <si>
    <t>IEEE ICAICA</t>
  </si>
  <si>
    <t>Multi-protocol Integration and Intercommunication Technology based on OPC UA and MQTT</t>
  </si>
  <si>
    <t>Wang, Z.; Han, D.; Gong, Y.; Zhao, Y.</t>
  </si>
  <si>
    <t>MRT-LoRa: A multi-hop real-time communication protocol for industrial IoT applications over LoRa networks</t>
  </si>
  <si>
    <t>Real-time performance of industrial IoT communication technologies: A review</t>
  </si>
  <si>
    <t>Behnke, I.; Austad, H.</t>
  </si>
  <si>
    <t>Novel extensions to enhance scalability and reliability of the IEEE 802.15.4-DSME Protocol</t>
  </si>
  <si>
    <t>Battaglia, F.; Collotta, M.; Leonardi, L.; Lo Bello, L.; Patti, G.</t>
  </si>
  <si>
    <t>SDN-based reconfigurable edge network architecture for industrial internet of things</t>
  </si>
  <si>
    <t>Alam, M.; Ahmed, N.; Matam, R.; Mukherjee, M.; Barbhuiya, F.A.</t>
  </si>
  <si>
    <t>Bandwidth partitioning for Time-Sensitive Networking flows in automotive communications</t>
  </si>
  <si>
    <t>Extending LoRaWAN with real-time scheduling</t>
  </si>
  <si>
    <t>Dieng, O.; Santos, R.; Mosse, D.</t>
  </si>
  <si>
    <t>Springer Conference on Ubiquitous Computing and Ambient Intelligence</t>
  </si>
  <si>
    <t>SchedWiFi: An innovative approach to support scheduled traffic in ad-hoc industrial IEEE 802.11 networks</t>
  </si>
  <si>
    <t>Patti, G.; Alderisi, G.; Lo Bello, L.</t>
  </si>
  <si>
    <t>MQTT For Sensor Networks (MQTT-SN) Protocol Specification</t>
  </si>
  <si>
    <t>Stanford-Clark, A.; Truong, H.L.</t>
  </si>
  <si>
    <t>IBM Technical Report</t>
  </si>
  <si>
    <t>Towards intelligent data protocols for the edge</t>
  </si>
  <si>
    <t>Donta, P.K.; Dustdar, S.</t>
  </si>
  <si>
    <t>IEEE EDGE</t>
  </si>
  <si>
    <t>Message queue telemetry transport broker with priority support for emergency events in Internet of Things</t>
  </si>
  <si>
    <t>Kim, Y.-S.; Lee, H.-H.; Kwon, J.-H.; Kim, Y.S.; Kim, E.-J.</t>
  </si>
  <si>
    <t>A study on method for message processing by priority in MQTT broker</t>
  </si>
  <si>
    <t>Kim, C.S.</t>
  </si>
  <si>
    <t>Implementing and evaluating priority control mechanism for heterogeneous remote monitoring IoT system</t>
  </si>
  <si>
    <t>Tachibana, T.; Furuichi, T.; Mineno, H.</t>
  </si>
  <si>
    <t>ACM International Conference on Mobile and Ubiquitous Systems</t>
  </si>
  <si>
    <t>Shahri, E.; Pedreiras, P.; Almeida, L.</t>
  </si>
  <si>
    <t>NG-RES Workshop</t>
  </si>
  <si>
    <t>IEEE WFCS</t>
  </si>
  <si>
    <t>SoD-MQTT: A SDN-based real-time distributed MQTT broker</t>
  </si>
  <si>
    <t>Sylla, T.; Singh, R.; Mendiboure, L.; Berger, M.S.; Berbineau, M.; Dittmann, L.</t>
  </si>
  <si>
    <t>IEEE WiMob</t>
  </si>
  <si>
    <t>Scalable SDN-based MQTT real-time communications for edge networks</t>
  </si>
  <si>
    <t>Shahri, E.; Pedreiras, P.; Almeida, L.; Sousa, J.</t>
  </si>
  <si>
    <t>Extending MQTT-SN with real-time communication services</t>
  </si>
  <si>
    <t>Fontes, F.; Rocha, B.; Mota, A.; Pedreiras, P.; Silva, V.</t>
  </si>
  <si>
    <t>OASIS Specification</t>
  </si>
  <si>
    <t>Towards IEEE 802.1 Ethernet AVB for advanced driver assistance systems: A preliminary assessment</t>
  </si>
  <si>
    <t>Alderisi, G.; Iannizzotto, G.; Lo Bello, L.</t>
  </si>
  <si>
    <t>Real-time scheduling under heterogeneous routing for industrial Internet of Things</t>
  </si>
  <si>
    <t>Xia, C.; Jin, X.; Xu, C.; Wang, Y.; Zeng, P.</t>
  </si>
  <si>
    <t>Computer and Electrical Engineering</t>
  </si>
  <si>
    <t>Deadline-aware online scheduling of TSN flows for automotive applications</t>
  </si>
  <si>
    <t>Patti, G.; Lo Bello, L.; Leonardi, L.</t>
  </si>
  <si>
    <t>Industrial Automation Bit Error Rate</t>
  </si>
  <si>
    <t>IEEE 802.3 Study Group Report</t>
  </si>
  <si>
    <t>Pub/sub message brokers for GenAI</t>
  </si>
  <si>
    <t>Saleh, A.; Pirttikangas, S.; Lovén, L.</t>
  </si>
  <si>
    <t>Lin, J.; Yu, W.; Zhang, N.; Yang, X.; Zhang, H.; Zhao, W.</t>
  </si>
  <si>
    <t>Clock synchronization in wireless sensor network with selective convergence rate for event driven measurement applications</t>
  </si>
  <si>
    <t>Lamonaca, F.; Gasparri, A.; Garone, E.; Grimaldi, D.</t>
  </si>
  <si>
    <t>Energy-efficient time synchronization based on asynchronous source clock frequency recovery and reverse two-way message exchanges in wireless sensor networks</t>
  </si>
  <si>
    <t>Kim, K.S.; Lee, S.; Lim, E.G.</t>
  </si>
  <si>
    <t>A joint model for IEEE 802.15.4 physical and medium access control layers</t>
  </si>
  <si>
    <t>Zayani, M.-H.; Gauthier, V.; Zeghlache, D.</t>
  </si>
  <si>
    <t>IEEE IWCMC</t>
  </si>
  <si>
    <t>Comparative examination on architecture and protocol of industrial wireless sensor network standards</t>
  </si>
  <si>
    <t>Wang, Q.; Jiang, J.</t>
  </si>
  <si>
    <t>Device grouping for fast and efficient channel access in IEEE 802.11ah based IoT networks</t>
  </si>
  <si>
    <t>Bhandari, S.; Sharma, S.K.; Wang, X.</t>
  </si>
  <si>
    <t>IEEE ICC Workshops</t>
  </si>
  <si>
    <t>WirelessHART versus ISA100.11a: The format war hits the factory floor</t>
  </si>
  <si>
    <t>Petersen, S.; Carlsen, S.</t>
  </si>
  <si>
    <t>Consensus clock synchronization for wireless sensor networks</t>
  </si>
  <si>
    <t>Maggs, M.K.; O’Keefe, S.G.; Thiel, D.V.</t>
  </si>
  <si>
    <t>Advanced GTS scheduling in IEEE 802.15.4 networks for industrial application</t>
  </si>
  <si>
    <t>Dinh, T.N.; Ha, P.H.</t>
  </si>
  <si>
    <t>PR-CCA MAC: A prioritized random CCA MAC protocol for mission-critical IoT applications</t>
  </si>
  <si>
    <t>Farag, H.; Mahmood, A.; Gidlund, M.; Oesterberg, P.</t>
  </si>
  <si>
    <t>The flooding time synchronization protocol</t>
  </si>
  <si>
    <t>Maróti, M.; Kusy, B.; Simon, G.; Lédeczi, Á.</t>
  </si>
  <si>
    <t>DCS: Distributed asynchronous clock synchronization in delay tolerant networks</t>
  </si>
  <si>
    <t>Choi, B.J.; Liang, H.; Shen, X.; Zhuang, W.</t>
  </si>
  <si>
    <t>Precise clock synchronization in high performance wireless communication for time sensitive networking</t>
  </si>
  <si>
    <t>Shrestha, D.; Pang, Z.; Dzung, D.</t>
  </si>
  <si>
    <t>A comparison of clock synchronization in wireless sensor networks</t>
  </si>
  <si>
    <t>Youn, S.</t>
  </si>
  <si>
    <t>Internet time synchronization: The network time protocol</t>
  </si>
  <si>
    <t>Mills, D.L.</t>
  </si>
  <si>
    <t>Probabilistic clock synchronization</t>
  </si>
  <si>
    <t>Cristian, F.</t>
  </si>
  <si>
    <t>Distributed Computing</t>
  </si>
  <si>
    <t>Timing-sync protocol for sensor networks</t>
  </si>
  <si>
    <t>Ganeriwal, S.; Kumar, R.; Srivastava, M.B.</t>
  </si>
  <si>
    <t>Ratio-based time synchronization protocol in wireless sensor networks</t>
  </si>
  <si>
    <t>Sheu, J.-P.; Hu, W.-K.; Lin, J.-C.</t>
  </si>
  <si>
    <t>Fine-grained network time synchronization using reference broadcasts</t>
  </si>
  <si>
    <t>Elson, J.; Girod, L.; Estrin, D.</t>
  </si>
  <si>
    <t>A new approach for time synchronization in wireless sensor networks: Pairwise broadcast synchronization</t>
  </si>
  <si>
    <t>Noh, K.-L.; Serpedin, E.; Qaraqe, K.</t>
  </si>
  <si>
    <t>R4Syn: Relative referenceless receiver/receiver time synchronization in wireless sensor networks</t>
  </si>
  <si>
    <t>Djenouri, D.</t>
  </si>
  <si>
    <t>IEEE Signal Processing Letters</t>
  </si>
  <si>
    <t>Self-synchronization in duty-cycled Internet of Things (IoT) applications</t>
  </si>
  <si>
    <t>Yadav, P.; McCann, J.A.; Pereira, T.</t>
  </si>
  <si>
    <t>IEEE INDIN</t>
  </si>
  <si>
    <t>Performance analysis of IEEE 802.15.4 non-beacon mode with the unslotted CSMA/CA</t>
  </si>
  <si>
    <t>Kim, T.O.; Park, J.S.; Chong, H.J.; Kim, K.J.; Choi, B.D.</t>
  </si>
  <si>
    <t>A generalized Markov chain model for effective analysis of slotted IEEE 802.15.4</t>
  </si>
  <si>
    <t>Park, P.; Di Marco, P.; Soldati, P.; Fischione, C.; Johansson, K.H.</t>
  </si>
  <si>
    <t>Latency minimization in wireless IoT using prioritized channel access and data aggregation</t>
  </si>
  <si>
    <t>IEEE Standard for a Precision Clock Synchronization Protocol for Networked Measurement and Control Systems</t>
  </si>
  <si>
    <t>IEEE Std 1588-2008</t>
  </si>
  <si>
    <t>Joint clock synchronization and ranging: Asymmetrical time-stamping and passive listening</t>
  </si>
  <si>
    <t>Chepuri, S.P.; Rajan, R.T.; Leus, G.; van der Veen, A.-J.</t>
  </si>
  <si>
    <t>Method and apparatus for hybrid time synchronization based on broadcast sequencing for wireless ad hoc networks</t>
  </si>
  <si>
    <t>Park, S.C.; Tummala, M.; McEachen, J.C.</t>
  </si>
  <si>
    <t>Scalable network synchronization with pulse-coupled oscillators</t>
  </si>
  <si>
    <t>Pagliari, R.; Scaglione, A.</t>
  </si>
  <si>
    <t>A survey on Internet of Things: Architecture enabling technologies security and privacy and applications</t>
  </si>
  <si>
    <t>US Patent 9693325</t>
  </si>
  <si>
    <t>IEEE 802.15.4e: A survey</t>
  </si>
  <si>
    <t>Guglielmo, D.D.; Brienza, S.; Anastasi, G.</t>
  </si>
  <si>
    <t>6TiSCH: Deterministic IP-enabled industrial Internet (of Things)</t>
  </si>
  <si>
    <t>Improving network formation in 6TiSCH networks</t>
  </si>
  <si>
    <t>Vallati, C.; Brienza, S.; Anastasi, G.; Das, S.K.</t>
  </si>
  <si>
    <t>Raza, M.; et al.</t>
  </si>
  <si>
    <t>Monitoring gas and oil fields with reliable wireless sensing and Internet of Things</t>
  </si>
  <si>
    <t>Gharibi, W.; et al.</t>
  </si>
  <si>
    <t>ICRAMET</t>
  </si>
  <si>
    <t>Time-critical communication in 6TiSCH networks</t>
  </si>
  <si>
    <t>Karaagac, A.; Haxhibeqiri, J.; Moerman, I.; Hoebeke, J.</t>
  </si>
  <si>
    <t>IEEE WCNC Workshops</t>
  </si>
  <si>
    <t>Decentralized traffic aware scheduling in 6TiSCH networks: Design and experimental evaluation</t>
  </si>
  <si>
    <t>Accettura, N.; et al.</t>
  </si>
  <si>
    <t>On-the-fly bandwidth reservation for 6TiSCH wireless industrial networks</t>
  </si>
  <si>
    <t>Palattella, M.R.; et al.</t>
  </si>
  <si>
    <t>DeAMON: A decentralized adaptive multi-hop scheduling protocol for 6TiSCH wireless networks</t>
  </si>
  <si>
    <t>Aijaz, A.; Raza, U.</t>
  </si>
  <si>
    <t>Wave: A distributed scheduling algorithm for convergecast in IEEE 802.15.4e TSCH networks</t>
  </si>
  <si>
    <t>WirArb: A new MAC protocol for time critical industrial wireless sensor network applications</t>
  </si>
  <si>
    <t>Zheng, T.; Gidlund, M.; Åkerberg, J.</t>
  </si>
  <si>
    <t>PriorityMAC: A priority-enhanced MAC protocol for critical traffic in industrial wireless sensor and actuator networks</t>
  </si>
  <si>
    <t>Shen, W.; Zhang, T.; Barac, F.; Gidlund, M.</t>
  </si>
  <si>
    <t>Safe-WirelessHART: A novel framework enabling safety-critical applications over industrial WSNs</t>
  </si>
  <si>
    <t>Yang, D.; Ma, J.; Xu, Y.; Gidlund, M.</t>
  </si>
  <si>
    <t>Incorporating emergency alarms in reliable wireless process control</t>
  </si>
  <si>
    <t>Li, B.; et al.</t>
  </si>
  <si>
    <t>Assignment of segmented slots enabling reliable real-time transmission in industrial wireless sensor networks</t>
  </si>
  <si>
    <t>Yang, D.; et al.</t>
  </si>
  <si>
    <t>Time-critical data delivery in wireless sensor networks</t>
  </si>
  <si>
    <t>Suriyachai, P.; Brown, J.; Roedig, U.</t>
  </si>
  <si>
    <t>IEEE DCOSS</t>
  </si>
  <si>
    <t>Minimal 6TiSCH configuration</t>
  </si>
  <si>
    <t>Vilajosana, X.; Pister, K.</t>
  </si>
  <si>
    <t>IETF Draft/RFC</t>
  </si>
  <si>
    <t>Scheduling for emergency tasks in industrial wireless sensor networks</t>
  </si>
  <si>
    <t>Xia, C.; Jin, X.; Kong, L.; Zeng, P.</t>
  </si>
  <si>
    <t>Vilajosana, X.; Watteyne, T.; Chang, T.; Vucinic, M.; Duquennoy, S.; Thubert, P.</t>
  </si>
  <si>
    <t>Constrained join protocol (CoJP) for 6TiSCH</t>
  </si>
  <si>
    <t>Simon, J.; Pister, K.; Richardson, M.</t>
  </si>
  <si>
    <t>IETF Draft</t>
  </si>
  <si>
    <t>Convex Optimization</t>
  </si>
  <si>
    <t>Boyd, S.P.; Vandenberghe, L.</t>
  </si>
  <si>
    <t>Minimization Methods for Non-Differentiable Functions</t>
  </si>
  <si>
    <t>Shor, N.Z.</t>
  </si>
  <si>
    <t>Springer-Verlag</t>
  </si>
  <si>
    <t>Lipschitz Algebras</t>
  </si>
  <si>
    <t>Weaver, N.</t>
  </si>
  <si>
    <t>World Scientific</t>
  </si>
  <si>
    <t>Isochronous wireless communication system for industrial automation</t>
  </si>
  <si>
    <t>Sisinni, E.; Tramarin, F.</t>
  </si>
  <si>
    <t>Industrial Wireless Sensor Networks Conference</t>
  </si>
  <si>
    <t>Path loss exponent analysis in wireless sensor networks: Experimental evaluation</t>
  </si>
  <si>
    <t>Miranda, J.; et al.</t>
  </si>
  <si>
    <t>Modeling of the fading statistics of wireless sensor network channels in industrial environments</t>
  </si>
  <si>
    <t>Olofsson, T.; Ahlén, A.; Gidlund, M.</t>
  </si>
  <si>
    <t>Radio link quality estimation in wireless sensor networks</t>
  </si>
  <si>
    <t>Baccour, N.; et al.</t>
  </si>
  <si>
    <t>Evaluating the impact of signal to noise ratio on IEEE 802.15.4 PHY-level packet loss rate</t>
  </si>
  <si>
    <t>Goyal, M.; et al.</t>
  </si>
  <si>
    <t>International Conference on Network-Based Information Systems</t>
  </si>
  <si>
    <t>CLAP: chip-level augmentation of IEEE 802.15.4 PHY for error-intolerant WSN communication</t>
  </si>
  <si>
    <t>Barac, F.; Gidlund, M.; Zhang, T.</t>
  </si>
  <si>
    <t>IEEE VTC</t>
  </si>
  <si>
    <t>On long-term statistical dependences in channel gains for fixed wireless links in factories</t>
  </si>
  <si>
    <t>Eriksson, M.; Olofsson, T.</t>
  </si>
  <si>
    <t>RPL enhancement using a new objective function based on combined metrics</t>
  </si>
  <si>
    <t>Lamaazi, H.; Benamar, N.</t>
  </si>
  <si>
    <t>RPL in a nutshell: A survey</t>
  </si>
  <si>
    <t>Gaddour, O.; Koubâa, A.</t>
  </si>
  <si>
    <t>Real-time interference identification via supervised learning: Embedding coexistence awareness in IoT devices</t>
  </si>
  <si>
    <t>Grimaldi, S.; Mahmood, A.; Gidlund, M.</t>
  </si>
  <si>
    <t>On the mechanisms and effects of calibrating RSSI measurements for 802.15.4 radios</t>
  </si>
  <si>
    <t>Chen, Y.; Terzis, A.</t>
  </si>
  <si>
    <t>European Conference on Wireless Sensor Networks</t>
  </si>
  <si>
    <t>TelosB Mote Platform</t>
  </si>
  <si>
    <t>Memsic Datasheet</t>
  </si>
  <si>
    <t>RE-Mote Platform</t>
  </si>
  <si>
    <t>Zolertia Resources</t>
  </si>
  <si>
    <t>A critical analysis of research potential challenges and future directives in industrial wireless sensor networks</t>
  </si>
  <si>
    <t>ABI Research Report</t>
  </si>
  <si>
    <t>BLE To Improve IoT Connection in the Smart Home</t>
  </si>
  <si>
    <t>Lazaroiu, C.; Roscia, M.</t>
  </si>
  <si>
    <t>IEEE ICRERA</t>
  </si>
  <si>
    <t>Development of A Low Power Temperature Sensing Device Based on BLE Technology</t>
  </si>
  <si>
    <t>Wu, H.-K.</t>
  </si>
  <si>
    <t>IEEE ICKII</t>
  </si>
  <si>
    <t>A novel application of Bluetooth technology for detection of forest fires</t>
  </si>
  <si>
    <t>Razavi, J.; Brennan, N.</t>
  </si>
  <si>
    <t>IEEE ICWiSE</t>
  </si>
  <si>
    <t>Interference of wireless technologies on BLE based WBANs in hospital scenarios</t>
  </si>
  <si>
    <t>A personalized healthcare monitoring system for diabetic patients by utilizing BLE-based sensors and real-time data processing</t>
  </si>
  <si>
    <t>Alfian, G.; Syafrudin, M.; Ijaz, M.F.; Syaekhoni, M.A.; Fitriyani, N.L.; Rhee, J.</t>
  </si>
  <si>
    <t>An IoT-based system to analyze real-time collapsing probability of structures</t>
  </si>
  <si>
    <t>Paul, P.; Dutta, N.; Biswas, B.A.; Das, M.; Biswas, S.; Khalid, Z.; Saha, H.N.</t>
  </si>
  <si>
    <t>IEEE IEMCON</t>
  </si>
  <si>
    <t>Embedded wireless sensor systems for long-term SHM and corrosion detection in concrete components</t>
  </si>
  <si>
    <t>Bartholmai, M.; Johann, S.; Strangfeld, C.</t>
  </si>
  <si>
    <t>International Conference on Structural Health Monitoring of Intelligent Infrastructure</t>
  </si>
  <si>
    <t>BLEX: Flexible Multi-Connection Scheduling for Bluetooth Low Energy</t>
  </si>
  <si>
    <t>Park, E.; Kim, H.-S.; Bahk, S.</t>
  </si>
  <si>
    <t>Improving the Timeliness of Bluetooth Low Energy in Noisy RF Environments</t>
  </si>
  <si>
    <t>ACM Transactions on Internet of Things</t>
  </si>
  <si>
    <t>Spörk, M.; Schuß, M.; Boano, C.A.; Römer, K.</t>
  </si>
  <si>
    <t>nRF52840 Objective Product Specification v0.5</t>
  </si>
  <si>
    <t>Nordic Semiconductor Datasheet</t>
  </si>
  <si>
    <t>Apache NimBLE</t>
  </si>
  <si>
    <t>Apache Project Repository</t>
  </si>
  <si>
    <t>ptunes: Runtime parameter adaptation for low-power MAC protocols</t>
  </si>
  <si>
    <t>Zimmerling, M.; Ferrari, F.; Mottola, L.; Voigt, T.; Thiele, L.</t>
  </si>
  <si>
    <t>AdapLoRa: Resource adaptation for maximizing network lifetime in LoRa networks</t>
  </si>
  <si>
    <t>Gao, W.; Zhao, Z.; Min, G.</t>
  </si>
  <si>
    <t>IEEE ICNP</t>
  </si>
  <si>
    <t>Kim, S.; Kim, H.-S.; Kim, C.</t>
  </si>
  <si>
    <t>Throughput maximization in low-power IoT networks via tuning the size of the TSCH slotframe</t>
  </si>
  <si>
    <t>Tavallaie, O.; Taheri, J.; Zomaya, A.Y.</t>
  </si>
  <si>
    <t>BLESS: BLE-aided Swift Wi-Fi Scanning in Multi-protocol IoT Networks</t>
  </si>
  <si>
    <t>Park, W.; Ryoo, D.; Joo, C.; Bahk, S.</t>
  </si>
  <si>
    <t>Blend: Practical continuous neighbor discovery for Bluetooth Low Energy</t>
  </si>
  <si>
    <t>Julien, C.; Liu, C.; Murphy, A.L.; Picco, G.P.</t>
  </si>
  <si>
    <t>BlueFi: Bluetooth over WiFi</t>
  </si>
  <si>
    <t>Cho, H.-W.; Shin, K.G.</t>
  </si>
  <si>
    <t>BLoc: CSI-based accurate localization for BLE tags</t>
  </si>
  <si>
    <t>Ayyalasomayajula, R.; Vasisht, D.; Bharadia, D.</t>
  </si>
  <si>
    <t>WiBeacon: Expanding BLE location-based services via WiFi</t>
  </si>
  <si>
    <t>Liu, R.; Yin, Z.; Jiang, W.; He, T.</t>
  </si>
  <si>
    <t>ACM MobiCom</t>
  </si>
  <si>
    <t>Mind the Gap: Multi-hop IPv6 over BLE in the IoT</t>
  </si>
  <si>
    <t>Petersen, H.; Schmidt, T.C.; Wählisch, M.</t>
  </si>
  <si>
    <t>Energy-efficient scheduling for multiple latency-sensitive Bluetooth Low Energy nodes</t>
  </si>
  <si>
    <t>Chen, J.-H.; Chen, Y.-S.; Jiang, Y.-L.</t>
  </si>
  <si>
    <t>Formulation of BLE throughput based on node and link parameters</t>
  </si>
  <si>
    <t>Dian, F.J.; Vahidnia, R.</t>
  </si>
  <si>
    <t>Canadian Journal of Electrical and Computer Engineering</t>
  </si>
  <si>
    <t>RIOT OS: The friendly Operating System for the Internet of Things</t>
  </si>
  <si>
    <t>RIOT Project Website</t>
  </si>
  <si>
    <t>Bluetooth Low Energy Market Set to Triple by 2023 Reaching 1.6 Billion Device Shipments</t>
  </si>
  <si>
    <t>Status prediction for age of information oriented short-packet transmission in industrial IoT</t>
  </si>
  <si>
    <t>Xiong, Q.; Zhu, X.; Jiang, Y.; Cao, J.; Wang, Y.</t>
  </si>
  <si>
    <t>On the role of age of information in the Internet of Things</t>
  </si>
  <si>
    <t>Abd-Elmagid, M.A.; Pappas, N.; Dhillon, H.S.</t>
  </si>
  <si>
    <t>Real-time status: How often should one update?</t>
  </si>
  <si>
    <t>Kaul, S.; Yates, R.; Gruteser, M.</t>
  </si>
  <si>
    <t>Service Requirements for Cyber-Physical Control Applications in Vertical Domains (Release 17)</t>
  </si>
  <si>
    <t>3GPP TS 22.104</t>
  </si>
  <si>
    <t>Durisi, G.; Koch, T.; Popovski, P.</t>
  </si>
  <si>
    <t>Wireless communication for factory automation: An opportunity for LTE and 5G systems</t>
  </si>
  <si>
    <t>Holfeld, B.; et al.</t>
  </si>
  <si>
    <t>Channel coding rate in the finite blocklength regime</t>
  </si>
  <si>
    <t>Polyanskiy, Y.; Poor, H.V.; Verdú, S.</t>
  </si>
  <si>
    <t>Data transmission reduction schemes in WSNs for efficient IoT systems</t>
  </si>
  <si>
    <t>Jarwan, A.; Sabbah, A.; Ibnkahla, M.</t>
  </si>
  <si>
    <t>Average age of information in short packet based machine type communication</t>
  </si>
  <si>
    <t>Yu, B.; Cai, Y.; Wu, D.; Xiang, Z.</t>
  </si>
  <si>
    <t>On the age of information of short-packet communications with packet management</t>
  </si>
  <si>
    <t>Wang, R.; Gu, Y.; Chen, H.; Li, Y.; Vucetic, B.</t>
  </si>
  <si>
    <t>Peak-age violation guarantees for the transmission of short packets over fading channels</t>
  </si>
  <si>
    <t>Ostman, J.; Devassy, R.; Durisi, G.; Uysal, E.</t>
  </si>
  <si>
    <t>Reliable transmission of short packets through queues and noisy channels under latency and peak-age violation guarantees</t>
  </si>
  <si>
    <t>Devassy, R.; Durisi, G.; Ferrante, G.C.; Simeone, O.; Uysal, E.</t>
  </si>
  <si>
    <t>Optimized age of information tail for ultra-reliable low-latency communications in vehicular networks</t>
  </si>
  <si>
    <t>Abdel-Aziz, M.K.; Samarakoon, S.; Liu, C.-F.; Bennis, M.; Saad, W.</t>
  </si>
  <si>
    <t>Information age-delay correlation and optimization with finite block length</t>
  </si>
  <si>
    <t>Cao, J.; Zhu, X.; Jiang, Y.; Wei, Z.; Sun, S.</t>
  </si>
  <si>
    <t>Minimizing wireless resource consumption for packetized predictive control in real-time cyber physical systems</t>
  </si>
  <si>
    <t>Tong, X.; Zhao, G.; Imran, M.A.; Pang, Z.; Chen, Z.</t>
  </si>
  <si>
    <t>Prediction and communication co-design for ultra-reliable and low-latency communications</t>
  </si>
  <si>
    <t>Hou, Z.; She, C.; Li, Y.; Zhuo, L.; Vucetic, B.</t>
  </si>
  <si>
    <t>Can we improve information freshness with predictions in mobile crowd-learning?</t>
  </si>
  <si>
    <t>Yuan, Z.; Li, B.; Liu, J.</t>
  </si>
  <si>
    <t>Minimizing age of information based on predictions and short packet communications in UAV relay systems</t>
  </si>
  <si>
    <t>Zhang, Y.; Chen, Y.; Yu, B.; Diao, X.; Cai, Y.</t>
  </si>
  <si>
    <t>IEEE WCSP</t>
  </si>
  <si>
    <t>Predictive control and communication co-design via two-way Gaussian process regression and AoI-aware scheduling</t>
  </si>
  <si>
    <t>Girgis, A.M.; Park, J.; Bennis, M.; Debbah, M.</t>
  </si>
  <si>
    <t>Massive machine type communication with data aggregation and resource scheduling</t>
  </si>
  <si>
    <t>Guo, J.; Durrani, S.; Zhou, X.; Yanikomeroglu, H.</t>
  </si>
  <si>
    <t>Two-tier communication for UAV-enabled massive IoT systems: Performance analysis and joint design of trajectory and resource allocation</t>
  </si>
  <si>
    <t>Sun, Z.; Wei, Z.; Yang, N.; Zhou, X.</t>
  </si>
  <si>
    <t>Group-based random access and data transmission scheme for massive MTC networks</t>
  </si>
  <si>
    <t>Wang, T.; Wang, Y.; Wang, C.; Yang, Z.; Cheng, J.</t>
  </si>
  <si>
    <t>Han, D.; Minn, H.; Tefek, U.; Lim, T.J.</t>
  </si>
  <si>
    <t>Selection cooperation using packet aggregation with equal rate feedback in industrial wireless sensor networks</t>
  </si>
  <si>
    <t>Wang, H.; Xiong, Q.; Li, M.</t>
  </si>
  <si>
    <t>Data aggregation scheduling in battery-free wireless sensor networks</t>
  </si>
  <si>
    <t>Zhu, T.; Li, J.; Gao, H.; Li, Y.</t>
  </si>
  <si>
    <t>Impact of in-network aggregation on target tracking quality under network delays</t>
  </si>
  <si>
    <t>Wei, W.; et al.</t>
  </si>
  <si>
    <t>Energy aware data aggregation in wireless sensor networks</t>
  </si>
  <si>
    <t>Zechinelli-Martini, J.L.; Bucciol, P.; Vargas-Solar, G.</t>
  </si>
  <si>
    <t>IEEE Wireless VITAE</t>
  </si>
  <si>
    <t>Coding of multi-source information streams with age of information requirements</t>
  </si>
  <si>
    <t>Pan, H.; Liew, S.C.; Liang, J.; Leung, V.C.M.; Li, J.</t>
  </si>
  <si>
    <t>Update or wait: How to keep your data fresh</t>
  </si>
  <si>
    <t>Sun, Y.; Uysal-Biyikoglu, E.; Yates, R.D.; Koksal, C.E.; Shroff, N.B.</t>
  </si>
  <si>
    <t>Minimum achievable peak age of information under service preemptions and request delay</t>
  </si>
  <si>
    <t>Champati, J.P.; Avula, R.R.; Oechtering, T.J.; Gross, J.</t>
  </si>
  <si>
    <t>Throughput maximization with an average age of information constraint in fading channels</t>
  </si>
  <si>
    <t>Bhat, R.V.; Vaze, R.V.; Motani, M.</t>
  </si>
  <si>
    <t>Kay, S.M.</t>
  </si>
  <si>
    <t>Propagation channel characteristics of industrial wireless sensor networks</t>
  </si>
  <si>
    <t>Cheffena, M.</t>
  </si>
  <si>
    <t>IEEE Antennas and Propagation Magazine</t>
  </si>
  <si>
    <t>Finite block-length analysis of spectrum sharing networks using rate adaptation</t>
  </si>
  <si>
    <t>Makki, B.; Svensson, T.; Zorzi, M.</t>
  </si>
  <si>
    <t>Computation of Multivariate Normal and T Probabilities</t>
  </si>
  <si>
    <t>Genz, A.; Bretz, F.</t>
  </si>
  <si>
    <t>Real-time status updates for Markov source</t>
  </si>
  <si>
    <t>Poojary, S.; Bhambay, S.; Parag, P.</t>
  </si>
  <si>
    <t>Hierarchical-block conditioning approximations for high-dimensional multivariate normal probabilities</t>
  </si>
  <si>
    <t>Cao, J.; Genton, M.G.; Keyes, D.E.; Turkiyyah, G.M.</t>
  </si>
  <si>
    <t>Statistical Computing</t>
  </si>
  <si>
    <t>On the Mahalanobis distance classification criterion for multidimensional normal distributions</t>
  </si>
  <si>
    <t>Gallego, G.; Cuevas, C.; Mohedano, R.; García, N.</t>
  </si>
  <si>
    <t>Height optimization and resource allocation for NOMA enhanced UAV-aided relay networks</t>
  </si>
  <si>
    <t>Zhai, D.; Li, H.; Tang, X.; Zhang, R.; Ding, Z.; Yu, F.R.</t>
  </si>
  <si>
    <t>Joint access control and resource allocation for short-packet-based mMTC in status update systems</t>
  </si>
  <si>
    <t>Yu, B.; Cai, Y.; Wu, D.</t>
  </si>
  <si>
    <t>A D2D-based protocol for ultra-reliable wireless communications for industrial automation</t>
  </si>
  <si>
    <t>Liu, L.; Yu, W.</t>
  </si>
  <si>
    <t>Efficient computation of multivariate Rayleigh and exponential distributions</t>
  </si>
  <si>
    <t>Isaac, R.S.; Mehta, N.B.</t>
  </si>
  <si>
    <t>Toward massive ultrareliable and low-latency wireless communication with short packets</t>
  </si>
  <si>
    <t>Network dimensioning QoE maximization and power control for multi-tier machine-type communications</t>
  </si>
  <si>
    <t>Fundamentals of Statistical Signal Processing Volume 1</t>
  </si>
  <si>
    <t>Richard, Z.</t>
  </si>
  <si>
    <t>Real-Time Operating Systems for Small Microcontrollers</t>
  </si>
  <si>
    <t>Work-in-Progress: Real-Time Containers for Large-Scale Mixed-Criticality Systems</t>
  </si>
  <si>
    <t>Cinque, M.; De Tommasi, G.</t>
  </si>
  <si>
    <t>A universal microcontroller circuit and firmware design and implementation for IoT-based realtime measurement and control applications</t>
  </si>
  <si>
    <t>IEEE iEECON</t>
  </si>
  <si>
    <t>Zikria, Y.B.; Kim, S.W.; Hahm, O.; Afzal, M.K.; Aalsalem, M.Y.</t>
  </si>
  <si>
    <t>Timing analysis of the PREEMPT_RT Linux kernel</t>
  </si>
  <si>
    <t>De Oliveira, D.B.; de Oliveira, R.S.</t>
  </si>
  <si>
    <t>A review of OSEK/VDX application verification methods</t>
  </si>
  <si>
    <t>Zhang, X.; Lu, F.; Cui, M.</t>
  </si>
  <si>
    <t>ACM ICCIP</t>
  </si>
  <si>
    <t>Open Embedded Real-time Controllers for Industrial Distributed Control Systems</t>
  </si>
  <si>
    <t>Delgado, R.; Park, J.; Choi, B.W.</t>
  </si>
  <si>
    <t>A New Security Approach in Telecom Infrastructures: The RESISTO Concept</t>
  </si>
  <si>
    <t>Belesioti, M.; Makri, R.; Fehling-Kaschek, M.; Carli, M.; Kostopoulos, A.; Chochliouros, I.P.; Neri, A.; Frosali, F.</t>
  </si>
  <si>
    <t>Behavior Modeling on ARINC653 to Support the Temporal Verification of Conformed Application Design</t>
  </si>
  <si>
    <t>Zhang, K.; Wu, J.; Liu, C.; Ali, S.S.; Ren, J.</t>
  </si>
  <si>
    <t>Foundations of Embedded Systems</t>
  </si>
  <si>
    <t>Alexander, B.; Titarenko, L.; Mazurkiewicz, M.</t>
  </si>
  <si>
    <t>A Middleware Based Architecture for the Industrial Internet of Things</t>
  </si>
  <si>
    <t>KSII Transactions on Internet and Information Systems</t>
  </si>
  <si>
    <t>Performance analysis of tasks synchronization for real time operating systems</t>
  </si>
  <si>
    <t>IEEE DAS</t>
  </si>
  <si>
    <t>MicroC/OS II: The Real Time Kernel</t>
  </si>
  <si>
    <t>Labrosse, J.J.</t>
  </si>
  <si>
    <t>CMP Books</t>
  </si>
  <si>
    <t>EETimes Report</t>
  </si>
  <si>
    <t>MarketWatch Report</t>
  </si>
  <si>
    <t>Benchmarking Real Time Operating Systems</t>
  </si>
  <si>
    <t>Guillaume, C.; Dagenais, M.</t>
  </si>
  <si>
    <t>Polytechnique Montreal Report</t>
  </si>
  <si>
    <t>Performance comparison of MRTOS and VxWorks in MultiBench benchmark suite</t>
  </si>
  <si>
    <t>Lee, J.; Kim, S.C.; Woo, D.; Ma, Y.; Mah, P.</t>
  </si>
  <si>
    <t>IEEE ICACT</t>
  </si>
  <si>
    <t>Real-Time Systems Evaluation for Robotics Using the Hart-ROS Benchmark</t>
  </si>
  <si>
    <t>Pinto, M.L.; de Oliveira, A.S.; Wehrmeister, M.A.</t>
  </si>
  <si>
    <t>IEEE ICAR</t>
  </si>
  <si>
    <t>Performance evaluation of CMSIS-RTOS: Benchmarks and comparison</t>
  </si>
  <si>
    <t>Renaux, D.P.B.; Pöttker, F.</t>
  </si>
  <si>
    <t>International Journal of Embedded Systems</t>
  </si>
  <si>
    <t>Performance Evaluation of Real-Time System for Vision-Based Navigation of Small Autonomous Mobile Robots</t>
  </si>
  <si>
    <t>Boltov, Y.; Skarga-Bandurova, I.; Kotsiuba, I.; Hrushka, M.; Krivoulya, G.; Siriak, R.</t>
  </si>
  <si>
    <t>IEEE DESSERT</t>
  </si>
  <si>
    <t>Why RTOS and What Is RTOS?</t>
  </si>
  <si>
    <t>FreeRTOS.org (Online)</t>
  </si>
  <si>
    <t>Real-Time Kernels: µC/OS-II and µC/OS-III</t>
  </si>
  <si>
    <t>Micrium Documentation</t>
  </si>
  <si>
    <t>RTX v5 Implementation</t>
  </si>
  <si>
    <t>ARM CMSIS Documentation</t>
  </si>
  <si>
    <t>RT-Thread RTOS</t>
  </si>
  <si>
    <t>RT-Thread Project Website</t>
  </si>
  <si>
    <t>Why Certification? Micrium</t>
  </si>
  <si>
    <t>Micrium Website</t>
  </si>
  <si>
    <t>Research on key technologies of fault diagnosis and early warning for high-end equipment based on intelligent manufacturing and Internet of Things</t>
  </si>
  <si>
    <t>Wang, M.; Zhang, Z.; Li, K.; Zhang, Z.; Sheng, Y.; Liu, S.</t>
  </si>
  <si>
    <t>International Journal of Advanced Manufacturing Technology</t>
  </si>
  <si>
    <t>Open source FreeRTOS as a case study in real-time operating system evolution</t>
  </si>
  <si>
    <t>Guan, F.; Peng, L.; Perneel, L.; Timmerman, M.</t>
  </si>
  <si>
    <t>Journal of Systems and Software</t>
  </si>
  <si>
    <t>Architecture design of low level control omni directional robot with RTOS-RTX arm cortex-M4</t>
  </si>
  <si>
    <t>Musyafani, M.I.; Ardilla, F.; Bachtiar, M.M.</t>
  </si>
  <si>
    <t>IEEE IES</t>
  </si>
  <si>
    <t>New Electromagnetic Transmitter for EM-MWD System Based on Embedded RTOS: Uc-OS III</t>
  </si>
  <si>
    <t>Liu, K.; Li, X.; Wang, T.; Zhang, Y.; Li, L.</t>
  </si>
  <si>
    <t>IEEE ICSIP</t>
  </si>
  <si>
    <t>Internet of Things (IoT) Operating Systems Management: Opportunities Challenges and Solution</t>
  </si>
  <si>
    <t>Embedded Markets Study Integrating IoT and Advanced Technology Designs Application Development &amp; Processing Environments</t>
  </si>
  <si>
    <t>Real-Time Operating Systems (RTOS) Market 2019: Highlights Recent Trends Market Growth Top Manufacturers Analysis Business Opportunities and Demand</t>
  </si>
  <si>
    <t>Chi, N.; Zhou, Y.; Wei, Y.; Hu, F.</t>
  </si>
  <si>
    <t>Design of IoT-based hybrid Red LED VLC-fiber communication system</t>
  </si>
  <si>
    <t>Kumari, M.</t>
  </si>
  <si>
    <t>IEEE AICAPS</t>
  </si>
  <si>
    <t>Matheus, L.E.M.; Vieira, A.B.; Vieira, L.F.; Vieira, M.A.; Gnawali, O.</t>
  </si>
  <si>
    <t>IEEE Communications Surveys and Tutorials</t>
  </si>
  <si>
    <t>Visible light communication</t>
  </si>
  <si>
    <t>Haas, H.</t>
  </si>
  <si>
    <t>IEEE OFC</t>
  </si>
  <si>
    <t>IEEE Standard for Local and metropolitan area networks–Part 15.7: Short-Range Optical Wireless Communications</t>
  </si>
  <si>
    <t>IEEE Std 802.15.7-2018</t>
  </si>
  <si>
    <t>Optical antennas for wavelength division multiplexing in visible light communications beyond the étendue limit</t>
  </si>
  <si>
    <t>Manousiadis, P.P.; Chun, H.; Rajbhandari, S.; Vithanage, D.A.; Mulyawan, R.; Faulkner, G.; Haas, H.; O’Brien, D.C.; Collins, S.; Turnbull, G.A.; Samuel, I.D.</t>
  </si>
  <si>
    <t>Advanced Optical Materials</t>
  </si>
  <si>
    <t>Low-Latency Network Slicing for VLC-Based Industrial Internet of Things: Superframe Duration Minimization and Delay Violation Probability Analysis</t>
  </si>
  <si>
    <t>Chang, S.; Huang, N.; Gong, C.; Li, X.Y.</t>
  </si>
  <si>
    <t>Performance Analysis of Unslotted CSMA/CA Based On Channel Dedicated For VLC Networks</t>
  </si>
  <si>
    <t>Yang, Y.; Feng, Z.Y.; Wang, X.B.; Xu, Y.W.</t>
  </si>
  <si>
    <t>A Survey on IEEE 802.15.7 MAC Protocols for Visible Light Communication</t>
  </si>
  <si>
    <t>Alawadhi, A.; Almogahed, A.; Omar, M.H.</t>
  </si>
  <si>
    <t>IEEE ICAISC</t>
  </si>
  <si>
    <t>Optical Wireless Communications: Research Challenges for MAC Layer</t>
  </si>
  <si>
    <t>Bhutani, M.; Lall, B.; Agrawal, M.</t>
  </si>
  <si>
    <t>An Improved Industrial Wireless Network Scheme for Deterministic Transmission</t>
  </si>
  <si>
    <t>Luo, D.; Zhang, C.; Jin, Y.; Yang, B.; Ma, S.</t>
  </si>
  <si>
    <t>IEEE ITCEM</t>
  </si>
  <si>
    <t>Sharma, G.P.; Patel, D.; Sachs, J.; De Andrade, M.; Farkas, J.; Harmatos, J.; Varga, B.; Bernhard, H.P.; Muzaffar, R.; Atiq, M.K.; Duerr, F.</t>
  </si>
  <si>
    <t>Self-adaptive medium access control protocol for aggregated VLC–RF wireless networks</t>
  </si>
  <si>
    <t>Küçük, K.; Msongaleli, D.L.; Akbulut, O.; Kavak, A.; Bayılmıs, C.</t>
  </si>
  <si>
    <t>Optics Communications</t>
  </si>
  <si>
    <t>A comprehensive worst-case bounds analysis of IEEE 802.15.7</t>
  </si>
  <si>
    <t>Journal of Sensor and Actuator Networks</t>
  </si>
  <si>
    <t>Visible light communication in 6G: Advances challenges and prospects</t>
  </si>
  <si>
    <t>Visible light communication: concepts applications and challenges</t>
  </si>
  <si>
    <t>Towards Deterministic Communications in 6G Networks: State of the Art Open Challenges and the Way Forward</t>
  </si>
  <si>
    <t>Lin, J.; et al.</t>
  </si>
  <si>
    <t>A survey on security and privacy issues in Internet-of-Things</t>
  </si>
  <si>
    <t>Yang, Y.; Wu, L.; Yin, G.; Li, L.; Zhao, H.</t>
  </si>
  <si>
    <t>Shah, S.H.; Yaqoob, I.</t>
  </si>
  <si>
    <t>IEEE SEGE</t>
  </si>
  <si>
    <t>Siegel, J.E.; Kumar, S.; Sarma, S.E.</t>
  </si>
  <si>
    <t>Spectrum assignment in cognitive radio networks for Internet-of-Things delay-sensitive applications under jamming attacks</t>
  </si>
  <si>
    <t>Salameh, H.A.B.; Almajali, S.; Ayyash, M.; Elgala, H.</t>
  </si>
  <si>
    <t>Trivedi, K.</t>
  </si>
  <si>
    <t>Trivedi, K.; Bobbio, A.</t>
  </si>
  <si>
    <t>Pearson</t>
  </si>
  <si>
    <t>Survivability model for security and dependability analysis of a vulnerable critical system</t>
  </si>
  <si>
    <t>Chang, X.; Lv, S.; Rodriguez, R.J.; Trivedi, K.</t>
  </si>
  <si>
    <t>Transient performance &amp; availability modeling in high volume outpatient clinics</t>
  </si>
  <si>
    <t>Fricks, R.W.B.; Tseng, H.H.; Pajic, M.; Trivedi, K.S.</t>
  </si>
  <si>
    <t>RAMS</t>
  </si>
  <si>
    <t>Evaluating critical security issues of the IoT world: Present and future challenges</t>
  </si>
  <si>
    <t>Frustaci, M.; Pace, P.; Aloi, G.; Fortino, G.</t>
  </si>
  <si>
    <t>A First Course in Electronic Warfare</t>
  </si>
  <si>
    <t>Adamy, D.</t>
  </si>
  <si>
    <t>Artech House</t>
  </si>
  <si>
    <t>Modern Communications Jamming Principles and Techniques</t>
  </si>
  <si>
    <t>Poisel, R.A.</t>
  </si>
  <si>
    <t>Optimal jamming attack strategy against wireless state estimation: A game theoretic approach</t>
  </si>
  <si>
    <t>Xue, L.; Cao, X.; Sun, C.; Jin, S.</t>
  </si>
  <si>
    <t>Mitigating jamming attacks using energy harvesting</t>
  </si>
  <si>
    <t>Rezgui, G.; Belmega, E.V.; Chorti, A.</t>
  </si>
  <si>
    <t>A new model-based method to detect radio jamming attack to wireless networks</t>
  </si>
  <si>
    <t>Ng, J.; Cai, Z.; Yu, M.</t>
  </si>
  <si>
    <t>IEEE Globecom Workshops</t>
  </si>
  <si>
    <t>Optimal jamming attacks and network defense policies in wireless sensor networks</t>
  </si>
  <si>
    <t>Li, M.; Koutsopoulos, I.; Poovendran, R.</t>
  </si>
  <si>
    <t>Detection of reactive jamming in sensor networks</t>
  </si>
  <si>
    <t>Strasser, M.; Danev, B.; Čapkun, S.</t>
  </si>
  <si>
    <t>The feasibility of launching and detecting jamming attacks in wireless networks</t>
  </si>
  <si>
    <t>Xu, W.; Trappe, W.; Zhang, Y.; Wood, T.</t>
  </si>
  <si>
    <t>ACM MobiHoc</t>
  </si>
  <si>
    <t>An improved detection method for different types of jamming attacks in wireless networks</t>
  </si>
  <si>
    <t>Yu, B.; Zhang, L.-Y.</t>
  </si>
  <si>
    <t>IEEE ICSA</t>
  </si>
  <si>
    <t>Fast jamming detection in sensor networks</t>
  </si>
  <si>
    <t>Siddhabathula, K.; Dong, Q.; Liu, D.; Wright, M.</t>
  </si>
  <si>
    <t>On the performance of IEEE 802.11 under jamming</t>
  </si>
  <si>
    <t>Bayraktaroglu, E.; et al.</t>
  </si>
  <si>
    <t>From jammer to gambler: Modeling and detection of jamming attacks against time-critical traffic</t>
  </si>
  <si>
    <t>Optimal defense against jamming attacks in cognitive radio networks using the Markov decision process approach</t>
  </si>
  <si>
    <t>Wu, Y.; Wang, B.; Liu, K.J.R.</t>
  </si>
  <si>
    <t>Modeling and performance evaluation of jamming-tolerant wireless systems</t>
  </si>
  <si>
    <t>Halloush, R.; Liu, H.</t>
  </si>
  <si>
    <t>Scharf, C.D.L.</t>
  </si>
  <si>
    <t>An Introduction to Signal Detection and Estimation</t>
  </si>
  <si>
    <t>Poor, H.V.</t>
  </si>
  <si>
    <t>Fundamentals of Statistical Signal Processing: Estimation Theory</t>
  </si>
  <si>
    <t>IEEE Standard for Wireless LAN Medium Access Control (MAC) and Physical Layer (PHY) Specifications</t>
  </si>
  <si>
    <t>IEEE Std 802.11-1997</t>
  </si>
  <si>
    <t>MATLAB and Statistics Toolbox Release 2012b</t>
  </si>
  <si>
    <t>MathWorks</t>
  </si>
  <si>
    <t>A survey: Internet of Things (IoT) technologies applications and challenges</t>
  </si>
  <si>
    <t>The future Internet of Things: Secure efficient and model-based</t>
  </si>
  <si>
    <t>Probability and Statistics With Reliability Queuing and Computer Science Applications</t>
  </si>
  <si>
    <t>Reliability and Availability Engineering: Modeling Analysis and Applications</t>
  </si>
  <si>
    <t>Statistical Signal Processing Detection Estimation and Time Series Analysis</t>
  </si>
  <si>
    <t>New Trends in the Practical Deployment of Industrial Wireless: From Noncritical to Critical Use Cases</t>
  </si>
  <si>
    <t>Huang, V.K.L.; et al.</t>
  </si>
  <si>
    <t>The Tactile Internet for Industries: A Review</t>
  </si>
  <si>
    <t>Aijaz, A.; Sooriyabandara, M.</t>
  </si>
  <si>
    <t>5G Ultra-Reliable Low-Latency Communications in Factory Automation Leveraging Licensed and Unlicensed Bands</t>
  </si>
  <si>
    <t>Hampel, G.; et al.</t>
  </si>
  <si>
    <t>Evaluation of Multi-Connectivity Schemes for URLLC Traffic over WiFi and LTE</t>
  </si>
  <si>
    <t>Suer, M.-T.; et al.</t>
  </si>
  <si>
    <t>Comparing Wi-Fi 6 and 5G Downlink Performance for Industrial IoT</t>
  </si>
  <si>
    <t>Maldonado, R.; et al.</t>
  </si>
  <si>
    <t>Performance of 5G Trials for Industrial Automation</t>
  </si>
  <si>
    <t>Ansari, J.; et al.</t>
  </si>
  <si>
    <t>Implementation and Trial Evaluation of a Wireless Manufacturing Execution System for Industry 4.0</t>
  </si>
  <si>
    <t>Mogensen, R.S.; et al.</t>
  </si>
  <si>
    <t>An Experimental Framework for 5G Wireless System Integration into Industry 4.0 Applications</t>
  </si>
  <si>
    <t>Rodriguez, I.; et al.</t>
  </si>
  <si>
    <t>Wireless Time Sensitive Networking for Industrial Collaborative Robotic Workcells</t>
  </si>
  <si>
    <t>Sudhakaran, S.; et al.</t>
  </si>
  <si>
    <t>ET2000 Industrial Ethernet multichannel probe</t>
  </si>
  <si>
    <t>Beckhoff Technical Datasheet</t>
  </si>
  <si>
    <t>Comparison of Ring-Buffer-Based Packet Capture Solutions</t>
  </si>
  <si>
    <t>Barker, S.A.</t>
  </si>
  <si>
    <t>U.S. Technical Report</t>
  </si>
  <si>
    <t>P4STA: High Performance Packet Timestamping with Programmable Packet Processors</t>
  </si>
  <si>
    <t>Kundel, R.; et al.</t>
  </si>
  <si>
    <t>IEEE/IFIP NOMS</t>
  </si>
  <si>
    <t>Master’s Thesis Mälardalen University School of Innovation Design and Engineering Västerås Sweden</t>
  </si>
  <si>
    <t>International Conference on System Theory Control and Computing (ICSTCC)</t>
  </si>
  <si>
    <t>International Conference on Communications Information System and Computer Engineering (CISCE)</t>
  </si>
  <si>
    <t>International Conference on Consumer Electronics Communications and Networks (CECNet)</t>
  </si>
  <si>
    <t>MSc Thesis University of Windsor (Canada)</t>
  </si>
  <si>
    <t>Embedded and Ubiquitous Computing (EUC 2006) Lecture Notes in Computer Science</t>
  </si>
  <si>
    <t>Mobile Lightweight Wireless Systems (Mobilight 2009) LNICST</t>
  </si>
  <si>
    <t>Rapid Mashup Development Tools - Second International Rapid Mashup Challenge (RMC 2016) Springer</t>
  </si>
  <si>
    <t>Rapid Mashup Development Tools Springer</t>
  </si>
  <si>
    <t>International Conference on Wireless Algorithms Systems and Applications (WASA)</t>
  </si>
  <si>
    <t>International Conference on Microwave Integrated Circuits Photonics and Wireless Networks (IMICPW)</t>
  </si>
  <si>
    <t>International Conference on Computer Safety Reliability and Security</t>
  </si>
  <si>
    <t>Springer (Integration Interconnection and Interoperability of IoT Systems)</t>
  </si>
  <si>
    <t>IEEE International Symposium on a World of Wireless Mobile and Multimedia Networks (WoWMoM)</t>
  </si>
  <si>
    <t>International Symposium on Modelling Analysis and Simulation of Computer and Telecommunication Systems (MASCOTS)</t>
  </si>
  <si>
    <t>International Conference on Innovations in Clouds Internet and Networks (ICIN)</t>
  </si>
  <si>
    <t>International Journal of Advanced Science Engineering and Information Technology</t>
  </si>
  <si>
    <t>International Journal of Innovative Computing Information and Control</t>
  </si>
  <si>
    <t>Ad-hoc Mobile and Wireless Networks (Springer)</t>
  </si>
  <si>
    <t>Cloud–fog automation: Heterogenous applications over new-generation infrastructure of virtualized computing and converged networks</t>
  </si>
  <si>
    <t>H Lyu, J Yan, J Zhang, Z Pang, G Yang…</t>
  </si>
  <si>
    <t>IEEE Industrial …</t>
  </si>
  <si>
    <t>Communication-control codesign for large-scale wireless networked control systems</t>
  </si>
  <si>
    <t>G Pang, W Liu, D Niyato, B Vucetic…</t>
  </si>
  <si>
    <t>IEEE Journal on Selected …</t>
  </si>
  <si>
    <t>Sensing-Communication-Computing-Control Closed-Loop Optimization for 6G Digital Twin-Empowered Unmanned Robotic Systems</t>
  </si>
  <si>
    <t>X Fang, C Lei, W Feng, Y Chen, M Xiao…</t>
  </si>
  <si>
    <t>IEEE Journal on …</t>
  </si>
  <si>
    <t>Adaptive Flow Scheduling for Teleoperation: A Communication and Control Co-Optimization Framework over Time-Sensitive Networks</t>
  </si>
  <si>
    <t>Z Cao, T Qiu, X Zhou, H Su, M Huang…</t>
  </si>
  <si>
    <t>An Anti-Latency Intelligent Control for 5G Wireless Networks Based on End-Edge-Cloud Collaboration</t>
  </si>
  <si>
    <t>T Chai, F Xing, R Zheng, Y Jia…</t>
  </si>
  <si>
    <t>Control system-oriented MIMO over-the-air computing</t>
  </si>
  <si>
    <t>S Kim, V De Iuliis, P Di Marco, P Park</t>
  </si>
  <si>
    <t>Sensing-communication-computing-control closed-loop optimization for 6G unmanned robotic systems</t>
  </si>
  <si>
    <t>X Fang, C Lei, W Feng, Y Chen, M Xiao, N Ge…</t>
  </si>
  <si>
    <t>arXiv preprint arXiv …</t>
  </si>
  <si>
    <t>Minimizing Age of Result in Multi-Task Networked Control Systems</t>
  </si>
  <si>
    <t>X Qiu, C Fu, S Sun, Y Du, V Chau, W Wu…</t>
  </si>
  <si>
    <t>Towards Intercontinental Teleoperation: A Cloud-Based Framework for Ultra-Remote Human-Robot Dual-Arm Motion Mapping</t>
  </si>
  <si>
    <t>H Lyu, H Zhou, R Wang, H Wu, Z Pang…</t>
  </si>
  <si>
    <t>… Conference on Intelligent …</t>
  </si>
  <si>
    <t>Industrie 4.0-angepasste Datenverkehrskonzepte für industrielle 5G-TSN-Netzwerke</t>
  </si>
  <si>
    <t>N Ambrosy</t>
  </si>
  <si>
    <t>repo.bibliothek.uni-halle.de</t>
  </si>
  <si>
    <t>A Simulation Platform for Connected Autonomous Vehicles Incorporating Physical and Communication Simulators</t>
  </si>
  <si>
    <t>Y Chen</t>
  </si>
  <si>
    <t>dspace.library.uvic.ca</t>
  </si>
  <si>
    <t>Анализ возможности выполнения требований индустриального интернета вещей методами Wi-Fi 6</t>
  </si>
  <si>
    <t>АЮ Карамышев, МВ Любогощев, АИ Ляхов…</t>
  </si>
  <si>
    <t>Информационные …</t>
  </si>
  <si>
    <t>L Jia, N Qi, Z Su, F Chu, S Fang…</t>
  </si>
  <si>
    <t>SGPL: An intelligent game-based secure collaborative communication scheme for metaverse over 5G and beyond networks</t>
  </si>
  <si>
    <t>M Chen, A Liu, NN Xiong, H Song…</t>
  </si>
  <si>
    <t>Covert communication with time uncertainty in time-critical wireless networks</t>
  </si>
  <si>
    <t>X Lu, S Yan, W Yang, M Li…</t>
  </si>
  <si>
    <t>IEEE Transactions on …</t>
  </si>
  <si>
    <t>On feasibility of coordinated time-delay and false data injection attacks on cyber–physical systems</t>
  </si>
  <si>
    <t>Z Zhang, R Deng, P Cheng…</t>
  </si>
  <si>
    <t>IEEE Internet of Things …</t>
  </si>
  <si>
    <t>Efficient index-modulation-based FHSS: A unified anti-jamming perspective</t>
  </si>
  <si>
    <t>Y Shi, X Lu, K An, Y Li, G Zheng</t>
  </si>
  <si>
    <t>Survey and perspective on extremely high throughput (EHT) WLAN—IEEE 802.11 be</t>
  </si>
  <si>
    <t>M Yang, B Li</t>
  </si>
  <si>
    <t>Mobile Networks and Applications</t>
  </si>
  <si>
    <t>Enhancing IoT security: Assessing instantaneous communication trust to detect man-in-the-middle attacks</t>
  </si>
  <si>
    <t>R Basri, G Karmakar, SHS Newaz…</t>
  </si>
  <si>
    <t>Future Generation …</t>
  </si>
  <si>
    <t>Physical-Layer Jammer Detection in Multihop IoT Networks</t>
  </si>
  <si>
    <t>M Abdollahi, K Malekinasab, W Tu…</t>
  </si>
  <si>
    <t>IEEE Internet of …</t>
  </si>
  <si>
    <t>Toward secure IoT networks in healthcare applications: A game-theoretic anti-jamming framework</t>
  </si>
  <si>
    <t>A Gouissem, K Abualsaud, E Yaacoub…</t>
  </si>
  <si>
    <t>The Role of Islamic Religious Education in 21st Century Science and Technology</t>
  </si>
  <si>
    <t>HM Wantu, A Intes, U Barroso</t>
  </si>
  <si>
    <t>International Journal of …</t>
  </si>
  <si>
    <t>Game theory and reinforcement learning for anti-jamming defense in wireless communications: Current research challenges and solutions</t>
  </si>
  <si>
    <t>Highly reliable transmission and channel assignment for CR-IoT networks</t>
  </si>
  <si>
    <t>R Halloush, HB Salameh, A Musa…</t>
  </si>
  <si>
    <t>An improved CSMA/CA protocol anti-jamming method based on reinforcement learning</t>
  </si>
  <si>
    <t>Z Ming, X Liu, X Yang, M Wang</t>
  </si>
  <si>
    <t>An efficient metric for physical-layer jammer detection in Internet of Things networks</t>
  </si>
  <si>
    <t>IEEE 46th …</t>
  </si>
  <si>
    <t>Jamming attacks and defenses for fast association in IEEE 802.11 ah networks</t>
  </si>
  <si>
    <t>W Yin, P Hu, H Zhou, G Xing, J Wen</t>
  </si>
  <si>
    <t>Towards ambient backscatter as an anti-jamming solution for IoT devices</t>
  </si>
  <si>
    <t>W Jang, W Lee</t>
  </si>
  <si>
    <t>Machine learning technologies in IoT EEG‐based healthcare prediction</t>
  </si>
  <si>
    <t>MP Karthikeyan, K Krishnaveni…</t>
  </si>
  <si>
    <t>Wiley Online Library</t>
  </si>
  <si>
    <t>The design methodology for mac strategies and protocols supporting ultra-low delay services in next generation IEEE 802.11 WLAN</t>
  </si>
  <si>
    <t>B Li, GAA Mohammed, M Yang, Z Yan</t>
  </si>
  <si>
    <t>Internet of Things as a Service (Springer)</t>
  </si>
  <si>
    <t>Physical-layer Jammer Detection in Multi-hop IoT Networks</t>
  </si>
  <si>
    <t>M Bag-Mohammadi</t>
  </si>
  <si>
    <t>durham-repository.worktribe.com</t>
  </si>
  <si>
    <t>On Feasibility of Coordinated Time-Delay and False Data Injection Attacks on Cyber-Physical Systems</t>
  </si>
  <si>
    <t>Q Wei</t>
  </si>
  <si>
    <t>Citation</t>
  </si>
  <si>
    <t>DynaVLC–Towards Dynamic GTS Allocation in VLC Networks</t>
  </si>
  <si>
    <t>H Kurunathan, MG Gaitán, R Robles…</t>
  </si>
  <si>
    <t>Workshop on Next …</t>
  </si>
  <si>
    <t>Q-light: Q-learning enabled VLC network routing</t>
  </si>
  <si>
    <t>H Kurunathan, R Robles, MG Gaitán…</t>
  </si>
  <si>
    <t>Proceedings of the 19th …</t>
  </si>
  <si>
    <t>A review on resource-constrained embedded vision systems-based tiny machine learning for robotic applications</t>
  </si>
  <si>
    <t>M Beltrán-Escobar, TE Alarcón, JY Rumbo-Morales…</t>
  </si>
  <si>
    <t>Algorithms</t>
  </si>
  <si>
    <t>A software architecture for the Industrial Internet of Things—A conceptual model</t>
  </si>
  <si>
    <t>I Ungurean, NC Gaitan</t>
  </si>
  <si>
    <t>Intelligent regulation of temperature and humidity in vegetable greenhouses based on single neuron pid algorithm</t>
  </si>
  <si>
    <t>S Huang, H Xiang, C Leng, T Dai, G He</t>
  </si>
  <si>
    <t>Intelligent Gateway Based Human Cardiopulmonary Health Monitoring System</t>
  </si>
  <si>
    <t>Y Zhao, Y Liu, H Zhou, Y Wei, Y Yu, S Lu…</t>
  </si>
  <si>
    <t>Journal of … (Wiley Online Library)</t>
  </si>
  <si>
    <t>Timing and Performance Metrics for TWR-K70F120M device</t>
  </si>
  <si>
    <t>GK Adam</t>
  </si>
  <si>
    <t>Computers</t>
  </si>
  <si>
    <t>A low-latency optimization of a rust-based secure operating system for embedded devices</t>
  </si>
  <si>
    <t>I Culic, A Vochescu, A Radovici</t>
  </si>
  <si>
    <t>Investigating and mitigating contention on low-end multi-core microcontrollers</t>
  </si>
  <si>
    <t>D Oliveira, W Chen, S Pinto, R Mancuso</t>
  </si>
  <si>
    <t>Proceedings of Cyber …</t>
  </si>
  <si>
    <t>A Real-Time Microkernel for the dsPIC33E Family</t>
  </si>
  <si>
    <t>W Hernandez, N Cañas</t>
  </si>
  <si>
    <t>Heterogeneous control platform design for power conversion systems</t>
  </si>
  <si>
    <t>A Rüetschi, P Syrpas, B Flak, K Tomzik…</t>
  </si>
  <si>
    <t>Real-time operating system for multitasking control in the robotics and automation industry</t>
  </si>
  <si>
    <t>J Sayyad, A Jatti, K Attarde…</t>
  </si>
  <si>
    <t>Hybrid scheduling approach for concurrent task execution on microcontroller-based systems.</t>
  </si>
  <si>
    <t>N Dashdamirli</t>
  </si>
  <si>
    <t>… &amp; Automatic Control/Revista Română de …</t>
  </si>
  <si>
    <t>Intelligent aquaculture environment monitoring system based on LoRa communication technology.</t>
  </si>
  <si>
    <t>H Cai, F Li, P Lv, L Ran, L Zou</t>
  </si>
  <si>
    <t>INMATEH-Agricultural Engineering</t>
  </si>
  <si>
    <t>An easy to implement logic analyzer for long-term precise measurements</t>
  </si>
  <si>
    <t>AM Romanov</t>
  </si>
  <si>
    <t>HardwareX</t>
  </si>
  <si>
    <t>Porting A Real-Time Operating System for Embedded IoT Devices to Linux as Part of the OpenSwarm Project</t>
  </si>
  <si>
    <t>L Sampaio, K O'Riordan, D O'Sullivan…</t>
  </si>
  <si>
    <t>Proceedings of the 2nd …</t>
  </si>
  <si>
    <t>Running SmartMesh on the MAX32655 with MicroPython</t>
  </si>
  <si>
    <t>IECON 2024-50th …</t>
  </si>
  <si>
    <t>Porting rt-thread to annikasoc</t>
  </si>
  <si>
    <t>Z Li, J Li, Y Zhang, J Zhou, Z Guo</t>
  </si>
  <si>
    <t>IEEE 15th …</t>
  </si>
  <si>
    <t>Integrating Cloud and Edge/Fog Computing in Advanced Metering Infrastructure</t>
  </si>
  <si>
    <t>… on Sensing and Instrumentation in 5G …</t>
  </si>
  <si>
    <t>Software and hardware for real-time EEG-guided multi-locus TMS</t>
  </si>
  <si>
    <t>OP Kahilakoski</t>
  </si>
  <si>
    <t>aaltodoc.aalto.fi</t>
  </si>
  <si>
    <t>Smart SMPS Based Grid To Support Renewable Energy Systems</t>
  </si>
  <si>
    <t>AS Bale, N Vinay, S Pradeep…</t>
  </si>
  <si>
    <t>… on Advances in …</t>
  </si>
  <si>
    <t>Improved TDD operation on Software-Defined Radio platforms towards future wireless standards</t>
  </si>
  <si>
    <t>T Havinga, X Jiao, M Aslam, W Liu…</t>
  </si>
  <si>
    <t>Comparison of Time Characteristics of Real-Time Operating Systems (RTOS) on Microcontrollers with Core Architectures ARM and RISC-V</t>
  </si>
  <si>
    <t>D Dublensky, E Kanunnikov…</t>
  </si>
  <si>
    <t>… Russian Smart Industry …</t>
  </si>
  <si>
    <t>Raspberry Pi with Real-Time Kernel</t>
  </si>
  <si>
    <t>WY Ha</t>
  </si>
  <si>
    <t>Fifteenth International Conference on Ubiquitous …</t>
  </si>
  <si>
    <t>Development and Evaluation of an Embedded System for a CubeSat Electrical Power Supply</t>
  </si>
  <si>
    <t>J Zhu</t>
  </si>
  <si>
    <t>era.library.ualberta.ca</t>
  </si>
  <si>
    <t>Analysis of freertos overheads on periodic tasks</t>
  </si>
  <si>
    <t>BD Miranda, RS de Oliveira…</t>
  </si>
  <si>
    <t>… em Desempenho de …</t>
  </si>
  <si>
    <t>Edge-Connected Microcontroller Security</t>
  </si>
  <si>
    <t>D Syal, G Ryder, N Ekanathan</t>
  </si>
  <si>
    <t>scholarcommons.scu.edu</t>
  </si>
  <si>
    <t>Challenges in Transition of Software Defined Radio Implementation from Bare Metal to Real-Time Operating System</t>
  </si>
  <si>
    <t>K Shahzad, M Zeeshan, MU Farooq…</t>
  </si>
  <si>
    <t>… on Robotics and …</t>
  </si>
  <si>
    <t>RAHEC: An Edge Computing Reference Architecture for Healthcare</t>
  </si>
  <si>
    <t>L de Geus</t>
  </si>
  <si>
    <t>linwang.info</t>
  </si>
  <si>
    <t>A relative torsional vibration monitoring method for intelligent ships and associated error analysis</t>
  </si>
  <si>
    <t>AN Yunsheng, C Huang, Z Wu, Q Li, J Li…</t>
  </si>
  <si>
    <t>Insight-Non …</t>
  </si>
  <si>
    <t>On-board computers of tware development for PocketQubes</t>
  </si>
  <si>
    <t>N Rius Fortuny</t>
  </si>
  <si>
    <t>Universitat Politècnica de Catalunya (Citation)</t>
  </si>
  <si>
    <t>Distributed Signal Processing in Digital Substations: Integrating High Sampling Rate Measurements at the Process-Level</t>
  </si>
  <si>
    <t>F Hohn</t>
  </si>
  <si>
    <t>diva-portal.org</t>
  </si>
  <si>
    <t>Efficient Real-Time Executive for ARM-Based Microcontroller</t>
  </si>
  <si>
    <t>A Kraza, N Drawil, A Elhawil</t>
  </si>
  <si>
    <t>IEEE 2nd International …</t>
  </si>
  <si>
    <t>Systém pro měření dat diabetického pacienta</t>
  </si>
  <si>
    <t>H Moudrý</t>
  </si>
  <si>
    <t>dspace.zcu.cz</t>
  </si>
  <si>
    <t>ОСОБЛИВОСТІ РОЗРАХУНКУ ЧАСУ ОБЧИСЛЕНЬ ПІД ЧАС ПРОЄКТУВАННЯ ЦИФРОВИХ ФІЛЬТРІВ НА МІКРОКОНТРОЛЕРАХ</t>
  </si>
  <si>
    <t>А Корольов, А Мацаєнко…</t>
  </si>
  <si>
    <t>Системи і технології зв' …</t>
  </si>
  <si>
    <t>Predictable Multiprocessor Platform for Safety-Critical Real-Time Systems</t>
  </si>
  <si>
    <t>PA Sigurðsson</t>
  </si>
  <si>
    <t>Distributed DDPG-based resource allocation for age of information minimization in mobile wireless-powered Internet of Things</t>
  </si>
  <si>
    <t>K Zheng, R Luo, X Liu, J Qiu…</t>
  </si>
  <si>
    <t>Optimizing age of information in UAV-mounted IRS assisted short packet systems</t>
  </si>
  <si>
    <t>Y Zhang, X Guan, Q Wu, Y Cai</t>
  </si>
  <si>
    <t>AoI-based transmission scheduling for cyber physical systems over fading channel against eavesdropping</t>
  </si>
  <si>
    <t>F Yuan, S Tang, D Liu</t>
  </si>
  <si>
    <t>A prediction-enhanced physical-to-virtual twin connectivity framework for human digital twin</t>
  </si>
  <si>
    <t>SD Okegbile, J Cai, J Wu, J Chen…</t>
  </si>
  <si>
    <t>On the spatio-temporal analysis and optimization of AoI in cell-free IIoT networks</t>
  </si>
  <si>
    <t>M Song, H Shan, Y Cheng, W Zhuang…</t>
  </si>
  <si>
    <t>IEEE Transactions …</t>
  </si>
  <si>
    <t>Semantic LTP: An age-optimal bundle delivery mechanism in space disruption-tolerant networks</t>
  </si>
  <si>
    <t>R Gao, Y Li, Y Xu, Q Zhang…</t>
  </si>
  <si>
    <t>S Marinova, Y Tian…</t>
  </si>
  <si>
    <t>IEEE Open Journal of the …</t>
  </si>
  <si>
    <t>Toward Low-Latency Cross-Modal Communication: A Flexible Prediction Scheme</t>
  </si>
  <si>
    <t>Y Chen, P Li, A Li, D Wu, L Zhou…</t>
  </si>
  <si>
    <t>End-Edge Collaborative Control for AoI-Aware Short-Packet Industrial Cyber-Physical System</t>
  </si>
  <si>
    <t>M Luan, Z Chang, S Mumtaz, G Min…</t>
  </si>
  <si>
    <t>Toward multicast NFV-enabled IoT Frameworks: Game Theory for Mixed-AoAI</t>
  </si>
  <si>
    <t>L Qu, W Li, C Assi</t>
  </si>
  <si>
    <t>Enhancing Location Awareness: A Perspective on Age of Information and Localization Precision</t>
  </si>
  <si>
    <t>Z Li, X Zhu, J Cao</t>
  </si>
  <si>
    <t>IEEE Journal on Selected Areas in …</t>
  </si>
  <si>
    <t>Optimizing Age of Information for IRS-Assisted NOMA-Based Short Packet Communication Systems</t>
  </si>
  <si>
    <t>Y Zhang, X Guan, G Ding, W Yang, B Yu…</t>
  </si>
  <si>
    <t>Data Aggregation and Scheduling To Optimize Information Freshness In Multi-Hop IoT Networks</t>
  </si>
  <si>
    <t>X Wu, L Qu, MJ Khabbaz</t>
  </si>
  <si>
    <t>Timeliness-Aware Computation Offloading Strategies for IIoT Networks</t>
  </si>
  <si>
    <t>TZH Ernest, AS Madhukumar</t>
  </si>
  <si>
    <t>IEEE Transactions on Network …</t>
  </si>
  <si>
    <t>Adaptive Threshold Based Joint AgeSpace Congestion Control for Steady Age Performance with Desirable Information Flow</t>
  </si>
  <si>
    <t>SS Behera, R Roy</t>
  </si>
  <si>
    <t>IEEE Transactions on Vehicular …</t>
  </si>
  <si>
    <t>Age of information oriented data aggregation for Industrial Internet of Things</t>
  </si>
  <si>
    <t>J Wang, L Bai, J Chen, J Wang</t>
  </si>
  <si>
    <t>IEEE/CIC International …</t>
  </si>
  <si>
    <t>An Efficient Frame Aggregation Scheme for Relay-Aided Internet of Things Networks with Age of Information Constraints</t>
  </si>
  <si>
    <t>J Wang, J Wang, J Chen, L Bai…</t>
  </si>
  <si>
    <t>Inference-Aware State Reconstruction for Industrial Metaverse under Synchronous/Asynchronous Short-Packet Transmission</t>
  </si>
  <si>
    <t>Q Xiong, J Cao, X Zhu, Y Jiang…</t>
  </si>
  <si>
    <t>Reliable and Timely Short‐Packet Communications in Joint Communication and Over‐the‐Air Computation Offloading Systems: Analysis and Optimization</t>
  </si>
  <si>
    <t>W Zhao, J Kong, B Li, Q Yang…</t>
  </si>
  <si>
    <t>International Journal of … (Wiley Online Library)</t>
  </si>
  <si>
    <t>Mini-Slot-Assisted Short Packet URLLC: Differential or Coherent Detection?</t>
  </si>
  <si>
    <t>C Zheng, FC Zheng, J Luo, P Zhu, X You…</t>
  </si>
  <si>
    <t>Age of Information in IoT Devices with Integrated Heterogeneous Sensors under Slotted ALOHA</t>
  </si>
  <si>
    <t>SS Tzeng, YJ Lin, SW Wang</t>
  </si>
  <si>
    <t>Inference-Aware Reconstruction for Short-Packet Transmission in Industrial Metaverse</t>
  </si>
  <si>
    <t>Q Xiong, X Zhu, J Cao, Y Jiang</t>
  </si>
  <si>
    <t>IEEE 99th Vehicular …</t>
  </si>
  <si>
    <t>Adaptive NOMA/OMA in Short Packet-Based Sensor Status Update Systems With Imperfect CSI</t>
  </si>
  <si>
    <t>Z Zhu, X Guan, B Yu, Y Cai</t>
  </si>
  <si>
    <t>AoI-aware DAV Data Collection Based on the IRS's Phase Estimation in Wireless Sensor Networks</t>
  </si>
  <si>
    <t>J Tang, J Liu, X He, L Xie, L Qu</t>
  </si>
  <si>
    <t>IEEE 16th International …</t>
  </si>
  <si>
    <t>T Zheng Hui Ernest, AS Madhukumar</t>
  </si>
  <si>
    <t>irr.singaporetech.edu.sg</t>
  </si>
  <si>
    <t>Tradeoff between Age of Information and Energy Efficiency for Intelligent Reflecting Surface Assisted Short Packet Communications</t>
  </si>
  <si>
    <t>Y Zhang, X Guan, Q Wang, C Deng, Z Zhu, Y Cai</t>
  </si>
  <si>
    <t>电子与信息学报</t>
  </si>
  <si>
    <t>Task-oriented joint design of communication and computing for Internet of Skills</t>
  </si>
  <si>
    <t>B Kizilkaya</t>
  </si>
  <si>
    <t>theses.gla.ac.uk</t>
  </si>
  <si>
    <t>智能反射面辅助短包通信中时效与能效间的折衷</t>
  </si>
  <si>
    <t>张洋， 管新荣， 王权， 邓诚， 朱泽源， 蔡跃明</t>
  </si>
  <si>
    <t>E2E Network Slice Assurance for B5G/6G: Realizing Data Collection and Management MLOps and Closed-Loop Control</t>
  </si>
  <si>
    <t>BLEdge: Edge-centric Programming for BLE Applications with Multi-connection Optimization</t>
  </si>
  <si>
    <t>Y Li, B Li, J Lv, W Dong</t>
  </si>
  <si>
    <t>Modeling and Analysis of the Performance for CIS-based Bluetooth LE Audio</t>
  </si>
  <si>
    <t>Z Yan, H Xu, Z Shen</t>
  </si>
  <si>
    <t>Multi-Connection Scheduling based on Connection Subrating for Fair Resource Allocation in Bluetooth Low Energy Networks</t>
  </si>
  <si>
    <t>M Kim, J Paek</t>
  </si>
  <si>
    <t>Proceedings of the 21st ACM Conference on …</t>
  </si>
  <si>
    <t>Traffic-aware reliable scheduling in TSCH networks for industry 4.0: A systematic mapping review</t>
  </si>
  <si>
    <t>A Tabouche, B Djamaa…</t>
  </si>
  <si>
    <t>A survey of 802.15. 4 TSCH schedulers for a standardized industrial Internet of Things</t>
  </si>
  <si>
    <t>AR Urke, Ø Kure, K Øvsthus</t>
  </si>
  <si>
    <t>HRL-TSCH: A hierarchical reinforcement learning-based TSCH scheduler for IIoT</t>
  </si>
  <si>
    <t>FF Jurado-Lasso, C Orfanidis…</t>
  </si>
  <si>
    <t>DS Kim, TD Hoa, HT Thien</t>
  </si>
  <si>
    <t>IETE Technical Review</t>
  </si>
  <si>
    <t>A comprehensive survey on channel hopping and scheduling enhancements for TSCH networks</t>
  </si>
  <si>
    <t>M Balbi, L Doherty, T Watteyne</t>
  </si>
  <si>
    <t>Journal of Network and Computer …</t>
  </si>
  <si>
    <t>6TiSCH IIoT network: A review</t>
  </si>
  <si>
    <t>Y Zhang, H Huang, Q Huang, Y Han</t>
  </si>
  <si>
    <t>DeMiRaR-6T: A new defense method for detecting and mitigating rank attacks in RPL-based 6TiSCH networks</t>
  </si>
  <si>
    <t>H Aydin, B Aydin, S Gormus</t>
  </si>
  <si>
    <t>Intelligent edge computing enabled reliable emergency data transmission and energy efficient offloading in 6TiSCH-based IIoT networks</t>
  </si>
  <si>
    <t>A Rafiq, MSA Muthanna, A Muthanna…</t>
  </si>
  <si>
    <t>Sustainable Energy …</t>
  </si>
  <si>
    <t>HaKAN-6T: Hybrid algorithm for DIS attack detection and mitigation using CoJP in RPL-based 6TiSCH networks</t>
  </si>
  <si>
    <t>Computers and Electrical Engineering</t>
  </si>
  <si>
    <t>Traffic-adaptive CFP extension for IEEE 802.15. 4 DSME MAC in industrial wireless sensor networks</t>
  </si>
  <si>
    <t>SW Lee, JH Kwon, X Zhang, EJ Kim</t>
  </si>
  <si>
    <t>6TiSCH scheduling function design suite founded on Contiki-NG</t>
  </si>
  <si>
    <t>Y Tanaka, T Ito, F Teraoka</t>
  </si>
  <si>
    <t>Journal of Information Processing</t>
  </si>
  <si>
    <t>Gt-tsch: Game-theoretic distributed tsch scheduler for low-power iot networks</t>
  </si>
  <si>
    <t>O Tavallaie, SM Zandavi, H Haddadi…</t>
  </si>
  <si>
    <t>IEEE 43rd …</t>
  </si>
  <si>
    <t>On the analysis of AoI-reliability tradeoff in heterogeneous IIoT networks</t>
  </si>
  <si>
    <t>H Farag, SM Ali, Č Stefanović</t>
  </si>
  <si>
    <t>IEEE 33rd Annual …</t>
  </si>
  <si>
    <t>Performance Analysis of 6TiSCH Networks Using Discrete Events Simulator</t>
  </si>
  <si>
    <t>G de Santi Peron, M Monteiro, J Barros…</t>
  </si>
  <si>
    <t>JCIS (SBrT)</t>
  </si>
  <si>
    <t>Sustainable Energy Technologies and Assessments</t>
  </si>
  <si>
    <t>A Maulik, D Das</t>
  </si>
  <si>
    <t>ResearchGate</t>
  </si>
  <si>
    <t>A 3-hop Topology With TSCH Scheduling in Small and Dense WSNs or In-Vehicles WSNs</t>
  </si>
  <si>
    <t>RG Goh</t>
  </si>
  <si>
    <t>ProQuest</t>
  </si>
  <si>
    <t>突发流量自适应的 6TiSCH 网络分布式 PID 调度</t>
  </si>
  <si>
    <t>张焱， 陈峰， 谢泽堃， 蔡有鑫， 韩延…</t>
  </si>
  <si>
    <t>电子测量与仪器 …</t>
  </si>
  <si>
    <t>On the reliability of industrial internet of things from systematic perspectives: Evaluation approaches challenges and open issues</t>
  </si>
  <si>
    <t>Digital-twin-enabled intelligent distributed clock synchronization in industrial IoT systems</t>
  </si>
  <si>
    <t>P Jia, X Wang, X Shen</t>
  </si>
  <si>
    <t>Delay and reliability analysis of p-persistent carrier sense multiple access for multi-event industrial wireless sensor networks</t>
  </si>
  <si>
    <t>NTT Hang, NC Trinh, NT Ban, M Raza…</t>
  </si>
  <si>
    <t>IEEE Sensors …</t>
  </si>
  <si>
    <t>Application of chaotic encryption and decryption in wireless transmission from sensory toolholders on machine tools</t>
  </si>
  <si>
    <t>CY Lin, SC Wu, PH Kuo, MJ Huang…</t>
  </si>
  <si>
    <t>A survey on clock synchronization in the industrial internet</t>
  </si>
  <si>
    <t>F Dang, XK Sun, KB Liu, YF Xu, YH Liu</t>
  </si>
  <si>
    <t>Journal of Computer Science and …</t>
  </si>
  <si>
    <t>Intelligent and low overhead network synchronization for large-scale industrial IoT systems in the 6G era</t>
  </si>
  <si>
    <t>X Wang, P Jia, X Shen, HV Poor</t>
  </si>
  <si>
    <t>Data-driven bridge weigh-in-motion</t>
  </si>
  <si>
    <t>T Kawakatsu, K Aihara, A Takasu…</t>
  </si>
  <si>
    <t>Intelligent reflecting surface aided wireless clock synchronization for indoor substation</t>
  </si>
  <si>
    <t>K Xie, L Feng, Y Yang, F Zhou</t>
  </si>
  <si>
    <t>IEEE Transactions on Smart …</t>
  </si>
  <si>
    <t>Analysis and rectification of the asynchronous sampling effect in the pulse-position modulation systems</t>
  </si>
  <si>
    <t>K Yan, S Cheng, HC Wu, H Xiao…</t>
  </si>
  <si>
    <t>Fully-neural approach to vehicle weighing and strain prediction on bridges using wireless accelerometers</t>
  </si>
  <si>
    <t>ICASSP 2021</t>
  </si>
  <si>
    <t>Intelligent and Low Overhead Network Synchronization over Large-Scale Industrial Internet of Things Systems</t>
  </si>
  <si>
    <t>P Jia</t>
  </si>
  <si>
    <t>NGHIÊN CỨU GIẢI PHÁP ĐIỀU KHIỂN TRUY NHẬP PHƯƠNG TIỆN ƯU TIÊN TRÊN CỬA SỔ CẠNH TRANH CHO MẠNG CẢM BIẾN KHÔNG DÂY IoT ĐA SỰ KIỆN …</t>
  </si>
  <si>
    <t>NTT Hằng, VT Vinh</t>
  </si>
  <si>
    <t>Journal of Science and Technology on …</t>
  </si>
  <si>
    <t>Smart Buildings and Digital Twin to Monitoring the Efficiency and Wellness of Working Environments: A Case Study on IoT Integration and Data-Driven …</t>
  </si>
  <si>
    <t>G Piras, S Agostinelli, F Muzi</t>
  </si>
  <si>
    <t>AgentFlow: Resilient Adaptive Cloud-Edge Framework for Multi-Agent Coordination</t>
  </si>
  <si>
    <t>CH Chen, MF Shiu</t>
  </si>
  <si>
    <t>arXiv preprint arXiv:2505.07603</t>
  </si>
  <si>
    <t>AI-Powered Urban Transportation Digital Twin: Methods and Applications</t>
  </si>
  <si>
    <t>X Di, Y Fu, MK Turkcan, M Ghasemi, Z Mo…</t>
  </si>
  <si>
    <t>R Zerrad, K Diaz, MH Mechkouri, N Sefiani</t>
  </si>
  <si>
    <t>Performance evaluation of mobile robotic system for monitoring and inspection using MQTT protocol and IoT technique</t>
  </si>
  <si>
    <t>A Das, RK Jain</t>
  </si>
  <si>
    <t>International Journal of Intelligent Robotics and …</t>
  </si>
  <si>
    <t>Incorporating 5G NR Sidelink with MQTT to Maximize Energy Efficiency in IoT-Enabled Microgrids</t>
  </si>
  <si>
    <t>G Neelamegam, HJM Ashforn, MS Raja…</t>
  </si>
  <si>
    <t>IEEE … on Smart Power …</t>
  </si>
  <si>
    <t>Towards Integrating MQTT with Time-Sensitive Networking</t>
  </si>
  <si>
    <t>G Testa, L Leonardi, LL Bello…</t>
  </si>
  <si>
    <t>IEEE 29th …</t>
  </si>
  <si>
    <t>Chronic disease monitoring system based on RT-Thread</t>
  </si>
  <si>
    <t>Q Zhang, M Gong, W Du, Y Wan</t>
  </si>
  <si>
    <t>… International Conference on …</t>
  </si>
  <si>
    <t>E Aykut, K Erdoğan, SN Benlі…</t>
  </si>
  <si>
    <t>9th International …</t>
  </si>
  <si>
    <t>Monitoring of environmental variables in greenhouse crops through an IoT wireless sensor network</t>
  </si>
  <si>
    <t>OEG Rubio, RDV Pillajo, ODR Fleites…</t>
  </si>
  <si>
    <t>DYNA: revista de la …</t>
  </si>
  <si>
    <t>Analisis Kinerja Protokol COAP dan MQTT pada Sistem Rumah Cerdas</t>
  </si>
  <si>
    <t>AST Rahma</t>
  </si>
  <si>
    <t>dspace.uii.ac.id</t>
  </si>
  <si>
    <t>A Beghami, H Sebaa</t>
  </si>
  <si>
    <t>dspace.ensta.edu.dz</t>
  </si>
  <si>
    <t>Optimal coordination of Production Logistics and Maintenance 4.0: A framework for Multi-Site Stamping Plants</t>
  </si>
  <si>
    <t>Remote Control and Monitoring Protocols for PLC and HMI Systems: A Case Study of MODBUS WMI and VNC</t>
  </si>
  <si>
    <t>Etude et conception d'une passerelle IIoT avec transmetteur radio nRF24L01 BLE et Wi-Fi basée sur le SoC ESP32</t>
  </si>
  <si>
    <t>Dynamic programming based low-latency schedule (DPLLS) for 6TiSCH networks</t>
  </si>
  <si>
    <t>L Bommisetty, TG Venkatesh</t>
  </si>
  <si>
    <t>EDF scheduling and minimal-overlap shortest-path routing for real-time TSCH networks</t>
  </si>
  <si>
    <t>MG Gaitán, L Almeida, PM Santos…</t>
  </si>
  <si>
    <t>Second Workshop on …</t>
  </si>
  <si>
    <t>Slot reallocation and rejection for collision avoidance in autonomous TSCH networks</t>
  </si>
  <si>
    <t>HB Park, J Joung</t>
  </si>
  <si>
    <t>Optimal number of message transmissions for probabilistic guarantee of latency in the IoT</t>
  </si>
  <si>
    <t>P Minet, Y Tanaka</t>
  </si>
  <si>
    <t>Real-Time Overwater Wireless Network Design</t>
  </si>
  <si>
    <t>MJG Gaitán</t>
  </si>
  <si>
    <t>T2AS: Topology/Traffic Aware Scheduling to Optimize the End-to-end Delay in IEEE802. 154e-TSCH Networks</t>
  </si>
  <si>
    <t>E Mozaffari Ahrar, M Nassiri</t>
  </si>
  <si>
    <t>مجله مهندسی برق دانشگاه تبریز</t>
  </si>
  <si>
    <t>6TiSCH Scheduling for IIoT by Slotframe Fragmentation</t>
  </si>
  <si>
    <t>N Pradhan, BS Chaudhari</t>
  </si>
  <si>
    <t>RETRACTED CHAPTER: Optimization of the Overlap Shortest-Path Routing for TSCH Networks</t>
  </si>
  <si>
    <t>J Caceres, MV Garcia</t>
  </si>
  <si>
    <t>Sustainable Systems: Selected Papers of WorldS4 …</t>
  </si>
  <si>
    <t>EDF Scheduling and Minimal-Overlap Shortest-Path Routing for Real-Time TSCH Networks</t>
  </si>
  <si>
    <t>M Gutiérrez Gaitán, L Almeida, PM Santos…</t>
  </si>
  <si>
    <t>recipp.ipp.pt</t>
  </si>
  <si>
    <t>Bounding the data-delivery latency of DDS messages in real-time applications</t>
  </si>
  <si>
    <t>G Sciangula, D Casini, A Biondi, C Scordino…</t>
  </si>
  <si>
    <t>LEIBNIZ …</t>
  </si>
  <si>
    <t>The MATERIAL framework: Modeling and AuTomatic code generation of edge real-time AppLications under the QNX RTOS</t>
  </si>
  <si>
    <t>M Becker, D Casini</t>
  </si>
  <si>
    <t>Managing real-time constraints through monitoring and analysis-driven edge orchestration</t>
  </si>
  <si>
    <t>D Casini, P Pazzaglia, M Becker</t>
  </si>
  <si>
    <t>Tighter worst-case response time bounds for jitter-based self-suspension analysis</t>
  </si>
  <si>
    <t>M Günzel, G von der Brüggen…</t>
  </si>
  <si>
    <t>Euromicro Conference on …</t>
  </si>
  <si>
    <t>AP-LET: Enabling deterministic Pub/Sub communication in AUTOSAR Adaptive</t>
  </si>
  <si>
    <t>D Bellassai, C Scordino, D Casini, A Biondi</t>
  </si>
  <si>
    <t>Journal of Systems …</t>
  </si>
  <si>
    <t>5G campus networks: A first measurement study</t>
  </si>
  <si>
    <t>J Rischke, P Sossalla, S Itting, FHP Fitzek…</t>
  </si>
  <si>
    <t>IEEE …</t>
  </si>
  <si>
    <t>Review of state-of-the-art FPGA applications in IoT Networks</t>
  </si>
  <si>
    <t>A Magyari, Y Chen</t>
  </si>
  <si>
    <t>Impact of packet filtering on time-sensitive networking traffic</t>
  </si>
  <si>
    <t>L Wüsteney, M Menth, R Hummen…</t>
  </si>
  <si>
    <t>17th IEEE …</t>
  </si>
  <si>
    <t>I4.0 pilot project on a semiconductor industry: Implementation and lessons learned</t>
  </si>
  <si>
    <t>GN Silveira, RF Viana, MJ Lima, HC Kuhn…</t>
  </si>
  <si>
    <t>Cloudsimsfc: Simulating service function chains in multi-domain service networks</t>
  </si>
  <si>
    <t>J Sun, T Wo, X Liu, R Cheng, X Mou, X Guo…</t>
  </si>
  <si>
    <t>Integration of DPDK for Real-Time Communication in the Elettra Synchrotron Orbit Feedback Control System: Jitter and Latency Optimization</t>
  </si>
  <si>
    <t>L Anastasio, A Bogani, M Cappelli…</t>
  </si>
  <si>
    <t>Meeting latency and jitter demands of beyond 5g networking era: Are cnfs up to the challenge?</t>
  </si>
  <si>
    <t>AB Bhutto, R Kawashima, Y Taenaka…</t>
  </si>
  <si>
    <t>IEEE 48th …</t>
  </si>
  <si>
    <t>Network Path Integrity Verification using Deterministic Delay Measurements.</t>
  </si>
  <si>
    <t>A Arouna, S Bjørnstad, SJ Ryan, T Dreibholz, S Rind…</t>
  </si>
  <si>
    <t>TMA (IFIP)</t>
  </si>
  <si>
    <t>Private 5G and its Suitability for Industrial Networking</t>
  </si>
  <si>
    <t>J Rischke</t>
  </si>
  <si>
    <t>tud.qucosa.de</t>
  </si>
  <si>
    <t>A Bin Bhutto</t>
  </si>
  <si>
    <t>naist.repo.nii.ac.jp</t>
  </si>
  <si>
    <t>Master Thesis Computer Science</t>
  </si>
  <si>
    <t>N Traffic</t>
  </si>
  <si>
    <t>hs-esslingen.de</t>
  </si>
  <si>
    <t>Configuración de Redes TSN Síncronas para el Transporte de Network Slices en 5G. Optimización del Planificador mediante Machine Learning</t>
  </si>
  <si>
    <t>P Rodríguez Martín</t>
  </si>
  <si>
    <t>digibug.ugr.es</t>
  </si>
  <si>
    <t>Performance Challenges in Containerized Networking: Latency Jitter and Bandwidth Beyond 5G</t>
  </si>
  <si>
    <t>H Afifi, S Pochaba, A Boltres, D Laniewski…</t>
  </si>
  <si>
    <t>A Low-Cost and Infrastructure-Less LoRa Wireless Network Testbed for Cognitive Internet of Things</t>
  </si>
  <si>
    <t>Y Liu, P Tian, CA Boano, X Ma…</t>
  </si>
  <si>
    <t>Grace: Low-cost time-synchronized GPIO tracing for IoT testbeds</t>
  </si>
  <si>
    <t>L Harms, C Richter, O Landsiedel</t>
  </si>
  <si>
    <t>Improving flexibility in embedded system runtime verification with python</t>
  </si>
  <si>
    <t>W Zhou, F Hu, J Ma</t>
  </si>
  <si>
    <t>IEEE International Symposium on …</t>
  </si>
  <si>
    <t>Selective flooding-based communication for energy harvesting networks</t>
  </si>
  <si>
    <t>N Stricker, R Da Forno, S Brandl…</t>
  </si>
  <si>
    <t>21st ACM/IEEE …</t>
  </si>
  <si>
    <t>N Wehner, A Redder, E Samikwa</t>
  </si>
  <si>
    <t>core.ac.uk</t>
  </si>
  <si>
    <t>Optimized heuristic LEACH variants for energy-efficient routing in passive optical networks</t>
  </si>
  <si>
    <t>Ashima, A Kishor, R Agrawal, T Kumar…</t>
  </si>
  <si>
    <t>Journal of Optical …</t>
  </si>
  <si>
    <t>Machine learning with computer networks: techniques datasets and models</t>
  </si>
  <si>
    <t>Machine Learning With Computer Networks: Techniques Datasets and Models</t>
  </si>
  <si>
    <t>Elite gene transfer learning heuristic algorithm in scheduling aircraft assembly</t>
  </si>
  <si>
    <t>K Zhang, Y Zhang, H Gao, Z Bi</t>
  </si>
  <si>
    <t>IEEE Transactions on Industrial …</t>
  </si>
  <si>
    <t>Improving energy efficiency and fault tolerance of mission-critical cloud task scheduling: A mixed-integer linear programming approach</t>
  </si>
  <si>
    <t>M Saberikia, H Farbeh, M Fazeli</t>
  </si>
  <si>
    <t>Sustainable Computing: Informatics and …</t>
  </si>
  <si>
    <t>EMAFL: Evolutionary Momentum Auxiliary Adaptive Accelerating Federated Learning</t>
  </si>
  <si>
    <t>D Qiao, S Guo, X Chen, P Zhou…</t>
  </si>
  <si>
    <t>Performance Analysis of Non-Linear Energy Harvesting Cognitive Two-Way Relay Network Based on NOMA</t>
  </si>
  <si>
    <t>Y Luo, C Xu, B Li, J Dong, L Wang, X Li, Q Liu…</t>
  </si>
  <si>
    <t>Digital Signal …</t>
  </si>
  <si>
    <t>A Mixed Time/Event-Triggered Flow Transmission Strategy for Industrial Wireless Networks</t>
  </si>
  <si>
    <t>W Wang, S Li, Q Wen, Y Li, Y Fu, X Liang…</t>
  </si>
  <si>
    <t>Multiagent Heuristic and Knowledge‐Driven Routing Optimization Model for Internet of Things Applications</t>
  </si>
  <si>
    <t>MS Padmini, S Kuzhalvaimozhi</t>
  </si>
  <si>
    <t>Scheduling the Exchange of Context Information for Time-Triggered Adaptive Systems</t>
  </si>
  <si>
    <t>D Onwuchekwa, O Hekal, R Obermaisser</t>
  </si>
  <si>
    <t>Model Comparative Analysis of Neighborhood Aggregation Levels in Graph Neural Networks for Metaschedulers</t>
  </si>
  <si>
    <t>S Alshaer, M Piridi…</t>
  </si>
  <si>
    <t>IEEE International …</t>
  </si>
  <si>
    <t>Edge-native intelligence for 6G communications driven by federated learning: A survey of trends and challenges</t>
  </si>
  <si>
    <t>M Al-Quraan, L Mohjazi, L Bariah…</t>
  </si>
  <si>
    <t>IEEE Transactions on Emerging Topics …</t>
  </si>
  <si>
    <t>Multi-User Opportunistic Spectrum Access for Cognitive Radio Networks Based on Multi-Head Self-Attention and Multi-Agent Deep Reinforcement Learning</t>
  </si>
  <si>
    <t>W Bai, G Zheng, W Xia, Y Mu, Y Xue</t>
  </si>
  <si>
    <t>Federated learning empowered ultra-dense next-generation wireless networks</t>
  </si>
  <si>
    <t>MMY Al-Quraan</t>
  </si>
  <si>
    <t>On mitigating reactive jamming with dynamic resource allocation in optical IRS and UAV-assisted FSO-based networks</t>
  </si>
  <si>
    <t>P Singh, HB Salameh, VA Bohara, A Srivastava…</t>
  </si>
  <si>
    <t>Physical …</t>
  </si>
  <si>
    <t>Throughput‐delay tradeoff for opportunistic spectrum access in cognitive radio networks</t>
  </si>
  <si>
    <t>J Zhang, CL Liang, HX Gao, H Yan…</t>
  </si>
  <si>
    <t>IET …</t>
  </si>
  <si>
    <t>On multiple handoff blocking‐then‐reaccess for opportunistic spectrum access</t>
  </si>
  <si>
    <t>J Zhang, CL Liang, HX Gao, Y He…</t>
  </si>
  <si>
    <t>A survey on security issues in IoT operating systems</t>
  </si>
  <si>
    <t>P Sun, Y Wan, Z Wu, Z Fang</t>
  </si>
  <si>
    <t>Privacy-preserving and security in SDN-based IoT: A survey</t>
  </si>
  <si>
    <t>H Ahmadvand, C Lal, H Hemmati, M Sookhak…</t>
  </si>
  <si>
    <t>A Performance Evaluation of Embedded Multi-core Mixed-criticality System Based on PREEMPT_RT Linux</t>
  </si>
  <si>
    <t>Y Li, Y Matsubara, H Takada, K Suzuki…</t>
  </si>
  <si>
    <t>Journal of Information …</t>
  </si>
  <si>
    <t>Novel Concept for Cloud-Connection of Embedded Field Devices in Automation</t>
  </si>
  <si>
    <t>S al Ferdous Fahim, D Block, A Hayek</t>
  </si>
  <si>
    <t>htwk-leipzig.qucosa.de</t>
  </si>
  <si>
    <t>Formal Verification of Peripheral Memory Isolation</t>
  </si>
  <si>
    <t>J Haglund</t>
  </si>
  <si>
    <t>Cv32rt: Enabling fast interrupt and context switching for risc-v microcontrollers</t>
  </si>
  <si>
    <t>R Balas, A Ottaviano, L Benini</t>
  </si>
  <si>
    <t>IEEE Transactions on Very …</t>
  </si>
  <si>
    <t>Dependability and security aspects of network-centric control</t>
  </si>
  <si>
    <t>B Leander, B Johansson, T Lindström…</t>
  </si>
  <si>
    <t>IEEE 28th …</t>
  </si>
  <si>
    <t>“Interrupting” the status quo: a first glance at the RISC-V advanced interrupt architecture (AIA)</t>
  </si>
  <si>
    <t>F Marques, M Rodríguez, B Sá, S Pinto</t>
  </si>
  <si>
    <t>Towards a real-time IoT: Approaches for incoming packet processing in cyber–physical systems</t>
  </si>
  <si>
    <t>I Behnke, C Blumschein, R Danicki, P Wiesner…</t>
  </si>
  <si>
    <t>Differentiating Network Flows for priority-aware scheduling of incoming packets in real-time IoT systems</t>
  </si>
  <si>
    <t>C Blumschein, I Behnke, L Thamsen…</t>
  </si>
  <si>
    <t>IEEE 25th …</t>
  </si>
  <si>
    <t>Offloading Real-Time Tasks in IIoT Environments under Consideration of Networking Uncertainties</t>
  </si>
  <si>
    <t>I Behnke, P Wiesner, P Voelker, O Kao</t>
  </si>
  <si>
    <t>A priority-aware multiqueue nic design for real-time iot devices</t>
  </si>
  <si>
    <t>I Behnke, P Wiesner, R Danicki…</t>
  </si>
  <si>
    <t>Proceedings of the 37th …</t>
  </si>
  <si>
    <t>Detecting and mitigating network packet overloads on real-time devices in IoT systems</t>
  </si>
  <si>
    <t>R Danicki, M Haug, I Behnke, L Mädje…</t>
  </si>
  <si>
    <t>Proceedings of the 4th …</t>
  </si>
  <si>
    <t>Pieres: A playground for network interrupt experiments on real-time embedded systems in the iot</t>
  </si>
  <si>
    <t>F Bender, JJ Brune, NL Keutel, I Behnke…</t>
  </si>
  <si>
    <t>Companion of the ACM …</t>
  </si>
  <si>
    <t>Priority based Ethernet handling in real-time end system with Ethernet controller filtering</t>
  </si>
  <si>
    <t>B Johansson, M Rågberger, T Nolte…</t>
  </si>
  <si>
    <t>IECON 2022–48th …</t>
  </si>
  <si>
    <t>SENTunnel: Fast Path for Sensor Data Access on Automotive Embedded Systems</t>
  </si>
  <si>
    <t>R Zheng, X Chen, D Liu, J Feng, J Wang…</t>
  </si>
  <si>
    <t>IEEE Transactions on Computer-Aided …</t>
  </si>
  <si>
    <t>A classification algorithm to identify counterfeit embedded devices in IoT based system</t>
  </si>
  <si>
    <t>R Varman, T Yukthasree, P Varshini…</t>
  </si>
  <si>
    <t>AIP Conference …</t>
  </si>
  <si>
    <t>Scheduling Optimization Design of IoT Embedded System Based on Improved RMS Algorithm</t>
  </si>
  <si>
    <t>J Ren</t>
  </si>
  <si>
    <t>International Conference on Ambient Intelligence …</t>
  </si>
  <si>
    <t>An IoT-Enabled Low Latency Automatic Identification System Using Round-robin Scheduling Algorithm</t>
  </si>
  <si>
    <t>B Septian, A Adrianda, M Misbahuddin…</t>
  </si>
  <si>
    <t>Journal of Artificial …</t>
  </si>
  <si>
    <t>Understanding concurrent transmissions: The impact of carrier frequency offset and RF interference on physical layer performance</t>
  </si>
  <si>
    <t>M Baddeley, CA Boano, A Escobar-Molero…</t>
  </si>
  <si>
    <t>ACM Transactions on …</t>
  </si>
  <si>
    <t>Bluetooth low energy interference awareness scheme and improved channel selection algorithm for connection robustness</t>
  </si>
  <si>
    <t>B Pang, K T'Jonck, T Claeys, D Pissoort, H Hallez…</t>
  </si>
  <si>
    <t>Processor-Sharing Internet of Things Architecture for Large-scale Deployment</t>
  </si>
  <si>
    <t>Q Meng, H Wang, C Zhang, Y Song, S Li, L Lu…</t>
  </si>
  <si>
    <t>Proceedings of the 22nd …</t>
  </si>
  <si>
    <t>Energy efficient machine learning based SMART-A-BLE implemented wireless battery management system for both hybrid electric vehicles and battery electric …</t>
  </si>
  <si>
    <t>S Pannerselvam, VA Narayanan, TG Kumar</t>
  </si>
  <si>
    <t>BLEX: Flexible multi-connection scheduling for Bluetooth low energy</t>
  </si>
  <si>
    <t>E Park, HS Kim, S Bahk</t>
  </si>
  <si>
    <t>20th International Conference on …</t>
  </si>
  <si>
    <t>Towards an assessment grid for intelligent modeling assistance</t>
  </si>
  <si>
    <t>G Mussbacher, B Combemale, S Abrahão…</t>
  </si>
  <si>
    <t>Proceedings of the 23rd …</t>
  </si>
  <si>
    <t>Combating BLE weak links with adaptive symbol extension and dnn-based demodulation</t>
  </si>
  <si>
    <t>Y Li, J Lv, H Lin, Y Gao, W Dong</t>
  </si>
  <si>
    <t>22nd ACM Conference on …</t>
  </si>
  <si>
    <t>eAFH: Informed exploration for adaptive frequency hopping in Bluetooth low energy</t>
  </si>
  <si>
    <t>V Poirot, O Landsiedel</t>
  </si>
  <si>
    <t>18th International Conference on …</t>
  </si>
  <si>
    <t>Design and implementation of intelligent gateway system for monitoring livestock and poultry feeding environment based on bluetooth low energy</t>
  </si>
  <si>
    <t>Y Du, G Sun, B Zheng, Y Qu</t>
  </si>
  <si>
    <t>Information</t>
  </si>
  <si>
    <t>Ensuring End-to-End Dependability Requirements in Cloud-based Bluetooth Low Energy Applications.</t>
  </si>
  <si>
    <t>M Spörk, M Schuß, CA Boano, K Römer</t>
  </si>
  <si>
    <t>RT-BLE: Real-time multi-connection scheduling for Bluetooth low energy</t>
  </si>
  <si>
    <t>Y Li, J Lv, B Li, W Dong</t>
  </si>
  <si>
    <t>Combating BLE Weak Links by Combining PHY Layer Symbol Extension and Link Layer Coding</t>
  </si>
  <si>
    <t>R Li, Y Li, J Lv, H Lin, Y Gao…</t>
  </si>
  <si>
    <t>A Q-learning-based approach for enhancing energy efficiency of bluetooth low energy</t>
  </si>
  <si>
    <t>X Fu, L Lopez-Estrada, JG Kim</t>
  </si>
  <si>
    <t>X-Cast: Cross-Technology Broadcasts for Enhanced Spectrum Utilization in Low-Power Networks</t>
  </si>
  <si>
    <t>R Hofmann, CA Boano, K Römer</t>
  </si>
  <si>
    <t>21st International …</t>
  </si>
  <si>
    <t>Analysis and design of control plane functions for industrial internet of things</t>
  </si>
  <si>
    <t>D Fanucchi</t>
  </si>
  <si>
    <t>opus.bibliothek.uni-augsburg.de</t>
  </si>
  <si>
    <t>Analysis of simulators for designing network architecture in Wireless Sensor Network applications.</t>
  </si>
  <si>
    <t>MG Periwal, J Deere</t>
  </si>
  <si>
    <t>saeindia.org</t>
  </si>
  <si>
    <t>Making IPv6-over-BLE Energy-friendlier: An Adaptive Algorithm for Diverse Traffic</t>
  </si>
  <si>
    <t>S Sarma</t>
  </si>
  <si>
    <t>International Conference on Communication …</t>
  </si>
  <si>
    <t>Adaptive Transmission Power Control in BLE: Unveiling and Overcoming the Limits of Current Solutions</t>
  </si>
  <si>
    <t>E Salomon, CA Boano</t>
  </si>
  <si>
    <t>Adaptive Windowing (ADWIN3) to Learning from Time-Changing Data Stream</t>
  </si>
  <si>
    <t>MH Bahar, HN Saad</t>
  </si>
  <si>
    <t>Conference on Intelligent Systems Design and …</t>
  </si>
  <si>
    <t>Performant TCP over BLE</t>
  </si>
  <si>
    <t>J Lv, W Dong, Y Gao, C Chen</t>
  </si>
  <si>
    <t>30th International …</t>
  </si>
  <si>
    <t>Poster: Towards a Federated Testbed Infrastructure for Geographically-Distributed Low-Power Wireless Systems.</t>
  </si>
  <si>
    <t>M Schuß, CA Boano, M Baddeley, M Prakash…</t>
  </si>
  <si>
    <t>michaelbaddeley.com</t>
  </si>
  <si>
    <t>DOCUMENTS &amp; INFORMATIONS</t>
  </si>
  <si>
    <t>A No</t>
  </si>
  <si>
    <t>transact-ecsel.eu / HeinOnline</t>
  </si>
  <si>
    <t>G Patti, L Leonardi, G Testa, LL Bello</t>
  </si>
  <si>
    <t>A scalable real-time sdn-based mqtt framework for industrial applications</t>
  </si>
  <si>
    <t>E Shahri, P Pedreiras, L Almeida</t>
  </si>
  <si>
    <t>End-to-end latency optimization of thread chains under the dds publish/subscribe middleware</t>
  </si>
  <si>
    <t>G Sciangula, D Casini, A Biondi…</t>
  </si>
  <si>
    <t>Improving the real-time capability of mqtt for sensor networks (mqtt-sn) using preempt_rt</t>
  </si>
  <si>
    <t>M Nast, M Rethfeldt, F Golatowski…</t>
  </si>
  <si>
    <t>IEEE 20th …</t>
  </si>
  <si>
    <t>E Shahri, P Pedreiras, L Almeida…</t>
  </si>
  <si>
    <t>A 3D Digital Twin Dashboard for Enhanced IoT-based Smart Building Monitoring and Control</t>
  </si>
  <si>
    <t>F Wibowo, KT Putra, M Syamsudin…</t>
  </si>
  <si>
    <t>4th International …</t>
  </si>
  <si>
    <t>A Position on Network Management and Control for Dynamic Real-Time Systems</t>
  </si>
  <si>
    <t>L Almeida</t>
  </si>
  <si>
    <t>Proceedings of the 4th International Workshop on Real …</t>
  </si>
  <si>
    <t>Uso de SDN para Gestão Holística de Comunicações em CPPS</t>
  </si>
  <si>
    <t>E Shahri</t>
  </si>
  <si>
    <t>F Calais</t>
  </si>
  <si>
    <t>researchgate.net</t>
  </si>
  <si>
    <t>Towards decision support systems for energy management in the smart industry and Internet of Things</t>
  </si>
  <si>
    <t>J Li, J Dai, A Issakhov, SF Almojil, A Souri</t>
  </si>
  <si>
    <t>Computers &amp; Industrial …</t>
  </si>
  <si>
    <t>Blockchain for smart manufacturing systems: a survey</t>
  </si>
  <si>
    <t>Z Song, J Zhu</t>
  </si>
  <si>
    <t>Chinese Management Studies</t>
  </si>
  <si>
    <t>Energy-SLA-aware genetic algorithm for edge–cloud integrated computation offloading in vehicular networks</t>
  </si>
  <si>
    <t>H Materwala, L Ismail, RM Shubair, R Buyya</t>
  </si>
  <si>
    <t>Future Generation Computer …</t>
  </si>
  <si>
    <t>Deep learning anomaly detection for cellular IoT with applications in smart logistics</t>
  </si>
  <si>
    <t>M Savic, M Lukic, D Danilovic, Z Bodroski…</t>
  </si>
  <si>
    <t>IoT-Fog architectures in smart city applications: A survey</t>
  </si>
  <si>
    <t>SS Hajam, SA Sofi</t>
  </si>
  <si>
    <t>China Communications</t>
  </si>
  <si>
    <t>A response-aware traffic offloading scheme using regression machine learning for user-centric large-scale internet of things</t>
  </si>
  <si>
    <t>G Manogaran, G Srivastava, BA Muthu…</t>
  </si>
  <si>
    <t>GL Stavrinides, HD Karatza</t>
  </si>
  <si>
    <t>Information Systems Frontiers</t>
  </si>
  <si>
    <t>Fairness-oriented computation offloading for cloud-assisted edge computing</t>
  </si>
  <si>
    <t>K Guo, R Zhang</t>
  </si>
  <si>
    <t>ODM-BCSA: An offloading decision-making framework based on binary cuckoo search algorithm for mobile edge computing</t>
  </si>
  <si>
    <t>M Alqarni, A Cherif, E Alkayyal</t>
  </si>
  <si>
    <t>QOS aware vertical handover process in heterogeneous wireless network</t>
  </si>
  <si>
    <t>J Santhi, K Prabha</t>
  </si>
  <si>
    <t>Measurement: Sensors</t>
  </si>
  <si>
    <t>Investigation into the effect of data reduction in offloadable task for distributed IoT-fog-cloud computing</t>
  </si>
  <si>
    <t>NE Nwogbaga, R Latip, LS Affendey…</t>
  </si>
  <si>
    <t>Journal of Cloud …</t>
  </si>
  <si>
    <t>G Bravos, AJ Cabrera, C Correa, D Danilović…</t>
  </si>
  <si>
    <t>A Survey on IoT task offloading decisions in multi-access edge computing: a decision content perspective</t>
  </si>
  <si>
    <t>W Dayong, KBA Bakar, B Isyaku</t>
  </si>
  <si>
    <t>Qubahan Academic …</t>
  </si>
  <si>
    <t>Theory vs. practice in modeling edge storage systems</t>
  </si>
  <si>
    <t>O Kolosov, MF Aktaş, E Soljanin…</t>
  </si>
  <si>
    <t>Priority-based fault tolerance mechanism with neighbour candidate node discovery algorithm and task processing by replication and forwarding technique …</t>
  </si>
  <si>
    <t>B Premalatha, P Prakasam</t>
  </si>
  <si>
    <t>Simulation Modelling Practice and Theory</t>
  </si>
  <si>
    <t>Latency minimization in a fuzzy-based mobile edge orchestrator for IoT applications</t>
  </si>
  <si>
    <t>VD Nguyen, TT Khanh, TZ Oo, NH Tran…</t>
  </si>
  <si>
    <t>QoS-aware sensor virtualization for provisioning green sensors-as-a-service</t>
  </si>
  <si>
    <t>D Rajavel, A Chakraborty…</t>
  </si>
  <si>
    <t>State-Based Offloading Model for Improving Response Rate of IoT Services.</t>
  </si>
  <si>
    <t>K Sakthidasan, B Twala, S Yuvaraj…</t>
  </si>
  <si>
    <t>Computers …</t>
  </si>
  <si>
    <t>Processing capacity‐based decision mechanism edge computing model for IoT applications</t>
  </si>
  <si>
    <t>S Premkumar, AN Sigappi</t>
  </si>
  <si>
    <t>Computational Intelligence</t>
  </si>
  <si>
    <t>Characterization of task response time in fog enabled networks using queueing theory under different virtualization modes</t>
  </si>
  <si>
    <t>I Mohamed, H Al-Mahdi, M Tahoun…</t>
  </si>
  <si>
    <t>Fuzzy‐Based Mobile Edge Orchestrators in Heterogeneous IoT Environments: An Online Workload Balancing Approach</t>
  </si>
  <si>
    <t>TT Khanh, VD Nguyen, EN Huh</t>
  </si>
  <si>
    <t>Communications and Mobile …</t>
  </si>
  <si>
    <t>Minimum-Cost-Based Neighbour Node Discovery Scheme for Fault Tolerance under IoT-Fog Networks</t>
  </si>
  <si>
    <t>P Baskar, P Periasamy</t>
  </si>
  <si>
    <t>iSense: Intelligent object sensing and robot tracking through networked coupled magnetic resonant coils</t>
  </si>
  <si>
    <t>K Li, U Muncuk, MY Naderi…</t>
  </si>
  <si>
    <t>Infrastructure-Less Prioritized Communication Platform for First Responders</t>
  </si>
  <si>
    <t>P Wright, I Asani, N Pimenta, P Chaves, W Oliff…</t>
  </si>
  <si>
    <t>IT …</t>
  </si>
  <si>
    <t>T Guarda, W Torres</t>
  </si>
  <si>
    <t>Conference on Computational Science and Its …</t>
  </si>
  <si>
    <t>E Darbanian, D Rahbari, R Ghanizadeh…</t>
  </si>
  <si>
    <t>Jordanian Journal of …</t>
  </si>
  <si>
    <t>Data traffic unloading method of internet of things based on mobile edge computing</t>
  </si>
  <si>
    <t>L Li, B Zhi, S Li</t>
  </si>
  <si>
    <t>Task offloading strategy for ocean based on MEC</t>
  </si>
  <si>
    <t>X Jiang, Y Yu, P Hu, H Ding…</t>
  </si>
  <si>
    <t>Journal of Engineering …</t>
  </si>
  <si>
    <t>The effect of laxity of real-time workflow applications on the performance of elastic cloud resources</t>
  </si>
  <si>
    <t>Future Internet of Things and …</t>
  </si>
  <si>
    <t>Enhanced Banyan Tree Algorithm with Wavelet Neural Network for Vertical Handover in Heterogeneous Networks</t>
  </si>
  <si>
    <t>T Jaya, B Bommy, GB Kumar…</t>
  </si>
  <si>
    <t>Advancement in …</t>
  </si>
  <si>
    <t>Dynamic Task Offloading for Latency Minimization in Iot Edge-Cloud Environments</t>
  </si>
  <si>
    <t>H Ku</t>
  </si>
  <si>
    <t>Research on task unloading for marine energy-saving edge computing</t>
  </si>
  <si>
    <t>X JIANG, J CHANG, B LI, Z YANG…</t>
  </si>
  <si>
    <t>Computer Engineering &amp; …</t>
  </si>
  <si>
    <t>Mobile Edge Computing: A Comprehensive Analysis on Computation Offloading Techniques and Modeling Schemes</t>
  </si>
  <si>
    <t>IB Santhosam, IJ Jebadurai, GJL Paulraj…</t>
  </si>
  <si>
    <t>Inventive Systems and …</t>
  </si>
  <si>
    <t>RPOM—Rational Process Offloading for Improving the Resource Utilization of the Internet of Things</t>
  </si>
  <si>
    <t>V Vijayalakshmi, G Zayaraz</t>
  </si>
  <si>
    <t>IIRJET</t>
  </si>
  <si>
    <t>Decision making for IoT task offload scheduling with edge computing: a survey</t>
  </si>
  <si>
    <t>D Wang, KBA Aakar, B Isyaku</t>
  </si>
  <si>
    <t>CITATION</t>
  </si>
  <si>
    <t>Criterios de ubicación de algoritmos de inteligencia computacional en la web de las cosas: Revisión sistemática de la literatura</t>
  </si>
  <si>
    <t>LCER Parra, MÁN Zambrano…</t>
  </si>
  <si>
    <t>Innovación en …</t>
  </si>
  <si>
    <t>Multi-criteria decision support for energy-efficient IoT edge computing offloading</t>
  </si>
  <si>
    <t>A Jaddoa</t>
  </si>
  <si>
    <t>University of Greenwich</t>
  </si>
  <si>
    <t>NM SEVIĆ, W OLIFF12, J ROBIN, M SMYRLIS…</t>
  </si>
  <si>
    <t>georgiasakellari.com</t>
  </si>
  <si>
    <t>Expedient and Non-expedient Nodes in the Internet of Things</t>
  </si>
  <si>
    <t>A Zannou, A Boulaalam, EH Nfaoui</t>
  </si>
  <si>
    <t>International Conference on …</t>
  </si>
  <si>
    <t>面向海洋节能边缘计算的任务卸载研究</t>
  </si>
  <si>
    <t>蒋欣秀, 常俊, 李波, 杨志军, 丁洪伟</t>
  </si>
  <si>
    <t>计算机工程与科学</t>
  </si>
  <si>
    <t>A COMPUTATION OFFLOADING FOR IOT OF EDGE COMPUTING: A REINFORCEMENT LEARNING APPROACH BASED ON DDPG</t>
  </si>
  <si>
    <t>FNA AL-ZUBAIDI</t>
  </si>
  <si>
    <t>Security cost and energy aware scheduling of real-time IoT workflows in a mist computing environment</t>
  </si>
  <si>
    <t>Cybersecurity for industrial internet of things: architecture models and lessons learned</t>
  </si>
  <si>
    <t>Real-Time IoT with Edge Computing: Efficiency Security and Future Trends</t>
  </si>
  <si>
    <t>Improving Response Time of Task Offloading by Random Forest Extra-Trees and Adaboost Classifiers in Mobile Fog Computing</t>
  </si>
  <si>
    <t>Cybersecurity for Industrial Internet of Things: Architecture Models and Lessons Learned</t>
  </si>
  <si>
    <t>A Comprehensive Survey on Resource management in 6G network based on internet of things</t>
  </si>
  <si>
    <t>SS Sefati, AU Haq, R Craciunescu, S Halunga…</t>
  </si>
  <si>
    <t>A comprehensive survey on software‐defined networking for smart communities</t>
  </si>
  <si>
    <t>R Chaudhary, GS Aujla, N Kumar…</t>
  </si>
  <si>
    <t>A deep-learning-integrated blockchain framework for securing industrial IoT</t>
  </si>
  <si>
    <t>A Aljuhani, P Kumar, R Alanazi…</t>
  </si>
  <si>
    <t>SecureFlow: Knowledge and data-driven ensemble for intrusion detection and dynamic rule configuration in software-defined IoT environment</t>
  </si>
  <si>
    <t>A Singh, PK Chouhan, GS Aujla</t>
  </si>
  <si>
    <t>Cloud computing for big data analytics</t>
  </si>
  <si>
    <t>Ü Demirbaga, GS Aujla, A Jindal, O Kalyon</t>
  </si>
  <si>
    <t>Big data analytics: Theory …</t>
  </si>
  <si>
    <t>Intelligent and autonomous edge slicing for iot systems</t>
  </si>
  <si>
    <t>DH Hussein, M Ibnkahla</t>
  </si>
  <si>
    <t>Health monitoring and diagnosis for geo-distributed edge ecosystem in smart city</t>
  </si>
  <si>
    <t>W Wen, U Demirbaga, A Singh, A Jindal…</t>
  </si>
  <si>
    <t>A bandwidth control scheme for reducing the negative impact of bottlenecks in IoT environments: Simulation and performance evaluation</t>
  </si>
  <si>
    <t>O Said</t>
  </si>
  <si>
    <t>Serial distributed detection in multi-hop multi-relay wireless sensor networks with end-edge cloud orchestration under graph powered computing</t>
  </si>
  <si>
    <t>G Zhang, X He, Y Mu, W Wang, Y Li…</t>
  </si>
  <si>
    <t>Semantic slicing across the distributed intelligent 6g wireless networks</t>
  </si>
  <si>
    <t>L Lovén, HF Shahid, L Nguyen…</t>
  </si>
  <si>
    <t>20th Annual …</t>
  </si>
  <si>
    <t>LF Bittencourt, R Rodrigues-Filho, J Spillner…</t>
  </si>
  <si>
    <t>Computer Science …</t>
  </si>
  <si>
    <t>An explicit rate control based traffic transmission and schedule scheme in UAV-IOT network slicing system</t>
  </si>
  <si>
    <t>H Wang, M Zukerman, Y Zhao, Y Fu</t>
  </si>
  <si>
    <t>Communication Intensive Task Offloading with IDMZ for Secure Industrial Edge Computing</t>
  </si>
  <si>
    <t>Y Laili, J Gong, Y Kong, F Wang…</t>
  </si>
  <si>
    <t>Testing Routing Strategies by Simulating the Mobile IoT Edge/Cloud Continuum</t>
  </si>
  <si>
    <t>R Gillgallon, G Bergami…</t>
  </si>
  <si>
    <t>Optimization of 3d spectrum management in future wireless networks</t>
  </si>
  <si>
    <t>AS Shafigh, B Lorenzo, S Glisic…</t>
  </si>
  <si>
    <t>Resource Probing based Task offloading in Hierarchical Multi-hop Edge Computing Networks</t>
  </si>
  <si>
    <t>T Li, J Cai, H Cui, H Chen…</t>
  </si>
  <si>
    <t>IEEE Communications …</t>
  </si>
  <si>
    <t>Internet Data Bandwidth Optimization and Prediction in Higher Learning Institutions Using Lagrange's Interpolation: A Case of Lagos State University of Science …</t>
  </si>
  <si>
    <t>MF Adaramola, OO Shoewu…</t>
  </si>
  <si>
    <t>Journal of Computer …</t>
  </si>
  <si>
    <t>Research on multi-source heterogeneous data fusion method of substation based on cloud edge collaboration and AI technology</t>
  </si>
  <si>
    <t>P Sun, B Zhao, X Li</t>
  </si>
  <si>
    <t>Discover Applied Sciences</t>
  </si>
  <si>
    <t>Outage Analysis for RIS-Assisted Communication in the Era of 6G and Big Data</t>
  </si>
  <si>
    <t>Y Liu, Y Ni, Q Wang, H Zhu, X Zhu…</t>
  </si>
  <si>
    <t>GLOBECOM</t>
  </si>
  <si>
    <t>Joint Admission and Power Control for Big Data Access Management Using GAT</t>
  </si>
  <si>
    <t>M Yang, D Zhai, R Zhang, H Cao…</t>
  </si>
  <si>
    <t>Categorization of Internet Protocol Addressing Standards for Sustainable Global Internet of Things Devices</t>
  </si>
  <si>
    <t>MF Adaramola, OO Shoewu, MA Adedoyin…</t>
  </si>
  <si>
    <t>Real-time Streaming Media Processing and Optimization Technology in Intelligent Video Surveillance</t>
  </si>
  <si>
    <t>H Jiang, J Wang</t>
  </si>
  <si>
    <t>International Conference on Intelligent …</t>
  </si>
  <si>
    <t>Dynamic Residual Bandwidth Distribution Based on Adaptive Chaotic Q-Learning for Low-Latency Communications in IoT Gateways</t>
  </si>
  <si>
    <t>I Chakour, C Daoui, M Baslam</t>
  </si>
  <si>
    <t>ResearchSquare</t>
  </si>
  <si>
    <t>Event-triggered reinforcement learning-based internet data bandwidth allocation technique as a metric for balanced QoS and QoE</t>
  </si>
  <si>
    <t>Computer and …</t>
  </si>
  <si>
    <t>Estratégias de controle de fluxo na computação na borda: uma revisão sistemática</t>
  </si>
  <si>
    <t>AAF Costa</t>
  </si>
  <si>
    <t>Unipampa</t>
  </si>
  <si>
    <t>A Robust Comparative Analytical Study of NICs and its Effect on Internet Network Services</t>
  </si>
  <si>
    <t>MF Adaramola, AB Ogundare, OO Shoewu…</t>
  </si>
  <si>
    <t>The computing continuum: Past present and future</t>
  </si>
  <si>
    <t>Retrofitting-based development of brownfield industry 4.0 and industry 5.0 solutions</t>
  </si>
  <si>
    <t>TA Tran, T Ruppert, G Eigner, J Abonyi</t>
  </si>
  <si>
    <t>QoS and privacy-aware routing for 5G-enabled industrial Internet of Things: A federated reinforcement learning approach</t>
  </si>
  <si>
    <t>X Wang, J Hu, H Lin, S Garg…</t>
  </si>
  <si>
    <t>Mceaaco-qsrp: A novel qos-secure routing protocol for industrial internet of things</t>
  </si>
  <si>
    <t>C Li, Y Liu, J Xiao, J Zhou</t>
  </si>
  <si>
    <t>Intelligent signal classification in industrial distributed wireless sensor networks based industrial internet of things</t>
  </si>
  <si>
    <t>M Liu, K Yang, N Zhao, Y Chen…</t>
  </si>
  <si>
    <t>Secure equality test technique using identity-based signcryption for telemedicine systems</t>
  </si>
  <si>
    <t>M Ramadan, S Raza</t>
  </si>
  <si>
    <t>CBI4.0: A cross-layer approach for big data gathering for active monitoring and maintenance in the manufacturing industry 4.0</t>
  </si>
  <si>
    <t>M Faheem, RA Butt, R Ali, B Raza, MA Ngadi…</t>
  </si>
  <si>
    <t>Journal of Industrial …</t>
  </si>
  <si>
    <t>Mhcf-cecso: A novel high-performance clustering framework for industrial iot</t>
  </si>
  <si>
    <t>Y Gong, C Li, X Fang</t>
  </si>
  <si>
    <t>Real-time communication over lora networks</t>
  </si>
  <si>
    <t>S Fahmida, VP Modekurthy, D Ismail…</t>
  </si>
  <si>
    <t>IEEE/ACM …</t>
  </si>
  <si>
    <t>Edge-based video surveillance with graph-assisted reinforcement learning in smart construction</t>
  </si>
  <si>
    <t>Z Ming, J Chen, L Cui, S Yang, Y Pan…</t>
  </si>
  <si>
    <t>A review of energy saving routing schemes for WSN assisted IoT network</t>
  </si>
  <si>
    <t>RK Lenka, H Mohapatra, F Al-Turjman…</t>
  </si>
  <si>
    <t>International journal of …</t>
  </si>
  <si>
    <t>Comprehensive Optimal Network Scheduling Strategies for Wireless Control Systems</t>
  </si>
  <si>
    <t>R Fu, L Guo, A Zou, C Chen, X Guan, Y Ma</t>
  </si>
  <si>
    <t>CNCMSA-ERCP: An innovative energy efficient clustering routing protocol for improving the performance of industrial IoT</t>
  </si>
  <si>
    <t>X Liu, Q Cao, B Jin, P Zhou</t>
  </si>
  <si>
    <t>Large-scale WSNs resource scheduling algorithm in smart transportation monitoring based on differential ion coevolution and multi-objective decomposition</t>
  </si>
  <si>
    <t>L Zhang, T Liu, X Ding</t>
  </si>
  <si>
    <t>IEEE Transactions on Intelligent …</t>
  </si>
  <si>
    <t>Autonomous traffic-aware scheduling for industrial wireless sensor-actuator networks</t>
  </si>
  <si>
    <t>X Cheng, M Sha</t>
  </si>
  <si>
    <t>Secure Internet of Things based hybrid optimization techniques for optimal centroid routing protocol in wireless sensor network</t>
  </si>
  <si>
    <t>A Wasay Mudasser…</t>
  </si>
  <si>
    <t>Concurrency and …</t>
  </si>
  <si>
    <t>High-efficiency resource allocation scheme introducing the concept of resource sharing paths in industrial IoT</t>
  </si>
  <si>
    <t>D Seo, K Jung, H Roh, S Kim, S Oh</t>
  </si>
  <si>
    <t>Quality-of-service-based minimal latency routing for wireless networks</t>
  </si>
  <si>
    <t>F Ademaj, HP Bernhard</t>
  </si>
  <si>
    <t>CECEHO-GCS: A New Green Energy-Efficient Clustering Protocol Based on Intelligent Optimization Theory in Industrial IoT</t>
  </si>
  <si>
    <t>P Zhou, Q Cao, B Cao, W Chen, B Jin…</t>
  </si>
  <si>
    <t>An energy-efficient asynchronous neighbor discovery algorithm based on cyclic difference set in duty-cycle wireless sensor networks</t>
  </si>
  <si>
    <t>C Meng, X Yan, L Guo, Z Sun, P Wang</t>
  </si>
  <si>
    <t>A distributed real-time scheduling system for industrial wireless networks</t>
  </si>
  <si>
    <t>VP Modekurthy, A Saifullah, S Madria</t>
  </si>
  <si>
    <t>ACM Transactions on Embedded …</t>
  </si>
  <si>
    <t>RL-MAB based Resource Allocation for Efficient Bandwidth Utilization in Industrial IoT Networks</t>
  </si>
  <si>
    <t>D Seo, K Nam, K Jung</t>
  </si>
  <si>
    <t>Autonomous scheduling for reliable transmissions in industrial wireless sensor networks</t>
  </si>
  <si>
    <t>A Darbandi, MK Kim</t>
  </si>
  <si>
    <t>A potential game approach for decentralized resource coordination in coexisting IWNs</t>
  </si>
  <si>
    <t>J Zhang, W Liang, B Yang, H Shi…</t>
  </si>
  <si>
    <t>Reliable dynamic packet scheduling with slot sharing for real-time wireless networks</t>
  </si>
  <si>
    <t>T Zhang, T Gong, M Lyu, N Guan…</t>
  </si>
  <si>
    <t>The carrier-based sensor deployment in linear IWSNs with return/non-return branches</t>
  </si>
  <si>
    <t>CF Cheng, YC Chen</t>
  </si>
  <si>
    <t>Analytical Study on Wireless Sensor Network Communication and Actuators Collaboration</t>
  </si>
  <si>
    <t>Y Alward, MA Ansari, O Singh, A Rawea…</t>
  </si>
  <si>
    <t>Journal of …</t>
  </si>
  <si>
    <t>Weighted-Neighborhood-Information-Network-Enabled Anomaly Detection Method for Electronic Sensors and Sensor Networks</t>
  </si>
  <si>
    <t>C An, Y Liu, Q Li, P Si</t>
  </si>
  <si>
    <t>Reliability optimization for industrial WSNs with FD relays and multiple parallel connections</t>
  </si>
  <si>
    <t>J Jia, J Chen, Y Deng, X Wang, AH Aghvami</t>
  </si>
  <si>
    <t>Journal of Network and …</t>
  </si>
  <si>
    <t>Dynamic energy-efficient surveillance routing in uncertain group-based industrial wireless sensor networks</t>
  </si>
  <si>
    <t>CC Lin, HH Chin, WX Lin, KW Lu</t>
  </si>
  <si>
    <t>Task Allocation Approach for Minimizing Make-Span in Wireless Sensor Actor Networks</t>
  </si>
  <si>
    <t>MR Okhovvat, MT Kheirabadi…</t>
  </si>
  <si>
    <t>Systems Science &amp; …</t>
  </si>
  <si>
    <t>Network lifetime optimization in multi-hop industrial cognitive radio sensor networks</t>
  </si>
  <si>
    <t>Z Zhang, S Sun, M Liu, Z Li</t>
  </si>
  <si>
    <t>Network fault tolerance by means of diverse physical layers</t>
  </si>
  <si>
    <t>PG Peón, W Steiner, E Uhlemann</t>
  </si>
  <si>
    <t>25th IEEE …</t>
  </si>
  <si>
    <t>Autonomous scheduling and distributed graph routing algorithm (ASDGRA) for hybrid wireless sensor networks</t>
  </si>
  <si>
    <t>NM Maroof, MA Waheed</t>
  </si>
  <si>
    <t>Inventive Communication and Computational …</t>
  </si>
  <si>
    <t>Dependable real-time communications for systems with integrated wired and wireless connectivity</t>
  </si>
  <si>
    <t>PG Peón</t>
  </si>
  <si>
    <t>ProQuest (Book)</t>
  </si>
  <si>
    <t>Packet scheduling algorithm based on hybrid system theory in the industrial internet of things</t>
  </si>
  <si>
    <t>N Ding, Y Wang, Y Zhao, D Wu</t>
  </si>
  <si>
    <t>工业无线网络实时传输调度算法研究综述</t>
  </si>
  <si>
    <t>裘莹， 张敬宣， 柯杰， 方梦园， 徐伟强</t>
  </si>
  <si>
    <t>自动化学报</t>
  </si>
  <si>
    <t>Comparative Analysis of NoSQL Database's Activities and Scalability Investigation With Library Introspection</t>
  </si>
  <si>
    <t>CH Seo, B Tak</t>
  </si>
  <si>
    <t>Journal of The Korea Society of …</t>
  </si>
  <si>
    <t>Energy-Efficient Device-to-Device Communication Optimization for Autonomous Mobile Robots Over Industrial Iot Networks</t>
  </si>
  <si>
    <t>SH Lee, S Park</t>
  </si>
  <si>
    <t>SSRN</t>
  </si>
  <si>
    <t>Snapshot of Energy Optimization Techniques to Leverage Life of Wireless Sensor Network</t>
  </si>
  <si>
    <t>AP Kavya, DJ Ravi</t>
  </si>
  <si>
    <t>International Journal of Advanced …</t>
  </si>
  <si>
    <t>Toward Intelligent Management of Service Quality in the IoT: The Case of a Low Rate WPAN</t>
  </si>
  <si>
    <t>G Le Gall, GZ Papadopoulos, MA Chalouf, O Togni</t>
  </si>
  <si>
    <t>IEEE</t>
  </si>
  <si>
    <t>Long-Term Stable Communication in Centrally Scheduled Low-Power Wireless Networks</t>
  </si>
  <si>
    <t>O Harms</t>
  </si>
  <si>
    <t>Toward Intelligent Management The of Service Case of Quality a Low Rate in the WPAN</t>
  </si>
  <si>
    <t>G Le Gall, GZ Papadopoulos…</t>
  </si>
  <si>
    <t>Books (Google)</t>
  </si>
  <si>
    <t>An Implementation Of Consistent Routing Protocol (Crp) With Long Lasting Energy Efficient Network (L2e2n).</t>
  </si>
  <si>
    <t>G Vasanthi, N Prabakaran</t>
  </si>
  <si>
    <t>Webology</t>
  </si>
  <si>
    <t>Real-Time Control Over Wireless Networks</t>
  </si>
  <si>
    <t>VP Modekurthy</t>
  </si>
  <si>
    <t>산업용 IoT 네트워크에서의 강화학습을 통한 에너지 절약을 위한 효율적 자원할당 방법</t>
  </si>
  <si>
    <t>서동영， 정관수， 김상대</t>
  </si>
  <si>
    <t>한국컴퓨터정보학회논문지</t>
  </si>
  <si>
    <t>Efficient Resource Allocation for Energy Saving with Reinforcement Learning in Industrial IoT Network</t>
  </si>
  <si>
    <t>D Seo, K Jung, S Kim</t>
  </si>
  <si>
    <t>Journal of the …</t>
  </si>
  <si>
    <t>Distributed Rate-Control and Delay-Guaranteed Scheduling in MR-MC Wireless Mesh Networks</t>
  </si>
  <si>
    <t>L Li, X Zhao, S Geng, Y Zhang</t>
  </si>
  <si>
    <t>Chapitre 5-Vers une gestion intelligente de la qualité de service dans l'IoT: cas d'un réseau Low Rate WPAN</t>
  </si>
  <si>
    <t>LE Guillaume, GZ Papadopoulos, MA Chalouf…</t>
  </si>
  <si>
    <t>Metode de planificare timp real pentru sisteme distribuite cu niveluri mixte de criticalitate</t>
  </si>
  <si>
    <t>EA Capotă, MV Micea</t>
  </si>
  <si>
    <t>UPT</t>
  </si>
  <si>
    <t>An integrated exploration on internet of things and wireless sensor networks</t>
  </si>
  <si>
    <t>S Sharma, VK Verma</t>
  </si>
  <si>
    <t>Enabling Adaptive Sampling for Intra-Window Join: Simultaneously Optimizing Quantity and Quality</t>
  </si>
  <si>
    <t>X Tang, F Zhang, S Zhang, Y Liu, B He, B He…</t>
  </si>
  <si>
    <t>ACM Proceedings</t>
  </si>
  <si>
    <t>Study of generalized phase spectrum time delay estimation method for source positioning in small room acoustic environment</t>
  </si>
  <si>
    <t>V Faerman, V Avramchuk, K Voevodin, I Sidorov…</t>
  </si>
  <si>
    <t>Evaluation of Delay Parameter of MQTT Protocol</t>
  </si>
  <si>
    <t>S Pawar, N Panigrahi, AP Jyothi…</t>
  </si>
  <si>
    <t>International Journal …</t>
  </si>
  <si>
    <t>Delay Jitter Analysis for VLC Under Indoor Industrial Internet of Things Scenarios</t>
  </si>
  <si>
    <t>S Chang, S Wu, N Huang, YY Zhang…</t>
  </si>
  <si>
    <t>IEEE Photonics …</t>
  </si>
  <si>
    <t>Iterative probabilistic performance prediction for multiple iot applications in contention</t>
  </si>
  <si>
    <t>A Kocian, S Chessa</t>
  </si>
  <si>
    <t>FRW-TRACE: Forensic-Ready Watermarking Framework for Tamper-Resistant Biometric Data and Attack Traceability in Consumer Electronics</t>
  </si>
  <si>
    <t>S Qiao, Q Guo, M Wang, H Zhu…</t>
  </si>
  <si>
    <t>Self-learning pipeline for low-energy resource-constrained devices</t>
  </si>
  <si>
    <t>F Sakr, R Berta, J Doyle, A De Gloria, F Bellotti</t>
  </si>
  <si>
    <t>Flexible design of low-delay MEC-VLC integrating network based on attocell overlap for IIoT</t>
  </si>
  <si>
    <t>J Xue, Z Ye, H Zhang, Y Zhu</t>
  </si>
  <si>
    <t>A network design scheme in delay sensitive monitoring services</t>
  </si>
  <si>
    <t>A Kawabata, T Tojo, BC Chatterjee…</t>
  </si>
  <si>
    <t>IEICE Transactions on …</t>
  </si>
  <si>
    <t>Tiny Machine Learning Environment: Enabling Intelligence on Constrained Devices</t>
  </si>
  <si>
    <t>F Sakr</t>
  </si>
  <si>
    <t>tesidottorato.depositolegale.it</t>
  </si>
  <si>
    <t>MS Qamar, MF Munir</t>
  </si>
  <si>
    <t>A Delay Compensation Approach for IoT-Enabled Networks with Different Control Strategies</t>
  </si>
  <si>
    <t>P Mishra, RK Patjoshi, AK Yadav</t>
  </si>
  <si>
    <t>Fifth International …</t>
  </si>
  <si>
    <t>Delay Optimization of IoT-Edge Computing in Smart Grid Using Deep Reinforcement Learning</t>
  </si>
  <si>
    <t>MA Jafri, FA Asuhaimi, AF Dahlan…</t>
  </si>
  <si>
    <t>IEEE Artificial Intelligence in …</t>
  </si>
  <si>
    <t>AG Abdullah, MT Yaseen, FS Alsharbaty</t>
  </si>
  <si>
    <t>Diyala Journal of Engineering …</t>
  </si>
  <si>
    <t>Delay compensation and stability analysis of networked control system: an IoT prospective</t>
  </si>
  <si>
    <t>P Mishra, AK Yadav…</t>
  </si>
  <si>
    <t>Data Freshness and End-to-End Delay in Cross-Layer Two-Tier Linear IoT Networks</t>
  </si>
  <si>
    <t>I Cheikh, E Sabir, R Aouami, S Roy, M Sadik</t>
  </si>
  <si>
    <t>Comparative Delay Analysis for an IoT-Enabled Network Employing Different Network Control Methodologies</t>
  </si>
  <si>
    <t>P Mishra, AK Yadav, RK Patjoshi, R Panigrahi</t>
  </si>
  <si>
    <t>Journal of Engineering Science &amp; …</t>
  </si>
  <si>
    <t>Towards Smarter Cities: An Adaptive AIoT Solution with Dynamic Sensor Group Selection for Real-Time Traffic Monitoring and Energy Efficiency</t>
  </si>
  <si>
    <t>H Khyzer, Y Zhang, RM Rashid</t>
  </si>
  <si>
    <t>10th International …</t>
  </si>
  <si>
    <t>A Comparative Analysis on Performance Factors for Communicating Devices in MIPv6 Environment under Smart City Model</t>
  </si>
  <si>
    <t>S Singh, M Bhardwaj, AK Tripathi…</t>
  </si>
  <si>
    <t>Integration of IoT with …</t>
  </si>
  <si>
    <t>Next-Generation Cloud Data Center Management: Performance Optimization and Security Threat Mitigation</t>
  </si>
  <si>
    <t>AY Althoubi</t>
  </si>
  <si>
    <t>CC1101 Network for Healthcare Cyber Physical System on Air Quality Data Acquisition</t>
  </si>
  <si>
    <t>FMS Nursuwars, N Hiron, AP Aldya…</t>
  </si>
  <si>
    <t>Quantitative Analysis of IoT Data Generation in Smart Homes</t>
  </si>
  <si>
    <t>T Wongthanaporn</t>
  </si>
  <si>
    <t>University of Twente</t>
  </si>
  <si>
    <t>Policy Development and Application of an Ai-Based Fitness Posture Recognition System: A Cost-Effective Approach Using Cnn and Lstm Models</t>
  </si>
  <si>
    <t>PS JosephNg, R Kolandaisamy, L Dan, T Xiang…</t>
  </si>
  <si>
    <t>MODELING NETWORKS OF QUEUES</t>
  </si>
  <si>
    <t>A Feta, A Stefanov</t>
  </si>
  <si>
    <t>ijtns.ibupress.com</t>
  </si>
  <si>
    <t>MTProto Algorithm in Smart Home Remote Control Using Robot Telegram</t>
  </si>
  <si>
    <t>S Daneshian, A Yousefi, MM ShirMohammadi</t>
  </si>
  <si>
    <t>academia.edu</t>
  </si>
  <si>
    <t>Analisis Performasi ESP-NOW Sebagai Protokol Komunikasi Efisien Antar Multi-node dan Gateway dalam Sistem IoT</t>
  </si>
  <si>
    <t>FP Wedyanti, A Wagyana</t>
  </si>
  <si>
    <t>Seminar Nasional Inovasi Vokasi</t>
  </si>
  <si>
    <t>МОДЕЛЮВАННЯ М2М ТРАФІКУ СУЧАСНИХ МЕРЕЖ ЗВ'ЯЗК</t>
  </si>
  <si>
    <t>С Чумаченко, Б Чумаченко, М Малоєд…</t>
  </si>
  <si>
    <t>Наукоємні …</t>
  </si>
  <si>
    <t>Approval sheet of the Thesis</t>
  </si>
  <si>
    <t>E Manahasa</t>
  </si>
  <si>
    <t>Akıllı Şebekelerde Kablosuz Algılayıcı Ağların Optimal Kullanım Planlarının Geliştirilmesi</t>
  </si>
  <si>
    <t>EZ Serper</t>
  </si>
  <si>
    <t>gcris.etu.edu.tr</t>
  </si>
  <si>
    <t>A Hybrid Framework Integrating Deterministic Clustering Neural Networks and Energy-Aware Routing for Enhanced Efficiency and Longevity in Wireless Sensor …</t>
  </si>
  <si>
    <t>The Integration Among E-Health Applications Communication Networks and Sustainability: A Review</t>
  </si>
  <si>
    <t>A comprehensive review on internet of things task offloading in multi-access edge computing</t>
  </si>
  <si>
    <t>W Dayong, KBA Bakar, B Isyaku, TAE Eisa…</t>
  </si>
  <si>
    <t>Heliyon</t>
  </si>
  <si>
    <t>Multi-objective optimization algorithm for multi-workflow computation offloading in resource-limited IIoT</t>
  </si>
  <si>
    <t>BS Sun, H Huang, ZY Chai, YJ Zhao…</t>
  </si>
  <si>
    <t>Swarm and Evolutionary …</t>
  </si>
  <si>
    <t>System design and optimization of mobile edge computing in the NOMA wireless tactile internet of things network</t>
  </si>
  <si>
    <t>T Van Truong, A Nayyar, M Bilal, KS Kwak</t>
  </si>
  <si>
    <t>Alexandria Engineering …</t>
  </si>
  <si>
    <t>Joint offloading decision and resource allocation in mobile edge computing-enabled satellite-terrestrial network</t>
  </si>
  <si>
    <t>M Tong, X Wang, S Li, L Peng</t>
  </si>
  <si>
    <t>Optimal pricing for offloaded hard-and soft-deadline tasks in edge computing</t>
  </si>
  <si>
    <t>M Mukherjee, V Kumar, Q Zhang…</t>
  </si>
  <si>
    <t>Joint Slice Switching and Resource Allocation for Energy-Efficient Network Slicing</t>
  </si>
  <si>
    <t>K Shang, S Liu, J Tang, X Cheng…</t>
  </si>
  <si>
    <t>A resource management survey for mission critical and time critical applications in multi access edge computing</t>
  </si>
  <si>
    <t>N Santi, N Mitton</t>
  </si>
  <si>
    <t>ITU Journal on Future and Evolving Technologies</t>
  </si>
  <si>
    <t>Joint Task Offloading and Resource Scheduling in Low Earth Orbit Satellite Edge Computing Networks</t>
  </si>
  <si>
    <t>J Li, R Chai, K Gui, C Liang</t>
  </si>
  <si>
    <t>Research on joint computation offloading and resource allocation strategy for mobile edge computing</t>
  </si>
  <si>
    <t>D Huang, YU Liyang, C Jue…</t>
  </si>
  <si>
    <t>Journal of East China …</t>
  </si>
  <si>
    <t>A fuzzy based approach for managing smart edge-enhanced IoT devices in mission-critical applications</t>
  </si>
  <si>
    <t>C Habib, N Mitton</t>
  </si>
  <si>
    <t>28th Conference on Innovation in …</t>
  </si>
  <si>
    <t>Optimisation of task offloading scheduling strategy for vehicular edge computing networks</t>
  </si>
  <si>
    <t>T Gao, H Tao, Y Ni</t>
  </si>
  <si>
    <t>International Journal of System Control …</t>
  </si>
  <si>
    <t>Optimization and Learning Based Energy Efficient Designs in Edge Computing</t>
  </si>
  <si>
    <t>Y Yang</t>
  </si>
  <si>
    <t>面向移动边缘计算的联合计算卸载和资源分配策略研究</t>
  </si>
  <si>
    <t>黄冬晴， 俞黎阳， 陈珏， 魏同权</t>
  </si>
  <si>
    <t>华东师范大学学报 (自然科学版)</t>
  </si>
  <si>
    <t>BAMSim Simulator</t>
  </si>
  <si>
    <t>RF Reale, JSB Martins</t>
  </si>
  <si>
    <t>arXiv preprint arXiv:2102.00273</t>
  </si>
  <si>
    <t>D Rupanetti, N Kaabouch</t>
  </si>
  <si>
    <t>Recent advances in collaborative scheduling of computing tasks in an edge computing paradigm</t>
  </si>
  <si>
    <t>S Chen, Q Li, M Zhou, A Abusorrah</t>
  </si>
  <si>
    <t>Edge-enabled two-stage scheduling based on deep reinforcement learning for internet of everything</t>
  </si>
  <si>
    <t>X Zhou, W Liang, K Yan, W Li…</t>
  </si>
  <si>
    <t>Oakestra: A lightweight hierarchical orchestration framework for edge computing</t>
  </si>
  <si>
    <t>G Bartolomeo, M Yosofie, S Bäurle…</t>
  </si>
  <si>
    <t>USENIX Annual …</t>
  </si>
  <si>
    <t>A security-and privacy-preserving approach based on data disturbance for collaborative edge computing in social IoT systems</t>
  </si>
  <si>
    <t>P Zhang, Y Wang, N Kumar, C Jiang…</t>
  </si>
  <si>
    <t>DRL-based long-term resource planning for task offloading policies in multiserver edge computing networks</t>
  </si>
  <si>
    <t>H Li, KDR Assis, S Yan…</t>
  </si>
  <si>
    <t>An effective technique to schedule priority aware tasks to offload data on edge and cloud servers</t>
  </si>
  <si>
    <t>MS Bali, K Gupta, D Gupta, G Srivastava, S Juneja…</t>
  </si>
  <si>
    <t>Measurement</t>
  </si>
  <si>
    <t>MicroFaaS: Adaptive serverless computing for Internet of Things</t>
  </si>
  <si>
    <t>O Krolik, T Szydlo</t>
  </si>
  <si>
    <t>Violinn: Proximity-aware edge placementwith dynamic and elastic resource provisioning</t>
  </si>
  <si>
    <t>K Toczé, AJ Fahs, G Pierre…</t>
  </si>
  <si>
    <t>Design and integration of air pollutants monitoring system for emergency management in construction site based on BIM and edge computing</t>
  </si>
  <si>
    <t>Z Xu, Y Ran, Z Rao</t>
  </si>
  <si>
    <t>Adaptive reverse task offloading in edge computing for AI processes</t>
  </si>
  <si>
    <t>P Amanatidis, D Karampatzakis, G Michailidis…</t>
  </si>
  <si>
    <t>Web application-based webassembly container platform for extreme edge computing</t>
  </si>
  <si>
    <t>S Sekigawa, C Sasaki, A Tagami</t>
  </si>
  <si>
    <t>Review on Meta-heuristic Algorithm-Based Priority-Aware Computation Offloading in Edge Computing System</t>
  </si>
  <si>
    <t>N Pilli, D Mohapatra, SS Reddy</t>
  </si>
  <si>
    <t>Journal of The Institution of Engineers …</t>
  </si>
  <si>
    <t>User-centric internet of things and controlled service scheduling scheme for a software-defined network</t>
  </si>
  <si>
    <t>M Anjum, H Min, Z Ahmed</t>
  </si>
  <si>
    <t>Machine Learning methods in tasks load balancing between IoT devices and the Cloud</t>
  </si>
  <si>
    <t>M Tishin, CX Mavromoustakis, JM Batalla</t>
  </si>
  <si>
    <t>Energy minimized computation offloading with popularity-based cooperation in 5G mMTC networks</t>
  </si>
  <si>
    <t>D Jung, J Kim, JM Chung</t>
  </si>
  <si>
    <t>Leveraging Machine Learning for Botnet Attack Detection in Edge-Computing Assisted IoT Networks</t>
  </si>
  <si>
    <t>arXiv preprint arXiv:2508.01542</t>
  </si>
  <si>
    <t>Computing in Integrated Terrestrial and Non-Terrestrial Networks: A Comprehensive Survey</t>
  </si>
  <si>
    <t>HZ Wong, I Rzig, S Alfattani, W Jaafar</t>
  </si>
  <si>
    <t>arXiv preprint arXiv:2505.03016</t>
  </si>
  <si>
    <t>Oakestra white paper: An orchestrator for edge computing</t>
  </si>
  <si>
    <t>APB-tree: An Adaptive Pre-built Tree Indexing Scheme for NVM-based IoT Systems</t>
  </si>
  <si>
    <t>SW Hsu, YT Chen, KY Lam, YH Chang…</t>
  </si>
  <si>
    <t>An efficient multi-objective task scheduling in fog-cloud environment</t>
  </si>
  <si>
    <t>S Mukherjee, J Sengupta, SD Bit</t>
  </si>
  <si>
    <t>IEEE Region 10 …</t>
  </si>
  <si>
    <t>QoS and reliability aware matched bald eagle task scheduling framework based on IoT-cloud in educational applications</t>
  </si>
  <si>
    <t>SK Chowdhary, ALN Rao</t>
  </si>
  <si>
    <t>A review of computational load-balancing for mobile edge computing</t>
  </si>
  <si>
    <t>M Wilson, H Nunoo-Mensah, KO Boateng</t>
  </si>
  <si>
    <t>Science and Information …</t>
  </si>
  <si>
    <t>Effective privacy preserving model based on adversarial CNN with IBOA in the social IoT systems for CEC</t>
  </si>
  <si>
    <t>PK Shukla, SV Pandit, C Gandhi…</t>
  </si>
  <si>
    <t>A Decomposition-Based Approach for Multitask Scheduling With Execution Uncertainty in Industrial Internet of Things</t>
  </si>
  <si>
    <t>Y Wang, B Hu, Y Feng, Z Li, Y Feng…</t>
  </si>
  <si>
    <t>A particle swarm optimization method for AI stream scheduling in edge environments</t>
  </si>
  <si>
    <t>M Zhang, L Liu, C Li, H Wang, M Li</t>
  </si>
  <si>
    <t>Orchestrating a Resource-aware Edge</t>
  </si>
  <si>
    <t>K Toczé</t>
  </si>
  <si>
    <t>A dynamic task scheduling algorithm for airborne device clouds</t>
  </si>
  <si>
    <t>B Deng, Z Zhai</t>
  </si>
  <si>
    <t>International Journal of Aerospace …</t>
  </si>
  <si>
    <t>Optimal placement of recurrent service chains on distributed edge-cloud infrastructures</t>
  </si>
  <si>
    <t>A Mahjoubi, J Taheri, KJ Grinnemo…</t>
  </si>
  <si>
    <t>Tactical jupiter: Dynamic scheduling of dispersed computations in tactical manets</t>
  </si>
  <si>
    <t>A Poylisher, A Cichocki, K Guo…</t>
  </si>
  <si>
    <t>MILCOM</t>
  </si>
  <si>
    <t>Genetic algorithm based edge computing scheduling strategy</t>
  </si>
  <si>
    <t>C Su, Y Gang, C Jin</t>
  </si>
  <si>
    <t>4th International Conference on Data …</t>
  </si>
  <si>
    <t>Priority based scheduler for asymmetric multi-core edge computing</t>
  </si>
  <si>
    <t>RPS Hada, A Srivastava</t>
  </si>
  <si>
    <t>Journal of Web Engineering</t>
  </si>
  <si>
    <t>Cooperative Edge Computing Task Offloading Strategy for Urban Internet of Things</t>
  </si>
  <si>
    <t>B Wang, M Li</t>
  </si>
  <si>
    <t>Wireless Communications and Mobile …</t>
  </si>
  <si>
    <t>IoT-driven smart housing: strengthening housing society automation through secure and futuristic networks</t>
  </si>
  <si>
    <t>M Jawad, S Iftikhar, RA Khan, MT Suleman…</t>
  </si>
  <si>
    <t>Sustainability in the …</t>
  </si>
  <si>
    <t>Scheduling Big Machine Learning Tasks on Clusters of Heterogeneous Edge Devices</t>
  </si>
  <si>
    <t>S Mathkar, S Aiyer, Y Bapat, P Pinki…</t>
  </si>
  <si>
    <t>17th …</t>
  </si>
  <si>
    <t>Resource scheduling in edge computing IoT networks using hybrid deep learning algorithm</t>
  </si>
  <si>
    <t>G Vijayasekaran, M Duraipandian</t>
  </si>
  <si>
    <t>KPI</t>
  </si>
  <si>
    <t>Container-based task scheduling for edge computing using a multi-strategy hybrid of genetic beetles</t>
  </si>
  <si>
    <t>Q Zeng, B Peng, Q Li, M Lin, S Liu…</t>
  </si>
  <si>
    <t>IEEE 8th …</t>
  </si>
  <si>
    <t>Power-Optimized Process Management in Heterogeneous Computing Environments</t>
  </si>
  <si>
    <t>RS Krishnan, GV Rajkumar, MLS Kokila…</t>
  </si>
  <si>
    <t>Smart Systems …</t>
  </si>
  <si>
    <t>Energy-Aware Priority-Based Task Scheduling for Edge Devices in Internet of Things</t>
  </si>
  <si>
    <t>VN Pawar, S Mini</t>
  </si>
  <si>
    <t>IEEE 5th India Council International …</t>
  </si>
  <si>
    <t>A Task Offloading and Edge Computing Framework for Enhanced Energy Efficiency and Reduced Latency in IoT Image Recognition Applications</t>
  </si>
  <si>
    <t>J Luo, B Mohammed</t>
  </si>
  <si>
    <t>5th International Conference on …</t>
  </si>
  <si>
    <t>An empirical review on secure edge computing architecture</t>
  </si>
  <si>
    <t>A Kollu, KK Chennam, D Mahajan</t>
  </si>
  <si>
    <t>Smart Resource Allocation for Mobile Edge Network in IoT Using Game Theory</t>
  </si>
  <si>
    <t>S Shereen, A Kabir, SMM Gilani, AR Riaz…</t>
  </si>
  <si>
    <t>UCP Journal of …</t>
  </si>
  <si>
    <t>Optimizing Collaborative Edge-Cloud Computing: A Task Allocation Strategy Using Hybrid Genetic Algorithm and Tabu Search</t>
  </si>
  <si>
    <t>JR Imbien</t>
  </si>
  <si>
    <t>OsloMet</t>
  </si>
  <si>
    <t>Optimizing Offloading Strategies for Mobile Edge Cloud Systems</t>
  </si>
  <si>
    <t>Z Chen, L He</t>
  </si>
  <si>
    <t>IEEE 7th International Conference on …</t>
  </si>
  <si>
    <t>Machine Learning Methods in Tasks Load Balancing Between IoT Devices and the Cloud</t>
  </si>
  <si>
    <t>JM Batalla</t>
  </si>
  <si>
    <t>PW</t>
  </si>
  <si>
    <t>Edge-Based HTSO Model via Markov Decision Process Using Q-Learning</t>
  </si>
  <si>
    <t>SS Nimkar, MM Khanapurkar</t>
  </si>
  <si>
    <t>4th International Conference on …</t>
  </si>
  <si>
    <t>Offline Task Scheduling in a Three-layer Edge-Cloud Architecture</t>
  </si>
  <si>
    <t>A Mahjoubi</t>
  </si>
  <si>
    <t>DiVA</t>
  </si>
  <si>
    <t>2 Previous Works</t>
  </si>
  <si>
    <t>T Szydlo, O Krolik</t>
  </si>
  <si>
    <t>Optimizing task offloading for mobile edge cloud systems</t>
  </si>
  <si>
    <t>Z Chen</t>
  </si>
  <si>
    <t>Warwick</t>
  </si>
  <si>
    <t>A Smart Adaptive Offloading Framework for IoT Devices to Optimize Edge and Cloud Computing</t>
  </si>
  <si>
    <t>KM Abbasi</t>
  </si>
  <si>
    <t>클러스터 기반 이종 에지 컴퓨팅 시스템에서 작업 처리 속도 향상을 위한 작업 스케줄링 및 구현</t>
  </si>
  <si>
    <t>이상철， 채승호</t>
  </si>
  <si>
    <t>한국통신학회논문지</t>
  </si>
  <si>
    <t>AIoT for achieving sustainable development goals</t>
  </si>
  <si>
    <t>JM Corchado Rodríguez</t>
  </si>
  <si>
    <t>Developing educational curricula for digital transformation V2</t>
  </si>
  <si>
    <t>JM Corchado</t>
  </si>
  <si>
    <t>Last mile delivery</t>
  </si>
  <si>
    <t>Combining edge computing-assisted internet of things security with artificial intelligence: Applications challenges and opportunities</t>
  </si>
  <si>
    <t>Scalability enhancement on software defined industrial wireless sensor networks over TSCH</t>
  </si>
  <si>
    <t>F Orozco-Santos, V Sempere-Payá…</t>
  </si>
  <si>
    <t>Modeling end-to-end delays in TSCH wireless sensor networks using queuing theory and combinatorics</t>
  </si>
  <si>
    <t>Y Shudrenko, A Timm-Giel</t>
  </si>
  <si>
    <t>Computing (Springer)</t>
  </si>
  <si>
    <t>Inter-Multilevel Super-Orthogonal Space–Time Coding Scheme for Reliable ZigBee-Based IoMT Communications</t>
  </si>
  <si>
    <t>SC Ma, M Alkhaleefah, YL Chang, JH Chuah…</t>
  </si>
  <si>
    <t>Time hopping: An efficient technique for reliable coexistence of TSCH-based IoT networks</t>
  </si>
  <si>
    <t>M Nabi, M Habibollahi, H Saidi</t>
  </si>
  <si>
    <t>Coexistence analysis of co-located BLE and IEEE 802.15.4 TSCH networks</t>
  </si>
  <si>
    <t>H Hajizadeh, M Nabi, M Vermeulen…</t>
  </si>
  <si>
    <t>Distributed transceiver design for decentralized estimation in coexisting IoT networks</t>
  </si>
  <si>
    <t>N Garg, T Ratnarajah, VM Vakamulla…</t>
  </si>
  <si>
    <t>Modeling and analysis of priority and range‐based‐deterministic and synchronous multichannel extension‐guaranteed time slot allocation in IEEE 802.15.4e medium …</t>
  </si>
  <si>
    <t>MG Asuti, PI Basarkod</t>
  </si>
  <si>
    <t>Transactions on Emerging …</t>
  </si>
  <si>
    <t>Enhancing the CSMA/CA of IEEE 802.15.4 for better coexistence with IEEE 802.11</t>
  </si>
  <si>
    <t>AM Mamadou, G Chalhoub</t>
  </si>
  <si>
    <t>Wireless Networks (Springer)</t>
  </si>
  <si>
    <t>A Chehri</t>
  </si>
  <si>
    <t>Procedia Computer Science (Elsevier)</t>
  </si>
  <si>
    <t>Distributed Precoding For Decentralized Estimation In Coexisting IoT Networks</t>
  </si>
  <si>
    <t>Authorea Preprints (TechRxiv)</t>
  </si>
  <si>
    <t>Simulación de coexistencia e interferencia de 802.11 ah y Bluetooth LE para la interconexión de dispositivos de IOT</t>
  </si>
  <si>
    <t>PE Bonilla Totoy</t>
  </si>
  <si>
    <t>Universidad Nacional de Chimborazo (dspace.unach.edu.ec)</t>
  </si>
  <si>
    <t>Rozprawa doktorska</t>
  </si>
  <si>
    <t>DN Inżynieryjno-Technicznych</t>
  </si>
  <si>
    <t>Politechnika Warszawska (repo.pw.edu.pl)</t>
  </si>
  <si>
    <t>MAC protocols for industrial delay-sensitive applications in industry 4.0: Exploring challenges protocols and requirements</t>
  </si>
  <si>
    <t>Robust Networked Control Adopting Prediction-Compensation Mechanism for IoT-Based Building Field-Level Control Concerning Network Uncertainties</t>
  </si>
  <si>
    <t>X Li, H Li, J Cao, S Wang</t>
  </si>
  <si>
    <t>TSCH in Edge IoT: A Comprehensive Survey of Research Challenges</t>
  </si>
  <si>
    <t>D Rekha, L Pavithra</t>
  </si>
  <si>
    <t>Transactions on Emerging Technologies</t>
  </si>
  <si>
    <t>Incremental Stream Query Placement in Massively Distributed and Volatile Infrastructures</t>
  </si>
  <si>
    <t>A Chaudhary, K Beedkar, J Karimov, F Lang</t>
  </si>
  <si>
    <t>41st IEEE International Conference</t>
  </si>
  <si>
    <t>Goal-Oriented Middleware Filtering at Transport Layer Based on Value of Updates</t>
  </si>
  <si>
    <t>P Kutsevol, O Ayan, N Pappas, W Kellerer</t>
  </si>
  <si>
    <t>arXiv preprint arXiv</t>
  </si>
  <si>
    <t>Queue stability and dynamic throughput maximization in multi-agent heterogeneous wireless networks</t>
  </si>
  <si>
    <t>T Yang, J Sun, A Mohajer</t>
  </si>
  <si>
    <t>Blocklength allocation and power control in uav-assisted urllc system via multi-agent deep reinforcement learning</t>
  </si>
  <si>
    <t>X Li, X Zhang, J Li, F Luo, Y Huang, X Zhang</t>
  </si>
  <si>
    <t>International Journal of (Springer)</t>
  </si>
  <si>
    <t>Analysis of outage latency and throughput performance in industrial factory 5G TDD deployments</t>
  </si>
  <si>
    <t>AA Esswie, KI Pedersen</t>
  </si>
  <si>
    <t>IEEE 93rd Vehicular Technology Conference</t>
  </si>
  <si>
    <t>Probabilistic stability of power control systems with Nakagami-m fading channels</t>
  </si>
  <si>
    <t>S Huang, J Shen</t>
  </si>
  <si>
    <t>International Journal of Systems Science (Taylor &amp; Francis)</t>
  </si>
  <si>
    <t>Joint Scheduling and Power Control for Predictable Per-Packet Reliability in URLLC</t>
  </si>
  <si>
    <t>Z Meng, H Zhang</t>
  </si>
  <si>
    <t>IEEE 32nd International Conference</t>
  </si>
  <si>
    <t>Subcarrier power control for URLLC communication system via multi-agent deep reinforcement learning in IoT network</t>
  </si>
  <si>
    <t>H Wang, X Li, F Luo, J Li</t>
  </si>
  <si>
    <t>International Journal of (Inderscience)</t>
  </si>
  <si>
    <t>Capacity cost of fulfilling the urllc performance in industrial 5g new radio deployments</t>
  </si>
  <si>
    <t>AA Esswie</t>
  </si>
  <si>
    <t>IEEE Wireless Communications and Networking Conference</t>
  </si>
  <si>
    <t>E2E-Aware Multi-Service Radio Resource Management for 5G New Radio: Radio Access and Resource Management Solutions</t>
  </si>
  <si>
    <t>AAMAA Esswie</t>
  </si>
  <si>
    <t>Aalborg University (aau.dk)</t>
  </si>
  <si>
    <t>I Behnke, H Austad</t>
  </si>
  <si>
    <t>Software-Defined Networking approaches for intrusion response in Industrial Control Systems: A survey</t>
  </si>
  <si>
    <t>X Etxezarreta, I Garitano, M Iturbe</t>
  </si>
  <si>
    <t>International Journal of (Elsevier)</t>
  </si>
  <si>
    <t>An experimental hybrid customized AI and generative AI chatbot human machine interface to improve a factory troubleshooting downtime in the context of Industry 5.0</t>
  </si>
  <si>
    <t>KS Kiangala, Z Wang</t>
  </si>
  <si>
    <t>The International Journal of Advanced Manufacturing Technology (Springer)</t>
  </si>
  <si>
    <t>Opportunities of the technological trends linked to Industry 4.0 for achieve sustainable manufacturing objectives</t>
  </si>
  <si>
    <t>G Fuertes, J Zamorano, M Alfaro, M Vargas, J Sabattin</t>
  </si>
  <si>
    <t>Sustainability (MDPI)</t>
  </si>
  <si>
    <t>DL Gomez, GA Montoya, C Lozano-Garzon</t>
  </si>
  <si>
    <t>Modbus RTU Protocol Timing Evaluation for Scattered Holding Register Read and ModbusE-Related Implementation</t>
  </si>
  <si>
    <t>VG Găitan, I Zagan, NC Găitan</t>
  </si>
  <si>
    <t>Processes (MDPI)</t>
  </si>
  <si>
    <t>Dimensioning payload size for fast retransmission of MQTT packets in the wake of network disconnections</t>
  </si>
  <si>
    <t>M Domingues, JN Faria, D Portugal</t>
  </si>
  <si>
    <t>EURASIP Journal on Wireless Communications and Networking (Springer)</t>
  </si>
  <si>
    <t>PRISM-IIoT: A holistic approach for privacy preservation in industrial IoT using advanced cryptography and blockchain-enabled auditability framework</t>
  </si>
  <si>
    <t>RK Mahendran, A Khan, F Ullah, F Ali</t>
  </si>
  <si>
    <t>Alexandria Engineering Journal (Elsevier)</t>
  </si>
  <si>
    <t>Interpreted Petri nets in modelling and analysis of physical resilient manufacturing systems</t>
  </si>
  <si>
    <t>R Wiśniewski, J Patalas-Maliszewska</t>
  </si>
  <si>
    <t>An implementation of trust chain framework with hierarchical content identifier mechanism by using blockchain technology</t>
  </si>
  <si>
    <t>HC Chen, B Irawan, PY Hsu, JS Su, CW Lin, Prayitno</t>
  </si>
  <si>
    <t>Sensors (MDPI)</t>
  </si>
  <si>
    <t>Run-time reconfiguration strategy and implementation of time-triggered networks</t>
  </si>
  <si>
    <t>J Li, H Xiong, Q Li, F Xiong, J Feng</t>
  </si>
  <si>
    <t>Electronics (MDPI)</t>
  </si>
  <si>
    <t>EBPC: a deep learning cloud computing framework for hybrid stack drilling monitoring</t>
  </si>
  <si>
    <t>J Zhang, R Heinemann, OJ Bakker</t>
  </si>
  <si>
    <t>Journal of Intelligent Manufacturing (Springer)</t>
  </si>
  <si>
    <t>An analysis of hurdles for ecofriendly lean production in Indian manufacturing industries using AHP–ELECTRE approach</t>
  </si>
  <si>
    <t>A Arora, VK Singh, M Singh</t>
  </si>
  <si>
    <t>International Journal on Interactive Design (Springer)</t>
  </si>
  <si>
    <t>Implementation of dual internet links for industrial iot to provide safe digital commands for process automations</t>
  </si>
  <si>
    <t>MB Mahmood, JM Abdul-Jabbar</t>
  </si>
  <si>
    <t>Journal Européen des Systèmes Automatisés (ResearchGate)</t>
  </si>
  <si>
    <t>Real-time aware IP-networking for resource-constrained embedded devices</t>
  </si>
  <si>
    <t>I Behnke</t>
  </si>
  <si>
    <t>Doctoral Thesis (ProQuest)</t>
  </si>
  <si>
    <t>Software-Defined Networking Approaches for Intrusion Response in Industrial Control Systems</t>
  </si>
  <si>
    <t>X Etxezarreta</t>
  </si>
  <si>
    <t>Doctoral Thesis (Mondragon Univ.)</t>
  </si>
  <si>
    <t>Integration of Artificial Intelligence and Machine Learning Based Algorithms in Cyber-Physical Systems for Predictive Maintenance</t>
  </si>
  <si>
    <t>M Nayak, JB Awotunde, S Panigrahi</t>
  </si>
  <si>
    <t>Book Chapter (Taylor &amp; Francis)</t>
  </si>
  <si>
    <t>Resource-Aware Time-Critical Application Placement in the Computing Continuum</t>
  </si>
  <si>
    <t>ZN Samani</t>
  </si>
  <si>
    <t>Doctoral Thesis (AAU Austria)</t>
  </si>
  <si>
    <t>Dual internet links to provide safe transformation of analog tags between client and server in process automation</t>
  </si>
  <si>
    <t>COMPUTER NETWORK SOLUTIONS IN MODERN INDUSTRIAL ENVIRONMENT</t>
  </si>
  <si>
    <t>L Göcs, A Pásztor, ZC Johanyák</t>
  </si>
  <si>
    <t>Annals of the Faculty of Engineering (ResearchGate)</t>
  </si>
  <si>
    <t>Implementación de una Red Para La Interconexión de Teleperformance Chile y Colombia.</t>
  </si>
  <si>
    <t>JCG Gómez, FLS Alvarez</t>
  </si>
  <si>
    <t>M Nayak, JB Awotunde</t>
  </si>
  <si>
    <t>CRC Press Book Chapter</t>
  </si>
  <si>
    <t>Strategies for assuring low latency scalability and interoperability in edge computing and TSN networks for critical IIoT services</t>
  </si>
  <si>
    <t>Optical wireless communications: research challenges for MAC layer</t>
  </si>
  <si>
    <t>M Bhutani, B Lall, M Agrawal</t>
  </si>
  <si>
    <t>VLC-enabled monitoring in a healthcare setting: Overview and Challenges</t>
  </si>
  <si>
    <t>H Kurunathan, R Indhumathi, MG Gaitán</t>
  </si>
  <si>
    <t>IEEE Conference on Visible Light (IEEE)</t>
  </si>
  <si>
    <t>A survey on IEEE 802.15.7 MAC protocols for visible light communication</t>
  </si>
  <si>
    <t>A Alawadhi, A Almogahed</t>
  </si>
  <si>
    <t>IEEE International Conference</t>
  </si>
  <si>
    <t>FD-OMAC: A novel full-duplex optical media access control for IEEE 802.15.7</t>
  </si>
  <si>
    <t>A Gupta, M Bhutani, A Dixit, B Lall</t>
  </si>
  <si>
    <t>Improving Packet Delivery Ratio through Duty Cycle Control in Heterogeneous Visible Light Communication</t>
  </si>
  <si>
    <t>A Alawadhi, A Almogahed, RB Ahmad</t>
  </si>
  <si>
    <t>IEEE Conference on Emerging Smart</t>
  </si>
  <si>
    <t>A study on the VLC security at the physical layer for two indoor scenarios</t>
  </si>
  <si>
    <t>S Riurean</t>
  </si>
  <si>
    <t>MATEC Web of Conferences</t>
  </si>
  <si>
    <t>H Kurunathan, MG Gaitán, R Robles</t>
  </si>
  <si>
    <t>Workshop on Next Generation (IPP)</t>
  </si>
  <si>
    <t>An efficient and adaptive superframe structure for IEEE 802.15.7-based real-time sensor networks</t>
  </si>
  <si>
    <t>ResearchSquare Preprint</t>
  </si>
  <si>
    <t>Towards multi-channel GTS allocation in visible light communication</t>
  </si>
  <si>
    <t>H Kurunathan, R Sámano-Robles</t>
  </si>
  <si>
    <t>IEEE Conference on Visible Light</t>
  </si>
  <si>
    <t>H Kurunathan, R Robles, MG Gaitán</t>
  </si>
  <si>
    <t>Proceedings of the 19th ACM Conference</t>
  </si>
  <si>
    <t>An experimental comparison of RSSI-based indoor localization techniques using ZigBee technology</t>
  </si>
  <si>
    <t>HS Fahama, K Ansari-Asl, YS Kavian</t>
  </si>
  <si>
    <t>SAMP-RPL: secure and adaptive multipath RPL for enhanced security and reliability in heterogeneous IoT-connected low power and lossy networks</t>
  </si>
  <si>
    <t>S Sahraoui, N Henni</t>
  </si>
  <si>
    <t>Optimizing energy consumption and QoS in WMSNs using queueing theory</t>
  </si>
  <si>
    <t>MB Abazeed, M Ali, A Alqahtani</t>
  </si>
  <si>
    <t>Sustainability</t>
  </si>
  <si>
    <t>Cyber physical systems-reliability modelling: critical perspective and its impact</t>
  </si>
  <si>
    <t>A Kumar, M Saini, DK Saini, N Badiwal</t>
  </si>
  <si>
    <t>International Journal of System Assurance Engineering and Management</t>
  </si>
  <si>
    <t>Indoor Localization using RSSI based Supervised Machine Learning Approaches</t>
  </si>
  <si>
    <t>HS Fahama, YS Kavian, KA Asl</t>
  </si>
  <si>
    <t>Fifth National and International Conference (IEEE)</t>
  </si>
  <si>
    <t>Modeling the coexistence of LECIM ALOHA PCA and CSMA/CA in unslotted IEEE 802.15.4 networks</t>
  </si>
  <si>
    <t>J Ortín, JR Gállego, M Canales</t>
  </si>
  <si>
    <t>On the importance measures of Markov chain imbeddable reliability systems: some advances for k-out-of-n: G and consecutive-k-out-of-n: G structures</t>
  </si>
  <si>
    <t>IS Triantafyllou</t>
  </si>
  <si>
    <t>A roadmap to developing energy-efficient MAC protocol in wireless sensor networks: a case of ADP-MAC development and implementation</t>
  </si>
  <si>
    <t>S Siddiqui, AA Khan, S Ghani</t>
  </si>
  <si>
    <t>Mehran University Research Journal of Engineering and Technology</t>
  </si>
  <si>
    <t>perMAC: Perturbation-based MAC for Dense Wireless Networks with Periodic Traffic</t>
  </si>
  <si>
    <t>J Deng, PN Chen, YS Han</t>
  </si>
  <si>
    <t>International Conference on (IEEE)</t>
  </si>
  <si>
    <t>Analysis of wireless sensor networks based on non-exhaustive M/G/1 queueing model</t>
  </si>
  <si>
    <t>Z Ma, X Yu, S Guo, J Fan</t>
  </si>
  <si>
    <t>International Journal of Wireless and Mobile Computing</t>
  </si>
  <si>
    <t>N Shirvanian, M Shams</t>
  </si>
  <si>
    <t>[Retracted] Intelligent Sensor Network Using Internet of Things in Urban Community Network Governance</t>
  </si>
  <si>
    <t>X Liu, H Zhang</t>
  </si>
  <si>
    <t>Journal of Sensors (Wiley Online Library)</t>
  </si>
  <si>
    <t>Seamless integration of devices in industry 4.0 environments</t>
  </si>
  <si>
    <t>D Del Gaudio, P Hirmer</t>
  </si>
  <si>
    <t>Internet of Things (Elsevier)</t>
  </si>
  <si>
    <t>Model Based Approaches to the Internet of Things</t>
  </si>
  <si>
    <t>P Hirmer</t>
  </si>
  <si>
    <t>A Life Cycle Method for Device Management in Dynamic IoT Environments.</t>
  </si>
  <si>
    <t>D Del Gaudio, M Reichel, P Hirmer</t>
  </si>
  <si>
    <t>IoTBDS (SCITEPRESS)</t>
  </si>
  <si>
    <t>Fulfilling the IoT Vision: Are We There Yet?</t>
  </si>
  <si>
    <t>The IoT Vision: Challenges and Research Gaps</t>
  </si>
  <si>
    <t>International Journal of Organizational and … (IGI Global)</t>
  </si>
  <si>
    <t>Situation-aware adaptation of choreographies—The DiStOPT approach</t>
  </si>
  <si>
    <t>P Hirmer, U Breitenbücher, D Del Gaudio</t>
  </si>
  <si>
    <t>Frontiers in the Internet … (Frontiers)</t>
  </si>
  <si>
    <t>Automated data validation in model-driven IoT applications</t>
  </si>
  <si>
    <t>C Müller</t>
  </si>
  <si>
    <t>elib.uni-stuttgart.de</t>
  </si>
  <si>
    <t>Monitoringsystem für modellgetriebene IoT-Anwendungen</t>
  </si>
  <si>
    <t>A Bartenbach</t>
  </si>
  <si>
    <t>Aggregation von Sensordaten in modellgetriebenen IoT-Anwendungen</t>
  </si>
  <si>
    <t>L Fischer</t>
  </si>
  <si>
    <t>Automatisierte Integration von IoT-Geräten in IoT-Umgebungen</t>
  </si>
  <si>
    <t>M Reichel</t>
  </si>
  <si>
    <t>Deployment und Ausführung verteilter Datenpipelines in Software-Defined-Car-Anwendungen</t>
  </si>
  <si>
    <t>M Kovačić</t>
  </si>
  <si>
    <t>Verbesserung von Robustheit und Ausfallsicherheit bei der Datenverarbeitung in IoT-Umgebungen</t>
  </si>
  <si>
    <t>T Schubert</t>
  </si>
  <si>
    <t>Internet of Things data management: A systematic literature review vision and future trends</t>
  </si>
  <si>
    <t>FJ Folgado, D Calderón, I González, AJ Calderón</t>
  </si>
  <si>
    <t>URLLC and eMBB in 5G industrial IoT: A survey</t>
  </si>
  <si>
    <t>BS Khan, S Jangsher, A Ahmed</t>
  </si>
  <si>
    <t>IEEE Open Journal of …</t>
  </si>
  <si>
    <t>Exploring privacy measurement in federated learning</t>
  </si>
  <si>
    <t>GK Jagarlamudi, A Yazdinejad, RM Parizi</t>
  </si>
  <si>
    <t>The Journal of … (Springer)</t>
  </si>
  <si>
    <t>Key challenges and emerging technologies in industrial IoT architectures: A review</t>
  </si>
  <si>
    <t>AA Mirani, G Velasco-Hernandez, A Awasthi, J Walsh</t>
  </si>
  <si>
    <t>Data acquisition and monitoring system framed in Industrial Internet of Things for PEM hydrogen generators</t>
  </si>
  <si>
    <t>FJ Folgado, I González, AJ Calderón</t>
  </si>
  <si>
    <t>Implementation and experimental application of industrial IoT architecture using automation and IoT Hardware/Software</t>
  </si>
  <si>
    <t>D Calderón, FJ Folgado, I González, AJ Calderón</t>
  </si>
  <si>
    <t>Enabling industrial internet of things by leveraging distributed Edge-to-Cloud Computing: Challenges and opportunities</t>
  </si>
  <si>
    <t>MN Jamil, O Schelén, AA Monrat, K Andersson</t>
  </si>
  <si>
    <t>Software-defined control of an emulated hydrogen energy storage for energy internet ecosystems</t>
  </si>
  <si>
    <t>AM Moustafa, MB Abdelghany, ASA Younis</t>
  </si>
  <si>
    <t>International Journal of … (Elsevier)</t>
  </si>
  <si>
    <t>A big data-centric architecture metamodel for Industry 4.0</t>
  </si>
  <si>
    <t>PL Martínez, R Dintén, JM Drake, M Zorrilla</t>
  </si>
  <si>
    <t>Future Generation Computer Systems (Elsevier)</t>
  </si>
  <si>
    <t>A Comprehensive Approach to Protocols and Security in Internet of Things Technology</t>
  </si>
  <si>
    <t>JP Ntayagabiri, Y Bentaleb</t>
  </si>
  <si>
    <t>Journal of … (futuretechsci.org)</t>
  </si>
  <si>
    <t>D Bianchini, T Fapanni, M Garda, F Leotta</t>
  </si>
  <si>
    <t>K Boisrond, PM Tardif, F Jaafar</t>
  </si>
  <si>
    <t>M Kaur, MZ Khan, S Gupta, A Alsaeedi</t>
  </si>
  <si>
    <t>Detecting machining defects inside engine piston chamber with computer vision and machine learning</t>
  </si>
  <si>
    <t>MM Abagiu, D Cojocaru, F Manta, A Mariniuc</t>
  </si>
  <si>
    <t>Software architecture for planning educational scenarios by applying an agile methodology</t>
  </si>
  <si>
    <t>CAT Romero, JH Ortiz, OI Khalaf</t>
  </si>
  <si>
    <t>International Journal of Emerging … (Springer)</t>
  </si>
  <si>
    <t>Searchable encryption with access control in industrial internet of things (IIoT)</t>
  </si>
  <si>
    <t>J Bader, AL Michala</t>
  </si>
  <si>
    <t>Wireless Communications and Mobile … (Wiley)</t>
  </si>
  <si>
    <t>Lightweight software architecture evaluation for industry: A comprehensive review</t>
  </si>
  <si>
    <t>M Sahlabadi, RC Muniyandi, Z Shukur, F Qamar</t>
  </si>
  <si>
    <t>A proposal to improve interoperability in the industry 4.0 based on the open platform communications unified architecture standard</t>
  </si>
  <si>
    <t>S Cavalieri</t>
  </si>
  <si>
    <t>Computers (MDPI)</t>
  </si>
  <si>
    <t>Cross-PLC: An I3oT Cross Platform to Manage Communications for Applications in Real Factories</t>
  </si>
  <si>
    <t>A Lacasa, J Llopis, N Montés, I Peinado-Asensi</t>
  </si>
  <si>
    <t>Component-based microservices for flexible and scalable automation of industrial bioprocesses</t>
  </si>
  <si>
    <t>V Ibarra-Junquera, A González, CM Paredes</t>
  </si>
  <si>
    <t>Implementation of a six-layer smart factory architecture with special focus on transdisciplinary engineering education</t>
  </si>
  <si>
    <t>BJ Ralph, M Sorger, B Schödinger, HJ Schmölzer</t>
  </si>
  <si>
    <t>Software architecture of a fog computing node for industrial internet of things</t>
  </si>
  <si>
    <t>Enabling Design of Secure IoT Systems with Trade-Off-Aware Architectural Tactics</t>
  </si>
  <si>
    <t>C Orellana, F Cereceda-Balic, M Solar</t>
  </si>
  <si>
    <t>Sensors (NIH/MDPI)</t>
  </si>
  <si>
    <t>An industrial case study on the monitoring and maintenance service system for a robot-driven polishing service system under Industry 4.0 contexts</t>
  </si>
  <si>
    <t>Y Yang, M Yang, S Shangguan, Y Cao, W Yue</t>
  </si>
  <si>
    <t>Systems (MDPI)</t>
  </si>
  <si>
    <t>YS Sheet, MY Thanoun</t>
  </si>
  <si>
    <t>International Journal of … (ResearchGate)</t>
  </si>
  <si>
    <t>An Optimizing heat consumption system based on BMS</t>
  </si>
  <si>
    <t>NC Gaitan, I Ungurean, C Roman, C Francu</t>
  </si>
  <si>
    <t>Applied Sciences (MDPI)</t>
  </si>
  <si>
    <t>A Dynamic IIoT Framework Based on the Publish–Subscribe Paradigm</t>
  </si>
  <si>
    <t>A novel software architecture solution with a focus on long-term IoT device security support</t>
  </si>
  <si>
    <t>I Dodig, D Cafuta, T Kramberger, I Cesar</t>
  </si>
  <si>
    <t>Internet of Things Software Engineering Model Validation Using Knowledge-Based Semantic Learning</t>
  </si>
  <si>
    <t>M Alsaadi, ME Seno, MI Khalaf</t>
  </si>
  <si>
    <t>Intelligent Automation &amp; … (EBSCOhost)</t>
  </si>
  <si>
    <t>Enhancing Security of 5G-Enabled IoT Systems through Advanced Authentication Mechanisms: A Multifaceted Approach</t>
  </si>
  <si>
    <t>UM Danjuma, KD Usman, AJ Alam</t>
  </si>
  <si>
    <t>UMYU … (scientifica.umyu.edu.ng)</t>
  </si>
  <si>
    <t>Arquitectura de referencia para el diseño y desarrollo de aplicaciones para la Industria 4.0</t>
  </si>
  <si>
    <t>R Dintén, P López Martínez, M Zorrilla</t>
  </si>
  <si>
    <t>riunet.upv.es</t>
  </si>
  <si>
    <t>Model-driven approach for realization of data collection architectures for cyber-physical systems of systems</t>
  </si>
  <si>
    <t>E Trunzer, B Vogel-Heuser, JK Chen, M Kohnle</t>
  </si>
  <si>
    <t>Software components for smart industry based on microservices: a case study in ph control process</t>
  </si>
  <si>
    <t>H Serrano-Magaña, A González-Potes</t>
  </si>
  <si>
    <t>CNC Machine Tool Focused Edge Computing in Manufacturing</t>
  </si>
  <si>
    <t>L Tonejca, C Mayer, TF Trautner</t>
  </si>
  <si>
    <t>TU Wien (tuwien.at)</t>
  </si>
  <si>
    <t>Framework to Guide IIoT Projects Oriented Towards Growth in I4.0 Maturity Levels</t>
  </si>
  <si>
    <t>JC da Silva, ER Loures, EAP Santos</t>
  </si>
  <si>
    <t>Leveraging the Industrial Internet of Things (IIoT) for Real-Time CO2 Monitoring</t>
  </si>
  <si>
    <t>MSF Christensen</t>
  </si>
  <si>
    <t>JB Aljabri</t>
  </si>
  <si>
    <t>Thesis (gla.ac.uk)</t>
  </si>
  <si>
    <t>URLLC and eMBB in 5G Industrial IoT: A Survey</t>
  </si>
  <si>
    <t>B Sharfeen, S Jangsher, A Al-Dweik</t>
  </si>
  <si>
    <t>Authorea Preprints</t>
  </si>
  <si>
    <t>Books (Google Books)</t>
  </si>
  <si>
    <t>AWS-Based Edge Computing Optimization for Industrial IoT Video Streams</t>
  </si>
  <si>
    <t>T Krook</t>
  </si>
  <si>
    <t>utuPub (utu.fi)</t>
  </si>
  <si>
    <t>Review of Industry 4.0 from the Perspective of Automation and Supervision Systems</t>
  </si>
  <si>
    <t>FJ Folgado Gaspar, D Calderón González</t>
  </si>
  <si>
    <t>dehesa.unex.es</t>
  </si>
  <si>
    <t>Threat Analysis of 5G Technology Within IIoT Sensors</t>
  </si>
  <si>
    <t>N Zidková, M Maryska</t>
  </si>
  <si>
    <t>Future Technologies … (Springer)</t>
  </si>
  <si>
    <t>Estudio de la pasarela inteligente IoT 2040 de SIEMENS</t>
  </si>
  <si>
    <t>KE Tigre Chitacpa, JD Zumba Arichávala</t>
  </si>
  <si>
    <t>Universidad Politécnica Salesiana (Ecuador)</t>
  </si>
  <si>
    <t>Data acquisition and monitoring system framed in IIoT for PEM hydrogen generators</t>
  </si>
  <si>
    <t>FJ Folgado Gaspar, I González Pérez</t>
  </si>
  <si>
    <t>A Comprehensive Review of Security Challenges and Countermeasures in IoT Architectural Systems</t>
  </si>
  <si>
    <t>J Yalli</t>
  </si>
  <si>
    <t>Accelerating Code Assembly: Exploiting Heterogeneous Computing Architectures for Optimization</t>
  </si>
  <si>
    <t>M Karyonov</t>
  </si>
  <si>
    <t>ProQuest / Ingenierie des Systemes d'Information</t>
  </si>
  <si>
    <t>Хмарна архітектура передачі даних для впровадження моделей машинного навчання в спиртову промисловість</t>
  </si>
  <si>
    <t>ОС Омельченко, НМ Луцька</t>
  </si>
  <si>
    <t>Automation of Technological … (ontu.edu.ua)</t>
  </si>
  <si>
    <t>RM Ortiz Rovira</t>
  </si>
  <si>
    <t>Universidad del Norte (Colombia)</t>
  </si>
  <si>
    <t>ОПТИМИЗАЦИЯ ТЕПЛОПОТРЕБЛЕНИЯ ЗДАНИЙ</t>
  </si>
  <si>
    <t>ГА Вагин</t>
  </si>
  <si>
    <t>Cyberleninka.ru</t>
  </si>
  <si>
    <t>Інформаційна веб система керування документами на підприємстві</t>
  </si>
  <si>
    <t>КГ Сворінь</t>
  </si>
  <si>
    <t>khmnu.edu.ua</t>
  </si>
  <si>
    <t>R Dintén Herrero, P López Martínez</t>
  </si>
  <si>
    <t>repositorio.unican.es</t>
  </si>
  <si>
    <t>面向工业互联网的 Modbus 浸入式教学实验项目设计</t>
  </si>
  <si>
    <t>谢昊飞, 刘代雄, 吴禹霜</t>
  </si>
  <si>
    <t>Experimental Technology &amp; … (EBSCOhost)</t>
  </si>
  <si>
    <t>ХМАРНА АРХІТЕКТУРА ПЕРЕДАЧІ ДАНИХ…</t>
  </si>
  <si>
    <t>EBSCOhost</t>
  </si>
  <si>
    <t>Studio e sviluppo di sistemi di manutenzione predittiva basati su industrial IoT</t>
  </si>
  <si>
    <t>G Temperini</t>
  </si>
  <si>
    <t>univpm.it</t>
  </si>
  <si>
    <t>Review of Industry 4.0 from the perspective of automation and supervision systems: Definitions architectures and recent trends</t>
  </si>
  <si>
    <t>Digital thread for smart products: A survey on technologies challenges and opportunities in service-oriented supply chains</t>
  </si>
  <si>
    <t>Ensuring the integrity confidentiality and availability of IoT data in Industry 5.0: A Systematic Mapping Study</t>
  </si>
  <si>
    <t>Adoption of blockchain with 5G networks for industrial IoT: recent advances challenges and potential solutions</t>
  </si>
  <si>
    <t>Smart Factory based on IIoT: Applications Communication Networks and Cybersecurity</t>
  </si>
  <si>
    <t>Leveraging the Industrial Internet of Things (IIoT) for Real-Time CO2 Monitoring Measurement and Visualization</t>
  </si>
  <si>
    <t>Secure monitoring system for industrial internet of things using searchable encryption access control and machine learning</t>
  </si>
  <si>
    <t>Diseño de una arquitectura de software con aplicación industrial basada en IoT y Cloud Computing</t>
  </si>
  <si>
    <t>Design Automation &amp; …</t>
  </si>
  <si>
    <t>Computers Materials &amp; Continua</t>
  </si>
  <si>
    <t>IEEE Transactions on Systems Man and Cybernetics</t>
  </si>
  <si>
    <t>Revista Ciencia Tecnología e Innovación (USS Peru)</t>
  </si>
  <si>
    <t>x</t>
  </si>
  <si>
    <t>EC6</t>
  </si>
  <si>
    <t>EC1</t>
  </si>
  <si>
    <t>EC2</t>
  </si>
  <si>
    <t>EC3</t>
  </si>
  <si>
    <t>EC4</t>
  </si>
  <si>
    <t>EC5</t>
  </si>
  <si>
    <t>IC1</t>
  </si>
  <si>
    <t>Numerical</t>
  </si>
  <si>
    <t>Alfabetical</t>
  </si>
  <si>
    <t>OK</t>
  </si>
  <si>
    <t>Comment</t>
  </si>
  <si>
    <t>References</t>
  </si>
  <si>
    <t>FIGURE 3 – The selected representative automation application cases for Cloud-Fog Automation verification.</t>
  </si>
  <si>
    <t>TABLE I COMPARISON OF BASIC R EQUIREMENTS FOR DIFFERENT MULTI-MODAL SERVICES</t>
  </si>
  <si>
    <t>Source 1</t>
  </si>
  <si>
    <t>Source 2</t>
  </si>
  <si>
    <t>Fig. 1. Two challenging problems for prediction in cross-modal communication. Firstly, the prediction framework lacks the flexibility to be applied to multi-modal services with diversity. Secondly, it is difficult to fully explore and effectively utilize the correlation features of multi-modal signals for accurate cross-modal signal prediction.</t>
  </si>
  <si>
    <t>Table 3 Distributed computing infrastructures in an updated, snapshot perspective: how each type of system currently presents itself to the users in terms of access latency, location of the infrastructure, computational and storage capacity, what is the cost to access each infrastructure, connectivity/reliability, and if the expected performance guarantees for each type of system.</t>
  </si>
  <si>
    <t>Table 4 Expected requirements for emerging use cases</t>
  </si>
  <si>
    <t>TABLE I IIOT SCENARIO CLASSES</t>
  </si>
  <si>
    <t>OK, has mapped use case -&gt; technologies already</t>
  </si>
  <si>
    <t>TABLE 1. Network requirements for industrial services [3].</t>
  </si>
  <si>
    <t>TABLE 4. URLLC and eMBB based B5G-IIoT applications; Lat.: latency, Rel.: reliability, Tp.: throughput, cell dens.: cell density.</t>
  </si>
  <si>
    <t>TABLE 1. Application-dependent synchronization requirements in large-scale IIoT systems.</t>
  </si>
  <si>
    <t>TABLE 1. Considered IIoT reference applications, example use-cases could be motion control (I), collaborative AGVs or robotic control (II and III), and asset/process monitoring or autonomous AGVs (IV).</t>
  </si>
  <si>
    <t>TABLE I: QoS requirements for industrial applications as defined by 3GPP [3].</t>
  </si>
  <si>
    <t>TABLE II: Requirements for URLLC for industrial applications as specified by Industry 4.0 Forum [5].</t>
  </si>
  <si>
    <t>Figure 7 The distribution demands of VLC transmission distances and data transmission rates in different application fields. V2X: vehicle to everything.</t>
  </si>
  <si>
    <t>TABLE I COMPARISON B ETWEEN CONSUMER AND IIOT</t>
  </si>
  <si>
    <t>Figure 3. Flowers of the CPS applications. Their leaves and length of roots indicate the specific requirements of application: a) IWSNs; b) smart grid; c) smart healthcare; d) V2X communications.</t>
  </si>
  <si>
    <t>TABLE 2. IoT application range requirements [120]–[123], [130]–[140].</t>
  </si>
  <si>
    <t>TABLE 1. Comparison of several clock synchronization methods.</t>
  </si>
  <si>
    <t>TABLE I QOS REQUIREMENTS FOR DIFFERENT PRIORITY APPLICATIONS</t>
  </si>
  <si>
    <t>Duplicate</t>
  </si>
  <si>
    <t>B</t>
  </si>
  <si>
    <t>F</t>
  </si>
  <si>
    <t>F/B</t>
  </si>
  <si>
    <t>A view of cloud computing</t>
  </si>
  <si>
    <t>M. Armbrust, A. Fox, R. Griffith, A.D. Joseph, R. Katz, A. Konwinski, G. Lee, D. Patterson, A. Rabkin, I. Stoica, M. Zaharia</t>
  </si>
  <si>
    <t>Commun. ACM</t>
  </si>
  <si>
    <t>Internet of Things (IoT): A vision, architectural elements, and future directions</t>
  </si>
  <si>
    <t>J. Gubbi, R. Buyya, S. Marusic, M. Palaniswami</t>
  </si>
  <si>
    <t>Future Gener. Comput. Syst.</t>
  </si>
  <si>
    <t>The Internet of Things, Fog and Cloud continuum: Integration and challenges</t>
  </si>
  <si>
    <t>L. Bittencourt, R. Immich, R. Sakellariou, N. Fonseca, E. Madeira, M. Curado, L. Villas, L. DaSilva, C. Lee, O. Rana</t>
  </si>
  <si>
    <t>Internet Things</t>
  </si>
  <si>
    <t>Mobility-aware application scheduling in fog computing</t>
  </si>
  <si>
    <t>L.F. Bittencourt, J. Diaz-Montes, R. Buyya, O.F. Rana, M. Parashar</t>
  </si>
  <si>
    <t>IEEE Cloud Comput.</t>
  </si>
  <si>
    <t>Edge computing: Vision and challenges</t>
  </si>
  <si>
    <t>W. Shi, J. Cao, Q. Zhang, Y. Li, L. Xu</t>
  </si>
  <si>
    <t>IEEE Internet Things J.</t>
  </si>
  <si>
    <t>Fog computing and its role in the internet of things</t>
  </si>
  <si>
    <t>F. Bonomi, R. Milito, J. Zhu, S. Addepalli</t>
  </si>
  <si>
    <t>Proceedings of the First Edition of the MCC Workshop on Mobile Cloud Computing (MCC ’12)</t>
  </si>
  <si>
    <t>OpenFog reference architecture for fog computing</t>
  </si>
  <si>
    <t>OpenFog Consortium</t>
  </si>
  <si>
    <t>The impact of networking protocols on massive M2M communication in the industrial IoT</t>
  </si>
  <si>
    <t>C. Gündoğan, P. Kietzmann, M.S. Lenders, H. Petersen, M. Frey, T.C. Schmidt, F. Shzu-Juraschek, M. Wählisch</t>
  </si>
  <si>
    <t>IEEE Trans. Netw. Serv. Manag.</t>
  </si>
  <si>
    <t>Future mode of operations for 5G–The SELFNET approach enabled by SDN/NFV</t>
  </si>
  <si>
    <t>P. Neves, R. Calé, M. Costa, G. Gaspar, J. Alcaraz-Calero, Q. Wang, J. Nightingale, G. Bernini, G. Carrozzo, Á. Valdivieso, et al.</t>
  </si>
  <si>
    <t>Comput. Stand. Interfaces</t>
  </si>
  <si>
    <t>The Cloud-to-Edge-to-IoT continuum as an enabler for search and rescue operations</t>
  </si>
  <si>
    <t>L. Militano, A. Arteaga, G. Toffetti, N. Mitton</t>
  </si>
  <si>
    <t>Futur. Internet</t>
  </si>
  <si>
    <t>White Paper on 6G Networking</t>
  </si>
  <si>
    <t>T. Taleb, R.L. Aguiar, I. Grida Ben Yahia, B. Chatras, G. Christensen, U. Chunduri, A. Clemm, X. Costa, L. Dong, J. Elmirghani, et al.</t>
  </si>
  <si>
    <t>University of Oulu (White Paper)</t>
  </si>
  <si>
    <t>The MOSIX multicomputer operating system for high performance cluster computing</t>
  </si>
  <si>
    <t>A. Barak, O. La’adan</t>
  </si>
  <si>
    <t>Open-MPI over MOSIX: paralleled computing in a clustered world</t>
  </si>
  <si>
    <t>A. Lev-Libfeld, A. Margolin, A. Barak</t>
  </si>
  <si>
    <t>CoRR</t>
  </si>
  <si>
    <t>Beowulf Cluster Computing with Linux</t>
  </si>
  <si>
    <t>T.L. Sterling</t>
  </si>
  <si>
    <t>MIT Press</t>
  </si>
  <si>
    <t>Translating the grid: How a translational approach shaped the development of grid computing</t>
  </si>
  <si>
    <t>I. Foster, C. Kesselman</t>
  </si>
  <si>
    <t>J. Comput. Sci.</t>
  </si>
  <si>
    <t>Ubiquitous computing</t>
  </si>
  <si>
    <t>K. Lyytinen, Y. Yoo</t>
  </si>
  <si>
    <t>A scalable, commodity data center network architecture</t>
  </si>
  <si>
    <t>M. Al-Fares, A. Loukissas, A. Vahdat</t>
  </si>
  <si>
    <t>SIGCOMM Comput. Commun. Rev.</t>
  </si>
  <si>
    <t>Energy consumption optimization in cloud data centers</t>
  </si>
  <si>
    <t>D. Kliazovich, P. Bouvry, F. Granelli, N.L. da Fonseca</t>
  </si>
  <si>
    <t>Cloud Serv. Netw. Manag.</t>
  </si>
  <si>
    <t>When serverless computing meets edge computing: Architecture, challenges, and open issues</t>
  </si>
  <si>
    <t>R. Xie, Q. Tang, S. Qiao, H. Zhu, F.R. Yu, T. Huang</t>
  </si>
  <si>
    <t>IEEE Wirel. Commun.</t>
  </si>
  <si>
    <t>Mobile edge computing: A survey</t>
  </si>
  <si>
    <t>N. Abbas, Y. Zhang, A. Taherkordi, T. Skeie</t>
  </si>
  <si>
    <t>Content delivery networks: status and trends</t>
  </si>
  <si>
    <t>A. Vakali, G. Pallis</t>
  </si>
  <si>
    <t>IEEE Internet Comput.</t>
  </si>
  <si>
    <t>On the classification of fog computing applications: A machine learning perspective</t>
  </si>
  <si>
    <t>J.C. Guevara, R. da Silva Torres, N.L.S. da Fonseca</t>
  </si>
  <si>
    <t>J. Netw. Comput. Appl.</t>
  </si>
  <si>
    <t>ETSI NFV management and orchestration—An overview</t>
  </si>
  <si>
    <t>M. Ersue</t>
  </si>
  <si>
    <t>Presentation at the IETF</t>
  </si>
  <si>
    <t>Towards delay-aware container-based service function chaining in fog computing</t>
  </si>
  <si>
    <t>J. Santos, T. Wauters, B. Volckaert, F. De Turck</t>
  </si>
  <si>
    <t>NOMS 2020—IEEE/IFIP Network Operations and Management Symposium</t>
  </si>
  <si>
    <t>An overview of service placement problem in fog and edge computing</t>
  </si>
  <si>
    <t>F.A. Salaht, F. Desprez, A. Lebre</t>
  </si>
  <si>
    <t>ACM Comput. Surv.</t>
  </si>
  <si>
    <t>RT-SANE: Real time security aware scheduling on the network edge</t>
  </si>
  <si>
    <t>A. Singh, N. Auluck, O. Rana, A. Jones, S. Nepal</t>
  </si>
  <si>
    <t>Proceedings of the 10th IEEE/ACM International Conference on Utility and Cloud Computing (UCC ’17)</t>
  </si>
  <si>
    <t>Runtime management of data quality for scientific observatories using edge and in-transit resources</t>
  </si>
  <si>
    <t>A.R. Zamani, D. Balouek-Thomert, J.J. Villalobos, I. Rodero, M. Parashar</t>
  </si>
  <si>
    <t>2018 30th International Symposium on Computer Architecture and High Performance Computing (SBAC-PAD)</t>
  </si>
  <si>
    <t>Harnessing the computing continuum for urgent science</t>
  </si>
  <si>
    <t>D. Balouek-Thomert, I. Rodero, M. Parashar</t>
  </si>
  <si>
    <t>ACM SIGMETRICS Perform. Eval. Rev.</t>
  </si>
  <si>
    <t>Harnessing the computing continuum for programming our world</t>
  </si>
  <si>
    <t>P. Beckman, J. Dongarra, N. Ferrier, G. Fox, T. Moore, D. Reed, M. Beck</t>
  </si>
  <si>
    <t>Fog Comput.: Theory Pr.</t>
  </si>
  <si>
    <t>The edge-to-cloud continuum</t>
  </si>
  <si>
    <t>D. Milojicic</t>
  </si>
  <si>
    <t>E2Clab: Exploring the computing continuum through repeatable, replicable and reproducible edge-to-cloud experiments</t>
  </si>
  <si>
    <t>D. Rosendo, P. Silva, M. Simonin, A. Costan, G. Antoniu</t>
  </si>
  <si>
    <t>2020 IEEE International Conference on Cluster Computing (CLUSTER)</t>
  </si>
  <si>
    <t>K. Alwasel, D.N. Jha, F. Habeeb, U. Demirbaga, O. Rana, T. Baker, S. Dustdar, M. Villari, P. James, E. Solaiman, et al.</t>
  </si>
  <si>
    <t>J. Syst. Archit.</t>
  </si>
  <si>
    <t>Ecloud: A vision for the evolution of the edge-cloud continuum</t>
  </si>
  <si>
    <t>J. Arulraj, A. Chatterjee, A. Daglis, A. Dhekne, U. Ramachandran</t>
  </si>
  <si>
    <t>FogProtect: Protecting sensitive data in the computing continuum</t>
  </si>
  <si>
    <t>D. Ayed, E. Jaho, C. Lachner, Z.Á. Mann, R. Seidl, M. Surridge</t>
  </si>
  <si>
    <t>Advances in Service-Oriented and Cloud Computing (ESOCC 2020 Workshops)</t>
  </si>
  <si>
    <t>Evaluating policy-driven adaptation on the edge-to-cloud continuum</t>
  </si>
  <si>
    <t>2021 IEEE/ACM HPC for Urgent Decision Making (UrgentHPC)</t>
  </si>
  <si>
    <t>Intelligent task offloading and energy allocation in the UAV-aided mobile edge-cloud continuum</t>
  </si>
  <si>
    <t>Z. Cheng, Z. Gao, M. Liwang, L. Huang, X. Du, M. Guizani</t>
  </si>
  <si>
    <t>IEEE Netw.</t>
  </si>
  <si>
    <t>Video transcoding for adaptive bitrate streaming over edge-cloud continuum</t>
  </si>
  <si>
    <t>G. Gao, Y. Wen</t>
  </si>
  <si>
    <t>Digit. Commun. Netw.</t>
  </si>
  <si>
    <t>Enabling microservices management for Deep Learning applications across the Edge-Cloud Continuum</t>
  </si>
  <si>
    <t>Z. Houmani, D. Balouek-Thomert, E. Caron, M. Parashar</t>
  </si>
  <si>
    <t>2021 IEEE 33rd International Symposium on Computer Architecture and High Performance Computing (SBAC-PAD)</t>
  </si>
  <si>
    <t>Coding the computing continuum: Fluid function execution in heterogeneous computing environments</t>
  </si>
  <si>
    <t>R. Kumar, M. Baughman, R. Chard, Z. Li, Y. Babuji, I. Foster, K. Chard</t>
  </si>
  <si>
    <t>2021 IEEE International Parallel and Distributed Processing Symposium Workshops (IPDPSW)</t>
  </si>
  <si>
    <t>Pilot-edge: Distributed resource management along the edge-to-cloud continuum</t>
  </si>
  <si>
    <t>A. Luckow, K. Rattan, S. Jha</t>
  </si>
  <si>
    <t>Cloud-network slicing MANO towards an efficient IoT-cloud continuum</t>
  </si>
  <si>
    <t>D.B. Maciel, E.P. Neto, K.B. Costa, M.P. Lima, V.G. Lopes, A.V. Neto, F.S.D. Silva, S.C. Sampaio</t>
  </si>
  <si>
    <t>J. Grid Comput.</t>
  </si>
  <si>
    <t>Leveraging Reinforcement Learning for online scheduling of real-time tasks in the Edge/Fog-to-Cloud computing continuum</t>
  </si>
  <si>
    <t>G.P. Mattia, R. Beraldi</t>
  </si>
  <si>
    <t>2021 IEEE 20th International Symposium on Network Computing and Applications (NCA)</t>
  </si>
  <si>
    <t>A roadmap on learning and reasoning for distributed computing continuum ecosystems</t>
  </si>
  <si>
    <t>A. Morichetta, V.C. Pujol, S. Dustdar</t>
  </si>
  <si>
    <t>2021 IEEE International Conference on Edge Computing (EDGE)</t>
  </si>
  <si>
    <t>Leveraging the serverless paradigm for realizing machine learning pipelines across the edge-cloud continuum</t>
  </si>
  <si>
    <t>E. Paraskevoulakou, D. Kyriazis</t>
  </si>
  <si>
    <t>2021 24th Conference on Innovation in Clouds, Internet and Networks and Workshops (ICIN)</t>
  </si>
  <si>
    <t>Towards real-time learning for edge-cloud continuum with vehicular computing</t>
  </si>
  <si>
    <t>E. Peltonen, A. Sojan, T. Päivärinta</t>
  </si>
  <si>
    <t>2021 IEEE 7th World Forum on Internet of Things (WF-IoT)</t>
  </si>
  <si>
    <t>Towards a new paradigm for managing computing continuum applications</t>
  </si>
  <si>
    <t>V.C. Pujol, P. Raith, S. Dustdar</t>
  </si>
  <si>
    <t>2021 IEEE Third International Conference on Cognitive Machine Intelligence (CogMI)</t>
  </si>
  <si>
    <t>Serverless workflows for containerised applications in the cloud continuum</t>
  </si>
  <si>
    <t>S. Risco, G. Moltó, D.M. Naranjo, I. Blanquer</t>
  </si>
  <si>
    <t>Big data pipelines on the computing continuum: Ecosystem and use cases overview</t>
  </si>
  <si>
    <t>D. Roman, N. Nikolov, A. Soylu, B. Elvesæter, H. Song, R. Prodan, D. Kimovski, A. Marrella, F. Leotta, M. Matskin, et al.</t>
  </si>
  <si>
    <t>2021 IEEE Symposium on Computers and Communications (ISCC)</t>
  </si>
  <si>
    <t>Reproducible performance optimization of complex applications on the edge-to-cloud continuum</t>
  </si>
  <si>
    <t>D. Rosendo, A. Costan, G. Antoniu, M. Simonin, J.-C. Lombardo, A. Joly, P. Valduriez</t>
  </si>
  <si>
    <t>2021 IEEE International Conference on Cluster Computing (CLUSTER)</t>
  </si>
  <si>
    <t>Micado-edge: Towards an application-level orchestrator for the Cloud-to-Edge computing continuum</t>
  </si>
  <si>
    <t>A. Ullah, H. Dagdeviren, R.C. Ariyattu, J. DesLauriers, T. Kiss, J. Bowden</t>
  </si>
  <si>
    <t>Guest editorial: In-network computing: Emerging trends for the edge-cloud continuum</t>
  </si>
  <si>
    <t>D. Zeng, N. Ansari, M.-J. Montpetit, E.M. Schooler, D. Tarchi</t>
  </si>
  <si>
    <t>Joint optimization in edge-cloud continuum for federated unsupervised person re-identification</t>
  </si>
  <si>
    <t>W. Zhuang, Y. Wen, S. Zhang</t>
  </si>
  <si>
    <t>Proceedings of the 29th ACM International Conference on Multimedia</t>
  </si>
  <si>
    <t>MPEC2: multilayer and pipeline video encoding on the computing continuum</t>
  </si>
  <si>
    <t>S. Afzal, Z.N. Samani, N. Mehran, C. Timmerer, R. Prodan</t>
  </si>
  <si>
    <t>2022 IEEE 21st International Symposium on Network Computing and Applications (NCA)</t>
  </si>
  <si>
    <t>Low-latency anomaly detection on the edge-cloud continuum for industry 4.0 applications: The SEAWALL case study</t>
  </si>
  <si>
    <t>L. Bacchiani, G. De Palma, L. Sciullo, M. Bravetti, M. Di Felice, M. Gabbrielli, G. Zavattaro, R. Della Penna</t>
  </si>
  <si>
    <t>IEEE Internet Things Mag.</t>
  </si>
  <si>
    <t>Distributed computing continuum systems–opportunities and research challenges</t>
  </si>
  <si>
    <t>V. Casamayor Pujol, P.K. Donta, A. Morichetta, I. Murturi, S. Dustdar</t>
  </si>
  <si>
    <t>International Conference on Service-Oriented Computing</t>
  </si>
  <si>
    <t>The promising role of representation learning for distributed computing continuum systems</t>
  </si>
  <si>
    <t>P.K. Donta, S. Dustdar</t>
  </si>
  <si>
    <t>2022 IEEE International Conference on Service-Oriented System Engineering (SOSE)</t>
  </si>
  <si>
    <t>On distributed computing continuum systems</t>
  </si>
  <si>
    <t>S. Dustdar, V.C. Pujol, P.K. Donta</t>
  </si>
  <si>
    <t>IEEE Trans. Knowl. Data Eng.</t>
  </si>
  <si>
    <t>Dynamic scheduling of heterogeneous resources across mobile edge-cloud continuum using fruit fly-based simulated annealing optimization scheme</t>
  </si>
  <si>
    <t>D. Gabi, N.M. Dankolo, A.A. Muslim, A. Abraham, M.U. Joda, A. Zainal, Z. Zakaria</t>
  </si>
  <si>
    <t>Neural Comput. Appl.</t>
  </si>
  <si>
    <t>Dynamic bandwidth slicing for time-critical IoT data streams in the edge-cloud continuum</t>
  </si>
  <si>
    <t>F. Habeeb, K. Alwasel, A. Noor, D.N. Jha, D. AlQattan, Y. Li, G.S. Aujla, T. Szydlo, R. Ranjan</t>
  </si>
  <si>
    <t>IEEE Trans. Ind. Inform.</t>
  </si>
  <si>
    <t>Towards characterization of edge-cloud continuum</t>
  </si>
  <si>
    <t>D. Khalyeyev, T. Bureš, P. Hnětynka</t>
  </si>
  <si>
    <t>European Conference on Software Architecture</t>
  </si>
  <si>
    <t>Decentralized machine learning for intelligent health-care systems on the computing continuum</t>
  </si>
  <si>
    <t>D. Kimovski, S. Ristov, R. Prodan</t>
  </si>
  <si>
    <t>Multi-objective robust workflow offloading in edge-to-cloud continuum</t>
  </si>
  <si>
    <t>H. Liu, R. Xin, P. Chen, Z. Zhao</t>
  </si>
  <si>
    <t>2022 IEEE 15th International Conference on Cloud Computing (CLOUD)</t>
  </si>
  <si>
    <t>Efficient distributed DNNs in the mobile-edge-cloud continuum</t>
  </si>
  <si>
    <t>F. Malandrino, C.F. Chiasserini, G. Di Giacomo</t>
  </si>
  <si>
    <t>IEEE/ACM Trans. Netw.</t>
  </si>
  <si>
    <t>Energy-efficient training of distributed DNNs in the mobile-edge-cloud continuum</t>
  </si>
  <si>
    <t>2022 17th Wireless on-Demand Network Systems and Services Conference (WONS)</t>
  </si>
  <si>
    <t>Matching-based scheduling of asynchronous data processing workflows on the computing continuum</t>
  </si>
  <si>
    <t>N. Mehran, Z.N. Samani, D. Kimovski, R. Prodan</t>
  </si>
  <si>
    <t>2022 IEEE International Conference on Cluster Computing (CLUSTER)</t>
  </si>
  <si>
    <t>Reliability provisioning for fog nodes in smart farming IoT-Fog-Cloud continuum</t>
  </si>
  <si>
    <t>A.I. Montoya-Munoz, R.A. da Silva, O.M.C. Rendon, N.L. da Fonseca</t>
  </si>
  <si>
    <t>Comput. Electron. Agric.</t>
  </si>
  <si>
    <t>Network load balancing for edge-cloud continuum ecosystems</t>
  </si>
  <si>
    <t>A. Paszkiewicz, M. Bolanowski, C. Ćwikła, M. Ganzha, M. Paprzycki, C.E. Palau, I. Lacalle Úbeda</t>
  </si>
  <si>
    <t>International Conference on Electrical and Electronics Engineering</t>
  </si>
  <si>
    <t>Availability model for edge-fog-cloud continuum: an evaluation of an end-to-end infrastructure of intelligent traffic management service</t>
  </si>
  <si>
    <t>P. Pereira, C. Melo, J. Araujo, J. Dantas, V. Santos, P. Maciel</t>
  </si>
  <si>
    <t>J. Supercomput.</t>
  </si>
  <si>
    <t>Mobility-aware serverless function adaptations across the edge-cloud continuum</t>
  </si>
  <si>
    <t>P. Raith, T. Rausch, S. Dustdar, F. Rossi, V. Cardellini, R. Ranjan</t>
  </si>
  <si>
    <t>2022 IEEE/ACM 15th International Conference on Utility and Cloud Computing (UCC)</t>
  </si>
  <si>
    <t>Exploiting the potential of the edge-cloud continuum with self-distributing systems</t>
  </si>
  <si>
    <t>R. Rodrigues Filho, L.F. Bittencourt, B. Porter, F.M. Costa</t>
  </si>
  <si>
    <t>The cloud continuum for military deployable networks: Challenges and opportunities</t>
  </si>
  <si>
    <t>E. Rojas, D. Lopez-Pajares, J. Alvarez-Horcajo, S. Llopis Sánchez</t>
  </si>
  <si>
    <t>European Symposium on Research in Computer Security</t>
  </si>
  <si>
    <t>Big data pipelines on the computing continuum: tapping the dark data</t>
  </si>
  <si>
    <t>D. Roman, R. Prodan, N. Nikolov, A. Soylu, M. Matskin, A. Marrella, D. Kimovski, B. Elvesæter, A. Simonet-Boulogne, G. Ledakis, et al.</t>
  </si>
  <si>
    <t>Distributed intelligence on the Edge-to-Cloud Continuum: A systematic literature review</t>
  </si>
  <si>
    <t>D. Rosendo, A. Costan, P. Valduriez, G. Antoniu</t>
  </si>
  <si>
    <t>J. Parallel Distrib. Comput.</t>
  </si>
  <si>
    <t>Model-based fleet deployment in the IoT-edge-cloud continuum</t>
  </si>
  <si>
    <t>H. Song, R. Dautov, N. Ferry, A. Solberg, F. Fleurey</t>
  </si>
  <si>
    <t>Softw. Syst. Model.</t>
  </si>
  <si>
    <t>Efficient RDF streaming for the edge-cloud continuum</t>
  </si>
  <si>
    <t>P. Sowiński, K. Wasielewska-Michniewska, M. Ganzha, M. Paprzycki, et al.</t>
  </si>
  <si>
    <t>2022 IEEE 8th World Forum on Internet of Things (WF-IoT)</t>
  </si>
  <si>
    <t>Optimization of execution for machine learning applications in the computing continuum</t>
  </si>
  <si>
    <t>I. Syrigos, N. Angelopoulos, T. Korakis</t>
  </si>
  <si>
    <t>2022 IEEE Conference on Standards for Communications and Networking (CSCN)</t>
  </si>
  <si>
    <t>Automating edge-to-cloud workflows for science: Traversing the edge-to-cloud continuum with pegasus</t>
  </si>
  <si>
    <t>R. Tanaka, G. Papadimitriou, S.C. Viswanath, C. Wang, E. Lyons, K. Thareja, C. Qu, A. Esquivel, E. Deelman, A. Mandal, et al.</t>
  </si>
  <si>
    <t>2022 22nd IEEE International Symposium on Cluster, Cloud and Internet Computing (CCGrid)</t>
  </si>
  <si>
    <t>The 6G Computing Continuum (6GCC): Meeting the 6G computing challenges</t>
  </si>
  <si>
    <t>W. Tärneberg, E. Fitzgerald, M. Bhuyan, P. Townend, K.-E. Årzén, P.-O. Östberg, E. Elmroth, J. Eker, F. Tufvesson, M. Kihl</t>
  </si>
  <si>
    <t>2022 1st International Conference on 6G Networking (6GNet)</t>
  </si>
  <si>
    <t>Distributed robotic systems in the edge-cloud continuum with ROS 2: a review on novel architectures and technology readiness</t>
  </si>
  <si>
    <t>J. Zhang, F. Keramat, X. Yu, D.M. Hernández, J.P. Queralta, T. Westerlund</t>
  </si>
  <si>
    <t>2022 Seventh International Conference on Fog and Mobile Edge Computing (FMEC)</t>
  </si>
  <si>
    <t>QoS-aware deployment of service compositions in 5G-empowered edge-cloud continuum</t>
  </si>
  <si>
    <t>M. Anisetti, F. Berto, R. Bondaruc</t>
  </si>
  <si>
    <t>2023 IEEE 16th International Conference on Cloud Computing (CLOUD)</t>
  </si>
  <si>
    <t>Estimating the energy consumption of applications in the computing continuum with ifogsim</t>
  </si>
  <si>
    <t>S. Baneshi, A.-L. Varbanescu, A. Pathania, B. Akesson, A. Pimentel</t>
  </si>
  <si>
    <t>International Conference on High Performance Computing</t>
  </si>
  <si>
    <t>Infrastructure manager: A TOSCA-based orchestrator for the computing continuum</t>
  </si>
  <si>
    <t>M. Caballer, G. Moltó, A. Calatrava, I. Blanquer</t>
  </si>
  <si>
    <t>Distributed asynchronous protocol for service provisioning in the edge-cloud continuum</t>
  </si>
  <si>
    <t>I. Cohen, P. Giaccone, C.F. Chiasserini</t>
  </si>
  <si>
    <t>2023 International Conference on Software, Telecommunications and Computer Networks (SoftCOM)</t>
  </si>
  <si>
    <t>Dynamic service provisioning in the edge-cloud continuum with bounded resources</t>
  </si>
  <si>
    <t>I. Cohen, C.F. Chiasserini, P. Giaccone, G. Scalosub</t>
  </si>
  <si>
    <t>Next generation edge-cloud continuum architecture for structural health monitoring</t>
  </si>
  <si>
    <t>L. Gigli, I. Zyrianoff, F. Zonzini, D. Bogomolov, N. Testoni, M. Di Felice, L. De Marchi, G. Augugliaro, C. Mennuti, A. Marzani</t>
  </si>
  <si>
    <t>MESDD: A distributed geofence-based discovery method for the computing continuum</t>
  </si>
  <si>
    <t>K. Horvath, D. Kimovski, C. Uran, H. Wöllik, R. Prodan</t>
  </si>
  <si>
    <t>European Conference on Parallel Processing</t>
  </si>
  <si>
    <t>Semantic programming for device-edge-cloud continuum</t>
  </si>
  <si>
    <t>A. Le-Tuan, D. Bowden, D. Le-Phuoc</t>
  </si>
  <si>
    <t>2023 IEEE 31st International Conference on Network Protocols (ICNP)</t>
  </si>
  <si>
    <t>Robust-PAC time-critical workflow offloading in edge-to-cloud continuum among heterogeneous resources</t>
  </si>
  <si>
    <t>H. Liu, R. Xin, P. Chen, H. Gao, P. Grosso, Z. Zhao</t>
  </si>
  <si>
    <t>J. Cloud Comput.</t>
  </si>
  <si>
    <t>Joint virtual network function placement and flow routing in edge-cloud continuum</t>
  </si>
  <si>
    <t>Y. Mao, X. Shang, Y. Liu, Y. Yang</t>
  </si>
  <si>
    <t>IEEE Trans. Comput.</t>
  </si>
  <si>
    <t>CWASI: A WebAssembly runtime shim for inter-function communication in the serverless edge-cloud continuum</t>
  </si>
  <si>
    <t>C. Marcelino, S. Nastic</t>
  </si>
  <si>
    <t>2023 IEEE/ACM Symposium on Edge Computing (SEC)</t>
  </si>
  <si>
    <t>In support of push-based streaming for the computing continuum</t>
  </si>
  <si>
    <t>O.-C. Marcu, P. Bouvry</t>
  </si>
  <si>
    <t>Asian Conference on Intelligent Information and Database Systems</t>
  </si>
  <si>
    <t>Secure-by-design serverless workflows on the Edge–Cloud Continuum through the Osmotic Computing paradigm</t>
  </si>
  <si>
    <t>G. Morabito, C. Sicari, A. Ruggeri, A. Celesti, L. Carnevale</t>
  </si>
  <si>
    <t>Container-based data pipelines on the computing continuum for remote patient monitoring</t>
  </si>
  <si>
    <t>N. Nikolov, A. Solberg, R. Prodan, A. Soylu, M. Matskin, D. Roman</t>
  </si>
  <si>
    <t>Edge intelligence—research opportunities for distributed computing continuum systems</t>
  </si>
  <si>
    <t>V.C. Pujol, P.K. Donta, A. Morichetta, I. Murturi, S. Dustdar</t>
  </si>
  <si>
    <t>Vela: A 3-phase distributed scheduler for the edge-cloud continuum</t>
  </si>
  <si>
    <t>T. Pusztai, S. Nastic, P. Raith, S. Dustdar, D. Vij, Y. Xiong</t>
  </si>
  <si>
    <t>2023 IEEE International Conference on Cloud Engineering (IC2E)</t>
  </si>
  <si>
    <t>Cost-effective scheduling for kubernetes in the edge-to-cloud continuum</t>
  </si>
  <si>
    <t>S. Rac, M. Brorsson</t>
  </si>
  <si>
    <t>ProvLight: Efficient workflow provenance capture on the edge-to-cloud continuum</t>
  </si>
  <si>
    <t>D. Rosendo, M. Mattoso, A. Costan, R. Souza, D. Pina, P. Valduriez, G. Antoniu</t>
  </si>
  <si>
    <t>2023 IEEE International Conference on Cluster Computing (CLUSTER)</t>
  </si>
  <si>
    <t>Serverledge: Decentralized function-as-a-service for the edge-cloud continuum</t>
  </si>
  <si>
    <t>G.R. Russo, T. Mannucci, V. Cardellini, F.L. Presti</t>
  </si>
  <si>
    <t>2023 IEEE International Conference on Pervasive Computing and Communications (PerCom)</t>
  </si>
  <si>
    <t>O impacto dos algoritmos de controle de congestionamento em aplicações Edge-Cloud Continuum</t>
  </si>
  <si>
    <t>N.K. Sakashita, P.R. Albuquerque, G.P. Koslovski</t>
  </si>
  <si>
    <t>Anais da XX Escola Regional de Redes de Computadores (SBC)</t>
  </si>
  <si>
    <t>A lightweight software stack for IoT interoperability within the computing continuum</t>
  </si>
  <si>
    <t>D. Spatharakis, I. Dimolitsas, G. Genovese, I. Tzanettis, N. Filinis, E. Fotopoulou, C. Vassilakis, A. Zafeiropoulos, A. Iera, A. Molinaro, et al.</t>
  </si>
  <si>
    <t>2023 19th International Conference on Distributed Computing in Smart Systems and the Internet of Things (DCOSS-IoT)</t>
  </si>
  <si>
    <t>A review of monitoring probes for cloud computing continuum</t>
  </si>
  <si>
    <t>Y. Verginadis</t>
  </si>
  <si>
    <t>International Conference on Advanced Information Networking and Applications</t>
  </si>
  <si>
    <t>FaaSDeliver: Cost-efficient and QoS-aware function delivery in computing continuum</t>
  </si>
  <si>
    <t>G. Yu, P. Chen, Z. Zheng, J. Zhang, X. Li, Z. He</t>
  </si>
  <si>
    <t>IEEE Trans. Serv. Comput.</t>
  </si>
  <si>
    <t>6GSoft: Software for edge-to-cloud continuum</t>
  </si>
  <si>
    <t>M.A. Akbar, M. Esposito, S. Hyrynsalmi, K.D. Kumar, V. Lcnarduzzi, X. Li, A. Mehraj, T. Mikkonen, S. Moreschini, N. Mäkitalo, et al.</t>
  </si>
  <si>
    <t>2024 50th Euromicro Conference on Software Engineering and Advanced Applications (SEAA)</t>
  </si>
  <si>
    <t>The computing continuum: From IoT to the cloud</t>
  </si>
  <si>
    <t>A. Al-Dulaimy, M. Jansen, B. Johansson, A. Trivedi, A. Iosup, M. Ashjaei, A. Galletta, D. Kimovski, R. Prodan, K. Tserpes, et al.</t>
  </si>
  <si>
    <t>StructMesh: A storage framework for serverless computing continuum</t>
  </si>
  <si>
    <t>D. Carrizales-Espinoza, D.D. Sanchez-Gallegos, J. Gonzalez-Compean, J. Carretero</t>
  </si>
  <si>
    <t>DeepSLOs for the computing continuum</t>
  </si>
  <si>
    <t>V. Casamayor Pujol, B. Sedlak, Y. Xu, P.K. Donta, S. Dustdar</t>
  </si>
  <si>
    <t>Proceedings of the 2024 Workshop on Advanced Tools, Programming Languages, and PLatforms for Implementing and Evaluating Algorithms for Distributed Systems</t>
  </si>
  <si>
    <t>Towards a performance-based trustworthy edge-cloud continuum</t>
  </si>
  <si>
    <t>I. Dhanapala, S. Bharti, A. McGibney, S. Rea</t>
  </si>
  <si>
    <t>Intent-driven orchestration of serverless applications in the computing continuum</t>
  </si>
  <si>
    <t>N. Filinis, I. Tzanettis, D. Spatharakis, E. Fotopoulou, I. Dimolitsas, A. Zafeiropoulos, C. Vassilakis, S. Papavassiliou</t>
  </si>
  <si>
    <t>Building the cloud continuum with REAR</t>
  </si>
  <si>
    <t>S. Galantino, E. Albanese, N. Asadov, S. Braghin, F. Cappa, A. Colli-Vignarelli, A.Y. Majid, E. Marin, J. Marino, L. Moro, et al.</t>
  </si>
  <si>
    <t>2024 IEEE 10th International Conference on Network Softwarization (NetSoft)</t>
  </si>
  <si>
    <t>An open-source experimentation framework for the edge cloud continuum</t>
  </si>
  <si>
    <t>G. Koukis, S. Skaperas, I.A. Kapetanidou, V. Tsaoussidis, L. Mamatas</t>
  </si>
  <si>
    <t>IEEE INFOCOM 2024—Workshops (INFOCOM WKSHPS)</t>
  </si>
  <si>
    <t>3D lidar target detection method at the edge for the cloud continuum</t>
  </si>
  <si>
    <t>X. Li, X. Liu, D. Xie, C. Chen</t>
  </si>
  <si>
    <t>An energy-aware task offloading and load balancing for latency-sensitive IoT applications in the Fog-Cloud continuum</t>
  </si>
  <si>
    <t>A. Mahapatra, S.K. Majhi, K. Mishra, R. Pradhan, D.C. Rao, S.K. Panda</t>
  </si>
  <si>
    <t>A survey on integrated computing, caching, and communication in the cloud-to-edge continuum</t>
  </si>
  <si>
    <t>A.M. Maia, A. Boutouchent, Y. Kardjadja, M. Gherari, E.G. Soyak, M. Saqib, K. Boussekar, I. Cilbir, S. Habibi, S.O. Ali, W. Ajib, H. Elbiaze, Ö. Erçetin, Y. Ghamri-Doudane, R.H. Glitho</t>
  </si>
  <si>
    <t>Comput. Commun.</t>
  </si>
  <si>
    <t>Goldfish: Serverless actors with short-term memory state for the edge-cloud continuum</t>
  </si>
  <si>
    <t>C. Marcelino, J. Shahhoud, S. Nastic</t>
  </si>
  <si>
    <t>Proceedings of the 14th International Conference on the Internet of Things</t>
  </si>
  <si>
    <t>Deep Reinforcement Learning techniques for dynamic task offloading in the 5G edge-cloud continuum</t>
  </si>
  <si>
    <t>G. Nieto, I. de la Iglesia, U. Lopez-Novoa, C. Perfecto</t>
  </si>
  <si>
    <t>Variational quantum algorithms for the allocation of resources in a cloud/edge architecture</t>
  </si>
  <si>
    <t>C. Mastroianni, F. Plastina, J. Settino, A. Vinci</t>
  </si>
  <si>
    <t>IEEE Trans. Quantum Eng.</t>
  </si>
  <si>
    <t>Modeling the Green Cloud Continuum: integrating energy considerations into Cloud–Edge models</t>
  </si>
  <si>
    <t>Y.S. Patel, P. Townend, A. Singh, P.-O. Östberg</t>
  </si>
  <si>
    <t>Clust. Comput.</t>
  </si>
  <si>
    <t>Enabling federated learning across the computing continuum: Systems, challenges and future directions</t>
  </si>
  <si>
    <t>C. Prigent, A. Costan, G. Antoniu, L. Cudennec</t>
  </si>
  <si>
    <t>HyperDrive: Scheduling serverless functions in the edge-cloud-space 3D continuum</t>
  </si>
  <si>
    <t>T. Pusztai, C. Marcelino, S. Nastic</t>
  </si>
  <si>
    <t>2024 IEEE/ACM Symposium on Edge Computing (SEC)</t>
  </si>
  <si>
    <t>Blockchained dual-asynchronous federated learning services for digital twin empowered edge-cloud continuum</t>
  </si>
  <si>
    <t>Y. Qu, S. Yu, L. Gao, K. Sood, Y. Xiang</t>
  </si>
  <si>
    <t>Cost-aware service placement and scheduling in the Edge-Cloud Continuum</t>
  </si>
  <si>
    <t>ACM Trans. Archit. Code Optim.</t>
  </si>
  <si>
    <t>Edge-cloud continuum orchestration of critical services: A smart-city approach</t>
  </si>
  <si>
    <t>R. Rosmaninho, D. Raposo, P. Rito, S. Sargento</t>
  </si>
  <si>
    <t>A framework for offloading and migration of serverless functions in the Edge–Cloud Continuum</t>
  </si>
  <si>
    <t>G.R. Russo, V. Cardellini, F.L. Presti</t>
  </si>
  <si>
    <t>Pervasive Mob. Comput.</t>
  </si>
  <si>
    <t>Generative digital twins: A novel approach in the IoT edge-cloud continuum</t>
  </si>
  <si>
    <t>C. Savaglio, V. Barbuto, F. Mangione, G. Fortino</t>
  </si>
  <si>
    <t>Equilibrium in the computing continuum through active inference</t>
  </si>
  <si>
    <t>B. Sedlak, V.C. Pujol, P.K. Donta, S. Dustdar</t>
  </si>
  <si>
    <t>Security, reliability, cost, and energy-aware scheduling of real-time workflows in compute-continuum environments</t>
  </si>
  <si>
    <t>A. Taghinezhad-Niar, J. Taheri</t>
  </si>
  <si>
    <t>IEEE Trans. Cloud Comput.</t>
  </si>
  <si>
    <t>Energy management in smart grids: An Edge-Cloud Continuum approach with Deep Q-learning</t>
  </si>
  <si>
    <t>E. Barros, W. Souza, D. Costa, G. Rocha Filho, G. Figueiredo, M. Peixoto</t>
  </si>
  <si>
    <t>Cloud continuum testbeds and next-generation ICTs: Trends, challenges, and perspectives</t>
  </si>
  <si>
    <t>F. Casino, P. Lopez-Iturri, C. Patsakis</t>
  </si>
  <si>
    <t>Comput. Sci. Rev.</t>
  </si>
  <si>
    <t>Decentralised identity management solution for zero-trust multi-domain computing continuum frameworks</t>
  </si>
  <si>
    <t>J.M.B. Murcia, E. Cánovas, J. García-Rodríguez, A.M. Zarca, A. Skarmeta</t>
  </si>
  <si>
    <t>The compute continuum: Trends and challenges</t>
  </si>
  <si>
    <t>M. Tortonesi</t>
  </si>
  <si>
    <t>A Petri Net-based framework for modeling and simulation of resource scheduling policies in Edge Cloud Continuum</t>
  </si>
  <si>
    <t>C. Vardakis, I. Dimolitsas, D. Spatharakis, D. Dechouniotis, A. Zafeiropoulos, S. Papavassiliou</t>
  </si>
  <si>
    <t>Simul. Model. Pr. Theory</t>
  </si>
  <si>
    <t>The high-performance computing continuum</t>
  </si>
  <si>
    <t>S. Karin, S. Graham</t>
  </si>
  <si>
    <t>Continuum: A service-based software infrastructure for ubiquitous computing</t>
  </si>
  <si>
    <t>C. Costa, F. Kellermann, R. Antunes, L. Cavalheiro, A. Yamin, C. Geyer</t>
  </si>
  <si>
    <t>2009 IEEE International Conference on Pervasive Computing and Communications</t>
  </si>
  <si>
    <t>Cloud Continuum: the definition</t>
  </si>
  <si>
    <t>S. Moreschini, F. Pecorelli, X. Li, S. Naz, D. Hästbacka, D. Taibi</t>
  </si>
  <si>
    <t>Coding the continuum</t>
  </si>
  <si>
    <t>I. Foster</t>
  </si>
  <si>
    <t>IEEE International Parallel and Distributed Processing Symposium (IPDPS)</t>
  </si>
  <si>
    <t>J.F. Kurose, K.W. Ross</t>
  </si>
  <si>
    <t>Cloud, fog, or edge: Where to compute?</t>
  </si>
  <si>
    <t>D. Kimovski, R. Mathá, J. Hammer, N. Mehran, H. Hellwagner, R. Prodan</t>
  </si>
  <si>
    <t>Toward 6G networks: Use cases and technologies</t>
  </si>
  <si>
    <t>M. Giordani, M. Polese, M. Mezzavilla, S. Rangan, M. Zorzi</t>
  </si>
  <si>
    <t>IEEE Commun. Mag.</t>
  </si>
  <si>
    <t>Towards low-latency service delivery in a continuum of virtual resources: State-of-the-art and research directions</t>
  </si>
  <si>
    <t>IEEE Commun. Surv. Tutor.</t>
  </si>
  <si>
    <t>5G-enabled tactile internet resource provision via software-defined optical access networks (SDOANs)</t>
  </si>
  <si>
    <t>E. Ganesan, I.-S. Hwang, A.T. Liem, M.S. Ab-Rahman</t>
  </si>
  <si>
    <t>Photonics</t>
  </si>
  <si>
    <t>Autonomous eVTOL: A summary of researches and challenges</t>
  </si>
  <si>
    <t>S. Xiang, A. Xie, M. Ye, X. Yan, X. Han, H. Niu, Q. Li, H. Huang</t>
  </si>
  <si>
    <t>Green Energy Intell. Transp.</t>
  </si>
  <si>
    <t>Survey on the internet of vehicles: Network architectures and applications</t>
  </si>
  <si>
    <t>B. Ji, X. Zhang, S. Mumtaz, C. Han, C. Li, H. Wen, D. Wang</t>
  </si>
  <si>
    <t>IEEE Commun. Stand. Mag.</t>
  </si>
  <si>
    <t>Machine learning-based road safety prediction strategies for internet of vehicles (IoV) enabled vehicles: A systematic literature review</t>
  </si>
  <si>
    <t>K.R. Reddy, A. Muralidhar</t>
  </si>
  <si>
    <t>Unmanned aerial vehicles (UAVs): A survey on civil applications and key research challenges</t>
  </si>
  <si>
    <t>H. Shakhatreh, A.H. Sawalmeh, A. Al-Fuqaha, Z. Dou, E. Almaita, I. Khalil, N.S. Othman, A. Khreishah, M. Guizani</t>
  </si>
  <si>
    <t>Wireless communication research challenges for extended reality (XR)</t>
  </si>
  <si>
    <t>I.F. Akyildiz, H. Guo</t>
  </si>
  <si>
    <t>ITU J. Futur. Evol. Technol.</t>
  </si>
  <si>
    <t>SRFog: A flexible architecture for virtual reality content delivery through fog computing and segment routing</t>
  </si>
  <si>
    <t>J. Santos, J. van der Hooft, M.T. Vega, T. Wauters, B. Volckaert, F. De Turck</t>
  </si>
  <si>
    <t>2021 IFIP/IEEE International Symposium on Integrated Network Management (IM)</t>
  </si>
  <si>
    <t>A survey on metaverse: Fundamentals, security, and privacy</t>
  </si>
  <si>
    <t>Y. Wang, Z. Su, N. Zhang, R. Xing, D. Liu, T.H. Luan, X. Shen</t>
  </si>
  <si>
    <t>Remote production for live holographic teleportation applications in 5G networks</t>
  </si>
  <si>
    <t>P. Qian, V.S.H. Huynh, N. Wang, S. Anmulwar, D. Mi, R.R. Tafazolli</t>
  </si>
  <si>
    <t>IEEE Trans. Broadcast.</t>
  </si>
  <si>
    <t>True 3D holography: A communication service of tomorrow and its requirements for a new converged cloud and network architecture on the path to 6G</t>
  </si>
  <si>
    <t>I. Friese, M. Galkow-Schneider, L. Bassbouss, A. Zoubarev, A. Neparidze, S. Melnyk, Q. Zhou, H.D. Schotten, T. Pfandzelter, D. Bermbach, A. Kritzner, E. Zschau, P. Dhara, S. Göring, W. Menz, A. Raake, W. Rüther-Kindel, F. Quaeck, N. Stuckert, R. Vilter</t>
  </si>
  <si>
    <t>2023 2nd International Conference on 6G Networking (6GNet)</t>
  </si>
  <si>
    <t>HoloSync: Frame synchronisation for multi-source holographic teleportation applications</t>
  </si>
  <si>
    <t>S. Anmulwar, N. Wang, V.S.H. Huynh, S. Bryant, J. Yang, R. Tafazolli</t>
  </si>
  <si>
    <t>IEEE Trans. Multimed.</t>
  </si>
  <si>
    <t>Concert experiences in virtual reality environments</t>
  </si>
  <si>
    <t>K.E. Onderdijk, L. Bouckaert, E. Van Dyck, P.-J. Maes</t>
  </si>
  <si>
    <t>Virtual Real.</t>
  </si>
  <si>
    <t>Toward holographic-guided surgery</t>
  </si>
  <si>
    <t>J.W. Meulstee, J. Nijsink, R. Schreurs, L.M. Verhamme, T. Xi, H.H. Delye, W.A. Borstlap, T.J. Maal</t>
  </si>
  <si>
    <t>Surg. Innov.</t>
  </si>
  <si>
    <t>A comprehensive survey of the tactile internet: State-of-the-art and research directions</t>
  </si>
  <si>
    <t>N. Promwongsa, A. Ebrahimzadeh, D. Naboulsi, S. Kianpisheh, F. Belqasmi, R. Glitho, N. Crespi, O. Alfandi</t>
  </si>
  <si>
    <t>The tactile internet for industries: A review</t>
  </si>
  <si>
    <t>A. Aijaz, M. Sooriyabandara</t>
  </si>
  <si>
    <t>Proc. IEEE</t>
  </si>
  <si>
    <t>FlexNGIA: A flexible Internet architecture for the next-generation tactile Internet</t>
  </si>
  <si>
    <t>M.F. Zhani, H. ElBakoury</t>
  </si>
  <si>
    <t>J. Netw. Syst. Manage.</t>
  </si>
  <si>
    <t>6G Internet of Things: A comprehensive survey</t>
  </si>
  <si>
    <t>D.C. Nguyen, M. Ding, P.N. Pathirana, A. Seneviratne, J. Li, D. Niyato, O. Dobre, H.V. Poor</t>
  </si>
  <si>
    <t>B.S. Khan, S. Jangsher, A. Ahmed, A. Al-Dweik</t>
  </si>
  <si>
    <t>IEEE Open J. Commun. Soc.</t>
  </si>
  <si>
    <t>Industrial applications of digital twins</t>
  </si>
  <si>
    <t>Y. Jiang, S. Yin, K. Li, H. Luo, O. Kaynak</t>
  </si>
  <si>
    <t>Phil. Trans. R. Soc. A</t>
  </si>
  <si>
    <t>Introducing digital twins to agriculture</t>
  </si>
  <si>
    <t>C. Pylianidis, S. Osinga, I.N. Athanasiadis</t>
  </si>
  <si>
    <t>Multi-objective optimization for edge device placement and reliable broadcasting in 5G NFV-based small cell networks</t>
  </si>
  <si>
    <t>H.D. Chantre, N.L.S. da Fonseca</t>
  </si>
  <si>
    <t>IEEE J. Sel. Areas Commun.</t>
  </si>
  <si>
    <t>Digital twin empowered ultra-reliable and low-latency communications-based edge networks in industrial IoT environment</t>
  </si>
  <si>
    <t>D. Van Huynh, V.-D. Nguyen, V. Sharma, O.A. Dobre, T.Q. Duong</t>
  </si>
  <si>
    <t>ICC 2022—IEEE International Conference on Communications</t>
  </si>
  <si>
    <t>Computing everywhere, all at once: Harnessing the computing continuum for science</t>
  </si>
  <si>
    <t>M. Parashar</t>
  </si>
  <si>
    <t>Proceedings of the 32nd International Symposium on High-Performance Parallel and Distributed Computing (HPDC)</t>
  </si>
  <si>
    <t>An autonomic reservoir framework for the stochastic optimization of well placement</t>
  </si>
  <si>
    <t>W. Bangerth, H. Klie, V. Matossian, M. Parashar, M.F. Wheeler</t>
  </si>
  <si>
    <t>Foundational Research Gaps and Future Directions for Digital Twins</t>
  </si>
  <si>
    <t>National Academy of Engineering and National Academies of Sciences, Engineering, and Medicine</t>
  </si>
  <si>
    <t>The National Academies Press</t>
  </si>
  <si>
    <t>Towards a computing continuum: Enabling edge-to-cloud integration for data-driven workflows</t>
  </si>
  <si>
    <t>D. Balouek-Thomert, E.G. Renart, A.R. Zamani, A. Simonet, M. Parashar</t>
  </si>
  <si>
    <t>Int. J. High Perform. Comput. Appl.</t>
  </si>
  <si>
    <t>A distributed multi-sensor machine learning approach to earthquake early warning</t>
  </si>
  <si>
    <t>K. Fauvel, D. Balouek-Thomert, D. Melgar, P. Silva, A. Simonet, G. Antoniu, A. Costan, V. Masson, M. Parashar, I. Rodero, et al.</t>
  </si>
  <si>
    <t>Proceedings of the AAAI Conference on Artificial Intelligence</t>
  </si>
  <si>
    <t>Everywhere and nowhere: Envisioning a computing continuum for science (invited talk)</t>
  </si>
  <si>
    <t>16th International Conference on Utility and Cloud Computing (UCC)</t>
  </si>
  <si>
    <t>The COVID-19 high-performance computing consortium</t>
  </si>
  <si>
    <t>J. Brase, N. Campbell, B. Helland, T. Hoang, M. Parashar, M. Rosenfield, J. Sexton, J. Towns</t>
  </si>
  <si>
    <t>Comput. Sci. Eng.</t>
  </si>
  <si>
    <t>Translational research in computer science</t>
  </si>
  <si>
    <t>D. Abramson, M. Parashar</t>
  </si>
  <si>
    <t>The U.S. needs a national strategic computing reserve</t>
  </si>
  <si>
    <t>A. Friedlander, M. Parashar</t>
  </si>
  <si>
    <t>National strategic computing reserve: A blueprint</t>
  </si>
  <si>
    <t>M. Parashar, A. Friedlander, B. Helland, E. Gianchandani, F. Indiviglio, M. Martonosi, R. Namburu, K. Roberts</t>
  </si>
  <si>
    <t>Kubernetes-oriented microservice placement with dynamic resource allocation</t>
  </si>
  <si>
    <t>Z. Ding, S. Wang, C. Jiang</t>
  </si>
  <si>
    <t>Diktyo: Network-aware scheduling in container-based clouds</t>
  </si>
  <si>
    <t>J. Santos, C. Wang, T. Wauters, F. De Turck</t>
  </si>
  <si>
    <t>Kubernetes scheduling: Taxonomy, ongoing issues and challenges</t>
  </si>
  <si>
    <t>C. Carrión</t>
  </si>
  <si>
    <t>Scenarios for 5G mobile and wireless communications: the vision of the METIS project</t>
  </si>
  <si>
    <t>A. Osseiran, F. Boccardi, V. Braun, K. Kusume, P. Marsch, M. Maternia, O. Queseth, M. Schellmann, H. Schotten, H. Taoka, H. Tullberg, M.A. Uusitalo, B. Timus, M. Fallgren</t>
  </si>
  <si>
    <t>The tactile internet: Applications and challenges</t>
  </si>
  <si>
    <t>G.P. Fettweis</t>
  </si>
  <si>
    <t>IEEE Veh. Technol. Mag.</t>
  </si>
  <si>
    <t>CometCloud: Enabling software-defined federations for end-to-end application workflows</t>
  </si>
  <si>
    <t>J. Diaz-Montes, M. AbdelBaky, M. Zou, M. Parashar</t>
  </si>
  <si>
    <t>Towards distributed software-defined environments</t>
  </si>
  <si>
    <t>M. Abdelbaky, J. Diaz-Montes, M. Parashar</t>
  </si>
  <si>
    <t>2017 IEEE/ACM International Symposium on Cluster, Cloud and Grid Computing (CCGRID)</t>
  </si>
  <si>
    <t>Software-defined environments for science and engineering</t>
  </si>
  <si>
    <t>M. AbdelBaky, J. Diaz-Montes, M. Parashar</t>
  </si>
  <si>
    <t>Toward democratizing access to facilities data: A framework for intelligent data discovery and delivery</t>
  </si>
  <si>
    <t>Y. Qin, I. Rodero, M. Parashar</t>
  </si>
  <si>
    <t>Leveraging user access patterns and advanced cyberinfrastructure to accelerate data delivery from shared-use scientific observatories</t>
  </si>
  <si>
    <t>Y. Qin, I. Rodero, A. Simonet, C. Meertens, D. Reiner, J. Riley, M. Parashar</t>
  </si>
  <si>
    <t>Autonomic computing: An overview</t>
  </si>
  <si>
    <t>M. Parashar, S. Hariri</t>
  </si>
  <si>
    <t>International Workshop on Unconventional Programming Paradigms</t>
  </si>
  <si>
    <t>Verticals in 5G MEC—use cases and security challenges</t>
  </si>
  <si>
    <t>T.W. Nowak, M. Sepczuk, Z. Kotulski, W. Niewolski, R. Artych, K. Bocianiak, T. Osko, J.-P. Wary</t>
  </si>
  <si>
    <t>Mobile edge computing for beyond 5G/6G</t>
  </si>
  <si>
    <t>Y. Zhang, Y. Zhang</t>
  </si>
  <si>
    <t>Mob. Edge Comput.</t>
  </si>
  <si>
    <t>On the road to 6G: Visions, requirements, key technologies, and testbeds</t>
  </si>
  <si>
    <t>C.-X. Wang, X. You, X. Gao, X. Zhu, Z. Li, C. Zhang, H. Wang, Y. Huang, Y. Chen, H. Haas, J.S. Thompson, E.G. Larsson, M.D. Renzo, W. Tong, P. Zhu, X. Shen, H.V. Poor, L. Hanzo</t>
  </si>
  <si>
    <t>Gridsim: A toolkit for the modeling and simulation of distributed resource management and scheduling for grid computing</t>
  </si>
  <si>
    <t>R. Buyya, M. Murshed</t>
  </si>
  <si>
    <t>Concurr. Comput.: Pract. Exp.</t>
  </si>
  <si>
    <t>CloudSim: a toolkit for modeling and simulation of cloud computing environments and evaluation of resource provisioning algorithms</t>
  </si>
  <si>
    <t>R.N. Calheiros, R. Ranjan, A. Beloglazov, C.A. De Rose, R. Buyya</t>
  </si>
  <si>
    <t>Softw.: Pract. Exp.</t>
  </si>
  <si>
    <t>iFogSim: A toolkit for modeling and simulation of resource management techniques in the Internet of Things, Edge and Fog computing environments</t>
  </si>
  <si>
    <t>H. Gupta, A. Vahid Dastjerdi, S.K. Ghosh, R. Buyya</t>
  </si>
  <si>
    <t>MobFogSim: Simulation of mobility and migration for fog computing</t>
  </si>
  <si>
    <t>C. Puliafito, D.M. Gonçalves, M.M. Lopes, L.L. Martins, E. Madeira, E. Mingozzi, O. Rana, L.F. Bittencourt</t>
  </si>
  <si>
    <t>Simul. Model. Pract. Theory</t>
  </si>
  <si>
    <t>EdgeSimPy: Python-based modeling and simulation of edge computing resource management policies</t>
  </si>
  <si>
    <t>P.S. Souza, T. Ferreto, R.N. Calheiros</t>
  </si>
  <si>
    <t>Complex distributed systems: The need for fresh perspectives</t>
  </si>
  <si>
    <t>G. Blair</t>
  </si>
  <si>
    <t>IEEE 38th International Conference on Distributed Computing Systems (ICDCS)</t>
  </si>
  <si>
    <t>Redundant placement of virtualized network functions for LTE evolved multimedia broadcast multicast services</t>
  </si>
  <si>
    <t>2017 IEEE International Conference on Communications (ICC)</t>
  </si>
  <si>
    <t>The SPEC-RG reference architecture for the edge continuum</t>
  </si>
  <si>
    <t>M. Jansen, A. Al-Dulaimy, A.V. Papadopoulos, A. Trivedi, A. Iosup</t>
  </si>
  <si>
    <t>Pulsar: Enabling dynamic data-driven IoT applications</t>
  </si>
  <si>
    <t>E. Renart, D. Balouek-Thomert, M. Parashar</t>
  </si>
  <si>
    <t>2017 IEEE 2nd International Workshops on Foundations and Applications of Self* Systems (FAS*W)</t>
  </si>
  <si>
    <t>An edge-based framework for enabling data-driven pipelines for IoT systems</t>
  </si>
  <si>
    <t>E.G. Renart, D. Balouek-Thomert, M. Parashar</t>
  </si>
  <si>
    <t>2019 IEEE International Parallel and Distributed Processing Symposium Workshops (IPDPSW)</t>
  </si>
  <si>
    <t>Machine learning at the network edge: A survey</t>
  </si>
  <si>
    <t>M.S. Murshed, C. Murphy, D. Hou, N. Khan, G. Ananthanarayanan, F. Hussain</t>
  </si>
  <si>
    <t>Towards cognitive autonomous networks in 5G</t>
  </si>
  <si>
    <t>S.S. Mwanje, C. Mannweiler</t>
  </si>
  <si>
    <t>ITU Kaleidoscope: Machine Learning for a 5G Future (ITU K)</t>
  </si>
  <si>
    <t>DRSIR: A deep reinforcement learning approach for routing in software-defined networking</t>
  </si>
  <si>
    <t>D.M. Casas-Velasco, O.M.C. Rendon, N.L.S. da Fonseca</t>
  </si>
  <si>
    <t>Reliable federated learning for mobile networks</t>
  </si>
  <si>
    <t>J. Kang, Z. Xiong, D. Niyato, Y. Zou, Y. Zhang, M. Guizani</t>
  </si>
  <si>
    <t>Real-time task scheduling and network device security for complex embedded systems based on deep learning networks</t>
  </si>
  <si>
    <t>J. Zhou</t>
  </si>
  <si>
    <t>Microprocess. Microsyst.</t>
  </si>
  <si>
    <t>Gym-hpa: Efficient auto-scaling via reinforcement learning for complex microservice-based applications in kubernetes</t>
  </si>
  <si>
    <t>NOMS 2023—IEEE/IFIP Network Operations and Management Symposium</t>
  </si>
  <si>
    <t>DRL-FORCH: A scalable deep reinforcement learning-based fog computing orchestrator</t>
  </si>
  <si>
    <t>N.D. Cicco, G.F. Pittalà, G. Davoli, D. Borsatti, W. Cerroni, C. Raffaelli, M. Tornatore</t>
  </si>
  <si>
    <t>2023 IEEE 9th International Conference on Network Softwarization (NetSoft)</t>
  </si>
  <si>
    <t>MARLIN: Soft actor-critic based reinforcement learning for congestion control in real networks</t>
  </si>
  <si>
    <t>R. Galliera, A. Morelli, R. Fronteddu, N. Suri</t>
  </si>
  <si>
    <t>A survey on in-network computing: Programmable data plane and technology specific applications</t>
  </si>
  <si>
    <t>S. Kianpisheh, T. Taleb</t>
  </si>
  <si>
    <t>In-network neural networks: Challenges and opportunities for innovation</t>
  </si>
  <si>
    <t>M.C. Luizelli, R. Canofre, A.F. Lorenzon, F.D. Rossi, W. Cordeiro, O.M. Caicedo</t>
  </si>
  <si>
    <t>In-network computing—challenges and opportunities</t>
  </si>
  <si>
    <t>R. Silva, D. Corujo, J. Quevedo, R. Aguiar</t>
  </si>
  <si>
    <t>Internet Technol. Lett.</t>
  </si>
  <si>
    <t>Iisy: Practical in-network classification</t>
  </si>
  <si>
    <t>C. Zheng, Z. Xiong, T.T. Bui, S. Kaupmees, R. Bensoussane, A. Bernabeu, S. Vargaftik, Y. Ben-Itzhak, N. Zilberman</t>
  </si>
  <si>
    <t>Running neural networks on the NIC</t>
  </si>
  <si>
    <t>G. Siracusano, S. Galea, D. Sanvito, M. Malekzadeh, H. Haddadi, G. Antichi, R. Bifulco</t>
  </si>
  <si>
    <t>Accelerating distributed reinforcement learning with in-switch computing</t>
  </si>
  <si>
    <t>Y. Li, I.-J. Liu, Y. Yuan, D. Chen, A. Schwing, J. Huang</t>
  </si>
  <si>
    <t>2019 ACM/IEEE 46th Annual International Symposium on Computer Architecture (ISCA)</t>
  </si>
  <si>
    <t>PISA: Protocol independent switch architecture</t>
  </si>
  <si>
    <t>N. McKeown</t>
  </si>
  <si>
    <t>P4 Workshop</t>
  </si>
  <si>
    <t>A Vast Machine: Computer Models, Climate Data, and the Politics of Global Warming</t>
  </si>
  <si>
    <t>P.N. Edwards</t>
  </si>
  <si>
    <t>Distributed artificial intelligence empowered by end-edge-cloud computing: A survey</t>
  </si>
  <si>
    <t>S. Duan, D. Wang, J. Ren, F. Lyu, Y. Zhang, H. Wu, X. Shen</t>
  </si>
  <si>
    <t>Big Iron, big data, and big identity</t>
  </si>
  <si>
    <t>C.A. Lee, M. Assis, L.F. Bittencourt, S. Nativi, R. Tolosana-Calasanz</t>
  </si>
  <si>
    <t>New Front. High Perform. Comput. Big Data</t>
  </si>
  <si>
    <t>Classification of hybrid quantum-classical computing</t>
  </si>
  <si>
    <t>F. Phillipson, N. Neumann, R. Wezeman</t>
  </si>
  <si>
    <t>International Conference on Computational Science</t>
  </si>
  <si>
    <t>A novel architecture for future classical-quantum communication networks</t>
  </si>
  <si>
    <t>F. Granelli, R. Bassoli, J. Nötzel, F.H. Fitzek, H. Boche, N.L. da Fonseca</t>
  </si>
  <si>
    <t>Wirel. Commun. Mob. Comput.</t>
  </si>
  <si>
    <t>AI-enabled cross-modal communications</t>
  </si>
  <si>
    <t>X. Wei, L. Zhou</t>
  </si>
  <si>
    <t>IEEE Wireless Commun.</t>
  </si>
  <si>
    <t>Heterogeneous stream scheduling for cross-modal transmission</t>
  </si>
  <si>
    <t>L. Yang, D. Wu, L. Zhou</t>
  </si>
  <si>
    <t>IEEE Trans. Commun.</t>
  </si>
  <si>
    <t>Cross-modal collaborative communications</t>
  </si>
  <si>
    <t>L. Zhou, D. Wu, J. Chen, X. Wei</t>
  </si>
  <si>
    <t>RAN resource slicing and sharing with NOMA for latency reduction in uplink URLLC networks</t>
  </si>
  <si>
    <t>N. I. Jaya, M. F. Hossain</t>
  </si>
  <si>
    <t>Proc. IEEE Wireless Commun. Netw. Conf. Workshops</t>
  </si>
  <si>
    <t>5 G URLLC: Design challenges and system concepts</t>
  </si>
  <si>
    <t>Z. Li, M. A. Uusitalo, H. Shariatmadari, B. Singh</t>
  </si>
  <si>
    <t>Proc. 15th Int. Symp. Wireless Commun. Syst.</t>
  </si>
  <si>
    <t>Cross-modal stream transmission: Architecture, strategy, and technology</t>
  </si>
  <si>
    <t>D. Wu, L. Zhou</t>
  </si>
  <si>
    <t>Low-latency and fresh content provision in information-centric vehicular networks</t>
  </si>
  <si>
    <t>S. Zhang, J. Li, H. Luo, J. Gao, L. Zhao, X. S. Shen</t>
  </si>
  <si>
    <t>IEEE Trans. Mobile Comput.</t>
  </si>
  <si>
    <t>Probabilistic constrained optimization for predictive video streaming by deep learning</t>
  </si>
  <si>
    <t>M. Yin, C. Sun, C. Yang, S. Han</t>
  </si>
  <si>
    <t>Deep reinforcement learning based resource allocation in delay-tolerance-aware 5 G industrial IoT systems</t>
  </si>
  <si>
    <t>H. Wang, Y. Bai, X. Xie</t>
  </si>
  <si>
    <t>Status prediction and data aggregation for AoI-oriented short-packet transmission in industrial IoT</t>
  </si>
  <si>
    <t>Q. Xiong, X. Zhu, Y. Jiang, J. Cao, X. Xiong, H. Wang</t>
  </si>
  <si>
    <t>Delay-optimal cooperation transmission in remote sensing satellite networks</t>
  </si>
  <si>
    <t>L. Chen, et al.</t>
  </si>
  <si>
    <t>Delay-guaranteeing admission control for time-sensitive networking using the credit-based shaper</t>
  </si>
  <si>
    <t>L. Maile, K.-S. J. Hielscher, R. German</t>
  </si>
  <si>
    <t>Latency aware transmission scheduling for steerable free space optics</t>
  </si>
  <si>
    <t>X. Sun, L. Yu, T. Zhang</t>
  </si>
  <si>
    <t>Edge-based cross-modal communications for remote healthcare</t>
  </si>
  <si>
    <t>Y. Gao, S. Ni, D. Wu, L. Zhou</t>
  </si>
  <si>
    <t>Adaptive and heterogeneity-aware coded cooperative computation at the edge</t>
  </si>
  <si>
    <t>Y. Keshtkarjahromi, Y. Xing, H. Seferoglu</t>
  </si>
  <si>
    <t>Completion delay of random linear network coding in full-duplex relay networks</t>
  </si>
  <si>
    <t>R. Su, Q. T. Sun, Z. Zhang, Z. Li</t>
  </si>
  <si>
    <t>AoI-aware control and communication co-design for industrial IoT systems</t>
  </si>
  <si>
    <t>X. Wang, C. Chen, J. He, S. Zhu, X. Guan</t>
  </si>
  <si>
    <t>Sampling, communication, and prediction co-design for synchronizing the real-world device and digital model in metaverse</t>
  </si>
  <si>
    <t>Z. Meng, C. She, G. Zhao, D. De Martini</t>
  </si>
  <si>
    <t>Z. Hou, C. She, Y. Li, L. Zhuo, B. Vucetic</t>
  </si>
  <si>
    <t>IEEE Trans. Wireless Commun.</t>
  </si>
  <si>
    <t>Investigating automated mechanisms for multi-modal prediction of user online-video commenting behaviour</t>
  </si>
  <si>
    <t>H. Wu, F. Pitié, G. J. F. Jones</t>
  </si>
  <si>
    <t>Proc. Int. Conf. Content-Based Multimedia Indexing</t>
  </si>
  <si>
    <t>Toward general cross-modal signal reconstruction for robotic teleoperation</t>
  </si>
  <si>
    <t>Y. Chen, A. Li, D. Wu, L. Zhou</t>
  </si>
  <si>
    <t>IEEE Trans. Multimedia</t>
  </si>
  <si>
    <t>Haptic signal reconstruction for crossmodal communications</t>
  </si>
  <si>
    <t>X. Wei, Y. Shi, L. Zhou</t>
  </si>
  <si>
    <t>A. Jarwan, A. Sabbah, M. Ibnkahla</t>
  </si>
  <si>
    <t>Enhanced machine learning techniques for early HARQ feedback prediction in 5G</t>
  </si>
  <si>
    <t>N. Strodthoff, B. Göktepe, T. Schierl, C. Hellge, W. Samek</t>
  </si>
  <si>
    <t>Augmented reality predictive displays to help mitigate the effects of delayed telesurgery</t>
  </si>
  <si>
    <t>F. Richter, Y. Zhang, Y. Zhi, R. K. Orosco, M. C. Yip</t>
  </si>
  <si>
    <t>Int. Conf. Robot. Automat.</t>
  </si>
  <si>
    <t>X. Tong, G. Zhao, M. A. Imran, Z. Pang, Z. Chen</t>
  </si>
  <si>
    <t>IEEE Int. Conf. Commun. Workshops</t>
  </si>
  <si>
    <t>RNN-based path prediction of obstacle vehicles with deep ensemble</t>
  </si>
  <si>
    <t>K. Min, D. Kim, J. Park, K. Huh</t>
  </si>
  <si>
    <t>IEEE Trans. Veh. Technol.</t>
  </si>
  <si>
    <t>Deep RNN based prediction of driver’s intended movements at intersection using cooperative awareness messages</t>
  </si>
  <si>
    <t>M. M. R. Komol, et al.</t>
  </si>
  <si>
    <t>IEEE Trans. Intell. Transp. Syst.</t>
  </si>
  <si>
    <t>Adaptive multi-view and temporal fusing transformer for 3D human pose estimation</t>
  </si>
  <si>
    <t>H. Shuai, L. Wu, Q. Liu</t>
  </si>
  <si>
    <t>IEEE Trans. Pattern Anal. Mach. Intell.</t>
  </si>
  <si>
    <t>MaskGIT: Masked generative image transformer</t>
  </si>
  <si>
    <t>H. Chang, H. Zhang, L. Jiang, C. Liu, W. T. Freeman</t>
  </si>
  <si>
    <t>Proc. IEEE/CVF Conf. Comput. Vis. Pattern Recognit.</t>
  </si>
  <si>
    <t>Adaptive trajectory prediction via transferable GNN</t>
  </si>
  <si>
    <t>Y. Xu, L. Wang, Y. Wang, Y. Fu</t>
  </si>
  <si>
    <t>Multi-objective explanations of GNN predictions</t>
  </si>
  <si>
    <t>Y. Liu, C. Chen, Y. Liu, X. Zhang, S. Xie</t>
  </si>
  <si>
    <t>Proc. IEEE Int. Conf. Data Mining</t>
  </si>
  <si>
    <t>T-GCN: A temporal graph convolutional network for traffic prediction</t>
  </si>
  <si>
    <t>L. Zhao, et al.</t>
  </si>
  <si>
    <t>GMAN: A graph multi-attention network for traffic prediction</t>
  </si>
  <si>
    <t>C. Zheng, X. Fan, C. Wang, J. Qi</t>
  </si>
  <si>
    <t>Proc. AAAI Conf. Artif. Intell.</t>
  </si>
  <si>
    <t>Graph-based spatial-temporal convolutional network for vehicle trajectory prediction in autonomous driving</t>
  </si>
  <si>
    <t>Z. Sheng, Y. Xu, S. Xue, D. Li</t>
  </si>
  <si>
    <t>Model prediction control-based energy management combining self-trending prediction and subset-searching algorithm for hydrogen electric multiple unit train</t>
  </si>
  <si>
    <t>Q. Li, P. Liu, X. Meng, G. Zhang, Y. Ai, W. Chen</t>
  </si>
  <si>
    <t>Trans. Transport. Electrific.</t>
  </si>
  <si>
    <t>Self-supervised information bottleneck for deep multi-view subspace clustering</t>
  </si>
  <si>
    <t>S. Wang, C. Li, Y. Li, Y. Yuan, G. Wang</t>
  </si>
  <si>
    <t>IEEE Trans. Image Process.</t>
  </si>
  <si>
    <t>Unsupervised embedding learning with mutual-information graph convolutional networks</t>
  </si>
  <si>
    <t>L. Zhang, M. Zhang, R. Song, Z. Zhao, X. Li</t>
  </si>
  <si>
    <t>Attention is all you need</t>
  </si>
  <si>
    <t>A. Vaswani, et al.</t>
  </si>
  <si>
    <t>Proc. Conf. Workshop Neural Inf. Process. Syst.</t>
  </si>
  <si>
    <t>Faster R-CNN: Towards real-time object detection with region proposal networks</t>
  </si>
  <si>
    <t>S. Ren, K. He, R. Girshick, J. Sun</t>
  </si>
  <si>
    <t>Proc. Adv. Neural Inf. Process. Syst.</t>
  </si>
  <si>
    <t>Multimodal grasp data set: A novel visual-tactile data set for robotic manipulation</t>
  </si>
  <si>
    <t>T. Wang, C. Yang, F. Kirchner, P. Du, F. Sun, B. Fang</t>
  </si>
  <si>
    <t>Int. J. Adv. Robot. Syst.</t>
  </si>
  <si>
    <t>Long short-term memory</t>
  </si>
  <si>
    <t>S. Hochreiter, J. Schmidhuber</t>
  </si>
  <si>
    <t>Neural Comput.</t>
  </si>
  <si>
    <t>Optical cellulose fiber made from regenerated cellulose and cellulose acetate for water sensor applications</t>
  </si>
  <si>
    <t>H. Orelma, et al.</t>
  </si>
  <si>
    <t>Cellulose</t>
  </si>
  <si>
    <t>E. Sisinni, A. Saifullah, S. Han, U. Jennehag, M. Gidlund</t>
  </si>
  <si>
    <t>Enabling fog computing for industrial automation through time-sensitive networking (TSN)</t>
  </si>
  <si>
    <t>P. Pop, M. L. Raagaard, M. Gutierrez, W. Steiner</t>
  </si>
  <si>
    <t>IEEE Commun. Standards Mag.</t>
  </si>
  <si>
    <t>The NIST definition of cloud computing</t>
  </si>
  <si>
    <t>NIST</t>
  </si>
  <si>
    <t>Benefits of positioning-aided communication technology in high-frequency Industrial IoT</t>
  </si>
  <si>
    <t>E. S. Lohan et al.</t>
  </si>
  <si>
    <t>On the latency, rate, and reliability tradeoff in wireless networked control systems for IIoT</t>
  </si>
  <si>
    <t>W. Liu, G. Nair, Y. Li, D. Nesic, B. Vucetic, H. V. Poor</t>
  </si>
  <si>
    <t>Industrial Internet of Things and unsupervised deep learning enabled real-time occupational safety monitoring in cold storage warehouse</t>
  </si>
  <si>
    <t>X. Zhan, W. Wu, L. Shen, W. Liao, Z. Zhao, J. Xia</t>
  </si>
  <si>
    <t>Safety Science</t>
  </si>
  <si>
    <t>Modeling a predictive maintenance management architecture to meet industry 4.0 requirements: A case study</t>
  </si>
  <si>
    <t>H. Nordal, I. El-Thalji</t>
  </si>
  <si>
    <t>Systems Engineering</t>
  </si>
  <si>
    <t>Robotic wireless sensor networks, industrial artificial intelligence, and deep learning-assisted smart process planning in sustainable cyber-physical manufacturing systems</t>
  </si>
  <si>
    <t>R. Blake, L. Michalkova, Y. Bilan</t>
  </si>
  <si>
    <t>Journal of Self-Governance and Management Economics</t>
  </si>
  <si>
    <t>Key challenges and emerging technologies in Industrial IoT architectures: A review</t>
  </si>
  <si>
    <t>A. A. Mirani, G. Velasco-Hernandez, A. Awasthi, J. Walsh</t>
  </si>
  <si>
    <t>Collaboration through digital integration – An overview of IT-OT-integration use-cases and requirements</t>
  </si>
  <si>
    <t>J. Hicking, M.-F. Stroh, S. Kremer</t>
  </si>
  <si>
    <t>Working Conference on Virtual Enterprises (PRO-VE)</t>
  </si>
  <si>
    <t>TCDA: Truthful combinatorial double auctions for mobile edge computing in Industrial Internet of Things</t>
  </si>
  <si>
    <t>L. Ma, X. Wang, X. Wang, L. Wang, Y. Shi, M. Huang</t>
  </si>
  <si>
    <t>New hybrid vision-based control approach for automated guided vehicles</t>
  </si>
  <si>
    <t>Z. Miljković, N. Vuković, M. Mitić, B. Babić</t>
  </si>
  <si>
    <t>A review on IoT-based hybrid navigation system for mid-sized autonomous vehicles</t>
  </si>
  <si>
    <t>A. K. S. Singholi, M. Mittal, A. Bhargava</t>
  </si>
  <si>
    <t>Lecture Notes in Mechanical Engineering (Springer)</t>
  </si>
  <si>
    <t>Smart sensors for IIoT in autonomous vehicles: Review</t>
  </si>
  <si>
    <t>S. Chavhan, R. A. Kulkarni, A. R. Zilpe</t>
  </si>
  <si>
    <t>Smart Sensors for Industrial Internet of Things (Springer)</t>
  </si>
  <si>
    <t>A perspective on IEEE time-sensitive networking for industrial communication and automation systems</t>
  </si>
  <si>
    <t>L. Lo Bello, W. Steiner</t>
  </si>
  <si>
    <t>Fogification of electric drives: An industrial use case</t>
  </si>
  <si>
    <t>M. Barzegaran et al.</t>
  </si>
  <si>
    <t>25th International Conference on Emerging Technologies and Factory Automation (ETFA)</t>
  </si>
  <si>
    <t>Real-time performance evaluation of LTE for IIoT</t>
  </si>
  <si>
    <t>R. Zhohov, D. Minovski, P. Johansson, K. Andersson</t>
  </si>
  <si>
    <t>43rd Conference on Local Computer Networks (LCN)</t>
  </si>
  <si>
    <t>Cybersecurity of industrial cyber-physical systems: A review</t>
  </si>
  <si>
    <t>H. Kayan, M. Nunes, O. Rana, P. Burnap, C. Perera</t>
  </si>
  <si>
    <t>Control of automated guided vehicle with PLC SIMATIC ET200S CPU</t>
  </si>
  <si>
    <t>M. Kajan, L. Mrafko, F. Duchoň, P. Hubinský, J. Šovčík</t>
  </si>
  <si>
    <t>American Journal of Mechanical Engineering</t>
  </si>
  <si>
    <t>To sense or to control: Wireless networked control using a half-duplex controller for IIoT</t>
  </si>
  <si>
    <t>K. Huang, W. Liu, Y. Li, B. Vucetic</t>
  </si>
  <si>
    <t>Performance impact of network conditions on an IIoT system</t>
  </si>
  <si>
    <t>R. Bock, K. Uren, G. van Schoor</t>
  </si>
  <si>
    <t>SAUPEC/RobMech/PRASA Conference</t>
  </si>
  <si>
    <t>Machine learning for predictive maintenance of industrial machines using IoT sensor data</t>
  </si>
  <si>
    <t>A. Kanawaday, A. Sane</t>
  </si>
  <si>
    <t>8th International Conference on Software Engineering and Service Science (ICSESS)</t>
  </si>
  <si>
    <t>802.11n performance analysis for a real multimedia industrial application</t>
  </si>
  <si>
    <t>J. S. Blanes, J. Berenguer-Sebastiá, V. Sempere-Paya, D. T. Ferrandis</t>
  </si>
  <si>
    <t>A cooperative wireless sensor network for indoor industrial monitoring</t>
  </si>
  <si>
    <t>Z. Iqbal, K. Kim, H.-N. Lee</t>
  </si>
  <si>
    <t>Smart Industrial IoT monitoring and control system based on UAV and cloud computing applied to a concrete plant</t>
  </si>
  <si>
    <t>M. Salhaoui, A. Guerrero-González, M. Arioua, F. J. Ortiz, A. El Oualkadi, C. L. Torregrosa</t>
  </si>
  <si>
    <t>Towards an approach for assuring machinery safety in the IIoT-age</t>
  </si>
  <si>
    <t>T. Kivelä, M. Golder, K. Furmans</t>
  </si>
  <si>
    <t>Logistics Journal Proceedings</t>
  </si>
  <si>
    <t>Industrial Internet of Things (IIoT) applications in underground coal mines</t>
  </si>
  <si>
    <t>C. Zhou, N. Damiano, B. Whisner, M. Reyes</t>
  </si>
  <si>
    <t>Mining Engineering</t>
  </si>
  <si>
    <t>Leveraging IIoT to improve machine safety in the mining industry</t>
  </si>
  <si>
    <t>M. McNinch, D. Parks, R. Jacksha, A. Miller</t>
  </si>
  <si>
    <t>Mining Metallurgy &amp; Exploration</t>
  </si>
  <si>
    <t>Intelligent machine guard monitoring: A wireless system to improve miner safety</t>
  </si>
  <si>
    <t>M. A. Reyes, G. W. King, G. G. Miller</t>
  </si>
  <si>
    <t>IEEE Industry Applications Magazine</t>
  </si>
  <si>
    <t>Multi-hop cooperative computation offloading for Industrial IoT–edge–cloud computing environments</t>
  </si>
  <si>
    <t>Z. Hong, W. Chen, H. Huang, S. Guo, Z. Zheng</t>
  </si>
  <si>
    <t>Edge computational task offloading scheme using reinforcement learning for IIoT scenario</t>
  </si>
  <si>
    <t>M. S. Hossain, C. I. Nwakanma, J. M. Lee, D.-S. Kim</t>
  </si>
  <si>
    <t>ICT Express</t>
  </si>
  <si>
    <t>Intelligent delay-aware partial computing task offloading for multiuser Industrial Internet of Things through edge computing</t>
  </si>
  <si>
    <t>X. Deng, J. Yin, P. Guan, N. N. Xiong, L. Zhang, S. Mumtaz</t>
  </si>
  <si>
    <t>Joint task offloading and resource allocation for multihop Industrial Internet of Things</t>
  </si>
  <si>
    <t>J. Xu, B. Yang, Y. Liu, C. Chen, X. Guan</t>
  </si>
  <si>
    <t>Reliability versus latency in IIoT visual applications: A scalable task offloading framework</t>
  </si>
  <si>
    <t>J. Ma, B. Shang, H. Song, Y. Huang, P. Fan</t>
  </si>
  <si>
    <t>Industrial wearable system: The human-centric empowering technology in industry 4.0</t>
  </si>
  <si>
    <t>X. T. R. Kong, H. Luo, G. Q. Huang, X. Yang</t>
  </si>
  <si>
    <t>Wearables for industrial work safety: A survey</t>
  </si>
  <si>
    <t>E. Svertoka et al.</t>
  </si>
  <si>
    <t>Industrial augmented reality: Requirements for an augmented reality maintenance worker support system</t>
  </si>
  <si>
    <t>M. Lorenz, S. Knopp, P. Klimant</t>
  </si>
  <si>
    <t>International Symposium on Mixed and Augmented Reality Adjunct</t>
  </si>
  <si>
    <t>IIoT based augmented reality for factory data collection and visualization</t>
  </si>
  <si>
    <t>J. Rosales, S. Deshpande, S. Anand</t>
  </si>
  <si>
    <t>On analyzing video transmission over wireless WiFi and 5G C-band in harsh IIoT environments</t>
  </si>
  <si>
    <t>J. M. Batalla</t>
  </si>
  <si>
    <t>Helically intersected conductive network design for wearable electronic devices: From theory to application</t>
  </si>
  <si>
    <t>Y. Li et al.</t>
  </si>
  <si>
    <t>ACS Applied Materials &amp; Interfaces</t>
  </si>
  <si>
    <t>The fieldbus standards: History and structures</t>
  </si>
  <si>
    <t>M. Felser</t>
  </si>
  <si>
    <t>Technology Leadership Day (MICROSWISS Network)</t>
  </si>
  <si>
    <t>Industrial Communication Networks - Fieldbus Specifications</t>
  </si>
  <si>
    <t>International Electrotechnical Commission</t>
  </si>
  <si>
    <t>IEC 61158-1:2019</t>
  </si>
  <si>
    <t>IEEE Standard for Ethernet</t>
  </si>
  <si>
    <t>D. J. Law, A. Healey, J. Lewis, S. B. Carlson, V. Maguire</t>
  </si>
  <si>
    <t>IEEE 802.3-2022</t>
  </si>
  <si>
    <t>Specification of Internet transmission control program</t>
  </si>
  <si>
    <t>V. Cerf, Y. Dalal, C. Sunshine</t>
  </si>
  <si>
    <t>RFC 675 (ETSI)</t>
  </si>
  <si>
    <t>Industrial wireless IP-based cyber–physical systems</t>
  </si>
  <si>
    <t>T. Watteyne et al.</t>
  </si>
  <si>
    <t>IEEE Standard for Local and Metropolitan Area Networks–Audio Video Bridging (AVB) Systems</t>
  </si>
  <si>
    <t>T. Jeffree, P. Congdon, M. J. Teener</t>
  </si>
  <si>
    <t>IEEE 802.1BA-2021</t>
  </si>
  <si>
    <t>IEEE Standard for Local and Metropolitan Area Network–Bridges and Bridged Networks</t>
  </si>
  <si>
    <t>IEEE 802.1Q-2018</t>
  </si>
  <si>
    <t>Reduce costs with wireless instrumentation</t>
  </si>
  <si>
    <t>R. Sparks</t>
  </si>
  <si>
    <t>POWER Magazine</t>
  </si>
  <si>
    <t>Toward real-time control in future wireless networks: Communication-control co-design</t>
  </si>
  <si>
    <t>G. Zhao, M. A. Imran, Z. Pang, Z. Chen, L. Li</t>
  </si>
  <si>
    <t>Cutting process monitoring with an instrumented boring bar measuring cutting force and vibration</t>
  </si>
  <si>
    <t>D. Östling, T. Jensen, M. Tjomsland, O. Standal, T. Mugaas</t>
  </si>
  <si>
    <t>Design of CAN-based distributed control systems with optimized configuration</t>
  </si>
  <si>
    <t>E. P. Godoy, R. V. Sousa de Sousa, A. J. V. Porto, R. Y. Inamasu</t>
  </si>
  <si>
    <t>Journal of the Brazilian Society of Mechanical Sciences and Engineering</t>
  </si>
  <si>
    <t>Performance evaluation of four field buses</t>
  </si>
  <si>
    <t>M. Rubio Benito, J. Fuertes, E. Kahoraho, N. P. Arzoz</t>
  </si>
  <si>
    <t>7th IEEE International Conference on Emerging Technologies and Factory Automation (ETFA)</t>
  </si>
  <si>
    <t>Concepts for bitrate enhancement and latency reduction in recurring disturbed CAN FD networks</t>
  </si>
  <si>
    <t>C. Austermann, S. Frei</t>
  </si>
  <si>
    <t>International Symposium on Electromagnetic Compatibility (EMC Europe)</t>
  </si>
  <si>
    <t>Analysis of PROFIBUS-DP network delay and its influence on the performance of control systems</t>
  </si>
  <si>
    <t>T. Jun, W. Zhan-lin</t>
  </si>
  <si>
    <t>Wuhan University Journal of Natural Sciences</t>
  </si>
  <si>
    <t>Comparison of smart grid architectures for monitoring and analyzing power grid data via Modbus and REST</t>
  </si>
  <si>
    <t>S. Kenner, R. Thaler, M. Kucera, K. Volbert, T. Waas</t>
  </si>
  <si>
    <t>EURASIP Journal on Embedded Systems</t>
  </si>
  <si>
    <t>PROFINET communication channels</t>
  </si>
  <si>
    <t>Online Resource</t>
  </si>
  <si>
    <t>Performance analysis of Ethernet/IP networks</t>
  </si>
  <si>
    <t>E. Alessandria, L. Seno, S. Vitturi</t>
  </si>
  <si>
    <t>IFAC Proceedings Volumes</t>
  </si>
  <si>
    <t>L. Zhao, P. Pop, Q. Li, J. Chen, H. Xiong</t>
  </si>
  <si>
    <t>EtherCAT network latency analysis</t>
  </si>
  <si>
    <t>V. Q. Nguyen, J. W. Jeon</t>
  </si>
  <si>
    <t>International Conference on Computing, Communication and Automation (ICCCA)</t>
  </si>
  <si>
    <t>Evaluating serial ZigBee devices for application in wireless networked control systems</t>
  </si>
  <si>
    <t>E. P. Godoy, F. Scorzoni, A. J. V. Porto</t>
  </si>
  <si>
    <t>38th Annual Conference of the IEEE Industrial Electronics Society (IECON)</t>
  </si>
  <si>
    <t>Evaluating Bluetooth low energy suitability for time-critical industrial IoT applications</t>
  </si>
  <si>
    <t>R. Rondón, M. Gidlund, K. Landernäs</t>
  </si>
  <si>
    <t>Enabling real-time applications in Wi-Fi networks</t>
  </si>
  <si>
    <t>D. Bankov, E. Khorov, A. Lyakhov, M. Sandal</t>
  </si>
  <si>
    <t>Revisiting wireless Internet connectivity: 5G vs Wi-Fi 6</t>
  </si>
  <si>
    <t>E. J. Oughton, W. Lehr, K. Katsaros, I. Selinis, D. Bubley, J. Kusuma</t>
  </si>
  <si>
    <t>Telecommunications Policy</t>
  </si>
  <si>
    <t>Co-operation and comparison of DiffServ and IntServ: Performance measurements</t>
  </si>
  <si>
    <t>J. Harju, P. Kivimaki</t>
  </si>
  <si>
    <t>25th Conference on Local Computer Networks (LCN)</t>
  </si>
  <si>
    <t>IEEE Standard for Local and Metropolitan Area Networks–Virtual Bridged Local Area Networks Amendment 14: Stream Reservation Protocol (SRP)</t>
  </si>
  <si>
    <t>T. Jeffree, P. Congdon, M. J. Teener, C. Gunther</t>
  </si>
  <si>
    <t>IEEE 802.1Qat-2010</t>
  </si>
  <si>
    <t>Complete modelling of AVB in network calculus framework</t>
  </si>
  <si>
    <t>J. A. R. De Azua, M. Boyer</t>
  </si>
  <si>
    <t>22nd International Conference on Real-Time Networks and Systems</t>
  </si>
  <si>
    <t>Network calculus results for TSN: An introduction</t>
  </si>
  <si>
    <t>L. Maile, K.-S. Hielscher, R. German</t>
  </si>
  <si>
    <t>Information and Communication Technology Conference (ICTC)</t>
  </si>
  <si>
    <t>IEEE Standard for Local and Metropolitan Area Networks–Bridges and Bridged Networks-Amendment 25: Enhancements for Scheduled Traffic</t>
  </si>
  <si>
    <t>M. J. Teener, J. Farkas</t>
  </si>
  <si>
    <t>IEEE 802.1Qbv-2015</t>
  </si>
  <si>
    <t>Urgency-based scheduler for time-sensitive switched Ethernet networks</t>
  </si>
  <si>
    <t>J. Specht, S. Samii</t>
  </si>
  <si>
    <t>28th Euromicro Conference on Real-Time Systems (ECRTS)</t>
  </si>
  <si>
    <t>Ultra-low latency (ULL) networks: The IEEE TSN and IETF DetNet standards and related 5G ULL research</t>
  </si>
  <si>
    <t>A. Nasrallah et al.</t>
  </si>
  <si>
    <t>A survey on the application of WirelessHART for industrial process monitoring and control</t>
  </si>
  <si>
    <t>P. A. M. Devan, F. A. Hussin, R. Ibrahim, K. Bingi, F. A. Khanday</t>
  </si>
  <si>
    <t>Jamming attacks and anti-jamming strategies in wireless networks: A comprehensive survey</t>
  </si>
  <si>
    <t>H. Pirayesh, H. Zeng</t>
  </si>
  <si>
    <t>A system architecture for time-sensitive heterogeneous wireless distributed software-defined networks</t>
  </si>
  <si>
    <t>T. Ishtaique ul Huque, K. Yego, C. Sioutis, M. Nobakht, E. Sitnikova, F. den Hartog</t>
  </si>
  <si>
    <t>Military Communications and Information Systems Conference (MilCIS)</t>
  </si>
  <si>
    <t>An effective communication prototype for time-critical IIoT manufacturing factories using zero-loss redundancy protocols, time-sensitive networking, and edge-computing in an industry 4.0 environment</t>
  </si>
  <si>
    <t>K. S. Kiangala, Z. Wang</t>
  </si>
  <si>
    <t>Processes</t>
  </si>
  <si>
    <t>An SDN-enabled architecture for IT/OT converged networks: A proposal and qualitative analysis under DDoS attacks</t>
  </si>
  <si>
    <t>L. Foschini, V. Mignardi, R. Montanari, D. Scotece</t>
  </si>
  <si>
    <t>Practical implementation of an OPC UA TSN communication architecture for a manufacturing system</t>
  </si>
  <si>
    <t>Y. Li, J. Jiang, C. Lee, S. H. Hong</t>
  </si>
  <si>
    <t>I. Behnke, C. Blumschein, R. Danicki, P. Wiesner, L. Thamsen, O. Kao</t>
  </si>
  <si>
    <t>Adaptive computing optimization in software-defined network-based Industrial Internet of Things with fog computing</t>
  </si>
  <si>
    <t>J. Wang, D. Li</t>
  </si>
  <si>
    <t>DTE-SDN: A dynamic traffic engineering engine for delay-sensitive transfer</t>
  </si>
  <si>
    <t>C. Lin, Y. Bi, H. Zhao, Z. Liu, S. Jia, J. Zhu</t>
  </si>
  <si>
    <t>Time-slotted software-defined industrial Ethernet for real-time quality of service in industry 4.0</t>
  </si>
  <si>
    <t>P. Zeng, Z. Wang, Z. Jia, L. Kong, D. Li, X. Jin</t>
  </si>
  <si>
    <t>A migration strategy for Profinet toward Ethernet TSN-based field-level communication: An approach to accelerate the adoption of converged IT/OT communication</t>
  </si>
  <si>
    <t>S. Schriegel, J. Jasperneite</t>
  </si>
  <si>
    <t>HERMES: Heuristic multi-queue scheduler for TSN time-triggered traffic with zero reception jitter capabilities</t>
  </si>
  <si>
    <t>D. Bujosa, M. Ashjaei, A. V. Papadopoulos, T. Nolte, J. Proenza</t>
  </si>
  <si>
    <t>30th International Conference on Real-Time Networks and Systems</t>
  </si>
  <si>
    <t>Egress-TT configurations for TSN networks</t>
  </si>
  <si>
    <t>P.-J. Chaine, M. Boyer, C. Pagetti, F. Wartel</t>
  </si>
  <si>
    <t>An introduction to OPC UA TSN for industrial communication systems</t>
  </si>
  <si>
    <t>D. Bruckner et al.</t>
  </si>
  <si>
    <t>Multi-level time-sensitive networking (TSN) using the data distribution services (DDS) for synchronized three-phase measurement data transfer</t>
  </si>
  <si>
    <t>T. Agarwal, P. Niknejad, M. R. Barzegaran, L. Vanfretti</t>
  </si>
  <si>
    <t>Extending accurate time distribution and timeliness capabilities over the air to enable future wireless industrial automation systems</t>
  </si>
  <si>
    <t>D. Cavalcanti, J. Perez-Ramirez, M. M. Rashid, J. Fang, M. Galeev, K. B. Stanton</t>
  </si>
  <si>
    <t>Enabling QoS for collaborative robotics applications with wireless TSN</t>
  </si>
  <si>
    <t>S. Sudhakaran, V. Mageshkumar, A. Baxi, D. Cavalcanti</t>
  </si>
  <si>
    <t>IEEE International Conference on Communications Workshops</t>
  </si>
  <si>
    <t>RT-WiFi on software-defined radio: Design and implementation</t>
  </si>
  <si>
    <t>Z. Yun, P. Wu, S. Zhou, A. K. Mok, M. Nixon, S. Han</t>
  </si>
  <si>
    <t>28th Real-Time Embedded Technology and Applications Symposium (RTAS)</t>
  </si>
  <si>
    <t>5G network slicing strategies for a smart factory</t>
  </si>
  <si>
    <t>J. S. Walia, H. Hämmäinen, K. Kilkki, S. Yrjölä</t>
  </si>
  <si>
    <t>Private 5G: The future of industrial wireless</t>
  </si>
  <si>
    <t>A. Aijaz</t>
  </si>
  <si>
    <t>Private 5G networks: Concepts, architectures, and research landscape</t>
  </si>
  <si>
    <t>M. Wen et al.</t>
  </si>
  <si>
    <t>IEEE Journal of Selected Topics in Signal Processing</t>
  </si>
  <si>
    <t>A priority-aware multiqueue nic design for real-time IoT devices</t>
  </si>
  <si>
    <t>I. Behnke, P. Wiesner, R. Danicki, L. Thamsen</t>
  </si>
  <si>
    <t>ACM/SIGAPP Symposium on Applied Computing</t>
  </si>
  <si>
    <t>B. Johansson, M. Rågberger, T. Nolte, A. V. Papadopoulos</t>
  </si>
  <si>
    <t>48th Annual Conference of the IEEE Industrial Electronics Society (IECON)</t>
  </si>
  <si>
    <t>Composable distributed real-time systems with deterministic network channels</t>
  </si>
  <si>
    <t>H. Austad et al.</t>
  </si>
  <si>
    <t>RT-WiFi: Real-time high-speed communication protocol for wireless cyber-physical control applications</t>
  </si>
  <si>
    <t>Y.-H. Wei, Q. Leng, S. Han, A. K. Mok, W. Zhang, M. Tomizuka</t>
  </si>
  <si>
    <t>34th Real-Time Systems Symposium (RTSS)</t>
  </si>
  <si>
    <t>Towards enabling critical mMTC: A review of URLLC within mMTC</t>
  </si>
  <si>
    <t>S. R. Pokhrel, J. Ding, J. Park, O.-S. Park, J. Choi</t>
  </si>
  <si>
    <t>Differentiating network flows for priority-aware scheduling of incoming packets in real-time IoT systems</t>
  </si>
  <si>
    <t>C. Blumschein, I. Behnke, L. Thamsen, O. Kao</t>
  </si>
  <si>
    <t>International Symposium on Real-Time Distributed Computing (ISORC)</t>
  </si>
  <si>
    <t>A survey on Industrial Internet of Things: A Cyber-physical systems perspective</t>
  </si>
  <si>
    <t>H. Xu, W. Yu, D. Griffith, N. Golmie</t>
  </si>
  <si>
    <t>A survey on real-time communications in wireless sensor networks</t>
  </si>
  <si>
    <t>B.-S. Kim, H. Park, K. H. Kim, D. Godfrey, K.-I. Kim</t>
  </si>
  <si>
    <t>Wireless Communications and Mobile Computing</t>
  </si>
  <si>
    <t>Industrial Internet of Things: Challenges, opportunities, and directions</t>
  </si>
  <si>
    <t>Wireless network design for control systems: A survey</t>
  </si>
  <si>
    <t>P. Park, S. C. Ergen, C. Fischione, C. Lu, K. H. Johansson</t>
  </si>
  <si>
    <t>Factory communications at the dawn of the fourth industrial revolution</t>
  </si>
  <si>
    <t>C. Zunino, A. Valenzano, R. Obermaisser, S. Petersen</t>
  </si>
  <si>
    <t>Wireless networked multirobot systems in smart factories</t>
  </si>
  <si>
    <t>K.-C. Chen, S.-C. Lin, J.-H. Hsiao, C.-H. Liu, A. F. Molisch, G. P. Fettweis</t>
  </si>
  <si>
    <t>Efficient information transmission using smart OFDM for IoT applications</t>
  </si>
  <si>
    <t>Y. Iraqi, A. Al-Dweik</t>
  </si>
  <si>
    <t>Power-tolerant NOMA using data-aware adaptive power assignment for IoT systems</t>
  </si>
  <si>
    <t>H. Yahya, A. Al-Dweik, E. Alsusa</t>
  </si>
  <si>
    <t>A power and spectrum efficient uplink transmission scheme for QoS-constrained IoT networks</t>
  </si>
  <si>
    <t>H. Yahya, A. Al-Dweik, Y. Iraqi, E. Alsusa, A. Ahmed</t>
  </si>
  <si>
    <t>Interplay between big spectrum data and mobile Internet of Things: Current solutions and future challenges</t>
  </si>
  <si>
    <t>S. Zafar, R. Hussain, F. Hussain, S. Jangsher</t>
  </si>
  <si>
    <t>Real-time wireless routing for Industrial Internet of Things</t>
  </si>
  <si>
    <t>C. Wu, D. Gunatilaka, M. Sha, C. Lu</t>
  </si>
  <si>
    <t>ACM/IEEE International Conference on Internet of Things Design and Implementation (IoTDI)</t>
  </si>
  <si>
    <t>Deep learning for IoT big data and streaming analytics: A survey</t>
  </si>
  <si>
    <t>M. Mohammadi, A. Al-Fuqaha, S. Sorour, M. Guizani</t>
  </si>
  <si>
    <t>An industrial big data pipeline for data-driven analytics maintenance applications in large-scale smart manufacturing facilities</t>
  </si>
  <si>
    <t>P. O’Donovan, K. Leahy, K. Bruton, D. O’Sullivan</t>
  </si>
  <si>
    <t>Journal of Big Data</t>
  </si>
  <si>
    <t>Security and privacy challenges in Industrial Internet of Things</t>
  </si>
  <si>
    <t>A.-R. Sadeghi, C. Wachsmann, M. Waidner</t>
  </si>
  <si>
    <t>DAC: ACM/EDAC/IEEE Design Automation Conference</t>
  </si>
  <si>
    <t>Resource management in energy harvesting cooperative IoT network under QoS constraints</t>
  </si>
  <si>
    <t>M. Amjad, A. Ahmed, M. Naeem, M. Awais, W. Ejaz, A. Anpalagan</t>
  </si>
  <si>
    <t>Resource management in multicloud IoT radio access network</t>
  </si>
  <si>
    <t>M. Awais, A. Ahmed, S. A. Ali, M. Naeem, W. Ejaz, A. Anpalagan</t>
  </si>
  <si>
    <t>Joint optimization of sensors association and UAVs placement in IoT applications with practical network constraints</t>
  </si>
  <si>
    <t>A. Ahmed, M. Naeem, A. Al-Dweik</t>
  </si>
  <si>
    <t>Device-centric communication in IoT: An energy efficiency perspective</t>
  </si>
  <si>
    <t>M. Ahmad, et al.</t>
  </si>
  <si>
    <t>Joint placement and device association of UAV base stations in IoT networks</t>
  </si>
  <si>
    <t>A. Ahmed, M. Awais, T. Akram, S. Kulac, M. Alhussein, K. Aurangzeb</t>
  </si>
  <si>
    <t>Devices to devices (Ds2Ds) communication: Towards energy efficient IoT</t>
  </si>
  <si>
    <t>M. Ali, et al.</t>
  </si>
  <si>
    <t>IoT-based multifunctional scalable real-time enhanced road side unit for intelligent transportation systems</t>
  </si>
  <si>
    <t>A. Al-Dweik, R. Muresan, M. Mayhew, M. Lieberman</t>
  </si>
  <si>
    <t>IEEE Canadian Conference on Electrical and Computer Engineering (CCECE)</t>
  </si>
  <si>
    <t>Decision fusion for IoT-based wireless sensor networks</t>
  </si>
  <si>
    <t>M. A. Al-Jarrah, M. A. Yaseen, A. Al-Dweik, O. A. Dobre, E. Alsusa</t>
  </si>
  <si>
    <t>Decision fusion for clustered WSNs over IoT infrastructure using 1-bit quantization</t>
  </si>
  <si>
    <t>M. A. Al-Jarrah, M. A. Yaseen, A. Al-Dweik</t>
  </si>
  <si>
    <t>International Conference on Electrical and Computing Technologies and Applications (ICECTA)</t>
  </si>
  <si>
    <t>QoS enhancement with deep learning-based interference prediction in mobile IoT</t>
  </si>
  <si>
    <t>S. Zafar, S. Jangsher, O. Bouachir, M. Aloqaily, J. B. Othman</t>
  </si>
  <si>
    <t>Industrial IoT in 5G environment towards smart manufacturing</t>
  </si>
  <si>
    <t>J. Cheng, W. Chen, F. Tao, C.-L. Lin</t>
  </si>
  <si>
    <t>Ultrareliable and low-latency wireless communication: Tail, risk, and scale</t>
  </si>
  <si>
    <t>M. Bennis, M. Debbah, H. V. Poor</t>
  </si>
  <si>
    <t>A comprehensive survey on Internet of Things (IoT) toward 5G wireless systems</t>
  </si>
  <si>
    <t>L. Chettri, R. Bera</t>
  </si>
  <si>
    <t>A survey on Internet of Things: Architecture, enabling technologies, security and privacy, and applications</t>
  </si>
  <si>
    <t>J. Lin, W. Yu, N. Zhang, X. Yang, H. Zhang, W. Zhao</t>
  </si>
  <si>
    <t>Next generation 5G wireless networks: A comprehensive survey</t>
  </si>
  <si>
    <t>M. Agiwal, A. Roy, N. Saxena</t>
  </si>
  <si>
    <t>Internet of Things in the 5G era: Enablers, architecture, and business models</t>
  </si>
  <si>
    <t>M. R. Palattella, et al.</t>
  </si>
  <si>
    <t>5G: A tutorial overview of standards, trials, challenges, deployment, and practice</t>
  </si>
  <si>
    <t>M. Shafi, et al.</t>
  </si>
  <si>
    <t>A survey on 5G networks for the Internet of Things: Communication technologies and challenges</t>
  </si>
  <si>
    <t>G. A. Akpakwu, B. J. Silva, G. P. Hancke, A. M. Abu-Mahfouz</t>
  </si>
  <si>
    <t>M2M communications in 3GPP LTE/LTE-A networks: Architectures, service requirements, challenges, and applications</t>
  </si>
  <si>
    <t>F. Ghavimi, H.-H. Chen</t>
  </si>
  <si>
    <t>Licensed-assisted access to unlicensed spectrum in LTE release 13</t>
  </si>
  <si>
    <t>H.-J. Kwon, et al.</t>
  </si>
  <si>
    <t>Performance analysis of licensed-assisted access to unlicensed spectrum in LTE release 13</t>
  </si>
  <si>
    <t>E. Pei, J. Jiang</t>
  </si>
  <si>
    <t>Latency reduction for mobile backhaul by pipelining LTE and DOCSIS</t>
  </si>
  <si>
    <t>J. Andreoli-Fang, J. T. Chapman</t>
  </si>
  <si>
    <t>5G wireless network slicing for eMBB, URLLC, and mMTC: A communication-theoretic view</t>
  </si>
  <si>
    <t>P. Popovski, K. F. Trillingsgaard, O. Simeone, G. Durisi</t>
  </si>
  <si>
    <t>3GPP release-16 for Industrial Internet of Things and mission critical communications</t>
  </si>
  <si>
    <t>C. I. Nwakanma, A. P. Anantha, F. B. Islam, J.-M. Lee, D.-S. Kim</t>
  </si>
  <si>
    <t>Achieving reliable URLLC-based network in industrial and military embedded systems</t>
  </si>
  <si>
    <t>W.-P. Nwadiugwu, C. I. Nwakanma, J.-M. Lee, D.-S. Kim</t>
  </si>
  <si>
    <t>Joint scheduling of URLLC and eMBB traffic in 5G wireless networks</t>
  </si>
  <si>
    <t>A. Anand, G. de Veciana, S. Shakkottai</t>
  </si>
  <si>
    <t>A comprehensive survey on 6G networks: Applications, core services, enabling technologies, and future challenges</t>
  </si>
  <si>
    <t>A. Shahraki, M. Abbasi, M. J. Piran, A. Taherkordi</t>
  </si>
  <si>
    <t>Sixth generation (6G) wireless networks: Vision, research activities, challenges and potential solutions</t>
  </si>
  <si>
    <t>M. Alsharif, A. H. Kelechi, M. Albreem, S. A. Chaudhry, M. S. Zia, S. Kim</t>
  </si>
  <si>
    <t>URLLC key technologies and standardization for 6G power Internet of Things</t>
  </si>
  <si>
    <t>X. Yang, Z. Zho, B. Huang</t>
  </si>
  <si>
    <t>5G non-public networks: Standardization, architectures and challenges</t>
  </si>
  <si>
    <t>J. Prados-Garzon, P. Ameigeiras, J. Ordonez-Lucena, P. Muñoz, O. Adamuz-Hinojosa, D. Camps-Mur</t>
  </si>
  <si>
    <t>A cost-efficient 5G non-public network architectural approach: Key concepts and enablers, building blocks and potential use cases</t>
  </si>
  <si>
    <t>T. Panagiotis, et al.</t>
  </si>
  <si>
    <t>Industrial IoT in 5G-and-beyond networks: Vision, architecture, and design trends</t>
  </si>
  <si>
    <t>A. Mahmood, et al.</t>
  </si>
  <si>
    <t>A comparative study of LPWAN technologies for large-scale IoT deployment</t>
  </si>
  <si>
    <t>K. Mekki, E. Bajic, F. Chaxel, F. Meyer</t>
  </si>
  <si>
    <t>A comparative survey study on LPWA IoT technologies: Design, considerations, challenges and solutions</t>
  </si>
  <si>
    <t>T. O. F. Muteba, K. Djouani</t>
  </si>
  <si>
    <t>Internet of Things in industries: A survey</t>
  </si>
  <si>
    <t>L. D. Xu, W. He, S. Li</t>
  </si>
  <si>
    <t>Communication protocols of an Industrial Internet of Things environment: A comparative study</t>
  </si>
  <si>
    <t>S. Jaloudi</t>
  </si>
  <si>
    <t>Creating values out of Internet of Things: An industrial perspective</t>
  </si>
  <si>
    <t>P. P. Ray</t>
  </si>
  <si>
    <t>Journal of Computer Networks and Communications</t>
  </si>
  <si>
    <t>5G ultra-reliable low-latency communication implementation challenges and operational issues with IoT devices</t>
  </si>
  <si>
    <t>M. A. Siddiqi, H. Yu, J. Joung</t>
  </si>
  <si>
    <t>Energy-efficient Industrial Internet of Things: Overview and open issues</t>
  </si>
  <si>
    <t>W. Mao, Z. Zhao, Z. Chang, G. Min, W. Gao</t>
  </si>
  <si>
    <t>A comprehensive survey on the Internet of Things with the industrial marketplace</t>
  </si>
  <si>
    <t>K. Salih, T. Rashid, D. Radovanovic, N. Bacanin</t>
  </si>
  <si>
    <t>A survey on information and communication technologies for industry 4.0: State-of-the-art, taxonomies, perspectives, and challenges</t>
  </si>
  <si>
    <t>G. Aceto, V. Persico, A. Pescape</t>
  </si>
  <si>
    <t>Technologies for 5G networks: Challenges and opportunities</t>
  </si>
  <si>
    <t>N. Al-Falahy, O. Y. Alani</t>
  </si>
  <si>
    <t>IT Professional</t>
  </si>
  <si>
    <t>Evolution toward 5G multi-tier cellular wireless networks: An interference management perspective</t>
  </si>
  <si>
    <t>E. Hossain, M. Rasti, H. Tabassum, A. Abdelnasser</t>
  </si>
  <si>
    <t>IEEE Wireless Communications</t>
  </si>
  <si>
    <t>Ultra-reliable and low-latency communications in 5G downlink: Physical layer aspects</t>
  </si>
  <si>
    <t>H. Ji, S. Park, J. Yeo, Y. Kim, J. Lee, B. Shim</t>
  </si>
  <si>
    <t>A vision of 6G wireless systems: Applications, trends, technologies, and open research problems</t>
  </si>
  <si>
    <t>W. Saad, M. Bennis, M. Chen</t>
  </si>
  <si>
    <t>Industrial frameworks for Internet of Things: A survey</t>
  </si>
  <si>
    <t>C. Paniagua, J. Delsing</t>
  </si>
  <si>
    <t>A survey of enabling technologies of low power and long range machine-to-machine communications</t>
  </si>
  <si>
    <t>H. Wang, A. O. Fapojuwo</t>
  </si>
  <si>
    <t>Dual fieldbus industrial IoT networks using edge server architecture</t>
  </si>
  <si>
    <t>K. P. Dirgantoro, W.-P. Nwadiugwu, J. M. Lee, D.-S. Kim</t>
  </si>
  <si>
    <t>Manufacturing Letters</t>
  </si>
  <si>
    <t>Q. Yu, M. Gu</t>
  </si>
  <si>
    <t>IIoT: The Current State of Industrial Connectivity and New Technologies</t>
  </si>
  <si>
    <t>Online Resource (Omdia)</t>
  </si>
  <si>
    <t>Internet of Things and its applications: A comprehensive survey</t>
  </si>
  <si>
    <t>R. Hassan, F. Qamar, M. K. Hasan, A. H. M. Aman, A. S. Ahmed</t>
  </si>
  <si>
    <t>State of the art in LP-WAN solutions for industrial IoT services</t>
  </si>
  <si>
    <t>R. Sanchez-Iborra, M.-D. Cano</t>
  </si>
  <si>
    <t>A study of efficient power consumption wireless communication techniques/modules for Internet of Things (IoT) applications</t>
  </si>
  <si>
    <t>M. S. Mahmoud, A. Mohamad</t>
  </si>
  <si>
    <t>Advances in Internet of Things</t>
  </si>
  <si>
    <t>Low Power Wide Area Networks, NB-IoT and the Internet of Things</t>
  </si>
  <si>
    <t>P. Chang</t>
  </si>
  <si>
    <t>Long-range wireless radio technologies: A survey</t>
  </si>
  <si>
    <t>B. Foubert, N. Mitton</t>
  </si>
  <si>
    <t>Dependable wireless industrial IoT networks: Recent advances and open challenges</t>
  </si>
  <si>
    <t>F. Foukalas, P. Pop, F. Theoleyre, C. A. Boano, C. Buratti</t>
  </si>
  <si>
    <t>IEEE European Test Symposium (ETS)</t>
  </si>
  <si>
    <t>Industrial Networks and IIoT: Now and Future Trends</t>
  </si>
  <si>
    <t>A. Sari, A. Lekidis, I. Butun</t>
  </si>
  <si>
    <t>Demystifying 5G in industrial IoT</t>
  </si>
  <si>
    <t>P. Grossetete</t>
  </si>
  <si>
    <t>The impact of 5G on the evolution of intelligent automation and industry digitization</t>
  </si>
  <si>
    <t>M. Attaran</t>
  </si>
  <si>
    <t>Internet of Things for system integrity: A comprehensive survey on security, attacks and countermeasures for industrial applications</t>
  </si>
  <si>
    <t>N. Abosata, S. Al-Rubaye, G. Inalhan, C. Emmanouilidis</t>
  </si>
  <si>
    <t>A software architecture for the industrial Internet of Things—A conceptual model</t>
  </si>
  <si>
    <t>I. Ungurean, N. C. Gaitan</t>
  </si>
  <si>
    <t>A survey of network virtualization techniques for Internet of Things using SDN and NFV</t>
  </si>
  <si>
    <t>I. Alam, et al.</t>
  </si>
  <si>
    <t>Network function virtualization: State-of-the-art and research challenges</t>
  </si>
  <si>
    <t>R. Mijumbi, J. Serrat, J. L. Gorricho, N. Bouten, F. D. Turck, R. Boutaba</t>
  </si>
  <si>
    <t>SDN and virtualization solutions for the Internet of Things: A survey</t>
  </si>
  <si>
    <t>N. Bizanis, F. A. Kuipers</t>
  </si>
  <si>
    <t>Wireless powered mobile edge computing for Industrial Internet of Things systems</t>
  </si>
  <si>
    <t>H. Wu, H. Tian, G. Nie, P. Zhao</t>
  </si>
  <si>
    <t>IIoT-MEC: A novel mobile edge computing framework for 5G-enabled IIoT</t>
  </si>
  <si>
    <t>X. Hou, Z. Ren, K. Yang, C. Chen, H. Zhang, Y. Xiao</t>
  </si>
  <si>
    <t>A survey on mobile edge computing: The communication perspective</t>
  </si>
  <si>
    <t>Y. Mao, C. You, J. Zhang, K. Huang, K. B. Letaief</t>
  </si>
  <si>
    <t>Edge computing in Industrial Internet of Things: Architecture, advances and challenges</t>
  </si>
  <si>
    <t>T. Qiu, J. Chi, X. Zhou, Z. Ning, M. Atiquzzaman, D. O. Wu</t>
  </si>
  <si>
    <t>QoS-guarantee resource allocation for multibeam satellite Industrial Internet of Things with NOMA</t>
  </si>
  <si>
    <t>X. Liu, X. B. Zhai, W. Lu, C. Wu</t>
  </si>
  <si>
    <t>NOMA-based resource allocation for cluster-based cognitive Industrial Internet of Things</t>
  </si>
  <si>
    <t>X. Liu, X. Zhang</t>
  </si>
  <si>
    <t>NOMA-assisted on-demand transmissions for monitoring applications in industrial IoT networks</t>
  </si>
  <si>
    <t>L. Lyu, C. Chen, N. Cheng, S. Zhu, X. Guan, X. Shen</t>
  </si>
  <si>
    <t>Networking and communications in autonomous driving: A survey</t>
  </si>
  <si>
    <t>J. Wang, J. Liu, N. Kato</t>
  </si>
  <si>
    <t>Low latency V2X applications and network requirements: Performance evaluation</t>
  </si>
  <si>
    <t>Z. Amjad, A. Sikora, B. Hilt, J.-P. Lauffenburger</t>
  </si>
  <si>
    <t>IEEE Intelligent Vehicles Symposium (IV)</t>
  </si>
  <si>
    <t>The road to 5G V2X: Ultra-high reliable communications</t>
  </si>
  <si>
    <t>S. Husain, A. Kunz, A. Prasad, E. Pateromichelakis, K. Samdanis, J. Song</t>
  </si>
  <si>
    <t>IEEE Conference on Standards for Communications and Networking (CSCN)</t>
  </si>
  <si>
    <t>Multi-RATs support to improve V2X communication</t>
  </si>
  <si>
    <t>J. Lianghai, A. Weinand, B. Han, H. D. Schotten</t>
  </si>
  <si>
    <t>Internet of Vehicles: Architecture, protocols, and security</t>
  </si>
  <si>
    <t>J. Contreras-Castillo, S. Zeadally, J. A. Guerrero-Ibañez</t>
  </si>
  <si>
    <t>V2X communication over cellular networks: Capabilities and challenges</t>
  </si>
  <si>
    <t>A. Kanavos, D. Fragkos, A. Kaloxylos</t>
  </si>
  <si>
    <t>Telecom</t>
  </si>
  <si>
    <t>V2X support in 3GPP specifications: From 4G to 5G and beyond</t>
  </si>
  <si>
    <t>D. Garcia-Roger, E. E. Gonzalez, D. Martin-Sacristan, J. F. Monserrat</t>
  </si>
  <si>
    <t>5G NR-V2X: Toward connected and cooperative autonomous driving</t>
  </si>
  <si>
    <t>H. Bagheri, et al.</t>
  </si>
  <si>
    <t>A survey of autonomous vehicles: Enabling communication technologies and challenges</t>
  </si>
  <si>
    <t>M. N. Ahangar, Q. Z. Ahmed, F. A. Khan, M. Hafeez</t>
  </si>
  <si>
    <t>Ultra-reliable low-latency communications in autonomous vehicular networks</t>
  </si>
  <si>
    <t>X. Ge</t>
  </si>
  <si>
    <t>Vehicle-to-everything (V2X) services supported by LTE-based systems and 5G</t>
  </si>
  <si>
    <t>S. Chen, et al.</t>
  </si>
  <si>
    <t>LTE-V for sidelink 5G V2X vehicular communications: A new 5G technology for short-range vehicle-to-everything communications</t>
  </si>
  <si>
    <t>R. Molina-Masegosa, J. Gozalvez</t>
  </si>
  <si>
    <t>Fifth-generation technologies for the connected car: Capable systems for vehicle-to-anything communications</t>
  </si>
  <si>
    <t>M. Fallgren, et al.</t>
  </si>
  <si>
    <t>Reliability oriented dual connectivity for URLLC services in 5G new radio</t>
  </si>
  <si>
    <t>N. H. Mahmood, M. Lopez, D. Laselva, K. Pedersen, G. Berardinelli</t>
  </si>
  <si>
    <t>International Symposium on Wireless Communication Systems (ISWCS)</t>
  </si>
  <si>
    <t>Upper bound on capacity of 5G mmWave cellular with multi-connectivity capabilities</t>
  </si>
  <si>
    <t>D. Moltchanov, A. Ometov, S. Andreev, Y. Koucheryavy</t>
  </si>
  <si>
    <t>Electronics Letters</t>
  </si>
  <si>
    <t>Dynamic multi-connectivity performance in ultra-dense urban mmWave deployments</t>
  </si>
  <si>
    <t>V. Petrov, et al.</t>
  </si>
  <si>
    <t>Achieving end-to-end reliability of mission-critical traffic in softwarized 5G networks</t>
  </si>
  <si>
    <t>Performance comparison of multi-connectivity with CoMP in 5G ultra-dense network</t>
  </si>
  <si>
    <t>X. Ba, Y. Wang, H. Hai, Y. Chen, Z. Liu</t>
  </si>
  <si>
    <t>Improving network availability of ultra-reliable and low-latency communications with multi-connectivity</t>
  </si>
  <si>
    <t>C. She, Z. Chen, C. Yang, T. Q. S. Quek, Y. Li, B. Vucetic</t>
  </si>
  <si>
    <t>Mission reliability for URLLC in wireless networks</t>
  </si>
  <si>
    <t>T. Hobler, M. Simsek, G. P. Fettweis</t>
  </si>
  <si>
    <t>Technical specification group radio access network, NR (Release 15)</t>
  </si>
  <si>
    <t>3GPP TR 38.211</t>
  </si>
  <si>
    <t>Performance evaluation of grant-free transmission for uplink URLLC services</t>
  </si>
  <si>
    <t>C. Wang, Y. Chen, Y. Wu, L. Zhang</t>
  </si>
  <si>
    <t>System level analysis of uplink grant-free transmission for URLLC</t>
  </si>
  <si>
    <t>T. Jacobsen, et al.</t>
  </si>
  <si>
    <t>IEEE GLOBECOM Workshops</t>
  </si>
  <si>
    <t>Resource allocation for uplink grant-free ultra-reliable and low latency communications</t>
  </si>
  <si>
    <t>Z. Zhou, R. Ratasuk, N. Mangalvedhe, A. Ghosh</t>
  </si>
  <si>
    <t>Power control optimization for uplink grant-free URLLC</t>
  </si>
  <si>
    <t>R. Abreu, T. Jacobsen, G. Berardinelli, K. Pedersen, I. Z. Kovács, P. Mogensen</t>
  </si>
  <si>
    <t>Reliability analysis of uplink grant-free transmission over shared resources</t>
  </si>
  <si>
    <t>G. Berardinelli, et al.</t>
  </si>
  <si>
    <t>Short packet structure for ultra-reliable machine-type communication: Tradeoff between detection and decoding</t>
  </si>
  <si>
    <t>A.-S. Bana, K. F. Trillingsgaard, P. Popovski, E. de Carvalho</t>
  </si>
  <si>
    <t>IEEE International Conference on Acoustics, Speech and Signal Processing (ICASSP)</t>
  </si>
  <si>
    <t>5G field experimental trials on URLLC using new frame structure</t>
  </si>
  <si>
    <t>M. Iwabuchi, et al.</t>
  </si>
  <si>
    <t>5G new radio: Waveform, frame structure, multiple access, and initial access</t>
  </si>
  <si>
    <t>S.-Y. Lien, S.-L. Shieh, Y. Huang, B. Su, Y.-L. Hsu, H.-Y. Wei</t>
  </si>
  <si>
    <t>Enabling massive IoT in 5G and beyond systems: PHY radio frame design considerations</t>
  </si>
  <si>
    <t>A. Ijaz, et al.</t>
  </si>
  <si>
    <t>NR—The new 5G radio-access technology</t>
  </si>
  <si>
    <t>E. Dahlman, S. Parkvall</t>
  </si>
  <si>
    <t>NR: The new 5G radio access technology</t>
  </si>
  <si>
    <t>S. Parkvall, E. Dahlman, A. Furuskar, M. Frenne</t>
  </si>
  <si>
    <t>Flexible radio access beyond 5G: A future projection on waveform, numerology, and frame design principles</t>
  </si>
  <si>
    <t>Z. E. Ankarali, B. Pekoz, H. Arslan</t>
  </si>
  <si>
    <t>Spectrum and energy-efficient beamspace MIMO-NOMA for millimeter-wave communications using lens antenna array</t>
  </si>
  <si>
    <t>B. Wang, L. Dai, Z. Wang, N. Ge, S. Zhou</t>
  </si>
  <si>
    <t>Optimal joint power and subcarrier allocation for full-duplex multicarrier non-orthogonal multiple access systems</t>
  </si>
  <si>
    <t>Y. Sun, D. W. K. Ng, Z. Ding, R. Schober</t>
  </si>
  <si>
    <t>Optimal resource allocation for power-efficient MC-NOMA with imperfect channel state information</t>
  </si>
  <si>
    <t>Z. Wei, D. W. K. Ng, J. Yuan, H.-M. Wang</t>
  </si>
  <si>
    <t>NOMA and 5G emerging technologies: A survey on issues and solution techniques</t>
  </si>
  <si>
    <t>A. Akbar, S. Jangsher, F. A. Bhatti</t>
  </si>
  <si>
    <t>On the ergodic capacity of MIMO NOMA systems</t>
  </si>
  <si>
    <t>Q. Sun, S. Han, C.-L. I, Z. Pan</t>
  </si>
  <si>
    <t>Secure communications in NOMA system: Subcarrier assignment and power allocation</t>
  </si>
  <si>
    <t>H. Zhang, N. Yang, K. Long, M. Pan, G. K. Karagiannidis, V. C. M. Leung</t>
  </si>
  <si>
    <t>Spectral and energy-efficient wireless powered IoT networks: NOMA or TDMA?</t>
  </si>
  <si>
    <t>Q. Wu, W. Chen, D. W. K. Ng, R. Schober</t>
  </si>
  <si>
    <t>Full duplex radios</t>
  </si>
  <si>
    <t>D. Bharadia, E. McMilin, S. Katti</t>
  </si>
  <si>
    <t>SIGCOMM Computer Communication Review</t>
  </si>
  <si>
    <t>Full-Duplex Protocol Design for 5G Networks</t>
  </si>
  <si>
    <t>T. Riihonen, R. Wichman</t>
  </si>
  <si>
    <t>In-band full-duplex wireless: Challenges and opportunities</t>
  </si>
  <si>
    <t>A. Sabharwal, P. Schniter, D. Guo, D. W. Bliss, S. Rangarajan, R. Wichman</t>
  </si>
  <si>
    <t>Multi-objective optimization for robust power efficient and secure full-duplex wireless communication systems</t>
  </si>
  <si>
    <t>Y. Sun, D. W. K. Ng, J. Zhu, R. Schober</t>
  </si>
  <si>
    <t>Full-duplex wireless communications: Challenges, solutions, and future research directions</t>
  </si>
  <si>
    <t>Z. Zhang, K. Long, A. V. Vasilakos, L. Hanzo</t>
  </si>
  <si>
    <t>J. Sachs, G. Wikstrom, T. Dudda, R. Baldemair, K. Kittichokechai</t>
  </si>
  <si>
    <t>Study on new radio access technology physical layer aspects (Release 14)</t>
  </si>
  <si>
    <t>3GPP TR 38.802</t>
  </si>
  <si>
    <t>A survey: On the waveforms for 5G</t>
  </si>
  <si>
    <t>A. Hazareena, B. A. Mustafa</t>
  </si>
  <si>
    <t>International Conference on Electronics, Communication and Aerospace Technology (ICECA)</t>
  </si>
  <si>
    <t>Power amplifier effects on frequency localized 5G candidate waveforms</t>
  </si>
  <si>
    <t>M. Renfors, J. Yli-Kaakinen, M. Valkama</t>
  </si>
  <si>
    <t>European Wireless Conference</t>
  </si>
  <si>
    <t>PAPR reduction and digital predistortion for non-contiguous waveforms with well-localized spectrum</t>
  </si>
  <si>
    <t>M. Abdelaziz, L. Anttila, M. Renfors, M. Valkama</t>
  </si>
  <si>
    <t>Efficient fast-convolution-based waveform processing for 5G physical layer</t>
  </si>
  <si>
    <t>J. Yli-Kaakinen, et al.</t>
  </si>
  <si>
    <t>New physical-layer waveforms for 5G</t>
  </si>
  <si>
    <t>R. Vannithamby, S. Talwar</t>
  </si>
  <si>
    <t>Book Chapter (Wiley)</t>
  </si>
  <si>
    <t>5G centralized multi-cell scheduling for URLLC: Algorithms and system-level performance</t>
  </si>
  <si>
    <t>A. Karimi, K. I. Pedersen, N. H. Mahmood, J. Steiner, P. Mogensen</t>
  </si>
  <si>
    <t>Ultra-dense networks: A survey</t>
  </si>
  <si>
    <t>M. Kamel, W. Hamouda, A. Youssef</t>
  </si>
  <si>
    <t>Small cells in the forthcoming 5G/IoT: Traffic modelling and deployment overview</t>
  </si>
  <si>
    <t>F. Al-Turjman, E. Ever, H. Zahmatkesh</t>
  </si>
  <si>
    <t>Small cells for 5G mobile networks</t>
  </si>
  <si>
    <t>J. Rodriguez</t>
  </si>
  <si>
    <t>Resource management in dense heterogeneous networks</t>
  </si>
  <si>
    <t>S. M. A. Kazmi, et al.</t>
  </si>
  <si>
    <t>APNOMS (Asia-Pacific Network Operations and Management Symposium)</t>
  </si>
  <si>
    <t>Large-scale antenna systems with hybrid analog and digital beamforming for millimeter wave 5G</t>
  </si>
  <si>
    <t>S. Han, C.-L. I, Z. Xu, C. Rowell</t>
  </si>
  <si>
    <t>Millimeter wave communications for future mobile networks</t>
  </si>
  <si>
    <t>M. Xiao, et al.</t>
  </si>
  <si>
    <t>Millimeter-wave massive MIMO communication for future wireless systems: A survey</t>
  </si>
  <si>
    <t>S. A. Busari, K. M. S. Huq, S. Mumtaz, L. Dai, J. Rodriguez</t>
  </si>
  <si>
    <t>Millimeter wave communication: A comprehensive survey</t>
  </si>
  <si>
    <t>X. Wang, et al.</t>
  </si>
  <si>
    <t>Millimeter-wave communications: Physical channel models, design considerations, antenna constructions, and link-budget</t>
  </si>
  <si>
    <t>I. A. Hemadeh, K. Satyanarayana, M. El-Hajjar, L. Hanzo</t>
  </si>
  <si>
    <t>Enabling industrial Internet of Things (IIoT) towards an emerging smart energy system</t>
  </si>
  <si>
    <t>D. Zhang, C. C. Chan, G. Y. Zhou</t>
  </si>
  <si>
    <t>Global Energy Interconnection</t>
  </si>
  <si>
    <t>5G evolution: A view on 5G cellular technology beyond 3GPP release 15</t>
  </si>
  <si>
    <t>A. Ghosh, A. Maeder, M. Baker, D. Chandramouli</t>
  </si>
  <si>
    <t>Massive MIMO for industrial Internet of Things in cyber-physical systems</t>
  </si>
  <si>
    <t>B. M. Lee, H. Yang</t>
  </si>
  <si>
    <t>Smart user pairing for massive MIMO enabled industrial IoT communications</t>
  </si>
  <si>
    <t>J. Zong, et al.</t>
  </si>
  <si>
    <t>Deep-reinforcement-learning-based spectrum resource management for industrial Internet of Things</t>
  </si>
  <si>
    <t>Z. Shi, X. Xie, H. Lu, H. Yang, M. Kadoch, M. Cheriet</t>
  </si>
  <si>
    <t>A survey on 4G-5G dual connectivity: Road to 5G implementation</t>
  </si>
  <si>
    <t>M. Agiwal, H. Kwon, S. Park, H. Jin</t>
  </si>
  <si>
    <t>D. C. Nguyen, et al.</t>
  </si>
  <si>
    <t>Ultra-reliable communications for industrial Internet of Things: Design considerations and channel modeling</t>
  </si>
  <si>
    <t>J. Yang, et al.</t>
  </si>
  <si>
    <t>Optimization of 5G networks for smart logistics</t>
  </si>
  <si>
    <t>E. J. Khatib, R. Barco</t>
  </si>
  <si>
    <t>P. Schulz, et al.</t>
  </si>
  <si>
    <t>IoT-enabled smart energy grid: Applications and challenges</t>
  </si>
  <si>
    <t>S. M. A. A. Abir, A. Anwar, J. Choi, A. S. M. Kayes</t>
  </si>
  <si>
    <t>Application of IoT in smart grid: Challenges and solutions</t>
  </si>
  <si>
    <t>Z. Davoody-Beni, N. Sheini-Shahvand, H. Shahinzadeh, M. Moazzami, M. Shaneh, G. B. Gharehpetian</t>
  </si>
  <si>
    <t>Iranian Conference on Signal Processing and Intelligent Systems (ICSPIS)</t>
  </si>
  <si>
    <t>Ultra-reliable and low-latency communication for wireless factory automation: From LTE to 5G</t>
  </si>
  <si>
    <t>S. A. Ashraf, I. Aktas, E. Eriksson, K. W. Helmersson, J. Ansari</t>
  </si>
  <si>
    <t>Deployment strategies for ultra-reliable and low-latency communication in factory automation</t>
  </si>
  <si>
    <t>N. Brahmi, O. N. C. Yilmaz, K. W. Helmersson, S. A. Ashraf, J. Torsner</t>
  </si>
  <si>
    <t>J. S. Walia, H. Hammainen, H. Flinck</t>
  </si>
  <si>
    <t>International Conference on Network of the Future (NoF)</t>
  </si>
  <si>
    <t>An empirical study on using D2D relaying in 5G for factory automation</t>
  </si>
  <si>
    <t>H. A. Munz, J. Ansari</t>
  </si>
  <si>
    <t>Customized industrial networks: Network slicing trial at Hamburg seaport</t>
  </si>
  <si>
    <t>P. Rost, et al.</t>
  </si>
  <si>
    <t>Cross-domain network slicing for industrial applications</t>
  </si>
  <si>
    <t>V. Theodorou, K. V. Katsaros, A. Roos, E. Sakic, V. Kulkarni</t>
  </si>
  <si>
    <t>European Conference on Networks and Communications (EuCNC)</t>
  </si>
  <si>
    <t>Custom simulation of industrial wireless sensor and actuator network for improved efficiency during research and development</t>
  </si>
  <si>
    <t>N. Ericsson, T. Lennvall, J. Åkerberg, M. Björkman</t>
  </si>
  <si>
    <t>L. Liu, W. Yu</t>
  </si>
  <si>
    <t>5G-based systems design for tactile Internet</t>
  </si>
  <si>
    <t>C. Li, et al.</t>
  </si>
  <si>
    <t>5G for robotics: Ultra-low latency control of distributed robotic systems</t>
  </si>
  <si>
    <t>F. Voigtlander, A. Ramadan, J. Eichinger, C. Lenz, D. Pensky, A. Knoll</t>
  </si>
  <si>
    <t>International Symposium on Computer Science and Intelligent Controls</t>
  </si>
  <si>
    <t>Demo: A realistic use-case for wireless industrial automation and control</t>
  </si>
  <si>
    <t>J. Ansari, et al.</t>
  </si>
  <si>
    <t>International Conference on Networked Systems (NetSys)</t>
  </si>
  <si>
    <t>Enabling communication technologies for automated unmanned vehicles in industry 4.0</t>
  </si>
  <si>
    <t>A. Fellan, C. Schellenberger, M. Zimmermann, H. D. Schotten</t>
  </si>
  <si>
    <t>Space-reserved cooperative caching in 5G heterogeneous networks for industrial IoT</t>
  </si>
  <si>
    <t>P. Duan, Y. Jia, L. Liang, J. Rodriguez, K. M. S. Huq, G. Li</t>
  </si>
  <si>
    <t>5G enabled codesign of energy-efficient transmission and estimation for industrial IoT systems</t>
  </si>
  <si>
    <t>L. Lyu, C. Chen, S. Zhu, X. Guan</t>
  </si>
  <si>
    <t>An experimental evaluation of LTE-A throughput for drones</t>
  </si>
  <si>
    <t>S. Hayat, C. Bettstetter, A. Fakhreddine, R. Muzaffar, D. Emini</t>
  </si>
  <si>
    <t>Workshop on Micro Aerial Vehicle Networks, Systems, and Applications (DroNet)</t>
  </si>
  <si>
    <t>An overview of 3GPP Release-15 study on enhanced LTE support for connected drones</t>
  </si>
  <si>
    <t>S. D. Muruganathan, X. Lin, H.-L. Määttänen, Z. Zou, W. A. Hapsari, S. Yasukawa</t>
  </si>
  <si>
    <t>Nonorthogonal interleave-grid multiple access scheme for industrial Internet of Things in 5G network</t>
  </si>
  <si>
    <t>S. Hu, et al.</t>
  </si>
  <si>
    <t>Adaptive power control for mutual interference avoidance in industrial Internet-of-Things</t>
  </si>
  <si>
    <t>T. Zheng, Y. Qin, H. Zhang, S. Kuo</t>
  </si>
  <si>
    <t>Reliable resource provisioning using bankers’ deadlock avoidance algorithm in MEC for industrial IoT</t>
  </si>
  <si>
    <t>E. E. Ugwuanyi, S. Ghosh, M. Iqbal, T. Dagiuklas</t>
  </si>
  <si>
    <t>Control performance aware cooperative transmission in multiloop wireless control systems for industrial IoT applications</t>
  </si>
  <si>
    <t>L. Lyu, C. Chen, S. Zhu, N. Cheng, B. Yang, X. Guan</t>
  </si>
  <si>
    <t>Performance evaluation for the co-existence of eMBB and URLLC networks: Synchronized versus unsynchronized TDD</t>
  </si>
  <si>
    <t>U. Challita, K. Hiltunen, M. Tercero</t>
  </si>
  <si>
    <t>Coexistence of URLLC and eMBB services in the C-RAN uplink: An information-theoretic study</t>
  </si>
  <si>
    <t>R. Kassab, O. Simeone, P. Popovski</t>
  </si>
  <si>
    <t>eMBB-URLLC resource slicing: A risk-sensitive approach</t>
  </si>
  <si>
    <t>M. Alsenwi, N. H. Tran, M. Bennis, A. K. Bairagi, C. S. Hong</t>
  </si>
  <si>
    <t>An indicator-free eMBB and URLLC multiplexed scheme for 5G downlink system</t>
  </si>
  <si>
    <t>W.-R. Wu, P.-Y. Lin, Y.-H. Lee</t>
  </si>
  <si>
    <t>Coexistence mechanism between eMBB and uRLLC in 5G wireless networks</t>
  </si>
  <si>
    <t>A. K. Bairagi, et al.</t>
  </si>
  <si>
    <t>Throughput-delay tradeoffs with finite blocklength coding over multiple coherence blocks</t>
  </si>
  <si>
    <t>D. Qiao, M. C. Gursoy, S. Velipasalar</t>
  </si>
  <si>
    <t>Coding in the finite-blocklength regime: Bounds based on Laplace integrals and their asymptotic approximations</t>
  </si>
  <si>
    <t>T. Erseghe</t>
  </si>
  <si>
    <t>Short block-length codes for ultra-reliable low latency communications</t>
  </si>
  <si>
    <t>M. Shirvanimoghaddam, et al.</t>
  </si>
  <si>
    <t>On the energy-delay tradeoff in streaming data: Finite blocklength analysis</t>
  </si>
  <si>
    <t>M. U. Baig, L. Yu, Z. Xiong, A. Høst-Madsen, H. Li, W. Li</t>
  </si>
  <si>
    <t>Throughput analysis of buffer-constrained wireless systems in the finite blocklength regime</t>
  </si>
  <si>
    <t>M. C. Gursoy</t>
  </si>
  <si>
    <t>EURASIP Journal on Wireless Communications and Networking</t>
  </si>
  <si>
    <t>Narrowband wireless access for low-power massive Internet of Things: A bandwidth perspective</t>
  </si>
  <si>
    <t>W. Yang, et al.</t>
  </si>
  <si>
    <t>Requirements and current solutions of wireless communication in industrial automation</t>
  </si>
  <si>
    <t>A. Frotzscher, et al.</t>
  </si>
  <si>
    <t>On the secure spectral efficiency of URLLC with randomly located colluding eavesdroppers</t>
  </si>
  <si>
    <t>J. Farhat, G. Brante, R. D. Souza, J. P. Vilela</t>
  </si>
  <si>
    <t>Impact of EU duty cycle and transmission power limitations for sub-GHz LPWAN SRDs: An overview and future challenges</t>
  </si>
  <si>
    <t>M. Saelens, J. Hoebeke, A. Shahid, E. De Poorter</t>
  </si>
  <si>
    <t>Energy-efficient task offloading strategy in mobile edge computing for resource-intensive mobile applications</t>
  </si>
  <si>
    <t>M. P. J. Mahenge, C. Li, C. A. Sanga</t>
  </si>
  <si>
    <t>Energy efficiency and delay tradeoff for wireless powered mobile-edge computing systems with multi-access schemes</t>
  </si>
  <si>
    <t>S. Mao, S. Leng, S. Maharjan, Y. Zhang</t>
  </si>
  <si>
    <t>Intelligent radio frequency identification for URLLC in industrial IoT networks</t>
  </si>
  <si>
    <t>T. Zhang, P. Ren, D. Xu, Z. Ren</t>
  </si>
  <si>
    <t>MAC layer enhancements for ultra-reliable low-latency communications in cellular networks</t>
  </si>
  <si>
    <t>G. Pocovi, B. Soret, K. I. Pedersen, P. Mogensen</t>
  </si>
  <si>
    <t>Non-orthogonal multiple access and network slicing: Scalable coexistence of eMBB and URLLC</t>
  </si>
  <si>
    <t>E. N. Tominaga, H. Alves, R. D. Souza, J. L. Rebelatto, M. Latva-Aho</t>
  </si>
  <si>
    <t>Network slicing for URLLC and eMBB with max-matching diversity channel allocation</t>
  </si>
  <si>
    <t>E. J. dos Santos, R. D. Souza, J. L. Rebelatto, H. Alves</t>
  </si>
  <si>
    <t>Emerging trends of ML-based intelligent services for industrial Internet of Things (IIoT)</t>
  </si>
  <si>
    <t>B. Chen, J. Wan</t>
  </si>
  <si>
    <t>Computer, Communication and IoT Applications (ComComAp)</t>
  </si>
  <si>
    <t>Network optimization for industrial Internet of Things (IIoT)</t>
  </si>
  <si>
    <t>R. A. Khalil, N. Saeed</t>
  </si>
  <si>
    <t>Deep convolutional computation model for feature learning on big data in Internet of Things</t>
  </si>
  <si>
    <t>P. Li, Z. Chen, L. T. Yang, Q. Zhang, M. J. Deen</t>
  </si>
  <si>
    <t>A new IoT-based smart energy meter for smart grids</t>
  </si>
  <si>
    <t>D. B. Avancini, J. J. P. C. Rodrigues, R. A. L. Rabêlo, A. K. Das, S. Kozlov, P. Solic</t>
  </si>
  <si>
    <t>International Journal of Energy Research</t>
  </si>
  <si>
    <t>Ecosystem analysis in the design of open platform-based in-home healthcare terminals towards the Internet-of-Things</t>
  </si>
  <si>
    <t>Z. Pang, Q. Chen, J. Tian, L. Zheng, E. Dubrova</t>
  </si>
  <si>
    <t>International Conference on Advanced Communication Technology (ICACT)</t>
  </si>
  <si>
    <t>M. C. Domingo</t>
  </si>
  <si>
    <t>Wireless sensor networks for healthcare: A survey</t>
  </si>
  <si>
    <t>H. Alemdar, C. Ersoy</t>
  </si>
  <si>
    <t>Mobile applications in an aging society: Status and trends</t>
  </si>
  <si>
    <t>I. Plaza, L. Martin, S. Martin, C. Medrano</t>
  </si>
  <si>
    <t>Case analysis for introduction of machine learning technology to the mining industry</t>
  </si>
  <si>
    <t>C. Lee, S. Kim, Y. Choi</t>
  </si>
  <si>
    <t>Tunnelling and Underground Space Technology</t>
  </si>
  <si>
    <t>U.S. Department OF Labor Reports 29 Mine-Related Deaths in 2020</t>
  </si>
  <si>
    <t>Online Resource (U.S. Department of Labor)</t>
  </si>
  <si>
    <t>Mine Dust Lung Diseases</t>
  </si>
  <si>
    <t>Online Resource (Queensland Government)</t>
  </si>
  <si>
    <t>Mining industry and sustainable development: Time for change</t>
  </si>
  <si>
    <t>F. P. Carvalho</t>
  </si>
  <si>
    <t>Food and Energy Security</t>
  </si>
  <si>
    <t>A study on industrial IoT for the mining industry: Synthesized architecture and open research directions</t>
  </si>
  <si>
    <t>A. Aziz, O. Schelén, U. Bodin</t>
  </si>
  <si>
    <t>IoT</t>
  </si>
  <si>
    <t>Active learning in engineering education. A review of fundamentals, best practices and experiences</t>
  </si>
  <si>
    <t>M. Hernández-de Menéndez, A. V. Guevara, J. C. T. Martínez, D. H. Alcántara, R. Morales-Menendez</t>
  </si>
  <si>
    <t>International Journal of Interactive Design and Manufacturing</t>
  </si>
  <si>
    <t>Active learning based laboratory towards engineering education 4.0</t>
  </si>
  <si>
    <t>M. D. Prieto, Á. F. Sobrino, L. R. Soto, D. Romero, P. F. Biosca, L. R. Martínez</t>
  </si>
  <si>
    <t>A practical approach to teaching industry 4.0 technologies</t>
  </si>
  <si>
    <t>T. Wanyama, I. Singh, D. Centea</t>
  </si>
  <si>
    <t>Online Engineering &amp; Internet of Things (Springer)</t>
  </si>
  <si>
    <t>Using digital twin technology in engineering education—Course concept to explore benefits and barriers</t>
  </si>
  <si>
    <t>A. Liljaniemi, H. Paavilainen</t>
  </si>
  <si>
    <t>Open Engineering</t>
  </si>
  <si>
    <t>Environment for education on industry 4.0</t>
  </si>
  <si>
    <t>J. J. Fuertes, M. A. Prada, J. R. Rodríguez-Ossorio, R. Gonzalez-Herbon, D. Perez, M. Dominguez</t>
  </si>
  <si>
    <t>Device-to-device communication in 5G cellular networks: Challenges, solutions, and future directions</t>
  </si>
  <si>
    <t>M. N. Tehrani, M. Uysal, H. Yanikomeroglu</t>
  </si>
  <si>
    <t>Internet of robotic things in smart domains: Applications and challenges</t>
  </si>
  <si>
    <t>L. Romeo, A. Petitti, R. Marani, A. Milella</t>
  </si>
  <si>
    <t>The Future of Industrial Communication: Automation Networks in the Era of the Internet of Things and Industry 4.0</t>
  </si>
  <si>
    <t>M. Wollschlaeger, T. Sauter, J. Jasperneite</t>
  </si>
  <si>
    <t>2030—A Blueprint of Technology, Applications and Market Drivers Towards the Year 2030 and Beyond</t>
  </si>
  <si>
    <t>ITU-T FG-NET-2030</t>
  </si>
  <si>
    <t>ITU-T FG-NET-2030 (Report)</t>
  </si>
  <si>
    <t>High-Reliability Sub-Nanosecond Network Time Synchronization Method Enabled by Double-Frequency Distributed Time Synchronization</t>
  </si>
  <si>
    <t>R. Luo, et al.</t>
  </si>
  <si>
    <t>IEEE/OSA Journal of Optical Communications and Networking</t>
  </si>
  <si>
    <t>Digital-Twin-Enabled Intelligent Distributed Clock Synchronization in Industrial IoT Systems</t>
  </si>
  <si>
    <t>P. Jia, X. Wang, X. Shen</t>
  </si>
  <si>
    <t>Synchronization Uncertainty Versus Power Efficiency in LoRaWAN Networks</t>
  </si>
  <si>
    <t>M. Rizzi, et al.</t>
  </si>
  <si>
    <t>T-Safe: Trustworthy Service Provisioning for IoT-Based Intelligent Transport Systems</t>
  </si>
  <si>
    <t>P. Dass, S. Misra, C. Roy</t>
  </si>
  <si>
    <t>Clock Synchronization Over IEEE 802.11, a Survey of Methodologies and Protocols</t>
  </si>
  <si>
    <t>System, Method, and Apparatus for End-to-End Synchronization, Adaptive Link Resource Reservation and Data Tunnelling</t>
  </si>
  <si>
    <t>X. Wang</t>
  </si>
  <si>
    <t>U.S. Patent</t>
  </si>
  <si>
    <t>Requirements for Secure Clock Synchronization</t>
  </si>
  <si>
    <t>L. Narula, T. E. Humphreys</t>
  </si>
  <si>
    <t>Cryptographic Solutions for Industrial Internet-of-Things: Research Challenges and Opportunities</t>
  </si>
  <si>
    <t>K. R. Choo, S. Gritzalis, J. H. Park</t>
  </si>
  <si>
    <t>Exploiting a Natural Network Effect for Scalable, Fine-Grained Clock Synchronization</t>
  </si>
  <si>
    <t>Y. Geng, et al.</t>
  </si>
  <si>
    <t>A Novel Prediction-Based Temporal Graph Routing Algorithm for Software-Defined Vehicular Networks</t>
  </si>
  <si>
    <t>IEEE Transactions on Intelligent Transportation Systems</t>
  </si>
  <si>
    <t>S. Bhandari, X. Wang</t>
  </si>
  <si>
    <t>Distributed Clock Synchronization Based on Intelligent Clustering in Local Area Industrial IoT Systems</t>
  </si>
  <si>
    <t>P. Jia, et al.</t>
  </si>
  <si>
    <t>BLAS: Broadcast Relative Localization and Clock Synchronization for Dynamic Dense Multiagent Systems</t>
  </si>
  <si>
    <t>Q. Shi, et al.</t>
  </si>
  <si>
    <t>IEEE Transactions on Aerospace and Electronic Systems</t>
  </si>
  <si>
    <t>High-performance wireless networks for industrial control applications: New targets and feasibility</t>
  </si>
  <si>
    <t>Scientific Reports</t>
  </si>
  <si>
    <t>Science China Information Sciences</t>
  </si>
  <si>
    <t>Energy-aware QoS MAC protocol based on prioritized-data and multi-hop routing for wireless sensor networks</t>
  </si>
  <si>
    <t>AN Sakib, M Drieberg, S Sarang, AA Aziz, NTT Hang</t>
  </si>
  <si>
    <t>Security of federated learning in 6G era: A review on conceptual techniques and software platforms used for research and analysis</t>
  </si>
  <si>
    <t>SHA Kazmi, F Qamar, R Hassan, K Nisar</t>
  </si>
  <si>
    <t>A new virtual network topology-based digital twin for spatial-temporal load-balanced user association in 6G HetNets</t>
  </si>
  <si>
    <t>P Jia, X Wang</t>
  </si>
  <si>
    <t>Channel prediction-based security authentication for artificial intelligence of things</t>
  </si>
  <si>
    <t>X Qiu, J Yu, W Zhuang, G Li, X Sun</t>
  </si>
  <si>
    <t>Integrated heterogeneous service provisioning: Unifying beyond-communication capabilities with MDMA in 6G and future wireless networks</t>
  </si>
  <si>
    <t>P Jia, X Wang, Y Zhu, S Jin</t>
  </si>
  <si>
    <t>Hierarchical Digital Twin for Efficient 6G Network Orchestration via Adaptive Attribute Selection and Scalable Network Modeling</t>
  </si>
  <si>
    <t>Cost of Update Delay Minimization for Covert Cyber-Physical Systems: Co-Design of Communications and Control</t>
  </si>
  <si>
    <t>J Su, J Lee, Z Liu, Y Li, X Guan</t>
  </si>
  <si>
    <t>Efficient and Resilient Data Synchronization with Timestamp Compression in IoT Systems</t>
  </si>
  <si>
    <t>P Jia, Y Wen, X Wang</t>
  </si>
  <si>
    <t>Distributed Ultra-Precise Time-Synchronization with Minimized Synchronization Data Traffic</t>
  </si>
  <si>
    <t>S Klob, T Maul, J Robert</t>
  </si>
  <si>
    <t>14th International Conference …</t>
  </si>
  <si>
    <t>Optimal Measurement Geometry Directed Integrated Localization and Synchronization in Large-Scale Wireless Networks</t>
  </si>
  <si>
    <t>C Qiu, X Wang, W Shen</t>
  </si>
  <si>
    <t>IEEE Transactions on Wireless …</t>
  </si>
  <si>
    <t>Multi-Dimensional QoS and Collaborative Mac Layer Design for Dense Diverse and Dynamic IoT Network</t>
  </si>
  <si>
    <t>J Bai</t>
  </si>
  <si>
    <t>Autonomous vehicles in 5G and beyond: A survey</t>
  </si>
  <si>
    <t>S Hakak, TR Gadekallu, PKR Maddikunta…</t>
  </si>
  <si>
    <t>Vehicular …</t>
  </si>
  <si>
    <t>Compressive-sensing-based grant-free massive access for 6G massive communication</t>
  </si>
  <si>
    <t>Z Gao, M Ke, Y Mei, L Qiao, S Chen…</t>
  </si>
  <si>
    <t>A survey of scheduling in 5G URLLC and outlook for emerging 6G systems</t>
  </si>
  <si>
    <t>ME Haque, F Tariq, MRA Khandaker, KK Wong…</t>
  </si>
  <si>
    <t>Ultra‐reliability and low‐latency communications on the internet of things based on 5G network: literature review, classification, and future research view</t>
  </si>
  <si>
    <t>SS Sefati, S Halunga</t>
  </si>
  <si>
    <t>Network slicing-based learning techniques for IoV in 5G and beyond networks</t>
  </si>
  <si>
    <t>W Hamdi, C Ksouri, H Bulut…</t>
  </si>
  <si>
    <t>IEEE … Surveys &amp; Tutorials</t>
  </si>
  <si>
    <t>Spectral-efficient RIS-aided RSMA URLLC: Toward mobile broadband reliable low latency communication (mBRLLC) system</t>
  </si>
  <si>
    <t>S Pala, M Katwe, K Singh, B Clerckx…</t>
  </si>
  <si>
    <t>QoS aware resource allocation for coexistence mechanisms between eMBB and URLLC: Issues, challenges, and future directions in 5G</t>
  </si>
  <si>
    <t>R Kumar, D Sinwar, V Singh</t>
  </si>
  <si>
    <t>Cellular Internet of Things: Use cases, technologies, and future work</t>
  </si>
  <si>
    <t>TH Moges, DS Lakew, NP Nguyen, NN Dao, S Cho</t>
  </si>
  <si>
    <t>G Nieto, I De la Iglesia, U Lopez-Novoa…</t>
  </si>
  <si>
    <t>Rate-splitting multiple access in cell-free massive MIMO-URLLC systems: Achievable rate analysis and optimization</t>
  </si>
  <si>
    <t>Y Zhang, H Zhao, Y Mao, W Xia, W Lu…</t>
  </si>
  <si>
    <t>Contributions of the 5G network with respect to decent work and economic growth (sustainable development goal 8): a systematic review of the literature</t>
  </si>
  <si>
    <t>S Beltozar-Clemente, O Iparraguirre-Villanueva…</t>
  </si>
  <si>
    <t>Ultra-reliable low-latency communications: Foundations, enablers, system design, and evolution towards 6G</t>
  </si>
  <si>
    <t>NH Mahmood, I Atzeni, EA Jorswieck…</t>
  </si>
  <si>
    <t>… and Trends® in …</t>
  </si>
  <si>
    <t>A survey on video streaming for next-generation vehicular networks</t>
  </si>
  <si>
    <t>CJ Huang, HW Cheng, YH Lien, ME Jian</t>
  </si>
  <si>
    <t>AI-powered IoT: A survey on integrating artificial intelligence with IoT for enhanced security, efficiency, and smart applications</t>
  </si>
  <si>
    <t>UV Menon, VB Kumaravelu, CV Kumar…</t>
  </si>
  <si>
    <t>Resource allocation for co-existence of embb and urllc services in 6g wireless networks: A survey</t>
  </si>
  <si>
    <t>B Adhikari, M Jaseemuddin, A Anpalagan</t>
  </si>
  <si>
    <t>A generalized delay and backlog analysis for multiplexing URLLC and eMBB: Reconfigurable intelligent surfaces or decode-and-forward?</t>
  </si>
  <si>
    <t>H Peng, CC Hsia, Z Han…</t>
  </si>
  <si>
    <t>A deep learning framework for adaptive beamforming in massive MIMO millimeter wave 5G multicellular networks</t>
  </si>
  <si>
    <t>S Lavdas, PK Gkonis, E Tsaknaki, L Sarakis…</t>
  </si>
  <si>
    <t>Improving reliability and throughput in industrial Internet of Things: Full-duplex relaying, power allocation, and rate adaptation</t>
  </si>
  <si>
    <t>M Wang, K Chen, Z Chen, T Zhang…</t>
  </si>
  <si>
    <t>Enhancing vehicular networks with hierarchical O-RAN slicing and federated DRL</t>
  </si>
  <si>
    <t>B Hazarika, P Saikia, K Singh…</t>
  </si>
  <si>
    <t>Optimizing Spectral Utilization in Healthcare Internet of Things</t>
  </si>
  <si>
    <t>A Iqbal, A Nauman, YA Qadri, SW Kim</t>
  </si>
  <si>
    <t>Meta learning-based few-shot intrusion detection for 5G-enabled industrial internet</t>
  </si>
  <si>
    <t>Y Yan, Y Yang, F Shen, M Gao, Y Gu</t>
  </si>
  <si>
    <t>Complex &amp; Intelligent Systems</t>
  </si>
  <si>
    <t>Oranus: Latency-tailored orchestration via stochastic network calculus in 6g o-ran</t>
  </si>
  <si>
    <t>O Adamuz-Hinojosa, L Zanzi…</t>
  </si>
  <si>
    <t>IEEE Conference on …</t>
  </si>
  <si>
    <t>An energy-efficient JT-CoMP enabled framework with adaptive OMA/NOMA in HetNets</t>
  </si>
  <si>
    <t>A Akbar, A Ahmed, A Zafar, S Jangsher</t>
  </si>
  <si>
    <t>STAR-RIS enhanced finite blocklength transmission for uplink NOMA networks</t>
  </si>
  <si>
    <t>S Lv, X Xu, S Han, Y Liu, P Zhang…</t>
  </si>
  <si>
    <t>Energy-efficient resource allocation in ultra-dense networks with EMBB and URLLC users coexistence</t>
  </si>
  <si>
    <t>T Pan, X Wu, T Zhang, X Li</t>
  </si>
  <si>
    <t>Handover management in vehicle communication: applications, techniques, issues, and challenges: a review</t>
  </si>
  <si>
    <t>HH Qasim, HZ Abidin, SAC Abdullah</t>
  </si>
  <si>
    <t>Bulletin of Electrical Engineering …</t>
  </si>
  <si>
    <t>A Novel Adaptive UE Aggregation-Based Transmission Scheme Design for a Hybrid Network with Multi-Connectivity</t>
  </si>
  <si>
    <t>H Chen, R Fang, T Chen, P Wang, Z Wang, S Lin, F Li</t>
  </si>
  <si>
    <t>Timely Remote Control in Wireless Cyber Physical System with Multiple Processes: A Cross-Time Slot Scheduling Policy</t>
  </si>
  <si>
    <t>Y Qiu, S Wu, Y Wang, Y Wang…</t>
  </si>
  <si>
    <t>Machine learning based channel estimation for 5G NR-V2V communications: Sparse Bayesian learning and Gaussian progress regression</t>
  </si>
  <si>
    <t>Y Liao, X Li, Z Cai</t>
  </si>
  <si>
    <t>Coexistence of energy-minimizing URLLC and eMBB in power IoT via NOMA-based collaborative MEC heterogeneous network</t>
  </si>
  <si>
    <t>X Liu, X Wang, X Zhao, F Du, Y Zhang…</t>
  </si>
  <si>
    <t>Risk-aware continuous control with neural contextual bandits</t>
  </si>
  <si>
    <t>JA Ayala-Romero, A Garcia-Saavedra…</t>
  </si>
  <si>
    <t>Proceedings of the …</t>
  </si>
  <si>
    <t>Beyond diagonal RIS-aided wireless communications systems: State-of-the-art and future research directions</t>
  </si>
  <si>
    <t>O Maraqa, MH Khoshafa, OO Oyerinde…</t>
  </si>
  <si>
    <t>Retrial queueing system for analyzing impact of priority ultra-reliable low-latency communication transmission on enhanced mobile broadband quality of …</t>
  </si>
  <si>
    <t>E Makeeva, I Kochetkova, R Alkanhel</t>
  </si>
  <si>
    <t>Mathematics</t>
  </si>
  <si>
    <t>Intelligent dynamic resource allocation and puncturing for next-generation wireless networks</t>
  </si>
  <si>
    <t>W Alqwider, AS Abdalla, TF Rahman…</t>
  </si>
  <si>
    <t>Power Efficient Cooperative Communication within IIoT Subnetworks: Relay or RIS?</t>
  </si>
  <si>
    <t>HR Hashempour, G Berardinelli…</t>
  </si>
  <si>
    <t>Grant-free NOMA: A low-complexity power control through user clustering</t>
  </si>
  <si>
    <t>A Celik</t>
  </si>
  <si>
    <t>Energy-Efficient Distributed Edge Computing to Assist Dense Internet of Things</t>
  </si>
  <si>
    <t>S Algarni, FEA El-Samie</t>
  </si>
  <si>
    <t>5G-AIoT artificial intelligence of things: opportunity and challenges</t>
  </si>
  <si>
    <t>DA Milovanovic, V Pantovic</t>
  </si>
  <si>
    <t>Driving 5G Mobile Communications …</t>
  </si>
  <si>
    <t>Intelligent noma-based wireless backhauling for iot applications without end-device csi</t>
  </si>
  <si>
    <t>A Ahmed, A Al-Dweik, Y Iraqi, H Yahya…</t>
  </si>
  <si>
    <t>A holistic survey of UAV-assisted wireless communications in the transition from 5G to 6G: State-of-the-art intertwined innovations, challenges, and …</t>
  </si>
  <si>
    <t>M Mahbub, MM Saym, S Jahan, AK Paul…</t>
  </si>
  <si>
    <t>Multihop MIMO full-duplex relay networks with short-packet URLLCs</t>
  </si>
  <si>
    <t>NH Tu, K Lee</t>
  </si>
  <si>
    <t>A Non-Terrestrial Edge Infrastructure Testbed for Early Validation of Industrial Applications</t>
  </si>
  <si>
    <t>Y Breiting, E Boriskova, C Guimarães…</t>
  </si>
  <si>
    <t>Network slicing based joint optimization of beamforming and resource selection scheme for energy efficient D2D networks</t>
  </si>
  <si>
    <t>B Papachary, R Arya, B Dappuri</t>
  </si>
  <si>
    <t>Intelligent and Converged …</t>
  </si>
  <si>
    <t>Stand alone or non stand alone 5G tactical edge network architecture for military and use case scenarios</t>
  </si>
  <si>
    <t>M Malik, A Kothari, RA Pandhare</t>
  </si>
  <si>
    <t>SeCo4: Co-Design of Sensing, Communication, and Computing for Intelligent Control in Industrial Cyber-Physical Systems</t>
  </si>
  <si>
    <t>Q Tang, Y Yang, J Cui, R Xie, T Huang…</t>
  </si>
  <si>
    <t>Multi-Hop UAV-Based FSO system over doubly inverted Gamma-Gamma turbulence channel</t>
  </si>
  <si>
    <t>P Sharma, R Swaminathan…</t>
  </si>
  <si>
    <t>On the trustworthiness of federated learning models for 5G network intrusion detection under heterogeneous data</t>
  </si>
  <si>
    <t>V Lamprou, G Doukas, C Ntanos, D Askounis</t>
  </si>
  <si>
    <t>Traditional and blockchain based IoT and IIoT security in the context of agriculture: A survey</t>
  </si>
  <si>
    <t>Rishikesh, D Sinha</t>
  </si>
  <si>
    <t>Task-Oriented Co-Design of Communication, Computing, and Control for Edge-Enabled Industrial Cyber-Physical Systems</t>
  </si>
  <si>
    <t>Y Diao, Y Zhang, D De Martini…</t>
  </si>
  <si>
    <t>Learning to Beamform for Integrated Sensing and Communication: A Graph Neural Network with Implicit Projection Approach</t>
  </si>
  <si>
    <t>Y Zhao, Y Zhou, Z Wang, Y Shi…</t>
  </si>
  <si>
    <t>Wireless-Powered RIS-Aided Cell-Free Massive MIMO With Hardware Impairments for URLLC</t>
  </si>
  <si>
    <t>X Yu, Q Sun, Y Shen, F Li, X Chen…</t>
  </si>
  <si>
    <t>MAREA: A Delay-Aware Multi-time-Scale Radio Resource Orchestrator for 6G O-RAN</t>
  </si>
  <si>
    <t>The Role of Digital Twin in 6G-based URLLCs: Current Contributions, Research Challenges, and Next Directions</t>
  </si>
  <si>
    <t>A Masaracchia, D Van Huynh…</t>
  </si>
  <si>
    <t>IEEE Open Journal …</t>
  </si>
  <si>
    <t>O-ran perspective on industrial internet of things: A swot analysis</t>
  </si>
  <si>
    <t>TF Rahman, M Zhang…</t>
  </si>
  <si>
    <t>Enhancing disaster readiness: a comprehensive review of IoT-enabled WSN path planning for effective emergency response</t>
  </si>
  <si>
    <t>J Dutta, S Das</t>
  </si>
  <si>
    <t>Energy-Efficient Near-Field Integrated Sensing and Communication: A Comprehensive Review</t>
  </si>
  <si>
    <t>M Anjum, MA Khan, D Mishra, H Jung, A Seneviratne</t>
  </si>
  <si>
    <t>Resource Allocation for eMBB/URLLC Coexistence in Massive MIMO Industrial Automation</t>
  </si>
  <si>
    <t>J Fang, P Zhu, B Ai, FC Zheng…</t>
  </si>
  <si>
    <t>A Survey on Architectural Approaches for 6G Networks: Implementation Challenges, Current Trends, and Future Directions</t>
  </si>
  <si>
    <t>PK Gkonis, A Giannopoulos, N Nomikos, P Trakadas…</t>
  </si>
  <si>
    <t>Edge General Intelligence Through World Models and Agentic AI: Fundamentals, Solutions, and Challenges</t>
  </si>
  <si>
    <t>C Zhao, G Liu, R Zhang, Y Liu, J Wang, J Kang…</t>
  </si>
  <si>
    <t>Design of Efficient Signal Detection Schemes for Large-Scale MU-MIMO System</t>
  </si>
  <si>
    <t>NR Challa, K Bagadi, V Annepu…</t>
  </si>
  <si>
    <t>5G and Beyond …</t>
  </si>
  <si>
    <t>IoT Frequency Band Channelization in Indonesia as A Recommendation for Machine-To-Machine Communication Preparation in the 5G Era</t>
  </si>
  <si>
    <t>L Nurpulaela, RS Hadikusuma</t>
  </si>
  <si>
    <t>Jurnal ELTIKOM</t>
  </si>
  <si>
    <t>FODIT: A Filter-Based Module for Optimizing Data Storage in B5G IoT Environments</t>
  </si>
  <si>
    <t>B Ramos-Cruz, FJ Quesada-Real, J Andreu-Pérez…</t>
  </si>
  <si>
    <t>5G ultra-reliable low-latency communication: Use cases, concepts and challenges</t>
  </si>
  <si>
    <t>S Akhila</t>
  </si>
  <si>
    <t>10th International Conference on Computing …</t>
  </si>
  <si>
    <t>Robust energy-efficient analog beamforming under short packets and per-antenna power constraints</t>
  </si>
  <si>
    <t>J Borras, F Molina, R López-Valcarce…</t>
  </si>
  <si>
    <t>DRL-Based Energy Minimization in Fast HARQ with Finite Blocklength Codes and Feedback Delay</t>
  </si>
  <si>
    <t>X Wu, W Wang, D Qiao</t>
  </si>
  <si>
    <t>Multi-RAT Enabled Edge Computing for URLLC and eMBB Services: Cooperative Evolutionary Computation Approach</t>
  </si>
  <si>
    <t>ZK Shao, K Gao, GJ Hahm, KY Cheon…</t>
  </si>
  <si>
    <t>Design strategy for narrowband internet of things with its scope and challenges of security solutions</t>
  </si>
  <si>
    <t>R Reshma, N Mohanasundaram…</t>
  </si>
  <si>
    <t>Smart Factories for …</t>
  </si>
  <si>
    <t>Experimental 5G Network Performance Analysis in a Semi-Anechoic and Semi-Reverberation Chamber</t>
  </si>
  <si>
    <t>F Delgado-Ferro, A Ramírez-Arroyo…</t>
  </si>
  <si>
    <t>Generative adversarial networks based adaptive modulation and coding for next-generation 5G communication systems</t>
  </si>
  <si>
    <t>A Manikandan, RTS Babu, SJ Ganesh…</t>
  </si>
  <si>
    <t>Discover Applied …</t>
  </si>
  <si>
    <t>Energy‐efficient machine type communication in HetNets under statistical QoS guarantees</t>
  </si>
  <si>
    <t>S Waqas Haider Shah, M Qaraqe</t>
  </si>
  <si>
    <t>A flexible polar decoding architecture with adjustable latency and reliability</t>
  </si>
  <si>
    <t>S Fujiwara, H Ochiai</t>
  </si>
  <si>
    <t>Resource allocation for coexistence of eMBB and bursty URLLC based on queueing with preemption</t>
  </si>
  <si>
    <t>W Guo, K Liang, Y Song, X Chu, G Zheng…</t>
  </si>
  <si>
    <t>Prototype and Performance Assessment of mmWave Active RIS-Enhanced 6G Wireless Communications</t>
  </si>
  <si>
    <t>R Guirado, R Verdecia-Peña…</t>
  </si>
  <si>
    <t>Artificial intelligence performance evaluation for URLLC of industrial IoT applications: A review, open challenges and future directions</t>
  </si>
  <si>
    <t>A Hirsi, L Audah, A Salh, M Alhartomi, Z Sun…</t>
  </si>
  <si>
    <t>Hybrid Active-Passive Reconfigurable Intelligent Surface-Assisted URLLC Services for Energy Efficiency Optimization</t>
  </si>
  <si>
    <t>X Wang, F Du, R Zheng, X Zhao…</t>
  </si>
  <si>
    <t>GA-optimized JT-CoMP F-NOMA in HetNets: Adaptive resource allocation with imperfect SIC</t>
  </si>
  <si>
    <t>Physical Communication</t>
  </si>
  <si>
    <t>A Comprehensive Survey of 5G URLLC and Challenges in the 6G Era</t>
  </si>
  <si>
    <t>ME Haque, F Tariq, MRA Khandaker…</t>
  </si>
  <si>
    <t>EXIT Chart Analysis of Expectation Propagation-Based Iterative Detection and Decoding</t>
  </si>
  <si>
    <t>F Kobayashi, T Takahashi, S Ibi…</t>
  </si>
  <si>
    <t>SharkNet Networks Applications in Smart Manufacturing Using IoT and Machine Learning</t>
  </si>
  <si>
    <t>Y Xie, W Liu, Q Yang, X Sun, Y Zhang</t>
  </si>
  <si>
    <t>Review on machine learning for intelligent routing, key requirement and challenges towards 6g</t>
  </si>
  <si>
    <t>B Langpoklakpam, LK Murry</t>
  </si>
  <si>
    <t>Computer Networks and …</t>
  </si>
  <si>
    <t>Delay Trade-Off and Adaptive Resource Element Framework for URLLC</t>
  </si>
  <si>
    <t>Y Zhang, W Cheng, J Wang…</t>
  </si>
  <si>
    <t>Minimizing Energy Consumption in Mobile Robotics with STAR-RIS in Smart Factories</t>
  </si>
  <si>
    <t>NTT Van, NC Luong, H Le Hung…</t>
  </si>
  <si>
    <t>… and Electronics (ICCE …)</t>
  </si>
  <si>
    <t>Resource Management for URLLC–eMBB Coexistence in Sub-Band Full-Duplex Systems</t>
  </si>
  <si>
    <t>Y Wang, B Fu, NU Saqib, GJ Hahm, KY Cheon…</t>
  </si>
  <si>
    <t>ED-VNE: A profit-oriented VNE optimization scheme of energy and delay in 5G SlaaS</t>
  </si>
  <si>
    <t>Y Wang, J Liu, M Cui, W Wu, T Huang</t>
  </si>
  <si>
    <t>Trapping Set Assisted Decoding for Short Length Low-Density Parity Check Codes</t>
  </si>
  <si>
    <t>AA Zamzami, ZE Yu, YT Wu…</t>
  </si>
  <si>
    <t>A Study on Adaptive User Equipment Aggregation Mechanism for Future Internet of Things Network</t>
  </si>
  <si>
    <t>X Zhao, H Chen, R Fang, H Li, T Chen…</t>
  </si>
  <si>
    <t>2023 3rd International …</t>
  </si>
  <si>
    <t>On self-adaptive 5G network slice QoS management system: a deep reinforcement learning approach</t>
  </si>
  <si>
    <t>ST Cheng, CY He, YJ Lyu, DJ Deng</t>
  </si>
  <si>
    <t>A memetic algorithm for improved joint route selection and split-level management in next-generation wireless communications</t>
  </si>
  <si>
    <t>M Garza-Fabre, CC Erazo-Agredo, J Rubio-Loyola</t>
  </si>
  <si>
    <t>Memetic Computing</t>
  </si>
  <si>
    <t>Slotted unsourced random access using massive MIMO over frequency selective channels</t>
  </si>
  <si>
    <t>Z Liang, K Fukawa, Y Chang</t>
  </si>
  <si>
    <t>Multi-information based cloud–edge–end collaborative computational tasks offloading for industrial IoT systems</t>
  </si>
  <si>
    <t>X Wu</t>
  </si>
  <si>
    <t>D2D-assisted user-centric adaptive video transmission in next generation cellular networks</t>
  </si>
  <si>
    <t>PK Barik, C Singhal, R Datta</t>
  </si>
  <si>
    <t>Evolution and advancements in fifth generation (5G) systems: A comprehensive overview</t>
  </si>
  <si>
    <t>AM Al-Saegh, AT Mohammed, TA Elwi</t>
  </si>
  <si>
    <t>AIP Conference Proceedings</t>
  </si>
  <si>
    <t>An Over-the-Air Multi-User Convolutional Code for URLLC</t>
  </si>
  <si>
    <t>R Santos, D Castanheira, A Silva…</t>
  </si>
  <si>
    <t>Performance analysis of UAV-assisted RF-UOWC systems</t>
  </si>
  <si>
    <t>T Devaja, M Petkovic, M Beko…</t>
  </si>
  <si>
    <t>Towards extreme network KPIs with programmability in 6G</t>
  </si>
  <si>
    <t>G Pongrácz, A Mihály, I Gódor, S Laki…</t>
  </si>
  <si>
    <t>A Strategy for Improving Millimeter Wave Communication Reliability by Hybrid Network Considering Rainfall Attenuation</t>
  </si>
  <si>
    <t>J Sun, C Li, J Wei, J Shen</t>
  </si>
  <si>
    <t>Contextual Multi-Armed Bandit-Based Link Adaptation for URLLC</t>
  </si>
  <si>
    <t>S Ku, C Lee</t>
  </si>
  <si>
    <t>Practical DU-CU Placement in an Enhanced Mobile BroadBand Request During 5G Traffic</t>
  </si>
  <si>
    <t>AJN Njanda, JF Muchanga, H Baghban…</t>
  </si>
  <si>
    <t>Red vs. Blue Team Training Scenarios for 5G/6G Networks</t>
  </si>
  <si>
    <t>S Karagiannis, A Kasotakis, E Magkos…</t>
  </si>
  <si>
    <t>… on Availability, Reliability …</t>
  </si>
  <si>
    <t>H Wang, X Li, F Luo, J Li…</t>
  </si>
  <si>
    <t>On joint neural min-sum decoding and quantization optimization</t>
  </si>
  <si>
    <t>V Kuzurman, D Artemasov, K Andreev…</t>
  </si>
  <si>
    <t>… Multi-Conference on …</t>
  </si>
  <si>
    <t>Communication Architecture for Autonomous Power-to-X Platforms: Enhancing Inspection and Operation With Legged Robots and 5G</t>
  </si>
  <si>
    <t>P Frank, F Dettinger, D Dittler, P Häbig, N Jazdi…</t>
  </si>
  <si>
    <t>Ga-Optimized Jt-Comp F-Noma in Hetnets: Adaptive Resource Allocation with Imperfect Sic</t>
  </si>
  <si>
    <t>A Akbar, S Jangsher, A Ahmed…</t>
  </si>
  <si>
    <t>URLLC in B5G networks: Use cases, TSN/DetNet extension, and pending issues</t>
  </si>
  <si>
    <t>AN Abbou, K Samdanis…</t>
  </si>
  <si>
    <t>2023 33rd International …</t>
  </si>
  <si>
    <t>Energy, Scalability, Data and Security in Massive IoT: Current Landscape and Future Directions</t>
  </si>
  <si>
    <t>I Cheikh, S Roy, E Sabir, R Aouami</t>
  </si>
  <si>
    <t>Interference-free Operating System: A 6 Years' Experience in Mitigating Cross-Core Interference in Linux</t>
  </si>
  <si>
    <t>Z Deng, Z Zhang, D Li, Y Guo, Y Ye…</t>
  </si>
  <si>
    <t>2024 IEEE Real …</t>
  </si>
  <si>
    <t>A Hierarchical Optimization Framework Using Deep Reinforcement Learning for Task-Driven Bandwidth Allocation in 5G Teleoperation</t>
  </si>
  <si>
    <t>N Golmohammadi, MM Rayguru, S Baidya</t>
  </si>
  <si>
    <t>Slotted aloha for optical wireless communications in internet of underwater things</t>
  </si>
  <si>
    <t>M Petkovic, SA Tegos…</t>
  </si>
  <si>
    <t>2023 32nd Wireless …</t>
  </si>
  <si>
    <t>Ultra-Reliable and Resilient Communication Service for Cyber-Physical Systems</t>
  </si>
  <si>
    <t>M Ganjalizadeh</t>
  </si>
  <si>
    <t>A Neural Network-aided Low Complexity Chase Decoder for URLLC</t>
  </si>
  <si>
    <t>E Testi, E Paolini</t>
  </si>
  <si>
    <t>arXiv preprint arXiv:2506.10513</t>
  </si>
  <si>
    <t>Data Plane Acceleration Using Heterogeneous Programmable Network Devices Towards 6G</t>
  </si>
  <si>
    <t>YG Moon, Y Han, S Kim, MS Sai…</t>
  </si>
  <si>
    <t>ICC 2024-IEEE …</t>
  </si>
  <si>
    <t>QoS-Aware Proportional Fairness Scheduling for Multi-Flow 5G UEs: A Smart Factory Perspective</t>
  </si>
  <si>
    <t>M Seliem, U Roedig, C Sreenan, D Pesch</t>
  </si>
  <si>
    <t>A Bandwidth and Gain Enhanced Hexagonal Patch Antenna using Hexagonal Shape SRR</t>
  </si>
  <si>
    <t>HH Ryanu, S Hafizha, A Maulani…</t>
  </si>
  <si>
    <t>JURNAL …</t>
  </si>
  <si>
    <t>mmWave Flat Panel Phased Array Antenna Module With Enhanced Scanning Coverage</t>
  </si>
  <si>
    <t>YB Kim, JS Min, SM Moon, HL Lee</t>
  </si>
  <si>
    <t>Communications over Unlicensed sub-8 GHz Spectrum: Opportunities and Challenges</t>
  </si>
  <si>
    <t>K Saifullin, H Al-Shatri, MS Alouini</t>
  </si>
  <si>
    <t>arXiv preprint arXiv:2412.11002</t>
  </si>
  <si>
    <t>Maximum Channel Coding Rate of Finite Block Length MIMO Faster-Than-Nyquist Signaling</t>
  </si>
  <si>
    <t>Z Zhang, M Yuksel, H Yanikomeroglu…</t>
  </si>
  <si>
    <t>2025 IEEE Wireless …</t>
  </si>
  <si>
    <t>A Deep Learning Framework for Blockage Mitigation in mmWave Wireless</t>
  </si>
  <si>
    <t>AH Almutairi</t>
  </si>
  <si>
    <t>search.proquest.com</t>
  </si>
  <si>
    <t>Installation of multicellular 5g campus network 'for remote driving and flying</t>
  </si>
  <si>
    <t>A Yaqot, A Soukieh, R Schlonsak…</t>
  </si>
  <si>
    <t>2024 15th …</t>
  </si>
  <si>
    <t>On Enhancing Network Throughput using Reinforcement Learning in Sliced Testbeds</t>
  </si>
  <si>
    <t>DP Monteiro, LNFB Saar, LFR Moreira…</t>
  </si>
  <si>
    <t>Interference Networks with Random User Activity and Heterogeneous Delay Constraints</t>
  </si>
  <si>
    <t>H Nikbakht, M Wigger, S Shamai…</t>
  </si>
  <si>
    <t>Relay-aided Slotted Aloha for UAV-Assisted Mixed UOWC-RF Systems</t>
  </si>
  <si>
    <t>T Devaja, S Sobot, M Petkovic, M Beko…</t>
  </si>
  <si>
    <t>… Networks and Digital …</t>
  </si>
  <si>
    <t>Statistical URLLC provisioning in 6G network over fading channels</t>
  </si>
  <si>
    <t>RA Lashkarian, A Pourkabirian…</t>
  </si>
  <si>
    <t>2023 IEEE …</t>
  </si>
  <si>
    <t>5G Ultrareliable and Low-Latency Communication in Vertical Domain Expansion</t>
  </si>
  <si>
    <t>DA Milovanovic, ZS Bojkovic</t>
  </si>
  <si>
    <t>LERMS: A Low-Latency and Reliable Downlink Packet-Level Encoding Transmission Method in Untrusted 5GA Edge Network</t>
  </si>
  <si>
    <t>Z Guo, X Ji, W You, M Xu, Y Zhao, Z Cheng, D Zhou…</t>
  </si>
  <si>
    <t>Entropy</t>
  </si>
  <si>
    <t>Edge Networking Technology Drivers for Next-generation Internet of Things in the TERMINET Project</t>
  </si>
  <si>
    <t>A Liatifis, D Pliatsios…</t>
  </si>
  <si>
    <t>Shaping the Future of …</t>
  </si>
  <si>
    <t>Age-of-Event Aware: Sampling Period Optimization in a Three-Stage Wireless Cyber-Physical System With Diverse Parallelisms</t>
  </si>
  <si>
    <t>Y Zhang, M Mei, D Yan, X Zhang…</t>
  </si>
  <si>
    <t>Computer Vision Based Link Scheduling in mmWave Multi-Hop V2X communications</t>
  </si>
  <si>
    <t>W Xu, C Zhao, F Gao, L Xing, J Qian…</t>
  </si>
  <si>
    <t>A Comprehensive Survey of DoS/DDoS</t>
  </si>
  <si>
    <t>SS Mahdi, AA Abdullah, SA Hussein…</t>
  </si>
  <si>
    <t>Proceedings of Data …</t>
  </si>
  <si>
    <t>Short-packet urllcs for multihop mimo full-duplex relay networks: Analytical and deep-learning-based real-time evaluation</t>
  </si>
  <si>
    <t>TN Hoang, K Lee</t>
  </si>
  <si>
    <t>TRACE: A Reference Architecture for Intelligent Logistics Operations in B5G Networks</t>
  </si>
  <si>
    <t>K Papachristopoulou, T Anagnostopoulos…</t>
  </si>
  <si>
    <t>… Conference on Artificial …</t>
  </si>
  <si>
    <t>Multi-Frequency Channel Measurement in Smart Factories: Comparative Analysis with 3GPP InF Scenarios</t>
  </si>
  <si>
    <t>Q Mo, Y Zhang, J Wang, Y Liu, Z Chai…</t>
  </si>
  <si>
    <t>2024 IEEE 100th …</t>
  </si>
  <si>
    <t>Iterative decoding of short low-density parity-check codes based on differential evolution</t>
  </si>
  <si>
    <t>M Shtompel, S Prykhodko</t>
  </si>
  <si>
    <t>lib.kart.edu.ua</t>
  </si>
  <si>
    <t>Leveraging L-Moments to Characterize Traffic Behavior in 4G and 5G Networks</t>
  </si>
  <si>
    <t>J Galeano-Brajones, G Villacrés…</t>
  </si>
  <si>
    <t>2025 IEEE …</t>
  </si>
  <si>
    <t>Towards Efficient eMBB and URLLC Puncturing in Single MIMO Cell: DRL Study</t>
  </si>
  <si>
    <t>MA Ouamri, MY Saidi</t>
  </si>
  <si>
    <t>2025 IEEE International Mediterranean …</t>
  </si>
  <si>
    <t>Ultra-reliable low-latency millimeter-wave communications with sliding window network coding</t>
  </si>
  <si>
    <t>E Dias, D Raposo, H Esfahanizadeh, A Cohen…</t>
  </si>
  <si>
    <t>Admission Control with Reconfigurable Intelligent Surfaces for 6G Mobile Edge Computing</t>
  </si>
  <si>
    <t>Y Zhang, B Xiao, J Sahni, A Valera, W Li…</t>
  </si>
  <si>
    <t>Capacity maximization of the 6G networks deploying IRS</t>
  </si>
  <si>
    <t>M Mahbub, RM Shubair</t>
  </si>
  <si>
    <t>arXiv preprint arXiv:2303.11807</t>
  </si>
  <si>
    <t>Evaluation of mobile network slicing in a logistics distribution center</t>
  </si>
  <si>
    <t>D Segura, EJ Khatib, R Barco</t>
  </si>
  <si>
    <t>arXiv preprint arXiv:2212.12482</t>
  </si>
  <si>
    <t>Enhancing Reliability and Energy Efficiency for IndustrialIoT Using IRSA-PSO</t>
  </si>
  <si>
    <t>WJ Ryu, JH Lee, JH Yu, DS Kim</t>
  </si>
  <si>
    <t>Task-oriented communication for edge intelligence enabled connected robotics systems</t>
  </si>
  <si>
    <t>Y Diao</t>
  </si>
  <si>
    <t>Dual Adaptive Compression for Efficient Communication in Heterogeneous Federated Learning</t>
  </si>
  <si>
    <t>Y Mao, Z Wang, C Li, J Zhang, S Xu…</t>
  </si>
  <si>
    <t>2024 IEEE 24th …</t>
  </si>
  <si>
    <t>Asynchronous DetNet Configuration for an Efficient Jitter Mitigation in Industrial Converged 5G-DetNet Networks</t>
  </si>
  <si>
    <t>J Fontalvo-Hernández, A Zirkler…</t>
  </si>
  <si>
    <t>2024 IEEE Future …</t>
  </si>
  <si>
    <t>A Review with a Novel Perspective on IoT Evolution, Technical Architecture, Applications, and Challenges-Solutions</t>
  </si>
  <si>
    <t>W Feng</t>
  </si>
  <si>
    <t>2025 IEEE 3rd International Conference on Image …</t>
  </si>
  <si>
    <t>Artificial Intelligence (AI)-enabled Smart Radio Environments for 6G Wireless Networks</t>
  </si>
  <si>
    <t>F Kavehmadavani</t>
  </si>
  <si>
    <t>orbilu.uni.lu</t>
  </si>
  <si>
    <t>Key Technologies and Applications of Industrial Internet Edge Intelligence</t>
  </si>
  <si>
    <t>H Wang, Y Zhang, J Xie, L Xiang</t>
  </si>
  <si>
    <t>2023 IEEE Smart World …</t>
  </si>
  <si>
    <t>Challenges and Opportunities in Healthcare and Industrial IoT: A Comparative Analysis</t>
  </si>
  <si>
    <t>Z Berjis, SY Ameen…</t>
  </si>
  <si>
    <t>2024 1st International …</t>
  </si>
  <si>
    <t>Multi-Access Edge Computing for Mobile Robots</t>
  </si>
  <si>
    <t>P Sossalla</t>
  </si>
  <si>
    <t>An intelligent industrial vision scheme for flexible manufacturing based on 5g edge cloud collaboration</t>
  </si>
  <si>
    <t>Y Shen, Z Zhang, P Ding</t>
  </si>
  <si>
    <t>2023 IEEE International Symposium …</t>
  </si>
  <si>
    <t>Contribution to the enhancement of IoT-based application development and optimization of underwater communications, by artificial intelligence, edge …</t>
  </si>
  <si>
    <t>JC Cepeda Pacheco</t>
  </si>
  <si>
    <t>Universitat Politècnica de Catalunya</t>
  </si>
  <si>
    <t>Adaptive Communication Resource Allocation for Federated Learning with UEP Strategies</t>
  </si>
  <si>
    <t>M Lan, S Xiao, W Zhang</t>
  </si>
  <si>
    <t>2024 IEEE 99th Vehicular …</t>
  </si>
  <si>
    <t>URLLC in Next-Generation Wireless Networks: Current Progress and Open Challenges</t>
  </si>
  <si>
    <t>A Saeed</t>
  </si>
  <si>
    <t>techrxiv.org</t>
  </si>
  <si>
    <t>A Comprehensive Survey of DoS/DDoS Detection Methods for Enhanced Security in 5G Network Slicing</t>
  </si>
  <si>
    <t>SS Mahdi, AA Abdullah, SA Hussein, S Ali</t>
  </si>
  <si>
    <t>Reliability Analysis of Mobile Ad-Hoc Networks for URLLC on the Factory Floor</t>
  </si>
  <si>
    <t>F Von Schoettler, T Hintz…</t>
  </si>
  <si>
    <t>… 14th International ITG …</t>
  </si>
  <si>
    <t>Private 5G Networks: Multi-connectivity Driven Aggregation for Services, Deployment and Management</t>
  </si>
  <si>
    <t>H Frank</t>
  </si>
  <si>
    <t>research-information.bris.ac.uk</t>
  </si>
  <si>
    <t>Simulation and Analysis of the Code Domain NOMA with UFMC for 5G Wireless Networks</t>
  </si>
  <si>
    <t>S Jolania, R Sindal, A Saxena</t>
  </si>
  <si>
    <t>Electrical, Control and …</t>
  </si>
  <si>
    <t>Fundamental Limits of Ultra-Reliable Low-Latency Communication</t>
  </si>
  <si>
    <t>AO Kislal</t>
  </si>
  <si>
    <t>Graph Convolutional Network Enabled Power-Constrained HARQ Strategy for URLLC</t>
  </si>
  <si>
    <t>Y Chen, Z Shi, H Wangy, Y Fuz, G Yang…</t>
  </si>
  <si>
    <t>2023 IEEE/CIC …</t>
  </si>
  <si>
    <t>Resource Allocation and Adaptive Channel Scheduling for 5G New Radio</t>
  </si>
  <si>
    <t>S Pandit, A Kumar</t>
  </si>
  <si>
    <t>ir.juit.ac.in</t>
  </si>
  <si>
    <t>Analytical evaluation of the performance of a high-loaded 5G-IoT ecosystem functioning</t>
  </si>
  <si>
    <t>V Kovtun, O Kovtun, M Yukhimchuk</t>
  </si>
  <si>
    <t>ceur-ws.org</t>
  </si>
  <si>
    <t>5 Applications of Wireless</t>
  </si>
  <si>
    <t>PK Dubey, B Singh, V Kumar…</t>
  </si>
  <si>
    <t>AI-Aided IoT …</t>
  </si>
  <si>
    <t>基于增强型最大比例混合接收机的硅基调制器线性度补偿方法</t>
  </si>
  <si>
    <t>秦军， 陶源盛， 金明， 韩昌灏， 李月琴， 孙剑…</t>
  </si>
  <si>
    <t>Acta Optica …</t>
  </si>
  <si>
    <t>R Chandrasekhar, P Singh</t>
  </si>
  <si>
    <t>Recent Trends in Intelligent Systems …</t>
  </si>
  <si>
    <t>Secure Coding Scheme for the SIMO Broadcast Wiretap Channel with Partial Feedback</t>
  </si>
  <si>
    <t>H Yuan, X Wen, Z Chen, Y Li</t>
  </si>
  <si>
    <t>2025 International Conference …</t>
  </si>
  <si>
    <t>Applications of Wireless, 5G, 6G, and Internet of Things Technologies</t>
  </si>
  <si>
    <t>AI-Aided IoT Technologies …</t>
  </si>
  <si>
    <t>QMIDCD: Design of an Efficient QoS-Aware Model for High-Speed IoT D2D Communications Over 5G Deployments</t>
  </si>
  <si>
    <t>A Venkata Mahesh, S Bhargava</t>
  </si>
  <si>
    <t>International Conference on Smart …</t>
  </si>
  <si>
    <t>Deep Reinforcement Learning Implementation for Video Transmission Optimization in New Generation Networks</t>
  </si>
  <si>
    <t>A del Río Ponce</t>
  </si>
  <si>
    <t>oa.upm.es</t>
  </si>
  <si>
    <t>6 5G-AIoT Artificial</t>
  </si>
  <si>
    <t>An Improved uRLLC System Based on Mini-Slot FH for Industrial Control Networks</t>
  </si>
  <si>
    <t>F He, J Zhao, Y Zhu</t>
  </si>
  <si>
    <t>2025 10th International Conference on …</t>
  </si>
  <si>
    <t>5G Advanced Mobile Broadband: New Multimedia Delivery Platform</t>
  </si>
  <si>
    <t>Adaptive Channel Aware Scheduler for 5th Generation Networks</t>
  </si>
  <si>
    <t>2024 International Conference on …</t>
  </si>
  <si>
    <t>Capacity Maximization of the mmWave Networks Deploying Intelligent Reflecting Surfaces: An Enhancement Approach for 6G Internet of Things</t>
  </si>
  <si>
    <t>2022 International Conference on …</t>
  </si>
  <si>
    <t>6G Cellular Networks: Mapping the Landscape for the IMT-2030 Framework</t>
  </si>
  <si>
    <t>E Hossain, A Vera-Rivera</t>
  </si>
  <si>
    <t>Optimized Solution for Multipath Faded Mm-Wave Signal in IoT Network</t>
  </si>
  <si>
    <t>F Sadıkoğlu, B Bilgehan, Ö Sabuncu</t>
  </si>
  <si>
    <t>Dynamic sleep strategy for gNBs in ultra-dense networks based on multilevel sleep modes and load-balancing associations</t>
  </si>
  <si>
    <t>D Lei, H Tian</t>
  </si>
  <si>
    <t>4th International Conference on Internet of …</t>
  </si>
  <si>
    <t>Multi-source energy harvesting for wireless IIoT sensors</t>
  </si>
  <si>
    <t>SS Spindler, RH Schmitt, D Lange</t>
  </si>
  <si>
    <t>publications.rwth-aachen.de</t>
  </si>
  <si>
    <t>A survey of generative adversarial network on next generation network</t>
  </si>
  <si>
    <t>G Heidary, B Masoudi, N Karimi, R Alipour, AP Rabiei…</t>
  </si>
  <si>
    <t>Attacks Against Industrial Control Systems in Wireless Networks</t>
  </si>
  <si>
    <t>MA Azeez, S Katzenbeisser, E Geloczi</t>
  </si>
  <si>
    <t>ssrn.com</t>
  </si>
  <si>
    <t>Dynamic Puncturing for eMBB and URLLC Services in UAV Wireless Networks based on SDN</t>
  </si>
  <si>
    <t>MA Ouamri, A Bounceur, Y Himeur, MY Saidi…</t>
  </si>
  <si>
    <t>Optimization of Resource Scheduling in the Coexistence of eMBB and uRLLC for 5G Networks: A Comprehensive Performance Evaluation</t>
  </si>
  <si>
    <t>International Conference on Intelligent Systems, IoT, and …</t>
  </si>
  <si>
    <t>Energy-Delay Optimization for Ultra-Reliable Low Latency Communication</t>
  </si>
  <si>
    <t>M Alfaqawi, H Ibn-Khedher…</t>
  </si>
  <si>
    <t>2022 IEEE Symposium …</t>
  </si>
  <si>
    <t>Shared-resource Generative Adversarial Network (GAN) training for 5g Ultra Reliable Low Latency Communication (URLLC) deep reinforcement learning …</t>
  </si>
  <si>
    <t>K Mehdipourchari</t>
  </si>
  <si>
    <t>espace.etsmtl.ca</t>
  </si>
  <si>
    <t>URLLC in Future Wireless Systems: Achievements, Gaps, and the Path Forward</t>
  </si>
  <si>
    <t>Adaptive Load Balancing Model on Edge Gateways to Support IoT Scalability in 5G Networks</t>
  </si>
  <si>
    <t>A Amrullah</t>
  </si>
  <si>
    <t>Intellithings Journal</t>
  </si>
  <si>
    <t>Advancements in Ultra-Reliable Low-Latency Communication (URLLC) and Integrated Sensing and Communication (ISAC) in the 6G Era</t>
  </si>
  <si>
    <t>HA Jasim, SA Khudhair, NK Aljbur, W Fadhil</t>
  </si>
  <si>
    <t>magazine.iuc.edu.iq</t>
  </si>
  <si>
    <t>RSA-DLT for Secure and Privacy-Preserving 6G Communications</t>
  </si>
  <si>
    <t>D Amer, MAN Shukur, HA Mohammed…</t>
  </si>
  <si>
    <t>IoT Technologies and Wireless</t>
  </si>
  <si>
    <t>B Singh, PK Dubey, V Kumar, AK Dubey</t>
  </si>
  <si>
    <t>Characterization of Multipath Composition of Sub-6 GHz and mmWave Channels in an Industrial Scenario Using Ray Tracing Simulations</t>
  </si>
  <si>
    <t>HTP da Silva, RD Gomes</t>
  </si>
  <si>
    <t>biblioteca.sbrt.org.br</t>
  </si>
  <si>
    <t>A Survey of Scheduling in 5G URLLC and Outlook for Emerging 6G Systems</t>
  </si>
  <si>
    <t>Y ZHANG</t>
  </si>
  <si>
    <t>pure.hw.ac.uk</t>
  </si>
  <si>
    <t>OFFLOADING DE APLICAÇÕES ESTRUTURADAS COMO DAGS PARA A BORDA DA REDE</t>
  </si>
  <si>
    <t>GFC de Queiroz</t>
  </si>
  <si>
    <t>cos.ufrj.br</t>
  </si>
  <si>
    <t>Caracterización y análisis de rendimiento del protocolo Zenoh para su aplicación a entornos IIoT</t>
  </si>
  <si>
    <t>M Barón Herrá</t>
  </si>
  <si>
    <t>Sicurezza e safety in ambienti industriali basati su IoT</t>
  </si>
  <si>
    <t>F Tommasin</t>
  </si>
  <si>
    <t>University of Padova (thesis.unipd.it)</t>
  </si>
  <si>
    <t>Privatna 5G mreža zasnovana na programski definiranom radio uređaju</t>
  </si>
  <si>
    <t>T Karimović</t>
  </si>
  <si>
    <t>repozitorij.unios.hr</t>
  </si>
  <si>
    <t>АНАЛИЗ ПОКАЗАТЕЛЕЙ ЭФФЕКТИВНОСТИ ПЕРЕДАЧИ ШИРОКОПОЛОСНОГО ТРАФИКА ПРИ ПРИОРИТЕТНЫХ СЕССИЯХ С НИЗКОЙ ЗАДЕРЖКОЙ В …</t>
  </si>
  <si>
    <t>КА Леонтьева; ЕД Макеева; ОД Лизюра</t>
  </si>
  <si>
    <t>elibrary.ru</t>
  </si>
  <si>
    <t>NR Challa; K Bagadi; V Annepu; KV Chandra</t>
  </si>
  <si>
    <t>5G and Beyond … (CRC Press)</t>
  </si>
  <si>
    <t>실외 디지털트윈을 활용하는 캠퍼스 특화망 구성 및 전송 성능 최적화 방안</t>
  </si>
  <si>
    <t>고제우; 이정윤; 노현석; 성원진</t>
  </si>
  <si>
    <t>한국통신학회 학술대회논문집 (dbpia.co.kr)</t>
  </si>
  <si>
    <t>A survey of the real-time metaverse: Challenges and opportunities</t>
  </si>
  <si>
    <t>M Hatami; Q Qu; Y Chen; H Kholidy; E Blasch</t>
  </si>
  <si>
    <t>Future Internet (MDPI)</t>
  </si>
  <si>
    <t>Cybersecurity solutions for industrial internet of things–edge computing integration: Challenges, threats, and future directions</t>
  </si>
  <si>
    <t>T Zhukabayeva; L Zholshiyeva; N Karabayev; S Khan</t>
  </si>
  <si>
    <t>Hardware Security Modules for Secure Communications in the Industrial Internet of Things</t>
  </si>
  <si>
    <t>S Latif; D Djenouri; Z Idrees; J Ahmad</t>
  </si>
  <si>
    <t>G Patti; L Leonardi; G Testa; LL Bello</t>
  </si>
  <si>
    <t>Computer Communications (Elsevier)</t>
  </si>
  <si>
    <t>Vision-based extraction of industrial information from legacy Programmable Logic Controllers</t>
  </si>
  <si>
    <t>Z Ling; S Brooks; D McFarlane; A Thorne</t>
  </si>
  <si>
    <t>Robotics and Computer-Integrated Manufacturing (Elsevier)</t>
  </si>
  <si>
    <t>Learning-based deterministic delay performance guarantee strategy in RIS-assisted communication networks</t>
  </si>
  <si>
    <t>X Xu; Z Meng; J Zhang; S Han; B Wang</t>
  </si>
  <si>
    <t>Optimizing connectivity: a novel AI approach to assess transmission levels in optical networks</t>
  </si>
  <si>
    <t>M Mujawar; S Manikandan; M Kalbande</t>
  </si>
  <si>
    <t>The Journal of Supercomputing (Springer)</t>
  </si>
  <si>
    <t>AS-MPCA: An adaptive scheduling algorithm for industrial Internet of Things based on multi-population co-evolution</t>
  </si>
  <si>
    <t>A Chai; L Wang; C Guo; M Li; W Yin; Z Fang</t>
  </si>
  <si>
    <t>MR-IntelliAssist: A World Cognition Agent Enabling Adaptive Human-AI Symbiosis in Industry 4.0</t>
  </si>
  <si>
    <t>C Liu; Z Yuan; Y Wang; Y Yin; W Luo; Z He</t>
  </si>
  <si>
    <t>International Conference on Human-Computer Interaction (Springer)</t>
  </si>
  <si>
    <t>Decentralized Machine Learning Framework for the Internet of Things: Enhancing Security, Privacy, and Efficiency in Cloud-Integrated Environments</t>
  </si>
  <si>
    <t>JG Gonçalves; MS Ayub; A Zhumadillayeva</t>
  </si>
  <si>
    <t>Failure analysis in next-generation critical cellular communication infrastructures</t>
  </si>
  <si>
    <t>S Bi; X Yuan; S Hu; K Li; W Ni; E Hossain</t>
  </si>
  <si>
    <t>Real-time performance evaluation for 5G multi-link communication in industrial application</t>
  </si>
  <si>
    <t>D Liu; Y Zhao; G Liu; C Wang; L Zhou; Y Qian</t>
  </si>
  <si>
    <t>Characterizing time-critical internet of things</t>
  </si>
  <si>
    <t>S Leclerc; A Bucaioni; M Ashjaei</t>
  </si>
  <si>
    <t>Annealing Temporal–Spatial Contrastive Learning for multi-view Online Action Detection</t>
  </si>
  <si>
    <t>Y Tan; L Xie; S Jing; S Fang; K Zhang</t>
  </si>
  <si>
    <t>Knowledge-Based Systems (Elsevier)</t>
  </si>
  <si>
    <t>Smart Factory based on IIoT: Applications, Communication Networks and Cybersecurity</t>
  </si>
  <si>
    <t>YS Sheet; MY Thanoun</t>
  </si>
  <si>
    <t>Achieving seamless iot interoperability through data plane programmability</t>
  </si>
  <si>
    <t>A Heideker; D Silva; C Kamienski</t>
  </si>
  <si>
    <t>DuAtt: A Dual-Layer Attestation Scheme for PLC-Based Industrial Internet of Things</t>
  </si>
  <si>
    <t>SO Athar; MN Aman; B Sikdar</t>
  </si>
  <si>
    <t>Development of a Common API for Multiple Ethernet Fieldbus Protocols in Embedded Slave Devices</t>
  </si>
  <si>
    <t>D Kim; JY Choi</t>
  </si>
  <si>
    <t>The Design and Real-Time Optimization of an EtherCAT Master for Multi-Axis Motion Control</t>
  </si>
  <si>
    <t>J Zhang; M Xia; H Li; S Li; J Shi</t>
  </si>
  <si>
    <t>Dynamic Data Collection for UAV-Assisted Green Industrial IoT</t>
  </si>
  <si>
    <t>J Lu; Y Wang; J Zhao; W Wu</t>
  </si>
  <si>
    <t>Scalable Multi-task Edge Sensing via Task-oriented Joint Information Gathering and Broadcast</t>
  </si>
  <si>
    <t>H Hou; S Bi; X Li; S Wang; L Qian</t>
  </si>
  <si>
    <t xml:space="preserve">IEEE Transactions on … </t>
  </si>
  <si>
    <t>I Ungurean; NC Gaitan</t>
  </si>
  <si>
    <t>Bridging the gap: Empowering manufacturing and production small medium enterprises through industrial Internet of Things adoption model</t>
  </si>
  <si>
    <t>S Shah; SHH Madni; SZM Hashim</t>
  </si>
  <si>
    <t>IET Collaborative Intelligent Manufacturing (Wiley)</t>
  </si>
  <si>
    <t>In-situ data scheduling optimization based on rainbow DQN for IIoT</t>
  </si>
  <si>
    <t>P Zhang; S Li; L Tan; N Kumar; J Wang; K Liu</t>
  </si>
  <si>
    <t>Traffic-aware gts allocation interval determination for ieee 802.15.4 dsme networks</t>
  </si>
  <si>
    <t>I Kang; SB Lee; JH Kwon; EJ Kim</t>
  </si>
  <si>
    <t xml:space="preserve">IEEE International Conference on … </t>
  </si>
  <si>
    <t>Energy-Efficient Bandwidth Orchestration for Industrial IoT in Softwarized 6G Networks</t>
  </si>
  <si>
    <t>L Agrawal; A Mondal</t>
  </si>
  <si>
    <t>Accelerating Visual Anomaly Detection in Smart Manufacturing with RDMA-Enabled Data Infrastructure</t>
  </si>
  <si>
    <t>Y Wang; T Yuan; Y Yang; M He; R Wu; KP Birman</t>
  </si>
  <si>
    <t>Joint semantic information gathering and broadcasting for multi-task edge processing</t>
  </si>
  <si>
    <t>H Hou; S Bi; X Li; X Lin</t>
  </si>
  <si>
    <t>IEEE/CIC International Conference on Communications in China</t>
  </si>
  <si>
    <t>Twin Delayed DDPG (TD3)-Based Edge Server Selection for 5G-Enabled Industrial and C-ITS Applications</t>
  </si>
  <si>
    <t>MM Saad; MA Jamshed; AI Adedamola</t>
  </si>
  <si>
    <t>IEEE Open Journal of the Computer Society</t>
  </si>
  <si>
    <t>Dynamic UAV Inspection Boosted by Vehicle Collaboration Under Harsh Conditions in the IoT Realm</t>
  </si>
  <si>
    <t>D Hou; Z Yao; B Jin; X Cai; H Xu; J Xu; T Deng</t>
  </si>
  <si>
    <t>Challenges in Multi-domain Robot Swarm for Industrial Mapping and Asset Monitoring</t>
  </si>
  <si>
    <t>A Eltayeb; F Ouerdane; A Ibnouf; A Javaid</t>
  </si>
  <si>
    <t>Transportation Research Part C (Elsevier)</t>
  </si>
  <si>
    <t>A 5G-TSN joint resource scheduling algorithm based on optimized deep reinforcement learning model for industrial networks</t>
  </si>
  <si>
    <t>Y Zhang; L Sun; Z Ma; J Wang; M Fu; J Joung</t>
  </si>
  <si>
    <t>Ad Hoc Networks (Elsevier)</t>
  </si>
  <si>
    <t>FastScheduler: Polynomial-Time Scheduling for Time-Triggered Flows in TSN</t>
  </si>
  <si>
    <t>C Long; H Zhang; Z Wang; Y Zheng</t>
  </si>
  <si>
    <t>Integrating Real-Time Wireless Sensor Networks into IoT Using MQTT-SN</t>
  </si>
  <si>
    <t>V Stangaciu; C Stangaciu; B Gusita</t>
  </si>
  <si>
    <t>Journal of Network and Computer Applications (Springer)</t>
  </si>
  <si>
    <t>Open Radio Intelligent Controller based Wireless Time Sensitive Networking for Industry 5.0</t>
  </si>
  <si>
    <t>Y Dang; F Roni; R Kalle; T Chen; R Jäntti</t>
  </si>
  <si>
    <t>A Graph Convolutional Network-Based Fine-Grained Low-Latency Service Slicing Algorithm for 6G Networks</t>
  </si>
  <si>
    <t>Y Ye; C Zhang; C Wu; X Zhu</t>
  </si>
  <si>
    <t>Device Management in the Internet of Medical Things: A Systematic Review</t>
  </si>
  <si>
    <t>M Ostermann; O Freyer; F Jahed; S Gilbert</t>
  </si>
  <si>
    <t>ResearchSquare preprint</t>
  </si>
  <si>
    <t>Cross-Technology Interference-Aware Rate Adaptation in Time-Triggered Wireless Local Area Networks</t>
  </si>
  <si>
    <t>H Kim; YJ Kim; WT Kim</t>
  </si>
  <si>
    <t>KK-user cyclic shift-aided serial concatenated code for Gaussian multiple access channel</t>
  </si>
  <si>
    <t>M He; M Zhu; Z Zhang; R Guo; H Wang</t>
  </si>
  <si>
    <t>IET Communications (Wiley)</t>
  </si>
  <si>
    <t>Integrating Deep Learning and IoT for Enhanced Monitoring and Sustainable Mining Practices</t>
  </si>
  <si>
    <t>MN Rahman; K Lo</t>
  </si>
  <si>
    <t>Emerging AI Applications in Earth Sciences (Springer)</t>
  </si>
  <si>
    <t>Cyclic Intermittent Connectivity of Industrial Sensors Impacting Information Freshness</t>
  </si>
  <si>
    <t>L Rossi; L Badia</t>
  </si>
  <si>
    <t>IEEE Workshop on Metrology for Industry 4.0</t>
  </si>
  <si>
    <t>On the Prediction of Wi-Fi Performance through Deep Learning</t>
  </si>
  <si>
    <t>G Formis; A Ericson; S Forsström; K Thar</t>
  </si>
  <si>
    <t>IEEE International Conference on Industrial Informatics</t>
  </si>
  <si>
    <t>Optimizing Wireless Networks for Automated Guided Vehicles and Remote-Control Systems in Smart Factory</t>
  </si>
  <si>
    <t>YS Sheet; FS Alsharbaty</t>
  </si>
  <si>
    <t>IEEE Conference on New Industrial Applications</t>
  </si>
  <si>
    <t>Improving Wi-Fi Network Performance Prediction with Deep Learning Models</t>
  </si>
  <si>
    <t>G Formis; A Ericson; S Forsstrom; K Thar</t>
  </si>
  <si>
    <t xml:space="preserve">IEEE 34th Conference on … </t>
  </si>
  <si>
    <t>Y Zhang; M Mei; D Yan; X Zhang</t>
  </si>
  <si>
    <t>Time-Sensitive Networking in Low Latency Cyber-Physical Systems</t>
  </si>
  <si>
    <t>H Austad; G Mathisen</t>
  </si>
  <si>
    <t>Secure Data Transmission and Message Authentication Codes for Industrial Automation and Control Systems</t>
  </si>
  <si>
    <t>HB Lekkala; VV Bandari</t>
  </si>
  <si>
    <t>SSRN preprint</t>
  </si>
  <si>
    <t>Adaptive Network Slicing and LSTM‐Based Resource Allocation for Real‐Time Industrial Robot Control in 6G Networks</t>
  </si>
  <si>
    <t>X Chen; B Wang; L Zhang; Y Lai; T Shi</t>
  </si>
  <si>
    <t>IET Networks (Wiley)</t>
  </si>
  <si>
    <t>Robust Transmission for Time Sensitive Networking Considering Transmission Failure Uncertainty</t>
  </si>
  <si>
    <t>X Li; S Duan; Q Xu; C Chen</t>
  </si>
  <si>
    <t>The Internet of Things and Real-Time Process Monitoring</t>
  </si>
  <si>
    <t>SK Basu; R Mandal; A Kar; S Patra</t>
  </si>
  <si>
    <t>IGI Global – Navigating Digital Transformation</t>
  </si>
  <si>
    <t>Real-Time Communication Protocols for IoT and Wireless Sensor Networks: A Short Survey</t>
  </si>
  <si>
    <t>V Stangaciu</t>
  </si>
  <si>
    <t>IntechOpen</t>
  </si>
  <si>
    <t>Transforming Business Process Management Through Artificial Intelligence and Predictive Analytics</t>
  </si>
  <si>
    <t>R Murugan</t>
  </si>
  <si>
    <t>Exploring Scientific Principles and Laws of Artificial Intelligence, World Model, and Artificial General Intelligence (AGI) in Future Intelligence Networking</t>
  </si>
  <si>
    <t>D Zhang; W Shi; X Jia</t>
  </si>
  <si>
    <t>Orchestrating a Smart Agriculture System with Optimized Sensor Allocations and Heterogeneous Wireless Coverage</t>
  </si>
  <si>
    <t>MH Naeem; MA El-Khoreby; HM ELAttar</t>
  </si>
  <si>
    <t>Cureus (ResearchGate)</t>
  </si>
  <si>
    <t>Performance Evaluation of Managed Switch Configurations for Secure and Efficient PLC-Based Industrial Automation Networks</t>
  </si>
  <si>
    <t>A Salama</t>
  </si>
  <si>
    <t>ProQuest Thesis</t>
  </si>
  <si>
    <t>An Efficient RT-MAC Protocol in Wireless Sensor Networks for Real Time Data Transmission</t>
  </si>
  <si>
    <t>AR Raut; S Khandait; D Theng</t>
  </si>
  <si>
    <t>IEEE International Conference on …</t>
  </si>
  <si>
    <t>Application of Cloud-Edge Based Digital Twin in Robotic Arm Scanning of Aircraft Fuselage Panels</t>
  </si>
  <si>
    <t>J He; Z Yan; Y Wang; Z Fang; Q Tan</t>
  </si>
  <si>
    <t>China Automation Conference (IEEE)</t>
  </si>
  <si>
    <t>Decentralized AI on The Edge: Implementing Federated Learning for Predictive Maintenance in Industrial IoT Systems</t>
  </si>
  <si>
    <t>C Supriadi; W Wahyudi; A Priyadi</t>
  </si>
  <si>
    <t>Journal of Technology and Innovation in Education (Stekom)</t>
  </si>
  <si>
    <t>Research on Safety Monitoring System for Dangerous Goods Transport Vehicles Based on Wireless Sensor Networks</t>
  </si>
  <si>
    <t>Y Zhang; J Long; B Xu</t>
  </si>
  <si>
    <t>Journal of Intelligence and Knowledge (StemmPress)</t>
  </si>
  <si>
    <t>Sistema SCADA para mejorar el proceso de filtrado y extracción de agua en una empresa agroindustrial en Olmos</t>
  </si>
  <si>
    <t>CR Aguilar García; MC Maquén Perleche</t>
  </si>
  <si>
    <t>Repositorio UNPRG (Peru)</t>
  </si>
  <si>
    <t>DISEÑO CONCEPTUAL DE UNA LÍNEA PILOTO DE INDUSTRIA 4.0 PARA LA CAPACITACIÓN Y LA INVESTIGACIÓN</t>
  </si>
  <si>
    <t>T Pérez Sosa; R Quiza Sardiñas; M Rivas Santana</t>
  </si>
  <si>
    <t>Universidad de Matanzas (rein.umcc.cu)</t>
  </si>
  <si>
    <t>Edge-Enhanced Intelligence: A Comprehensive Survey of Large Language Models and Edge-Cloud Computing Synergy</t>
  </si>
  <si>
    <t>X Li; H Li; C Sun; Q Fan; Z Han</t>
  </si>
  <si>
    <t>Towards an Inclusive Framework for Remote Musical Education and Practices</t>
  </si>
  <si>
    <t>C Rottondi; M Sacchetto; L Severi; A Bianco</t>
  </si>
  <si>
    <t>Towards Accessible and Inclusive Remote Musical Interactions</t>
  </si>
  <si>
    <t>M Sacchetto</t>
  </si>
  <si>
    <t>PhD Thesis (depositolegale.it)</t>
  </si>
  <si>
    <t>Cellular perspective, not application</t>
  </si>
  <si>
    <t>Table 2</t>
  </si>
  <si>
    <t>IEEE International Conference on Data Science and Data Intensive Systems</t>
  </si>
  <si>
    <t>Generalized attacker and attack models for cyber physical systems</t>
  </si>
  <si>
    <t>S. Adepu, A. Mathur</t>
  </si>
  <si>
    <t>IEEE Computer Software and Applications Conference</t>
  </si>
  <si>
    <t>Computers &amp; Security</t>
  </si>
  <si>
    <t>NR; NR and NG-RAN Overall Description; Stage-2 (Release 16)</t>
  </si>
  <si>
    <t>3GPP</t>
  </si>
  <si>
    <t>TR 38.300 V16.4.0</t>
  </si>
  <si>
    <t>An overview of physical layer design for ultra-reliable low-latency communications in 3GPP releases 15, 16, and 17</t>
  </si>
  <si>
    <t>T.-K. Le, U. Salim, F. Kaltenberger</t>
  </si>
  <si>
    <t>Wi-Fi 6 performance measurements of 1024-QAM and DL OFDMA</t>
  </si>
  <si>
    <t>D. Weller, R. D. Mensenkamp, A. V. D. Vegt, J.-W.-V. Bloem, C. D. Laat</t>
  </si>
  <si>
    <t>Seamless link-level redundancy to improve reliability of industrial Wi-Fi networks</t>
  </si>
  <si>
    <t>G. Cena, S. Scanzio, A. Valenzano</t>
  </si>
  <si>
    <t>Performance evaluation of 5G radio configurations for industry 4.0</t>
  </si>
  <si>
    <t>M. Mhedhbi, M. Morcos, A. Galindo-Serrano, S. E. Elayoubi</t>
  </si>
  <si>
    <t>International Conference on Wireless and Mobile Computing, Networking and Communications (WiMob)</t>
  </si>
  <si>
    <t>M. Iwabuchi, A. Benjebbour, Y. Kishiyama, G. Ren, C. Tang, T. Tian, L. Gu, T. Takada, T. Kashima</t>
  </si>
  <si>
    <t>Analysis of high-reliable and low-latency communication enablers for new radio unlicensed</t>
  </si>
  <si>
    <t>R. Maldonado, C. Rosa, K. I. Pedersen</t>
  </si>
  <si>
    <t>Scheduling enhancements and performance evaluation of downlink 5G time-sensitive communications</t>
  </si>
  <si>
    <t>R. B. Abreu, G. Pocovi, T. H. Jacobsen, M. Centenaro, K. I. Pedersen, T. E. Kolding</t>
  </si>
  <si>
    <t>5G new radio unlicensed: Challenges and evaluation</t>
  </si>
  <si>
    <t>M. Hirzallah, M. Krunz, B. Kecicioglu, B. Hamzeh</t>
  </si>
  <si>
    <t>IEEE Transactions on Cognitive Communications and Networking</t>
  </si>
  <si>
    <t>Study on Channel Model for Frequencies From 0.5 to 100 GHz (Release 16)</t>
  </si>
  <si>
    <t>TR 38.901 V16.1.0</t>
  </si>
  <si>
    <t>Feasibility Study on Licensed-Assisted Access to Unlicensed Spectrum (Release 13)</t>
  </si>
  <si>
    <t>TR 36.889 V13.0.0</t>
  </si>
  <si>
    <t>5 GHz RLAN; Harmonised Standard Covering the Essential Requirements of Article 3.2 of Directive 2014/53/EU</t>
  </si>
  <si>
    <t>ETSI</t>
  </si>
  <si>
    <t>EN 301 893 V2.1.1</t>
  </si>
  <si>
    <t>A fully coordinated new radio-unlicensed system for ultra-reliable low-latency applications</t>
  </si>
  <si>
    <t>Monte Carlo simulation and random number generation</t>
  </si>
  <si>
    <t>R. F. W. Coates, G. J. Janacek, K. V. Lever</t>
  </si>
  <si>
    <t>Indoor Industrial Channel Model Calibration Results</t>
  </si>
  <si>
    <t>TR R1-1909704</t>
  </si>
  <si>
    <t>Joint link adaptation and scheduling for 5G ultra-reliable low-latency communications</t>
  </si>
  <si>
    <t>G. Pocovi, K. I. Pedersen, P. Mogensen</t>
  </si>
  <si>
    <t>NR; Physical Layer Procedures for Data (Release 16)</t>
  </si>
  <si>
    <t>TR 38.214 V16.4.0</t>
  </si>
  <si>
    <t>Discussion on the RAN2 LS on TSN Requirements Evaluation</t>
  </si>
  <si>
    <t>TR R1-1813120</t>
  </si>
  <si>
    <t>Wireless LAN Medium Access Control (MAC) and Physical Layer (PHY) Specifications. Amendment 8: Medium Access Control (MAC) Quality of Service Enhancements</t>
  </si>
  <si>
    <t>IEEE 802.11 WG</t>
  </si>
  <si>
    <t>IEEE 802.11e Standard</t>
  </si>
  <si>
    <t>A tutorial on IEEE 802.11ax high efficiency WLANs</t>
  </si>
  <si>
    <t>E. Khorov, A. Kiryanov, A. Lyakhov, G. Bianchi</t>
  </si>
  <si>
    <t>Study on Self Evaluation Towards IMT-2020 Submission (Release 16)</t>
  </si>
  <si>
    <t>TR 37.910 V16.1.0</t>
  </si>
  <si>
    <t>MQTT Protocol</t>
  </si>
  <si>
    <t>MQTT.org</t>
  </si>
  <si>
    <t>Comparison between CoAP and MQTT in smart healthcare and some threats</t>
  </si>
  <si>
    <t>S. Imane, M. Tomader, H. Nabil</t>
  </si>
  <si>
    <t>International Symposium on Advanced Electrical and Communication Technology (ISAECT)</t>
  </si>
  <si>
    <t>Choice of effective messaging protocols for IoT systems: MQTT, CoAP, AMQP and HTTP</t>
  </si>
  <si>
    <t>N. Naik</t>
  </si>
  <si>
    <t>IEEE International Systems Engineering Symposium (ISSE)</t>
  </si>
  <si>
    <t>Performance evaluation of MQTT and CoAP via a common middleware</t>
  </si>
  <si>
    <t>D. Thangavel, X. Ma, A. Valera, H.-X. Tan, C. K.-Y. Tan</t>
  </si>
  <si>
    <t>IEEE International Conference on Intelligent Sensors, Sensor Networks and Information Processing (ISSNIP)</t>
  </si>
  <si>
    <t>An empirical study of application layer protocols for IoT</t>
  </si>
  <si>
    <t>U. Tandale, B. Momin, D. P. Seetharam</t>
  </si>
  <si>
    <t>International Conference on Energy, Communication, Data Analytics and Soft Computing (ICECDS)</t>
  </si>
  <si>
    <t>Implementation and comparison of M2M protocols for Internet of Things</t>
  </si>
  <si>
    <t>P. Thota, Y. Kim</t>
  </si>
  <si>
    <t>ACIT-CSII-BCD (Applied Computing &amp; Information Technology / Computer Science &amp; Intelligent Applications / Big Data, Cloud Computing, Data Science &amp; Engineering)</t>
  </si>
  <si>
    <t>A survey of communication protocols for Internet of Things and related challenges of fog and cloud computing integration</t>
  </si>
  <si>
    <t>J. Dizdarević, F. Carpio, A. Jukan, X. Masip-Bruin</t>
  </si>
  <si>
    <t>Open Systems Interconnection (OSI) Standard (35.100)</t>
  </si>
  <si>
    <t>International Organization for Standardization (ISO)</t>
  </si>
  <si>
    <t>Hypertext Transfer Protocol (HTTP)</t>
  </si>
  <si>
    <t>The Internet Society</t>
  </si>
  <si>
    <t>HTTP version 3.0 (H3) IETF Draft</t>
  </si>
  <si>
    <t>IETF</t>
  </si>
  <si>
    <t>Constrained Application Protocol (CoAP) Standard</t>
  </si>
  <si>
    <t>Message Queue Telemetry Transport (MQTT)</t>
  </si>
  <si>
    <t>OASIS</t>
  </si>
  <si>
    <t>IBM Watson IoT Platform</t>
  </si>
  <si>
    <t>IBM</t>
  </si>
  <si>
    <t>Microsoft Azure IoT Hub</t>
  </si>
  <si>
    <t>Microsoft</t>
  </si>
  <si>
    <t>Google Cloud IoT Core</t>
  </si>
  <si>
    <t>Google</t>
  </si>
  <si>
    <t>Bosch IoT Hub</t>
  </si>
  <si>
    <t>Bosch</t>
  </si>
  <si>
    <t>AWS IoT</t>
  </si>
  <si>
    <t>Amazon Web Services</t>
  </si>
  <si>
    <t>IoTivity</t>
  </si>
  <si>
    <t>Advanced Message Queuing Protocol (AMQP)</t>
  </si>
  <si>
    <t>AMQP</t>
  </si>
  <si>
    <t>Messaging Technologies for the Industrial Internet and the Internet of Things (whitepaper)</t>
  </si>
  <si>
    <t>A. Foster</t>
  </si>
  <si>
    <t>PrismTech</t>
  </si>
  <si>
    <t>OMG Data-Distribution Service for Real-Time Systems (DDS)</t>
  </si>
  <si>
    <t>OMG</t>
  </si>
  <si>
    <t>The Real-Time Publish-Subscribe Protocol (RTPS)</t>
  </si>
  <si>
    <t>Extensible Messaging and Presence Protocol (XMPP)</t>
  </si>
  <si>
    <t>XMPP Standards Foundation</t>
  </si>
  <si>
    <t>Securing the Internet of Things: A standardization perspective</t>
  </si>
  <si>
    <t>S. L. Keoh, S. S. Kumar, H. Tschofenig</t>
  </si>
  <si>
    <t>Lithe: Lightweight secure CoAP for the Internet of Things</t>
  </si>
  <si>
    <t>S. Raza, H. Shafagh, K. Hewage, R. Hummen, T. Voigt</t>
  </si>
  <si>
    <t>Analytics for the Internet of Things (IoT): Intelligent Analytics for Your Intelligent Devices</t>
  </si>
  <si>
    <t>A. Minteer</t>
  </si>
  <si>
    <t>Packt Publishing</t>
  </si>
  <si>
    <t>CoAP-based mobility management for the Internet of Things</t>
  </si>
  <si>
    <t>S.-M. Chun, H.-S. Kim, J.-T. Park</t>
  </si>
  <si>
    <t>Designing MQTT Topics for AWS IoT Core</t>
  </si>
  <si>
    <t>Devices Profile for Web Services (DPWS)</t>
  </si>
  <si>
    <t>XEP-0072: SOAP Over XMPP</t>
  </si>
  <si>
    <t>XMPP: The Definitive Guide: Building Real-Time Applications with Jabber Technologies</t>
  </si>
  <si>
    <t>P. Saint-Andre, K. Smith, R. Tronçon</t>
  </si>
  <si>
    <t>O’Reilly Media</t>
  </si>
  <si>
    <t>XEP-0332</t>
  </si>
  <si>
    <t>P. Waher</t>
  </si>
  <si>
    <t>RESTful DDS</t>
  </si>
  <si>
    <t>Google Code Archive</t>
  </si>
  <si>
    <t>RoboMQ over REST</t>
  </si>
  <si>
    <t>RoboMQ</t>
  </si>
  <si>
    <t>RabbitMQ Multi-Protocol Support</t>
  </si>
  <si>
    <t>CloudAMQP</t>
  </si>
  <si>
    <t>Eclipse Paho</t>
  </si>
  <si>
    <t>Eclipse Foundation</t>
  </si>
  <si>
    <t>Decision-theoretic recursive modeling and the coordinated attack problem</t>
  </si>
  <si>
    <t>P. Gmytrasiewicz, E. Durfee</t>
  </si>
  <si>
    <t>International Conference on Artificial Intelligence Planning Systems</t>
  </si>
  <si>
    <t>XEP-0198: Stream Management</t>
  </si>
  <si>
    <t>Trace Context: MQTT Protocol</t>
  </si>
  <si>
    <t>W3C</t>
  </si>
  <si>
    <t>Trace Context: AMQP Protocol</t>
  </si>
  <si>
    <t>Connext DDS Micro</t>
  </si>
  <si>
    <t>RTI</t>
  </si>
  <si>
    <t>IEEE Standard for Utility Industry Metering Communication Protocol Application Layer (End Device Data Tables)</t>
  </si>
  <si>
    <t>IEEE Std 1377-2012</t>
  </si>
  <si>
    <t>Data distribution service (DDS) based implementation of smart grid devices using ANSI C12.19 standard</t>
  </si>
  <si>
    <t>B. AL-Madani, H. Ali</t>
  </si>
  <si>
    <t>AMQP Advanced Message Queuing Protocol, Protocol Specification</t>
  </si>
  <si>
    <t>RabbitMQ</t>
  </si>
  <si>
    <t>CloudAMQP Documentation</t>
  </si>
  <si>
    <t>Data Distribution Service (DDS) version 1.4</t>
  </si>
  <si>
    <t>DDS Interoperability Wire Protocol Specification version 2.3</t>
  </si>
  <si>
    <t>DDS Security Version 1.0</t>
  </si>
  <si>
    <t>CoAP RFC7252</t>
  </si>
  <si>
    <t>CoAPSharp</t>
  </si>
  <si>
    <t>idaax.com</t>
  </si>
  <si>
    <t>CoAP.NET</t>
  </si>
  <si>
    <t>Smeshlink</t>
  </si>
  <si>
    <t>Waher.Networking.CoAP</t>
  </si>
  <si>
    <t>Peter Waher</t>
  </si>
  <si>
    <t>Eclipse Californium</t>
  </si>
  <si>
    <t>nCoAP</t>
  </si>
  <si>
    <t>okleine</t>
  </si>
  <si>
    <t>Node-CoAP</t>
  </si>
  <si>
    <t>Matteo Collina</t>
  </si>
  <si>
    <t>Aiocoap</t>
  </si>
  <si>
    <t>chrysn</t>
  </si>
  <si>
    <t>CoAPthon</t>
  </si>
  <si>
    <t>Tanganelli</t>
  </si>
  <si>
    <t>txThings</t>
  </si>
  <si>
    <t>mwasilak</t>
  </si>
  <si>
    <t>Go-CoAP</t>
  </si>
  <si>
    <t>go-ocf</t>
  </si>
  <si>
    <t>AMQP.Net Lite</t>
  </si>
  <si>
    <t>Azure</t>
  </si>
  <si>
    <t>.NET RabbitMQ</t>
  </si>
  <si>
    <t>Spring AMQP</t>
  </si>
  <si>
    <t>Spring</t>
  </si>
  <si>
    <t>RabbitMQ Java Client Library</t>
  </si>
  <si>
    <t>amqplib</t>
  </si>
  <si>
    <t>npm</t>
  </si>
  <si>
    <t>amqp.node</t>
  </si>
  <si>
    <t>squaremo</t>
  </si>
  <si>
    <t>rabbit.js</t>
  </si>
  <si>
    <t>Pika</t>
  </si>
  <si>
    <t>pika</t>
  </si>
  <si>
    <t>RabbitPy</t>
  </si>
  <si>
    <t>gmr</t>
  </si>
  <si>
    <t>Celery</t>
  </si>
  <si>
    <t>The Celery Project</t>
  </si>
  <si>
    <t>aioamqp</t>
  </si>
  <si>
    <t>Polyconseil</t>
  </si>
  <si>
    <t>Go RabbitMQ Client Library</t>
  </si>
  <si>
    <t>streadway</t>
  </si>
  <si>
    <t>Apache Qpid</t>
  </si>
  <si>
    <t>Apache</t>
  </si>
  <si>
    <t>ActiveMQ</t>
  </si>
  <si>
    <t>Azure Event Hubs</t>
  </si>
  <si>
    <t>Solace PubSub+</t>
  </si>
  <si>
    <t>Solace</t>
  </si>
  <si>
    <t>RabbitMQ Protocols</t>
  </si>
  <si>
    <t>StormMQ</t>
  </si>
  <si>
    <t>Red Hat AMQ</t>
  </si>
  <si>
    <t>Red Hat</t>
  </si>
  <si>
    <t>RTI Connext DDS</t>
  </si>
  <si>
    <t>RTI Connector</t>
  </si>
  <si>
    <t>artalk-xmpp</t>
  </si>
  <si>
    <t>araditc</t>
  </si>
  <si>
    <t>Matrix vNext</t>
  </si>
  <si>
    <t>Matrix</t>
  </si>
  <si>
    <t>Waher Networking</t>
  </si>
  <si>
    <t>Smack</t>
  </si>
  <si>
    <t>Ignite Realtime</t>
  </si>
  <si>
    <t>Stroke</t>
  </si>
  <si>
    <t>Swift</t>
  </si>
  <si>
    <t>xmpp.js</t>
  </si>
  <si>
    <t>aioxmpp</t>
  </si>
  <si>
    <t>horazont</t>
  </si>
  <si>
    <t>Openfire</t>
  </si>
  <si>
    <t>Tigase XMPP Server</t>
  </si>
  <si>
    <t>Tigase</t>
  </si>
  <si>
    <t>MongooseIM</t>
  </si>
  <si>
    <t>Erlang Solutions</t>
  </si>
  <si>
    <t>IoT Broker</t>
  </si>
  <si>
    <t>RabbitMQ-Common</t>
  </si>
  <si>
    <t>IronMQ</t>
  </si>
  <si>
    <t>Iron.io</t>
  </si>
  <si>
    <t>AmazonSQS</t>
  </si>
  <si>
    <t>RTI TypeObject</t>
  </si>
  <si>
    <t>CoAP-Lite</t>
  </si>
  <si>
    <t>Software architectures—present and visions</t>
  </si>
  <si>
    <t>C. Strîmbei, O. Dospinescu, R. Strainu, A. Nistor</t>
  </si>
  <si>
    <t>Informatica Economica</t>
  </si>
  <si>
    <t>Red Hat Enterprise MRG</t>
  </si>
  <si>
    <t>OpenMQ</t>
  </si>
  <si>
    <t>OpenAMQ</t>
  </si>
  <si>
    <t>XEP-0076: Malicious Stanzas</t>
  </si>
  <si>
    <t>XEP-0030: Service Discovery</t>
  </si>
  <si>
    <t>XEP-0080: User Location</t>
  </si>
  <si>
    <t>Extensible and Dynamic Topic Types for DDS</t>
  </si>
  <si>
    <t>RabbitMQ: Per-Queue Message TTL in Queues</t>
  </si>
  <si>
    <t>DDS at Volkswagen</t>
  </si>
  <si>
    <t>Future of Automotive Industry</t>
  </si>
  <si>
    <t>DDS Security Library</t>
  </si>
  <si>
    <t>ARM</t>
  </si>
  <si>
    <t>TrustZone</t>
  </si>
  <si>
    <t>Arm</t>
  </si>
  <si>
    <t>XEP-0235: Authorization Tokens</t>
  </si>
  <si>
    <t>Performance evaluation of MQTT broker servers</t>
  </si>
  <si>
    <t>B. Mishra</t>
  </si>
  <si>
    <t>Lecture Notes in Computer Science</t>
  </si>
  <si>
    <t>Service provisioning in vehicular networks through edge and cloud: An empirical analysis</t>
  </si>
  <si>
    <t>Z. Laaroussi, R. Morabito, T. Taleb</t>
  </si>
  <si>
    <t>Impact of CoAP and MQTT on NB-IoT system performance</t>
  </si>
  <si>
    <t>A. Larmo, A. Ratilainen, J. Saarinen</t>
  </si>
  <si>
    <t>OPC UA versus ROS, DDS, and MQTT: Performance evaluation of industry 4.0 protocols</t>
  </si>
  <si>
    <t>S. Profanter, A. Tekat, K. Dorofeev, M. Rickert, A. Knoll</t>
  </si>
  <si>
    <t>IEEE International Conference on Industrial Technology (ICIT)</t>
  </si>
  <si>
    <t>Performance evaluation of IoT messaging protocol implementation for E-Health systems</t>
  </si>
  <si>
    <t>M. Zorkany, K. F., A. Yahya</t>
  </si>
  <si>
    <t>International Journal of Advanced Computer Science and Applications</t>
  </si>
  <si>
    <t>Performance evaluation of CoAP and MQTT_SN in an IoT environment</t>
  </si>
  <si>
    <t>M. Martí, C. Garcia-Rubio, C. Campo</t>
  </si>
  <si>
    <t>Proceedings</t>
  </si>
  <si>
    <t>Cisco Unified Presence 8.0</t>
  </si>
  <si>
    <t>Cisco</t>
  </si>
  <si>
    <t>Comparison of IoT Application Layer Protocols</t>
  </si>
  <si>
    <t>P. Cui</t>
  </si>
  <si>
    <t>Auburn University</t>
  </si>
  <si>
    <t>Internet of Things A to Z: Technologies and Applications</t>
  </si>
  <si>
    <t>Q. Hassan</t>
  </si>
  <si>
    <t>Internet of Things (IoT) communication protocols: Review</t>
  </si>
  <si>
    <t>S. Al-Sarawi, M. Anbar, K. Alieyan, M. Alzubaidi</t>
  </si>
  <si>
    <t>International Conference on Information Technology (ICIT)</t>
  </si>
  <si>
    <t>Internet of Things: A survey on enabling technologies, protocols, and applications</t>
  </si>
  <si>
    <t>A. Al-Fuqaha, M. Guizani, M. Mohammadi, M. Aledhari, M. Ayyash</t>
  </si>
  <si>
    <t>IPv6 Over Low-Power Wireless Personal Area Networks (6LoWPANs): Overview, Assumptions, Problem Statement, and Goals</t>
  </si>
  <si>
    <t>N. Kushalnagar, G. Montenegro, C. Schumacher</t>
  </si>
  <si>
    <t>RFC 4919</t>
  </si>
  <si>
    <t>Transmission of IPv6 packets over IEEE 802.15.4 Networks</t>
  </si>
  <si>
    <t>G. Montenegro, N. Kushalnagar, J. Hui, D. C. Muller</t>
  </si>
  <si>
    <t>RFC 4944</t>
  </si>
  <si>
    <t>A systematic review of IoT communication strategies for an efficient smart environment</t>
  </si>
  <si>
    <t>A. Souri, A. Hussien, M. Hoseyninezhad, M. Norouzi</t>
  </si>
  <si>
    <t>IoT-based smart homes: A review of system architecture, software, communications, privacy and security</t>
  </si>
  <si>
    <t>D. Mocrii, Y. Chen, P. Musilek</t>
  </si>
  <si>
    <t>Survey of Internet of Things technologies for clinical environments</t>
  </si>
  <si>
    <t>P. Lopez, D. Fernandez, A. J. Jara, A. F. Skarmeta</t>
  </si>
  <si>
    <t>International Conference on Advanced Information Networking and Applications Workshops</t>
  </si>
  <si>
    <t>A review on Internet of Things for defense and public safety</t>
  </si>
  <si>
    <t>P. Fraga-Lamas, T. Fernández-Caramés, M. Suárez-Albela, L. Castedo, M. González-López</t>
  </si>
  <si>
    <t>6LoWPAN: Incorporating IEEE 802.15.4 into the IP Architecture</t>
  </si>
  <si>
    <t>J. Hui, D. Culler, S. Chakrabarti</t>
  </si>
  <si>
    <t>IPSO Alliance White Paper</t>
  </si>
  <si>
    <t>RFID security and privacy: A research survey</t>
  </si>
  <si>
    <t>A. Juels</t>
  </si>
  <si>
    <t>A Survey on Mobility Management in Next Generation All-IP Based Wireless Systems</t>
  </si>
  <si>
    <t>I. Akyildiz, J. Xie, S. Mohanty</t>
  </si>
  <si>
    <t>Future Internet: The Internet of Things architecture, possible applications and key challenges</t>
  </si>
  <si>
    <t>R. Khan, S. U. Khan, R. Zaheer, S. Khan</t>
  </si>
  <si>
    <t>International Conference on Frontiers of Information Technology</t>
  </si>
  <si>
    <t>A survey of the Internet of Things</t>
  </si>
  <si>
    <t>D. Yang, F. Liu, Y. Liang</t>
  </si>
  <si>
    <t>International Conference on E-Business and Intelligence</t>
  </si>
  <si>
    <t>A survey on the IETF protocol suite for the Internet of Things: Standards, challenges, and opportunities</t>
  </si>
  <si>
    <t>Z. Sheng, S. Yang, Y. Yu, A. Vasilakos, J. McCann, K. Leung</t>
  </si>
  <si>
    <t>Services and key technologies of the Internet of Things</t>
  </si>
  <si>
    <t>X. Xiaojiang, W. Jianli, L. Mingdong</t>
  </si>
  <si>
    <t>Survey in smart grid and smart home security: Issues, challenges and countermeasures</t>
  </si>
  <si>
    <t>N. Komninos, E. Philippou, A. Pitsillides</t>
  </si>
  <si>
    <t>Smart Gas Metering</t>
  </si>
  <si>
    <t>Waviot</t>
  </si>
  <si>
    <t>Survey on wireless technology trade-offs for the industrial Internet of Things</t>
  </si>
  <si>
    <t>A. Seferagić, J. Famaey, E. De Poorter, J. Hoebeke</t>
  </si>
  <si>
    <t>J. Akerberg, M. Gidlund, M. Bjorkman</t>
  </si>
  <si>
    <t>Wireless requirements and challenges in industry 4.0</t>
  </si>
  <si>
    <t>A. Varghese, D. Tandur</t>
  </si>
  <si>
    <t>International Conference on Contemporary Computing and Informatics (IC3I)</t>
  </si>
  <si>
    <t>IBM SoftLayer</t>
  </si>
  <si>
    <t>Google Cloud Networking</t>
  </si>
  <si>
    <t>Azure IoT Edge Gateway: How an IoT Edge Device Can be Used as a Gateway</t>
  </si>
  <si>
    <t>A unified semantic engine for Internet of Things and smart cities: From sensor data to end-users applications</t>
  </si>
  <si>
    <t>A. Gyrard, M. Serrano</t>
  </si>
  <si>
    <t>Semantic Web of things: An analysis of the application semantics for the IoT moving towards the IoT convergence</t>
  </si>
  <si>
    <t>A. J. Jara, A. C. Olivieri, Y. Bocchi, M. Jung, W. Kastner, A. F. Skarmeta</t>
  </si>
  <si>
    <t>Web of Things (WoT) Architecture</t>
  </si>
  <si>
    <t>Web of Things (WoT) Thing Description</t>
  </si>
  <si>
    <t>Data Interoperability Across IoT Domains</t>
  </si>
  <si>
    <t>F. Károly, P. Zoltán, M. Gergely, S. Ferenc</t>
  </si>
  <si>
    <t>International Journal of Computers</t>
  </si>
  <si>
    <t>Concise Binary Object Representation (CBOR)</t>
  </si>
  <si>
    <t>RFC 7049</t>
  </si>
  <si>
    <t>R. Startin</t>
  </si>
  <si>
    <t>Performance analysis of Internet of Things protocols based fog/cloud over high traffic</t>
  </si>
  <si>
    <t>I. Al-Joboury, E. Al-Hemiary</t>
  </si>
  <si>
    <t>Journal of Fundamental and Applied Sciences</t>
  </si>
  <si>
    <t>Performance enhancement and IoT based monitoring for smart home</t>
  </si>
  <si>
    <t>J. Joshi, V. Rajapriya, S. R. Rahul, P. Kumar, S. Polepally, R. Samineni, D. G. Kamal Tej</t>
  </si>
  <si>
    <t>Comparison of two lightweight protocols for smartphone-based sensing</t>
  </si>
  <si>
    <t>N. De Caro, W. Colitti, K. Steenhaut, G. Mangino, G. Reali</t>
  </si>
  <si>
    <t>IEEE Symposium on Communications and Vehicular Technology in the Benelux (SCVT)</t>
  </si>
  <si>
    <t>Web performance evaluation for Internet of Things applications</t>
  </si>
  <si>
    <t>Z. B. Babovic, J. Protic, V. Milutinovic</t>
  </si>
  <si>
    <t>IoT Developer Surveys</t>
  </si>
  <si>
    <t>2019 IoT Developer Survey</t>
  </si>
  <si>
    <t>Performance evaluation of RESTful Web services and AMQP protocol</t>
  </si>
  <si>
    <t>J. L. Fernandes, I. C. Lopes, J. J. P. C. Rodrigues, S. Ullah</t>
  </si>
  <si>
    <t>Toward emulation-based performance assessment of constrained application protocol in dynamic networks</t>
  </si>
  <si>
    <t>W. Gao, J. H. Nguyen, W. Yu, C. Lu, D. T. Ku, W. G. Hatcher</t>
  </si>
  <si>
    <t>Multicast DNS (mDNS)</t>
  </si>
  <si>
    <t>DNS-Based Service Discovery</t>
  </si>
  <si>
    <t>Avahi</t>
  </si>
  <si>
    <t>Apple Bonjour</t>
  </si>
  <si>
    <t>Apple</t>
  </si>
  <si>
    <t>HyperCat (BSI)</t>
  </si>
  <si>
    <t>HyperCat</t>
  </si>
  <si>
    <t>Physical Web</t>
  </si>
  <si>
    <t>Universal Plug and Play (UPnP)</t>
  </si>
  <si>
    <t>Azure IoT Hub</t>
  </si>
  <si>
    <t>Google IoT Core</t>
  </si>
  <si>
    <t>AWS IoT Core</t>
  </si>
  <si>
    <t>Alibaba IoT Platform</t>
  </si>
  <si>
    <t>Alibaba Cloud</t>
  </si>
  <si>
    <t>Oracle IoT</t>
  </si>
  <si>
    <t>Oracle</t>
  </si>
  <si>
    <t>Siemens Mindsphere</t>
  </si>
  <si>
    <t>Siemens</t>
  </si>
  <si>
    <t>Cisco Kinetic</t>
  </si>
  <si>
    <t>Eclipse Hono</t>
  </si>
  <si>
    <t>IoT 2020: Smart and Secure IoT Platform</t>
  </si>
  <si>
    <t>IEC</t>
  </si>
  <si>
    <t>Service Requirements for Cyber-Physical Control Applications in Vertical Domains</t>
  </si>
  <si>
    <t>A comprehensive review on time sensitive networks with a special focus on its applicability to industrial smart and distributed measurement systems</t>
  </si>
  <si>
    <t>T Fedullo, A Morato, F Tramarin, L Rovati, S Vitturi</t>
  </si>
  <si>
    <t>Next generation auto-identification and traceability technologies for industry 5.0: A methodology and practical use case for the shipbuilding industry</t>
  </si>
  <si>
    <t>P Fraga-Lamas, J Varela-Barbeito…</t>
  </si>
  <si>
    <t>A tutorial on radio system-level simulations with emphasis on 3GPP 5G-Advanced and beyond</t>
  </si>
  <si>
    <t>KI Pedersen, R Maldonado, G Pocovi…</t>
  </si>
  <si>
    <t>… Surveys &amp; Tutorials</t>
  </si>
  <si>
    <t>Enabling industrial internet of things with Wi-Fi 6: An automated factory case study</t>
  </si>
  <si>
    <t>A Karamyshev, M Liubogoshchev…</t>
  </si>
  <si>
    <t>Engineering planar antenna using geometry arrangements for wireless communications and satellite applications</t>
  </si>
  <si>
    <t>HA El-Hakim, HA Mohamed</t>
  </si>
  <si>
    <t>Exploring Communication Technologies, Standards, and Challenges in Electrified Vehicle Charging</t>
  </si>
  <si>
    <t>X Ma, Y Zhou, H Zhang, Q Wang, H Sun…</t>
  </si>
  <si>
    <t>arXiv preprint …</t>
  </si>
  <si>
    <t>Characterizing distributed mobile augmented reality applications at the edge</t>
  </si>
  <si>
    <t>G Bartolomeo, J Cao, X Su, N Mohan</t>
  </si>
  <si>
    <t>Companion of the 19th …</t>
  </si>
  <si>
    <t>Unobtrusive, accurate, and live measurements of network latency and reliability for time-critical Internet of Things</t>
  </si>
  <si>
    <t>K Bhimavarapu, Z Pang, O Dobrijevic…</t>
  </si>
  <si>
    <t>Deep learning and 5G and beyond for child drowning prevention in swimming pools</t>
  </si>
  <si>
    <t>JC Cepeda-Pacheco, MC Domingo</t>
  </si>
  <si>
    <t>D Liu, Y Zhao, G Liu, C Wang, L Zhou, Y Qian</t>
  </si>
  <si>
    <t>RSMA-enabled interference management for Industrial Internet of Things networks with finite blocklength coding and hardware impairments</t>
  </si>
  <si>
    <t>NB Mohamed, MZ Hassan…</t>
  </si>
  <si>
    <t>Are European initiatives related to local spectrum allocation for private 5G networks ready for use in industrial cases?</t>
  </si>
  <si>
    <t>LM Bartolín-Arnau, J Vera-Pérez…</t>
  </si>
  <si>
    <t>Delay jitter modeling for low-latency wireless communications in mobility scenarios</t>
  </si>
  <si>
    <t>A Sawabe, Y Shinohara, T Iwai</t>
  </si>
  <si>
    <t>GLOBECOM 2022-2022 IEEE …</t>
  </si>
  <si>
    <t>Systematic application of traffic‐signal‐control system architecture design and selection using model‐based systems engineering and Pareto frontier analysis</t>
  </si>
  <si>
    <t>AT Balaci, ES Suh, J Hwang</t>
  </si>
  <si>
    <t>Enterprise approach: Performance analysis of wi-fi 6 and 5g private lan with micro-slicing feature</t>
  </si>
  <si>
    <t>V Sathya, L Zhang, O Sahin, M Yavuz</t>
  </si>
  <si>
    <t>5G on the cheap: Configurable low-cost cellular industrial communication</t>
  </si>
  <si>
    <t>AI Grohmann, M Seidel, C Lehmann…</t>
  </si>
  <si>
    <t>2022 International …</t>
  </si>
  <si>
    <t>Circuits for 5G RF front-end modules</t>
  </si>
  <si>
    <t>F Balteanu</t>
  </si>
  <si>
    <t>International Journal of Microwave and Wireless …</t>
  </si>
  <si>
    <t>ULTRA-FAB5G: Unleashing the Potential of 5G for Industrial Digitalization</t>
  </si>
  <si>
    <t>A Perdigão, D Santos, J Fonseca…</t>
  </si>
  <si>
    <t>2024 Joint European …</t>
  </si>
  <si>
    <t>Evaluating the performance and reliability of 5G networks for data communications</t>
  </si>
  <si>
    <t>S Veeraraju, V Kumar, MK Sharma…</t>
  </si>
  <si>
    <t>… and Informatics (IC3I …)</t>
  </si>
  <si>
    <t>Distributed performance evaluation of 5G and Wi-Fi for private industrial networks</t>
  </si>
  <si>
    <t>C Arendt, S Fricke, S Böcker…</t>
  </si>
  <si>
    <t>2024 IEEE 35th …</t>
  </si>
  <si>
    <t>Spectrum for private networks: Challenges and opportunities—A case study based on Danish regulation</t>
  </si>
  <si>
    <t>A Karstensen, T Kolding, C Rosa, LGU Garcia…</t>
  </si>
  <si>
    <t>Automatically Guided Vehicles (AGV) in Agriculture</t>
  </si>
  <si>
    <t>D Zimmer, L Šumanovac, M Jurišić, A Čosić, P Lucić</t>
  </si>
  <si>
    <t>Tehnički glasnik</t>
  </si>
  <si>
    <t>Evaluation of communication technologies for distributed industrial control systems: Concept and evaluation of 5G and wiFi 6</t>
  </si>
  <si>
    <t>M Schneider, F Haag, AK Khalil, DA Breunig</t>
  </si>
  <si>
    <t>Experimental Analysis of Wi-Fi 6, MulteFire, and 5G in Real-Time Industrial Connectivity</t>
  </si>
  <si>
    <t>A Kabaci, SB Damsgaard, PE Mogensen</t>
  </si>
  <si>
    <t>Towards Event-Triggered NMPC for Efficient 6G Communications: Experimental Results and Open Problems</t>
  </si>
  <si>
    <t>J Püttschneider, J Golembiewski…</t>
  </si>
  <si>
    <t>2025 IEEE 19th …</t>
  </si>
  <si>
    <t>Towards 5G, 6G and 7G sustainable and potential applications using blockchain: comparative analysis and prospective challenges</t>
  </si>
  <si>
    <t>U Iftikhar, M Anwer, R Butt…</t>
  </si>
  <si>
    <t>2023 4th International …</t>
  </si>
  <si>
    <t>System-Level Assessment of Shaped Elevation Beam Patterns for Hybrid Beamforming in mm-Wave 5G Networks With Spatially Heterogeneous Traffic</t>
  </si>
  <si>
    <t>W Chen, Y Aslan, R Litjens, A Yarovoy</t>
  </si>
  <si>
    <t>A Comparative Analysis of 5G Performance in Indoor and Outdoor Environments Across Key Urban Areas in Bangkok</t>
  </si>
  <si>
    <t>J Polpong, V Sukchana…</t>
  </si>
  <si>
    <t>2024 IEEE 14th …</t>
  </si>
  <si>
    <t>TSN-Interworked Deterministic Transmission over WLAN</t>
  </si>
  <si>
    <t>W Ahn</t>
  </si>
  <si>
    <t>Sdn And Nfv: A New Dimension To Virtualization</t>
  </si>
  <si>
    <t>BB Gupta, A Dahiya, E Benkhelifa</t>
  </si>
  <si>
    <t>Exploring the Potential of Wi-Fi in Industrial Environments: A Comparative Performance Analysis of IEEE 802.11 Standards</t>
  </si>
  <si>
    <t>LM Bartolín-Arnau, F Orozco-Santos, V Sempere-Payá…</t>
  </si>
  <si>
    <t>Exploring the Dynamics of Data Transmission in 5G Networks: A Conceptual Analysis</t>
  </si>
  <si>
    <t>N Smirnov, S Tomforde</t>
  </si>
  <si>
    <t>arXiv preprint arXiv:2404.16508</t>
  </si>
  <si>
    <t>Evolution and Potential Application of 6G Wireless Communication in Smart Cities</t>
  </si>
  <si>
    <t>A Chakradhar, S Kumar, J Sristi…</t>
  </si>
  <si>
    <t>2023 10th IEEE Uttar …</t>
  </si>
  <si>
    <t>Unlocking 5G network slicing: a comprehensive survey on blockchain marketplace utilizing NFTs, AI, and advanced resource management</t>
  </si>
  <si>
    <t>K Tsourdinis, G Michoulis, G Niotis…</t>
  </si>
  <si>
    <t>A Deadline-Aware Scheduler for Smart Factory using WiFi 6</t>
  </si>
  <si>
    <t>M Jain, A Mishra, A Wiese, S Das…</t>
  </si>
  <si>
    <t>Data shower in electronics manufacturing: Measuring Wi-Fi 4, Wi-Fi 6, and 5G SA behavior in production assembly lines</t>
  </si>
  <si>
    <t>G Fré, B Erman, C Di Martino</t>
  </si>
  <si>
    <t>2023 53rd Annual IEEE/IFIP …</t>
  </si>
  <si>
    <t>Exploring 5G network performance: comparison of inner and outer city areas in Phetchaburi Province</t>
  </si>
  <si>
    <t>P Pornpongtechavanich, T Daengsi</t>
  </si>
  <si>
    <t>arXiv preprint arXiv:2410.04066</t>
  </si>
  <si>
    <t>Techno-economic evaluation of 5G technology for latency-critical applications in production</t>
  </si>
  <si>
    <t>R Kiesel</t>
  </si>
  <si>
    <t>Measurements and Analysis of MQTT Response Times in Cloud and Edge with 5G and Wi-Fi 6</t>
  </si>
  <si>
    <t>W Zhang, SB Damsgaard, S Kosta…</t>
  </si>
  <si>
    <t>… on Wireless and …</t>
  </si>
  <si>
    <t>5G vs Wifi6 downlink power consumption comparison for teleworking use case</t>
  </si>
  <si>
    <t>MY Hentati, T Chahed, P Ciblat…</t>
  </si>
  <si>
    <t>2023 IEEE Tenth …</t>
  </si>
  <si>
    <t>A Study of Lunar Proximity Networks: Scenarios and Architectures</t>
  </si>
  <si>
    <t>M Chehaitly, H Chougrani, S Kumar…</t>
  </si>
  <si>
    <t>… on Wireless for …</t>
  </si>
  <si>
    <t>Enabling URLLC in uncontrolled environments by combining licensed and unlicensed spectrum</t>
  </si>
  <si>
    <t>R Maldonado, C Rosa, M Toft…</t>
  </si>
  <si>
    <t>2022 IEEE Wireless …</t>
  </si>
  <si>
    <t>Empirical data analysis of the key performance indicators (download speed, upload speed and latency) of commercial 5G services in Nigeria</t>
  </si>
  <si>
    <t>SE Edoja, M Guiawa, AO Ikenna…</t>
  </si>
  <si>
    <t>Information Technology</t>
  </si>
  <si>
    <t>Desenvolvimento de um sensor de umidade do solo utilizando DGS baseado na geometria matrioska</t>
  </si>
  <si>
    <t>BLC Albuquerque</t>
  </si>
  <si>
    <t>Multi-service Communication Isolation of Underground Pipe Gallery Based on WiFi6</t>
  </si>
  <si>
    <t>S Liu, Z Lou, J Li, L Zhang, S Shao</t>
  </si>
  <si>
    <t>International Conference on Game …</t>
  </si>
  <si>
    <t>5G Coverage Measurements Inside a Vessel During the Unloading and Loading in the Harbor</t>
  </si>
  <si>
    <t>F John, C Noack, H Hellbrueck</t>
  </si>
  <si>
    <t>Mobilkommunikation; 28. ITG …</t>
  </si>
  <si>
    <t>Comparative Study of 5G and Wi-Fi Private Networks: A Case Study</t>
  </si>
  <si>
    <t>GR Souza, UC Resende…</t>
  </si>
  <si>
    <t>2024 IEEE-APS Topical …</t>
  </si>
  <si>
    <t>Development of a framework to evaluate the practicality of 5G for intralogistics use cases in standalone non-public networks</t>
  </si>
  <si>
    <t>T Lackner</t>
  </si>
  <si>
    <t>Identification and Classification of the Communication Data of Automated Guided Vehicles and Autonomous Mobile Robots</t>
  </si>
  <si>
    <t>P Neher, A Lechler, A Verl</t>
  </si>
  <si>
    <t>2022 8th International Conference …</t>
  </si>
  <si>
    <t>Industrial Internet of Things for Smart and Innovative Measurement Systems.</t>
  </si>
  <si>
    <t>T Fedullo</t>
  </si>
  <si>
    <t>Future Wireless Networks: Towards Learning-driven Sixth-generation Wireless Communications</t>
  </si>
  <si>
    <t>R Saleem</t>
  </si>
  <si>
    <t>Secure real-time Communications over 5G in an Autonomous Vehicle Platooning Scenario</t>
  </si>
  <si>
    <t>M Saedi</t>
  </si>
  <si>
    <t>Seguridad Corporativa Basada en WiFi 6.0 para Pymes en el Perú</t>
  </si>
  <si>
    <t>HJ Patilla, CL Cuellar, OET Cruz…</t>
  </si>
  <si>
    <t>Revista Ibérica de …</t>
  </si>
  <si>
    <t>Prototypical Design and Implementation of a 5G Torque Wrench</t>
  </si>
  <si>
    <t>F Kobzik</t>
  </si>
  <si>
    <t>Communications for Industry 4.0/5.0 (ARCI 2024)</t>
  </si>
  <si>
    <t>Sfide nello scenario Industrial Internet of Things: sistemi wireless per la sicurezza funzionale, sistemi di misura distribuiti e comunicazione in tempo reale</t>
  </si>
  <si>
    <t>A Morato</t>
  </si>
  <si>
    <t>… , GameNets 2022, Virtual Event, July 7 …</t>
  </si>
  <si>
    <t>Vehicular communication aided by 5G networks: a latency analysis</t>
  </si>
  <si>
    <t>V Sopin</t>
  </si>
  <si>
    <t>Performance Analysis and Improvement of 5G based Mission Critical Motion Control Applications</t>
  </si>
  <si>
    <t>K Bhimavarapu</t>
  </si>
  <si>
    <t>Low power agile wideband RF CMOS front-ends for 5G, Wi-Fi 6E and impulse radio applications</t>
  </si>
  <si>
    <t>N Shams</t>
  </si>
  <si>
    <t>Análisis del Desempeño de la Tecnología WiFi 6 y Configuración de una Red Inalámbrica WiFi 6 LTE con el Router MikroTik hAP ax Lite LTE6</t>
  </si>
  <si>
    <t>LF Caicedo Hurtado, CA Márquez Almeida</t>
  </si>
  <si>
    <t>A Comparison of Cloud Computing vs Fog vs Edge for IIoT Sensors</t>
  </si>
  <si>
    <t>N Kuchtíková, M Maryska</t>
  </si>
  <si>
    <t>IDIMT-2023: New Challenges for ICT and …</t>
  </si>
  <si>
    <t>What is this research project about?</t>
  </si>
  <si>
    <t>T Smith</t>
  </si>
  <si>
    <t>Izvješće o standardizaciji 5G i slučajevima upotrebe relevantnim za internet stvari</t>
  </si>
  <si>
    <t>P Skočir, G Ježić</t>
  </si>
  <si>
    <t>Toward the integration and convergence between 5G and tsn technologies and architectures for industrial communications: a survey</t>
  </si>
  <si>
    <t>J Sasiain, D Franco, A Atutxa…</t>
  </si>
  <si>
    <t>A comprehensive survey of wireless time-sensitive networking (TSN): Architecture, technologies, applications, and open issues</t>
  </si>
  <si>
    <t>K Zanbouri, M Noor-A-Rahim, J John…</t>
  </si>
  <si>
    <t>Evaluation of 5G-based closed-loop control on part quality for milling processes</t>
  </si>
  <si>
    <t>J Mertes, M Schmitz, D Lindenschmitt…</t>
  </si>
  <si>
    <t>D Hamidovic, A Hadziaganovic…</t>
  </si>
  <si>
    <t>Towards the 5g-enabled factories of the future</t>
  </si>
  <si>
    <t>M López, SB Damsgaard, A Kabaci…</t>
  </si>
  <si>
    <t>2023 IEEE 21st …</t>
  </si>
  <si>
    <t>IFAC-PapersOnLine</t>
  </si>
  <si>
    <t>2023 International …</t>
  </si>
  <si>
    <t>电信科学</t>
  </si>
  <si>
    <t>Applications of IoT for optimized greenhouse environment and resources management</t>
  </si>
  <si>
    <t>C Maraveas, D Piromalis, KG Arvanitis…</t>
  </si>
  <si>
    <t>… and Electronics in …</t>
  </si>
  <si>
    <t>Securing the IoT application layer from an MQTT protocol perspective: Challenges and research prospects</t>
  </si>
  <si>
    <t>S Lakshminarayana, A Praseed…</t>
  </si>
  <si>
    <t>A survey on communication protocols and performance evaluations for Internet of Things</t>
  </si>
  <si>
    <t>C Bayılmış, MA Ebleme, Ü Çavuşoğlu, K Küçük…</t>
  </si>
  <si>
    <t>Digital Communications …</t>
  </si>
  <si>
    <t>Internet of things: Device capabilities, architectures, protocols, and smart applications in healthcare domain</t>
  </si>
  <si>
    <t>MM Islam, S Nooruddin, F Karray…</t>
  </si>
  <si>
    <t>A deep learning-based intrusion detection system for MQTT enabled IoT</t>
  </si>
  <si>
    <t>MA Khan, MA Khan, SU Jan, J Ahmad, SS Jamal…</t>
  </si>
  <si>
    <t>Access control for IoT: A survey of existing research, dynamic policies and future directions</t>
  </si>
  <si>
    <t>K Ragothaman, Y Wang, B Rimal, M Lawrence</t>
  </si>
  <si>
    <t>Forging the industrial metaverse towards industry 5.0: Where augmented/mixed reality, iIoT, opportunistic edge computing and digital twins meet</t>
  </si>
  <si>
    <t>TM Fernández-Caramés, P Fraga-Lamas</t>
  </si>
  <si>
    <t>Energy-efficient cooperative resource allocation and task scheduling for Internet of Things environments</t>
  </si>
  <si>
    <t>E Al-Masri, A Souri, H Mohamed, W Yang, J Olmsted…</t>
  </si>
  <si>
    <t>Securing MQTT protocol for IoT environment using IDS based on ensemble learning</t>
  </si>
  <si>
    <t>H Zeghida, M Boulaiche, R Chikh</t>
  </si>
  <si>
    <t>International Journal of Information …</t>
  </si>
  <si>
    <t>Secure enhancement for MQTT protocol using distributed machine learning framework</t>
  </si>
  <si>
    <t>NS Alotaibi, HI Sayed Ahmed, SOM Kamel…</t>
  </si>
  <si>
    <t>Application layer security for Internet communications: A comprehensive review, challenges, and future trends</t>
  </si>
  <si>
    <t>D Cevallos-Salas, J Estrada-Jiménez…</t>
  </si>
  <si>
    <t>Computers and Electrical …</t>
  </si>
  <si>
    <t>A cybersecurity review in IoT 5G networks</t>
  </si>
  <si>
    <t>D Narciandi-Rodriguez, J Aveleira-Mata…</t>
  </si>
  <si>
    <t>Effective feature engineering framework for securing MQTT protocol in IoT environments</t>
  </si>
  <si>
    <t>A Al Hanif, M Ilyas</t>
  </si>
  <si>
    <t>A survey on energy-aware security mechanisms for the internet of things</t>
  </si>
  <si>
    <t>P He, Y Zhou, X Qin</t>
  </si>
  <si>
    <t>Deep learning for accurate detection of brute force attacks on IOT Networks</t>
  </si>
  <si>
    <t>AF Otoom, EE Abdallah</t>
  </si>
  <si>
    <t>Unveiling the core of IoT: comprehensive review on data security challenges and mitigation strategies</t>
  </si>
  <si>
    <t>K Kaur, A Kaur, Y Gulzar, V Gandhi</t>
  </si>
  <si>
    <t>Frontiers in Computer Science</t>
  </si>
  <si>
    <t>A comparative analysis of machine learning techniques for IoT intrusion detection</t>
  </si>
  <si>
    <t>J Vitorino, R Andrade, I Praça, O Sousa…</t>
  </si>
  <si>
    <t>… on Foundations and …</t>
  </si>
  <si>
    <t>A comprehensive systematic survey of iot protocols: Implications for data quality and performance</t>
  </si>
  <si>
    <t>A Saleem, S Shah, H Iftikhar, J Zywiołek…</t>
  </si>
  <si>
    <t>Design model for the digital shadow of a value stream</t>
  </si>
  <si>
    <t>N Frick, J Terwolbeck, B Seibel, J Metternich</t>
  </si>
  <si>
    <t>Systems</t>
  </si>
  <si>
    <t>Messaging protocols for IoT systems—A pragmatic comparison</t>
  </si>
  <si>
    <t>J Wytrębowicz, K Cabaj, J Krawiec</t>
  </si>
  <si>
    <t>Performance evaluation of containerization in edge-cloud computing stacks for industrial applications: A client perspective</t>
  </si>
  <si>
    <t>Y Liu, D Lan, Z Pang, M Karlsson…</t>
  </si>
  <si>
    <t>Artificial intelligence algorithms for detecting and classifying MQTT protocol Internet of Things attacks</t>
  </si>
  <si>
    <t>A Alzahrani, THH Aldhyani</t>
  </si>
  <si>
    <t>Strengthening internet of things security: Surveying physical unclonable functions for authentication, communication protocols, challenges, and applications</t>
  </si>
  <si>
    <t>RA Alhamarneh, M Mahinderjit Singh</t>
  </si>
  <si>
    <t>A new cloud-based IoT solution for soiling ratio measurement of PV systems using artificial neural network</t>
  </si>
  <si>
    <t>M Ul Mehmood, A Ulasyar, W Ali, K Zeb, HS Zad…</t>
  </si>
  <si>
    <t>IoT middleware platforms for smart energy systems: an empirical expert survey</t>
  </si>
  <si>
    <t>Q Alfalouji, T Schranz, A Kümpel, M Schraven, T Storek…</t>
  </si>
  <si>
    <t>Buildings</t>
  </si>
  <si>
    <t>Integration flows modeling in the context of architectural views</t>
  </si>
  <si>
    <t>T Górski</t>
  </si>
  <si>
    <t>IEEE access</t>
  </si>
  <si>
    <t>Perancangan sistem rekayasa internet pada implementasi smarthome berbasis IoT</t>
  </si>
  <si>
    <t>A Dinata, T Sutabri</t>
  </si>
  <si>
    <t>Journal of Computer and Information …</t>
  </si>
  <si>
    <t>The role of e-government ambidexterity as the impact of current technology and public value: An empirical study</t>
  </si>
  <si>
    <t>T Hariguna, U Rahardja, Sarmini</t>
  </si>
  <si>
    <t>Informatics</t>
  </si>
  <si>
    <t>A survey on IoT application Architectures</t>
  </si>
  <si>
    <t>A Dauda, O Flauzac, F Nolot</t>
  </si>
  <si>
    <t>UML profile for messaging patterns in service-oriented architecture, microservices, and internet of things</t>
  </si>
  <si>
    <t>Use of QUIC for AMQP in IoT networks</t>
  </si>
  <si>
    <t>F Iqbal, M Gohar, H Karamti, W Karamti, SJ Koh…</t>
  </si>
  <si>
    <t>A Scalable Fog Computing Solution for Industrial Predictive Maintenance and Customization</t>
  </si>
  <si>
    <t>P D'Agostino, M Violante, G Macario</t>
  </si>
  <si>
    <t>Integrating wireless remote sensing and sensors for monitoring pesticide pollution in surface and groundwater</t>
  </si>
  <si>
    <t>T Mutunga, S Sinanovic, CS Harrison</t>
  </si>
  <si>
    <t>Scalable IoT architecture for monitoring IEQ conditions in public and private buildings</t>
  </si>
  <si>
    <t>I Calvo, A Espin, JM Gil-García…</t>
  </si>
  <si>
    <t>Towards a Software-Defined Industrial IoT-Edge network for Next-Generation offshore wind farms: state of the art, resilience, and Self-X network and service …</t>
  </si>
  <si>
    <t>A Mwangi, R Sahay, E Fumagalli, M Gryning…</t>
  </si>
  <si>
    <t>QoS‐aware IoT networks and protocols: A comprehensive survey</t>
  </si>
  <si>
    <t>S Dilek, K Irgan, M Guzel, S Ozdemir…</t>
  </si>
  <si>
    <t>Designing and modeling an IoT-based software system for land suitability assessment use case</t>
  </si>
  <si>
    <t>BM Mohammad El-Basioni…</t>
  </si>
  <si>
    <t>Environmental Monitoring …</t>
  </si>
  <si>
    <t>FloWare: a model-driven approach fostering reuse and customisation in IoT applications modelling and development</t>
  </si>
  <si>
    <t>F Corradini, A Fedeli, F Fornari, A Polini…</t>
  </si>
  <si>
    <t>Software and Systems …</t>
  </si>
  <si>
    <t>LED lighting systems for smart buildings: a review</t>
  </si>
  <si>
    <t>HF Chinchero, JM Alonso, H Ortiz T</t>
  </si>
  <si>
    <t>IET Smart Cities</t>
  </si>
  <si>
    <t>Systematic approach for state-of-the-art architectures and system-on-chip selection for heterogeneous IoT applications</t>
  </si>
  <si>
    <t>R Krishnamoorthy, K Krishnan, B Chokkalingam…</t>
  </si>
  <si>
    <t>A systematic review on cybersecurity of robotic systems: vulnerabilities trends, threats, attacks, challenges, and proposed framework: N. Verma et al.</t>
  </si>
  <si>
    <t>N Verma, N Kumar, C Verma, Z Illés…</t>
  </si>
  <si>
    <t>A new interval constructed belief rule base with rule reliability</t>
  </si>
  <si>
    <t>X Cheng, P Han, W He, G Zhou</t>
  </si>
  <si>
    <t>The Journal of Supercomputing</t>
  </si>
  <si>
    <t>Performance evaluation of AMQP over QUIC in the internet-of-thing networks</t>
  </si>
  <si>
    <t>F Iqbal, M Gohar, H Alquhayz, SJ Koh…</t>
  </si>
  <si>
    <t>Journal of King Saud …</t>
  </si>
  <si>
    <t>Open source platform application for smart building and smart grid controls</t>
  </si>
  <si>
    <t>S Blechmann, I Sowa, MH Schraven, R Streblow…</t>
  </si>
  <si>
    <t>Automation in …</t>
  </si>
  <si>
    <t>The Internet of Things vision: A comprehensive review of architecture, enabling technologies, adoption challenges, research open issues and contemporary …</t>
  </si>
  <si>
    <t>RF Olanrewaju, BUI Khan, AHA Hashim…</t>
  </si>
  <si>
    <t>J. Adv. Res. Appl. Sci …</t>
  </si>
  <si>
    <t>Exploiting Internet of Things and AI-enabled for real-time decision support in precision farming practices</t>
  </si>
  <si>
    <t>H Slimani, J El Mhamdi, A Jilbab, B El Kihel</t>
  </si>
  <si>
    <t>Computational Intelligence in …</t>
  </si>
  <si>
    <t>A novel network intrusion detection system based on semi-supervised approach for IoT</t>
  </si>
  <si>
    <t>BA Durga, N Mangla</t>
  </si>
  <si>
    <t>Hybrid generation scheme for delivering irrigation loads and other critical loads with smart IoT based control</t>
  </si>
  <si>
    <t>A Chatterjee, S Ghosh, A Mitra</t>
  </si>
  <si>
    <t>IEEE Transactions on Industry …</t>
  </si>
  <si>
    <t>Supporting constrained devices and networks in the decentralised Internet of Things</t>
  </si>
  <si>
    <t>R Kurte, Z Salcic, I Kevin, K Wang</t>
  </si>
  <si>
    <t>Aviear: An iot-based low power solution for acoustic monitoring of avian species</t>
  </si>
  <si>
    <t>R Verma, S Kumar</t>
  </si>
  <si>
    <t>Performance evaluation of publish-subscribe systems in IoT using energy-efficient and context-aware secure messages</t>
  </si>
  <si>
    <t>N Ferraz Junior, AAA Silva, AE Guelfi…</t>
  </si>
  <si>
    <t>Challenges in detecting security threats in WoT: a systematic literature review</t>
  </si>
  <si>
    <t>R Sardar, T Anees, AS Al-Shamayleh…</t>
  </si>
  <si>
    <t>Artificial Intelligence …</t>
  </si>
  <si>
    <t>A prototype for an intelligent water management system for household use</t>
  </si>
  <si>
    <t>H Mamede, JC Neves, J Martins, R Gonçalves…</t>
  </si>
  <si>
    <t>A survey and comparison of publish/subscribe protocols for the industrial internet of things (iiot)</t>
  </si>
  <si>
    <t>M Nast, H Raddatz, B Rother, F Golatowski…</t>
  </si>
  <si>
    <t>Proceedings of the 12th …</t>
  </si>
  <si>
    <t>Open-source internet of things gateways for building automation applications</t>
  </si>
  <si>
    <t>MH Schraven, K Droste, CGC Carducci…</t>
  </si>
  <si>
    <t>Journal of Sensor and …</t>
  </si>
  <si>
    <t>Exploring IoT-applications: A survey of recent Progress, challenges, and impact of AI, Blockchain, and disruptive technologies</t>
  </si>
  <si>
    <t>CV Mahamuni</t>
  </si>
  <si>
    <t>2023 7th International Conference on …</t>
  </si>
  <si>
    <t>Identifying communication sequence anomalies to detect DoS attacks against MQTT</t>
  </si>
  <si>
    <t>M Swain, N Tripathi, K Sethi</t>
  </si>
  <si>
    <t>An extended review of the application layer messaging protocol of the internet of things</t>
  </si>
  <si>
    <t>R Bhowmik, MH Riaz</t>
  </si>
  <si>
    <t>Bulletin of Electrical Engineering and Informatics</t>
  </si>
  <si>
    <t>Decentralised global service discovery for the internet of things</t>
  </si>
  <si>
    <t>R Kurte, Z Salcic, KIK Wang</t>
  </si>
  <si>
    <t>Effective tools and technologies for iot and blockchain-based remote patient monitoring: a comparative analysis</t>
  </si>
  <si>
    <t>G Shilpi, K Rajesh Kumar, K Naveen, V Anshul</t>
  </si>
  <si>
    <t>SN Computer Science</t>
  </si>
  <si>
    <t>A review of application layer communication protocols for the iot edge cloud continuum</t>
  </si>
  <si>
    <t>J Kampars, D Tropins…</t>
  </si>
  <si>
    <t>2021 62nd International …</t>
  </si>
  <si>
    <t>Cybersecurity attacks detection for MQTT-IoT networks using machine learning ensemble techniques</t>
  </si>
  <si>
    <t>SMB Abdelbasit</t>
  </si>
  <si>
    <t>Investigation of data quality assurance across IoT protocol stack for V2I interactions</t>
  </si>
  <si>
    <t>D Suleman, R Shibl, K Ansari</t>
  </si>
  <si>
    <t>Smart Cities</t>
  </si>
  <si>
    <t>A Comprehensive Evaluation of IoT Cloud Platforms: A Feature-Driven Review with a Decision-Making Tool</t>
  </si>
  <si>
    <t>IC Panagou, S Katsoulis, E Nannos…</t>
  </si>
  <si>
    <t>Sensors (Basel …)</t>
  </si>
  <si>
    <t>A lightweight messaging protocol for internet of things devices</t>
  </si>
  <si>
    <t>JO Agyemang, JJ Kponyo, JD Gadze…</t>
  </si>
  <si>
    <t>Technologies</t>
  </si>
  <si>
    <t>POLSTM: Poplar optimization-based long short term memory model for resource allocation in cloud environment</t>
  </si>
  <si>
    <t>P Samuel, A Vinothini, J Kanniappan</t>
  </si>
  <si>
    <t>A NB-IoT Monitoring System for Digital Mobile Radio with Industrial IoT Performance and Reliability Evaluation</t>
  </si>
  <si>
    <t>YW Lo, MH Tsoi, C Chow, SWY Mung</t>
  </si>
  <si>
    <t>Smart Home Connectivity: Identifying the Best IoT Application Layer Protocols</t>
  </si>
  <si>
    <t>H Shahinzadeh, Z Azani…</t>
  </si>
  <si>
    <t>… on Computer and …</t>
  </si>
  <si>
    <t>A smart mask to enforce social contracts based on IOTA Tangle</t>
  </si>
  <si>
    <t>L Zhao, P Ferraro, R Shorten</t>
  </si>
  <si>
    <t>Plos one</t>
  </si>
  <si>
    <t>Designing a secure and scalable service agent for IoT transmission through blockchain and MQTT fusion</t>
  </si>
  <si>
    <t>TC Hsu</t>
  </si>
  <si>
    <t>Earthquake detection in mountainous homes using the internet of things connected to photovoltaic energy supply</t>
  </si>
  <si>
    <t>H Satria, I Dayana, RBY Syah, D Noviandri…</t>
  </si>
  <si>
    <t>Intelligent Machine Learning Based Internet of Things (IoT) Resource Allocation</t>
  </si>
  <si>
    <t>K Chakraborty, D Kapila, S Kumar, Bhupati…</t>
  </si>
  <si>
    <t>Engineering …</t>
  </si>
  <si>
    <t>Engineering and experimentally benchmarking open source MQTT broker implementations</t>
  </si>
  <si>
    <t>J Dizdarevic, M Michalke, A Jukan</t>
  </si>
  <si>
    <t>arXiv preprint arXiv:2305.13893</t>
  </si>
  <si>
    <t>An Internet of Things-Integrated Deep Learning Model for Fault Diagnosis in Industrial Rotating Machines</t>
  </si>
  <si>
    <t>TM Le, HM Tran, K Wang, HV Pham, SVT Dao</t>
  </si>
  <si>
    <t>A Bayesian rule learning based intrusion detection system for the MQTT communication protocol</t>
  </si>
  <si>
    <t>Q Liu, HB Keller, V Hagenmeyer</t>
  </si>
  <si>
    <t>Proceedings of the 16th International …</t>
  </si>
  <si>
    <t>A warehouse storage and retrieval system using iot and autonomous vehicle</t>
  </si>
  <si>
    <t>A Bukhamseen, M Alabdullah…</t>
  </si>
  <si>
    <t>2023 9th …</t>
  </si>
  <si>
    <t>Grid-Isolated Hybrid Generation for Critical Loads Supported by Electric Spring System With Smart Load Control</t>
  </si>
  <si>
    <t>A Chatterjee, S Ghosh</t>
  </si>
  <si>
    <t>Securing AIoT Surveillance: Techniques, Challenges, and Solutions</t>
  </si>
  <si>
    <t>K Khurshid, K Khurshid, MU Hadi…</t>
  </si>
  <si>
    <t>Machine Tool Interoperability in Smart Manufacturing and Industry 4.0</t>
  </si>
  <si>
    <t>MR Mccormick, M Shafae, T Wuest</t>
  </si>
  <si>
    <t>Quantifying DDS-cerberus network control overhead</t>
  </si>
  <si>
    <t>AT Park, NR Peck, R Dill, DD Hodson…</t>
  </si>
  <si>
    <t>The Journal of …</t>
  </si>
  <si>
    <t>Low-rate attack detection on SD-IoT using SVM combined with feature importance logistic regression coefficient</t>
  </si>
  <si>
    <t>MM Azmi, FDS Sumadi</t>
  </si>
  <si>
    <t>Kinetik: Game Technology, Information …</t>
  </si>
  <si>
    <t>Resource-Efficient Traffic Classification Using Feature Selection for Message Queuing Telemetry Transport-Internet of Things Network-Based Security Attacks</t>
  </si>
  <si>
    <t>E Tuyishime, M Martalò, PA Cotfas, V Popescu…</t>
  </si>
  <si>
    <t>Industry 4.0 Design Principles, Technologies, and Applications</t>
  </si>
  <si>
    <t>L Pullagura, B Brahma, NV Kumari…</t>
  </si>
  <si>
    <t>… in Industry 4.0 and …</t>
  </si>
  <si>
    <t>An efficient catboost classifier approach to detect intrusions in mqtt protocol for internet of things</t>
  </si>
  <si>
    <t>PM Vijayan, S Sundar</t>
  </si>
  <si>
    <t>International Conference on Computational …</t>
  </si>
  <si>
    <t>Secure Communication Protocols for the IoT</t>
  </si>
  <si>
    <t>P Kiran, S Shilpa</t>
  </si>
  <si>
    <t>Secure Communication in Internet of Things</t>
  </si>
  <si>
    <t>Analysis and Evaluation of MQTT Brokers for e-Healthcare Applications</t>
  </si>
  <si>
    <t>PS Akshatha, SMD Kumar</t>
  </si>
  <si>
    <t>Towards an IoT Framework for the New Generation of XR Applications</t>
  </si>
  <si>
    <t>JA Dias, NP Campos, M Boavida</t>
  </si>
  <si>
    <t>A Linux Audit and MQTT-based Security Monitoring Framework</t>
  </si>
  <si>
    <t>J Yin, Y Ishikawa, A Takefusa</t>
  </si>
  <si>
    <t>2023 IEEE 47th Annual …</t>
  </si>
  <si>
    <t>SIGPRO: A real-time progressive notification system using MQTT bridges and topic hierarchy for rapid location of missing persons</t>
  </si>
  <si>
    <t>M Zambrano, ELO Mejía, X Calderón</t>
  </si>
  <si>
    <t>Design and research of M2M message transfer mechanism of looms for information transmission</t>
  </si>
  <si>
    <t>Y Xiao, E Pei, K Wang, W Zhou, Y Xiao</t>
  </si>
  <si>
    <t>An exchange-based AIoT platform for fast AI application development</t>
  </si>
  <si>
    <t>YC Liang, KR Wu, KL Tong, Y Ren…</t>
  </si>
  <si>
    <t>Internet of things technology for an autonomous photovoltaic solar energy system monitoring</t>
  </si>
  <si>
    <t>A Mimouni, Y Chahet, A El Amrani…</t>
  </si>
  <si>
    <t>E3S Web of …</t>
  </si>
  <si>
    <t>Implementation of MQTT protocol in health care based on IoT systems: a study</t>
  </si>
  <si>
    <t>R Wadullah Tareq, T Ahmed Khaleel</t>
  </si>
  <si>
    <t>International journal of electrical …</t>
  </si>
  <si>
    <t>Develop a smart data warehouse for auto spare parts autonomous dispensing and rack restoration by using iot with dds protocol</t>
  </si>
  <si>
    <t>R Shiva Shankar, R Devareddi, G Mahesh…</t>
  </si>
  <si>
    <t>Computer Networks, Big …</t>
  </si>
  <si>
    <t>An IoT-based biodiversity monitoring system</t>
  </si>
  <si>
    <t>R Verma, R Raina, V Garg, S Gautam…</t>
  </si>
  <si>
    <t>… Conference on Omni …</t>
  </si>
  <si>
    <t>Evaluation of middleware technologies for the PLC-service bus in IEC 61499</t>
  </si>
  <si>
    <t>V Ashiwal, M Majumder, A Zoitl</t>
  </si>
  <si>
    <t>2022 IEEE 27th International …</t>
  </si>
  <si>
    <t>A survey on social-physical sensing: An emerging sensing paradigm that explores the collective intelligence of humans and machines</t>
  </si>
  <si>
    <t>MT Rashid, N Wei, D Wang</t>
  </si>
  <si>
    <t>Collective Intelligence</t>
  </si>
  <si>
    <t>Internet of things in agriculture: Sensor, network and communication protocol</t>
  </si>
  <si>
    <t>R Kumar, S Singh, P Prakash</t>
  </si>
  <si>
    <t>… , AI, and Internet of Things (IoT) in …</t>
  </si>
  <si>
    <t>Occupant Activity Recognition in IoT-Enabled Buildings: A Temporal HTN Planning Approach</t>
  </si>
  <si>
    <t>I Georgievski</t>
  </si>
  <si>
    <t>International Conference on Agents and Artificial …</t>
  </si>
  <si>
    <t>Slow Subscribers: a novel IoT-MQTT based denial of service attack</t>
  </si>
  <si>
    <t>Y Liu, E Al-Masri</t>
  </si>
  <si>
    <t>A secure internet of things smart home network: design and configuration</t>
  </si>
  <si>
    <t>J Baek, MW Kanampiu, C Kim</t>
  </si>
  <si>
    <t>Edge-Fog Enhanced Post-Quantum Network Security: Applications, Challenges and Solutions.</t>
  </si>
  <si>
    <t>SY Moon, BH Jo, AE Azzaoui…</t>
  </si>
  <si>
    <t>… Materials &amp; Continua</t>
  </si>
  <si>
    <t>Smart Traffic Control and Prediction Model Empowered with 5G Technology, Artificial Intelligence and Machine Learning</t>
  </si>
  <si>
    <t>V Datey, S Prabhu</t>
  </si>
  <si>
    <t>2023 International Conference on Ambient …</t>
  </si>
  <si>
    <t>SDN-DMQTT: SDN-Based Platform for Re-configurable MQTT Distributed Brokers Architecture</t>
  </si>
  <si>
    <t>F Hmissi, S Ouni</t>
  </si>
  <si>
    <t>International Conference on Mobile and Ubiquitous …</t>
  </si>
  <si>
    <t>A survey on application layer protocols for iot networks</t>
  </si>
  <si>
    <t>arXiv preprint arXiv:2405.15901</t>
  </si>
  <si>
    <t>A Review of AMQP Protocol: Characteristics, Security Challenges and Proposed Enhancement</t>
  </si>
  <si>
    <t>SH Rafique, A Abdallah, SA Alhosani, N Jamil</t>
  </si>
  <si>
    <t>JOIV: International Journal …</t>
  </si>
  <si>
    <t>Enhanced symmetric cryptography for iot using novel random secret key approach</t>
  </si>
  <si>
    <t>G Sittampalam, N Ratnarajah</t>
  </si>
  <si>
    <t>2020 2nd International …</t>
  </si>
  <si>
    <t>A circular construction product ontology for end-of-life decision-making</t>
  </si>
  <si>
    <t>K Adu-Duodu, S Wilson, Y Li, A Oladimeji…</t>
  </si>
  <si>
    <t>Proceedings of the 40th …</t>
  </si>
  <si>
    <t>A comparative analysis of IoT protocols for resource constraint devices and networks</t>
  </si>
  <si>
    <t>S Holm, M Hammoudeh</t>
  </si>
  <si>
    <t>… of the 6th International Conference on Future …</t>
  </si>
  <si>
    <t>Internet of things: a study on protocols, security challenges and healthcare applications</t>
  </si>
  <si>
    <t>K Kaur, V Gandhi</t>
  </si>
  <si>
    <t>2022 2nd International Conference on …</t>
  </si>
  <si>
    <t>M2M Protocols: An Overview on LwM2M and XMPP Machine-to-Machine Protocols in IoT Context</t>
  </si>
  <si>
    <t>M Alkwiefi</t>
  </si>
  <si>
    <t>2024 IEEE/ACIS 24th International Conference …</t>
  </si>
  <si>
    <t>Multi-protocol bridge generation for M2M communication using MQTT</t>
  </si>
  <si>
    <t>M Bartholet, C Überall</t>
  </si>
  <si>
    <t>Optimized Monitoring and Detection of Internet of Things resources-constraints Cyber Attacks</t>
  </si>
  <si>
    <t>A Waisi, Z Ali</t>
  </si>
  <si>
    <t>An architectural view on the compute continuum: Challenges and technologies</t>
  </si>
  <si>
    <t>GJ Hu, T Vardanega</t>
  </si>
  <si>
    <t>Available at SSRN 4328069</t>
  </si>
  <si>
    <t>Mqtt protocol for resource constrained iot applications: A review</t>
  </si>
  <si>
    <t>M Aleesha, CA Laseena</t>
  </si>
  <si>
    <t>proceedings of the International …</t>
  </si>
  <si>
    <t>Data Analysis for IoT system using 6LoWPAN and constrained application protocol for environmental monitoring</t>
  </si>
  <si>
    <t>D Jenzeri, A Chehri</t>
  </si>
  <si>
    <t>Comparative Analysis and Practical Implementation of loT Communication Using HTTP/2 and MQTT</t>
  </si>
  <si>
    <t>R Sanjaya, AK Pamudji, E Vania</t>
  </si>
  <si>
    <t>2024 7th International …</t>
  </si>
  <si>
    <t>Mpo: Mqtt-based privacy orchestrator for smart home users</t>
  </si>
  <si>
    <t>A Alhazmi, K Alawaji…</t>
  </si>
  <si>
    <t>2022 IEEE 46th Annual …</t>
  </si>
  <si>
    <t>Evaluating the reliability of MQTT with comparative analysis</t>
  </si>
  <si>
    <t>2021 IEEE 4th International Conference on …</t>
  </si>
  <si>
    <t>A comparative analysis and implementation of CoAP and MQTT protocol for IoT communication</t>
  </si>
  <si>
    <t>M Kashyap, V Sharma</t>
  </si>
  <si>
    <t>Life Cycle Reliability and Safety Engineering</t>
  </si>
  <si>
    <t>Dynamic and Scalable Data Preparation for Object-Centric Process Mining</t>
  </si>
  <si>
    <t>L Bosmans, J Peeperkorn, A Goossens…</t>
  </si>
  <si>
    <t>Application of Trustworthy IoT Technology in Fast Communities: Smart Access Control [J]</t>
  </si>
  <si>
    <t>F Yasmin, MS Ali, S Sultana</t>
  </si>
  <si>
    <t>European Journal of Theoretical and …</t>
  </si>
  <si>
    <t>Remote Controlled Electric Outlet using FSK Modulation Towards Daisy-Chain M2M Communication</t>
  </si>
  <si>
    <t>N Karna, T Krisnawan, A Hanuranto…</t>
  </si>
  <si>
    <t>2024 IEEE 10th …</t>
  </si>
  <si>
    <t>Vulnerability Detection in Intelligent Environments Authenticated by the OAuth 2.0 Protocol over HTTP/HTTPS</t>
  </si>
  <si>
    <t>G Da Silva Francisco, AAA da Silva…</t>
  </si>
  <si>
    <t>Int. J. Comput. Netw …</t>
  </si>
  <si>
    <t>Enhanced hybrid symmetric cryptography for IoT devices</t>
  </si>
  <si>
    <t>A Srivastava, H Pandey, A Kumar…</t>
  </si>
  <si>
    <t>2022 IEEE Conference …</t>
  </si>
  <si>
    <t>Machine Tool Interoperability in Smart Manufacturing and Industry 4.0: A Case Study</t>
  </si>
  <si>
    <t>MR McCormick, M Shafae, T Wuest</t>
  </si>
  <si>
    <t>Preprint, DOI</t>
  </si>
  <si>
    <t>A service discovery solution for edge choreography-based distributed embedded systems</t>
  </si>
  <si>
    <t>S Blanc, JL Bayo-Montón, S Palanca-Barrio…</t>
  </si>
  <si>
    <t>Real-time application layer protocols to support lightweight mechanism in internet of things for e-healthcare systems</t>
  </si>
  <si>
    <t>D Kumar, D Kumar</t>
  </si>
  <si>
    <t>… on Recent Trends in Computer Science …</t>
  </si>
  <si>
    <t>Efficiency of data exchange of IoT communication protocols</t>
  </si>
  <si>
    <t>N Kaskatiiski, L Boyanov</t>
  </si>
  <si>
    <t>2021 International Conference …</t>
  </si>
  <si>
    <t>Communication performance evaluation using compression processing for iot systems in mobile environments</t>
  </si>
  <si>
    <t>C Ito, A Takefusa, H Nakada…</t>
  </si>
  <si>
    <t>2024 IEEE 48th Annual …</t>
  </si>
  <si>
    <t>Design and Implementation of a Low-Cost Cloud-Powered Home Automation System.</t>
  </si>
  <si>
    <t>AU Adoghe, EC Owuama, V Oguntosin…</t>
  </si>
  <si>
    <t>A Comprehensive Approach to Real-Time and Batch Processing for Energy-Efficient IoT Homes: Leveraging Lambda Architecture and Data Lakes</t>
  </si>
  <si>
    <t>F Serepas, I Papias, N Bellos…</t>
  </si>
  <si>
    <t>2024 15th International …</t>
  </si>
  <si>
    <t>Commlib: An easy-to-use communication library for Cyber–Physical Systems</t>
  </si>
  <si>
    <t>K Panayiotou, E Tsardoulias, AL Symeonidis</t>
  </si>
  <si>
    <t>An immersive system for light vehicles in entertainment apps using virtual reality</t>
  </si>
  <si>
    <t>M Morales-Rosario, A Tierra-Llanga…</t>
  </si>
  <si>
    <t>2024 IEEE Eighth …</t>
  </si>
  <si>
    <t>A Data Serialization-based Framework for Efficient IoT Management</t>
  </si>
  <si>
    <t>K Huseynov, LV Cakir, S Al-Shareeda…</t>
  </si>
  <si>
    <t>Experimental Evaluation of End-to-End Security Protocols for the Internet of Everything</t>
  </si>
  <si>
    <t>M Esposito, MM Sciarroni, T Fava…</t>
  </si>
  <si>
    <t>2024 IEEE 8th …</t>
  </si>
  <si>
    <t>Secure Communication in Resource-Constrained IoT Environments using MQTT Protocol: A Review</t>
  </si>
  <si>
    <t>S Kaganurmath, NG Cholli</t>
  </si>
  <si>
    <t>2024 3rd International Conference …</t>
  </si>
  <si>
    <t>Effectiveness of Selected Wireless Sensor Protocols and Their Security</t>
  </si>
  <si>
    <t>Z Balogh, J Francisti, K Fodor</t>
  </si>
  <si>
    <t>DIVAI 2022</t>
  </si>
  <si>
    <t>EDICT: simulation of edge interactions across IoT-enhanced environments</t>
  </si>
  <si>
    <t>HH Hassan, G Bouloukakis, A Kattepur…</t>
  </si>
  <si>
    <t>… Computing in Smart …</t>
  </si>
  <si>
    <t>Vta-ih: A fog-based digital forensics framework</t>
  </si>
  <si>
    <t>A Bandil, E Al-Masri</t>
  </si>
  <si>
    <t>2020 6th International Conference on …</t>
  </si>
  <si>
    <t>Light-Weighted Dynamic Encryption Decryption Algorithm (DEnDecA) for Internet of Things</t>
  </si>
  <si>
    <t>JS Kalsi, JS Ubhi, KS Raju</t>
  </si>
  <si>
    <t>International Journal of Sensors …</t>
  </si>
  <si>
    <t>N-Version Programming for Enhancing Fault Tolerance in Fog-based IoT Systems</t>
  </si>
  <si>
    <t>V Girdhar, E Al-Masri</t>
  </si>
  <si>
    <t>Machine Learning Model for Message Queuing Telemetry Transport Data Analytics</t>
  </si>
  <si>
    <t>BH Lakshmi, M Navyasri, M Prasanna…</t>
  </si>
  <si>
    <t>Turkish Journal of …</t>
  </si>
  <si>
    <t>Enhancing Social Compliance with an IOTA Tangle-Enabled Smart Mask System</t>
  </si>
  <si>
    <t>International Congress on Blockchain and …</t>
  </si>
  <si>
    <t>The Implementation of zk-SNARK HH Authentication on IoT Protocols.</t>
  </si>
  <si>
    <t>A Kusyanti, N Santoso, P Ainunnazah…</t>
  </si>
  <si>
    <t>Comparing Platforms and Analyzing Internet of Things Regulations for Commercialization on Real-Time Rainwater Quality Measurement Using Juridical Analysis</t>
  </si>
  <si>
    <t>HM Jumhur, A Arianto, A Ramadhan…</t>
  </si>
  <si>
    <t>… Conference on Digital …</t>
  </si>
  <si>
    <t>Smart Classroom: A Development of Electrical Control System with Internet of Things</t>
  </si>
  <si>
    <t>AB Ibrahim, N Shamsudin, MH Ab Majid, S Dzulkifly…</t>
  </si>
  <si>
    <t>Journal of ICT …</t>
  </si>
  <si>
    <t>Reliable event detection using time-synchronized iot platforms</t>
  </si>
  <si>
    <t>BG Jun, D Kim, M Lohstroh, H Kim</t>
  </si>
  <si>
    <t>… and Internet of Things Week 2023</t>
  </si>
  <si>
    <t>PLC Diagnosis and Monitoring System</t>
  </si>
  <si>
    <t>S Pawar, P Kanjalkar, A Londhe, V Gite…</t>
  </si>
  <si>
    <t>2025 International …</t>
  </si>
  <si>
    <t>A Linux Audit and MQTT based Monitoring Framework for IoT Devices and Its Evaluation</t>
  </si>
  <si>
    <t>Energy Efficient Mathematical Model for Cyber-Physical Systems: A Model for Industrial Internet of Things</t>
  </si>
  <si>
    <t>R Veerachamy, GRK Rao, VP Arivanantham…</t>
  </si>
  <si>
    <t>SN Computer …</t>
  </si>
  <si>
    <t>Review of feasibility of IoT Protocols for 5G Industrial &amp; Mobile Applications</t>
  </si>
  <si>
    <t>DA Mukadam, SM Hirikude</t>
  </si>
  <si>
    <t>2023 IEEE Engineering …</t>
  </si>
  <si>
    <t>Fostering Research Asset Management and Collaboration using Publish-Subscribe and Immersive Technologies</t>
  </si>
  <si>
    <t>KO Koumou, O Isafiade, RC Kotze…</t>
  </si>
  <si>
    <t>Proc. 25th SATNAC …</t>
  </si>
  <si>
    <t>Leveraging Hybrid Information Centric Networking for Broker-Free Publish/Subscribe in IoT</t>
  </si>
  <si>
    <t>AC Valera, DE Cameron</t>
  </si>
  <si>
    <t>ICC 2023-IEEE International …</t>
  </si>
  <si>
    <t>An Overview of IoT Infrastructure Architecture, Enabling Technologies, Issues, Integration of Cloud, and Simulation Tools</t>
  </si>
  <si>
    <t>M Mahbub</t>
  </si>
  <si>
    <t>Emerging Trends in IoT and Integration with Data …</t>
  </si>
  <si>
    <t>Smart &amp; automated production based on MQTT</t>
  </si>
  <si>
    <t>C Überall, M Bartholet…</t>
  </si>
  <si>
    <t>… Conference On Smart …</t>
  </si>
  <si>
    <t>Exploiting Internet of Things</t>
  </si>
  <si>
    <t>H Slimani, J El Mhamdi, A Jilbab…</t>
  </si>
  <si>
    <t>… Intelligence in Internet …</t>
  </si>
  <si>
    <t>PoT: bridging IoT with phone technology</t>
  </si>
  <si>
    <t>H Khalil</t>
  </si>
  <si>
    <t>Communication protocols in fog computing: a survey and challenges</t>
  </si>
  <si>
    <t>A Katal, V Sethi</t>
  </si>
  <si>
    <t>Fog computing</t>
  </si>
  <si>
    <t>Raspberry Pi in Industry 4.0: A Comprehensive Review of Applications in Industrial IoT and Digital Twin Systems</t>
  </si>
  <si>
    <t>SA Ali, A Ali</t>
  </si>
  <si>
    <t>preprints.org</t>
  </si>
  <si>
    <t>Explainable Machine Learning: A brief survey on history, research areas, approaches and challenges</t>
  </si>
  <si>
    <t>S Arora, SR Mary, MA Khanum…</t>
  </si>
  <si>
    <t>2024 International …</t>
  </si>
  <si>
    <t>A Survey on IoT Protocols for Resource-Constrained Devices in Handheld (IoT) Environment</t>
  </si>
  <si>
    <t>R Patel, A Nayak, R Patel</t>
  </si>
  <si>
    <t>… Conference on Modern Practices and Trends …</t>
  </si>
  <si>
    <t>A Survey on IoT Protocols</t>
  </si>
  <si>
    <t>… of MP-TEAS 2024, Volume 1</t>
  </si>
  <si>
    <t>Internet of Things for Photovoltaic Solar Energy Systems</t>
  </si>
  <si>
    <t>A Mimouni, A El Amrani, M El Amraoui, L Bejjit</t>
  </si>
  <si>
    <t>NanoRevolution</t>
  </si>
  <si>
    <t>Formal Specification and Verification of MQTT Protocol Using CoQ Proof Assistant</t>
  </si>
  <si>
    <t>I Talamali, R Lounas…</t>
  </si>
  <si>
    <t>… Conference on Advanced …</t>
  </si>
  <si>
    <t>RETRACTED: Internet of Things security framework based on near field communication with Otway Rees protocol</t>
  </si>
  <si>
    <t>M Musa Jaber, S Yussof, MH Ali…</t>
  </si>
  <si>
    <t>Transactions on …</t>
  </si>
  <si>
    <t>Versatile SDN Virtualization Tool-MININET</t>
  </si>
  <si>
    <t>S Kaur, JS Kalsi</t>
  </si>
  <si>
    <t>2024 International Conference on Advances …</t>
  </si>
  <si>
    <t>Cognitive learning assessment based on FAHP and RSM: A case study of introduction to network course</t>
  </si>
  <si>
    <t>CT Lin, SJ Chang, YH Chen</t>
  </si>
  <si>
    <t>Journal of Educational …</t>
  </si>
  <si>
    <t>Benchmarking Performance of Various MQTT Broker Implementations in a Compute Continuum</t>
  </si>
  <si>
    <t>J Dizdarević, M Michalke, A Jukan…</t>
  </si>
  <si>
    <t>Delve into the architecture of defensive strategies to protect IoT devices from targeted attacks</t>
  </si>
  <si>
    <t>MR Mohammed</t>
  </si>
  <si>
    <t>Journal of Al-Qadisiyah for Computer Science …</t>
  </si>
  <si>
    <t>OPTIMIZING INTRUSION DETECTION IN IOT NETWORK ENVIRONMENTS THROUGH DIVERSE DETECTION TECHNIQUES</t>
  </si>
  <si>
    <t>A Al Hanif</t>
  </si>
  <si>
    <t>digitalcommons.fau.edu</t>
  </si>
  <si>
    <t>The Applications of the Internet of things in the Medical Field</t>
  </si>
  <si>
    <t>C Repass</t>
  </si>
  <si>
    <t>cSuepress.columbusstate.edu</t>
  </si>
  <si>
    <t>Shaaes based on chaining block code and Galois counter mode encryption modes for privacy of smart farming systems</t>
  </si>
  <si>
    <t>AA Alfa, TO Aro, OO Adunni, DZ Iliya…</t>
  </si>
  <si>
    <t>… of Science and …</t>
  </si>
  <si>
    <t>A taxonomy on high-performance computing security management system</t>
  </si>
  <si>
    <t>SK Singh, A Kumar, S Yadav…</t>
  </si>
  <si>
    <t>Internet of Things (IoT) Integration with 5G and 6G Wireless Technologies</t>
  </si>
  <si>
    <t>S Asif, R Pal, V Dubey, P Kumari…</t>
  </si>
  <si>
    <t>… IoT Technologies and …</t>
  </si>
  <si>
    <t>Perancangan Control Dan Monitoring Smart Home Berbasis Internet Of Things Menggunakan NodeMCU</t>
  </si>
  <si>
    <t>K Fauzi, W Riyadi</t>
  </si>
  <si>
    <t>Jurnal Informatika Dan Rekayasa …</t>
  </si>
  <si>
    <t>Application layer protocols for embedded system applications: A comparison</t>
  </si>
  <si>
    <t>US Kumar</t>
  </si>
  <si>
    <t>papers.ssrn.com</t>
  </si>
  <si>
    <t>Overview of C-NAT and its reinforcement for IoT data exchange platform</t>
  </si>
  <si>
    <t>A Yokotani, H Mineno, M Mitsuuchi…</t>
  </si>
  <si>
    <t>IEICE …</t>
  </si>
  <si>
    <t>IoT Messaging Protocols: A Hands-on Learning Experiences</t>
  </si>
  <si>
    <t>D Valarezo, G Mendieta</t>
  </si>
  <si>
    <t>International Conference on Applied …</t>
  </si>
  <si>
    <t>Evaluation of the http, mqtt, and coap protocols in a novel haptically-enabled 1-dof bilateral system</t>
  </si>
  <si>
    <t>EM Hidalgo, M Isaksson, T Marwick…</t>
  </si>
  <si>
    <t>Mqtt, and Coap Protocols …</t>
  </si>
  <si>
    <t>An analytical model for multi-criteria evaluation of IoT application layer protocols</t>
  </si>
  <si>
    <t>D Dimitrova</t>
  </si>
  <si>
    <t>2024 8th International Symposium on Innovative …</t>
  </si>
  <si>
    <t>Latency Analysis of a Haptically-Enabled Robot for Teleoperated Echocardiography</t>
  </si>
  <si>
    <t>E Hidalgo Florez</t>
  </si>
  <si>
    <t>figshare.swinburne.edu.au</t>
  </si>
  <si>
    <t>Embedded Communication System for Crane Data Access</t>
  </si>
  <si>
    <t>T Rönty</t>
  </si>
  <si>
    <t>Efficiency Meets Security: A Delegated Transport Authentication Protocol for the Cloud</t>
  </si>
  <si>
    <t>H Zhang, W Pan, Z Gao, Z Lu, Y Liu…</t>
  </si>
  <si>
    <t>2024 IEEE 11th …</t>
  </si>
  <si>
    <t>Development of a synchronous sensors' network's firmware</t>
  </si>
  <si>
    <t>P Naji Zavar Garmroudi</t>
  </si>
  <si>
    <t>webthesis.biblio.polito.it</t>
  </si>
  <si>
    <t>Studies of communication and positioning performance of connected vehicles for safety applications</t>
  </si>
  <si>
    <t>K Sonklin</t>
  </si>
  <si>
    <t>eprints.qut.edu.au</t>
  </si>
  <si>
    <t>Comparative Analysis of IoT Protocols Efficiency for Smart City Scenarios: Performance Challenges</t>
  </si>
  <si>
    <t>AA Khalaf, DE Jaloudi</t>
  </si>
  <si>
    <t>dspace.qou.edu</t>
  </si>
  <si>
    <t>17 Internet (IoT) of Things</t>
  </si>
  <si>
    <t>Multiple multicast architecture for XMPP based applications</t>
  </si>
  <si>
    <t>BR Harshitha, NB Mehta, S Rai…</t>
  </si>
  <si>
    <t>2022 3rd …</t>
  </si>
  <si>
    <t>Interoperable and Secure IoT Architecture for Digital Healthcare: Wireless Monitoring of Untethered Patients in Smart Beds</t>
  </si>
  <si>
    <t>MAT Domingues</t>
  </si>
  <si>
    <t>A DLT enabled smart mask system to enable social compliance</t>
  </si>
  <si>
    <t>arXiv preprint arXiv:2205.13256</t>
  </si>
  <si>
    <t>Artificial Intelligence (AI) for Classification of Cyber Attacks on Internet of Things (IoT) Network Traffic</t>
  </si>
  <si>
    <t>R Rizal, N Widiyasono…</t>
  </si>
  <si>
    <t>JUMANJI (Jurnal …</t>
  </si>
  <si>
    <t>Sistemi basati su sensori, acquisizione di dati, analisi e algoritmi di previsione per i dati energetici delle case intelligenti</t>
  </si>
  <si>
    <t>A Hussain</t>
  </si>
  <si>
    <t>IoT Device Security, Privacy, and Risks in Smart City Environments</t>
  </si>
  <si>
    <t>OO Moses, EE Prudence</t>
  </si>
  <si>
    <t>Journal of Energy Technology and …</t>
  </si>
  <si>
    <t>Enhancing Privacy and Security in Consumer Internet of Things</t>
  </si>
  <si>
    <t>S Kalantari</t>
  </si>
  <si>
    <t>lirias.kuleuven.be</t>
  </si>
  <si>
    <t>Mountain Climber's Location and Health Condition Detection Device Using Machine-To-Machine Communication</t>
  </si>
  <si>
    <t>N Karna, B Imron, R Mayasari…</t>
  </si>
  <si>
    <t>2024 IEEE …</t>
  </si>
  <si>
    <t>A Prototype for an Intelligent Water Management System for Household Use</t>
  </si>
  <si>
    <t>JL Martins, R Gonçalves, H São Mamede, F Branco</t>
  </si>
  <si>
    <t>repositorio.inesctec.pt</t>
  </si>
  <si>
    <t>Examining User Awareness of Smart Home Data Leakage and Side-Channel Attacks</t>
  </si>
  <si>
    <t>PC Bass</t>
  </si>
  <si>
    <t>Methodology to Support the Digital Transition to Agriculture 4.0</t>
  </si>
  <si>
    <t>SVO Araújo</t>
  </si>
  <si>
    <t>Model-Driven Development of Fault-Tolerant Internet of Things Applications Using Discrete Event System Specification</t>
  </si>
  <si>
    <t>SI Alavi Fazel</t>
  </si>
  <si>
    <t>carleton.scholaris.ca</t>
  </si>
  <si>
    <t>Rancang Bangun Sistem Monitoring Kontrol Suhu Ph Dan Pakan Pada Ikan Cupang Di Cipta Aquarium Berbasis Iot (Internet Of Things)</t>
  </si>
  <si>
    <t>VDK Halawa</t>
  </si>
  <si>
    <t>elibrary.unikom.ac.id</t>
  </si>
  <si>
    <t>IoT protocols and algorithms: foundations for optimal choices in connected projects</t>
  </si>
  <si>
    <t>S Haman, D Temoa, P Kolyang</t>
  </si>
  <si>
    <t>researchsquare.com</t>
  </si>
  <si>
    <t>An Overview of Internet of Things Related Protocols, Technologies, Challenges and Application</t>
  </si>
  <si>
    <t>D Chaudhary, PC Sharma</t>
  </si>
  <si>
    <t>IoT and Edge Computing for Contemporary Applications: A Conceptual Study.</t>
  </si>
  <si>
    <t>K Singh, M Pandey, S Pandey</t>
  </si>
  <si>
    <t>search.ebscohost.com</t>
  </si>
  <si>
    <t>SHA-AES based on Chaining Block Code and Galois Counter Mode Encryptions for the Privacy of Smart Farming Systems</t>
  </si>
  <si>
    <t>ieeexplore.ieee.org</t>
  </si>
  <si>
    <t>Novel Approach for Air quality Monitoring</t>
  </si>
  <si>
    <t>BS Shakunthala, HS Ullas…</t>
  </si>
  <si>
    <t>Faultload time model of the MQTT protocol publish service</t>
  </si>
  <si>
    <t>A Jandoubi, MT Bennani…</t>
  </si>
  <si>
    <t>Energy Management of a Low-Cost Power Meter using ESP8266 and PZEM-016</t>
  </si>
  <si>
    <t>MS Syamsudin, LS Riza, R Rasim</t>
  </si>
  <si>
    <t>journal.ijori.org</t>
  </si>
  <si>
    <t>The Impact of Messaging Queues on Real-Time Data Exchange in Large-Scale applications</t>
  </si>
  <si>
    <t>R Kotha</t>
  </si>
  <si>
    <t>Otomasi Pembayaran Siswa API Notifikasi pada Sekolah SMP Imtaq Darurrahim</t>
  </si>
  <si>
    <t>A Kholili, F Said</t>
  </si>
  <si>
    <t>journal.stmiki.ac.id</t>
  </si>
  <si>
    <t>Approach to Detect Intrusions in MQTT Protocol for Internet of Things</t>
  </si>
  <si>
    <t>books.google.com</t>
  </si>
  <si>
    <t>IoT-Based Garbage Monitoring System with Proposed Machine Learning Model for Smart City</t>
  </si>
  <si>
    <t>AK Rana, S Dhawan, SK Rana…</t>
  </si>
  <si>
    <t>taylorfrancis.com</t>
  </si>
  <si>
    <t>Humidity Data Acquisition and Regulation for Optimal Environmental Condition</t>
  </si>
  <si>
    <t>R Jain, P Chettri, S Pagare, D Negi, M Jha</t>
  </si>
  <si>
    <t>An MQTT IoT Intrusion Detection System Using Deep-Learning</t>
  </si>
  <si>
    <t>G Andrew, MP Deepika, S Chandran</t>
  </si>
  <si>
    <t>Principle Comprehension of IoT and Smart Manufacturing System</t>
  </si>
  <si>
    <t>MS Jha, KP Arjun…</t>
  </si>
  <si>
    <t>Artificial Intelligence Algorithms for Detecting and Classifying MQTT Protocol Internet of Things Attacks. Electronics 2022, 11, 3837</t>
  </si>
  <si>
    <t>The Role of Embedded Systems in Industrial Automation: A Review of Global Developments</t>
  </si>
  <si>
    <t>OF Enow, AT Ofoedu, EY Gbabo, PE Chima</t>
  </si>
  <si>
    <t>allmultidisciplinaryjournal.com</t>
  </si>
  <si>
    <t>Prof. Paulo Sérgio Conceição de Alencar</t>
  </si>
  <si>
    <t>M Endler</t>
  </si>
  <si>
    <t>PUC-Rio</t>
  </si>
  <si>
    <t>Application of Natural Language Processing and IoT to Emulate Virtual Receptionist</t>
  </si>
  <si>
    <t>A Singh, R Jha</t>
  </si>
  <si>
    <t>Implementasi Realitas Berimbuh pada Antarmuka Manusia-Mesin di Industri Proses</t>
  </si>
  <si>
    <t>ANI Wardana, Y Bachtiar, MB Andriansyah, R Salma</t>
  </si>
  <si>
    <t>Jurnal Teknik Elektro</t>
  </si>
  <si>
    <t>Access Control for IoT: A Survey of Existing Research, Dynamic Policies and Future Directions</t>
  </si>
  <si>
    <t>Y Wang, K Ragothaman, M Lawrence</t>
  </si>
  <si>
    <t>scholar.dsu.edu</t>
  </si>
  <si>
    <t>Preserving Users' Privacy in IoT Systems Through Network-based Access Control</t>
  </si>
  <si>
    <t>AKA Alhazmi</t>
  </si>
  <si>
    <t>repository.fit.edu</t>
  </si>
  <si>
    <t>O impacto das características da rede no desempenho de protocolos IoT</t>
  </si>
  <si>
    <t>GO Santos, RC Faria…</t>
  </si>
  <si>
    <t>ojs.revistagesec.org.br</t>
  </si>
  <si>
    <t>Enhancing Social Compliance with an IOTA Tangle-Enabled Smart</t>
  </si>
  <si>
    <t>Distributed Photovoltaic Communication Latency Optimization Method Based on Sliding Window and CNN</t>
  </si>
  <si>
    <t>L Geng, B Li, Y Sun, G Zhang…</t>
  </si>
  <si>
    <t>Development of an appliances control system based on standardized architectures</t>
  </si>
  <si>
    <t>M Lopera-Rodríguez, JM Flores-Arias…</t>
  </si>
  <si>
    <t>Intelligent system study on design for an IoT security framework using machine learning</t>
  </si>
  <si>
    <t>C Shanthi, SK Pandey, R Maheshwar, V Ahuja…</t>
  </si>
  <si>
    <t>Desarrollo de una plataforma basada en internet de las cosas para el monitoreo y registro de información de dispositivos industriales</t>
  </si>
  <si>
    <t>FP Vélez Iñiguez</t>
  </si>
  <si>
    <t>dspace.ups.edu.ec</t>
  </si>
  <si>
    <t>Risk Prediction and Management of Corona Virus Pandemic Using Big Data IoT and Machine Learning</t>
  </si>
  <si>
    <t>E Preethi, SA Selvi, MAT Ajisha…</t>
  </si>
  <si>
    <t>mjbas.com</t>
  </si>
  <si>
    <t>Integration des Digitalen Zwillings in das Wertstrommanagement</t>
  </si>
  <si>
    <t>NU Frick</t>
  </si>
  <si>
    <t>tuprints.ulb.tu-darmstadt.de</t>
  </si>
  <si>
    <t>A Survey of DDS Implementation in Edge and Fog Computing</t>
  </si>
  <si>
    <t>D Jaroji</t>
  </si>
  <si>
    <t>jurnal.polbeng.ac.id</t>
  </si>
  <si>
    <t>A New Distributed Intelligent Distribution Ring Main Unit Based on System on Chip Design</t>
  </si>
  <si>
    <t>J Chen, C Cai, Y Lei, G Wang, C Sun…</t>
  </si>
  <si>
    <t>MQTTEEB-D: A High-Fidelity Benchmark for Real-Time MQTT Anomaly Detection Using Machine Learning Techniques</t>
  </si>
  <si>
    <t>H Allagaa, M Binizb, A Farchanea</t>
  </si>
  <si>
    <t>Secure Access of IoT Terminals in Special Scenarios</t>
  </si>
  <si>
    <t>G Zhu, J Wang, J Li, F Wu, X Qiu, MS Wapet</t>
  </si>
  <si>
    <t>IoT PROTOCOLS</t>
  </si>
  <si>
    <t>K Ramani, GBH Bindu, ML Haritha…</t>
  </si>
  <si>
    <t>IMPLEMENTASI ALAT PENGUKUR TEKANAN DARAH BERAT BADAN DAN TINGGI BADAN UNTUK SKRINING AWAL PASIEN BERBASIS IOT DAN …</t>
  </si>
  <si>
    <t>F SULTONI</t>
  </si>
  <si>
    <t>repository.unsri.ac.id</t>
  </si>
  <si>
    <t>A Novel Network Intrusion Detection System Based on Semi-Supervised Approach For IoT</t>
  </si>
  <si>
    <t>N Mangla</t>
  </si>
  <si>
    <t>Intelligent transformation design of ordinary door lock device based on WIFI communication technology</t>
  </si>
  <si>
    <t>P Liang, L Liu, Z Wang, H Luo</t>
  </si>
  <si>
    <t>spiedigitallibrary.org</t>
  </si>
  <si>
    <t>Middleware Solutions for IoT-based Application in Disrupted Network Environments</t>
  </si>
  <si>
    <t>L Campioni</t>
  </si>
  <si>
    <t>Implementation and evaluation of the traffic control function in Pub/Sub type communication</t>
  </si>
  <si>
    <t>K Kosaka, Y Noda, T Yokotani…</t>
  </si>
  <si>
    <t>jstage.jst.go.jp</t>
  </si>
  <si>
    <t>Sistem Kendali Cerdas Penggunaan Daya Listrik Menggunakan Metode Eliminasi Nilai Tertinggi Berbasis IoT</t>
  </si>
  <si>
    <t>M Susantok, N Harpawi…</t>
  </si>
  <si>
    <t>download.garuda.kemdikbud.go.id</t>
  </si>
  <si>
    <t>Comparative Study of Messaging Protocols Used in Mobile Software Architecture</t>
  </si>
  <si>
    <t>L Gruber</t>
  </si>
  <si>
    <t>mobile.fhstp.ac.at</t>
  </si>
  <si>
    <t>Scalable Microservices Middleware for Real-Time IoT Data Analytics: Investigating Architectures That Ensure Scalability for Increasing IoT Device Loads</t>
  </si>
  <si>
    <t>SO RASAQ</t>
  </si>
  <si>
    <t>Edge-to-Cloud Efficiency: Microservices Middleware for Real-Time IoT Data</t>
  </si>
  <si>
    <t>SO Rasaq</t>
  </si>
  <si>
    <t>A Lossless Data Collection Technique for Ppg Signal and Optimization Power Consumption of Ble Module Based on Rssi in Real-Time System</t>
  </si>
  <si>
    <t>NT Bui</t>
  </si>
  <si>
    <t>A Comprehensive Evaluation of Cryptographic Ciphers on Secure Publish/Subscribe Communications for IoT Devices</t>
  </si>
  <si>
    <t>S Kul, A Sayar</t>
  </si>
  <si>
    <t>IoT システムの双方向データフローにおける設計と実装の複雑さを解消する手法の提案</t>
  </si>
  <si>
    <t>栗林健太郎</t>
  </si>
  <si>
    <t>dspace.jaist.ac.jp</t>
  </si>
  <si>
    <t>Investigating the Reliability and Security of the MQTT Protocol</t>
  </si>
  <si>
    <t>Y Liu</t>
  </si>
  <si>
    <t>digital.lib.washington.edu</t>
  </si>
  <si>
    <t>Low-rate distributed denial of service attacks detection insoftware defined network-enabled internet of things usingmachine learning combined with feature importance</t>
  </si>
  <si>
    <t>MFSI Syahputra, AR Habibullah…</t>
  </si>
  <si>
    <t>eprints.umm.ac.id</t>
  </si>
  <si>
    <t>Uma investigação sobre tolerância a falhas no servidor de comunicação Synapse</t>
  </si>
  <si>
    <t>V Stocker, ET de Camargo…</t>
  </si>
  <si>
    <t>sol.sbc.org.br</t>
  </si>
  <si>
    <t>IoT and Circular Economy on the Edge</t>
  </si>
  <si>
    <t>R Waltzer</t>
  </si>
  <si>
    <t>theseus.fi</t>
  </si>
  <si>
    <t>Messaging Protocols for the Internet of Things</t>
  </si>
  <si>
    <t>P Verma</t>
  </si>
  <si>
    <t>Implementación de un prototipo IOT para la monitorización de la calidad del aire en ambientes internos.</t>
  </si>
  <si>
    <t>AR Aguacondo Tapia, DC Jiménez Supe</t>
  </si>
  <si>
    <t>bibdigital.epn.edu.ec</t>
  </si>
  <si>
    <t>Membangun Pemahaman Siswa Sekolah Vokasi tentang Konsep dan Implementasi Internet of Things</t>
  </si>
  <si>
    <t>DE Sondakh, SR Pungus</t>
  </si>
  <si>
    <t>mediteg.politala.ac.id</t>
  </si>
  <si>
    <t>Implementasi dan Analisis Perbandingan Quality of Service Protokol Komunikasi IoT pada Sistem Kontrol dan Pemantauan Smart Pond</t>
  </si>
  <si>
    <t>J Sakinah</t>
  </si>
  <si>
    <t>repository.pnj.ac.id</t>
  </si>
  <si>
    <t>Paradigma orientado a notificações para aplicações de internet das coisas em cidades inteligentes</t>
  </si>
  <si>
    <t>LHP Figueiredo, JM Simao…</t>
  </si>
  <si>
    <t>Performance Evaluation for Related Techniques of the Proposed Environment Pollution Monitoring System for an Iraqi Case Study</t>
  </si>
  <si>
    <t>TE Al-jarakh, OA Hussein, AK Al-azzawi…</t>
  </si>
  <si>
    <t>journal.mtu.edu.iq</t>
  </si>
  <si>
    <t>Design and Implementation of Cloud Messaging Using IoT Trigger Devices over MQTT Protocol</t>
  </si>
  <si>
    <t>N Anagandula, R Aenugu</t>
  </si>
  <si>
    <t>spast.org</t>
  </si>
  <si>
    <t>Análisis integral de seguridad en dispositivos IoT</t>
  </si>
  <si>
    <t>S Oliveira Morilla</t>
  </si>
  <si>
    <t>openaccess.uoc.edu</t>
  </si>
  <si>
    <t>A COMPARATIVE STUDY TO EXPLORE COMMUNICATION PROTOCOLS FOR IOT AND IIOT DEVICES.</t>
  </si>
  <si>
    <t>PM Sontakke, AS Lanje</t>
  </si>
  <si>
    <t>kamlanehrucollege.ac.in</t>
  </si>
  <si>
    <t>3C3C Model of Distribution Internet of Things Based on MQTT</t>
  </si>
  <si>
    <t>J Wang, L Chen, Y Ma, J Jiang, H Liu…</t>
  </si>
  <si>
    <t>Framework PON C++ 4.0 IoT: paradigma orientado a notificações para ambiente de internet das coisas</t>
  </si>
  <si>
    <t>LHP Figueiredo</t>
  </si>
  <si>
    <t>IOT Y SU RELACIÓN CON LAS REDES DE CÓMPUTO, SERVICIOS DE RED Y CIBERSEGURIDAD (IOT AND ITS RELATIONSHIP WITH COMPUTER NETWORKS …</t>
  </si>
  <si>
    <t>JPR López, FH Dionisio…</t>
  </si>
  <si>
    <t>pistaseducativas.celaya.tecnm.mx</t>
  </si>
  <si>
    <t>PROCEEDINGS BOOK</t>
  </si>
  <si>
    <t>MG KAYA, H SOYDAL</t>
  </si>
  <si>
    <t>Study on Messaging Protocol Message Queue Telemetry Transport for the Internet of Things</t>
  </si>
  <si>
    <t>RW Tareq, TA Khleel</t>
  </si>
  <si>
    <t>O impacto das características da rede no desempenho de protocolos IoT.</t>
  </si>
  <si>
    <t>G Oliveira Santos, R Cavalcante Faria…</t>
  </si>
  <si>
    <t>АДАПТИВНА МУЛЬТИПРОТОКОЛЬНА АРХІТЕКТУРА ІОТ СИСТЕМ</t>
  </si>
  <si>
    <t>ЛС Глоба, СС Самсонов</t>
  </si>
  <si>
    <t>conferenc-journal.its.kpi.ua</t>
  </si>
  <si>
    <t>Diseño e implementación de un prototipo IOT para monitoreo y control del consumo energético en redes de baja tensión para uso residencial.</t>
  </si>
  <si>
    <t>DA López Freire</t>
  </si>
  <si>
    <t>dspace.espoch.edu.ec</t>
  </si>
  <si>
    <t>Sistema de monitoreo inteligente basado en tecnología IoT e</t>
  </si>
  <si>
    <t>DLJ Wilman</t>
  </si>
  <si>
    <t>Desenvolvimento de uma APP de Controlo e Monitorização de Bicicletas Elétricas na MHS</t>
  </si>
  <si>
    <t>CMR Santos</t>
  </si>
  <si>
    <t>Επικοινωνία στα έξυπνα δίκτυα με τεχνολογία Διαδικτύου των Πραγμάτων</t>
  </si>
  <si>
    <t>Ε Τσαπραλή</t>
  </si>
  <si>
    <t>dione.lib.unipi.gr</t>
  </si>
  <si>
    <t>O impacto das características da rede no desempenho de protocolos IoT The impact of network characteristics on IoT protocol performance El impacto de las …</t>
  </si>
  <si>
    <t>GO Santos, RC Faria, RO Vasconcelos</t>
  </si>
  <si>
    <t>Nesnelerin interneti için hafif siklet kriptoloji algoritmalarına dayalı güvenli haberleşme modeli tasarımı= Design of a lightweight cryptography-based secure …</t>
  </si>
  <si>
    <t>U Panahı</t>
  </si>
  <si>
    <t>acikerisim.sakarya.edu.tr</t>
  </si>
  <si>
    <t>Low-rate distributed denial of service attacks detection in software defined network-enabled internet of things using machine learning combined with feature …</t>
  </si>
  <si>
    <t>M Abizar, MFSI Syahputra, AR Habibullah…</t>
  </si>
  <si>
    <t>Studio e sviluppo di protocolli real-time per sistemi di Early Warning</t>
  </si>
  <si>
    <t>A Zacchilli</t>
  </si>
  <si>
    <t>tesi.univpm.it</t>
  </si>
  <si>
    <t>Implementación de una red inalámbrica de sensores de CO2 usando IoT como sistema de alerta ante una ventilación deficiente frente al Covid19 en …</t>
  </si>
  <si>
    <t>DA Quiroga Barrios</t>
  </si>
  <si>
    <t>A da Silva, AJM Cardoso</t>
  </si>
  <si>
    <t>—</t>
  </si>
  <si>
    <t>O El Kouari, S Lazaar, T Achoughi</t>
  </si>
  <si>
    <t>Y Zhao, S Sun, P Zhao, Y Wang, J Liu</t>
  </si>
  <si>
    <t>S Joshi, K Crowther, J Robinson</t>
  </si>
  <si>
    <t>Z Wang, Y Zhou, X Jin, Y Chen, C Lu</t>
  </si>
  <si>
    <t>P Feng, N Xi, J Jin, J Zhang, J Ma</t>
  </si>
  <si>
    <t>Y Tian, Y Guo, Y Lu, Y Gao, RW Liu</t>
  </si>
  <si>
    <t>X Wang, L Huang, D Wang, L Liu, P Guo</t>
  </si>
  <si>
    <t>Z Hao, Z Li, X Dang, Z Ma, G Liu</t>
  </si>
  <si>
    <t>Y Choi, C Lee</t>
  </si>
  <si>
    <t>A Saxena, S Mittal</t>
  </si>
  <si>
    <t>X Li, S Wang, J Cao</t>
  </si>
  <si>
    <t>J Li, D Han, D Li, H Li</t>
  </si>
  <si>
    <t>Fortifying industrial cybersecurity: a novel industrial internet of things architecture enhanced by honeypot integration.</t>
  </si>
  <si>
    <t>International Journal of Electrical …</t>
  </si>
  <si>
    <t>A domain isolated tripartite authenticated key agreement protocol with dynamic revocation and online public identity updating for IIoT</t>
  </si>
  <si>
    <t>Z Zhang, W Huang, Y Huang, Y Liao, …</t>
  </si>
  <si>
    <t>A Systematic Review of New Technologies for Cybersecurity Healthcare Applications: A Systematic and Comprehensive Study</t>
  </si>
  <si>
    <t>F Khallaf, W El‐Shafai, ESM El‐Rabaie, …</t>
  </si>
  <si>
    <t>BPSO-AHDL-IDS: Binary Particle Swarm Optimization-Based Automated Hybrid Deep Learning Model for Intrusion Detection of Internet of Things</t>
  </si>
  <si>
    <t>KD Lu, YW Yang, GQ Zeng, C Peng, …</t>
  </si>
  <si>
    <t>Federated cross-device cluster dynamic time planning warping algorithm in the industrial internet of things</t>
  </si>
  <si>
    <t>Engineering Applications of Artificial Intelligence</t>
  </si>
  <si>
    <t>Development of a microcontroller and resistive touchscreen-based speed monitoring and control system for DC motor</t>
  </si>
  <si>
    <t>OI Adebisi, AB Ogundare, TC Erinosho, …</t>
  </si>
  <si>
    <t>International Journal of Advanced Applied Science …</t>
  </si>
  <si>
    <t>Tradeoffs in Key Rotation Strategies for Industrial Internet of Things Devices and Firmware</t>
  </si>
  <si>
    <t>An edge server deployment approach for delay reduction and reliability enhancement in the industrial internet</t>
  </si>
  <si>
    <t>The SRVM: a similarity-based relevance vector machine for remaining useful lifetime prediction in the industrial internet of things</t>
  </si>
  <si>
    <t>G Li, Y Wu, C Wang, S Peng, J Niu, …</t>
  </si>
  <si>
    <t>IEEE Intelligent …</t>
  </si>
  <si>
    <t>Federated CNN-Transformer: Enabling Distributed Sensing-Assisted Beam Prediction in ISAC systems for IoT Applications</t>
  </si>
  <si>
    <t>X Zhao, Q Zhou, Q Peng, Y Xie, YB Bai, …</t>
  </si>
  <si>
    <t>Flash: Federated Graph Learning-Based Malicious Bash Script Detection for Industrial Cyber–Physical Systems</t>
  </si>
  <si>
    <t>ECGSH: An Efficient Certificateless Group Signcryption based Homomorphic in Industrial IoT</t>
  </si>
  <si>
    <t>B Gong, M Gong, Z Li, H Zhu, W Meng, …</t>
  </si>
  <si>
    <t>A Lightweight Certificateless Authenticated Encryption with Multi-Keyword Search for IIoT</t>
  </si>
  <si>
    <t>M Ma, B Chen, M Deng, T Xiang, …</t>
  </si>
  <si>
    <t>Towards a physical imaging-driven sparse attention dehazer for Internet of Things-aided Maritime Intelligent Transportation</t>
  </si>
  <si>
    <t>Secure Edge IoT Intrusion Detection Framework for Industrial IoT via Blockchain Integration</t>
  </si>
  <si>
    <t>P Goel, DK Khatri, K Gangu, A Ayyagiri, …</t>
  </si>
  <si>
    <t>4th …</t>
  </si>
  <si>
    <t>Smart elderly healthcare services in Industry 5.0: A survey of key enabling technologies and future trends</t>
  </si>
  <si>
    <t>Enhancing Customer Experience Through IIoT-Driven Coopetition: A Service-Dominant Logic Approach in Networks</t>
  </si>
  <si>
    <t>Logistics</t>
  </si>
  <si>
    <t>Adaptive Noise Trap of Layered Differential Privacy Against Privacy Leakage for Large-Scale Industrial Federated Learning</t>
  </si>
  <si>
    <t>H Zhao, C Pan, M Liu, D Jiao, …</t>
  </si>
  <si>
    <t>MM-LMF: A low-rank multimodal fusion dangerous driving behavior recognition method based on FMCW signals</t>
  </si>
  <si>
    <t>Profiling the AI speaker user: Machine learning insights into consumer adoption patterns</t>
  </si>
  <si>
    <t>PLOS ONE</t>
  </si>
  <si>
    <t>Advanced Persistent Threat Datasets for Industrial IoT: A Survey</t>
  </si>
  <si>
    <t>Second International Conference on …</t>
  </si>
  <si>
    <t>Automation in Construction</t>
  </si>
  <si>
    <t>Blockchain and or based data sharing solution for internet of things</t>
  </si>
  <si>
    <t>International Conference on Blockchain and …</t>
  </si>
  <si>
    <t>Assessing IoT intrusion detection computational costs when using a convolutional neural network</t>
  </si>
  <si>
    <t>M Nicho, B Cusack, CD McDermott, …</t>
  </si>
  <si>
    <t>Information Security Journal: A Global Perspective</t>
  </si>
  <si>
    <t>Design and Implementation of an Automatic Emulsion Dispensing and Remote Monitoring System Based on IoT Platform</t>
  </si>
  <si>
    <t>M Wang, J Kang, W Liu, F Zhang, J Su, Z Yang, …</t>
  </si>
  <si>
    <t>Humanities and Social Sciences Communications</t>
  </si>
  <si>
    <t>From IoT protocol perspective, not application - but interesting</t>
  </si>
  <si>
    <t xml:space="preserve">Shaojun Liu, Zheng Lou, Jingwei Li, Linlin Zhang &amp; Sujie Shao </t>
  </si>
  <si>
    <t>FF</t>
  </si>
  <si>
    <t>FB</t>
  </si>
  <si>
    <t>BB</t>
  </si>
  <si>
    <t>BF</t>
  </si>
  <si>
    <t>Table 1</t>
  </si>
  <si>
    <t>Table I</t>
  </si>
  <si>
    <t>Table III</t>
  </si>
  <si>
    <t>Table II</t>
  </si>
  <si>
    <t>Not IoT</t>
  </si>
  <si>
    <t>Not IoT, Removed Table I</t>
  </si>
  <si>
    <t>Table 5</t>
  </si>
  <si>
    <t>Table 1 is not really IoT</t>
  </si>
  <si>
    <t>Table 3</t>
  </si>
  <si>
    <t>Not very IoT, 1/3 ref is arXiv, MDPI Q2</t>
  </si>
  <si>
    <t>4th International Conference on Computer, Communication, Control &amp; Information Technology (C3IT)</t>
  </si>
  <si>
    <t>1st International Conference on Emerging Technologies for Dependable Internet of Things (ICETI)</t>
  </si>
  <si>
    <t>Table 10</t>
  </si>
  <si>
    <t>Unknown ref. Removed Table 6, 7</t>
  </si>
  <si>
    <t>Figure 3</t>
  </si>
  <si>
    <t>Table 4</t>
  </si>
  <si>
    <r>
      <rPr>
        <b/>
        <sz val="11"/>
        <color theme="1"/>
        <rFont val="Aptos Narrow"/>
        <family val="2"/>
        <scheme val="minor"/>
      </rPr>
      <t>3GPP</t>
    </r>
    <r>
      <rPr>
        <sz val="11"/>
        <color theme="1"/>
        <rFont val="Aptos Narrow"/>
        <family val="2"/>
        <scheme val="minor"/>
      </rPr>
      <t>, “Study on communication for automation in vertical domains,” 3rd Generation Partnership Project (3GPP), Technical Report (TR) 22.804, 2017</t>
    </r>
  </si>
  <si>
    <r>
      <rPr>
        <b/>
        <sz val="11"/>
        <color theme="1"/>
        <rFont val="Aptos Narrow"/>
        <family val="2"/>
        <scheme val="minor"/>
      </rPr>
      <t>Mentions</t>
    </r>
    <r>
      <rPr>
        <sz val="11"/>
        <color theme="1"/>
        <rFont val="Aptos Narrow"/>
        <family val="2"/>
        <scheme val="minor"/>
      </rPr>
      <t>/Refs 3Gpp</t>
    </r>
  </si>
  <si>
    <t>Refs 3GPP</t>
  </si>
  <si>
    <t>Mentions 3GPP</t>
  </si>
  <si>
    <t>Mentions/Refs 3GPP</t>
  </si>
  <si>
    <t>OK, MDPI Q1</t>
  </si>
  <si>
    <t>Section III</t>
  </si>
  <si>
    <t>IEEE Open Journal of the Industrial Electronics Society</t>
  </si>
  <si>
    <t>Computer Science Review Volume 58</t>
  </si>
  <si>
    <t>IEEE Open Journal of the Communications Society</t>
  </si>
  <si>
    <t>Not sufficient Reqs.</t>
  </si>
  <si>
    <t>Service Requirements for Cyber-Physical Control Applications in Vertical Domains, 3GPP, document 22.104 v17.0.0, Jun. 2019</t>
  </si>
  <si>
    <r>
      <t xml:space="preserve">Study on Physical Layer Enhancements for NR Ultra-Reliable and Low Latency Case (URLLC) (Release 16), document </t>
    </r>
    <r>
      <rPr>
        <b/>
        <sz val="11"/>
        <color theme="1"/>
        <rFont val="Aptos Narrow"/>
        <family val="2"/>
        <scheme val="minor"/>
      </rPr>
      <t>3GPP</t>
    </r>
    <r>
      <rPr>
        <sz val="11"/>
        <color theme="1"/>
        <rFont val="Aptos Narrow"/>
        <family val="2"/>
        <scheme val="minor"/>
      </rPr>
      <t xml:space="preserve"> TR 38.824 V2.0.1, 2019.</t>
    </r>
  </si>
  <si>
    <t>Unique rows checked</t>
  </si>
  <si>
    <t>Value Creation and Capture: Implications for Developing Countries</t>
  </si>
  <si>
    <t>United Nations Conference on Trade and Development</t>
  </si>
  <si>
    <t>Digital Economy Report</t>
  </si>
  <si>
    <t>Why IIoT ES Different From Iot</t>
  </si>
  <si>
    <t>Intellinium</t>
  </si>
  <si>
    <t>A Nasrallah et al.</t>
  </si>
  <si>
    <t>Quality of service support in wireless multi-code CDMA systems</t>
  </si>
  <si>
    <t>F H P Fitzek</t>
  </si>
  <si>
    <t>PhD dissertation, Aalborg University</t>
  </si>
  <si>
    <t>Internet of Things market analysis forecasts, 2020–2030</t>
  </si>
  <si>
    <t>S Al-Sarawi; M Anbar; R Abdullah; A B Al Hawari</t>
  </si>
  <si>
    <t>4th World Conference on Smart Trends in Systems Security and Sustainability (WorldS4)</t>
  </si>
  <si>
    <t>J Farkas; L L Bello; C Gunther</t>
  </si>
  <si>
    <t>Introduction to time-sensitive networking</t>
  </si>
  <si>
    <t>N Finn</t>
  </si>
  <si>
    <t>Time-sensitive networking: An introduction</t>
  </si>
  <si>
    <t>J L Messenger</t>
  </si>
  <si>
    <t>The future of industrial alcohols</t>
  </si>
  <si>
    <t>B R Tunison</t>
  </si>
  <si>
    <t>Journal of Industrial and Engineering Chemistry</t>
  </si>
  <si>
    <t>Industry 4.0: Hope, hype or revolution?</t>
  </si>
  <si>
    <t>L Bassi</t>
  </si>
  <si>
    <t>IEEE 3rd International Forum on Research and Technologies for Society and Industry</t>
  </si>
  <si>
    <t>Accelerator virtualization in fog computing: Moving from the cloud to the edge</t>
  </si>
  <si>
    <t>B Varghese; C Reano; F Silla</t>
  </si>
  <si>
    <t>Three tier fog networks: Enabling IoT/5G for latency sensitive applications</t>
  </si>
  <si>
    <t>R Shahzadi; A Niaz; M Ali; M Naeem; J J P C Rodrigues; S M Anwar</t>
  </si>
  <si>
    <t>Industry 4.0 development and application of intelligent manufacturing</t>
  </si>
  <si>
    <t>G J Cheng; L T Liu; X J Qiang; Y Liu</t>
  </si>
  <si>
    <t>International Conference on Information Systems and Artificial Intelligence (ISAI)</t>
  </si>
  <si>
    <t>Federated edge-assisted mobile clouds for service provisioning in heterogeneous IoT environments</t>
  </si>
  <si>
    <t>I Farris; L Militano; M Nitti; L Atzori; A Iera</t>
  </si>
  <si>
    <t>A fog-based service enablement architecture for cross-domain IoT applications</t>
  </si>
  <si>
    <t>N Chen; Y Yang; J Li; T Zhang</t>
  </si>
  <si>
    <t>IEEE Fog World Congress</t>
  </si>
  <si>
    <t>Indie fog: An efficient fog-computing infrastructure for the Internet of Things</t>
  </si>
  <si>
    <t>C Chang; S N Srirama; R Buyya</t>
  </si>
  <si>
    <t>IEEE Standard for Local and Metropolitan Area Networks—Virtual Bridged Local Area Networks Amendment 12: Forwarding and Queuing Enhancements for Time-Sensitive Streams</t>
  </si>
  <si>
    <t>IEEE 802.1Qav-2009 Standard</t>
  </si>
  <si>
    <t>IEEE 802.1Q: Media Access Control Bridges and Virtual Bridged Local Area Networks</t>
  </si>
  <si>
    <t>IEEE 802.1 Working Group</t>
  </si>
  <si>
    <t>IEEE 802 Tutorials</t>
  </si>
  <si>
    <t>Key technologies of time-sensitive networking and its application</t>
  </si>
  <si>
    <t>Q Li; D Li; X Sun</t>
  </si>
  <si>
    <t>Materials Science and Engineering Conference</t>
  </si>
  <si>
    <t>A modeling framework to facilitate schedule synthesis of time-sensitive networking</t>
  </si>
  <si>
    <t>M H Farzaneh</t>
  </si>
  <si>
    <t>PhD dissertation, Technical University of Munich</t>
  </si>
  <si>
    <t>NeSTiNg: Simulating IEEE time-sensitive networking (TSN) in OMNeT++</t>
  </si>
  <si>
    <t>J Falk; D Hellmanns; B Carabelli; N Nayak; F Durr; S Kehrer; K Rothermel</t>
  </si>
  <si>
    <t>Enhanced MQTT protocol by smart gateway</t>
  </si>
  <si>
    <t>H R A A Ameer; H M Hasan</t>
  </si>
  <si>
    <t>Iraqi Journal of Computers Communications Control and Systems Engineering</t>
  </si>
  <si>
    <t>MQTT performance analysis with OMNeT++</t>
  </si>
  <si>
    <t>J Perez</t>
  </si>
  <si>
    <t>MS thesis, IBM Zurich Research Lab</t>
  </si>
  <si>
    <t>An effective communication prototype for time-critical IIoT manufacturing factories using zero-loss redundancy protocols time-sensitive networking and edge-computing in an industry 4.0 environment</t>
  </si>
  <si>
    <t>K S Kiangala; Z Wang</t>
  </si>
  <si>
    <t>A novel framework for mobile-edge computing by optimizing task offloading</t>
  </si>
  <si>
    <t>A Naouri; H Wu; N A Nouri; S Dhelim; H Ning</t>
  </si>
  <si>
    <t>An architecture for aggregating information from distributed data nodes for industrial Internet of Things</t>
  </si>
  <si>
    <t>T Zhu; S Dhelim; Z Zhou; S Yang; H Ning</t>
  </si>
  <si>
    <t>A survey on the applications of cloud computing in the industrial internet of things</t>
  </si>
  <si>
    <t>E Dritsas; M Trigka</t>
  </si>
  <si>
    <t>Big Data and Cognitive Computing</t>
  </si>
  <si>
    <t>Edge computing enabling internet of ships: A survey on architectures, emerging applications, and challenges</t>
  </si>
  <si>
    <t>H Chen et al.</t>
  </si>
  <si>
    <t>Improving TSN simulation accuracy in OMNeT++: A hardware-aligned approach</t>
  </si>
  <si>
    <t>HH Liu et al.</t>
  </si>
  <si>
    <t>End-to-End Framework for Identifying Vulnerabilities of Operational Technology Protocols and Their Implementations in Industrial IoT</t>
  </si>
  <si>
    <t>M Boeding; M Hempel; H Sharif</t>
  </si>
  <si>
    <t>Enhanced FRER mechanism in time-sensitive networking for reliable edge computing</t>
  </si>
  <si>
    <t>S Hu; Y Cai; S Wang; X Han</t>
  </si>
  <si>
    <t>Determinacy-oriented task offloading scheduling against DoS attack for TSN-based edge computing architecture</t>
  </si>
  <si>
    <t>X Li et al.</t>
  </si>
  <si>
    <t>A Case Study of API Design for Interoperability and Security of the Internet of Things</t>
  </si>
  <si>
    <t>D Kim; C Lee; H Kim</t>
  </si>
  <si>
    <t>International Conference on Security and Privacy in …</t>
  </si>
  <si>
    <t>Time-Triggered Task Offloading Scheduling in TSN-based Edge Computing Power Networks</t>
  </si>
  <si>
    <t>H Nie; Y Wu; W Zhu; J Zhong; H Yang; Y Zhou</t>
  </si>
  <si>
    <t>A Case Study of API Design for Interoperability and Security</t>
  </si>
  <si>
    <t>Security and Privacy in Cyber-Physical …</t>
  </si>
  <si>
    <t>Enhancing Time-Sensitive Networking resilience through SDN-based automated failover process</t>
  </si>
  <si>
    <t>AG Hagargund; K Asha; NSV Shet et al.</t>
  </si>
  <si>
    <t>Edge computing in CPS</t>
  </si>
  <si>
    <t>AA Musa; U Musa; AMVV Sai; W Yu</t>
  </si>
  <si>
    <t>Edge Intelligence in Cyber-Physical …</t>
  </si>
  <si>
    <t>Advanced Traffic Differentiation in LoRaWAN IIoT Networks Through Contention Window Strategies</t>
  </si>
  <si>
    <t>M González-Palacio; L Gonzalez-Palacio et al.</t>
  </si>
  <si>
    <t>Colombian Conference …</t>
  </si>
  <si>
    <t>An End-to-End Deterministic Network Architecture for Electricity-Energy Internet</t>
  </si>
  <si>
    <t>L Li; Y Zeng; B Feng</t>
  </si>
  <si>
    <t>… on Internet of Things (iThings) and IEEE …</t>
  </si>
  <si>
    <t>D</t>
  </si>
  <si>
    <t>DS</t>
  </si>
  <si>
    <t>DF</t>
  </si>
  <si>
    <t>EC2-4</t>
  </si>
  <si>
    <t>DB</t>
  </si>
  <si>
    <t>DFF</t>
  </si>
  <si>
    <t>DFB</t>
  </si>
  <si>
    <t>DBB</t>
  </si>
  <si>
    <t>Duplicate in F</t>
  </si>
  <si>
    <t>Computer Science Review</t>
  </si>
  <si>
    <t>No Use Case+Req</t>
  </si>
  <si>
    <t>Not Peer-Rev. Conf./Jour.</t>
  </si>
  <si>
    <t>Energy-Minimized Analytical Optimal Resource Allocation for Multi-Access URLLC with Individual QoS Constraints</t>
  </si>
  <si>
    <t>Y Zhao; W Gao; C J Juanola; X Yuan et al.</t>
  </si>
  <si>
    <t>IEEE 26th International Conference (IEEE)</t>
  </si>
  <si>
    <t>Open radio access networks for smart IoT systems: State of art and future directions</t>
  </si>
  <si>
    <t>A A Musa; A Hussaini; C Qian; Y Guo; W Yu</t>
  </si>
  <si>
    <t>Satellite communication and free space optics for open radio access network</t>
  </si>
  <si>
    <t>C K Yao; H P Lin; C L Cheng; Y L Li et al.</t>
  </si>
  <si>
    <t>HSADR: A new highly secure aggregation and dropout-resilient federated learning scheme for radio access networks with edge computing systems</t>
  </si>
  <si>
    <t>F Wu; X Li; J Li; P Vijayakumar et al.</t>
  </si>
  <si>
    <t>Closed-loop security management for developing O-RAN infrastructure and B5G RIC applications</t>
  </si>
  <si>
    <t>Y C Tung; E C Liou; C H Cheng; T H Lin et al.</t>
  </si>
  <si>
    <t>IEEE Transactions on Wireless Personal Communications</t>
  </si>
  <si>
    <t>xSTART: xApp Simulated Evaluation Environment for Developers</t>
  </si>
  <si>
    <t>J L H Gonzalez; S Montebugnoli et al.</t>
  </si>
  <si>
    <t>IEEE Conference on Metrology for …</t>
  </si>
  <si>
    <t>TailO-RAN: O-RAN Control on Scheduler Parameters to Tailor RAN Performance</t>
  </si>
  <si>
    <t>N Longhi; S D'Oro; L Bonati; M Polese et al.</t>
  </si>
  <si>
    <t>arXiv preprint arXiv:2501.xxxxx</t>
  </si>
  <si>
    <t>A Blockchain-Enabled Multi-Layered Zero-Trust Security Framework for O-RAN</t>
  </si>
  <si>
    <t>A Mehrban; Z Abou El Houda et al.</t>
  </si>
  <si>
    <t>Energy-Aware Ultra-Reliable Low-Latency Communication for Healthcare IoT in Beyond 5G and 6G Networks</t>
  </si>
  <si>
    <t>A Iqbal; T Khurshaid; A Nauman; S B Rhee</t>
  </si>
  <si>
    <t>Bridging Connectivity Gaps: HAP-Based Network with Parallel FSO-RF Transmission for Ubiquitous Internet Access</t>
  </si>
  <si>
    <t>R Samy; F Gebali; H C Yang; F Xu et al.</t>
  </si>
  <si>
    <t>A Scalable Reinforcement Learning Framework for Ultra-Reliable Low-Latency Spectrum Management in Healthcare Internet of Things</t>
  </si>
  <si>
    <t>A Iqbal; A Nauman; T Khurshaid; S B Rhee</t>
  </si>
  <si>
    <t>The future of healthcare: exploring internet of things and artificial intelligence applications, challenges, and opportunities</t>
  </si>
  <si>
    <t>K Elhattab; D Naji; A Ait Ider et al.</t>
  </si>
  <si>
    <t>DBF</t>
  </si>
  <si>
    <t>DFFF</t>
  </si>
  <si>
    <t>A review and state of art of Internet of Things (IoT)</t>
  </si>
  <si>
    <t>A A Laghari et al.</t>
  </si>
  <si>
    <t>Archives of Computational Methods in Engineering</t>
  </si>
  <si>
    <t>Internet of things applications, challenges and related future technologies</t>
  </si>
  <si>
    <t>K A M Zeinab; S A A Elmustafa</t>
  </si>
  <si>
    <t>World Scientific News</t>
  </si>
  <si>
    <t>Internet of Things (IoT) connected devices installed base worldwide from 2015 to 2025 (in billions)</t>
  </si>
  <si>
    <t>Wireless communication technologies for IoT in 5G: Vision, applications, and challenges</t>
  </si>
  <si>
    <t>Q V Khanh et al.</t>
  </si>
  <si>
    <t>Massive MIMO for internet of things (IoT) connectivity</t>
  </si>
  <si>
    <t>A S Bana et al.</t>
  </si>
  <si>
    <t>Evolution of mobile networks architecture and optimization of radio resource management</t>
  </si>
  <si>
    <t>J Saad</t>
  </si>
  <si>
    <t>PhD Dissertation, Université Paris-Saclay</t>
  </si>
  <si>
    <t>Analysis of algorithms for encryption and integrity protection in 5G networks</t>
  </si>
  <si>
    <t>D Maluha</t>
  </si>
  <si>
    <t>PhD Dissertation, Instytut Telekomunikacji</t>
  </si>
  <si>
    <t>Internet of things</t>
  </si>
  <si>
    <t>H Kopetz; W Steiner</t>
  </si>
  <si>
    <t>Real-Time Systems: Design Principles for Distributed Embedded Applications</t>
  </si>
  <si>
    <t>Wireless RF Energy Transfer in the Massive IoT Era: Towards Sustainable Zero-energy Networks</t>
  </si>
  <si>
    <t>H Alves; O A Lopez</t>
  </si>
  <si>
    <t>Low power wide area networks: An overview</t>
  </si>
  <si>
    <t>U Raza; P Kulkarni; M Sooriyabandara</t>
  </si>
  <si>
    <t>Energy efficiency of multi-radio massive machine-type communication (MR-MMTC): Applications, challenges, and solutions</t>
  </si>
  <si>
    <t>K Mikhaylov et al.</t>
  </si>
  <si>
    <t>H Ji et al.</t>
  </si>
  <si>
    <t>URLLC for 5G and beyond: Requirements, enabling incumbent technologies and network intelligence</t>
  </si>
  <si>
    <t>R Ali et al.</t>
  </si>
  <si>
    <t>Average rate and error probability analysis in short packet communications over RIS-aided URLLC systems</t>
  </si>
  <si>
    <t>R Hashemi et al.</t>
  </si>
  <si>
    <t>B S Khan et al.</t>
  </si>
  <si>
    <t>Healthcare IoT</t>
  </si>
  <si>
    <t>B Farahani; F Firouzi; K Chakrabarty</t>
  </si>
  <si>
    <t>Intelligent Internet of Things: From Device to Fog and Cloud</t>
  </si>
  <si>
    <t>Connectivity through Wireless Communications and Sensors</t>
  </si>
  <si>
    <t>M J Abadi; B H Khalaj</t>
  </si>
  <si>
    <t>Industry 4.0 Vision for Energy and Materials</t>
  </si>
  <si>
    <t>Issues and Challenges in Incorporating the Internet of Things with the Healthcare Sector</t>
  </si>
  <si>
    <t>S Bhattacharya; M Pandey</t>
  </si>
  <si>
    <t>Data Engineering and Communication Technology: ICDECT 2020</t>
  </si>
  <si>
    <t>Smart healthcare in smart city using wireless body area network and 5G</t>
  </si>
  <si>
    <t>G Sahu; S S Pawar</t>
  </si>
  <si>
    <t>Networking Technologies in Smart Healthcare</t>
  </si>
  <si>
    <t>Interoperability Issues and Challenges in 6G Networks</t>
  </si>
  <si>
    <t>S Kharche; P Dere</t>
  </si>
  <si>
    <t>Journal of Mobile Multimedia</t>
  </si>
  <si>
    <t>Smart healthcare applications over 5G networks: A systematic review</t>
  </si>
  <si>
    <t>A M Peralta-Ochoa et al.</t>
  </si>
  <si>
    <t>5G for Low-latency Human-Robot Collaborations; Challenges and Solutions</t>
  </si>
  <si>
    <t>A Babaei; P M Kebria; S Nahavandi</t>
  </si>
  <si>
    <t>15th International Conference on Human System Interaction (HSI)</t>
  </si>
  <si>
    <t>Overview of 5G URLLC system and security aspects in 3GPP</t>
  </si>
  <si>
    <t>T Yoshizawa; S B M Baskaran; A Kunz</t>
  </si>
  <si>
    <t>Evolution of IoT to IIoT: Applications &amp; challenges</t>
  </si>
  <si>
    <t>H Jaidka; N Sharma; R Singh</t>
  </si>
  <si>
    <t>International Conference on Innovative Computing &amp; Communications (ICICC)</t>
  </si>
  <si>
    <t>A scalable and energy-efficient anomaly detection scheme in wireless SDN-based mMTC networks for IoT</t>
  </si>
  <si>
    <t>B Wang; Y Sun; X Xu</t>
  </si>
  <si>
    <t>Energy efficiency and latency optimization for IoT URLLC and mMTC use cases</t>
  </si>
  <si>
    <t>O Elgarhy et al.</t>
  </si>
  <si>
    <t>A way forward towards a technology-driven development of industry 4.0 using big data analytics in 5G-enabled IIoT</t>
  </si>
  <si>
    <t>G Atharvan et al.</t>
  </si>
  <si>
    <t>Exploring the global geography of cybercrime and its driving forces</t>
  </si>
  <si>
    <t>S Chen et al.</t>
  </si>
  <si>
    <t>Smart Cities and IoT for Sustainable Urban Development</t>
  </si>
  <si>
    <t>A A Bashiir</t>
  </si>
  <si>
    <t>Research Output Journal of Biological and Applied Science</t>
  </si>
  <si>
    <t>Digital Twins for Condition and Fleet Monitoring of Aircraft: Towards More-Intelligent Electrified Aviation Systems</t>
  </si>
  <si>
    <t>A Sadeghi et al.</t>
  </si>
  <si>
    <t>A Aijaz</t>
  </si>
  <si>
    <t>Application task allocation in cognitive IoT: A reward-driven game theoretical approach</t>
  </si>
  <si>
    <t>T F Rahman; V Pilloni; L Atzori</t>
  </si>
  <si>
    <t>Private 5G mobile networks for industrial IoT</t>
  </si>
  <si>
    <t>G Brown; A Principal</t>
  </si>
  <si>
    <t>Heavy Reading White Paper, Qualcomm Inc.</t>
  </si>
  <si>
    <t>A Mahmood; L Beltramelli; S F Abedin; S Zeb; N I Mowla; S A Hassan; E Sisinni; M Gidlund</t>
  </si>
  <si>
    <t>J Cheng; W Chen; F Tao; C L Lin</t>
  </si>
  <si>
    <t>URLLC and eMBB in 5G Industrial IoT: A survey</t>
  </si>
  <si>
    <t>B S Khan; S Jangsher; A Ahmed; A Al-Dweik</t>
  </si>
  <si>
    <t>A construction accident prevention system based on the Internet of Things (IoT)</t>
  </si>
  <si>
    <t>M Zhang; N Ghodrati; M Poshdar; B C Seet; S Yongchareon</t>
  </si>
  <si>
    <t>Optical environmental sensing in wireless smart meter network</t>
  </si>
  <si>
    <t>M Zhang; I C Lam; A Kumar; K K Chow; P H J Chong</t>
  </si>
  <si>
    <t>AIMS Electronics and Electrical Engineering</t>
  </si>
  <si>
    <t>Understanding O-RAN: Architecture, interfaces, algorithms, security, and research challenges</t>
  </si>
  <si>
    <t>M Polese; L Bonati; S D'Oro; S Basagni; T Melodia</t>
  </si>
  <si>
    <t>arXiv preprint arXiv:2202.01032</t>
  </si>
  <si>
    <t>Ericsson</t>
  </si>
  <si>
    <t>Ericsson Reports and Papers</t>
  </si>
  <si>
    <t>E Sisinni; A Saifullah; S Han; U Jennehag; M Gidlund</t>
  </si>
  <si>
    <t>Experimental evaluation of power saving mode against powering down in an NB-IoT modem</t>
  </si>
  <si>
    <t>P Lingala; S Amuru; K Kuchi</t>
  </si>
  <si>
    <t>IEEE International Conference on Advanced Networks and Telecommunications Systems (ANTS)</t>
  </si>
  <si>
    <t>Designing cellular IoT devices for battery life</t>
  </si>
  <si>
    <t>Telit</t>
  </si>
  <si>
    <t>Telit White Paper</t>
  </si>
  <si>
    <t>Study on communication for automation in vertical domains</t>
  </si>
  <si>
    <t>3GPP Technical Report TR 22.804</t>
  </si>
  <si>
    <t>O-RAN Architecture Description v6.0</t>
  </si>
  <si>
    <t>O-RAN Working Group 1</t>
  </si>
  <si>
    <t>O-RAN Standard Specification</t>
  </si>
  <si>
    <t>Creating tailored and adaptive network services with the open orchestration C-RAN framework</t>
  </si>
  <si>
    <t>M Floriach-Pigem; G Xercavins-Torregrosa; A Gelonch-Bosch; V Marojevic</t>
  </si>
  <si>
    <t>IEEE 5G World Forum (5GWF)</t>
  </si>
  <si>
    <t>Actor-critic network for O-RAN resource allocation: xApp design, deployment, and analysis</t>
  </si>
  <si>
    <t>M Kouchaki; V Marojevic</t>
  </si>
  <si>
    <t>Toward next generation open radio access networks: What O-RAN can and cannot do!</t>
  </si>
  <si>
    <t>A S Abdalla; P S Upadhyaya; V K Shah; V Marojevic</t>
  </si>
  <si>
    <t>Understanding age of information in large-scale wireless networks</t>
  </si>
  <si>
    <t>H H Yang; C Xu; X Wang; D Feng; T Q S Quek</t>
  </si>
  <si>
    <t>Slicing-enabled private 4G/5G network for industrial wireless applications</t>
  </si>
  <si>
    <t>J Thota; A Aijaz</t>
  </si>
  <si>
    <t>MobiCom ’20 – Annual International Conference on Mobile Computing and Networking</t>
  </si>
  <si>
    <t>Deep federated Q-Learning-Based network slicing for industrial IoT</t>
  </si>
  <si>
    <t>S Messaoud; A Bradai; O B Ahmed; P T A Quang; M Atri; M S Hossain</t>
  </si>
  <si>
    <t>Elastic O-RAN slicing for industrial monitoring and control: A distributed matching game and deep reinforcement learning approach</t>
  </si>
  <si>
    <t>S F Abedin; A Mahmood; N H Tran; Z Han; M Gidlund</t>
  </si>
  <si>
    <t>Open AI Cellular</t>
  </si>
  <si>
    <t>OAIC</t>
  </si>
  <si>
    <t>OpenAICellular.org</t>
  </si>
  <si>
    <t>Prototyping next-generation O-RAN research testbeds with SDRs</t>
  </si>
  <si>
    <t>P S Upadhyaya; A S Abdalla; V Marojevic; J H Reed; V K Shah</t>
  </si>
  <si>
    <t>arXiv preprint arXiv:2205.13178</t>
  </si>
  <si>
    <t>Challenges and opportunities in IoT healthcare systems: A systematic review</t>
  </si>
  <si>
    <t>S Selvaraj; S Sundaravaradhan</t>
  </si>
  <si>
    <t>SN Applied Sciences</t>
  </si>
  <si>
    <t>IoT healthcare: Benefits, issues and challenges</t>
  </si>
  <si>
    <t>R De Michele; M Furini</t>
  </si>
  <si>
    <t>Proceedings of the 5th EAI International Conference on Smart Objects and Technologies for Social Good</t>
  </si>
  <si>
    <t>5G URLLC: Design challenges and system concepts</t>
  </si>
  <si>
    <t>Z Li; M A Uusitalo; H Shariatmadari; B Singh</t>
  </si>
  <si>
    <t>2018 15th International Symposium on Wireless Communication Systems (ISWCS)</t>
  </si>
  <si>
    <t>Issues in IoT healthcare platforms: A critical study and review</t>
  </si>
  <si>
    <t>S Sonune; D Kalbande; A Yeole; S Oak</t>
  </si>
  <si>
    <t>2017 International Conference on Intelligent Computing and Control (I2C2)</t>
  </si>
  <si>
    <t>The Future of Healthcare Internet of Things: A Survey of Emerging Technologies</t>
  </si>
  <si>
    <t>Y A Qadri; A Nauman; Y B Zikria; A V Vasilakos; S W Kim</t>
  </si>
  <si>
    <t>Communication Requirements in 5G-Enabled Healthcare Applications: Review and Considerations</t>
  </si>
  <si>
    <t>H N Qureshi; M Manalastas; A Ijaz; A Imran; Y Liu; M O Al Kalaa</t>
  </si>
  <si>
    <t>Healthcare</t>
  </si>
  <si>
    <t>Toward the Internet of Medical Things for Real-Time Health Monitoring Over Wi-Fi</t>
  </si>
  <si>
    <t>Y A Qadri; H Jung; D Niyato</t>
  </si>
  <si>
    <t>On the Road to 6G: Visions, Requirements, Key Technologies, and Testbeds</t>
  </si>
  <si>
    <t>C X Wang; X You; X Gao; X Zhu; Z Li; C Zhang; H Wang; Y Huang; Y Chen; H Haas; et al.</t>
  </si>
  <si>
    <t>URLLC in beyond 5G and 6G networks: An interference management perspective</t>
  </si>
  <si>
    <t>M U A Siddiqui; H Abumarshoud; L Bariah; S Muhaidat; M A Imran; L Mohjazi</t>
  </si>
  <si>
    <t>The application of internet of things in healthcare: A systematic literature review and classification</t>
  </si>
  <si>
    <t>H Ahmadi; G Arji; L Shahmoradi; R Safdari; M Nilashi; M Alizadeh</t>
  </si>
  <si>
    <t>Universal Access in the Information Society</t>
  </si>
  <si>
    <t>Spectrum Evaluation in CR-Based Smart Healthcare Systems Using Optimizable Tree Machine Learning Approach</t>
  </si>
  <si>
    <t>A Raza; M Ali; M K Ehsan; A H Sodhro</t>
  </si>
  <si>
    <t>5G and IoT for Intelligent Healthcare: AI and Machine Learning Approaches—A Review</t>
  </si>
  <si>
    <t>H A Butt; A Ahad; M Wasim; F Madeira; M K Chamran</t>
  </si>
  <si>
    <t>International Conference on Smart Objects and Technologies for Social Good</t>
  </si>
  <si>
    <t>A systematic literature review of enabling IoT in healthcare: Motivations, challenges, and recommendations</t>
  </si>
  <si>
    <t>H H Mohamad Jawad; Z Bin Hassan; B B Zaidan; F H Mohammed Jawad; D H Mohamed Jawad; W H D Alredany</t>
  </si>
  <si>
    <t>Emerging wireless sensor networks and Internet of Things technologies—Foundations of smart healthcare</t>
  </si>
  <si>
    <t>G Gardašević; K Katzis; D Bajić; L Berbakov</t>
  </si>
  <si>
    <t>The Internet of Medical Things (IoMT): Opportunities and challenges</t>
  </si>
  <si>
    <t>A A El-Saleh; A M Sheikh; M A Albreem; M S Honnurvali</t>
  </si>
  <si>
    <t>Application of internet of things in healthcare domain</t>
  </si>
  <si>
    <t>K H Almotairi</t>
  </si>
  <si>
    <t>Journal of Umm Al-Qura University for Engineering and Architecture</t>
  </si>
  <si>
    <t>Intelligent dynamic spectrum access using fuzzy logic in cognitive radio networks</t>
  </si>
  <si>
    <t>K K Kishore; A S Rajasekaran; I Keshta; H Byeon; M W Bhatt; A Irshad; I Ofori</t>
  </si>
  <si>
    <t>Distributed reinforcement learning for dynamic spectrum allocation in cognitive radio-based internet of things</t>
  </si>
  <si>
    <t>J Elhachmi</t>
  </si>
  <si>
    <t>IET Networks</t>
  </si>
  <si>
    <t>Dynamic spectrum allocation following machine learning-based traffic predictions in 5G</t>
  </si>
  <si>
    <t>R I Rony; E Lopez-Aguilera; E Garcia-Villegas</t>
  </si>
  <si>
    <t>An Analytical Model for Dynamic Spectrum Sensing in Cognitive Radio Networks using Blockchain Management</t>
  </si>
  <si>
    <t>N K Marriwala; S Panda; C Kamalanathan; N Sadhasivam; V S Ramaiah</t>
  </si>
  <si>
    <t>Engineering Proceedings</t>
  </si>
  <si>
    <t>A resource demand prediction method based on EEMD in cloud computing</t>
  </si>
  <si>
    <t>J Chen; Y Wang</t>
  </si>
  <si>
    <t>Priority-Based Resource Allocation and Energy Harvesting for WBAN Smart Health</t>
  </si>
  <si>
    <t>P Selvaprabhu; S Chinnadurai; I Tamilarasan; R Venkatesan; V B Kumaravelu</t>
  </si>
  <si>
    <t>Wearable technology and its role in education</t>
  </si>
  <si>
    <t>V Subrahmanyam; K Swathi</t>
  </si>
  <si>
    <t>International Conference on Distance Education and Educational Technology (ICE-CODL 2020)</t>
  </si>
  <si>
    <t>Cooperative multi-agent reinforcement-learning-based distributed dynamic spectrum access in cognitive radio networks</t>
  </si>
  <si>
    <t>X Tan; L Zhou; H Wang; Y Sun; H Zhao; B C Seet; J Wei; V C M Leung</t>
  </si>
  <si>
    <t>Improvement of active interference cancellation: Avoidance technique for OFDM cognitive radio</t>
  </si>
  <si>
    <t>S G Huang; C H Hwang</t>
  </si>
  <si>
    <t>Q-learning based scheduling with successive interference cancellation</t>
  </si>
  <si>
    <t>E Mete; T Girici</t>
  </si>
  <si>
    <t>Enhanced spectrum access for QoS provisioning in multi-class cognitive D2D communication system</t>
  </si>
  <si>
    <t>A Iqbal; R Hussain; A Shakeel; I L Khan; M A Javed; Q U Hasan; B M Lee; S A Malik</t>
  </si>
  <si>
    <t>Prioritized scheduling technique for healthcare tasks in cloud computing</t>
  </si>
  <si>
    <t>E M Elshahed; R M Abdelmoneem; E Shaaban; H A Elzahed; S M Al-Tabbakh</t>
  </si>
  <si>
    <t>A scheduling mechanism based on optimization using IoT-tasks orchestration for efficient patient health monitoring</t>
  </si>
  <si>
    <t>N Iqbal; Imran; S Ahmad; R Ahmad; D H Kim</t>
  </si>
  <si>
    <t>Priority Aware and Spectrum Efficient Scheduling of Co-Existing Wireless Body Area Networks</t>
  </si>
  <si>
    <t>S Roobini; L Jacob</t>
  </si>
  <si>
    <t>Delay and size-dependent priority-aware scheduling for IoT-based healthcare traffic using heterogeneous multi-server priority queueing system</t>
  </si>
  <si>
    <t>B K Asingwire; L Sibomana; A Ngenzi; C Kabiri</t>
  </si>
  <si>
    <t>AI and IoT Technology and Applications for Smart Healthcare Systems</t>
  </si>
  <si>
    <t>A Khang</t>
  </si>
  <si>
    <t>CRC Press (Book)</t>
  </si>
  <si>
    <t>Smart Healthcare Systems</t>
  </si>
  <si>
    <t>A Sinha; M Rathi</t>
  </si>
  <si>
    <t>Artificial Intelligence for Intelligent Spectrum Management Toward Futuristic Communication</t>
  </si>
  <si>
    <t>A Haldorai; S Murugan; M Balakrishnan</t>
  </si>
  <si>
    <t>In Artificial Intelligence for Sustainable Development (Springer)</t>
  </si>
  <si>
    <t>Reinforcement learning for intelligent healthcare systems: A review of challenges, applications, and open research issues</t>
  </si>
  <si>
    <t>A A Abdellatif; N Mhaisen; A Mohamed; A Erbad; M Guizani</t>
  </si>
  <si>
    <t>AI-enabled priority and auction-based spectrum management for 6G</t>
  </si>
  <si>
    <t>M Khadem; F Zeinali; N Mokari; H Saeedi</t>
  </si>
  <si>
    <t>A deep reinforcement learning framework for spectrum management in dynamic spectrum access</t>
  </si>
  <si>
    <t>H Song; L Liu; J Ashdown; Y Yi</t>
  </si>
  <si>
    <t>An application of reinforcement learning for efficient spectrum usage in next-generation mobile cellular networks</t>
  </si>
  <si>
    <t>F Bernardo; R Agusti; J Pérez-Romero; O Sallent</t>
  </si>
  <si>
    <t>IEEE Transactions on Systems, Man, and Cybernetics, Part C</t>
  </si>
  <si>
    <t>Fuzzy logic, genetic algorithms, and artificial neural networks applied to cognitive radio networks: A review</t>
  </si>
  <si>
    <t>A Alkhayyat; F Abedi; A Bagwari; P Joshi; H M Jawad; S N Mahmood; Y K Yousif</t>
  </si>
  <si>
    <t>Harnessing Biomedical Signals: A Modern Fusion of Hadoop Infrastructure, AI, and Fuzzy Logic in Healthcare</t>
  </si>
  <si>
    <t>V K Yarlagadda</t>
  </si>
  <si>
    <t>Malaysian Journal of Medical and Biological Research</t>
  </si>
  <si>
    <t>Beyond supervised learning for pervasive healthcare</t>
  </si>
  <si>
    <t>X Gu; F Deligianni; J Han; X Liu; W Chen; G Z Yang; B Lo</t>
  </si>
  <si>
    <t>IEEE Reviews in Biomedical Engineering</t>
  </si>
  <si>
    <t>Machine learning in health care and laboratory medicine: General overview of supervised learning and Auto-ML</t>
  </si>
  <si>
    <t>H H Rashidi; N Tran; S Albahra; L T Dang</t>
  </si>
  <si>
    <t>International Journal of Laboratory Hematology</t>
  </si>
  <si>
    <t>Machine learning in healthcare strategic management: A systematic literature review</t>
  </si>
  <si>
    <t>S M Salhout</t>
  </si>
  <si>
    <t>Arab Gulf Journal of Scientific Research</t>
  </si>
  <si>
    <t>Multi-Layered Unsupervised Learning Driven by SNR-Based Relaying for VANET-Supported ITS in eHealth Monitoring</t>
  </si>
  <si>
    <t>A Nauman; R Hussain; A Shakeel; I Khan; M A Javed; Q U Hasan; B M Lee; S B Rhee</t>
  </si>
  <si>
    <t>Opportunities and challenges of artificial intelligence and distributed systems to improve the quality of healthcare service</t>
  </si>
  <si>
    <t>S Aminizadeh; A Heidari; M Dehghan; S Toumaj; M Rezaei; N J Navimipour; F Stroppa; M Unal</t>
  </si>
  <si>
    <t>Artificial Intelligence in Medicine</t>
  </si>
  <si>
    <t>IoT and artificial intelligence implementations for remote healthcare monitoring systems: A survey</t>
  </si>
  <si>
    <t>M Alshamrani</t>
  </si>
  <si>
    <t>Journal of King Saud University – Computer and Information Sciences</t>
  </si>
  <si>
    <t>Identifying diseases symptoms and general rules using supervised and unsupervised machine learning</t>
  </si>
  <si>
    <t>F Sogandi</t>
  </si>
  <si>
    <t>AI-Driven Cognitive Radio Networks for Transforming Industries and Sectors Towards a Smart World</t>
  </si>
  <si>
    <t>N Joshi; N Arora; H Yadav; S Sharma</t>
  </si>
  <si>
    <t>In Recent Trends in Artificial Intelligence Towards a Smart World (Springer)</t>
  </si>
  <si>
    <t>Dynamic Spectrum Management: From Cognitive Radio to Blockchain and Artificial Intelligence</t>
  </si>
  <si>
    <t>Y-C Liang</t>
  </si>
  <si>
    <t>Springer Nature (Book)</t>
  </si>
  <si>
    <t>Spectrum sensing for cognitive radio: Recent advances and future challenge</t>
  </si>
  <si>
    <t>A Nasser; H Al Haj Hassan; J Abou Chaaya; A Mansour; K C Yao</t>
  </si>
  <si>
    <t>Efficient idle channel discovery mechanism through cooperative parallel sensing in cognitive radio network</t>
  </si>
  <si>
    <t>I L Khan; R Hussain; A Shakeel; A Iqbal; J Ahmed; S Alvi; Q U Hasan; S A Malik</t>
  </si>
  <si>
    <t>Spectrum sensing improvement in cognitive radio networks for real-time patients monitoring</t>
  </si>
  <si>
    <t>D Ouattara; F Krief; M A Chalouf; O Hamdi</t>
  </si>
  <si>
    <t>Wireless Mobile Communication and Healthcare (MobiHealth) – Revised Selected Papers</t>
  </si>
  <si>
    <t>Intelligent Spectrum Handovers in Cognitive Radio Networks</t>
  </si>
  <si>
    <t>A Haldorai; U Kandaswamy</t>
  </si>
  <si>
    <t>Springer (Book)</t>
  </si>
  <si>
    <t>Enhancing patient healthcare with mobile edge computing and 5G: Challenges and solutions for secure online health tools</t>
  </si>
  <si>
    <t>Y Y Ghadi; S F A Shah; T Mazhar; T Shahzad; K Ouahada; H Hamam</t>
  </si>
  <si>
    <t>Journal of Cloud Computing</t>
  </si>
  <si>
    <t>Deep Learning and Edge Computing Solutions for High Performance Computing</t>
  </si>
  <si>
    <t>A Suresh; S Paiva</t>
  </si>
  <si>
    <t>Edge-of-things computing framework for cost-effective provisioning of healthcare data</t>
  </si>
  <si>
    <t>M G R Alam; M S Munir; M Z Uddin; M S Alam; T N Dang; C S Hong</t>
  </si>
  <si>
    <t>Latency optimization for blockchain-empowered federated learning in multi-server edge computing</t>
  </si>
  <si>
    <t>D C Nguyen; S Hosseinalipour; D J Love; P N Pathirana; C G Brinton</t>
  </si>
  <si>
    <t>Edge intelligence: The confluence of edge computing and artificial intelligence</t>
  </si>
  <si>
    <t>S Deng; H Zhao; W Fang; J Yin; S Dustdar; A Y Zomaya</t>
  </si>
  <si>
    <t>Statistical tools and methodologies for URLLC—A tutorial</t>
  </si>
  <si>
    <t>O A López; M Shehab; N H Mahmood; H Alves; O M Rosabal; L Marata; M Latva-aho</t>
  </si>
  <si>
    <t>Predictive analysis using machine learning: Review of trends and methods</t>
  </si>
  <si>
    <t>P L Bokonda; K Ouazzani-Touhami; N Souissi</t>
  </si>
  <si>
    <t>International Symposium on Advanced Electrical and Communication Technologies (ISAECT)</t>
  </si>
  <si>
    <t>AI/ML-aided capacity maximization strategies for URLLC in 5G/6G wireless systems: A survey</t>
  </si>
  <si>
    <t>R B Shaik; P Nagaradjane; I Ioannou; V Sittakul; V Vasiliou; A Pitsillides</t>
  </si>
  <si>
    <t>AI-RAN in 6G Networks: State-of-the-Art and Challenges</t>
  </si>
  <si>
    <t>N A Khan; S Schmid</t>
  </si>
  <si>
    <t>An AI-assisted smart healthcare system using 5G communication</t>
  </si>
  <si>
    <t>B Pradhan; S Das; D S Roy; S Routray; F Benedetto; R H Jhaveri</t>
  </si>
  <si>
    <t>Innovative Approaches to AI-Driven Processing at the Edge</t>
  </si>
  <si>
    <t>M Restrepo; F Herrera</t>
  </si>
  <si>
    <t>International Journal of Intelligent Automation and Computing</t>
  </si>
  <si>
    <t>Ultra-reliable and low-latency communications: Applications, opportunities and challenges</t>
  </si>
  <si>
    <t>D Feng; L Lai; J Luo; Y Zhong; C Zheng; K Ying</t>
  </si>
  <si>
    <t>A survey of multi-access edge computing in 5G and beyond: Fundamentals, technology integration, and state-of-the-art</t>
  </si>
  <si>
    <t>Q V Pham; F Fang; V N Ha; M J Piran; M Le; L B Le; W J Hwang; Z Ding</t>
  </si>
  <si>
    <t>A survey on reconfigurable intelligent surfaces assisted multi-access edge computing networks: State of the art and future challenges</t>
  </si>
  <si>
    <t>M Ahmed; S Raza; A A Soofi; F Khan; W U Khan; F Xu; S Chatzinotas; O A Dobre; Z Han</t>
  </si>
  <si>
    <t>Novel Edge Computing-Based Privacy-Preserving Approach for Smart Healthcare Systems in the Internet of Medical Things</t>
  </si>
  <si>
    <t>L Meng; D Li</t>
  </si>
  <si>
    <t>Journal of Grid Computing</t>
  </si>
  <si>
    <t>Dynamic service placement in multi-access edge computing: A systematic literature review</t>
  </si>
  <si>
    <t>H T Malazi; S R Chaudhry; A Kazmi; A Palade; C Cabrera; G White; S Clarke</t>
  </si>
  <si>
    <t>Resource Optimization Strategies and Optimal Architectural Design for Ultra-Reliable Low-Latency Applications in Multi-Access Edge Computing</t>
  </si>
  <si>
    <t>A Shah</t>
  </si>
  <si>
    <t>Doctoral Thesis (University of Trento)</t>
  </si>
  <si>
    <t>Fog computing enabling industrial internet of things: State-of-the-art and research challenges</t>
  </si>
  <si>
    <t>R Basir; S Qaisar; M Ali; M Aldwairi; M I Ashraf; A Mahmood; M Gidlund</t>
  </si>
  <si>
    <t>J Santos; T Wauters; B Volckaert; F De Turck</t>
  </si>
  <si>
    <t>Edge caching based on collaborative filtering for heterogeneous ICN-IoT applications</t>
  </si>
  <si>
    <t>D Gupta; S Rani; S H Ahmed; S Verma; M F Ijaz; J Shafi</t>
  </si>
  <si>
    <t>A classification of the enabling techniques for low latency and reliable communications in 5G and beyond: AI-enabled edge caching</t>
  </si>
  <si>
    <t>L C Mutalemwa; S Shin</t>
  </si>
  <si>
    <t>Ultra-Reliable and Low-Latency Communications (URLLC) Theory and Practice: Advances in 5G and Beyond</t>
  </si>
  <si>
    <t>T Q Duong; S R Khosravirad; C She; P Popovski; M Bennis; T Q S Quek</t>
  </si>
  <si>
    <t>John Wiley &amp; Sons (Book)</t>
  </si>
  <si>
    <t>Edge computing in smart health care systems: Review, challenges, and research directions</t>
  </si>
  <si>
    <t>M Hartmann; U S Hashmi; A Imran</t>
  </si>
  <si>
    <t>Secure UAV-aided mobile edge computing for IoT: A review</t>
  </si>
  <si>
    <t>E T Michailidis; K Maliatsos; D N Skoutas; D Vouyioukas; C Skianis</t>
  </si>
  <si>
    <t>A survey on federated learning applications in healthcare, finance, and data privacy/data security</t>
  </si>
  <si>
    <t>T Nevrataki; A Iliadou; G Ntolkeras; I Sfakianakis; L Lazaridis; G Maraslidis; N Asimopoulos; G F Fragulis</t>
  </si>
  <si>
    <t>VAHAK: A blockchain-based outdoor delivery scheme using UAV for healthcare 4.0 services</t>
  </si>
  <si>
    <t>R Gupta; A Shukla; P Mehta; P Bhattacharya; S Tanwar; S Tyagi; N Kumar</t>
  </si>
  <si>
    <t>IEEE INFOCOM Workshops (INFOCOM WKSHPS)</t>
  </si>
  <si>
    <t>Learning-based URLLC-aware task offloading for internet of health things</t>
  </si>
  <si>
    <t>Z Zhou; Z Wang; H Yu; H Liao; S Mumtaz; L Oliveira; V Frascolla</t>
  </si>
  <si>
    <t>Edge computing in 5G: A review</t>
  </si>
  <si>
    <t>N Hassan; K L A Yau; C Wu</t>
  </si>
  <si>
    <t>Comprehensive survey on resource allocation for edge-computing-enabled metaverse</t>
  </si>
  <si>
    <t>T Baidya; S Moh</t>
  </si>
  <si>
    <t>URLLC edge networks with joint optimal user association, task offloading and resource allocation: A digital twin approach</t>
  </si>
  <si>
    <t>D Van Huynh; V D Nguyen; S R Khosravirad; V Sharma; O A Dobre; H Shin; T Q Duong</t>
  </si>
  <si>
    <t>Technology trends for massive MIMO towards 6G</t>
  </si>
  <si>
    <t>Y Huo; X Lin; B Di; H Zhang; F J L Hernando; A S Tan; S Mumtaz; Ö T Demir; K Chen-Hu</t>
  </si>
  <si>
    <t>Terahertz Technology and Its Importance in the Field of Biomedical Application: A Review</t>
  </si>
  <si>
    <t>K Kundu; N N Pathak</t>
  </si>
  <si>
    <t>In Next Generation Wireless Communication (Springer)</t>
  </si>
  <si>
    <t>Beamforming technologies for ultra-massive MIMO in terahertz communications</t>
  </si>
  <si>
    <t>B Ning; Z Tian; W Mei; Z Chen; C Han; S Li; J Yuan; R Zhang</t>
  </si>
  <si>
    <t>6G-enabled ultra-reliable low-latency communication in edge networks</t>
  </si>
  <si>
    <t>M Adhikari; A Hazra</t>
  </si>
  <si>
    <t>Multi-IRS-aided Terahertz networks: Channel modelling and user association with imperfect CSI</t>
  </si>
  <si>
    <t>M Rahim; T L Nguyen; G Kaddoum; T N Do</t>
  </si>
  <si>
    <t>Joint devices and IRSs association for terahertz communications in Industrial IoT networks</t>
  </si>
  <si>
    <t>M Rahim; G Kaddoum; T N Do</t>
  </si>
  <si>
    <t>IEEE Transactions on Green Communications and Networking</t>
  </si>
  <si>
    <t>A Vision of 6G URLLC: Physical-Layer Technologies and Enablers</t>
  </si>
  <si>
    <t>A Pourkabirian; M S Kordafshari; A Jindal; M H Anisi</t>
  </si>
  <si>
    <t>Cell-free Massive MIMO Enabled URLLC Communication for the Green Metaverse</t>
  </si>
  <si>
    <t>J Zheng; J Zhang; H Du; D Niyato; B Ai</t>
  </si>
  <si>
    <t>IEEE MetaCom (International Conference on Metaverse Computing, Networking and Applications)</t>
  </si>
  <si>
    <t>5G IoT and Edge Computing for Smart Healthcare</t>
  </si>
  <si>
    <t>A K Bhoi; V H C de Albuquerque; S N Sur; P Barsocchi</t>
  </si>
  <si>
    <t>Academic Press (Book)</t>
  </si>
  <si>
    <t>Improving the latency for 5G/B5G based smart healthcare connectivity in rural area</t>
  </si>
  <si>
    <t>A Kumar; N Gaur; A Nanthaamornphong</t>
  </si>
  <si>
    <t>Intelligent Resource Management for eMBB and URLLC in 5G and beyond Wireless Networks</t>
  </si>
  <si>
    <t>R M Sohaib; O Onireti; Y Sambo; R Swash; S Ansari; M A Imran</t>
  </si>
  <si>
    <t>Deep multi-user reinforcement learning for distributed dynamic spectrum access</t>
  </si>
  <si>
    <t>O Naparstek; K Cohen</t>
  </si>
  <si>
    <t>Fuzzy logic-based resource allocation algorithm for V2X communications in 5G cellular networks</t>
  </si>
  <si>
    <t>M Zhang; Y Dou; P H J Chong; H C Chan; B C Seet</t>
  </si>
  <si>
    <t>A Novel Fuzzy-Based Spectrum Allocation (FBSA) Technique for Enhanced Quality of Service (QoS) in 6G Heterogeneous Networks</t>
  </si>
  <si>
    <t>S Prakalya; S Sujatha; R Thangam; D Karunkuzhali; G Keerthiga</t>
  </si>
  <si>
    <t>Fuzzy genetic based dynamic spectrum allocation (FGDSA) approach for cognitive radio sensor networks</t>
  </si>
  <si>
    <t>G Rajesh; X M Raajini; K Sagayam; B Bhushan; U Kose</t>
  </si>
  <si>
    <t>Turkish Journal of Electrical Engineering &amp; Computer Sciences</t>
  </si>
  <si>
    <t>Supervised learning for enhanced early HARQ feedback prediction in URLLC</t>
  </si>
  <si>
    <t>S AlMarshed; D Triantafyllopoulou; K Moessner</t>
  </si>
  <si>
    <t>IEEE International Conference on Communication, Networks and Satellite (Comnetsat)</t>
  </si>
  <si>
    <t>Multi-Feature Physical Layer Authentication for URLLC based on Linear Supervised Learning</t>
  </si>
  <si>
    <t>A Weinand; C Lipps; M Karrenbauer; H D Schotten</t>
  </si>
  <si>
    <t>Joint EuCNC &amp; 6G Summit (EuCNC/6G Summit)</t>
  </si>
  <si>
    <t>Puncturing-Based Resource Allocation for URLLC and eMBB Services via Matching Theory and Unsupervised Deep Learning</t>
  </si>
  <si>
    <t>B Shi; C She; F C Zheng; L Gao; G Li</t>
  </si>
  <si>
    <t>Unsupervised learning for energy efficient power allocation in ultra-reliable and low-latency communications</t>
  </si>
  <si>
    <t>H Zhao; B Xu; Q Wang; H Huang; X Zhang</t>
  </si>
  <si>
    <t>IEEE 96th Vehicular Technology Conference (VTC2022-Fall)</t>
  </si>
  <si>
    <t>Adaptive spectrum handoff scheme in cognitive radio Ad-hoc networks</t>
  </si>
  <si>
    <t>A Shakeel; R Hussain; A Iqbal; B Omoniwa</t>
  </si>
  <si>
    <t>International Conference on Advances in Computing and Communication Engineering (ICACCE)</t>
  </si>
  <si>
    <t>Analysis of efficient spectrum handoff in a multi-class hybrid spectrum access cognitive radio network using Markov modelling</t>
  </si>
  <si>
    <t>A Shakeel; R Hussain; A Iqbal; I L Khan; Q U Hasan; S A Malik</t>
  </si>
  <si>
    <t>Cognitive D2D communication: A comprehensive survey, research challenges, and future directions</t>
  </si>
  <si>
    <t>A Iqbal; A Nauman; R Hussain; M Bilal</t>
  </si>
  <si>
    <t>Learning driven NOMA assisted vehicular edge computing via underlay spectrum sharing</t>
  </si>
  <si>
    <t>L Qian; Y Wu; N Yu; F Jiang; H Zhou; T Q S Quek</t>
  </si>
  <si>
    <t>Resource scheduling in edge computing: A survey</t>
  </si>
  <si>
    <t>Q Luo; S Hu; C Li; G Li; W Shi</t>
  </si>
  <si>
    <t>Smart healthcare IoT applications based on fog computing: Architecture, applications and challenges</t>
  </si>
  <si>
    <t>V K Quy; N V Hau; D V Anh; L A Ngoc</t>
  </si>
  <si>
    <t>Joint secure offloading and resource allocation for vehicular edge computing network: A multi-agent deep reinforcement learning approach</t>
  </si>
  <si>
    <t>Y Ju; Y Chen; Z Cao; L Liu; Q Pei; M Xiao; K Ota; M Dong; V C M Leung</t>
  </si>
  <si>
    <t>Terahertz band: The last piece of RF spectrum puzzle for communication systems</t>
  </si>
  <si>
    <t>H Elayan; O Amin; B Shihada; R M Shubair; M S Alouini</t>
  </si>
  <si>
    <t>The medical application of terahertz technology in non-invasive detection of cells and tissues: Opportunities and challenges</t>
  </si>
  <si>
    <t>L Yu; L Hao; M Tang; J Huang; W Li; J Du; X Chen; W Fan; Z Yang</t>
  </si>
  <si>
    <t>RSC Advances</t>
  </si>
  <si>
    <t>Seven defining features of terahertz (THz) wireless systems: A fellowship of communication and sensing</t>
  </si>
  <si>
    <t>C Chaccour; M N Soorki; W Saad; M Bennis; P Popovski; M Debbah</t>
  </si>
  <si>
    <t>Experimental analysis of wideband spectrum sensing networks using massive MIMO testbed</t>
  </si>
  <si>
    <t>I Dey; P S Rossi; M M Butt; N Marchetti</t>
  </si>
  <si>
    <t>Massive MIMO for wireless sensing with a coherent multiple access channel</t>
  </si>
  <si>
    <t>F Jiang; J Chen; A L Swindlehurst; J A López-Salcedo</t>
  </si>
  <si>
    <t>FFF</t>
  </si>
  <si>
    <t>FFB</t>
  </si>
  <si>
    <t>Industry 4.0 from 5G perspective: Use-cases, requirements, challenges and approaches</t>
  </si>
  <si>
    <t>C Stefanovic</t>
  </si>
  <si>
    <t>11th CMI International Conference (Copenhagen)</t>
  </si>
  <si>
    <t>Industrial communication systems and their future challenges: Next-generation Ethernet, IIoT, and 5G</t>
  </si>
  <si>
    <t>S Vitturi; C Zunino; T Sauter</t>
  </si>
  <si>
    <t>A Nasrallah; A S Thyagaturu; Z Alharbi; C Wang; X Shao; M Reisslein; H ElBakoury</t>
  </si>
  <si>
    <t>P Schulz; M Matthe; H Klessig; M Simsek; G Fettweis; J Ansari; S A Ashraf; B Almeroth; J Voigt; I Riedel; A Puschmann; A Mitschele-Thiel; M Muller; T Elste; M Windisch</t>
  </si>
  <si>
    <t>V K L Huang; Z Pang; C J A Chen; K F Tsang</t>
  </si>
  <si>
    <t>NR and NG-RAN Overall Description (38.300 v16.0.0)</t>
  </si>
  <si>
    <t>Achieving ultra-reliable low-latency communications: Challenges and envisioned system enhancements</t>
  </si>
  <si>
    <t>G Pocovi; H Shariatmadari; G Berardinelli; K Pedersen; J Steiner; Z Li</t>
  </si>
  <si>
    <t>Service Requirements for Cyber-Physical Control Applications in Vertical Domains (22.104 v17.0.0)</t>
  </si>
  <si>
    <t>Study on NR Industrial Internet of Things (IoT) (38.825 v6.0.0)</t>
  </si>
  <si>
    <t>3GPP Technical Report</t>
  </si>
  <si>
    <t>System Architecture for the 5G System (5GS) (23.501 v16.3.0)</t>
  </si>
  <si>
    <t>5G toolbox for realizing industrial automation</t>
  </si>
  <si>
    <t>A Alabbasi; T Dudda; Z Zou; J Kronander</t>
  </si>
  <si>
    <t>Summary of RAN1 NR IIoT WI agreements &amp; conclusions up to RAN1#99 (R1-1913602)</t>
  </si>
  <si>
    <t>3GPP Technical Document</t>
  </si>
  <si>
    <t>G Pocovi; B Soret; K I Pedersen; P Mogensen</t>
  </si>
  <si>
    <t>Conservative link adaptation for ultra reliable low latency communications</t>
  </si>
  <si>
    <t>A Belogaev; E Khorov; A Krasilov; D Shmelkin; S Tang</t>
  </si>
  <si>
    <t>IEEE Black Sea Conference on Communications and Networking (BlackSeaCom)</t>
  </si>
  <si>
    <t>High data rate ultra reliable and low latency communications in bursty interference</t>
  </si>
  <si>
    <t>D T Phan-Huy; P Chauveau; A Galindo-Serrano; M Deghel</t>
  </si>
  <si>
    <t>25th International Conference on Telecommunications (ICT)</t>
  </si>
  <si>
    <t>Soft resource reservation for low-delayed teleoperation over mobile networks</t>
  </si>
  <si>
    <t>M Condoluci; T Mahmoodi; E Steinbach; M Dohler</t>
  </si>
  <si>
    <t>Cross-layer optimization for ultra-reliable and low-latency radio access networks</t>
  </si>
  <si>
    <t>C She; C Yang; T Q S Quek</t>
  </si>
  <si>
    <t>Principle and performance of semi-persistent scheduling for VoIP in LTE system</t>
  </si>
  <si>
    <t>D Jiang; H Wang; E Malkamaki; E Tuomaala</t>
  </si>
  <si>
    <t>International Conference on Wireless Communications, Networking and Mobile Computing</t>
  </si>
  <si>
    <t>A performance summary of the evolved 3G (E-UTRA) for voice over Internet and best effort traffic</t>
  </si>
  <si>
    <t>M Rinne; M Kuusela; E Tuomaala; P Kinnunen; I Kovacs; K Pajukoski; J Ojala</t>
  </si>
  <si>
    <t>QoS-constrained semi-persistent scheduling of machine-type communications in cellular networks</t>
  </si>
  <si>
    <t>G Karadag; R Gul; Y Sadi; S C Ergen</t>
  </si>
  <si>
    <t>Evolution of packet scheduling for machine-type communications over LTE: Algorithmic design and performance analysis</t>
  </si>
  <si>
    <t>A G Gotsis; A S Lioumpas; A Alexiou</t>
  </si>
  <si>
    <t>Massive access management for QoS guarantees in 3GPP Machine-to-Machine communications</t>
  </si>
  <si>
    <t>S Y Lien; K C Chen</t>
  </si>
  <si>
    <t>Radio Resource Control (RRC) Protocol Specification (38.331 v15.9.0)</t>
  </si>
  <si>
    <t>Physical Layer Procedures for Control (38.213 v16.0.0)</t>
  </si>
  <si>
    <t>Discussion on the RAN2 LS on TSN Requirements Evaluation (R1-1813120)</t>
  </si>
  <si>
    <t>N Nokia; S Bell</t>
  </si>
  <si>
    <t>3GPP Technical Contribution</t>
  </si>
  <si>
    <t>Physical Layer Procedures for Data (38.214 v16.0.0)</t>
  </si>
  <si>
    <t>Low complexity resource allocation with opportunistic feedback over downlink OFDMA networks</t>
  </si>
  <si>
    <t>R Agarwal; V Majjigi; Z Han; R Vannithamby; J Cioffi</t>
  </si>
  <si>
    <t>Opportunistic feedback assisted scheduling and resource allocation in OFDMA systems</t>
  </si>
  <si>
    <t>T S Kang; H M Kim</t>
  </si>
  <si>
    <t>IEEE Singapore International Conference on Communication Systems</t>
  </si>
  <si>
    <t>Study on Physical Layer Enhancements for NR Ultra-Reliable and Low Latency Case (URLLC) (38.824 v16.0.0)</t>
  </si>
  <si>
    <t>System-level performance of interference suppression receivers in LTE system</t>
  </si>
  <si>
    <t>K Pietikainen; F Del Carpio; H L Maattanen; M Lampinen; T Koivisto; M Enescu</t>
  </si>
  <si>
    <t>IEEE 75th Vehicular Technology Conference (VTC Spring)</t>
  </si>
  <si>
    <t>IEEE 802.16m Evaluation Methodology Document (EMD)</t>
  </si>
  <si>
    <t>R Srinivasan; J Zhuang; L Jalloul; R Novak; J Park</t>
  </si>
  <si>
    <t>IEEE 802.16 Working Group Document 802.16m-08/004r2</t>
  </si>
  <si>
    <t>Service Requirements for the 5G System (22.261 v16.9.0)</t>
  </si>
  <si>
    <t>Wireless technology in industrial networks</t>
  </si>
  <si>
    <t>Willig A; Matheus K; Wolisz A</t>
  </si>
  <si>
    <t>Luvisotto M; Pang Z; Dzung D</t>
  </si>
  <si>
    <t>Design of a low-latency, high-reliability wireless communication system for control applications</t>
  </si>
  <si>
    <t>Weiner M; Jorgovanovic M; Sahai A; Nikolié B</t>
  </si>
  <si>
    <t>RT-WiFi: Real-time high speed communication protocol for wireless control systems</t>
  </si>
  <si>
    <t>Wei YH; Leng Q; Han S; Mok AK; Zhang W; Tomizuka M; Li T; Malone D; Leith D</t>
  </si>
  <si>
    <t>Industrial Wireless Automation: Overview and Evolution of WIA-PA</t>
  </si>
  <si>
    <t>Das Neves Valadão Y; Künzel G; Müller I; Pereira CE</t>
  </si>
  <si>
    <t>HART Field Communication Protocol Specification</t>
  </si>
  <si>
    <t>HART Communications Foundation</t>
  </si>
  <si>
    <t>HART Communications Foundation Specification HFC_SPEC-12 Rev. 6.0</t>
  </si>
  <si>
    <t>Wireless Systems for Industrial Automation: Process Control and Related Applications</t>
  </si>
  <si>
    <t>International Society of Automation (ISA)</t>
  </si>
  <si>
    <t>ISA-100.11a-2009 Standard</t>
  </si>
  <si>
    <t>IEEE 802.15.4g based Wi-SUN communication systems</t>
  </si>
  <si>
    <t>Harada H; Mizutani K; Fujiwara J; Mochizuki K; Obata K; Okumura R</t>
  </si>
  <si>
    <t>IEICE Transactions on Communications</t>
  </si>
  <si>
    <t>Hermeto RT; Gallais A; Theoleyre F</t>
  </si>
  <si>
    <t>Industrial Networks: Wireless Communication Network and Communication Profiles</t>
  </si>
  <si>
    <t>IEC PAS 62601 Technical Specification</t>
  </si>
  <si>
    <t>Saelens M; Hoebeke J; Shahid A; De Poorter E</t>
  </si>
  <si>
    <t>Åkerberg J; Gidlund M; Björkman M</t>
  </si>
  <si>
    <t>An industrial perspective on wireless sensor networks – a survey of requirements, protocols, and challenges</t>
  </si>
  <si>
    <t>Ovsthus K; Kristensen LM</t>
  </si>
  <si>
    <t>Frotzscher A; Wetzker U; Bauer M; Rentschler M; Beyer M; Elspass S; Klessig H</t>
  </si>
  <si>
    <t>IEEE International Conference on Communications Workshops (ICC)</t>
  </si>
  <si>
    <t>Li X; Li D; Wan J; Vasilakos AV; Lai CF; Wang S</t>
  </si>
  <si>
    <t>The future of industrial communication: Automation networks in the era of the Internet of Things and Industry 4.0</t>
  </si>
  <si>
    <t>Wollschlaeger M; Sauter T; Jasperneite J</t>
  </si>
  <si>
    <t>Park P; Ergen SC; Fischione C; Lu C; Johansson KH</t>
  </si>
  <si>
    <t>High Performance Wireless Sensor-Actuator Networks for Industrial Internet of Things</t>
  </si>
  <si>
    <t>Gunatilaka D</t>
  </si>
  <si>
    <t>PhD Thesis, Washington University in St. Louis</t>
  </si>
  <si>
    <t>Wang Q; Jiang J</t>
  </si>
  <si>
    <t>On the use of wireless networks at low level of factory automation systems</t>
  </si>
  <si>
    <t>De Pellegrini F; Miorandi D; Vitturi S; Zanella A</t>
  </si>
  <si>
    <t>Survey on wireless sensor network technologies for industrial automation: The security and quality of service perspectives</t>
  </si>
  <si>
    <t>Christin D; Mogre PS; Hollick M</t>
  </si>
  <si>
    <t>Lu C; Saifullah A; Li B; Sha M; Gonzalez H; Gunatilaka D; Wu C; Nie L; Chen Y</t>
  </si>
  <si>
    <t>Sanchez-Iborra R; Cano MD</t>
  </si>
  <si>
    <t>Wireless requirements and challenges in Industry 4.0</t>
  </si>
  <si>
    <t>Varghese A; Tandur D</t>
  </si>
  <si>
    <t>IEEE International Conference on Contemporary Computing and Informatics (IC3I)</t>
  </si>
  <si>
    <t>Industrial Communication Technology Handbook</t>
  </si>
  <si>
    <t>Zurawski R</t>
  </si>
  <si>
    <t>Guaranteeing message latencies on control area network (CAN)</t>
  </si>
  <si>
    <t>Tindell K; Burns A</t>
  </si>
  <si>
    <t>1st International CAN Conference</t>
  </si>
  <si>
    <t>Assessing the impact of full-duplex wireless in real-time industrial networks</t>
  </si>
  <si>
    <t>Luvisotto M; Tramarin F; Vitturi S</t>
  </si>
  <si>
    <t>IEEE IECON Conference</t>
  </si>
  <si>
    <t>Error control in wireless sensor networks: A cross layer analysis</t>
  </si>
  <si>
    <t>Vuran MC; Akyildiz IF</t>
  </si>
  <si>
    <t>Do LoRa low-power wide-area networks scale?</t>
  </si>
  <si>
    <t>Bor MC; Roedig U; Voigt T; Alonso JM</t>
  </si>
  <si>
    <t>ACM International Conference on Modeling, Analysis and Simulation of Wireless and Mobile Systems</t>
  </si>
  <si>
    <t>Free space range measurements with Semtech LoRa technology</t>
  </si>
  <si>
    <t>Aref M; Sikora A</t>
  </si>
  <si>
    <t>IEEE Symposium on Wireless Systems</t>
  </si>
  <si>
    <t>Scalability analysis of large-scale LoRaWAN networks in ns-3</t>
  </si>
  <si>
    <t>Van den Abeele F; Haxhibeqiri J; Moerman I; Hoebeke J</t>
  </si>
  <si>
    <t>A survey of LoRaWAN for IoT: From technology to application</t>
  </si>
  <si>
    <t>Haxhibeqiri J; De Poorter E; Moerman I; Hoebeke J</t>
  </si>
  <si>
    <t>Using LoRa for industrial wireless networks</t>
  </si>
  <si>
    <t>Rizzi M; Ferrari P; Flammini A; Sisinni E; Gidlund M</t>
  </si>
  <si>
    <t>IEEE Workshop on Factory Communication Systems (WFCS)</t>
  </si>
  <si>
    <t>Towards end-to-end latency of LoRaWAN: Experimental analysis and IIoT applicability</t>
  </si>
  <si>
    <t>Pötsch A; Hammer F</t>
  </si>
  <si>
    <t>Performance Evaluation of IEEE 802.11ah Networks With High-Throughput Bidirectional Traffic</t>
  </si>
  <si>
    <t>Šljivo A; Kerkhove D; Tian L; Famaey J; Munteanu A; Moerman I; Hoebeke J; De Poorter E</t>
  </si>
  <si>
    <t>Evaluating the suitability of IEEE 802.11ah for low-latency time-critical control loops</t>
  </si>
  <si>
    <t>Seferagić A; Moerman I; De Poorter E; Hoebeke J</t>
  </si>
  <si>
    <t>Supporting heterogeneous IoT traffic using the IEEE 802.11ah restricted access window</t>
  </si>
  <si>
    <t>Santi S; Šljivo A; Tian L; De Poorter E; Hoebeke J; Famaey J</t>
  </si>
  <si>
    <t>ACM Conference on Embedded Network Sensor Systems</t>
  </si>
  <si>
    <t>Reliability and Scalability Evaluation with TCP/IP of IEEE802.11ah Networks</t>
  </si>
  <si>
    <t>Šljivo A; Kerkhove D; Moerman I; De Poorter E; Hoebeke J</t>
  </si>
  <si>
    <t>Workshop on ns-3 (WNS3)</t>
  </si>
  <si>
    <t>Narrowband Internet of Things: Implementations and applications</t>
  </si>
  <si>
    <t>Chen J; Hu K; Wang Q; Sun Y; Shi Z; He S</t>
  </si>
  <si>
    <t>A primer on 3GPP narrowband Internet of Things</t>
  </si>
  <si>
    <t>Wang YPE; Lin X; Adhikary A; Grovlen A; Sui Y; Blankenship Y; Bergman J; Razaghi HS</t>
  </si>
  <si>
    <t>Experimental Performance Evaluation of NB-IoT</t>
  </si>
  <si>
    <t>Basu SS; Sultania AK; Famaey J; Hoebeke J</t>
  </si>
  <si>
    <t>IEEE International Conference on Wireless and Mobile Computing, Networking and Communications (WiMob)</t>
  </si>
  <si>
    <t>Exploring the Performance Boundaries of NB-IoT</t>
  </si>
  <si>
    <t>Martinez B; Adelantado F; Bartoli A; Vilajosana X</t>
  </si>
  <si>
    <t>When scavengers meet industrial wireless</t>
  </si>
  <si>
    <t>Martinez B; Vilajosana X; Chraim F; Vilajosana I; Pister KS</t>
  </si>
  <si>
    <t>Performance evaluation of WirelessHART for factory automation</t>
  </si>
  <si>
    <t>Petersen S; Carlsen S</t>
  </si>
  <si>
    <t>IEEE Conference on Emerging Technologies &amp; Factory Automation</t>
  </si>
  <si>
    <t>Control over WirelessHART network</t>
  </si>
  <si>
    <t>Han S; Zhu X; Aloysius KM; Nixon M; Blevins T; Chen D</t>
  </si>
  <si>
    <t>IEEE IECON Annual Conference</t>
  </si>
  <si>
    <t>Measurements on an Industrial Wireless HART Network Supporting Profisafe: A Case Study</t>
  </si>
  <si>
    <t>Åkerberg J; Gidlund M; Reichenbach F; Björkman M</t>
  </si>
  <si>
    <t>Implementation of flow control over wirelessHART sensor network using wirelessHART adaptors</t>
  </si>
  <si>
    <t>Hassan SM; Bingi K; Ibrahim R; Chein LJ; Supramaniam T</t>
  </si>
  <si>
    <t>Indonesian Journal of Electrical Engineering and Computer Science</t>
  </si>
  <si>
    <t>One Wireless Field Device Access Point Specification Release 310</t>
  </si>
  <si>
    <t>Honeywell Technical Specification OW03-650-310</t>
  </si>
  <si>
    <t>A dual-standard solution for industrial Wireless Sensor Network deployment: Experimental testbed and performance evaluation</t>
  </si>
  <si>
    <t>Jecan E; Pop C; Padrah Z; Ratiu O; Puschita E</t>
  </si>
  <si>
    <t>Experimental Performance Evaluation of BLE 4 Versus BLE 5 in Indoors and Outdoors Scenarios</t>
  </si>
  <si>
    <t>Karvonen H; Pomalaza-Ráez C; Mikhaylov K; Hämäläinen M; Iinatti J</t>
  </si>
  <si>
    <t>Springer, Advances in Body Area Networks I</t>
  </si>
  <si>
    <t>The Bluetooth mesh standard: An overview and experimental evaluation</t>
  </si>
  <si>
    <t>Baert M; Rossey J; Shahid A; Hoebeke J</t>
  </si>
  <si>
    <t>Development and field experiment of wide area Wi-SUN system based on IEEE 802.15.4g</t>
  </si>
  <si>
    <t>Mochizuki K; Obata K; Mizutani K; Harada H</t>
  </si>
  <si>
    <t>Experimental Analysis and Comparison of Industrial IoT Devices based on TSCH</t>
  </si>
  <si>
    <t>Cena G; Scanzio S; Valenzano A; Zunino C</t>
  </si>
  <si>
    <t>System Reference document (SRdoc): Technical characteristics for Low Power Wide Area Networks Chirp Spread Spectrum (LPWAN-CSS) operating below 1 GHz</t>
  </si>
  <si>
    <t>ETSI TR 103 526 V1.1.1</t>
  </si>
  <si>
    <t>LoRaWAN Specification</t>
  </si>
  <si>
    <t>LoRa Alliance</t>
  </si>
  <si>
    <t>LoRa Alliance Specification</t>
  </si>
  <si>
    <t>IEEE Std 802.11ah-2016: Wireless LAN Sub 1 GHz License Exempt Operation</t>
  </si>
  <si>
    <t>Coexistence of 802.11ah and 802.15.4g networks</t>
  </si>
  <si>
    <t>Liu Y; Guo J; Orlik P; Nagai Y; Watanabe K; Sumi T</t>
  </si>
  <si>
    <t>LoRa scalability: A simulation model based on interference measurements</t>
  </si>
  <si>
    <t>Haxhibeqiri J; Van den Abeele F; Moerman I; Hoebeke J</t>
  </si>
  <si>
    <t>Implementation of NB-IoT Power Saving Schemes in ns-3</t>
  </si>
  <si>
    <t>Sultania AK; Delgado C; Famaey J</t>
  </si>
  <si>
    <t>Workshop on Next-Generation Wireless with ns-3</t>
  </si>
  <si>
    <t>Extension of the IEEE 802.11ah ns-3 Simulation Module</t>
  </si>
  <si>
    <t>Tian L; Šljivo A; Santi S; De Poorter E; Hoebeke J; Famaey J</t>
  </si>
  <si>
    <t>Workshop on ns-3</t>
  </si>
  <si>
    <t>Municio E; Daneels G; Vuˇcini´c M; Latré S; Famaey J; Tanaka Y; Brun K; Muraoka K; Vilajosana X; Watteyne T</t>
  </si>
  <si>
    <t>Evaluation of IEEE802.15.4g for Environmental Observations</t>
  </si>
  <si>
    <t>Muñoz J; Chang T; Vilajosana X; Watteyne T</t>
  </si>
  <si>
    <t>Outdoor IEEE 802.11ah range characterization using validated propagation models</t>
  </si>
  <si>
    <t>Bellekens B; Tian L; Boer P; Weyn M; Famaey J</t>
  </si>
  <si>
    <t>LoRa Network Planning: Gateway Placement and Device Configuration</t>
  </si>
  <si>
    <t>Ousat B; Ghaderi M</t>
  </si>
  <si>
    <t>IEEE International Congress on Internet of Things (ICIOT)</t>
  </si>
  <si>
    <t>Real-Time Station Grouping under Dynamic Traffic for IEEE 802.11ah</t>
  </si>
  <si>
    <t>Tian L; Khorov E; Latré S; Famaey J</t>
  </si>
  <si>
    <t>A survey on IEEE 802.11ah: An enabling networking technology for smart cities</t>
  </si>
  <si>
    <t>Khorov E; Lyakhov A; Krotov A; Guschin A</t>
  </si>
  <si>
    <t>WirelessHART Field Device Installation and Configuration</t>
  </si>
  <si>
    <t>Shamsi M</t>
  </si>
  <si>
    <t>Emerson Technical Article</t>
  </si>
  <si>
    <t>DFFB</t>
  </si>
  <si>
    <t>DFBF</t>
  </si>
  <si>
    <t>DFBB</t>
  </si>
  <si>
    <t>DBBB</t>
  </si>
  <si>
    <t>Autonomy and intelligence in the computing continuum: Challenges, enablers, and future directions for orchestration</t>
  </si>
  <si>
    <t>H. Kokkonen; L. Lovén; N. H. Motlagh; J. Partala; A. González-Gil; E. Sola; I. Angulo; M. Liyanage; T. Leppänen; T. Nguyen; et al.</t>
  </si>
  <si>
    <t>M. Hogan; F. Liu; A. Sokol; J. Tong</t>
  </si>
  <si>
    <t>NIST Special Publication</t>
  </si>
  <si>
    <t>A taxonomy and survey of cloud computing systems</t>
  </si>
  <si>
    <t>B. P. Rimal; E. Choi; I. Lumb</t>
  </si>
  <si>
    <t>Proceedings of INC, IMS and IDC</t>
  </si>
  <si>
    <t>D. Balouek-Thomert; E. G. Renart; A. R. Zamani; A. Simonet; M. Parashar</t>
  </si>
  <si>
    <t>Post-cloud computing paradigms: a survey and comparison</t>
  </si>
  <si>
    <t>Y. Zhou; D. Zhang; N. Xiong</t>
  </si>
  <si>
    <t>arXiv preprint arXiv:2205.01423</t>
  </si>
  <si>
    <t>NIST cloud computing standards roadmap</t>
  </si>
  <si>
    <t>Tsinghua Sci. Technol.</t>
  </si>
  <si>
    <t>Next generation cloud computing: New trends and research directions</t>
  </si>
  <si>
    <t>B. Varghese; R. Buyya</t>
  </si>
  <si>
    <t>Future cloud systems design: challenges and research directions</t>
  </si>
  <si>
    <t>A. Taherkordi; F. Zahid; Y. Verginadis; G. Horn</t>
  </si>
  <si>
    <t>A manifesto for future generation cloud computing: Research directions for the next decade</t>
  </si>
  <si>
    <t>R. Buyya; S. N. Srirama; G. Casale; R. Calheiros; Y. Simmhan; B. Varghese; E. Gelenbe; B. Javadi; L. M. Vaquero; M. A. S. Netto; et al.</t>
  </si>
  <si>
    <t>ACM Comput. Surv. (CSUR)</t>
  </si>
  <si>
    <t>On the future of cloud engineering</t>
  </si>
  <si>
    <t>D. Bermbach; A. Chandra; C. Krintz; A. Gokhale; A. Slominski; L. Thamsen; E. Cavalcante; T. Guo; I. Brandic; R. Wolski</t>
  </si>
  <si>
    <t>IEEE Int. Conf. on Cloud Engineering (IC2E)</t>
  </si>
  <si>
    <t>A survey on end-edge-cloud orchestrated network computing paradigms: Transparent computing, mobile edge computing, fog computing, and cloudlet</t>
  </si>
  <si>
    <t>J. Ren; D. Zhang; S. He; Y. Zhang; T. Li</t>
  </si>
  <si>
    <t>Edge and fog computing for IoT: A survey on current research activities &amp; future directions</t>
  </si>
  <si>
    <t>M. Laroui; B. Nour; H. Moungla; M. A. Cherif; H. Afifi; M. Guizani</t>
  </si>
  <si>
    <t>A survey on edge and edge-cloud computing assisted cyber-physical systems</t>
  </si>
  <si>
    <t>K. Cao; S. Hu; Y. Shi; A. W. Colombo; S. Karnouskos; X. Li</t>
  </si>
  <si>
    <t>Fog computing for next-generation Internet of Things: Fundamental, state-of-the-art and research challenges</t>
  </si>
  <si>
    <t>A. Hazra; P. Rana; M. Adhikari; T. Amgoth</t>
  </si>
  <si>
    <t>Types of data centers</t>
  </si>
  <si>
    <t>CISCO</t>
  </si>
  <si>
    <t>CISCO website</t>
  </si>
  <si>
    <t>Cloud Computing: Concepts and Practices</t>
  </si>
  <si>
    <t>N. K. Sehgal; P. Ch Bhatt</t>
  </si>
  <si>
    <t>Cloud computing: the economic imperative</t>
  </si>
  <si>
    <t>C. Erenben</t>
  </si>
  <si>
    <t>eSchool News, Marist College</t>
  </si>
  <si>
    <t>Timeline of computer history</t>
  </si>
  <si>
    <t>Computer History Museum (CHM)</t>
  </si>
  <si>
    <t>CHM website</t>
  </si>
  <si>
    <t>Cluster computing: High-performance, high-availability, and high-throughput processing on a network of computers</t>
  </si>
  <si>
    <t>C. S. Yeo; R. Buyya; H. Pourreza; R. Eskicioglu; P. Graham; F. Sommers</t>
  </si>
  <si>
    <t>Handbook of Nature-Inspired and Innovative Computing</t>
  </si>
  <si>
    <t>What is grid computing?</t>
  </si>
  <si>
    <t>Azure website</t>
  </si>
  <si>
    <t>Cloud computing over cluster, grid computing: a comparative analysis</t>
  </si>
  <si>
    <t>I. Gandotra; P. Abrol; P. Gupta; R. Uppal; S. Singh</t>
  </si>
  <si>
    <t>J. Grid Distributed Comput.</t>
  </si>
  <si>
    <t>Developing grid computing applications</t>
  </si>
  <si>
    <t>L.-J. Zhang; Q. Zhou; J.-Y. Chung</t>
  </si>
  <si>
    <t>IBM Report, IBM TJ Watson Research Center</t>
  </si>
  <si>
    <t>Distributed computing research issues in grid computing</t>
  </si>
  <si>
    <t>H. Casanova</t>
  </si>
  <si>
    <t>ACM SIGAct News</t>
  </si>
  <si>
    <t>Introduction to parallel computing tutorial</t>
  </si>
  <si>
    <t>B. Barney; D. Frederick</t>
  </si>
  <si>
    <t>Livermore Computing (LLNL)</t>
  </si>
  <si>
    <t>Distributed Computing: Principles, Algorithms, and Systems</t>
  </si>
  <si>
    <t>A. D. Kshemkalyani; M. Singhal</t>
  </si>
  <si>
    <t>Type-aware virtual machine management for energy efficient cloud data centers</t>
  </si>
  <si>
    <t>A. Al-Dulaimy; W. Itani; R. Zantout; A. Zekri</t>
  </si>
  <si>
    <t>Sustain. Comput.: Inform. Syst.</t>
  </si>
  <si>
    <t>Cloud container technologies: a state-of-the-art review</t>
  </si>
  <si>
    <t>C. Pahl; A. Brogi; J. Soldani; P. Jamshidi</t>
  </si>
  <si>
    <t>Cloud computing and grid computing 360-degree compared</t>
  </si>
  <si>
    <t>I. Foster; Y. Zhao; I. Raicu; S. Lu</t>
  </si>
  <si>
    <t>Grid Computing Environments Workshop (IEEE)</t>
  </si>
  <si>
    <t>Experts define cloud computing: Can we get a little definition in our definitions?</t>
  </si>
  <si>
    <t>D. Plummer</t>
  </si>
  <si>
    <t>Gartner Blog</t>
  </si>
  <si>
    <t>Cloud computing</t>
  </si>
  <si>
    <t>The Open Commons Consortium (OCC)</t>
  </si>
  <si>
    <t>OCC website</t>
  </si>
  <si>
    <t>Cloud computing and emerging IT platforms: Vision, hype, and reality for delivering computing as the 5th utility</t>
  </si>
  <si>
    <t>R. Buyya; C. S. Yeo; S. Venugopal; J. Broberg; I. Brandic</t>
  </si>
  <si>
    <t>Fut. Gener. Comput. Syst.</t>
  </si>
  <si>
    <t>P. Mell; T. Grance; et al.</t>
  </si>
  <si>
    <t>Serverless computing (Dagstuhl Seminar 21201)</t>
  </si>
  <si>
    <t>C. Abad; I. T. Foster; N. Herbst; A. Iosup</t>
  </si>
  <si>
    <t>Dagstuhl Reports</t>
  </si>
  <si>
    <t>Cloud computing: state-of-the-art and research challenges</t>
  </si>
  <si>
    <t>Q. Zhang; L. Cheng; R. Boutaba</t>
  </si>
  <si>
    <t>J. Int. Serv. Appl.</t>
  </si>
  <si>
    <t>New IDC IT cloud services survey: Top benefits and challenges</t>
  </si>
  <si>
    <t>F. Gens</t>
  </si>
  <si>
    <t>IDC Exchange</t>
  </si>
  <si>
    <t>Cloud Computing: Implementation, Management, and Security</t>
  </si>
  <si>
    <t>J. W. Rittinghouse; J. F. Ransome</t>
  </si>
  <si>
    <t>Above the clouds: A Berkeley view of cloud computing</t>
  </si>
  <si>
    <t>A. Fox; R. Griffith; A. Joseph; R. Katz; A. Konwinski; G. Lee; D. Patterson; A. Rabkin; I. Stoica; et al.</t>
  </si>
  <si>
    <t>UC Berkeley EECS Report UCB/EECS-2009-28</t>
  </si>
  <si>
    <t>The rise of "big data" on cloud computing: Review and open research issues</t>
  </si>
  <si>
    <t>I. A. T. Hashem; I. Yaqoob; N. B. Anuar; S. Mokhtar; A. Gani; S. U. Khan</t>
  </si>
  <si>
    <t>Inf. Syst.</t>
  </si>
  <si>
    <t>Advanced virtual machine management with SLA constraints in cloud computing environments</t>
  </si>
  <si>
    <t>A. Al-Dulaimy</t>
  </si>
  <si>
    <t>PhD Thesis</t>
  </si>
  <si>
    <t>Functionalities, challenges and enablers for a generalized FaaS based architecture as the realizer of cloud/edge continuum interplay</t>
  </si>
  <si>
    <t>G. Kousiouris; D. Kyriazis</t>
  </si>
  <si>
    <t>Int. Conf. on Cloud Computing and Services Science (CLOSER)</t>
  </si>
  <si>
    <t>Gearing resource-poor mobile devices with powerful clouds: architectures, challenges, and applications</t>
  </si>
  <si>
    <t>F. Liu; P. Shu; H. Jin; L. Ding; J. Yu; D. Niu; B. Li</t>
  </si>
  <si>
    <t>Fundamental challenges in mobile computing</t>
  </si>
  <si>
    <t>M. Satyanarayanan</t>
  </si>
  <si>
    <t>ACM Symposium on Principles of Distributed Computing</t>
  </si>
  <si>
    <t>Mobile cloud computing: A survey</t>
  </si>
  <si>
    <t>N. Fernando; S. W. Loke; W. Rahayu</t>
  </si>
  <si>
    <t>Fog computing and the internet of things: extend the cloud to where the things are</t>
  </si>
  <si>
    <t>Internet of Things for Architects</t>
  </si>
  <si>
    <t>P. Lea</t>
  </si>
  <si>
    <t>Packt Publishing Ltd</t>
  </si>
  <si>
    <t>Fog computing vs. Edge computing: What’s the difference?</t>
  </si>
  <si>
    <t>D. Greenfield</t>
  </si>
  <si>
    <t>AutomationWorld.com</t>
  </si>
  <si>
    <t>Multi-access-edge-computing</t>
  </si>
  <si>
    <t>ETSI website</t>
  </si>
  <si>
    <t>5G vision – The 5G Infrastructure Public Private Partnership: The next generation of communication networks and services</t>
  </si>
  <si>
    <t>5G Infrastructure PPP Association et al.</t>
  </si>
  <si>
    <t>Open-source multi-access edge computing for 6G: Opportunities and challenges</t>
  </si>
  <si>
    <t>L. Zhao; G. Zhou; G. Zheng; I. Chih-Lin; X. You; L. Hanzo</t>
  </si>
  <si>
    <t>Introduction to edge computing</t>
  </si>
  <si>
    <t>A. Al-Dulaimy; Y. Sharma; M. G. Khan; J. Taheri</t>
  </si>
  <si>
    <t>Edge Comput.: Model. Technol. Appl.</t>
  </si>
  <si>
    <t>Cloudlet deployment in local wireless networks: Motivation, architectures, applications, and open challenges</t>
  </si>
  <si>
    <t>U. Shaukat; E. Ahmed; Z. Anwar; F. Xia</t>
  </si>
  <si>
    <t>An introduction to dew computing: definition, concept and implications</t>
  </si>
  <si>
    <t>The benefits of self-awareness and attention in fog and mist computing</t>
  </si>
  <si>
    <t>J. S. Preden; K. Tammemäe; A. Jantsch; M. Leier; A. Riid; E. Calis</t>
  </si>
  <si>
    <t>Osmotic computing: A new paradigm for edge/cloud integration</t>
  </si>
  <si>
    <t>M. Villari; M. Fazio; S. Dustdar; O. Rana; R. Ranjan</t>
  </si>
  <si>
    <t>Osmotic computing: Software defined membranes meet private/federated blockchains</t>
  </si>
  <si>
    <t>M. Villari; A. Galletta; A. Celesti; L. Carnevale; M. Fazio</t>
  </si>
  <si>
    <t>IEEE Symposium on Computers and Communications (ISCC)</t>
  </si>
  <si>
    <t>Survey on fog computing: architecture, key technologies, applications and open issues</t>
  </si>
  <si>
    <t>P. Hu; S. Dhelim; H. Ning; T. Qiu</t>
  </si>
  <si>
    <t>The hardware foundation of 6G: The NEW-6G approach</t>
  </si>
  <si>
    <t>E. C. Strinati; M. Peeters; C. R. Neve; M. D. Gomony; A. Cathelin; M. R. Boldi; M. Ingels; A. Banerjee; P. Chevalier; B. Kozicki; D. Belot</t>
  </si>
  <si>
    <t>EuCNC/6G Summit</t>
  </si>
  <si>
    <t>Software-defined networking: A comprehensive survey</t>
  </si>
  <si>
    <t>Software-defined networking</t>
  </si>
  <si>
    <t>A survey and a layered taxonomy of software-defined networking</t>
  </si>
  <si>
    <t>Y. Jarraya; T. Madi; M. Debbabi</t>
  </si>
  <si>
    <t>Network functions virtualization: The long road to commercial deployments</t>
  </si>
  <si>
    <t>A. U. Rehman; R. L. Aguiar; J. P. Barraca</t>
  </si>
  <si>
    <t>Network functions virtualisation: An introduction, benefits, enablers, challenges and call for action</t>
  </si>
  <si>
    <t>The SPEC-RG reference architecture for the compute continuum</t>
  </si>
  <si>
    <t>M. Jansen; A. Al-Dulaimy; A. V. Papadopoulos; A. Trivedi; A. Iosup</t>
  </si>
  <si>
    <t>IEEE/ACM CCGrid</t>
  </si>
  <si>
    <t>The emergence of edge computing</t>
  </si>
  <si>
    <t>Neurosurgeon: Collaborative intelligence between the cloud and mobile edge</t>
  </si>
  <si>
    <t>Y. Kang; J. Hauswald; C. Gao; A. Rovinski; T. Mudge; J. Mars; L. Tang</t>
  </si>
  <si>
    <t>ACM SIGARCH Comput. Archit. News</t>
  </si>
  <si>
    <t>The case for offload shaping</t>
  </si>
  <si>
    <t>W. Hu; B. Amos; Z. Chen; K. Ha; W. Richter; P. Pillai; B. Gilbert; J. Harkes; M. Satyanarayanan</t>
  </si>
  <si>
    <t>Int. Workshop on Mobile Computing Systems and Applications</t>
  </si>
  <si>
    <t>Extend cloud to edge with KubeEdge</t>
  </si>
  <si>
    <t>Y. Xiong; Y. Sun; L. Xing; Y. Huang</t>
  </si>
  <si>
    <t>The computing landscape of the 21st century</t>
  </si>
  <si>
    <t>M. Satyanarayanan et al.</t>
  </si>
  <si>
    <t>HotMobile</t>
  </si>
  <si>
    <t>Open, programmable, and virtualized 5G networks: State-of-the-art and the road ahead</t>
  </si>
  <si>
    <t>A. Bonati et al.</t>
  </si>
  <si>
    <t>Comput. Netw.</t>
  </si>
  <si>
    <t>A smart manufacturing service system based on edge computing, fog computing, and cloud computing</t>
  </si>
  <si>
    <t>T. Qi</t>
  </si>
  <si>
    <t>Toward a reference architecture model for industrial edge computing</t>
  </si>
  <si>
    <t>T. Willner; G. Gowtham</t>
  </si>
  <si>
    <t>A survey of mobile cloud computing: architecture, applications, and approaches</t>
  </si>
  <si>
    <t>T. Hoang et al.</t>
  </si>
  <si>
    <t>Edge computing reference architecture 2.0</t>
  </si>
  <si>
    <t>Edge Computing Consortium (ECC); Alliance of Industrial Internet (AII)</t>
  </si>
  <si>
    <t>Introduction to edge computing in IIoT</t>
  </si>
  <si>
    <t>Tseng et al.</t>
  </si>
  <si>
    <t>IoT joint reference architecture from Intel and SAP</t>
  </si>
  <si>
    <t>Intel; SAP</t>
  </si>
  <si>
    <t>Edge cloud architecture - white paper</t>
  </si>
  <si>
    <t>OpenNebula</t>
  </si>
  <si>
    <t>A review of edge computing reference architectures and a new global edge proposal</t>
  </si>
  <si>
    <t>I. Sittón-Candanedo et al.</t>
  </si>
  <si>
    <t>Cloud-fog interoperability in IoT-enabled healthcare solutions</t>
  </si>
  <si>
    <t>Mahmud et al.</t>
  </si>
  <si>
    <t>ICDCN</t>
  </si>
  <si>
    <t>The FORA fog computing platform for industrial IoT</t>
  </si>
  <si>
    <t>Pop et al.</t>
  </si>
  <si>
    <t>Multi-access edge computing (MEC); framework and reference architecture</t>
  </si>
  <si>
    <t>ETSI DGS MEC 3</t>
  </si>
  <si>
    <t>System architecture directions for networked sensors</t>
  </si>
  <si>
    <t>Hill et al.</t>
  </si>
  <si>
    <t>ASPLOS</t>
  </si>
  <si>
    <t>R. A. Light</t>
  </si>
  <si>
    <t>J. Open Source Softw.</t>
  </si>
  <si>
    <t>Erwin edge</t>
  </si>
  <si>
    <t>Erwin</t>
  </si>
  <si>
    <t>Erwin.com</t>
  </si>
  <si>
    <t>EdgeCons: Achieving efficient consensus in edge computing networks</t>
  </si>
  <si>
    <t>Hao et al.</t>
  </si>
  <si>
    <t>HotEdge</t>
  </si>
  <si>
    <t>Internet of Things (IoT) – reference architecture</t>
  </si>
  <si>
    <t>ISO/IEC</t>
  </si>
  <si>
    <t>ISO.org</t>
  </si>
  <si>
    <t>Power system management and associated information exchange. Part 1: Reference architecture</t>
  </si>
  <si>
    <t>IEC webstore</t>
  </si>
  <si>
    <t>Vehicular communications GeoNetworking: Network architecture</t>
  </si>
  <si>
    <t>ETSI Technical Report</t>
  </si>
  <si>
    <t>The Intel IoT platform: Architecture specification</t>
  </si>
  <si>
    <t>Intel</t>
  </si>
  <si>
    <t>Improving content-based and hybrid music recommendation using deep learning</t>
  </si>
  <si>
    <t>X. Wang; Y. Wang</t>
  </si>
  <si>
    <t>ACM Int. Conf. on Multimedia</t>
  </si>
  <si>
    <t>Voice recognition based on adaptive MFCC and deep learning</t>
  </si>
  <si>
    <t>H.-S. Bae; H.-J. Lee; S.-G. Lee</t>
  </si>
  <si>
    <t>IEEE Conf. on Industrial Electronics and Applications (ICIEA)</t>
  </si>
  <si>
    <t>Big data deep learning: challenges and perspectives</t>
  </si>
  <si>
    <t>X.-W. Chen; X. Lin</t>
  </si>
  <si>
    <t>W. Shi; S. Dustdar</t>
  </si>
  <si>
    <t>Edge computing [scanning the issue]</t>
  </si>
  <si>
    <t>W. Shi; G. Pallis; Z. Xu</t>
  </si>
  <si>
    <t>Interactive planning-based cognitive assistance on the edge</t>
  </si>
  <si>
    <t>Z. Hu; M. Shvo; A. Jepson; I. Mohomed</t>
  </si>
  <si>
    <t>USENIX HotEdge</t>
  </si>
  <si>
    <t>Convergence of edge computing and deep learning: A comprehensive survey</t>
  </si>
  <si>
    <t>X. Wang; Y. Han; V. C. M. Leung; D. Niyato; X. Yan; X. Chen</t>
  </si>
  <si>
    <t>A reference architecture for the internet of things</t>
  </si>
  <si>
    <t>P. Fremantle</t>
  </si>
  <si>
    <t>WSO2 White Paper</t>
  </si>
  <si>
    <t>IoT security: ongoing challenges and research opportunities</t>
  </si>
  <si>
    <t>Z.-K. Zhang; M. C. Y. Cho; C.-W. Wang; C.-W. Hsu; C.-K. Chen; S. Shieh</t>
  </si>
  <si>
    <t>IEEE Int. Conf. on Service-Oriented Computing and Applications</t>
  </si>
  <si>
    <t>AI hardware for mobile ML</t>
  </si>
  <si>
    <t>Fritz AI</t>
  </si>
  <si>
    <t>Fritz.ai</t>
  </si>
  <si>
    <t>TensorFlow Lite</t>
  </si>
  <si>
    <t>TensorFlow</t>
  </si>
  <si>
    <t>tensorflow.org</t>
  </si>
  <si>
    <t>Deep residual learning for image recognition</t>
  </si>
  <si>
    <t>K. He; X. Zhang; S. Ren; J. Sun</t>
  </si>
  <si>
    <t>IEEE Conf. on Computer Vision and Pattern Recognition (CVPR)</t>
  </si>
  <si>
    <t>Learning both weights and connections for efficient neural networks</t>
  </si>
  <si>
    <t>S. Han; J. Pool; J. Tran; W. J. Dally</t>
  </si>
  <si>
    <t>BinaryConnect: Training deep neural networks with binary weights during propagations</t>
  </si>
  <si>
    <t>M. Courbariaux; Y. Bengio; J.-P. David</t>
  </si>
  <si>
    <t>MobileNetV2: Inverted residuals and linear bottlenecks</t>
  </si>
  <si>
    <t>M. Sandler; A. Howard; M. Zhu; A. Zhmoginov; L.-C. Chen</t>
  </si>
  <si>
    <t>IEEE CVPR</t>
  </si>
  <si>
    <t>SqueezeNet: AlexNet-level accuracy with 50× fewer parameters and &lt;0.5 MB model size</t>
  </si>
  <si>
    <t>F. N. Iandola; S. Han; M. W. Moskewicz; K. Ashraf; W. J. Dally; K. Keutzer</t>
  </si>
  <si>
    <t>Edge intelligence: On-demand deep learning model co-inference with device-edge synergy</t>
  </si>
  <si>
    <t>E. Li; Z. Zhou; X. Chen</t>
  </si>
  <si>
    <t>Workshop on Mobile Edge Communications</t>
  </si>
  <si>
    <t>TVM: An automated end-to-end optimizing compiler for deep learning</t>
  </si>
  <si>
    <t>T. Chen; T. Moreau; Z. Jiang; L. Zheng; E. Yan; H. Shen; M. Cowan; L. Wang; Y. Hu; L. Ceze; et al.</t>
  </si>
  <si>
    <t>USENIX OSDI</t>
  </si>
  <si>
    <t>TensorFlow: A system for large-scale machine learning</t>
  </si>
  <si>
    <t>M. Abadi; P. Barham; J. Chen; Z. Chen; A. Davis; J. Dean; M. Devin; S. Ghemawat; G. Irving; M. Isard; et al.</t>
  </si>
  <si>
    <t>NVIDIA Jetson: The AI platform for edge computing</t>
  </si>
  <si>
    <t>NVIDIA</t>
  </si>
  <si>
    <t>Website</t>
  </si>
  <si>
    <t>Coral</t>
  </si>
  <si>
    <t>Kubernetes</t>
  </si>
  <si>
    <t>Kubernetes Project</t>
  </si>
  <si>
    <t>Live video analytics at scale with approximation and delay-tolerance</t>
  </si>
  <si>
    <t>H. Zhang; G. Ananthanarayanan; P. Bodik; M. Philipose; P. Bahl; M. J. Freedman</t>
  </si>
  <si>
    <t>Chameleon: Scalable adaptation of video analytics</t>
  </si>
  <si>
    <t>J. Jiang; G. Ananthanarayanan; P. Bodik; S. Sen; I. Stoica</t>
  </si>
  <si>
    <t>Deep learning with edge computing: A review</t>
  </si>
  <si>
    <t>J. Chen; X. Ran</t>
  </si>
  <si>
    <t>Mainstream: Dynamic stem-sharing for multi-tenant video processing</t>
  </si>
  <si>
    <t>A. H. Jiang; D. L.-K. Wong; C. Canel; L. Tang; I. Misra; M. Kaminsky; M. A. Kozuch; P. Pillai; D. G. Andersen; G. R. Ganger</t>
  </si>
  <si>
    <t>A reality check on inference at mobile networks edge</t>
  </si>
  <si>
    <t>A. Cartas; M. Kocour; A. Raman; I. Leontiadis; J. Luque; N. Sastry; J. Nuñez-Martinez; D. Perino; C. Segura</t>
  </si>
  <si>
    <t>EdgeSys</t>
  </si>
  <si>
    <t>Once-for-all: Train one network and specialize it for efficient deployment</t>
  </si>
  <si>
    <t>H. Cai; C. Gan; T. Wang; Z. Zhang; S. Han</t>
  </si>
  <si>
    <t>A survey of IoT and big data integrated solutions for Industrie 4.0</t>
  </si>
  <si>
    <t>K. Al-Gumaei; K. Schuba; A. Friesen; S. Heymann; C. Pieper; F. Pethig; S. Schriegel</t>
  </si>
  <si>
    <t>Enabling fog-based industrial robotics systems</t>
  </si>
  <si>
    <t>M. S. Shaik; V. Struhár; Z. Bakhshi; V.-L. Dao; N. Desai; A. V. Papadopoulos; T. Nolte; V. Karagiannis; S. Schulte; A. Venito; et al.</t>
  </si>
  <si>
    <t>Secure Data Exchange in IIoT</t>
  </si>
  <si>
    <t>A. Sukiasyan</t>
  </si>
  <si>
    <t>Ph.D. thesis</t>
  </si>
  <si>
    <t>A data transformation adapter for smart manufacturing systems with edge and cloud computing capabilities</t>
  </si>
  <si>
    <t>M. Saez; S. Lengieza; F. Maturana; K. Barton; D. Tilbury</t>
  </si>
  <si>
    <t>IEEE EIT</t>
  </si>
  <si>
    <t>Edge computing in IoT-based manufacturing</t>
  </si>
  <si>
    <t>B. Chen; J. Wan; A. Celesti; D. Li; H. Abbas; Q. Zhang</t>
  </si>
  <si>
    <t>Edge computing architectures in Industry 4.0: A general survey and comparison</t>
  </si>
  <si>
    <t>I. Sittón-Candanedo; R. S. Alonso; S. Rodríguez-González; J. A. García Coria; F. De La Prieta</t>
  </si>
  <si>
    <t>Soft Computing Models in Industrial and Environmental Applications (Springer)</t>
  </si>
  <si>
    <t>ACRN</t>
  </si>
  <si>
    <t>Linux Foundation Project</t>
  </si>
  <si>
    <t>PikeOS</t>
  </si>
  <si>
    <t>SYSGO</t>
  </si>
  <si>
    <t>O-PAS Standard V1.0</t>
  </si>
  <si>
    <t>O-PAF (The Open Group)</t>
  </si>
  <si>
    <t>Firebase Realtime Database</t>
  </si>
  <si>
    <t>Edge-oriented computing paradigms: A survey on architecture design and system management</t>
  </si>
  <si>
    <t>C. Li; Y. Xue; J. Wang; W. Zhang; T. Li</t>
  </si>
  <si>
    <t>RACE: Real-time applications over cloud-edge</t>
  </si>
  <si>
    <t>B. Chandramouli; J. Claessens; S. Nath; I. Santos; W. Zhou</t>
  </si>
  <si>
    <t>ACM SIGMOD</t>
  </si>
  <si>
    <t>Handling service allocation in combined fog-cloud scenarios</t>
  </si>
  <si>
    <t>V. B. C. Souza; W. Ramírez; X. Masip-Bruin; E. Marín-Tordera; G. Ren; G. Tashakor</t>
  </si>
  <si>
    <t>Foggy clouds and cloudy fogs: A real need for coordinated management of fog-to-cloud computing systems</t>
  </si>
  <si>
    <t>X. Masip-Bruin; E. Marín-Tordera; G. Tashakor; A. Jukan; G.-J. Ren</t>
  </si>
  <si>
    <t>Telemedicine, homecare in the era of COVID-19 &amp; beyond</t>
  </si>
  <si>
    <t>J. R. Barr; D. D’Auria; F. Persia</t>
  </si>
  <si>
    <t>IEEE AI4I</t>
  </si>
  <si>
    <t>Telemedicine, privacy, and information security in the age of COVID-19</t>
  </si>
  <si>
    <t>M. S. Jalali; A. Landman; W. J. Gordon</t>
  </si>
  <si>
    <t>JAMIA</t>
  </si>
  <si>
    <t>Telemedicine adoption issues in the United States and Brazil: Perception of healthcare professionals</t>
  </si>
  <si>
    <t>E. Luciano; M. A. Mahmood; P. M. Rad</t>
  </si>
  <si>
    <t>Health Informatics Journal</t>
  </si>
  <si>
    <t>Design of a biomedical kit for bedridden patients: a conceptual approach</t>
  </si>
  <si>
    <t>F. Moreira; D. Matos; V. Carvalho; F. Soares</t>
  </si>
  <si>
    <t>IoT health monitoring device of oxygen saturation (SpO2) and heart rate level</t>
  </si>
  <si>
    <t>O. Y. Tham; M. A. Markom; A. H. Abu Bakar; E. S. M. Tan; A. M. Markom</t>
  </si>
  <si>
    <t>ICITAMEE</t>
  </si>
  <si>
    <t>Securing Bluetooth Low Energy networking: An overview of security procedures and threats</t>
  </si>
  <si>
    <t>A. Lacava; V. Zottola; A. Bonaldo; F. Cuomo; S. Basagni</t>
  </si>
  <si>
    <t>A medical-IoT based framework for eHealth care</t>
  </si>
  <si>
    <t>S. Pirbhulal; W. Wu; S. C. Mukhopadhyay; G. Li</t>
  </si>
  <si>
    <t>ISSI (Instrumentation in IoT Era)</t>
  </si>
  <si>
    <t>Application practice of smart hospital based on IoT cloud platform</t>
  </si>
  <si>
    <t>S. Jing; R. Xiao; T. Shan; Z. Wang; Y. Liu</t>
  </si>
  <si>
    <t>IEEE ICCE-Taiwan</t>
  </si>
  <si>
    <t>WannaCry ransomware: evaluating risk &amp; implementing security measures</t>
  </si>
  <si>
    <t>E. Mishra; A. Bhatnagar</t>
  </si>
  <si>
    <t>Online article</t>
  </si>
  <si>
    <t>Integrity-based authentication and secure information transfer over cloud for hospital management system</t>
  </si>
  <si>
    <t>Bindhu Raj L.; R. Vandana; S. Kumar B. J.</t>
  </si>
  <si>
    <t>IEEE ICICCS</t>
  </si>
  <si>
    <t>IRIS: A modular platform for continuous monitoring and caretaker notification in the intensive care unit</t>
  </si>
  <si>
    <t>S. N. Baldassano; S. W. Roberson; R. Balu; B. Scheid; J. M. Bernabei; J. Pathmanathan; B. Oommen; D. Leri; J. Echauz; M. Gelfand; et al.</t>
  </si>
  <si>
    <t>IEEE J. Biomed. Health Inform.</t>
  </si>
  <si>
    <t>Blockchain-based healthcare workflow for tele-medical laboratory in federated hospital IoT clouds</t>
  </si>
  <si>
    <t>A. Celesti; A. Ruggeri; M. Fazio; A. Galletta; M. Villari; A. Romano</t>
  </si>
  <si>
    <t>An efficient authentication scheme for blockchain-based electronic health records</t>
  </si>
  <si>
    <t>F. Tang; S. Ma; Y. Xiang; C. Lin</t>
  </si>
  <si>
    <t>Lightweight blockchain for healthcare</t>
  </si>
  <si>
    <t>L. Ismail; H. Materwala; S. Zeadally</t>
  </si>
  <si>
    <t>Healthcare data breaches: Insights and implications</t>
  </si>
  <si>
    <t>A. H. Seh; M. Zarour; M. Alenezi; A. K. Sarkar; A. Agrawal; R. Kumar; R. A. Khan</t>
  </si>
  <si>
    <t>W. Shi; J. Cao; Q. Zhang; Y. Li; L. Xu</t>
  </si>
  <si>
    <t>Distributed web services discovery middleware for edges of internet</t>
  </si>
  <si>
    <t>A. Haseeb; M. Matskin; P. Küngas</t>
  </si>
  <si>
    <t>IEEE ICWS</t>
  </si>
  <si>
    <t>Deep learning: Edge-cloud data analytics for IoT</t>
  </si>
  <si>
    <t>A. M. Ghosh; K. Grolinger</t>
  </si>
  <si>
    <t>IEEE CCECE</t>
  </si>
  <si>
    <t>Machine learning at resource constraint edge device using Bonsai algorithm</t>
  </si>
  <si>
    <t>S. Naveen; M. R. Kounte</t>
  </si>
  <si>
    <t>ICAECC</t>
  </si>
  <si>
    <t>Machine learning-based task clustering for enhanced virtual machine utilization in edge computing</t>
  </si>
  <si>
    <t>A. Alnoman</t>
  </si>
  <si>
    <t>Deep reinforcement learning based resource allocation in low latency edge computing networks</t>
  </si>
  <si>
    <t>T. Yang; Y. Hu; M. C. Gursoy; A. Schmeink; R. Mathar</t>
  </si>
  <si>
    <t>IEEE ISWCS</t>
  </si>
  <si>
    <t>Towards hybrid multi-cloud storage systems: Understanding how to perform data transfer</t>
  </si>
  <si>
    <t>A. Celesti; A. Galletta; M. Fazio; M. Villari</t>
  </si>
  <si>
    <t>Big Data Research</t>
  </si>
  <si>
    <t>A review of optimization methods for computation offloading in edge computing networks</t>
  </si>
  <si>
    <t>K. Sadatdiynov; L. Cui; L. Zhang; J. Z. Huang; S. Salloum; M. S. Mahmud</t>
  </si>
  <si>
    <t>Utilization of mobile edge computing on the Internet of Medical Things: A survey</t>
  </si>
  <si>
    <t>A. I. Awad; M. M. Fouda; M. M. Khashaba; E. R. Mohamed; K. M. Hosny</t>
  </si>
  <si>
    <t>Machine learning techniques in emerging cloud computing integrated paradigms: A survey and taxonomy</t>
  </si>
  <si>
    <t>D. Soni; N. Kumar</t>
  </si>
  <si>
    <t>Interoperability and orchestration in heterogeneous cloud/edge resources: The ACCORDION vision</t>
  </si>
  <si>
    <t>I. Korontanis; K. Tserpes; M. Pateraki; L. Blasi; J. Violos; F. Diego; E. Marin; N. Kourtellis; M. Coppola; E. Carlini; Z. Ledwoń; P. Tarkowski; T. Loven; Y. G. Rozas; M. Kentros; M. Dodis; P. Dazzi</t>
  </si>
  <si>
    <t>FRAME Workshop</t>
  </si>
  <si>
    <t>Performance evaluation of Kubernetes distributions (K8s, K3s, KubeEdge) in an adaptive and federated cloud infrastructure for disadvantaged tactical networks</t>
  </si>
  <si>
    <t>M. Fogli; T. Kudla; B. Musters; G. Pingen; C. Van den Broek; H. Bastiaansen; N. Suri; S. Webb</t>
  </si>
  <si>
    <t>ICMCIS</t>
  </si>
  <si>
    <t>Hetero-Edge: Orchestration of real-time vision applications on heterogeneous edge clouds</t>
  </si>
  <si>
    <t>W. Zhang; S. Li; L. Liu; Z. Jia; Y. Zhang; D. Raychaudhuri</t>
  </si>
  <si>
    <t>Smart governance in the context of smart cities: A literature review</t>
  </si>
  <si>
    <t>G. V. Pereira; P. Parycek; E. Falco; R. Kleinhans</t>
  </si>
  <si>
    <t>Information Polity</t>
  </si>
  <si>
    <t>Increasing traffic safety with real-time edge analytics and 5G</t>
  </si>
  <si>
    <t>I. Lujic; V. de Maio; K. Pollhammer; I. Bodrozic; J. Lasic; I. Brandic</t>
  </si>
  <si>
    <t>SEA-LEAP: Self-adaptive and locality-aware edge analytics placement</t>
  </si>
  <si>
    <t>I. Lujic; V. De Maio; S. Venugopal; I. Brandic</t>
  </si>
  <si>
    <t>Mosquitto: Server and client implementation of the MQTT protocol</t>
  </si>
  <si>
    <t>Staleness control for edge data analytics</t>
  </si>
  <si>
    <t>A. Aral; M. Erol-Kantarci; I. Brandic</t>
  </si>
  <si>
    <t>Proc. ACM Meas. Anal. Comput. Syst.</t>
  </si>
  <si>
    <t>Cloud–edge offloading model for vehicular traffic analysis</t>
  </si>
  <si>
    <t>D. Kimovski; D. C. Bogatinoska; N. Mehran; A. Karadimce; N. Paunkoska; R. Prodan; N. Marina</t>
  </si>
  <si>
    <t>IEEE ISPA/BDCloud/SocialCom/SustainCom</t>
  </si>
  <si>
    <t>TrafficView: A scalable traffic monitoring system</t>
  </si>
  <si>
    <t>T. Nadeem; S. Dashtinezhad; C. Liao; L. Iftode</t>
  </si>
  <si>
    <t>IEEE MDM</t>
  </si>
  <si>
    <t>A new traffic congestion prediction strategy (TCPS) based on edge computing</t>
  </si>
  <si>
    <t>A. M. Kishk; M. Badawy; H. A. Ali; A. I. Saleh</t>
  </si>
  <si>
    <t>Serverless computing: What it is, and what it is not?</t>
  </si>
  <si>
    <t>S. Kounev; N. Herbst; C. L. Abad; A. Iosup; I. Foster; P. Shenoy; O. Rana; A. A. Chien</t>
  </si>
  <si>
    <t>Towards sustainable serverless computing</t>
  </si>
  <si>
    <t>P. Patros; J. Spillner; A. V. Papadopoulos; B. Varghese; O. Rana; S. Dustdar</t>
  </si>
  <si>
    <t>Federated learning: Collaborative machine learning without centralized training data</t>
  </si>
  <si>
    <t>B. McMahan; D. Ramage</t>
  </si>
  <si>
    <t>Blog post</t>
  </si>
  <si>
    <t>Federated learning: Challenges, methods, and future directions</t>
  </si>
  <si>
    <t>T. Li; A. K. Sahu; A. Talwalkar; V. Smith</t>
  </si>
  <si>
    <t>IEEE Signal Processing Magazine</t>
  </si>
  <si>
    <t>Federated machine learning: Concept and applications</t>
  </si>
  <si>
    <t>Q. Yang; Y. Liu; T. Chen; Y. Tong</t>
  </si>
  <si>
    <t>Cloud manufacturing platform and architecture design</t>
  </si>
  <si>
    <t>J. Siderska; K. Mubarok</t>
  </si>
  <si>
    <t>Multidisciplinary Aspects of Production Engineering</t>
  </si>
  <si>
    <t>Low latency geo-distributed data analytics</t>
  </si>
  <si>
    <t>Q. Pu; G. Ananthanarayanan; P. Bodik; S. Kandula; A. Akella; P. Bahl; I. Stoica</t>
  </si>
  <si>
    <t>ACM SIGCOMM CCR</t>
  </si>
  <si>
    <t>Sharing and caring of data at the edge</t>
  </si>
  <si>
    <t>A. Trivedi; L. Wang; H. E. Bal; A. Iosup</t>
  </si>
  <si>
    <t>SkyPilot: An intercloud broker for sky computing</t>
  </si>
  <si>
    <t>Z. Yang; Z. Wu; M. Luo; W.-L. Chiang; R. Bhardwaj; W. Kwon; S. Zhuang; F. S. Luan; G. Mittal; S. Shenker; et al.</t>
  </si>
  <si>
    <t>Beyond von Neumann in the computing continuum: Architectures, applications, and future directions</t>
  </si>
  <si>
    <t>D. Kimovski; N. Saurabh; M. Jansen; A. Aral; A. Al-Dulaimy; A. B. Bondi; A. Galletta; A. V. Papadopoulos; A. Iosup; R. Prodan</t>
  </si>
  <si>
    <t>AI for next generation computing: Emerging trends and future directions</t>
  </si>
  <si>
    <t>S. S. Gill; M. Xu; C. Ottaviani; P. Patros; R. Bahsoon; A. Shaghaghi; M. Golec; V. Stankovski; H. Wu; A. Abraham; et al.</t>
  </si>
  <si>
    <t>Opportunities for neuromorphic computing algorithms and applications</t>
  </si>
  <si>
    <t>C. D. Schuman; S. R. Kulkarni; M. Parsa; J. P. Mitchell; P. Date; B. Kay</t>
  </si>
  <si>
    <t>Nature Computational Science</t>
  </si>
  <si>
    <t>Interconnects for DNA, quantum, in-memory, and optical computing: Insights from a panel discussion</t>
  </si>
  <si>
    <t>A. Ganguly; S. Abadal; I. Thakkar; N. E. Jerger; M. Riedel; M. Babaie; R. Balasubramonian; A. Sebastian; S. Pasricha; B. Taskin</t>
  </si>
  <si>
    <t>BWSlicer: A bandwidth slicing framework for cloud data centers</t>
  </si>
  <si>
    <t>A. Al-Dulaimy; W. Itani; J. Taheri; M. Shamseddine</t>
  </si>
  <si>
    <t>Intelligent computing: The latest advances, challenges, and future</t>
  </si>
  <si>
    <t>S. Zhu; T. Yu; T. Xu; H. Chen; S. Dustdar; S. Gigan; D. Gunduz; E. Hossain; Y. Jin; F. Lin; et al.</t>
  </si>
  <si>
    <t>Intelligent Computing</t>
  </si>
  <si>
    <t>Towards a cognitive compute continuum: An architecture for ad-hoc self-managed swarms</t>
  </si>
  <si>
    <t>A. J. Ferrer; S. Becker; F. Schmidt; L. Thamsen; O. Kao</t>
  </si>
  <si>
    <t>A responsible Internet to increase trust in the digital world</t>
  </si>
  <si>
    <t>C. Hesselman; P. Grosso; R. Holz; F. Kuipers; J. H. Xue; M. Jonker; J. de Ruiter; A. Sperotto; R. van Rijswijk-Deij; G. C. M. Moura; A. Pras; C. de Laat</t>
  </si>
  <si>
    <t>Journal of Network and Systems Management</t>
  </si>
  <si>
    <t>Social computing in ISI</t>
  </si>
  <si>
    <t>W. Mao; F.-Y. Wang</t>
  </si>
  <si>
    <t>Book chapter</t>
  </si>
  <si>
    <t>6G – connecting a cyber-physical world</t>
  </si>
  <si>
    <t>White paper</t>
  </si>
  <si>
    <t>New Services and Applications with 5G Ultra-Reliable Low-Latency Communication</t>
  </si>
  <si>
    <t>5G Americas</t>
  </si>
  <si>
    <t>White paper (Online)</t>
  </si>
  <si>
    <t>Study on Physical Layer Enhancements for NR Ultra-Reliable and Low Latency Case (URLLC)</t>
  </si>
  <si>
    <t>3GPP TR 38.824 (Release 16)</t>
  </si>
  <si>
    <t>Smart choice for the smart grid: Narrowband Internet of Things (NB-IoT)</t>
  </si>
  <si>
    <t>Y. Li; X. Cheng; Y. Cao; D. Wang; L. Yang</t>
  </si>
  <si>
    <t>W. Saad; M. Bennis; M. Chen</t>
  </si>
  <si>
    <t>Towards zero latency software defined 5G networks</t>
  </si>
  <si>
    <t>R. Trivisonno; R. Guerzoni; I. Vaishnavi; D. Soldani</t>
  </si>
  <si>
    <t>IEEE ICC Workshops (ICCW)</t>
  </si>
  <si>
    <t>Toward ultrareliable low-latency communications: Typical scenarios, possible solutions, and open issues</t>
  </si>
  <si>
    <t>D. Feng; C. She; K. Ying; L. Lai; Z. Hou; T. Q. S. Quek; Y. Li; B. Vucetic</t>
  </si>
  <si>
    <t>Toward enforcing network slicing on RAN: Flexibility and resources abstraction</t>
  </si>
  <si>
    <t>A. Ksentini; N. Nikaein</t>
  </si>
  <si>
    <t>P. Popovski; K. F. Trillingsgaard; O. Simeone; G. Durisi</t>
  </si>
  <si>
    <t>Extreme URLLC: Vision, challenges, and key enablers</t>
  </si>
  <si>
    <t>J. Park; S. Samarakoon; H. Shiri; M. K. Abdel-Aziz; T. Nishio; A. Elgabli; M. Bennis</t>
  </si>
  <si>
    <t>White paper on critical and massive machine type communication towards 6G</t>
  </si>
  <si>
    <t>N. H. Mahmood; S. Böcker; A. Munari; F. Clazzer; I. Moerman; K. Mikhaylov; O. Lopez; O. S. Park; E. Mercier; H. Bartz; R. Jüntti</t>
  </si>
  <si>
    <t>Toward tactile Internet in beyond 5G era: Recent advances, current issues, and future directions</t>
  </si>
  <si>
    <t>S. K. Sharma; I. Woungang; A. Anpalagan; S. Chatzinotas</t>
  </si>
  <si>
    <t>The 5G Evolution: 3GPP Releases 16–17</t>
  </si>
  <si>
    <t>Multi-numerology multiplexing and inter-numerology interference analysis for 5G</t>
  </si>
  <si>
    <t>A. B. Kihero; M. S. J. Solaija; H. Arslan</t>
  </si>
  <si>
    <t>A. Al-Fuqaha; M. Guizani; M. Mohammadi; M. Aledhari; M. Ayyash</t>
  </si>
  <si>
    <t>H. Wang; A. O. Fapojuwo</t>
  </si>
  <si>
    <t>Toward massive, ultrareliable, and low-latency wireless communication with short packets</t>
  </si>
  <si>
    <t>G. Durisi; T. Koch; P. Popovski</t>
  </si>
  <si>
    <t>A survey on low latency towards 5G: RAN, core network and caching solutions</t>
  </si>
  <si>
    <t>I. Parvez; A. Rahmati; I. Guvenc; A. I. Sarwat; H. Dai</t>
  </si>
  <si>
    <t>Overview of 3GPP release 14 enhanced NB-IoT</t>
  </si>
  <si>
    <t>A. Hoglund; X. Lin; O. Liberg; A. Behravan; E. A. Yavuz; M. Van Der Zee; Y. Sui; T. Tirronen; A. Ratilainen; D. Eriksson</t>
  </si>
  <si>
    <t>M. Bennis; M. Debbah; H. V. Poor</t>
  </si>
  <si>
    <t>Ultra-reliable low latency cellular networks: Use cases, challenges and approaches</t>
  </si>
  <si>
    <t>H. Chen; R. Abbas; P. Cheng; M. Shirvanimoghaddam; W. Hardjawana; W. Bao; Y. Li; B. Vucetic</t>
  </si>
  <si>
    <t>F. Ghavimi; H.-H. Chen</t>
  </si>
  <si>
    <t>Cellular LTE-A technologies for the future Internet-of-Things: Physical layer features and challenges</t>
  </si>
  <si>
    <t>M. Elsaadany; A. Ali; W. Hamouda</t>
  </si>
  <si>
    <t>Toward massive machine type cellular communications</t>
  </si>
  <si>
    <t>Z. Dawy; W. Saad; A. Ghosh; J. G. Andrews; E. Yaacoub</t>
  </si>
  <si>
    <t>Massive machine-type communications in 5G: Physical and MAC-layer solutions</t>
  </si>
  <si>
    <t>C. Bockelmann; N. Pratas; H. Nikopour; K. Au; T. Svensson; C. Stefanovic; P. Popovski; A. Dekorsy</t>
  </si>
  <si>
    <t>An overview of 3GPP enhancements on machine to machine communications</t>
  </si>
  <si>
    <t>A. Rico-Alvarino; M. Vajapeyam; H. Xu; X. Wang; Y. Blankenship; J. Bergman; T. Tirronen; E. Yavuz</t>
  </si>
  <si>
    <t>Toward massive machine type communications in ultra-dense cellular IoT networks: Current issues and machine learning-assisted solutions</t>
  </si>
  <si>
    <t>S. K. Sharma; X. Wang</t>
  </si>
  <si>
    <t>Random access for machine-to-machine communication in LTE-advanced networks: Issues and approaches</t>
  </si>
  <si>
    <t>M. Hasan; E. Hossain; D. Niyato</t>
  </si>
  <si>
    <t>Is the random access channel of LTE and LTE-A suitable for M2M communications? A survey of alternatives</t>
  </si>
  <si>
    <t>A. Laya; L. Alonso; J. Alonso-Zarate</t>
  </si>
  <si>
    <t>LTE/LTE-A random access for massive machine-type communications in smart cities</t>
  </si>
  <si>
    <t>M. S. Ali; E. Hossain; D. I. Kim</t>
  </si>
  <si>
    <t>W. Yang; M. Wang; J. Zhang; J. Zou; M. Hua; T. Xia; X. You</t>
  </si>
  <si>
    <t>Uplink grant-free random access solutions for URLLC services in 5G New Radio</t>
  </si>
  <si>
    <t>N. H. Mahmood; R. Abreu; R. Böhnke; M. Schubert; G. Berardinelli; T. H. Jacobsen</t>
  </si>
  <si>
    <t>Self-organized connected objects: Rethinking QoS provisioning for IoT services</t>
  </si>
  <si>
    <t>H. Elhammouti; E. Sabir; M. Benjillali; L. Echabbi; H. Tembine</t>
  </si>
  <si>
    <t>A survey on network methodologies for real-time analytics of massive IoT data and open research issues</t>
  </si>
  <si>
    <t>S. Verma; Y. Kawamoto; Z. M. Fadlullah; H. Nishiyama; N. Kato</t>
  </si>
  <si>
    <t>Big data meet cyber-physical systems: A panoramic survey</t>
  </si>
  <si>
    <t>R. Atat; L. Liu; J. Wu; G. Li; C. Ye; Y. Yang</t>
  </si>
  <si>
    <t>Intelligent 5G: When cellular networks meet artificial intelligence</t>
  </si>
  <si>
    <t>R. Li; Z. Zhao; X. Zhou; G. Ding; Y. Chen; Z. Wang; H. Zhang</t>
  </si>
  <si>
    <t>Artificial intelligence-based techniques for emerging heterogeneous network: State of the arts, opportunities, and challenges</t>
  </si>
  <si>
    <t>X. Wang; X. Li; V. C. M. Leung</t>
  </si>
  <si>
    <t>Context-aware computing, learning, and big data in Internet of Things: A survey</t>
  </si>
  <si>
    <t>O. B. Sezer; E. Dogdu; A. M. Ozbayoglu</t>
  </si>
  <si>
    <t>A hierarchical SDN architecture for ultra-dense millimeter-wave cellular networks</t>
  </si>
  <si>
    <t>G. Yu; R. Liu; Q. Chen; Z. Tang</t>
  </si>
  <si>
    <t>Future of ultra-dense networks beyond 5G: Harnessing heterogeneous moving cells</t>
  </si>
  <si>
    <t>S. Andreev; V. Petrov; M. Dohler; H. Yanikomeroglu</t>
  </si>
  <si>
    <t>Study on scenarios and requirements for next generation access technologies (Rel-14)</t>
  </si>
  <si>
    <t>3GPP TR 38.913</t>
  </si>
  <si>
    <t>Overview of narrowband IoT in LTE Rel-13</t>
  </si>
  <si>
    <t>R. Ratasuk; N. Mangalvedhe; Y. Zhang; M. Robert; J.-P. Koskinen</t>
  </si>
  <si>
    <t>IEEE CSCN (Conference on Standards for Communications and Networking)</t>
  </si>
  <si>
    <t>E-UTRA; Physical layer procedures (Rel-14)</t>
  </si>
  <si>
    <t>3GPP TS 36.213 V14.5.0</t>
  </si>
  <si>
    <t>E-UTRA; Physical channels and modulation (Rel-15)</t>
  </si>
  <si>
    <t>3GPP TS 36.211 V15.5.0</t>
  </si>
  <si>
    <t>Random access preamble design and detection for 3GPP narrowband IoT systems</t>
  </si>
  <si>
    <t>X. Lin; A. Adhikary; Y.-P. E. Wang</t>
  </si>
  <si>
    <t>On the performance of narrow-band Internet of Things (NB-IoT)</t>
  </si>
  <si>
    <t>Y. D. Beyene; R. Jantti; K. Ruttik; S. Iraji</t>
  </si>
  <si>
    <t>An analytical performance evaluation framework for NB-IoT</t>
  </si>
  <si>
    <t>P. Andres-Maldonado; P. Ameigeiras; J. Prados-Garzon; J. Navarro-Ortiz; J. M. Lopez-Soler</t>
  </si>
  <si>
    <t>Enhancements of narrowband IoT in 3GPP Rel-14 and Rel-15</t>
  </si>
  <si>
    <t>R. Ratasuk; N. Mangalvedhe; Z. Xiong; M. Robert; D. Bhatoolaul</t>
  </si>
  <si>
    <t>Prediction-based energy saving mechanism in 3GPP NB-IoT networks</t>
  </si>
  <si>
    <t>J. Lee; J. Lee</t>
  </si>
  <si>
    <t>Exploiting propagation delay difference in collided preambles for efficient random access in NB-IoT</t>
  </si>
  <si>
    <t>J. Zhang; D. Xie; X. Wang; J. Lu</t>
  </si>
  <si>
    <t>An enhanced access reservation protocol with a partial preamble transmission mechanism in NB-IoT systems</t>
  </si>
  <si>
    <t>T. Kim; D. M. Kim; N. Pratas; P. Popovski; D. K. Sung</t>
  </si>
  <si>
    <t>An enhanced random access algorithm based on the clustering-reuse preamble allocation in NB-IoT system</t>
  </si>
  <si>
    <t>F. Wu; B. Zhang; W. Fan; X. Tian; S. Huang; C. Yu; Y. Liu</t>
  </si>
  <si>
    <t>Effective frequency hopping pattern for ToA estimation in NB-IoT random access</t>
  </si>
  <si>
    <t>W. S. Jeon; S. B. Seo; D. G. Jeong</t>
  </si>
  <si>
    <t>Optimization of random access channel in NB-IoT</t>
  </si>
  <si>
    <t>R. Harwahyu; R.-G. Cheng; C.-H. Wei; R. F. Sari</t>
  </si>
  <si>
    <t>A novel solution for NB-IoT cell coverage expansion</t>
  </si>
  <si>
    <t>S. Ha; H. Seo; Y. Moon; D. Lee; J. Jeong</t>
  </si>
  <si>
    <t>Proceedings of Global Internet of Things Summit (GIoTS)</t>
  </si>
  <si>
    <t>Evaluation, modeling and optimization of coverage enhancement methods of NB-IoT</t>
  </si>
  <si>
    <t>S. Ravi; P. Zand; M. El Soussi; M. Nabi</t>
  </si>
  <si>
    <t>Proceedings of IEEE PIMRC</t>
  </si>
  <si>
    <t>Analytic analysis of narrowband IoT coverage enhancement approaches</t>
  </si>
  <si>
    <t>P. Andres-Maldonado; P. Ameigeiras; J. Prados-Garzon; J. J. Ramos-Munoz; J. Navarro-Ortiz; J. M. Lopez-Soler</t>
  </si>
  <si>
    <t>Energy-efficient uplink scheduling for ultra-reliable communications in NB-IoT networks</t>
  </si>
  <si>
    <t>P.-Y. Liu; K.-R. Wu; J.-M. Liang; J.-J. Chen; Y.-C. Tseng</t>
  </si>
  <si>
    <t>On the latency-energy performance of NB-IoT systems in providing wide-area IoT connectivity</t>
  </si>
  <si>
    <t>A. Azari; C. Stefanović; P. Popovski; C. Cavdar</t>
  </si>
  <si>
    <t>Energy-saving scheduling in the 3GPP NB-IoT using energy-aware machine-to-machine relays</t>
  </si>
  <si>
    <t>C.-Y. Chen; A. C.-S. Huang; S.-Y. Huang; J.-Y. Chen</t>
  </si>
  <si>
    <t>Proceedings of WOCC</t>
  </si>
  <si>
    <t>Study on the effect of LTE on the coexistence of NB-IoT</t>
  </si>
  <si>
    <t>J. Oh; H. Song</t>
  </si>
  <si>
    <t>Proceedings of ICUFN</t>
  </si>
  <si>
    <t>Interference analysis in the LTE and NB-IoT uplink multiple access with RF impairments</t>
  </si>
  <si>
    <t>G. J. González; F. H. Gregorio; J. Cousseau</t>
  </si>
  <si>
    <t>Proceedings of IEEE DSP</t>
  </si>
  <si>
    <t>Eliminating NB-IoT interference to LTE system: A sparse machine learning-based approach</t>
  </si>
  <si>
    <t>S. Liu; L. Xiao; Z. Han; Y. Tang</t>
  </si>
  <si>
    <t>Narrowband Internet of Things (NB-IoT) and LTE systems co-existence analysis</t>
  </si>
  <si>
    <t>B. Yang; L. Zhang; D. Qiao; G. Zhao; M. A. Imran</t>
  </si>
  <si>
    <t>Proceedings of IEEE GLOBECOM</t>
  </si>
  <si>
    <t>A. Ghosh; A. Maeder; M. Baker; D. Chandramouli</t>
  </si>
  <si>
    <t>RAN slicing for massive IoT and bursty URLLC service multiplexing: Analysis and optimization</t>
  </si>
  <si>
    <t>P. Yang; X. Xi; T. Q. S. Quek; J. Chen; X. Cao; D. Wu</t>
  </si>
  <si>
    <t>Orchestrating 5G network slices to support industrial Internet and to shape next-generation smart factories</t>
  </si>
  <si>
    <t>T. Taleb; I. Afolabi; M. Bagaa</t>
  </si>
  <si>
    <t>5G-enabled hierarchical architecture for software-defined intelligent transportation system</t>
  </si>
  <si>
    <t>S. Din; A. Paul; A. Rehman</t>
  </si>
  <si>
    <t>5G network slicing using SDN and NFV: A survey of taxonomy, architectures and future challenges</t>
  </si>
  <si>
    <t>A. A. Barakabitze; A. Ahmad; R. Mijumbi; A. Hines</t>
  </si>
  <si>
    <t>Uplink grant-free access solutions for URLLC services in 5G new radio</t>
  </si>
  <si>
    <t>Proceedings of ISWCS</t>
  </si>
  <si>
    <t>Joint resource configuration and MCS selection scheme for uplink grant-free URLLC</t>
  </si>
  <si>
    <t>T. Jacobsen; R. Abreu; G. Berardinelli; K. Pedersen; I. Z. Kovács; P. Mogensen</t>
  </si>
  <si>
    <t>Analyzing grant-free access for URLLC service</t>
  </si>
  <si>
    <t>Y. Liu; Y. Deng; M. Elkashlan; A. Nallanathan; G. K. Karagiannidis</t>
  </si>
  <si>
    <t>Repetition-based NOMA transmission and its outage probability analysis</t>
  </si>
  <si>
    <t>J. Choi</t>
  </si>
  <si>
    <t>Real-time dynamic network slicing for the 5G radio access network</t>
  </si>
  <si>
    <t>M. Maule; P.-V. Mekikis; K. Ramantas; J. Vardakas; C. Verikoukis</t>
  </si>
  <si>
    <t>E. J. dos Santos; R. D. Souza; J. L. Rebelatto; H. Alves</t>
  </si>
  <si>
    <t>Dynamic virtual resource allocation for 5G and beyond network slicing</t>
  </si>
  <si>
    <t>F. Song; J. Li; C. Ma; Y. Zhang; L. Shi; D. N. K. J. Li</t>
  </si>
  <si>
    <t>Toward slicing-enabled multi-access edge computing in 5G</t>
  </si>
  <si>
    <t>A. Ksentini; P. A. Frangoudis</t>
  </si>
  <si>
    <t>Latency-aware dynamic resource allocation scheme for multi-tier 5G network: A network slicing-multitenancy scenario</t>
  </si>
  <si>
    <t>S. O. Oladejo; O. E. Falowo</t>
  </si>
  <si>
    <t>Network slicing for guaranteed rate services: Admission control and resource allocation games</t>
  </si>
  <si>
    <t>P. Caballero; A. Banchs; G. de Veciana; X. Costa-Pérez; A. Azcorra</t>
  </si>
  <si>
    <t>6G white paper on edge intelligence</t>
  </si>
  <si>
    <t>E. Peltonen; M. Bennis; M. Capobianco; M. Debbah; A. Ding; F. Gil-Castiñeira; M. Jurmu; T. Karvonen; M. Kelanti; A. Kliks; T. Leppänen; L. Lovén; T. Mikkonen; A. Rao; S. Samarakoon; K. Seppänen; P. Sroka; S. Tarkoma; T. Yang</t>
  </si>
  <si>
    <t>Network slicing games: Enabling customization in multi-tenant mobile networks</t>
  </si>
  <si>
    <t>P. Caballero; A. Banchs; G. De Veciana; X. Costa-Pérez</t>
  </si>
  <si>
    <t>Providing low latency guarantees for slicing-ready 5G systems via two-level MAC scheduling</t>
  </si>
  <si>
    <t>A. Ksentini; P. A. Frangoudis; A. Pc; N. Nikaein</t>
  </si>
  <si>
    <t>Constrained network slicing games: Achieving service guarantees and network efficiency</t>
  </si>
  <si>
    <t>J. Zheng; G. de Veciana; A. Banchs</t>
  </si>
  <si>
    <t>Provisioning low latency, resilient mobile edge clouds for 5G</t>
  </si>
  <si>
    <t>R. Ford; A. Sridharan; R. Margolies; R. Jana; S. Rangan</t>
  </si>
  <si>
    <t>C.-F. Liu; M. Bennis; H. V. Poor</t>
  </si>
  <si>
    <t>SDN-capable IoT last-miles: Design challenges</t>
  </si>
  <si>
    <t>K. Sood; S. R. Pokhrel; K. Karmakar; V. Vardharajan; S. Yu</t>
  </si>
  <si>
    <t>View on 5G architecture (Version 3.0)</t>
  </si>
  <si>
    <t>5G PPP Architecture Working Group</t>
  </si>
  <si>
    <t>Dynamic multiconnectivity based joint scheduling of eMBB and uRLLC in 5G networks</t>
  </si>
  <si>
    <t>K. Zhang; X. Xu; J. Zhang; B. Zhang; X. Tao; Y. Zhang</t>
  </si>
  <si>
    <t>5G network for a variety of vertical services</t>
  </si>
  <si>
    <t>J. Yang</t>
  </si>
  <si>
    <t>Proceedings of 5G Verticals</t>
  </si>
  <si>
    <t>AI-driven zero touch network and service management in 5G and beyond: Challenges and research directions</t>
  </si>
  <si>
    <t>C. Benzaid; T. Taleb</t>
  </si>
  <si>
    <t>QoS differential scheduling of URLLC under FIFO service discipline: A cross-layer approach</t>
  </si>
  <si>
    <t>D. Han; W. Chen</t>
  </si>
  <si>
    <t>Joint channel and queue aware scheduling for latency sensitive mobile edge computing with power constraints</t>
  </si>
  <si>
    <t>D. Han; W. Chen; Y. Fang</t>
  </si>
  <si>
    <t>Transmission policies for time varying channels with average delay constraints</t>
  </si>
  <si>
    <t>B. Collins; R. L. Cruz</t>
  </si>
  <si>
    <t>Allerton Conference on Communication, Control, and Computing</t>
  </si>
  <si>
    <t>Upstream congestion control in wireless sensor networks through cross-layer optimization</t>
  </si>
  <si>
    <t>C. Wang; B. Li; K. Sohraby; M. Daneshmand; Y. Hu</t>
  </si>
  <si>
    <t>C. She; C. Yang; T. Q. S. Quek</t>
  </si>
  <si>
    <t>Preamble reservation based access for grouped mMTC devices with URLLC requirements</t>
  </si>
  <si>
    <t>T. N. Weerasinghe; I. A. M. Balapuwaduge; F. Y. Li</t>
  </si>
  <si>
    <t>Efficient pilot allocation for URLLC traffic in 5G industrial IoT networks</t>
  </si>
  <si>
    <t>E. Fitzgerald; M. Pióro</t>
  </si>
  <si>
    <t>Proceedings of RNDM</t>
  </si>
  <si>
    <t>On performance evaluation of random access enhancements for 5G uRLLC</t>
  </si>
  <si>
    <t>J. Thota; A. Aijaz</t>
  </si>
  <si>
    <t>Improving TCP performance over WiFi for Internet of Vehicles: A federated learning approach</t>
  </si>
  <si>
    <t>S. R. Pokhrel; J. Choi</t>
  </si>
  <si>
    <t>Wireless edge computing with latency and reliability guarantees</t>
  </si>
  <si>
    <t>M. S. Elbamby; C. Perfecto; C.-F. Liu; J. Park; S. Samarakoon; X. Chen; M. Bennis</t>
  </si>
  <si>
    <t>On multi-access edge computing: A survey of the emerging 5G network edge cloud architecture and orchestration</t>
  </si>
  <si>
    <t>T. Taleb; K. Samdanis; B. Mada; H. Flinck; S. Dutta; D. Sabella</t>
  </si>
  <si>
    <t>Mobile edge computing—A key technology towards 5G</t>
  </si>
  <si>
    <t>Y. C. Hu; M. Patel; D. Sabella; N. Sprecher; V. Young</t>
  </si>
  <si>
    <t>HetMEC: Heterogeneous multi-layer mobile edge computing in the 6G era</t>
  </si>
  <si>
    <t>Y. Zhang; B. Di; P. Wang; J. Lin; L. Song</t>
  </si>
  <si>
    <t>EdgeIoT: Mobile edge computing for the Internet of Things</t>
  </si>
  <si>
    <t>X. Sun; N. Ansari</t>
  </si>
  <si>
    <t>Towards secure and privacy preserving collision avoidance system in 5G fog based Internet of Vehicles</t>
  </si>
  <si>
    <t>L. Nkenyereye; C. H. Liu; J. Song</t>
  </si>
  <si>
    <t>5G-slicing-enabled scalable SDN core network: Toward an ultra-low latency of autonomous driving service</t>
  </si>
  <si>
    <t>D. A. Chekired; M. A. Togou; L. Khoukhi; A. Ksentini</t>
  </si>
  <si>
    <t>SDN-based failure detection and recovery mechanism for 5G core networks</t>
  </si>
  <si>
    <t>S. Panev; P. Latkoski</t>
  </si>
  <si>
    <t>5G NFV-based tactile Internet for mission-critical IoT services</t>
  </si>
  <si>
    <t>X. Ge; R. Zhou; Q. Li</t>
  </si>
  <si>
    <t>A SDN/NFV based C-RAN architecture for 5G mobile networks</t>
  </si>
  <si>
    <t>G. C. Valastro; D. Panno; S. Riolo</t>
  </si>
  <si>
    <t>Proceedings of MoWNeT</t>
  </si>
  <si>
    <t>Reliable broadcasting in 5G NFV-based networks</t>
  </si>
  <si>
    <t>H. Chantre; N. L. S. D. Fonseca</t>
  </si>
  <si>
    <t>H. D. Chantre; N. L. S. da Fonseca</t>
  </si>
  <si>
    <t>A novel QoS framework for network slicing in 5G and beyond networks based on SDN and NFV</t>
  </si>
  <si>
    <t>Z. Shu; T. Taleb</t>
  </si>
  <si>
    <t>Low-latency service schedule orchestration in NFV-based networks</t>
  </si>
  <si>
    <t>H. A. Alameddine; C. Assi; M. H. Kamal Tushar; J. Y. Yu</t>
  </si>
  <si>
    <t>Proceedings of IEEE NetSoft</t>
  </si>
  <si>
    <t>SDN/NFV-based mobile packet core network architectures: A survey</t>
  </si>
  <si>
    <t>V.-G. Nguyen; A. Brunstrom; K.-J. Grinnemo; J. Taheri</t>
  </si>
  <si>
    <t>Y. Mao; C. You; J. Zhang; K. Huang; K. B. Letaief</t>
  </si>
  <si>
    <t>5G systems—Enabling the transformation of industry and society</t>
  </si>
  <si>
    <t>Ericsson White Paper</t>
  </si>
  <si>
    <t>A 5G architecture for the factory of the future</t>
  </si>
  <si>
    <t>S. Ludwig; et al.</t>
  </si>
  <si>
    <t>Proceedings of IEEE ETFA</t>
  </si>
  <si>
    <t>Flexible multi-numerology systems for 5G new radio</t>
  </si>
  <si>
    <t>A. Yazar; H. Arslan</t>
  </si>
  <si>
    <t>Channel equalization and interference analysis for uplink narrowband Internet of Things (NB-IoT)</t>
  </si>
  <si>
    <t>L. Zhang; A. Ijaz; P. Xiao; R. Tafazolli</t>
  </si>
  <si>
    <t>Dynamic resource allocation and access class barring scheme for delay-sensitive devices in machine to machine (M2M) communications</t>
  </si>
  <si>
    <t>N. Li; C. Cao; C. Wang</t>
  </si>
  <si>
    <t>Throughput optimization with delay guarantee for massive random access of M2M communications in industrial IoT</t>
  </si>
  <si>
    <t>C. Zhang; X. Sun; J. Zhang; X. Wang; S. Jin; H. Zhu</t>
  </si>
  <si>
    <t>User-cooperative transmission with channel feedback in slow fading environment</t>
  </si>
  <si>
    <t>Y. Cao; B. Vojcic; M. Souryal</t>
  </si>
  <si>
    <t>Proceedings of IEEE VTC-Fall</t>
  </si>
  <si>
    <t>Low-latency multichannel ALOHA with fast retrial for machine-type communications</t>
  </si>
  <si>
    <t>Coded random access: Applying codes on graphs to design random access protocols</t>
  </si>
  <si>
    <t>E. Paolini; C. Stefanovic; G. Liva; P. Popovski</t>
  </si>
  <si>
    <t>EMBB-URLLC resource slicing: A risk-sensitive approach</t>
  </si>
  <si>
    <t>M. Alsenwi; N. H. Tran; M. Bennis; A. Kumar Bairagi; C. S. Hong</t>
  </si>
  <si>
    <t>Connectivity maximization for narrowband IoT systems with NOMA</t>
  </si>
  <si>
    <t>A. E. Mostafa; Y. Zhou; V. W. S. Wong</t>
  </si>
  <si>
    <t>Proceedings of IEEE ICC</t>
  </si>
  <si>
    <t>Mixed-numerology signals transmission and interference cancellation for radio access network slicing</t>
  </si>
  <si>
    <t>B. Yang; L. Zhang; O. Onireti; P. Xiao; M. A. Imran; R. Tafazolli</t>
  </si>
  <si>
    <t>Cross-layer enhancement for WLAN systems with heterogeneous traffic based on DQCA</t>
  </si>
  <si>
    <t>E. Kartsakli; A. Cateura; L. Alonso; J. Alonso-Zarate; C. Verikoukis</t>
  </si>
  <si>
    <t>WLAN throughput improvement via distributed queuing MAC</t>
  </si>
  <si>
    <t>L. Alonso; R. Ferrus; R. Agusti</t>
  </si>
  <si>
    <t>Performance evaluation of partially clustered access scheme for massive machine type communications</t>
  </si>
  <si>
    <t>Y. Sim; D.-H. Cho</t>
  </si>
  <si>
    <t>Enabling heterogeneous mMTC by energy-efficient and connectivity-aware clustering and routing</t>
  </si>
  <si>
    <t>Z. Li; J. Chen; R. Ni; S. Chen; X. Li; Q. Zhao</t>
  </si>
  <si>
    <t>Low-delay scheduling for Internet of Vehicles: Load-balanced multipath communication with FEC</t>
  </si>
  <si>
    <t>5G Empowering Vertical Industries</t>
  </si>
  <si>
    <t>5G PPP</t>
  </si>
  <si>
    <t>View on 5G Architecture (Version 3.0)</t>
  </si>
  <si>
    <t>5G PPP Architecture WG</t>
  </si>
  <si>
    <t>Requirements Definition and Analysis From Vertical Industries and Core Applications (Deliverable D1.2)</t>
  </si>
  <si>
    <t>5G EVE Project</t>
  </si>
  <si>
    <t>Project Deliverable</t>
  </si>
  <si>
    <t>Participating Vertical Industries Planning (Deliverable D2.6)</t>
  </si>
  <si>
    <t>Cisco 5G Vision Series: Vertical Value Creation</t>
  </si>
  <si>
    <t>5G Verticals: Customizing Applications, Technologies and Deployment Techniques</t>
  </si>
  <si>
    <t>R. Vannithamby; A. C. K. Soong (eds.)</t>
  </si>
  <si>
    <t>Book (Wiley)</t>
  </si>
  <si>
    <t>Private 5G networks for vertical industries: Deployment and operation models</t>
  </si>
  <si>
    <t>A. Rostami</t>
  </si>
  <si>
    <t>Proc. IEEE 5G World Forum (GWF)</t>
  </si>
  <si>
    <t>Towards a secure industrial Internet of Things</t>
  </si>
  <si>
    <t>G. Spathoulas; S. Katsikas</t>
  </si>
  <si>
    <t>Book Chapter (in: Security and Privacy Trends in the IIoT, Springer)</t>
  </si>
  <si>
    <t>Data traffic model in machine to machine communications over 5G network slicing</t>
  </si>
  <si>
    <t>M. Dighriri; A. S. D. Alfoudi; G. M. Lee; T. Baker</t>
  </si>
  <si>
    <t>Proc. DeSE</t>
  </si>
  <si>
    <t>Vertical industries requirements analysis &amp; targeted KPIs for advanced 5G trials</t>
  </si>
  <si>
    <t>T. Doukoglou; V. Gezerlis; K. Trichias; N. Kostopoulos; N. Vrakas; M. Bougioukos; R. Legouable</t>
  </si>
  <si>
    <t>Proc. EuCNC</t>
  </si>
  <si>
    <t>Why Do We Need 5G?</t>
  </si>
  <si>
    <t>5G market and industry (in: 5G System Design)</t>
  </si>
  <si>
    <t>A. Xiang</t>
  </si>
  <si>
    <t>Book Chapter (Springer)</t>
  </si>
  <si>
    <t>Technology pillars in the architecture of future 5G mobile networks: NFV, MEC and SDN</t>
  </si>
  <si>
    <t>A survey on software defined networking: Architecture for next generation network</t>
  </si>
  <si>
    <t>S. Singh; R. K. Jha</t>
  </si>
  <si>
    <t>Software defined 5G and 6G networks: A survey</t>
  </si>
  <si>
    <t>Q. Long; Y. Chen; H. Zhang; X. Lei</t>
  </si>
  <si>
    <t>R. Mijumbi; J. Serrat; J.-L. Gorricho; N. Bouten; F. De Turck; R. Boutaba</t>
  </si>
  <si>
    <t>Algorithms for the design of 5G networks with VNF-based reusable functional blocks</t>
  </si>
  <si>
    <t>L. Chiaraviglio; F. D’Andreagiovanni; S. Rossetti; G. Sidoretti; N. Blefari-Melazzi; S. Salsano; C.-F. Chiasserini; F. Malandrino</t>
  </si>
  <si>
    <t>Annals of Telecommunications</t>
  </si>
  <si>
    <t>The application of software defined networking on securing computer networks: A survey</t>
  </si>
  <si>
    <t>R. Sahay; W. Meng; C. D. Jensen</t>
  </si>
  <si>
    <t>New SDN-oriented distributed network security system</t>
  </si>
  <si>
    <t>F. Nife; Z. Kotulski; O. Reyad</t>
  </si>
  <si>
    <t>Applied Mathematics &amp; Information Sciences</t>
  </si>
  <si>
    <t>Mobile edge computing — A key technology towards 5G</t>
  </si>
  <si>
    <t>ETSI White Paper 11</t>
  </si>
  <si>
    <t>Harmonizing standards for edge computing — A synergized architecture leveraging ETSI ISG MEC and 3GPP specifications</t>
  </si>
  <si>
    <t>J. Shen; N. Sprecher; J. Martin; O. Elloumi (eds.)</t>
  </si>
  <si>
    <t>ETSI White Paper 36</t>
  </si>
  <si>
    <t>Exploiting socio-physical network interactions via a utility-based framework for resource management in mobile social networks</t>
  </si>
  <si>
    <t>E. Stai; V. Karyotis; S. Papavassiliou</t>
  </si>
  <si>
    <t>Towards constructive approach to end-to-end slice isolation in 5G networks</t>
  </si>
  <si>
    <t>Z. Kotulski; T. W. Nowak; M. Sepczuk; M. Tunia; R. Artych; K. Bocianiak; T. Osko; J.-P. Wary</t>
  </si>
  <si>
    <t>EURASIP Journal on Information Security</t>
  </si>
  <si>
    <t>5G E2E Technology to Support Verticals URLLC Requirements</t>
  </si>
  <si>
    <t>NGMN Alliance</t>
  </si>
  <si>
    <t>Enabling 5G Communication Systems to Support Vertical Industries</t>
  </si>
  <si>
    <t>M. A. Imran; Y. A. Sambo; Q. H. Abbasi (eds.)</t>
  </si>
  <si>
    <t>Designing a testbed infrastructure for experimental validation and trialing of 5G vertical applications</t>
  </si>
  <si>
    <t>J. Kalliovaara; R. Ekman; J. Paavola; T. Jokela; J. Hallio; J. Auranen; P. Talmola; H. Kokkinen</t>
  </si>
  <si>
    <t>Proc. CROWNCOM (LNICS)</t>
  </si>
  <si>
    <t>Service performance tests on the mobile edge computing platform: Challenges and opportunities</t>
  </si>
  <si>
    <t>I. Hussain; Q. Duan; T. Zhong</t>
  </si>
  <si>
    <t>Proc. Smart Service Systems/Operations Management/Analytics (Springer)</t>
  </si>
  <si>
    <t>Security for vertical industries</t>
  </si>
  <si>
    <t>M. Monshizadeh; V. Khatri; I. Adam</t>
  </si>
  <si>
    <t>Book Chapter (Wiley 5G Reference)</t>
  </si>
  <si>
    <t>IoT vertical applications and associated security requirements</t>
  </si>
  <si>
    <t>S. Cheruvu; A. Kumar; N. Smith; D. M. Wheeler</t>
  </si>
  <si>
    <t>Book Chapter (Apress)</t>
  </si>
  <si>
    <t>How to achieve traffic safety with LTE and edge computing</t>
  </si>
  <si>
    <t>N. Hehenkamp; C. Facchi; S. Neumeier</t>
  </si>
  <si>
    <t>Proc. FICC (LNNS)</t>
  </si>
  <si>
    <t>SDNFV based threat monitoring and security framework for multi-access edge computing infrastructure</t>
  </si>
  <si>
    <t>P. Krishnan; S. Duttagupta; K. Achuthan</t>
  </si>
  <si>
    <t>Mobility management solutions for 5G networks: Architecture and services</t>
  </si>
  <si>
    <t>N. Akkari; N. Dimitriou</t>
  </si>
  <si>
    <t>A survey on security issues of 5G NR: Perspective of artificial dust and artificial rain</t>
  </si>
  <si>
    <t>M. Shafi; R. K. Jha; M. Sabraj</t>
  </si>
  <si>
    <t>SDN-based cyber defense: A survey</t>
  </si>
  <si>
    <t>O. Yurekten; M. Demirci</t>
  </si>
  <si>
    <t>A literature review of network function virtualization (NFV) in 5G networks</t>
  </si>
  <si>
    <t>S. Sridharan</t>
  </si>
  <si>
    <t>International Journal of Computer Trends and Technology</t>
  </si>
  <si>
    <t>SDN/NFV architectures for edge-cloud oriented IoT: A systematic review</t>
  </si>
  <si>
    <t>P. P. Ray; N. Kumar</t>
  </si>
  <si>
    <t>N. Abbas; Y. Zhang; A. Taherkordi; T. Skeie</t>
  </si>
  <si>
    <t>Energy aware edge computing: A survey</t>
  </si>
  <si>
    <t>C. Jiang; T. Fan; H. Gao; W. Shi; L. Liu; C. Cérin; J. Wan</t>
  </si>
  <si>
    <t>Q.-V. Pham; F. Fang; V. N. Ha; M. J. Piran; M. Le; L. B. Le; W.-J. Hwang; Z. Ding</t>
  </si>
  <si>
    <t>Enabling vertical industries adoption of 5G technologies: A cartography of evolving solutions</t>
  </si>
  <si>
    <t>A. Zafeiropoulos; P. Gouvas; E. Fotopoulou; G. Tsiolis; T. Xirofotos; J. Bonnet; G. Carrozzo; S. Rizou; A. Gavras; M. J. Barros; X. Costa-Perez; A. Prasad; M. Gramaglia; A. Tzanakaki; D. Simeonidou; J. Cosmas; M. Fallgren; R. Munoz; R. Vilalta</t>
  </si>
  <si>
    <t>Toward enabled industrial verticals in 5G: A survey on MEC-based approaches to provisioning and flexibility</t>
  </si>
  <si>
    <t>F. Spinelli; V. Mancuso</t>
  </si>
  <si>
    <t>Are mobility management solutions ready for 5G and beyond?</t>
  </si>
  <si>
    <t>A. Jain; E. Lopez-Aguilera; I. Demirkol</t>
  </si>
  <si>
    <t>5G Infrastructure Association — Verticals page</t>
  </si>
  <si>
    <t>5G-IA</t>
  </si>
  <si>
    <t>CyberSecurity Landscape in 2018 — The Focus is on Vertical Industries</t>
  </si>
  <si>
    <t>A. Javed</t>
  </si>
  <si>
    <t>Blog Article</t>
  </si>
  <si>
    <t>Great Expectations: Sizing the Opportunity for 5G in Vertical Industries (Survey Report)</t>
  </si>
  <si>
    <t>GSMA / Mobile World Live</t>
  </si>
  <si>
    <t>Industry Report</t>
  </si>
  <si>
    <t>CISA (US-CERT) Home Page</t>
  </si>
  <si>
    <t>CISA</t>
  </si>
  <si>
    <t>Empowering Vertical Industries Through 5G Networks — Current Status and Future Trends</t>
  </si>
  <si>
    <t>5G PPP Technology Board; 5G-IA Verticals Task Force</t>
  </si>
  <si>
    <t>The 5G economy: How 5G technology will contribute to the global economy</t>
  </si>
  <si>
    <t>C. Campbell; J. Diffley; B. Flanagan; B. Morelli; B. O’Neil; F. Sideco</t>
  </si>
  <si>
    <t>IHS Markit Report</t>
  </si>
  <si>
    <t>5G and the Factories of the Future</t>
  </si>
  <si>
    <t>5G as key technology for networked factories: Application of vertical-specific network services for enabling flexible smart manufacturing</t>
  </si>
  <si>
    <t>M. Muller; D. Behnke; P.-B. Bok; M. Peuster; S. Schneider; H. Karl</t>
  </si>
  <si>
    <t>Proc. IEEE INDIN</t>
  </si>
  <si>
    <t>Future industrial networking: From use cases to wireless technologies to a flexible system architecture</t>
  </si>
  <si>
    <t>M. Karrenbauer et al.</t>
  </si>
  <si>
    <t>at - Automatisierungstechnik</t>
  </si>
  <si>
    <t>5G-PICTURE D2.1 (Architecture &amp; Requirements)</t>
  </si>
  <si>
    <t>5G-PICTURE Project</t>
  </si>
  <si>
    <t>Project Deliverable (Website)</t>
  </si>
  <si>
    <t>The cyber threats analysis for Web applications security in Industry 4.0</t>
  </si>
  <si>
    <t>A. Soltysik-Piorunkiewicz; M. Krysiak</t>
  </si>
  <si>
    <t>Book Chapter (Springer, Studies in Computational Intelligence)</t>
  </si>
  <si>
    <t>Top 10 Web Application Security Risks</t>
  </si>
  <si>
    <t>OWASP</t>
  </si>
  <si>
    <t>Top 10 Mobile Risks — Final List</t>
  </si>
  <si>
    <t>E. Oztemel; S. Gursev</t>
  </si>
  <si>
    <t>Security Standards White Paper for Sino-German Industrie 4.0 / Intelligent Manufacturing</t>
  </si>
  <si>
    <t>Sino-German Industrie 4.0/Intelligent Manufacturing SWG</t>
  </si>
  <si>
    <t>Industrial Control Systems Security and Resiliency: Practice and Theory</t>
  </si>
  <si>
    <t>C. Rieger; I. Ray; Q. Zhu; M. A. Haney (eds.)</t>
  </si>
  <si>
    <t>Book (Springer)</t>
  </si>
  <si>
    <t>A new approach to cyber-physical security in Industry 4.0</t>
  </si>
  <si>
    <t>A. Wegner; J. Graham; E. Ribble</t>
  </si>
  <si>
    <t>Cybersecurity for Industry 4.0: Analysis for Design and Manufacturing</t>
  </si>
  <si>
    <t>L. Thames; D. Schaefer (eds.)</t>
  </si>
  <si>
    <t>Security of mobile code</t>
  </si>
  <si>
    <t>Z. Kotulski; A. Zwierko</t>
  </si>
  <si>
    <t>Book Chapter (IGI Global)</t>
  </si>
  <si>
    <t>Manufacturing supply chain and product lifecycle security in the era of Industry 4.0</t>
  </si>
  <si>
    <t>S. R. Chhetri; S. Faezi; N. Rashid; M. A. Al Faruque</t>
  </si>
  <si>
    <t>Journal of Hardware and Systems Security</t>
  </si>
  <si>
    <t>Identification of the relevant parameters for modeling the ecosystem elements in Industry 4.0</t>
  </si>
  <si>
    <t>D. Perakovic; M. Perisa; I. Cvitic; P. Zoric</t>
  </si>
  <si>
    <t>Proc. EAI Int. Conf. on Management and Manufacturing Systems (Springer)</t>
  </si>
  <si>
    <t>OPC Foundation (website)</t>
  </si>
  <si>
    <t>OPC Foundation</t>
  </si>
  <si>
    <t>Addressing Industry 4.0 security by software-defined networking</t>
  </si>
  <si>
    <t>R. Khondoker; P. Larbig; D. Scheuermann; F. Weber; K. Bayarou</t>
  </si>
  <si>
    <t>Book Chapter (Springer, Guide to Security in SDN and NFV)</t>
  </si>
  <si>
    <t>The use of 5G non-public networks to support Industry 4.0 scenarios</t>
  </si>
  <si>
    <t>J. Ordonez-Lucena; J. F. Chavarria; L. M. Contreras; A. Pastor</t>
  </si>
  <si>
    <t>Proc. IEEE CSCN</t>
  </si>
  <si>
    <t>The cyber security ecosystem: Post-global financial crisis</t>
  </si>
  <si>
    <t>S. Das</t>
  </si>
  <si>
    <t>Big data analytics enabled smart financial services: Opportunities and challenges</t>
  </si>
  <si>
    <t>V. Ravi; S. Kamaruddin</t>
  </si>
  <si>
    <t>LNCS BDA (Springer)</t>
  </si>
  <si>
    <t>Unified resource descriptor over KAAS framework: Refining cloud dynamics</t>
  </si>
  <si>
    <t>S. Bhattacharya</t>
  </si>
  <si>
    <t>Book Chapter (Springer, AISC)</t>
  </si>
  <si>
    <t>Promoting better financial inclusion through Web page transformation — A systematic literature review</t>
  </si>
  <si>
    <t>S. P. V. Gollapudi; V. Choppella; L. M. Sanagavarapu; S. Chimalakonda; Y. R. Reddy</t>
  </si>
  <si>
    <t>Journal of Banking and Financial Technology</t>
  </si>
  <si>
    <t>Study and ranking of vulnerabilities in Indian mobile banking apps using static analysis and Bayes classification</t>
  </si>
  <si>
    <t>S. S. Majeti; F. Habib; B. Janet; N. P. Dhavale</t>
  </si>
  <si>
    <t>Proc. ICCII (Springer AISC)</t>
  </si>
  <si>
    <t>Consumers crave more mobile banking features despite security concerns</t>
  </si>
  <si>
    <t>B. Streeter</t>
  </si>
  <si>
    <t>Industry Article (The Financial Brand)</t>
  </si>
  <si>
    <t>Cyber risk assessment and mitigation (CRAM) framework using logit and probit models for cyber insurance</t>
  </si>
  <si>
    <t>A. Mukhopadhyay; S. Chatterjee; K. K. Bagchi; P. J. Kirs; G. K. Shukla</t>
  </si>
  <si>
    <t>Regulation of Cryptocurrencies and Blockchain Technologies: National and International Perspectives</t>
  </si>
  <si>
    <t>R. Girasa</t>
  </si>
  <si>
    <t>Blockchain Economics and Financial Market Innovation: Financial Innovations in the Digital Age</t>
  </si>
  <si>
    <t>U. Hacioglu (ed.)</t>
  </si>
  <si>
    <t>Telemedicine in the era of COVID-19</t>
  </si>
  <si>
    <t>J. Portnoy; M. Waller; T. Elliott</t>
  </si>
  <si>
    <t>JACI: In Practice</t>
  </si>
  <si>
    <t>Virtually perfect? Telemedicine for COVID-19</t>
  </si>
  <si>
    <t>J. E. Hollander; B. G. Carr</t>
  </si>
  <si>
    <t>New England Journal of Medicine</t>
  </si>
  <si>
    <t>5G and e-Health (White Paper)</t>
  </si>
  <si>
    <t>5G-TRANSFORMER: Slicing and orchestrating transport networks for industry verticals</t>
  </si>
  <si>
    <t>A. de la Oliva; X. Li; X. Costa-Perez; C. J. Bernardos; P. Bertin; P. Iovanna; T. Deiss; J. Mangues; A. Mourad; C. Casetti; J. E. Gonzalez; A. Azcorra</t>
  </si>
  <si>
    <t>Telesurgery robot based on 5G tactile Internet</t>
  </si>
  <si>
    <t>Y. Miao; Y. Jiang; L. Peng; M. S. Hossain; G. Muhammad</t>
  </si>
  <si>
    <t>Tactile-Internet-based telesurgery system for Healthcare 4.0: Architecture, challenges, and directions</t>
  </si>
  <si>
    <t>R. Gupta; S. Tanwar; S. Tyagi; N. Kumar</t>
  </si>
  <si>
    <t>HaBiTs: Blockchain-based telesurgery framework for Healthcare 4.0</t>
  </si>
  <si>
    <t>R. Gupta; S. Tanwar; S. Tyagi; N. Kumar; M. S. Obaidat; B. Sadoun</t>
  </si>
  <si>
    <t>Proc. CITS</t>
  </si>
  <si>
    <t>An overview of mHealth medical video communication systems</t>
  </si>
  <si>
    <t>S. A. Panayides; Z. C. Antoniou; A. G. Constantinides</t>
  </si>
  <si>
    <t>Book Chapter (Springer, Mobile Health)</t>
  </si>
  <si>
    <t>Towards 5G health for medical video streaming over small cells</t>
  </si>
  <si>
    <t>N. Y. Philip; I. U. Rehman</t>
  </si>
  <si>
    <t>Proc. IFMBE Med. Conf. (Springer)</t>
  </si>
  <si>
    <t>An architecture and protocol for smart continuous eHealth monitoring using 5G</t>
  </si>
  <si>
    <t>J. Lloret; L. Parra; M. Taha; J. Tomás</t>
  </si>
  <si>
    <t>Fog and cloud in the transportation, marine and eHealth domains</t>
  </si>
  <si>
    <t>M. Cankar; E. O. Gorriti; M. Markovic; F. Fuart</t>
  </si>
  <si>
    <t>Proc. Euro-Par Workshops (Springer)</t>
  </si>
  <si>
    <t>Medical tele-monitoring and tele-assistance for diabetic patients by means of 5G</t>
  </si>
  <si>
    <t>S. Morosi; S. Jayousi; L. Mucchi; F. Peinetti; L. Mastrantonio; G. Fioravanti; A. Giacomini; A. Fratini; F. Padiglione; F. De Lucia</t>
  </si>
  <si>
    <t>Proc. EAI Body Area Networks</t>
  </si>
  <si>
    <t>Secure 5G network slicing for elderly care</t>
  </si>
  <si>
    <t>B. Feng; N. Jacot; B. Santos; B. Dzogovic; E. Brandsma; T. van Do</t>
  </si>
  <si>
    <t>Proc. MobiWIS</t>
  </si>
  <si>
    <t>EWALL: An open-source cloud-based eHealth platform for home caring environments for older adults</t>
  </si>
  <si>
    <t>S. Kyriazakos et al.</t>
  </si>
  <si>
    <t>An innovative eHealth system powered by 5G network slicing</t>
  </si>
  <si>
    <t>E. Kapassa; M. Touloupou; A. Mavrogiorgou; A. Kiourtis; D. Giannouli; K. Katsigianni; D. Kyriazis</t>
  </si>
  <si>
    <t>Proc. IOTSMS</t>
  </si>
  <si>
    <t>Blockchain-based logging for the cross-border exchange of eHealth data in Europe</t>
  </si>
  <si>
    <t>L. Castaldo; V. Cinque</t>
  </si>
  <si>
    <t>Proc. ISCIS Security Workshop (Springer)</t>
  </si>
  <si>
    <t>SmartLog (secure log management) — product page</t>
  </si>
  <si>
    <t>Bit4id</t>
  </si>
  <si>
    <t>Secure communication in eHealth care based IoT</t>
  </si>
  <si>
    <t>S. Haiba; T. Mazri</t>
  </si>
  <si>
    <t>Proc. Smart City Applications</t>
  </si>
  <si>
    <t>Framework for future telemedicine planning and infrastructure using 5G technology</t>
  </si>
  <si>
    <t>S. Anwar; R. Prasad</t>
  </si>
  <si>
    <t>Security analysis of a patient monitoring system for the Internet of Things in eHealth</t>
  </si>
  <si>
    <t>K. Habib; A. Torjusen; W. Leister</t>
  </si>
  <si>
    <t>Proc. Int. Conf. eHealth, Telemedicine</t>
  </si>
  <si>
    <t>Data security and privacy in wireless body area networks</t>
  </si>
  <si>
    <t>M. Li; W. Lou; K. Ren</t>
  </si>
  <si>
    <t>A study of IEEE 802.15.4 security framework for wireless body area networks</t>
  </si>
  <si>
    <t>S. Saleem; S. Ullah; K. S. Kwak</t>
  </si>
  <si>
    <t>Wireless networks: Developments, threats and countermeasures</t>
  </si>
  <si>
    <t>M. M. Noor; W. H. Hassan</t>
  </si>
  <si>
    <t>International Journal of Digital Information and Wireless Communications</t>
  </si>
  <si>
    <t>A survey of the security and threats of the IMT-Advanced requirements for 4G standards</t>
  </si>
  <si>
    <t>B. Matt; C. Li</t>
  </si>
  <si>
    <t>Proc. IEEE Conference Anthology</t>
  </si>
  <si>
    <t>Threat Analysis of Medical Device (case study)</t>
  </si>
  <si>
    <t>PTA Technologies</t>
  </si>
  <si>
    <t>Website/Case Study</t>
  </si>
  <si>
    <t>A tree model for identification of threats as the first stage of risk assessment in HIS</t>
  </si>
  <si>
    <t>A. B. Shahri; Z. Ismail</t>
  </si>
  <si>
    <t>Journal of Information Security</t>
  </si>
  <si>
    <t>Security and Resilience in eHealth (country annex report)</t>
  </si>
  <si>
    <t>ENISA</t>
  </si>
  <si>
    <t>Report (ENISA)</t>
  </si>
  <si>
    <t>Health Insurance Portability and Accountability Act (HIPAA) of 1996</t>
  </si>
  <si>
    <t>U.S. Congress</t>
  </si>
  <si>
    <t>Public Law</t>
  </si>
  <si>
    <t>Towards trusted eHealth services in the cloud</t>
  </si>
  <si>
    <t>A. Michalas; R. Dowsley</t>
  </si>
  <si>
    <t>Proc. IEEE/ACM UCC</t>
  </si>
  <si>
    <t>A dynamic cloud computing platform for eHealth systems</t>
  </si>
  <si>
    <t>M. Bahrami; M. Singhal</t>
  </si>
  <si>
    <t>Proc. IEEE HealthCom</t>
  </si>
  <si>
    <t>On the diversity of eHealth security systems and mechanisms</t>
  </si>
  <si>
    <t>S. Adibi; G. B. Agnew</t>
  </si>
  <si>
    <t>Proc. IEEE EMBC</t>
  </si>
  <si>
    <t>Managing security and privacy concerns over data storage in healthcare research</t>
  </si>
  <si>
    <t>I. S. Mackenzie; B. J. Mantay; P. G. McDonnell; L. Wei; T. M. MacDonald</t>
  </si>
  <si>
    <t>Pharmacoepidemiology &amp; Drug Safety</t>
  </si>
  <si>
    <t>What Makes a Good Progressive Web App?</t>
  </si>
  <si>
    <t>S. Richard; P. LePage</t>
  </si>
  <si>
    <t>Google Web.dev (Checklist)</t>
  </si>
  <si>
    <t>The role of 5G technology in sustainable development of smart cities</t>
  </si>
  <si>
    <t>M. C. Suciu; A. Petre</t>
  </si>
  <si>
    <t>Annals of Dunarea de Jos Univ. Galati (EAI)</t>
  </si>
  <si>
    <t>Impacts of 5G on Productivity and Economic Growth</t>
  </si>
  <si>
    <t>BCAR (Australian Government)</t>
  </si>
  <si>
    <t>Government Report</t>
  </si>
  <si>
    <t>Smart E-commerce systems: Current status and research challenges</t>
  </si>
  <si>
    <t>Z. Song; Y. Sun; J. Wan; L. Huang; J. Zhu</t>
  </si>
  <si>
    <t>Electronic Markets</t>
  </si>
  <si>
    <t>5G in E-commerce activities</t>
  </si>
  <si>
    <t>N. Kshetri</t>
  </si>
  <si>
    <t>IEEE IT Professional</t>
  </si>
  <si>
    <t>Enforcing privacy in E-commerce by balancing anonymity and trust</t>
  </si>
  <si>
    <t>G. Bella; R. Giustolisi; S. Riccobene</t>
  </si>
  <si>
    <t>Trust and E-commerce — case study on Jumia company</t>
  </si>
  <si>
    <t>N. Kitukutha; J. Olah</t>
  </si>
  <si>
    <t>Annals of the Univ. of Oradea (Economics)</t>
  </si>
  <si>
    <t>PCI DSS — Requirements and Security Assessment Procedures</t>
  </si>
  <si>
    <t>PCI Security Standards Council</t>
  </si>
  <si>
    <t>Standard</t>
  </si>
  <si>
    <t>The digital revolution: Internet of Things, 5G and beyond</t>
  </si>
  <si>
    <t>A. M. French; J. P. Shim</t>
  </si>
  <si>
    <t>Communications of the AIS</t>
  </si>
  <si>
    <t>Research on information security of electronic commerce logistics system</t>
  </si>
  <si>
    <t>G. Lv; M. Gao; X. Ji</t>
  </si>
  <si>
    <t>Proc. ICIC (LNCS)</t>
  </si>
  <si>
    <t>Security risks and business opportunities in in-car entertainment</t>
  </si>
  <si>
    <t>M. Heitmann</t>
  </si>
  <si>
    <t>Embedded Security in Cars (Springer)</t>
  </si>
  <si>
    <t>The position cheating attack on inter-vehicular online gaming</t>
  </si>
  <si>
    <t>W. Ben Jaballah; M. Conti; C. E. Palazzi</t>
  </si>
  <si>
    <t>Proc. IEEE CCNC</t>
  </si>
  <si>
    <t>EVITA — E-Safety Vehicle Intrusion Protected Applications (factsheet)</t>
  </si>
  <si>
    <t>EVITA Project</t>
  </si>
  <si>
    <t>Project Factsheet</t>
  </si>
  <si>
    <t>MVNO Opportunities and Strategies (Part of the Service)</t>
  </si>
  <si>
    <t>T. Cottam; M. A. Darran</t>
  </si>
  <si>
    <t>Industry White Paper</t>
  </si>
  <si>
    <t>Strategies of mobile virtual network operators in Southeast Europe</t>
  </si>
  <si>
    <t>A. Domazet; N. Saric</t>
  </si>
  <si>
    <t>Interdisciplinary Management Research</t>
  </si>
  <si>
    <t>A softwarized paradigm for mobile virtual networks: Overcoming a lack of access infrastructure</t>
  </si>
  <si>
    <t>N.-N. Dao; U. Sa’ad; V. C. Vu; Q. D. Tran; E.-S. Ryu; S. Cho</t>
  </si>
  <si>
    <t>Mobile virtual network operator strategy for migration towards 4G</t>
  </si>
  <si>
    <t>Y. Coulibaly; G. Kaddoum; M. F. A. Ahmed</t>
  </si>
  <si>
    <t>Proc. ICTRC</t>
  </si>
  <si>
    <t>From network sharing to multi-tenancy: The 5G network slice broker</t>
  </si>
  <si>
    <t>K. Samdanis; X. Costa-Perez; V. Sciancalepore</t>
  </si>
  <si>
    <t>A survey on network functions virtualization for telecom paradigm</t>
  </si>
  <si>
    <t>P. V. Anvith; N. Gunavathi; B. Malarkodi; B. Rebekka</t>
  </si>
  <si>
    <t>Proc. IMICPW</t>
  </si>
  <si>
    <t>Vertical separation of telecommunications networks: Evidence from five countries</t>
  </si>
  <si>
    <t>R. W. Crandall; J. A. Eisenach; R. E. Litan</t>
  </si>
  <si>
    <t>Federal Communications Law Journal</t>
  </si>
  <si>
    <t>An edge-to-cloud virtualized multimedia service platform for 5G networks</t>
  </si>
  <si>
    <t>F. Alvarez; D. Breitgand; D. Griffin; P. Andriani; S. Rizou; N. Zioulis; F. Moscatelli; J. Serrano; M. Keltsch; P. Trakadas; T. K. Phan; A. Weit; U. Acar; O. Prieto; F. Iadanza; G. Carrozzo; H. Koumaras; D. Zarpalas; D. Jimenez</t>
  </si>
  <si>
    <t>IEEE Transactions on Broadcasting</t>
  </si>
  <si>
    <t>MEC in 5G networks (White Paper 28)</t>
  </si>
  <si>
    <t>S. Kekki et al.</t>
  </si>
  <si>
    <t>A survey of multi-access edge computing in 5G and beyond (preprint)</t>
  </si>
  <si>
    <t>A survey on network functions virtualization for telecom paradigm (duplicate citation)</t>
  </si>
  <si>
    <t>Autonomic mobile virtual network operators for future generation networks</t>
  </si>
  <si>
    <t>F. Granelli; R. Bassoli</t>
  </si>
  <si>
    <t>NFV security considerations for cloud-based mobile virtual network operators</t>
  </si>
  <si>
    <t>M. Monshizadeh; V. Khatri; A. Gurtov</t>
  </si>
  <si>
    <t>Proc. SoftCOM</t>
  </si>
  <si>
    <t>Edge computing: A survey</t>
  </si>
  <si>
    <t>W. Z. Khan; E. Ahmed; S. Hakak; I. Yaqoob; A. Ahmed</t>
  </si>
  <si>
    <t>A 5G mobile network architecture to support vertical industries</t>
  </si>
  <si>
    <t>A. Banchs; D. M. Gutierrez-Estevez; M. Fuentes; M. Boldi; S. Provvedi</t>
  </si>
  <si>
    <t>Realizing multi-access edge computing feasibility: Security perspective</t>
  </si>
  <si>
    <t>P. Ranaweera; A. D. Jurcut; M. Liyanage</t>
  </si>
  <si>
    <t>Cloud and MEC security</t>
  </si>
  <si>
    <t>J. Okwuibe; M. Liyanage; I. Ahmad; M. Ylianttila</t>
  </si>
  <si>
    <t>Book Chapter (Wiley, Comprehensive Guide to 5G Security)</t>
  </si>
  <si>
    <t>Data security and privacy-preserving in edge computing paradigm: Survey and open issues</t>
  </si>
  <si>
    <t>J. Zhang; B. Chen; Y. Zhao; X. Cheng; F. Hu</t>
  </si>
  <si>
    <t>Powered by SA: Smart Port MEC Security Application</t>
  </si>
  <si>
    <t>China Mobile; Huawei; GSMA</t>
  </si>
  <si>
    <t>Industry Case/White Paper</t>
  </si>
  <si>
    <t>Attacks against NFV and SDN: State-of-the-art</t>
  </si>
  <si>
    <t>F. Reynaud; F.-X. Aguessy; O. Bettan; M. Bouet; V. Conan</t>
  </si>
  <si>
    <t>Proc. IEEE NetSoft Workshops</t>
  </si>
  <si>
    <t>NFV Release 3 — Security specification for MANO components and reference points</t>
  </si>
  <si>
    <t>ETSI GS NFV-SEC 014</t>
  </si>
  <si>
    <t>Enhancing security of software defined mobile networks</t>
  </si>
  <si>
    <t>M. Liyanage; I. Ahmed; J. Okwuibe; M. Ylianttila; H. Kabir; J. L. Santos; R. Kantola; O. L. Perez; M. U. Itzazelaia; E. M. De Oca</t>
  </si>
  <si>
    <t>Security challenges to telecommunication networks: Overview of threats and preventive strategies</t>
  </si>
  <si>
    <t>C. K. Agubor; G. A. Chukwudebe; O. C. Nosiri</t>
  </si>
  <si>
    <t>Proc. Int. Conf. Cyberspace (CYBER-Abuja)</t>
  </si>
  <si>
    <t>Virtualization of 5G cellular networks as a hierarchical combinatorial auction</t>
  </si>
  <si>
    <t>K. Zhu; E. Hossain</t>
  </si>
  <si>
    <t>NFV: Security threats and best practices</t>
  </si>
  <si>
    <t>S. Lal; T. Taleb; A. Dutta</t>
  </si>
  <si>
    <t>ENISA Threat Landscape for 5G Networks (Threat assessment for 5G)</t>
  </si>
  <si>
    <t>ENISA Threat Landscape for 5G Networks (Updated threat assessment)</t>
  </si>
  <si>
    <t>Latency requirement for 5G mobile communications</t>
  </si>
  <si>
    <t>C.-G. Gheorghe; D. A. Stoichescu; R. Dragomir</t>
  </si>
  <si>
    <t>Proc. ECAI</t>
  </si>
  <si>
    <t>Ultra reliable communication: Availability analysis in 5G cellular networks</t>
  </si>
  <si>
    <t>Y. Benchaabene; N. Boujnah; F. Zarai</t>
  </si>
  <si>
    <t>Proc. PDCAT</t>
  </si>
  <si>
    <t>A Guide to Critical Infrastructure Security and Resilience</t>
  </si>
  <si>
    <t>Government Guide (CISA)</t>
  </si>
  <si>
    <t>Public Summary of Sector Security and Resilience Plans</t>
  </si>
  <si>
    <t>UK Government</t>
  </si>
  <si>
    <t>Government Report (UK)</t>
  </si>
  <si>
    <t>Theoretical, technical and practical aspects of E-administration</t>
  </si>
  <si>
    <t>A. M. Radu; Z. Polkowski</t>
  </si>
  <si>
    <t>CEJSH Article</t>
  </si>
  <si>
    <t>Administration and the E-inclusion of the elderly</t>
  </si>
  <si>
    <t>M. Viñarás-Abad; L. Abad-Alcalá; C. Llorente-Barroso; M. Sánchez-Valle; M. Pretel-Jiménez</t>
  </si>
  <si>
    <t>Revista Latina de Comunicación Social</t>
  </si>
  <si>
    <t>Government: Using technology to improve public services and democratic participation</t>
  </si>
  <si>
    <t>R. Davies</t>
  </si>
  <si>
    <t>EPRS Report (European Parliament)</t>
  </si>
  <si>
    <t>Evaluation of the quality of E-government services: Quality trend analysis</t>
  </si>
  <si>
    <t>T. H. AlBalushi; S. Ali</t>
  </si>
  <si>
    <t>Information governance as a basis for cross-sector E-services in public administration</t>
  </si>
  <si>
    <t>T. Grimstad; P. Myrseth</t>
  </si>
  <si>
    <t>Proc. ICEE</t>
  </si>
  <si>
    <t>Cloud based E-governance system: A survey</t>
  </si>
  <si>
    <t>K. K. Smitha; T. Thomas; K. Chitharanjan</t>
  </si>
  <si>
    <t>E-governance paradigm using cloud infrastructure: Benefits and challenges</t>
  </si>
  <si>
    <t>S. Dash; S. K. Pani</t>
  </si>
  <si>
    <t>Cloud computing in E-government: A survey</t>
  </si>
  <si>
    <t>H. El-Bakry</t>
  </si>
  <si>
    <t>IJARCST</t>
  </si>
  <si>
    <t>Cloud computing in eGovernment: Benefits and challenges</t>
  </si>
  <si>
    <t>F. Danielsen; L. Flak; A. Ronzhyn</t>
  </si>
  <si>
    <t>Proc. ICDS</t>
  </si>
  <si>
    <t>Compendium of Innovative E-Government Practices (Vol. 5)</t>
  </si>
  <si>
    <t>United Nations DESA</t>
  </si>
  <si>
    <t>UN Report</t>
  </si>
  <si>
    <t>E-government principles: Implementation, advantages and challenges</t>
  </si>
  <si>
    <t>M. Alshehri; S. J. Drew</t>
  </si>
  <si>
    <t>Electronic Government, an International Journal</t>
  </si>
  <si>
    <t>Enhancing security of information in E-government</t>
  </si>
  <si>
    <t>S. Shareef</t>
  </si>
  <si>
    <t>Journal of Emerging Trends in Computing and Information Sciences</t>
  </si>
  <si>
    <t>Information protection security, clustering and E-governance</t>
  </si>
  <si>
    <t>M. Serban; R.-M. Stefan; E.-I. Ionescu</t>
  </si>
  <si>
    <t>Proc. IECS</t>
  </si>
  <si>
    <t>E-government and cloud: Security implementation for services</t>
  </si>
  <si>
    <t>B. Alessandro; R. Barbara; P. Alberto</t>
  </si>
  <si>
    <t>Proc. ICEDEG</t>
  </si>
  <si>
    <t>Framework for Improving Critical Infrastructure Cybersecurity</t>
  </si>
  <si>
    <t>M. P. Barrett</t>
  </si>
  <si>
    <t>NIST Framework</t>
  </si>
  <si>
    <t>E-government portals best practices: A comprehensive survey</t>
  </si>
  <si>
    <t>A. Fath-Allah; L. Cheikhi; R. E. Al-Qutaish; A. Idri</t>
  </si>
  <si>
    <t>E-governance: Information security issues</t>
  </si>
  <si>
    <t>S. Singh</t>
  </si>
  <si>
    <t>Proc. ICCSIT</t>
  </si>
  <si>
    <t>Information and Cyber Challenges in the Public Sector</t>
  </si>
  <si>
    <t>BSI</t>
  </si>
  <si>
    <t>White Paper (BSI)</t>
  </si>
  <si>
    <t>Impact of cyber security in different application of E-governance: Case study</t>
  </si>
  <si>
    <t>L. Kumari; R. Kumar</t>
  </si>
  <si>
    <t>Proc. SMART</t>
  </si>
  <si>
    <t>E-government—An information security perspective</t>
  </si>
  <si>
    <t>R. G. Hassan; O. O. Khalifa</t>
  </si>
  <si>
    <t>How to protect public administration from cybersecurity threats: The COMPACT project</t>
  </si>
  <si>
    <t>L. Coppolino; S. D’Antonio; G. Mazzeo; L. Romano; L. Sgaglione</t>
  </si>
  <si>
    <t>Proc. WAINA</t>
  </si>
  <si>
    <t>A review of research studies on cyber terror</t>
  </si>
  <si>
    <t>E. Sogut; O. A. Erdem</t>
  </si>
  <si>
    <t>5G and Vertical Services, Use Cases and Requirements (D2.1)</t>
  </si>
  <si>
    <t>5G Programmable Infrastructure Project</t>
  </si>
  <si>
    <t>EU Project Deliverable</t>
  </si>
  <si>
    <t>5G in Government: The future of hyperconnected public services</t>
  </si>
  <si>
    <t>Deloitte Center for Government Insights</t>
  </si>
  <si>
    <t>Industry Report (Deloitte)</t>
  </si>
  <si>
    <t>5G IoT Industry Verticals and Network Requirements</t>
  </si>
  <si>
    <t>M. Condoluci; M. A. Lema; T. Mahmoodi; M. Dohler</t>
  </si>
  <si>
    <t>5G and Media &amp; Entertainment (White Paper)</t>
  </si>
  <si>
    <t>Embedding 5G solutions enabling new business scenarios in media and entertainment industry</t>
  </si>
  <si>
    <t>G. Caruso; F. Nucci; O. P. Gordo; S. Rizou; J. Magen; G. Agapiou; P. Trakadas</t>
  </si>
  <si>
    <t>Proc. IEEE 5G World Forum</t>
  </si>
  <si>
    <t>On the study and deployment of mobile edge cloud for tactile Internet using a 5G gaming application</t>
  </si>
  <si>
    <t>P. J. Braun; S. Pandi; R.-S. Schmoll; F. H. P. Fitzek</t>
  </si>
  <si>
    <t>Demonstration of mobile edge cloud for tactile Internet using a 5G gaming application</t>
  </si>
  <si>
    <t>S. Pandi; R.-S. Schmoll; P. J. Braun; F. H. P. Fitzek</t>
  </si>
  <si>
    <t>Proc. IEEE CCNC (Demo)</t>
  </si>
  <si>
    <t>Distributed computation offloading based on stochastic game in multi-server mobile edge computing networks</t>
  </si>
  <si>
    <t>S. Chen; X. Chen; Y. Chen; Z. Li</t>
  </si>
  <si>
    <t>Proc. IEEE SmartIoT</t>
  </si>
  <si>
    <t>Design and implementation of platforms for game streaming</t>
  </si>
  <si>
    <t>J. Park; J. Kim; S. Lee; D. Lim; E. Park; H. Lim</t>
  </si>
  <si>
    <t>Proc. SysCoBIoTS</t>
  </si>
  <si>
    <t>Demonstration of VR/AR offloading to mobile edge cloud for low latency 5G gaming application</t>
  </si>
  <si>
    <t>R.-S. Schmoll; S. Pandi; P. J. Braun; F. H. P. Fitzek</t>
  </si>
  <si>
    <t>Stream-a-game: An open-source mobile cloud gaming platform</t>
  </si>
  <si>
    <t>J. Beyer; R. Varbelow</t>
  </si>
  <si>
    <t>Proc. NetGames</t>
  </si>
  <si>
    <t>TAME: An efficient task allocation algorithm for integrated mobile gaming</t>
  </si>
  <si>
    <t>T. Zhang; C. F. Chiasserini; P. Giaccone</t>
  </si>
  <si>
    <t>Modeling gaming QoE: Impact of frame rate and bit rate on cloud gaming</t>
  </si>
  <si>
    <t>S. Zadtootaghaj; S. Schmidt; S. Möller</t>
  </si>
  <si>
    <t>Proc. QoMEX</t>
  </si>
  <si>
    <t>5G V2X ecosystem providing entertainment on board using mm-wave communications</t>
  </si>
  <si>
    <t>C. R. Storck; F. Duarte-Figueiredo</t>
  </si>
  <si>
    <t>Proc. IEEE LATINCOM</t>
  </si>
  <si>
    <t>In-flight entertainment and connectivity in the 5G era: The 5G-ESSENCE experimental platform</t>
  </si>
  <si>
    <t>E. Temprado; L. Goratti; A. Albanese; C. Meani; P. Paglierani; O. Segou; E. Kafetzakis; C. Xilouris; M. R. Spada</t>
  </si>
  <si>
    <t>Information security in logistics cooperation</t>
  </si>
  <si>
    <t>T. Małkus; S. Wawak</t>
  </si>
  <si>
    <t>Acta Logistica</t>
  </si>
  <si>
    <t>Transportation Sector Report: Cyber security for road, rail, air, and sea</t>
  </si>
  <si>
    <t>ECSO</t>
  </si>
  <si>
    <t>Sector Report (ECSO)</t>
  </si>
  <si>
    <t>Cloud-Native and Verticals Services: 5G-PPP Projects Analysis</t>
  </si>
  <si>
    <t>5G-PPP Software Network WG</t>
  </si>
  <si>
    <t>Innovation in automotive: A challenge for 5G and beyond network</t>
  </si>
  <si>
    <t>M. Alberio; G. Parladori</t>
  </si>
  <si>
    <t>Proc. EETA</t>
  </si>
  <si>
    <t>Security in logistics</t>
  </si>
  <si>
    <t>V. Cempírek; P. Nachtigall; J. Široký</t>
  </si>
  <si>
    <t>Blockchain in Logistics (Trend Report)</t>
  </si>
  <si>
    <t>DHL Customer Solutions &amp; Innovation</t>
  </si>
  <si>
    <t>Industry Report (DHL)</t>
  </si>
  <si>
    <t>Information logistics as means of security of competitiveness of companies</t>
  </si>
  <si>
    <t>D. Pristačová</t>
  </si>
  <si>
    <t>Modelling of processes of logistics in cyberspace security</t>
  </si>
  <si>
    <t>J. Konecny; M. Jankova; J. Dvorak</t>
  </si>
  <si>
    <t>MATEC Web of Conferences (Vol. 134)</t>
  </si>
  <si>
    <t>5G vehicle-to-everything services: Gearing up for security and privacy</t>
  </si>
  <si>
    <t>R. Lu; L. Zhang; J. Ni; Y. Fang</t>
  </si>
  <si>
    <t>5G Automotive Vision (White Paper)</t>
  </si>
  <si>
    <t>Impact of 5G technologies on smart city implementation</t>
  </si>
  <si>
    <t>S. K. Rao; R. Prasad</t>
  </si>
  <si>
    <t>Enabling smart home with 5G network slicing</t>
  </si>
  <si>
    <t>B. Dzogovic; B. Santos; J. Noll; V. T. Do; B. Feng; T. V. Do</t>
  </si>
  <si>
    <t>Proc. IEEE ICCCS</t>
  </si>
  <si>
    <t>Deploying 5G-technologies in smart city and smart home WSNs with interferences</t>
  </si>
  <si>
    <t>P. Lynggaard; K. E. Skouby</t>
  </si>
  <si>
    <t>A real case of implementation of the future 5G city</t>
  </si>
  <si>
    <t>D. Marabissi; L. Mucchi; R. Fantacci; M. Spada; F. Massimiani; A. Fratini; G. Cau; J. Yunpeng; L. Fedele</t>
  </si>
  <si>
    <t>Cyber security attacks on smart cities and associated mobile technologies</t>
  </si>
  <si>
    <t>A. AlDairi; L. Tawalbeh</t>
  </si>
  <si>
    <t>M. N. Tehrani; M. Uysal; H. Yanikomeroglu</t>
  </si>
  <si>
    <t>The Making of a Smart City: Policy Recommendations</t>
  </si>
  <si>
    <t>Smart Cities Information System</t>
  </si>
  <si>
    <t>Policy Report</t>
  </si>
  <si>
    <t>Smart City LSP Recommendations Report</t>
  </si>
  <si>
    <t>Alliance for Internet of Things Innovation (AIOTI)</t>
  </si>
  <si>
    <t>Report</t>
  </si>
  <si>
    <t>General Data Protection Regulation (GDPR) (Regulation (EU) 2016/679)</t>
  </si>
  <si>
    <t>European Parliament &amp; Council</t>
  </si>
  <si>
    <t>Regulation</t>
  </si>
  <si>
    <t>Smart Sustainable Cities: The ICT Policy &amp; Regulatory Context</t>
  </si>
  <si>
    <t>ITU Academy</t>
  </si>
  <si>
    <t>5G Network Slicing Enabling the Smart Grid</t>
  </si>
  <si>
    <t>China Telecom; State Grid; Huawei</t>
  </si>
  <si>
    <t>5G Smart Cities (Whitepaper)</t>
  </si>
  <si>
    <t>Deloitte</t>
  </si>
  <si>
    <t>Edge-computing-enabled smart cities: A comprehensive survey</t>
  </si>
  <si>
    <t>L. U. Khan; I. Yaqoob; N. H. Tran; S. M. A. Kazmi; T. N. Dang; C. S. Hong</t>
  </si>
  <si>
    <t>Industry 4.0 in Agriculture: Focus on IoT Aspects (Digital Transformation Monitor)</t>
  </si>
  <si>
    <t>European Commission</t>
  </si>
  <si>
    <t>Internet-of-Things (IoT)-based smart agriculture: Toward making the fields talk</t>
  </si>
  <si>
    <t>M. Ayaz; M. Ammad-Uddin; Z. Sharif; A. Mansour; E.-H.-M. Aggoune</t>
  </si>
  <si>
    <t>Internet of Things for smart agriculture: Technologies, practices and future direction</t>
  </si>
  <si>
    <t>Journal of Ambient Intelligence and Smart Environments</t>
  </si>
  <si>
    <t>Edge computing: A tractable model for smart agriculture?</t>
  </si>
  <si>
    <t>M. J. O’Grady; D. Langton; G. M. P. O’Hare</t>
  </si>
  <si>
    <t>Artificial Intelligence in Agriculture</t>
  </si>
  <si>
    <t>Network Traffic Characteristics of the IoT Application Use Cases</t>
  </si>
  <si>
    <t>J. Mocnej; A. Pekar; W. K. G. Seah; I. Zolotova</t>
  </si>
  <si>
    <t>Stakeholder definition for Indonesian IAIS</t>
  </si>
  <si>
    <t>H. Santoso; R. Delima</t>
  </si>
  <si>
    <t>IOP Conf. Series: Materials Science and Engineering</t>
  </si>
  <si>
    <t>Stakeholder agriculture: Innovation from farm to store</t>
  </si>
  <si>
    <t>A. Antonaras; A. Kostopoulos</t>
  </si>
  <si>
    <t>Security Features of LTE-M and NB-IoT Networks in Mobile IoT (Security Report)</t>
  </si>
  <si>
    <t>GSMA</t>
  </si>
  <si>
    <t>Security mechanisms and vulnerabilities in LPWAN</t>
  </si>
  <si>
    <t>C. Smilty; J. Deepu</t>
  </si>
  <si>
    <t>LPWA Technology Security Comparison (White Paper)</t>
  </si>
  <si>
    <t>Franklin Heath</t>
  </si>
  <si>
    <t>Investigating vulnerabilities in GSM security</t>
  </si>
  <si>
    <t>M. Pannu; R. Bird; B. Gill; K. Patel</t>
  </si>
  <si>
    <t>Proc. IEMCON</t>
  </si>
  <si>
    <t>Survey on threats and attacks on mobile networks</t>
  </si>
  <si>
    <t>S. Mavoungou; G. Kaddoum; M. Taha; G. Matar</t>
  </si>
  <si>
    <t>Security and privacy in smart farming: Challenges and opportunities</t>
  </si>
  <si>
    <t>M. Gupta; M. Abdelsalam; S. Khorsandroo; S. Mittal</t>
  </si>
  <si>
    <t>SmartM2M; Extension to SAREF; Part 6: Smart Agriculture and Food Chain Domain</t>
  </si>
  <si>
    <t>ETSI TS 103 410-6 V1.1.1</t>
  </si>
  <si>
    <t>ETSI Specification</t>
  </si>
  <si>
    <t>Tailoring onion routing to the Internet of Things: Security and privacy in untrusted environments</t>
  </si>
  <si>
    <t>J. Hiller; J. Pennekamp; M. Dahlmanns; M. Henze; A. Panchenko; K. Wehrle</t>
  </si>
  <si>
    <t>Proc. IEEE ICNP</t>
  </si>
  <si>
    <t>5G support for industrial IoT applications—Challenges, solutions, and research gaps</t>
  </si>
  <si>
    <t>P. Varga; J. Peto; A. Franko; et al.</t>
  </si>
  <si>
    <t>An overview of IoT and data analytics in agriculture: Benefits and challenges</t>
  </si>
  <si>
    <t>O. Elijah; T. A. Rahman; I. Orikumhi; C. Y. Leow; M. H. D. N. Hindia</t>
  </si>
  <si>
    <t>A survey on the role of IoT in agriculture for the implementation of smart farming</t>
  </si>
  <si>
    <t>M. S. Farooq; S. Riaz; A. Abid; K. Abid; M. A. Naeem</t>
  </si>
  <si>
    <t>Threats to precision agriculture (PPAE Program Report)</t>
  </si>
  <si>
    <t>A. Boghossian; S. Linsky; A. Brown; et al.</t>
  </si>
  <si>
    <t>Technical Report (Raytheon BBN)</t>
  </si>
  <si>
    <t>Integrity threat identification for distributed IoT in precision agriculture</t>
  </si>
  <si>
    <t>R. Chamarajnagar; A. Ashok</t>
  </si>
  <si>
    <t>Proc. IEEE SECON</t>
  </si>
  <si>
    <t>Smart farming: Cyber security challenges</t>
  </si>
  <si>
    <t>L. Barreto; A. Amaral</t>
  </si>
  <si>
    <t>Proc. International Conference on Intelligent Systems (IS)</t>
  </si>
  <si>
    <t>Internet of Things (IoT): A vision, architectural elements, and security issues</t>
  </si>
  <si>
    <t>S. Vashi; J. Ram; J. Modi; S. Verma; C. Prakash</t>
  </si>
  <si>
    <t>Proc. I-SMAC</t>
  </si>
  <si>
    <t>A telecom perspective on the Internet of drones: From LTE-Advanced to 5G</t>
  </si>
  <si>
    <t>G. Yang; X. Lin; Y. Li; et al.</t>
  </si>
  <si>
    <t>Unmanned Aerial System (UAS) Support in 3GPP (TS 22.125, Rel. 17.3.0)</t>
  </si>
  <si>
    <t>Technical Specification</t>
  </si>
  <si>
    <t>Medical student education in the time of COVID-19</t>
  </si>
  <si>
    <t>S. Rose</t>
  </si>
  <si>
    <t>JAMA</t>
  </si>
  <si>
    <t>COVID-19: 20 countries’ higher education intra-period digital pedagogy responses</t>
  </si>
  <si>
    <t>J. Crawford; K. Butler-Henderson; J. Rudolph; et al.</t>
  </si>
  <si>
    <t>Journal of Applied Learning &amp; Teaching</t>
  </si>
  <si>
    <t>Education and the COVID-19 pandemic</t>
  </si>
  <si>
    <t>S. J. Daniel</t>
  </si>
  <si>
    <t>Prospects</t>
  </si>
  <si>
    <t>5G and education</t>
  </si>
  <si>
    <t>E. Mirzamany; A. Neal; M. Dohle; M. L. Rosas</t>
  </si>
  <si>
    <t>Jisc Report</t>
  </si>
  <si>
    <t>5G technologies boosting efficient mobile learning</t>
  </si>
  <si>
    <t>H. Leligou; E. Zacharioudakis; L. Bouta; E. Niokos</t>
  </si>
  <si>
    <t>5G enabled technologies for smart education</t>
  </si>
  <si>
    <t>D. K. Dake; B. Adjei</t>
  </si>
  <si>
    <t>5G technology for augmented and virtual reality in education</t>
  </si>
  <si>
    <t>A. Baratè; G. Haus; L. A. Ludovico; E. Pagani; N. Scarabottolo</t>
  </si>
  <si>
    <t>Proc. Education and New Developments</t>
  </si>
  <si>
    <t>Design of a training system for mobile e-learning with application of e-technology</t>
  </si>
  <si>
    <t>P. Sulaj; R. Haluska; P. Galajda; L. Ovsenik; S. Marchevsky</t>
  </si>
  <si>
    <t>Proc. ICETA</t>
  </si>
  <si>
    <t>5G technology and its applications to music education</t>
  </si>
  <si>
    <t>Proc. 11th Int. Conf. Educ. New Learn. Technol.</t>
  </si>
  <si>
    <t>The role of 5G networks in the field of medical sciences education</t>
  </si>
  <si>
    <t>Y. K. Ever; A. V. Rajan</t>
  </si>
  <si>
    <t>IEEE LCN Workshops</t>
  </si>
  <si>
    <t>Security and privacy approaches in mixed reality: A literature survey</t>
  </si>
  <si>
    <t>J. A. De Guzman; K. Thilakarathna; A. Seneviratne</t>
  </si>
  <si>
    <t>Security and privacy for augmented reality systems</t>
  </si>
  <si>
    <t>F. Roesner; T. Kohno; D. Molnar</t>
  </si>
  <si>
    <t>Security and privacy in a middleware for large scale mobile and pervasive augmented reality</t>
  </si>
  <si>
    <t>P. Ferreira; J. Orvalho; F. Boavida</t>
  </si>
  <si>
    <t>Towards security and privacy for multi-user augmented reality: Foundations with end users</t>
  </si>
  <si>
    <t>K. Lebeck; K. Ruth; T. Kohno; F. Roesner</t>
  </si>
  <si>
    <t>How are augmented and virtual reality used in smart classrooms?</t>
  </si>
  <si>
    <t>H. Elkoubaiti; R. Mrabet</t>
  </si>
  <si>
    <t>Proc. 2nd Int. Conf. Smart Digital Environments</t>
  </si>
  <si>
    <t>Security, privacy and safety risk assessment for virtual reality learning environment applications</t>
  </si>
  <si>
    <t>A. Gulhane; A. Vyas; R. Mitra; et al.</t>
  </si>
  <si>
    <t>RAPPOR: Randomized aggregatable privacy-preserving ordinal response</t>
  </si>
  <si>
    <t>Ú. Erlingsson; V. Pihur; A. Korolova</t>
  </si>
  <si>
    <t>ACM CCS</t>
  </si>
  <si>
    <t>A fully homomorphic encryption scheme</t>
  </si>
  <si>
    <t>C. Gentry</t>
  </si>
  <si>
    <t>Ph.D. thesis, Stanford University</t>
  </si>
  <si>
    <t>Faster secure two-party computation using garbled circuits</t>
  </si>
  <si>
    <t>Y. Huang; D. Evans; J. Katz; L. Malka</t>
  </si>
  <si>
    <t>USENIX Security</t>
  </si>
  <si>
    <t>A context-based privacy preserving framework for wearable visual lifeloggers</t>
  </si>
  <si>
    <t>E. Zarepour; M. Hosseini; S. S. Kanhere; A. Sowmya</t>
  </si>
  <si>
    <t>IEEE PerCom Workshops</t>
  </si>
  <si>
    <t>Augmented reality for privacy-sensitive visual monitoring</t>
  </si>
  <si>
    <t>P. Szczuko</t>
  </si>
  <si>
    <t>Springer (Book chapter)</t>
  </si>
  <si>
    <t>Prepose: Privacy, security, and reliability for gesture-based programming</t>
  </si>
  <si>
    <t>L. S. Figueiredo; D. Molnar; M. Veanes; B. Livshits</t>
  </si>
  <si>
    <t>IEEE Security &amp; Privacy (mag.)</t>
  </si>
  <si>
    <t>My own private kiosk: Privacy-preserving public displays</t>
  </si>
  <si>
    <t>M. Eaddy; G. Blasko; J. Babcock; S. Feiner</t>
  </si>
  <si>
    <t>Proc. ISWC</t>
  </si>
  <si>
    <t>EyeDecrypt—Private interactions in plain sight</t>
  </si>
  <si>
    <t>A. G. Forte</t>
  </si>
  <si>
    <t>Proc. SCN</t>
  </si>
  <si>
    <t>Looks good to me: Authentication for augmented reality</t>
  </si>
  <si>
    <t>E. Gaebe; N. Zhang; W. Lou; Y. T. Hou</t>
  </si>
  <si>
    <t>Proc. TrustED</t>
  </si>
  <si>
    <t>Mid-air authentication gestures: Palm and finger motion based</t>
  </si>
  <si>
    <t>I. Aslan; A. Uhl; A. Meschtscherjakov; M. Tscheligi</t>
  </si>
  <si>
    <t>Proc. ICMI</t>
  </si>
  <si>
    <t>An approach for user identification for head-mounted displays</t>
  </si>
  <si>
    <t>C. E. Rogers; A. W. Witt; A. D. Solomon; K. K. Venkatasubramanian</t>
  </si>
  <si>
    <t>ACM ISWC</t>
  </si>
  <si>
    <t>BreathPrint: Breathing acoustics-based user authentication</t>
  </si>
  <si>
    <t>J. Chauhan; Y. Hu; S. Seneviratne; et al.</t>
  </si>
  <si>
    <t>GazeTouchPass: Multimodal authentication using gaze and touch on mobile devices</t>
  </si>
  <si>
    <t>M. Khamis; F. Alt; M. Hassib; et al.</t>
  </si>
  <si>
    <t>CHI Extended Abstracts</t>
  </si>
  <si>
    <t>Directive (EU) 2016/1148 (NIS Directive)</t>
  </si>
  <si>
    <t>Survey of wireless communication technologies for public safety</t>
  </si>
  <si>
    <t>G. Baldini; S. Karanasios; D. Allen; F. Vergari</t>
  </si>
  <si>
    <t>Public safety communications above 6 GHz: Challenges and opportunities</t>
  </si>
  <si>
    <t>M. Mezzavilla; M. Polese; A. Zanella; et al.</t>
  </si>
  <si>
    <t>Cybersecurity for Space: Protecting the Final Frontier</t>
  </si>
  <si>
    <t>J. G. Oakley</t>
  </si>
  <si>
    <t>Apress (Book)</t>
  </si>
  <si>
    <t>Reliable SD-RAN slicing for mission-critical 5G communication networks</t>
  </si>
  <si>
    <t>C. Bektas; S. Bocker; F. Kurtz; C. Wietfeld</t>
  </si>
  <si>
    <t>On end-to-end approach for slice isolation in 5G networks</t>
  </si>
  <si>
    <t>Z. Kotulski; T. Nowak; M. Sepczuk; et al.</t>
  </si>
  <si>
    <t>FedCSIS</t>
  </si>
  <si>
    <t>What is an Advanced Persistent Threat (APT)?</t>
  </si>
  <si>
    <t>Web page</t>
  </si>
  <si>
    <t>Analysis and triage of advanced hacking groups targeting CNI</t>
  </si>
  <si>
    <t>H. Mwiki; T. Dargahi; A. Dehghantanha; K.-K. R. Choo</t>
  </si>
  <si>
    <t>Commission Implementing Regulation (EU) 2018/151 (NIS for DSPs)</t>
  </si>
  <si>
    <t>Contribution to the NIST RFI on CI Cybersecurity (ICT SCRM)</t>
  </si>
  <si>
    <t>JTC/CS1 Ad Hoc WG</t>
  </si>
  <si>
    <t>NIST submission</t>
  </si>
  <si>
    <t>Critical Infrastructure Security and Resilience: Theories, Methods, Tools and Technologies</t>
  </si>
  <si>
    <t>D. Gritzalis; M. Theocharidou; G. Stergiopoulos (eds.)</t>
  </si>
  <si>
    <t>Cybersecurity in the Electricity Sector: Managing Critical Infrastructure</t>
  </si>
  <si>
    <t>R. Leszczyna</t>
  </si>
  <si>
    <t>Killing Advanced Threats in Their Tracks: An Intelligent Approach to Attack Prevention</t>
  </si>
  <si>
    <t>T. Sage</t>
  </si>
  <si>
    <t>SANS Institute (Whitepaper)</t>
  </si>
  <si>
    <t>The Diamond Model of Intrusion Analysis</t>
  </si>
  <si>
    <t>S. Caltagirone; A. Pendergast; C. Betz</t>
  </si>
  <si>
    <t>DTIC Report</t>
  </si>
  <si>
    <t>A large-scale Markov game for dynamic protection of interdependent infrastructure</t>
  </si>
  <si>
    <t>L. Huang; J. Chen; Q. Zhu</t>
  </si>
  <si>
    <t>LNCS (GameSec)</t>
  </si>
  <si>
    <t>Towards a trusted UAS using blockchain for protection of critical infrastructure</t>
  </si>
  <si>
    <t>E. Barka; C. A. Kerrache; H. Benkraouda; et al.</t>
  </si>
  <si>
    <t>AI and security of critical infrastructure</t>
  </si>
  <si>
    <t>J. Sakhnini; H. Karimipour; A. Dehghantanha; R. M. Parizi</t>
  </si>
  <si>
    <t>Springer (Handbook chapter)</t>
  </si>
  <si>
    <t>Critical communications over MNO networks: 5G use cases with spectrum sharing, slicing and QoS</t>
  </si>
  <si>
    <t>M. Hoyhtya; K. Lahetkangas; J. Suomalainen; et al.</t>
  </si>
  <si>
    <t>ENISA Threat Landscape Report 2018: 15 Top Cyberthreats and Trends</t>
  </si>
  <si>
    <t>Agency Report</t>
  </si>
  <si>
    <t>Cloud Native Threat Report: Attacks in the Wild on Container Infrastructure</t>
  </si>
  <si>
    <t>Aqua Security</t>
  </si>
  <si>
    <t>Minimum requirements related to technical performance for IMT-2020 radio interfaces (M.2410-0)</t>
  </si>
  <si>
    <t>ITU-R</t>
  </si>
  <si>
    <t>Recommendation</t>
  </si>
  <si>
    <t>5G networks: Types of isolation and their parameters in RAN and CN slices</t>
  </si>
  <si>
    <t>Z. Kotulski; T. W. Nowak; M. Sepczuk; M. A. Tunia</t>
  </si>
  <si>
    <t>Rolling Out 5G: Use Cases, Applications, and Technology Solutions</t>
  </si>
  <si>
    <t>B. Badic; C. Drewes; I. Karls; M. Mueck</t>
  </si>
  <si>
    <t>POS-originated transaction traces for contextual risk management in EFT</t>
  </si>
  <si>
    <t>A. Sitek; Z. Kotulski</t>
  </si>
  <si>
    <t>Cardholder’s reputation system for contextual risk management in payment transactions</t>
  </si>
  <si>
    <t>LNCS (MMM-ACNS)</t>
  </si>
  <si>
    <t>Next-Generation Pan-European eCall (RFC 8147)</t>
  </si>
  <si>
    <t>R. Gellens</t>
  </si>
  <si>
    <t>Requirements and capability framework for IoT-based automotive emergency response system (Y.4119)</t>
  </si>
  <si>
    <t>ITU-T</t>
  </si>
  <si>
    <t>New security architecture of access control in 5G MEC</t>
  </si>
  <si>
    <t>Z. Kotulski; W. Niewolski; T. W. Nowak; M. Sepczuk</t>
  </si>
  <si>
    <t>Proc. SSCC (Springer)</t>
  </si>
  <si>
    <t>5G Opening Up New Business Opportunities (White Paper)</t>
  </si>
  <si>
    <t>Huawei</t>
  </si>
  <si>
    <t>5G Security Innovation With Cisco</t>
  </si>
  <si>
    <t>M. Geller; P. Nair</t>
  </si>
  <si>
    <t>Cisco (Industry white paper)</t>
  </si>
  <si>
    <t>The disruptions of 5G on data-driven technologies and applications</t>
  </si>
  <si>
    <t>D. Loghin; S. Cai; G. Chen; T. T. A. Dinh; F. Fan; Q. Lin; J. Ng; B. C. Ooi; X. Sun; Q.-T. Ta; W. Wang; X. Xiao; Y. Yang; M. Zhang; Z. Zhang</t>
  </si>
  <si>
    <t>arXiv:1909.08096 (preprint)</t>
  </si>
  <si>
    <t>Study on implications of 5G deployment on future business models</t>
  </si>
  <si>
    <t>Axon Partners Group</t>
  </si>
  <si>
    <t>DotEcon (Industry study)</t>
  </si>
  <si>
    <t>The road beyond 5G: A vision and insight of the key technologies</t>
  </si>
  <si>
    <t>K. Samdanis; T. Taleb</t>
  </si>
  <si>
    <t>IEEE Network 34(2):135–141, doi:10.1109/MNET.001.1900228</t>
  </si>
  <si>
    <t>6G: Opening new horizons for integration of comfort, security, and intelligence</t>
  </si>
  <si>
    <t>G. Gui; M. Liu; F. Tang; N. Kato; F. Adachi</t>
  </si>
  <si>
    <t>IEEE Wireless Communications 27(5):126–132, doi:10.1109/MWC.001.1900516</t>
  </si>
  <si>
    <t>5G-TRANSFORMER: Report on vertical requirements and use cases</t>
  </si>
  <si>
    <t>5G-TRANSFORMER Consortium</t>
  </si>
  <si>
    <t>Project report (online)</t>
  </si>
  <si>
    <t>5G PPP use cases and performance evaluation models</t>
  </si>
  <si>
    <t>White paper (online)</t>
  </si>
  <si>
    <t>Sensors and wireless sensor networks for irrigation management under deficit conditions (FLOW-AID)</t>
  </si>
  <si>
    <t>J. Balendonck; J. Hemming; B. A. J. van Tuijl; L. Incrocci; A. Pardossi; P. Marzialetti</t>
  </si>
  <si>
    <t>Proc. AgEng (conference paper)</t>
  </si>
  <si>
    <t>Machine learning techniques for 5G and beyond</t>
  </si>
  <si>
    <t>J. Kaur; M. A. Khan; M. Iftikhar; M. Imran; Q. E. U. Haq</t>
  </si>
  <si>
    <t>IEEE Access 9:23472–23488, doi:10.1109/ACCESS.2021.3051557</t>
  </si>
  <si>
    <t>D. Kreutz; F. M. Ramos; P. E. Verissimo; C. E. Rothenberg; S. Azodolmolky; S. Uhlig</t>
  </si>
  <si>
    <t>B. Blanco et al.</t>
  </si>
  <si>
    <t>Reliability Engineering &amp; System Safety</t>
  </si>
  <si>
    <t>ONOS: Towards an open, distributed SDN OS</t>
  </si>
  <si>
    <t>ACM Transactions on Intelligent Systems and Technology</t>
  </si>
  <si>
    <t>Y.-C. Hu; M. Patel; D. Sabella; N. Sprecher; V. Young</t>
  </si>
  <si>
    <t>International Journal of Network Management</t>
  </si>
  <si>
    <t>IEEE Trans. Green Commun. Netw.</t>
  </si>
  <si>
    <t>End-to-end intent-based networking</t>
  </si>
  <si>
    <t>F Casino, P Lopez-Iturri, C Patsakis</t>
  </si>
  <si>
    <t>The computing continuum: Past, present, and future</t>
  </si>
  <si>
    <t>HealthAIoT: AIoT-driven smart healthcare system for sustainable cloud computing environments</t>
  </si>
  <si>
    <t>H Wang, KA Anurag, AR Benamer, P Arora, G Wander</t>
  </si>
  <si>
    <t>Decentralized electrochemical biosensors for biomedical applications: From lab to home</t>
  </si>
  <si>
    <t>PK Kalambate, V Kumar</t>
  </si>
  <si>
    <t>Next Nanotechnology</t>
  </si>
  <si>
    <t>Overview of Modern Technologies for Acquiring and Analysing Acoustic Information Based on AI and IoT</t>
  </si>
  <si>
    <t>S Szymoniak, Ł Kuczyński</t>
  </si>
  <si>
    <t>Adaptive AI-based Decentralized Resource Management in the Cloud-Edge Continuum</t>
  </si>
  <si>
    <t>L Li, J Bell, M Coppola</t>
  </si>
  <si>
    <t>Euromicro Conference</t>
  </si>
  <si>
    <t>The Internet of Things, Fog, and Cloud Continuum: Integration Challenges and Opportunities for Smart Cities</t>
  </si>
  <si>
    <t>R Lea, T Adame, A Berne, S Azaiez</t>
  </si>
  <si>
    <t>Cognitive Computing Continuum: State-of-the-Art Review and ENACT Vision &amp; Approach</t>
  </si>
  <si>
    <t>Harnessing memetic algorithms: a practical guide</t>
  </si>
  <si>
    <t>C Cotta</t>
  </si>
  <si>
    <t>TOP</t>
  </si>
  <si>
    <t>Exploring an occupant-involved closed-loop wearable sensing system and online tuning for individualized thermal preference</t>
  </si>
  <si>
    <t>Y Feng, J Wang, N Ghaeili, YL Jao, EA Obonyo</t>
  </si>
  <si>
    <t>Energy and Built Environment</t>
  </si>
  <si>
    <t>A multi-agent approach to self-distributing systems</t>
  </si>
  <si>
    <t>BP Costa, HH da Silva, AS Morales</t>
  </si>
  <si>
    <t>International Conference</t>
  </si>
  <si>
    <t>Employing Streaming Machine Learning for Modeling Workload Patterns in Multi-Tiered Data Storage Systems</t>
  </si>
  <si>
    <t>ER Lucas Filho, G Savva, L Yang, K Fu, J Shen</t>
  </si>
  <si>
    <t>Cost and performance-effective dynamic VM type selection in auto-scaling using reinforcement learning</t>
  </si>
  <si>
    <t>M Abdullah, R Munir, W Iqbal, SA Khan, SUR Baig</t>
  </si>
  <si>
    <t>Xook-Sec: A policy-as-code framework for secure data-sharing on the computing continuum</t>
  </si>
  <si>
    <t>CA Torres-Charles, DD Sanchez-Gallegos</t>
  </si>
  <si>
    <t>Reinforcement-Learning-Based Edge Offloading Orchestration in Computing Continuum</t>
  </si>
  <si>
    <t>IR Martin, GI Arcas, T Cioara</t>
  </si>
  <si>
    <t>Live migration of compiled Wasm modules across the Compute Continuum</t>
  </si>
  <si>
    <t>E Tinto, L Marchiori, T Vardanega</t>
  </si>
  <si>
    <t>Application placement in the cloud continuum with resource overbooking</t>
  </si>
  <si>
    <t>I Mongiardo, L Massari, M Calzarossa, B Bermejo</t>
  </si>
  <si>
    <t>IEEE Conference</t>
  </si>
  <si>
    <t>Adding data quality to federated learning performance improvement</t>
  </si>
  <si>
    <t>EGV Neto, SA Peixoto, VRQ Leithardt, JF De Paz</t>
  </si>
  <si>
    <t>Navigating the Edge-Cloud Continuum: A State-of-Practice Survey</t>
  </si>
  <si>
    <t>L Belcastro, F Marozzo, A Orsino, D Talia</t>
  </si>
  <si>
    <t>Fuzzy-Based Multi-Modal Query-Forwarding in Mini-Datacenters</t>
  </si>
  <si>
    <t>SJ Habib, PN Marimuthu</t>
  </si>
  <si>
    <t>DCGUARD: A Holistic Approach for Detecting and Isolating Malicious Nodes in Cloud Data Centers</t>
  </si>
  <si>
    <t>W Itani, M Shamseddine, A Al-Dulaimy</t>
  </si>
  <si>
    <t>IEEE Transactions on Dependable and Secure Computing</t>
  </si>
  <si>
    <t>Enhancing controller placement in SD-IoT with dynamic heterogeneous switch traffic via weighted betweenness and GWO</t>
  </si>
  <si>
    <t>R Boudi, M Lalou, N Bouchemal</t>
  </si>
  <si>
    <t>Enhanced Task Scheduling With Metaheuristics for Delay and Energy Optimization in Cloud‐Fog Computing</t>
  </si>
  <si>
    <t>Pinky, K Verma</t>
  </si>
  <si>
    <t>Digital Twins for Intelligent Intersections: A Literature Review</t>
  </si>
  <si>
    <t>AR Bagabaldo, J Hackl</t>
  </si>
  <si>
    <t>Dynamic Resource Management and Task Offloading Framework for Fog Computing</t>
  </si>
  <si>
    <t>HM Abdelghany</t>
  </si>
  <si>
    <t>Smart data flow: a trust-driven hybrid fragmentation framework for optimizing data transmission in IoT-enabled edge-fog-cloud systems</t>
  </si>
  <si>
    <t>P Karthikeyan, K Brindha</t>
  </si>
  <si>
    <t>PreMatch: A Prediction-based Scheduler for Dataflow Asynchronous Processing on the Computing Continuum</t>
  </si>
  <si>
    <t>N Mehran, Z Najafabadi Samani, S Afzal</t>
  </si>
  <si>
    <t>Proceedings of the 40th ACM Symposium</t>
  </si>
  <si>
    <t>A DRL-Based Scheduler for FaaS in Smart Grids: Balancing URLLC Reliability-mMTC Connectivity</t>
  </si>
  <si>
    <t>V Farhadi</t>
  </si>
  <si>
    <t>International Conference on Computer Systems</t>
  </si>
  <si>
    <t>Cloud-Edge Continuum Orchestration for Containerized Workloads</t>
  </si>
  <si>
    <t>V Ofrim, CB Frandes, T Cioara</t>
  </si>
  <si>
    <t>Recent Trends in Network Technologies: A Comprehensive Review</t>
  </si>
  <si>
    <t>AY Oudah, R Alubady, LM Shaker</t>
  </si>
  <si>
    <t>AUIQ Technical Engineering Journal</t>
  </si>
  <si>
    <t>LLM-Driven Causal Discovery for Monitoring Metrics in Computing Continuum Systems: A Comparative Study</t>
  </si>
  <si>
    <t>A Atwi, A Lahmadi</t>
  </si>
  <si>
    <t>IEEE Conference on Local Computer Networks</t>
  </si>
  <si>
    <t>Optimal Control Selection over the Edge-Cloud Continuum</t>
  </si>
  <si>
    <t>X Gu, M Pezzutto, L Schenato, S Dey</t>
  </si>
  <si>
    <t>Reference Architecture to Exploit Data as a Product Through the Cloud-Edge Continuum</t>
  </si>
  <si>
    <t>N Rahmani Choubeh, W Quadrini, DA Syed</t>
  </si>
  <si>
    <t>Artificial Intelligence and Computing</t>
  </si>
  <si>
    <t>IoT Service Orchestration in Edge-Cloud Continuum with 6G: A Review</t>
  </si>
  <si>
    <t>HF Shahid, B Akdemir, J Islam, I Ahmad, E Harjula</t>
  </si>
  <si>
    <t>Maximizing the Application Utility in the Computing Continuum by Feasible Site Selection</t>
  </si>
  <si>
    <t>G Horn, M Różańska, R Schlatte</t>
  </si>
  <si>
    <t>Simulated Annealing-Based Energy and Traffic-Aware Virtual Machine Placement in Fog Computing</t>
  </si>
  <si>
    <t>I Dhaini, S Rawas, A El-Zaart</t>
  </si>
  <si>
    <t>An Implemented Architecture for a Meta Operating System Managing Distributed Applications Across Heterogeneous Resources</t>
  </si>
  <si>
    <t>Computing Continuum in Heterogeneous Multi-clusters with Resource-Constrained Devices</t>
  </si>
  <si>
    <t>M Patiño-Martinez, A Azqueta-Alzúaz</t>
  </si>
  <si>
    <t>Proceedings of the 2nd ACM Workshop</t>
  </si>
  <si>
    <t>Towards a Business Process Driven Deployment and Decomposition of a Distribuited Jurisditional Information Management System on Cloud Continuum</t>
  </si>
  <si>
    <t>L Colucci Cante, M Graziano, B Di Martino</t>
  </si>
  <si>
    <t>Hybrid Meta-Heuristic Algorithm for Optimal Virtual Machine Migration in Cloud Computing</t>
  </si>
  <si>
    <t>LIN Hongkai</t>
  </si>
  <si>
    <t>Journal of Advanced Computer Science &amp; Applications</t>
  </si>
  <si>
    <t>Enhancing Intelligence in Multi-Agent Systems with Edge-Assisted Causal Knowledge Aggregation</t>
  </si>
  <si>
    <t>MW Nawaz, MM Alam, R Swash, QH Abbasi</t>
  </si>
  <si>
    <t>Oslomet Thesis</t>
  </si>
  <si>
    <t>Exploring Quantum Processors in Decentralized Edge Computing for Improved Data Processing</t>
  </si>
  <si>
    <t>H Pitkar</t>
  </si>
  <si>
    <t>IEEE International Conference on Machine Learning</t>
  </si>
  <si>
    <t>Research on Smart Learning Environment Architecture of the Open University based on Improved PST Framework</t>
  </si>
  <si>
    <t>Y Kang, R Ren, T Liu, X Zhang</t>
  </si>
  <si>
    <t>International Conference on Advanced Learning Technologies</t>
  </si>
  <si>
    <t>Secure Multi-Cloud Collaboration Using Data Leakage Free Attribute-Based Access Controlpolicies</t>
  </si>
  <si>
    <t>JC John, A Gupta, S Sural</t>
  </si>
  <si>
    <t>Edge to cloud</t>
  </si>
  <si>
    <t>M Tosic, F Coelho, L Ferreira, D Rua, D Boscovic</t>
  </si>
  <si>
    <t>IET</t>
  </si>
  <si>
    <t>A Study On Detection And Mitigation Of Ddos Attacks In Kubernetes Clusters</t>
  </si>
  <si>
    <t>J Kristell</t>
  </si>
  <si>
    <t>Diva Portal</t>
  </si>
  <si>
    <t>5G Edge Offloading for Drone Swarms</t>
  </si>
  <si>
    <t>S Algisi</t>
  </si>
  <si>
    <t>Politecnico di Torino Webthesis</t>
  </si>
  <si>
    <t>A Survey on Energy Aware Offloading Strategies in the Compute Continuum</t>
  </si>
  <si>
    <t>T Wuttge, M Jansen, T De Matteis</t>
  </si>
  <si>
    <t>msjansen.com</t>
  </si>
  <si>
    <t>Diseño y desarrollo de los bloques esenciales de un meta-sistema operativo para la transición hacia el paradigma del continuo de computación Cloud-Edge-IoT</t>
  </si>
  <si>
    <t>R Vañó García</t>
  </si>
  <si>
    <t>Universitat Politècnica de València</t>
  </si>
  <si>
    <t>In-advance task distribution of federated learning for heterogenous devices with layer freezing</t>
  </si>
  <si>
    <t>V Rebol</t>
  </si>
  <si>
    <t>Alpen-Adria Universität</t>
  </si>
  <si>
    <t>Big Data Analytics in Smart Cities: Systems, Techniques, and Applications</t>
  </si>
  <si>
    <t>E Dritsas, M Trigka, P Mylonas</t>
  </si>
  <si>
    <t>NTUA</t>
  </si>
  <si>
    <t>Cache placement optimization strategies for IoT-ICN</t>
  </si>
  <si>
    <t>A Mairitsch</t>
  </si>
  <si>
    <t>RECURSOS DE LAS TECNOLOGÍAS DE INDUSTRIA 4.0 PARA LA INNOVACIÓN DE MODELOS DE NEGOCIOS</t>
  </si>
  <si>
    <t>CC Chezzi, C Zanier, C Rodriguez</t>
  </si>
  <si>
    <t>Revista de Ingeniería Industrial</t>
  </si>
  <si>
    <t>C Cotta-Porras</t>
  </si>
  <si>
    <t>Springer Nature</t>
  </si>
  <si>
    <t>Reference Architecture to Exploit Data as a Product Through the Cloud-Edge</t>
  </si>
  <si>
    <t>N Rahmani, W Quadrini, DA Syed</t>
  </si>
  <si>
    <t>From Innovation to Practice (Book Chapter)</t>
  </si>
  <si>
    <t>academica-e.unavarra.es</t>
  </si>
  <si>
    <t>Challenges, applications, and future of wireless sensors in Internet of Things: A review</t>
  </si>
  <si>
    <t>MA Jamshed, K Ali, QH Abbasi, MA Imran</t>
  </si>
  <si>
    <t>S Hakak, TR Gadekallu, PKR Maddikunta</t>
  </si>
  <si>
    <t>Vehicular Communications</t>
  </si>
  <si>
    <t>J Rischke, P Sossalla, S Itting, FHP Fitzek</t>
  </si>
  <si>
    <t>IEEE Transactions</t>
  </si>
  <si>
    <t>Communication-efficient and distributed learning over wireless networks: Principles and applications</t>
  </si>
  <si>
    <t>J Park, S Samarakoon, A Elgabli, J Kim</t>
  </si>
  <si>
    <t>MUA Siddiqui, H Abumarshoud, L Bariah</t>
  </si>
  <si>
    <t>Extreme ultra-reliable and low-latency communication</t>
  </si>
  <si>
    <t>J Park, S Samarakoon, H Shiri, MK Abdel-Aziz</t>
  </si>
  <si>
    <t>Nature Communications</t>
  </si>
  <si>
    <t>ME Haque, F Tariq, MRA Khandaker, KK Wong</t>
  </si>
  <si>
    <t>Coalition of 6G and blockchain in AR/VR space: Challenges and future directions</t>
  </si>
  <si>
    <t>P Bhattacharya, D Saraswat, A Dave, M Acharya</t>
  </si>
  <si>
    <t>Perspectives on 6G wireless communications</t>
  </si>
  <si>
    <t>C Yeh, G Do Jo, YJ Ko, HK Chung</t>
  </si>
  <si>
    <t>Beyond the edge: An advanced exploration of reinforcement learning for mobile edge computing, its applications, and future research trajectories</t>
  </si>
  <si>
    <t>N Yang, S Chen, H Zhang</t>
  </si>
  <si>
    <t>Resource allocation schemes for 5G network: A systematic review</t>
  </si>
  <si>
    <t>MA Kamal, HW Raza, MM Alam, MM Su'ud, AAB Sajak</t>
  </si>
  <si>
    <t>Benchmark analysis of yolo performance on edge intelligence devices</t>
  </si>
  <si>
    <t>H Feng, G Mu, S Zhong, P Zhang, T Yuan</t>
  </si>
  <si>
    <t>Cryptography</t>
  </si>
  <si>
    <t>Resource management for multiplexing eMBB and URLLC services over RIS-aided THz communication</t>
  </si>
  <si>
    <t>H Zarini, N Gholipoor, MR Mili, M Rasti</t>
  </si>
  <si>
    <t>The microverse: A task-oriented edge-scale metaverse</t>
  </si>
  <si>
    <t>Q Qu, M Hatami, R Xu, D Nagothu, Y Chen, X Li</t>
  </si>
  <si>
    <t>Energy-efficient deep reinforcement learning assisted resource allocation for 5G-RAN slicing</t>
  </si>
  <si>
    <t>Y Azimi, S Yousefi, H Kalbkhani</t>
  </si>
  <si>
    <t>O Elgarhy, L Reggiani, MM Alam, A Zoha</t>
  </si>
  <si>
    <t>Space-aerial-ground-sea integrated networks: Resource optimization and challenges in 6G</t>
  </si>
  <si>
    <t>S Sharif, S Zeadally, W Ejaz</t>
  </si>
  <si>
    <t>Using reinforcement learning to reduce energy consumption of ultra-dense networks with 5G use cases requirements</t>
  </si>
  <si>
    <t>S Malta, P Pinto, M Fernández-Veiga</t>
  </si>
  <si>
    <t>NH Mahmood, I Atzeni, EA Jorswieck</t>
  </si>
  <si>
    <t>Next-generation URLLC with massive devices: A unified semi-blind detection framework for sourced and unsourced random access</t>
  </si>
  <si>
    <t>M Ke, Z Gao, M Zhou, D Zheng</t>
  </si>
  <si>
    <t>Enabling grant-free URLLC: An overview of principle and enhancements by massive MIMO</t>
  </si>
  <si>
    <t>J Ding, M Nemati, SR Pokhrel, OS Park</t>
  </si>
  <si>
    <t>Security threats to 5G networks for social robots in public spaces: A survey</t>
  </si>
  <si>
    <t>SO Oruma, S Petrovic</t>
  </si>
  <si>
    <t>Energy-efficient STAR-RIS-aided MU-MIMO for next-generation URLLC systems</t>
  </si>
  <si>
    <t>R Deshpande, M Katwe, K Singh</t>
  </si>
  <si>
    <t>Downlink resource intelligent scheduling in mmwave cell-free urban vehicle network</t>
  </si>
  <si>
    <t>J Zhao, F Hu, Y Gong, D Wang</t>
  </si>
  <si>
    <t>Microservice deployment mechanism with diversified QoS requirements for smart health system in industry 5.0</t>
  </si>
  <si>
    <t>H Zhang, J Luo, Y Tu, R Wang, D Wu</t>
  </si>
  <si>
    <t>Massive MIMO multicasting with finite blocklength</t>
  </si>
  <si>
    <t>X Zhang, L Xiang, J Wang, X Gao</t>
  </si>
  <si>
    <t>Interference cancellation algorithms for grant-free multiple access with massive MIMO</t>
  </si>
  <si>
    <t>L Valentini, M Chiani, E Paolini</t>
  </si>
  <si>
    <t>Spectrally-efficient beamforming design for STAR-RIS-aided URLLC NOMA systems</t>
  </si>
  <si>
    <t>MV Katwe, R Deshpande, K Singh</t>
  </si>
  <si>
    <t>Packet header compression: A principle-based survey of standards and recent research studies</t>
  </si>
  <si>
    <t>Hybrid precoding for mmWave massive MIMO with finite blocklength</t>
  </si>
  <si>
    <t>X Zhang, L Xiang, J Wang, P Zhu</t>
  </si>
  <si>
    <t>RB Shaik, P Nagaradjane, I Ioannou, V Sittakul</t>
  </si>
  <si>
    <t>Access point cooperation strategies for coded random access in cell-free massive MIMO</t>
  </si>
  <si>
    <t>E Testi, V Tralli, E Paolini</t>
  </si>
  <si>
    <t>Future of connectivity: A comprehensive review of innovations and challenges in 7g smart networks</t>
  </si>
  <si>
    <t>V Chamola, MS Peelam, M Guizani</t>
  </si>
  <si>
    <t>Rainbow-link: Beam-alignment-free and grant-free mmW multiple access using true-time-delay array</t>
  </si>
  <si>
    <t>R Li, H Yan, D Cabric</t>
  </si>
  <si>
    <t>Enabling ultra reliable low latency communications in rural areas using uav swarms</t>
  </si>
  <si>
    <t>S García-Gil, JM Murillo, J Galán-Jiménez</t>
  </si>
  <si>
    <t>Grant-free random access with backscattering self-conjugating metasurfaces</t>
  </si>
  <si>
    <t>D Dardari, M Lotti, N Decarli</t>
  </si>
  <si>
    <t>Massive grant-free access with massive MIMO and spatially coupled replicas</t>
  </si>
  <si>
    <t>Resource-hopping-based grant-free multiple access for 6G-enabled massive IoT networks</t>
  </si>
  <si>
    <t>HS Jang, BC Jung, TQS Quek</t>
  </si>
  <si>
    <t>From virtual worlds to real-world impact: An industrial metaverse survey</t>
  </si>
  <si>
    <t>M Prummer, E Regnath, S Singh, H Kosch</t>
  </si>
  <si>
    <t>Future of Information and Communication Technology</t>
  </si>
  <si>
    <t>A quantum-safe software-defined deterministic internet of things (IoT) with hardware-enforced cyber-security for critical infrastructures</t>
  </si>
  <si>
    <t>TH Szymanski</t>
  </si>
  <si>
    <t>Towards ultra reliable low latency multipath TCP for connected autonomous vehicles</t>
  </si>
  <si>
    <t>SR Pokhrel, N Kumar, A Walid</t>
  </si>
  <si>
    <t>UADFormer: A transformer-based deep learning method for user activity detection in cell-free massive MIMO systems</t>
  </si>
  <si>
    <t>Z Sheng, P Zhu, X You</t>
  </si>
  <si>
    <t>A unified approach to semantic information and communication based on probabilistic logic</t>
  </si>
  <si>
    <t>J Choi, SW Loke, J Park</t>
  </si>
  <si>
    <t>Network slicing for mMTC and URLLC using software-defined networking with P4 switches</t>
  </si>
  <si>
    <t>YJ Wu, WS Hwang, CY Shen, YY Chen</t>
  </si>
  <si>
    <t>Survey on AI-Enabled Resource Management for 6G Heterogeneous Networks: Recent Research, Challenges, and Future Trends</t>
  </si>
  <si>
    <t>HF Alhashimi, MN Hindia, K Dimyati</t>
  </si>
  <si>
    <t>Computers, Materials &amp; Continua</t>
  </si>
  <si>
    <t>Outage analysis of sparse vector coding-based downlink multicarrier NOMA for URLLC</t>
  </si>
  <si>
    <t>S Sabapathy, S Maruthu, LS Kumar</t>
  </si>
  <si>
    <t>Energy-aware dynamic trajectory planning for UAV-enabled data collection in mMTC networks</t>
  </si>
  <si>
    <t>L Shen, N Wang, D Zhang, J Chen</t>
  </si>
  <si>
    <t>Internet of Things for healthcare: An intelligent and energy efficient position detection algorithm</t>
  </si>
  <si>
    <t>SKS Tyagi, P Goswami, SR Pokhrel…</t>
  </si>
  <si>
    <t>Detecting ip ddos attacks using 3gpp radio protocols</t>
  </si>
  <si>
    <t>L Abdelrazek, R Fuladi, J Kövér, L Karaçay…</t>
  </si>
  <si>
    <t>Grant-free access for mMTC: A performance analysis based on number of preambles, repetitions, and retransmissions</t>
  </si>
  <si>
    <t>HG Srinath, M Rana…</t>
  </si>
  <si>
    <t>Power-level-design-aware scalable framework for throughput analysis of GF-NOMA in mMTC</t>
  </si>
  <si>
    <t>T Hirai, R Oda, N Wakamiya</t>
  </si>
  <si>
    <t>Performance analysis of grant-free random-access NOMA in URLL IoT networks</t>
  </si>
  <si>
    <t>MR Amini, MW Baidas</t>
  </si>
  <si>
    <t>Throughput and latency in the distributed Q-learning random access mMTC networks</t>
  </si>
  <si>
    <t>GMF Silva, T Abrão</t>
  </si>
  <si>
    <t>Coded Random Access Schemes for Critical mMTC with Multiple Latency Deadlines</t>
  </si>
  <si>
    <t>A Mirri, L Valentini, I Leyva-Mayorga…</t>
  </si>
  <si>
    <t>UAV-enabled data collection over clustered machine-type communication networks: AEM modeling and trajectory planning</t>
  </si>
  <si>
    <t>L Shen, N Wang, Z Zhu, W Xu, Y Li…</t>
  </si>
  <si>
    <t>Synergizing NOMA and energy harvesting in full duplex mobile edge computing for optimized energy efficiency</t>
  </si>
  <si>
    <t>MB Baig, T Li, MZ Yousaf, M Bajaj, AR Singh…</t>
  </si>
  <si>
    <t>Smart grid meets URLLC: A federated orchestration with improved communication for efficient energy resources management</t>
  </si>
  <si>
    <t>MB Hossain, SR Pokhrel, J Choi</t>
  </si>
  <si>
    <t>Stochastic-Geometry-Based Throughput Analysis of User-Specific Power-Level-Constrained GF-NOMA</t>
  </si>
  <si>
    <t>T Hirai, Y Ueda, N Wakamiya</t>
  </si>
  <si>
    <t>Partial ordered statistics decoding with enhanced error patterns</t>
  </si>
  <si>
    <t>M Jalaleddine, H Zhou, J Li…</t>
  </si>
  <si>
    <t>2023 IEEE International …</t>
  </si>
  <si>
    <t>A three-level slicing algorithm in a multi-slice multi-numerology context</t>
  </si>
  <si>
    <t>J Saad, K Khawam, M Yassin, S Costanzo</t>
  </si>
  <si>
    <t>Adaptive–persistent nonorthogonal random access scheme for URLL massive IoT networks</t>
  </si>
  <si>
    <t>MM Ebrahimi, K Khamforoosh, MR Amini…</t>
  </si>
  <si>
    <t>IEEE Systems …</t>
  </si>
  <si>
    <t>An enhanced CoAP scheme using fuzzy logic with adaptive timeout for IoT congestion control</t>
  </si>
  <si>
    <t>P Aimtongkham, P Horkaew, C So-In</t>
  </si>
  <si>
    <t>G Femenias, F Riera-Palou</t>
  </si>
  <si>
    <t>Sliding network coding for URLLC</t>
  </si>
  <si>
    <t>J Choi</t>
  </si>
  <si>
    <t>Dynamic Routing Using Fuzzy Logic for URLLC in 5G Networks Based on Software-Defined Networking</t>
  </si>
  <si>
    <t>YJ Wu, MC Chen, WS Hwang, MH Cheng</t>
  </si>
  <si>
    <t>Cross-layer design and performance analysis for ultra-reliable factory of the future based on 5G mobile networks</t>
  </si>
  <si>
    <t>AM Ramly, NF Abdullah, R Nordin</t>
  </si>
  <si>
    <t>Collaborative cloud-edge: A declarative api orchestration model for the nextgen 5g core</t>
  </si>
  <si>
    <t>OM Ungureanu, C Vlădeanu…</t>
  </si>
  <si>
    <t>2021 IEEE international …</t>
  </si>
  <si>
    <t>Independent Deep Reinforcement Learning for Optimization of RSMA-enabled hybrid RAN Slicing</t>
  </si>
  <si>
    <t>H Tu, P Bellavista, L Zhao, K Liang…</t>
  </si>
  <si>
    <t>Dynamically resource allocation in beyond 5G (B5G) network RAN slicing using deep deterministic policy gradient</t>
  </si>
  <si>
    <t>R Munir, Y Wei, C Ma, B Yang</t>
  </si>
  <si>
    <t>Wireless Communications and …</t>
  </si>
  <si>
    <t>Data quality in iot applications: A scoping review</t>
  </si>
  <si>
    <t>ML Romero, R Suyama</t>
  </si>
  <si>
    <t>2023 15th IEEE International …</t>
  </si>
  <si>
    <t>Power level design-aware throughput analysis of grant-free power-domain NOMA in mMTC</t>
  </si>
  <si>
    <t>Coded Spatial Random Access in the Near Field</t>
  </si>
  <si>
    <t>E Testi, G Torcolacci, N Decarli…</t>
  </si>
  <si>
    <t>Advances in Multi‐modal Intelligent Sensing</t>
  </si>
  <si>
    <t>M Ur Rehman, MA Jamshed…</t>
  </si>
  <si>
    <t>… Intelligent Sensing in …</t>
  </si>
  <si>
    <t>Enhancing track and field training feedback through 6G enabled transparent optical sensor networks</t>
  </si>
  <si>
    <t>X Cai</t>
  </si>
  <si>
    <t>Optimal deployment of an aerial base station in heterogeneous cellular networks for heterogeneous user traffic demands</t>
  </si>
  <si>
    <t>T Hirai, K Doi, N Wakamiya</t>
  </si>
  <si>
    <t>2023 IEEE 97th Vehicular …</t>
  </si>
  <si>
    <t>Flexible Resource Allocation and Path Reconfiguration Strategies for eMBB and mMTC Services in a LEO Satellite Topology</t>
  </si>
  <si>
    <t>M Ahsan, TX Vu, S Chatzinotas</t>
  </si>
  <si>
    <t>Performance analysis of a uav-based non-terrestrial network (ntn) using nb-iot</t>
  </si>
  <si>
    <t>P Kumar, NM Balasubramanya</t>
  </si>
  <si>
    <t>2023 IEEE wireless …</t>
  </si>
  <si>
    <t>Network Longevity of the Internet of Things</t>
  </si>
  <si>
    <t>MM Wang, JJ Zhang, X You</t>
  </si>
  <si>
    <t>Artificial Intelligence-Enabled 6G Mobile Systems</t>
  </si>
  <si>
    <t>AB Aslam, F Iqbal, U Talpur, ZS Syed…</t>
  </si>
  <si>
    <t>… for Healthcare Business …</t>
  </si>
  <si>
    <t>Multiplexing B5G/6G Services over Aerial VLC Networks: A Comprehensive Radio Resource Management Framework</t>
  </si>
  <si>
    <t>H Zarini, N Gholipoor, MR Mili, M Rasti…</t>
  </si>
  <si>
    <t>Random power back-off for random access in 5G networks</t>
  </si>
  <si>
    <t>Y Piao, Y Kim, TJ Lee</t>
  </si>
  <si>
    <t>Deep Learning Based Traffic Prediction for Resource Allocation in Multi-Tenant Virtualized 5G Networks</t>
  </si>
  <si>
    <t>P Rebari, BR Killi</t>
  </si>
  <si>
    <t>TENCON 2023-2023 IEEE Region 10 …</t>
  </si>
  <si>
    <t>Dynamic rate splitting grouping for antifragile responses to wireless network disruptions</t>
  </si>
  <si>
    <t>K Weinberger, A Sezgin</t>
  </si>
  <si>
    <t>2024 19th International Symposium …</t>
  </si>
  <si>
    <t>JPUSA in coexistence of eMBB and URLLC services in multi-cell IRS-assisted Terahertz networks</t>
  </si>
  <si>
    <t>M Rahim, TL Nguyen…</t>
  </si>
  <si>
    <t>Coded random access in cell-free massive MIMO networks with access point signal combining</t>
  </si>
  <si>
    <t>2024 IEEE International Conference …</t>
  </si>
  <si>
    <t>Joint Clustering and 3-D UAV Deployment for Delay-Aware UAV-Enabled MTC Data Collection Networks</t>
  </si>
  <si>
    <t>L Shen, H Zhang, Y Cui, X Mu, X Cheng…</t>
  </si>
  <si>
    <t>Coded random access for 6G: Intra-frame spatial coupling with ACKs</t>
  </si>
  <si>
    <t>L Valentini, A Faedi, M Chiani…</t>
  </si>
  <si>
    <t>2021 IEEE Globecom …</t>
  </si>
  <si>
    <t>A Two-Stage Bayesian Receiver for Massive Grant-free OFDM-NOMA with Interfering Pilot Symbols</t>
  </si>
  <si>
    <t>F Sagheer, F Lehmann, AO Berthet</t>
  </si>
  <si>
    <t>A review of the current usage of AI/ML for Radio Access Network (RAN)</t>
  </si>
  <si>
    <t>A AlZailaa, J Corona, R Teixeira, HR Chi…</t>
  </si>
  <si>
    <t>Highly Efficient MIMO‐OFDM with Index Modulation</t>
  </si>
  <si>
    <t>Z Hu, D Wan, Y Chen, J Yan, Y Liu…</t>
  </si>
  <si>
    <t>Wireless …</t>
  </si>
  <si>
    <t>Privacy cost optimization of smart meters using URLLC and demand side energy trading</t>
  </si>
  <si>
    <t>Multi-User Sparse Vector Coding for eXtreme Ultra-Reliable Low-Latency Communication in Beyond 5G</t>
  </si>
  <si>
    <t>S Sabapathy, S Maruthu, DNK Jayakody</t>
  </si>
  <si>
    <t>Joint power and user allocation in coexistence of eMBB and URLLC services</t>
  </si>
  <si>
    <t>M Rahim, TL Nguyen, TN Do…</t>
  </si>
  <si>
    <t>Noncoherent multiuser massive SIMO with mixed differential and index modulation</t>
  </si>
  <si>
    <t>X Gao, Y Li, Z Dong, X Li</t>
  </si>
  <si>
    <t>A survey of multipath TCP scheduling schemes: Open challenges and potential enablers</t>
  </si>
  <si>
    <t>MY Asiri</t>
  </si>
  <si>
    <t>AoI-Aware Pilot Sequence Construction for Active User Detection in MTC Networks</t>
  </si>
  <si>
    <t>GM de Jesus, OA López, RD Souza…</t>
  </si>
  <si>
    <t>Preamble Allocation and Access Delay Reduction for Improved Massive Random Access in 5G Beamforming Networks</t>
  </si>
  <si>
    <t>G Lee, J Jung, JM Chung</t>
  </si>
  <si>
    <t>Performance analysis of resource hopping-based grant-free multiple access for massive IoT networks</t>
  </si>
  <si>
    <t>YS Lee, KH Lee, HS Jang, G Jo…</t>
  </si>
  <si>
    <t>IEEE Wireless …</t>
  </si>
  <si>
    <t>Low-Complexity Neural Belief Propagation Decoding Algorithm Based on Tensor Ring Decomposition</t>
  </si>
  <si>
    <t>Y Liang, CT Lam, Q Wu, BK Ng…</t>
  </si>
  <si>
    <t>Impact of interference subtraction on grant-free multiple access with massive MIMO</t>
  </si>
  <si>
    <t>ICC 2022-IEEE …</t>
  </si>
  <si>
    <t>Multiband radio-over-fiber system for a 5G mobile fronthaul network</t>
  </si>
  <si>
    <t>M Li, M Wang, M Han, B Wu, Q Ding</t>
  </si>
  <si>
    <t>Applied Optics</t>
  </si>
  <si>
    <t>Securing 5G Networks by Mitigating Cybersecurity Risks for Transformative Applications.</t>
  </si>
  <si>
    <t>M Domb, CG Balaji, S Menaka…</t>
  </si>
  <si>
    <t>… Journal of Interactive …</t>
  </si>
  <si>
    <t>Data-Driven Channel Acquisition with Pilot Decontamination in IRS-Aided Communication Systems</t>
  </si>
  <si>
    <t>M Haider, I Ahmed, MZ Hassan…</t>
  </si>
  <si>
    <t>Multi-objective resource optimization in space-aerial-ground-sea integrated networks</t>
  </si>
  <si>
    <t>S Sharif, M Liaq, W Ejaz</t>
  </si>
  <si>
    <t>2023 IEEE Symposium on Wireless …</t>
  </si>
  <si>
    <t>5G network: Architecture, protocols, challenges and opportunities</t>
  </si>
  <si>
    <t>I Javid, S Khara</t>
  </si>
  <si>
    <t>2022 International Conference on Computing …</t>
  </si>
  <si>
    <t>Rare-event analysis of packet-level coding for URLLC via virtual queue</t>
  </si>
  <si>
    <t>On analysis of network coding-based one-shot random access for low-latency MTC</t>
  </si>
  <si>
    <t>Massively Flexible Mobile Systems</t>
  </si>
  <si>
    <t>A Perdigão, J Quevedo, D Corujo…</t>
  </si>
  <si>
    <t>Journal of Mobile …</t>
  </si>
  <si>
    <t>Grant-free random access with self-conjugating metasurfaces</t>
  </si>
  <si>
    <t>D Dardari, M Lotti, N Decarli, G Pasolini</t>
  </si>
  <si>
    <t>arXiv preprint arXiv:2212.12453</t>
  </si>
  <si>
    <t>Market and Sharing Alternatives for the Provision of Massive Machine-Type and Ultra-Reliable Low-Latency Communications Services over a 5G Network</t>
  </si>
  <si>
    <t>E Moreno-Cardenas, L Guijarro</t>
  </si>
  <si>
    <t>Heuristic based algorithm for SFC allocation in 5G experience applications</t>
  </si>
  <si>
    <t>A Mosayebi, AHJ Pozveh</t>
  </si>
  <si>
    <t>2020 6th Iranian Conference on …</t>
  </si>
  <si>
    <t>A Deep Learning Model for Optimizing Downlink Parameters of Wireless Information and Power Transfer in Massive MIMO Networks</t>
  </si>
  <si>
    <t>M Elrashidy, M Masood…</t>
  </si>
  <si>
    <t>Information Freshness in Dynamic Gossip Networks</t>
  </si>
  <si>
    <t>A Srivastava, TJ Maranzatto, S Ulukus</t>
  </si>
  <si>
    <t>arXiv preprint arXiv:2504.18504</t>
  </si>
  <si>
    <t>Flexible Resource Allocation for eMBB and mMTC services in a Time-Varying Satellite Topology</t>
  </si>
  <si>
    <t>M Ahsan, TX Vu, S Chatzinatos</t>
  </si>
  <si>
    <t>2024 IEEE International …</t>
  </si>
  <si>
    <t>A multi-objective optimization framework for URLLC with decoding complexity constraints</t>
  </si>
  <si>
    <t>HB Celebi, A Pitarokoilis…</t>
  </si>
  <si>
    <t>A framework for the evaluation of network reliability under periodic demand</t>
  </si>
  <si>
    <t>A Maatouk, F Ayed, S Biao, W Li…</t>
  </si>
  <si>
    <t>IEEE/ACM Transactions …</t>
  </si>
  <si>
    <t>Dimensioning network slices for power minimization under reliability constraints</t>
  </si>
  <si>
    <t>W Huang, A Araldo, H Castel-Taleb…</t>
  </si>
  <si>
    <t>arXiv preprint arXiv:2505.03036</t>
  </si>
  <si>
    <t>Massive grant-free access in cell-free massive MIMO networks</t>
  </si>
  <si>
    <t>L Valentini, E Paolini, M Chiani</t>
  </si>
  <si>
    <t>European Wireless 2023; 28th …</t>
  </si>
  <si>
    <t>Performance analysis of random access NOMA for critical mIoT with timer-power back-off strategy</t>
  </si>
  <si>
    <t>MR Amini, A Al-Habashna, G Wainer…</t>
  </si>
  <si>
    <t>PRADA: Practical access point deployment algorithm for cell-free industrial IoT networks</t>
  </si>
  <si>
    <t>KH Lee, HW Lee, H Lee…</t>
  </si>
  <si>
    <t>2023 IEEE 20th Consumer …</t>
  </si>
  <si>
    <t>Adaptive coexistence of delay-sensitive and delay-tolerant MTC devices: A control-theoretic approach</t>
  </si>
  <si>
    <t>SR Pokhrel, J Choi</t>
  </si>
  <si>
    <t>Exploiting pilot mixtures in coded random access</t>
  </si>
  <si>
    <t>L Valentini, E Bernardi, E Paolini</t>
  </si>
  <si>
    <t>A multi-agent multi-armed bandit approach for user pairing in UAV-assisted NOMA-networks</t>
  </si>
  <si>
    <t>B Uwizeyimana, O Muta…</t>
  </si>
  <si>
    <t>Throughput and latency targeted RL spectrum allocation in heterogeneous OTN</t>
  </si>
  <si>
    <t>S Aleyadeh, A Javadtalab, A Shami</t>
  </si>
  <si>
    <t>Deep Learning-Assisted Parallel Interference Cancellation for Grant-Free NOMA in Machine-Type Communication</t>
  </si>
  <si>
    <t>Y Oh, J Jo, B Shim, YS Jeon</t>
  </si>
  <si>
    <t>5G NR FR2 femtocell coverage map using an omnidirectional twisted SWAA</t>
  </si>
  <si>
    <t>HRD Filgueiras, ES Lima, TH Brandão…</t>
  </si>
  <si>
    <t>A Grant-free Coded Random Access Scheme for Near-field Communications</t>
  </si>
  <si>
    <t>ICC 2025-IEEE …</t>
  </si>
  <si>
    <t>Intent-Aware DRL-Based NOMA Uplink Dynamic Scheduler for IIoT</t>
  </si>
  <si>
    <t>S Mostafa, MP Mota, A Valcarce…</t>
  </si>
  <si>
    <t>Resource allocation in 5G multi-tenancy network slicing for balancing distribution power systems</t>
  </si>
  <si>
    <t>V Farhadi, T La Porta, T He…</t>
  </si>
  <si>
    <t>2022 IEEE 19th …</t>
  </si>
  <si>
    <t>Analysis of temporal robustness in massive machine type communications</t>
  </si>
  <si>
    <t>D Goswami, M Dzaferagic, H Siljak…</t>
  </si>
  <si>
    <t>IoT-driven digital twin for improved product disassembly in remanufacturing</t>
  </si>
  <si>
    <t>C Garrido-Hidalgo, L Roda-Sanchez…</t>
  </si>
  <si>
    <t>International Workshop …</t>
  </si>
  <si>
    <t>Study and Analysis of Multiconnectivity for Ultrareliable and Low‐Latency Features in Networks and V2X Communications</t>
  </si>
  <si>
    <t>A Paramonov, J Peng, D Kashkarov…</t>
  </si>
  <si>
    <t>5G new radio (NR) network planning and analysis for Bandung city center</t>
  </si>
  <si>
    <t>UK Usman, ZK Zakaria, DP Setiawan…</t>
  </si>
  <si>
    <t>2023 IEEE Asia …</t>
  </si>
  <si>
    <t>theses.hal.science</t>
  </si>
  <si>
    <t>Blind User Activity Detection for Grant-Free Random Access in Cell-Free mMIMO Networks</t>
  </si>
  <si>
    <t>MU Khan, E Testi, M Chiani…</t>
  </si>
  <si>
    <t>2024 IEEE 8th Forum on …</t>
  </si>
  <si>
    <t>Deep reinforcement learning based resource allocation for URLLC user-centric network</t>
  </si>
  <si>
    <t>F Hu, J Zhao, J Liao, H Zhang</t>
  </si>
  <si>
    <t>2022 14th International …</t>
  </si>
  <si>
    <t>Key technologies of space-air-ground integrated network: a comprehensive review</t>
  </si>
  <si>
    <t>C Wei, Y Zhang, R Wang, D Wu, Z Li</t>
  </si>
  <si>
    <t>International Conference on Mobile …</t>
  </si>
  <si>
    <t>Comparative End-to-End Delay Analysis of Repetition and RaptorQ Codes for URLLC in Smart Factory Automation</t>
  </si>
  <si>
    <t>AM Ramly…</t>
  </si>
  <si>
    <t>… Conference on Smart …</t>
  </si>
  <si>
    <t>A Flexible Scheme for Critical mMTC</t>
  </si>
  <si>
    <t>A Mirri, D Forlivesi, R Schiavone</t>
  </si>
  <si>
    <t>A joint activity and data detection scheme for asynchronous grant-free rateless multiple access</t>
  </si>
  <si>
    <t>W Zhang, X Zhong, S Zhou</t>
  </si>
  <si>
    <t>Service Level Agreement with Differentiated Reliability Requirements: Efficiency of Application in Communication Networks and On-Board Systems</t>
  </si>
  <si>
    <t>AL Zubilevich, SA Sidnev</t>
  </si>
  <si>
    <t>… in the Field of on Board …</t>
  </si>
  <si>
    <t>Application Layer‐Forward Error Correction Raptor Q Codes in 5G Mobile Networks for Factory of the Future</t>
  </si>
  <si>
    <t>AM Ramly, R Nordin</t>
  </si>
  <si>
    <t>… and Mobile Computing</t>
  </si>
  <si>
    <t>Adaptive Back-Off and Retransmission Strategies for Efficient and Scalable Preamble Allocation in 5G Nr Critical Mmtc</t>
  </si>
  <si>
    <t>E Shahsavan, A Tadaion</t>
  </si>
  <si>
    <t>2025 13th Iran …</t>
  </si>
  <si>
    <t>Adaptive multiple access schemes for massive MIMO machine-type communication networks</t>
  </si>
  <si>
    <t>DT Nguyen</t>
  </si>
  <si>
    <t>Smart congestion control and path scheduling in MPTCP</t>
  </si>
  <si>
    <t>NR Thakur, AS Kunte</t>
  </si>
  <si>
    <t>IOT with Smart Systems: Proceedings of ICTIS 2022 …</t>
  </si>
  <si>
    <t>Beamforming techniques for over-the-air computation in MIMO IoT networks</t>
  </si>
  <si>
    <t>YS Lee, KH Lee, BC Jung</t>
  </si>
  <si>
    <t>Data-Driven Design for IRS-Assisted Massive Multi-Modal Sensing in Industry 5.0</t>
  </si>
  <si>
    <t>M Haider, I Ahmed, F Lashhab, T O'Shea</t>
  </si>
  <si>
    <t>A reconfigurable access scheme for critical massive MTC networks with device clusters</t>
  </si>
  <si>
    <t>X Zhan, DT Nguyen, T Le-Ngoc</t>
  </si>
  <si>
    <t>2022 IEEE 33rd Annual …</t>
  </si>
  <si>
    <t>Assessment of the Sparsity-Diversity Trade-offs in Active Users Detection for mMTC with the Orthogonal Matching Pursuit</t>
  </si>
  <si>
    <t>GM De Jesus, OLA López, RD Souza</t>
  </si>
  <si>
    <t>… 2024-2024 IEEE …</t>
  </si>
  <si>
    <t>Intelligent OpenRAN orchestration assisted by a reinforcement learning resource management policy</t>
  </si>
  <si>
    <t>W Silveira, FH Cabrini, F Valiante Filho</t>
  </si>
  <si>
    <t>… Cities Latin America …</t>
  </si>
  <si>
    <t>Connection-free transmission for critical MTC</t>
  </si>
  <si>
    <t>L Zhigang, Y Zhifeng, M Yihua</t>
  </si>
  <si>
    <t>China …</t>
  </si>
  <si>
    <t>MUSA grant-free access framework and blind detection receiver</t>
  </si>
  <si>
    <t>GP Aquino, TC Barbosa, M Chafii</t>
  </si>
  <si>
    <t>… of Communication and …</t>
  </si>
  <si>
    <t>Power efficiency and latency guarantees in multi-tenants environment</t>
  </si>
  <si>
    <t>W Huang</t>
  </si>
  <si>
    <t>A reconfigurable access scheme for critical mMTC networks with unknown event occurrence</t>
  </si>
  <si>
    <t>Power-Collision-Based 2-Shot Grant-Free NOMA with Cross-Slot SIC for mMTC</t>
  </si>
  <si>
    <t>T Hirai, T Izumi, N Wakamiya</t>
  </si>
  <si>
    <t>GLOBECOM 2023-2023 IEEE …</t>
  </si>
  <si>
    <t>On network coding design for URLLC over fading channels</t>
  </si>
  <si>
    <t>J Choi, M Nemati</t>
  </si>
  <si>
    <t>2022 IEEE 95th Vehicular Technology …</t>
  </si>
  <si>
    <t>Bayesian statistical methods for joint user activity detection, channel estimation, and data decoding in dynamic wireless networks</t>
  </si>
  <si>
    <t>F Sagheer</t>
  </si>
  <si>
    <t>Throughput Two-Step Random Multiple Access Based on ALOHA with Early-Feedback</t>
  </si>
  <si>
    <t>A Burkov, R Rachugin, A Turlikov</t>
  </si>
  <si>
    <t>2025 Wave Electronics and …</t>
  </si>
  <si>
    <t>5g stand-alone test bed for craft businesses and small or medium-sized enterprises</t>
  </si>
  <si>
    <t>S Roedel, F Kobzik, M Peterhansl, R Poeschl</t>
  </si>
  <si>
    <t>… Congress on Information …</t>
  </si>
  <si>
    <t>Модель и метод использования множественных связей для реализации сверхнадежных соединений в сети 5G</t>
  </si>
  <si>
    <t>ДВ Кашкаров, АИ Парамонов, АЕ Кучерявый</t>
  </si>
  <si>
    <t>Электросвязь</t>
  </si>
  <si>
    <t>工业物联网中 URLLC 的关键问题分析</t>
  </si>
  <si>
    <t>汪晗， 刁磊， 王梦玲， 荣欣， 李佳珉， 尤肖虎</t>
  </si>
  <si>
    <t>Activity models and Bayesian estimation algorithms for wireless grant-free random access</t>
  </si>
  <si>
    <t>L Chetot</t>
  </si>
  <si>
    <t>A study on 5G-based text alert service requirements and scenarios for realizing active geo-targeting</t>
  </si>
  <si>
    <t>TG Lee, SW Kang, Y Kim</t>
  </si>
  <si>
    <t>… of Convergence for …</t>
  </si>
  <si>
    <t>Provision of Telecommunications Services with Time-Differentiated Reliability on F5G Networks</t>
  </si>
  <si>
    <t>SA Sidnev, GS Artemeva, LY Krasikova</t>
  </si>
  <si>
    <t>2024 Systems of …</t>
  </si>
  <si>
    <t>Novel Multipath TCP Scheduling Design for Future IoT Applications</t>
  </si>
  <si>
    <t>Symbol-Synchronous Buses: Latency-First Wireless Embedded Mesh Networks</t>
  </si>
  <si>
    <t>J Oostvogels, D Hughes</t>
  </si>
  <si>
    <t>Baseband Processing for 5G and Beyond: Algorithms, VLSI Architectures, and Co-design</t>
  </si>
  <si>
    <t>M Mahdavi</t>
  </si>
  <si>
    <t>Increasing the performance of low power wide area networks through replication, coding, and non-orthogonal schemes</t>
  </si>
  <si>
    <t>JM de Souza Sant'Ana</t>
  </si>
  <si>
    <t>The path towards ultra-reliable low-latency communications via HARQ</t>
  </si>
  <si>
    <t>JP Battistella Nadas</t>
  </si>
  <si>
    <t>Grant-free protocols for massive multiple access</t>
  </si>
  <si>
    <t>L Valentini</t>
  </si>
  <si>
    <t>Hybrid Encryption Technique for Low-Latency Multi-Hop Communications</t>
  </si>
  <si>
    <t>HY Shim, TR Park, IG Lee</t>
  </si>
  <si>
    <t>Towards Mixed Reality-Navigated Surgery: Point Cloud Surface Registration for Automated 3D Image Overlay</t>
  </si>
  <si>
    <t>H Bonsmann, AN Vo, A Ladikos, D Kuetting, J Schmidt</t>
  </si>
  <si>
    <t>Throughput Maximization in Grant-Free Power-Domain NOMA for 3D Distributed Users by Stochastic Geometry</t>
  </si>
  <si>
    <t>Y Ueda, T Hirai, N Wakamiya</t>
  </si>
  <si>
    <t>2024 IEEE 100th Vehicular …</t>
  </si>
  <si>
    <t>PERENCANAAN 5G NR PADA FREKUENSI 3, 5 GHZ: STUDI KASUS UNTUK PENERAPAN SMART PORT TANJUNG PRIOK INDONESIA MENGGUNAKAN SU …</t>
  </si>
  <si>
    <t>BR Mintoro</t>
  </si>
  <si>
    <t>Jurnal Informatika dan Teknik Elektro Terapan</t>
  </si>
  <si>
    <t>CCIR: The Next Frontier in Mobile Network Evolution-Integrating Communication and Computing for Enhanced Services.</t>
  </si>
  <si>
    <t>EB Raj, RM NR, B Shaji</t>
  </si>
  <si>
    <t>Grenze International Journal of …</t>
  </si>
  <si>
    <t>Super orthogonal chaos codes with primitive roots</t>
  </si>
  <si>
    <t>H Matsuyama, M Kao, K Umeno</t>
  </si>
  <si>
    <t>JSIAM Letters</t>
  </si>
  <si>
    <t>Fast-Converging AER-DQN Framework for Optimal Beamforming and Power Control in 5G Networks</t>
  </si>
  <si>
    <t>A Valasa, A Lokam, C Bhar</t>
  </si>
  <si>
    <t>EAI International Conference on Advanced …</t>
  </si>
  <si>
    <t>A Bit-Filp Joint Algorithm of Polar-SCMA Systems for mMTC</t>
  </si>
  <si>
    <t>Q Wei, G Wenping, Z Shiwei</t>
  </si>
  <si>
    <t>2023 IEEE IAS Global …</t>
  </si>
  <si>
    <t>Intelligent reconfigurable surface-assisted terahertz communications</t>
  </si>
  <si>
    <t>M Rahim</t>
  </si>
  <si>
    <t>Opportunistic communications in large uncoordinated networks</t>
  </si>
  <si>
    <t>J Borràs Pino</t>
  </si>
  <si>
    <t>Reconfigurable Multiple Access Schemes for URLLC-mMTC Coexisting Networks</t>
  </si>
  <si>
    <t>X Zhan</t>
  </si>
  <si>
    <t>5G Stand-Alone Test Bed for Craft Businesses and Small or Medium-Sized</t>
  </si>
  <si>
    <t>S Roedel, F Kobzik, M Peterhansl</t>
  </si>
  <si>
    <t>Proceedings of Eighth …</t>
  </si>
  <si>
    <t>A Machine Learning Approach to Managing 5G Network Slicing in the O-Ran Environment</t>
  </si>
  <si>
    <t>MH Omari</t>
  </si>
  <si>
    <t>Hochzuverlässige Drahtloskommunikation durch vorhersagegestützte Funkressourcenallokation</t>
  </si>
  <si>
    <t>A Traßl</t>
  </si>
  <si>
    <t>Cooperative diversity mechanisms for critical machine-type communications</t>
  </si>
  <si>
    <t>P Nouri</t>
  </si>
  <si>
    <t>Data Quality Assurance in the Internet of Things Using Online Machine Learning</t>
  </si>
  <si>
    <t>ML Romero</t>
  </si>
  <si>
    <t>Reception of short QAM data packets using sequential and partial GLRT</t>
  </si>
  <si>
    <t>AB Sergienko</t>
  </si>
  <si>
    <t>2021 23rd International Conference on Digital …</t>
  </si>
  <si>
    <t>Energiatehokkaat strategiat DoS-hyökkäysten lieventämiseksi terveydenhuollon IoT-järjestelmissä</t>
  </si>
  <si>
    <t>S Hingurala Arachchige Don</t>
  </si>
  <si>
    <t>Análisis de modelos de negocio para operadores de redes 5G soportados por network slicing</t>
  </si>
  <si>
    <t>EY Moreno Cardenas</t>
  </si>
  <si>
    <t>Selected aspects of non-orthogonal multiple access for future wireless communications–for IoT</t>
  </si>
  <si>
    <t>TA Wysocki, A Flizikowski…</t>
  </si>
  <si>
    <t>… i Elektronika/Uniwersytet …</t>
  </si>
  <si>
    <t>réseaux auto-organisants et algorithmes d'apprentissage pour les réseaux post-5G</t>
  </si>
  <si>
    <t>A Dejonghe</t>
  </si>
  <si>
    <t>Henrik Bonsmann 1 An-Nhien Vo 1 Alexander Ladikos 2 Daniel Kuetting 3 Joachim Schmidt 4</t>
  </si>
  <si>
    <t>JC Arensmeyer, P Feodorovici</t>
  </si>
  <si>
    <t>Enhancing Energy Efficiency in Mobile-Edge Computing Through Noma-Assisted Fd-Mec with Energy Harvesting</t>
  </si>
  <si>
    <t>T Li, Y Liang</t>
  </si>
  <si>
    <t>Quality Improvement on RoF 5G Fronthaul System Design at Millimeter-wave with EDFA and FBG Techniques</t>
  </si>
  <si>
    <t>C Apriono, SSP NUGROHO…</t>
  </si>
  <si>
    <t>ELKOMIKA: Jurnal Teknik …</t>
  </si>
  <si>
    <t>Link-Layer Rate of Multiple Access Technologies with Short-Packet Communications for uRLLC</t>
  </si>
  <si>
    <t>M Amjad</t>
  </si>
  <si>
    <t>Prediction of Rare Latency Events</t>
  </si>
  <si>
    <t>L Scheerer, M Helm, B Jaeger</t>
  </si>
  <si>
    <t>Empowering 6G Networks through Blockchain Architecture</t>
  </si>
  <si>
    <t>KR Singh, P Garg</t>
  </si>
  <si>
    <t>Blockchain for 6G-Enabled Network-Based …</t>
  </si>
  <si>
    <t>Resource Allocation Schemes For 5G Network: A Systematic</t>
  </si>
  <si>
    <t>MA Kamal, HW Raza, MM Alam, MM Su'ud</t>
  </si>
  <si>
    <t>Design of detection algorithm to mitigate the false alarm and to tackle the multi-user case of mALL preamble sequence</t>
  </si>
  <si>
    <t>U Kumar</t>
  </si>
  <si>
    <t>A Random Access Protocol for Massive MIMO: The Adaptive ACB based Collision Resolution</t>
  </si>
  <si>
    <t>HT Huu, DC Huy, VT Anh, HG Hoang…</t>
  </si>
  <si>
    <t>2021 8th NAFOSTED …</t>
  </si>
  <si>
    <t>On Ultra-Reliable Low Latency Multipath TCP For Connected Autonomous Vehicles</t>
  </si>
  <si>
    <t>Reception of QAM Signals with Pilots in Fast Fading Channels Using Partial GLRT</t>
  </si>
  <si>
    <t>2021 IEEE East-West Design &amp; Test …</t>
  </si>
  <si>
    <t>IoT and 5G communication</t>
  </si>
  <si>
    <t>J Edlhuber</t>
  </si>
  <si>
    <t>Bayesian graphical models for indoor localization in MTC deployment scenarios</t>
  </si>
  <si>
    <t>H Hilleshein</t>
  </si>
  <si>
    <t>Key Technologies of Space-Air-Ground Integrated Network: A Comprehensive</t>
  </si>
  <si>
    <t>C Wei, Y Zhang, R Wang, D Wu</t>
  </si>
  <si>
    <t>… 2021, Virtual Event, July 23–25 …</t>
  </si>
  <si>
    <t>Particionamento adaptativo de banda em Sistemas 5G NR utilizando solução de aprendizado de máquina</t>
  </si>
  <si>
    <t>DR Luna</t>
  </si>
  <si>
    <t>OTTIMIZZAZIONE DELL'INTERFACCIA 5G NR SULLA BASE DI TECNICHE INNOVATIVE</t>
  </si>
  <si>
    <t>L Miuccio</t>
  </si>
  <si>
    <t>Antenna Radiation Element Designs for 5G Applications</t>
  </si>
  <si>
    <t>Z Gui</t>
  </si>
  <si>
    <t>5G NR Transmission Time Interval</t>
  </si>
  <si>
    <t>C Room</t>
  </si>
  <si>
    <t>Implementacija umjetne inteligencije u rješenja pametnih gradova</t>
  </si>
  <si>
    <t>D Vučetić</t>
  </si>
  <si>
    <t>Учредители: ООО" Издательское предприятие редакции журнала" Радиотехника</t>
  </si>
  <si>
    <t>СА Ходенков</t>
  </si>
  <si>
    <t>УСПЕХИ СОВРЕМЕННОЙ РАДИОЭЛЕКТРОНИКИ</t>
  </si>
  <si>
    <t>5G 망에서 정보의 적시성을 보장하기 위한 Grant 기반의 상향 링크 스케줄링 기법</t>
  </si>
  <si>
    <t>김영진, 김범수</t>
  </si>
  <si>
    <t>Joint communication and sensing in massive MIMO architectures with low-precision converters</t>
  </si>
  <si>
    <t>Y Hu</t>
  </si>
  <si>
    <t>РАЗРАБОТКА И ИССЛЕДОВАНИЕ МОДЕЛЕЙ И МЕТОДОВ ОБЕСПЕЧЕНИЯ ТРЕБОВАНИЙ К ХАРАКТЕРИСТИКАМ НАДЕЖНОСТИ ДЛЯ СЕТЕЙ СВЯЗИ …</t>
  </si>
  <si>
    <t>АЕ Кучерявый</t>
  </si>
  <si>
    <t>5G URLLC: TEKNIIKKA JA TEOLLISUUSSOVELLUKSET</t>
  </si>
  <si>
    <t>I Palviainen</t>
  </si>
  <si>
    <t>Учредители: Региональное содружество в области связи, Международная общественная академия связи, Российское научно-техническое общество …</t>
  </si>
  <si>
    <t>ДВ КАШКАРОВ, АИ ПАРАМОНОВ, АЕ КУЧЕРЯВЫЙ</t>
  </si>
  <si>
    <t>ЭЛЕКТРОСВЯЗЬ</t>
  </si>
  <si>
    <t>Dynamically Resource Allocation in Beyond 5G (B5G) Network RAN Slicing Using Deep Deterministic Policy Gradient</t>
  </si>
  <si>
    <t>J Bottu</t>
  </si>
  <si>
    <t>Wireless communication system of low delay and very high reliability by using multiple antennas</t>
  </si>
  <si>
    <t>Κ Αντωνίου</t>
  </si>
  <si>
    <t>Toward a secure 5G-enabled internet of things: A survey on requirements, privacy, security, challenges, and opportunities</t>
  </si>
  <si>
    <t>SF Ahmed, MSB Alam, S Afrin, SJ Rafa, SB Taher…</t>
  </si>
  <si>
    <t>Enhancing patient healthcare with mobile edge computing and 5G: challenges and solutions for secure online health tools</t>
  </si>
  <si>
    <t>YY Ghadi, SFA Shah, T Mazhar, T Shahzad…</t>
  </si>
  <si>
    <t>Resource allocation in multi-access edge computing for 5G-and-beyond networks</t>
  </si>
  <si>
    <t>A Sarah, G Nencioni, MMI Khan</t>
  </si>
  <si>
    <t>Contemporary advances in multi-access edge computing: A survey of fundamentals, architecture, technologies, deployment cases, security, challenges, and …</t>
  </si>
  <si>
    <t>Zsm-based e2e security slice management for ddos attack protection in mec-enabled v2x environments</t>
  </si>
  <si>
    <t>R Asensio-Garriga, P Alemany…</t>
  </si>
  <si>
    <t>State-of-the-art and New challenges in 5G networks with Blockchain Technology</t>
  </si>
  <si>
    <t>S Onopa, Z Kotulski</t>
  </si>
  <si>
    <t>5G multi-access edge computing: A survey on security, dependability, and performance</t>
  </si>
  <si>
    <t>G Nencioni, RG Garroppo, RF Olimid</t>
  </si>
  <si>
    <t>Joint multi-objective MEH selection and traffic path computation in 5G-MEC systems</t>
  </si>
  <si>
    <t>PV Wadatkar, RG Garroppo, G Nencioni, M Volpi</t>
  </si>
  <si>
    <t>Testing the resilience of MEC-based IoT applications against resource exhaustion attacks</t>
  </si>
  <si>
    <t>R Pietrantuono, M Ficco…</t>
  </si>
  <si>
    <t>Design and development of private 5G standalone network for vertical industries</t>
  </si>
  <si>
    <t>S Homayouni, M Paier, G Stangelmayer…</t>
  </si>
  <si>
    <t>Asynchronous privacy-preservation federated learning method for mobile edge network in industrial internet of things ecosystem</t>
  </si>
  <si>
    <t>JO Odeh, X Yang, CI Nwakanma, S Dhelim</t>
  </si>
  <si>
    <t>Mapping Cyber Threats in the 5G Supply Chain: Landscape, Vulnerabilities, and Risk Management</t>
  </si>
  <si>
    <t>M Lyu, J Farooq, Q Zhu</t>
  </si>
  <si>
    <t>Security architecture for authorized anonymous communication in 5G MEC</t>
  </si>
  <si>
    <t>W Niewolski, TW Nowak, M Sepczuk…</t>
  </si>
  <si>
    <t>Challenges and Opportunities in Mobile Network Security for Vertical Applications: A Survey</t>
  </si>
  <si>
    <t>A Sobrinho, M Vilarim, A Barbosa…</t>
  </si>
  <si>
    <t>ACM Computing …</t>
  </si>
  <si>
    <t>A detailed review of 5G MIMO and array antenna design evolution with performance enhancement for mmWave applications</t>
  </si>
  <si>
    <t>V Kikan, A Kumar</t>
  </si>
  <si>
    <t>A dual-layer zero trust architecture for 5G industry MEC applications access control</t>
  </si>
  <si>
    <t>Z Feng, P Zhou, Q Wang, W Qi</t>
  </si>
  <si>
    <t>2022 IEEE 5th International …</t>
  </si>
  <si>
    <t>Token-based authentication framework for 5G MEC mobile networks</t>
  </si>
  <si>
    <t>W Niewolski, TW Nowak, M Sepczuk, Z Kotulski</t>
  </si>
  <si>
    <t>Service routing in multi-tier edge computing: A matching game approach</t>
  </si>
  <si>
    <t>S Wang, Y Guo, X Liu, A Zhou</t>
  </si>
  <si>
    <t>On the security of 6G use cases: Threat Analysis of 'All-Senses Meeting'</t>
  </si>
  <si>
    <t>Z Laaroussi, EU Soykan, M Liljenstam…</t>
  </si>
  <si>
    <t>Mec-based experimental framework for service availability in 3d non-terrestrial networks</t>
  </si>
  <si>
    <t>HB Tsegaye, C Sacchi</t>
  </si>
  <si>
    <t>2024 IEEE Aerospace Conference</t>
  </si>
  <si>
    <t>Secure Active Reconfigurable Intelligent Surface-Assisted Mobile Edge Computing</t>
  </si>
  <si>
    <t>J Zhao, M Chen, C Pan, Z Yang, J Li…</t>
  </si>
  <si>
    <t>Cluster-based multi-user multi-server caching mechanism in beyond 5G/6G MEC</t>
  </si>
  <si>
    <t>R Samir, H El-Hennawy, H Elbadawy</t>
  </si>
  <si>
    <t>Industrial internet identity resolution+ 5g full connection digital factory research</t>
  </si>
  <si>
    <t>D Wang, R Jiang, W Sun, X Zhang, C Lu, Y Zou</t>
  </si>
  <si>
    <t>Joint Security and Dependability Modeling: An Updated Overview</t>
  </si>
  <si>
    <t>T Pathirana, RF Olimid, G Nencioni</t>
  </si>
  <si>
    <t>5G/6G Architecture Evolution for XR and Metaverse: Feasibility Study, Security and Privacy Challenges for Smart Culture Applications</t>
  </si>
  <si>
    <t>M Christopoulou, I Koufos, G Xilouris…</t>
  </si>
  <si>
    <t>Security context migration in MEC: challenges and use cases</t>
  </si>
  <si>
    <t>W Niewolski, TW Nowak, M Sepczuk, Z Kotulski…</t>
  </si>
  <si>
    <t>A low-cost communication security scheme of UAV based on multi-round reverse auction model</t>
  </si>
  <si>
    <t>J Xue, H Zhang, Q Hu</t>
  </si>
  <si>
    <t>Edge computing for computer games by offloading physics computation</t>
  </si>
  <si>
    <t>FM Kurt, BA Özgövde</t>
  </si>
  <si>
    <t>Gazi University Journal of Science Part A …</t>
  </si>
  <si>
    <t>Introduction: Wireless networks and privacy in developing countries</t>
  </si>
  <si>
    <t>KE Skouby, I Williams, P Dhotre…</t>
  </si>
  <si>
    <t>5G, Cybersecurity and …</t>
  </si>
  <si>
    <t>Keeping Verticals' Sovereignty During Application Migration in Continuum</t>
  </si>
  <si>
    <t>Z Kotulski, T Nowak, M Sepczuk, K Bocianiak…</t>
  </si>
  <si>
    <t>Transforming the technologies for resilient and digital future during COVID‐19 pandemic</t>
  </si>
  <si>
    <t>G Kohli, K Gourav</t>
  </si>
  <si>
    <t>… intelligence, big data analytics, and IoT in …</t>
  </si>
  <si>
    <t>Real-Time Application of Deep Learning to Intrusion Detection in 5G-Multi-Access Edge Computing</t>
  </si>
  <si>
    <t>OA Fernando</t>
  </si>
  <si>
    <t>A Single-Band Modified Rectangular Patch Antenna Having Different Slots with Parasitic Structure for V-Band Applications</t>
  </si>
  <si>
    <t>P Agarwal, A Beniwal, V Kikan, A Kumar…</t>
  </si>
  <si>
    <t>Techniques for realizing secure, resilient and differentiated 5G operations</t>
  </si>
  <si>
    <t>A Hakiri, AS Gokhale, Y Barve…</t>
  </si>
  <si>
    <t>14th IFIP …</t>
  </si>
  <si>
    <t>Security constraints for placement of latency sensitive 5G MEC applications</t>
  </si>
  <si>
    <t>R Artych, K Bocianiak, Y Carlinet…</t>
  </si>
  <si>
    <t>… on Future Internet of …</t>
  </si>
  <si>
    <t>A systematic literature mapping on the security of 5G and vertical applications</t>
  </si>
  <si>
    <t>Á Sobrinho, MVP dos Santos, AB Silva, DFS Santos…</t>
  </si>
  <si>
    <t>Low-complexity access control scheme for MEC-based services</t>
  </si>
  <si>
    <t>M Sepczuk, Z Kotulski, W Niewolski…</t>
  </si>
  <si>
    <t>17th Conference …</t>
  </si>
  <si>
    <t>Safety and Cybersecurity Under Emerging EU Legislation for Industry: A Use-Case Driven Perspective</t>
  </si>
  <si>
    <t>NG Ndiaye, K Waedt, N Dejon, C Gaber…</t>
  </si>
  <si>
    <t>… , Reliability and Security</t>
  </si>
  <si>
    <t>Relevance and applicability of cybersecurity frameworks in the context of BFSI vertical in India</t>
  </si>
  <si>
    <t>AS Deshpande, S Shinde, Y Patil</t>
  </si>
  <si>
    <t>Enhancing Landscape Sketching Practice and Teaching in Figurative Oil Painting through Virtual Reality and Intelligent Equipment with 5G Technology</t>
  </si>
  <si>
    <t>X Ma</t>
  </si>
  <si>
    <t>Comput.-Aided Des. Appl</t>
  </si>
  <si>
    <t>A Comprehensive Review of Theory and Designing of 28GHz 5th Generation MIMO Antenna</t>
  </si>
  <si>
    <t>M Sharma, V Kikan, R Gill…</t>
  </si>
  <si>
    <t>… Conference on Sustainable …</t>
  </si>
  <si>
    <t>5G and MEC based data streaming architecture for industrial AI</t>
  </si>
  <si>
    <t>T Fernández De Barrena Sarasola, JLF Chacón…</t>
  </si>
  <si>
    <t>… on Innovative Intelligent …</t>
  </si>
  <si>
    <t>Performance-Driven System Design for Multi-Access Edge Computing</t>
  </si>
  <si>
    <t>E Kamyszek-Mały, JM Batalla…</t>
  </si>
  <si>
    <t>IEEE EUROCON 2025 …</t>
  </si>
  <si>
    <t>面向工业物联网的 5G 机器学习研究综述</t>
  </si>
  <si>
    <t>柴浩轩， 金曦， 许驰， 夏长清</t>
  </si>
  <si>
    <t>信息与控制</t>
  </si>
  <si>
    <t>Securing a virtual reality classroom using Unity</t>
  </si>
  <si>
    <t>OS Idonor</t>
  </si>
  <si>
    <t>Evaluation of a New Authentication and Key Agreement Protocol for 5G Network</t>
  </si>
  <si>
    <t>Z Benfarhi</t>
  </si>
  <si>
    <t>5G in the 3.8-4.2 GHz Band: Coexistence with Fixed Satellite Service Earth Stations In-Band and IMT-2020 in Adjacent Band</t>
  </si>
  <si>
    <t>T Spathopoulos, J Liu, F Chaves</t>
  </si>
  <si>
    <t>Joint European …</t>
  </si>
  <si>
    <t>Comprehensive collaborative integration method for high‐voltage coil manufacturing workshop based on industrial internet identification and resolution</t>
  </si>
  <si>
    <t>X Zhang, W Sun, R Jiang…</t>
  </si>
  <si>
    <t>IET Collaborative Intelligent …</t>
  </si>
  <si>
    <t>Advanced Dual-Band 27/39 GHz Modified Rectangular Patch Antenna with Inset and Tailored Slots for High-Frequency Ka-Band Applications</t>
  </si>
  <si>
    <t>A Yadav, J Kumari, V Kikan…</t>
  </si>
  <si>
    <t>2024 3rd Edition of IEEE …</t>
  </si>
  <si>
    <t>Evaluating the effectiveness of machine learning algorithms in detecting distributed denial of service attacks in mobile edge computing</t>
  </si>
  <si>
    <t>ES Chaki, SS Mapunya, M Velempini</t>
  </si>
  <si>
    <t>Towards Resilient and Secure Beyond-5G Non-Terrestrial Networks (B5G-NTNs): An End-to-End Cloud-Native Framework</t>
  </si>
  <si>
    <t>HB Tsegaye</t>
  </si>
  <si>
    <t>Overview on Joint Security and Dependability Modeling</t>
  </si>
  <si>
    <t>A Thorough Analysis of the Effects of 5G Technology and its Utilization in Healthcare</t>
  </si>
  <si>
    <t>SK Navi, PK PV, A KA, KR Vivek</t>
  </si>
  <si>
    <t>Asynchronous Privacy-Preservation Federated Learning Method for Mobile Edge Network in Industrial Internet of Things Ecosystem. Electronics 2024, 13, 1610</t>
  </si>
  <si>
    <t>Orchestration in a 5G-MEC Testbed for V2X Applications</t>
  </si>
  <si>
    <t>PV Wadatkar</t>
  </si>
  <si>
    <t>AI-Powered AR/VR for Augmenting Patient Education and Empowerment in Chronic Disease Management</t>
  </si>
  <si>
    <t>O Razdan, D Chilamakuri</t>
  </si>
  <si>
    <t>Journal of Neonatal Surgery</t>
  </si>
  <si>
    <t>ACMEC–access control in 5G MEC. Joint research project of NTUST (Taiwan) and WUT (Poland)</t>
  </si>
  <si>
    <t>Z Kotulski, W Niewolski, T Nowak…</t>
  </si>
  <si>
    <t>Przegląd …</t>
  </si>
  <si>
    <t>Efficient Task Orchestration Including Mixed Reality Applications in a Combined Cloud-Edge Infrastructure</t>
  </si>
  <si>
    <t>LS Fraga, LL Pinto, KV Cardoso</t>
  </si>
  <si>
    <t>Simpósio Brasileiro de Redes de …</t>
  </si>
  <si>
    <t>Performance Study of 5G Indoor Small Cells for Industrial MEC</t>
  </si>
  <si>
    <t>AS Sidibé, S Katta, JC Requena</t>
  </si>
  <si>
    <t>A High Gain n260 39.0 GHz 5G-Antenna with Conformal Configuration</t>
  </si>
  <si>
    <t>M Sharma, R Gill, N Kumar…</t>
  </si>
  <si>
    <t>Joint Multi-Objective Request Scheduling and Traffic Path Computation in 5g-Mec Systems</t>
  </si>
  <si>
    <t>RG Garroppo, M Volpi, G Nencioni…</t>
  </si>
  <si>
    <t>Power Reduction Methods in a Cloud Computing Environment</t>
  </si>
  <si>
    <t>B Segner</t>
  </si>
  <si>
    <t>Accuracy Optimization and GPU Profiling of CNN Inference: Detecting Drainage Crossings Amid Remote Side-Channel Attacks</t>
  </si>
  <si>
    <t>D Qureshi, T Brantner</t>
  </si>
  <si>
    <t>New Caching Strategy within Mobile Edge Computing Architecture in Internet of Vehicles</t>
  </si>
  <si>
    <t>R Baghiani</t>
  </si>
  <si>
    <t>Strategic Evaluation of 5G Networks' Role in Facilitating Mobile Entrepreneurship Processes</t>
  </si>
  <si>
    <t>F Ramezannia, HA Aghajani</t>
  </si>
  <si>
    <t>Management</t>
  </si>
  <si>
    <t>Design of Regional Economic Information Sharing Based on Blockchain Technology</t>
  </si>
  <si>
    <t>B Ji, Z Zhang</t>
  </si>
  <si>
    <t>International Conference on Big Data Analytics for …</t>
  </si>
  <si>
    <t>Expansion–Security Tradeoffs in the Pathway to Rural 5G Networks</t>
  </si>
  <si>
    <t>DM Goussal</t>
  </si>
  <si>
    <t>5G, Cybersecurity and Privacy in Developing …</t>
  </si>
  <si>
    <t>Deployment of 5G in Emerging Economies: Cybersecurity Challenges and Potentials for Ghana</t>
  </si>
  <si>
    <t>H Kwabena-Adade…</t>
  </si>
  <si>
    <t>Construction of Operation and Maintenance System of 5G New Media Platform Big Data System</t>
  </si>
  <si>
    <t>Q Wu, Z Zhang</t>
  </si>
  <si>
    <t>The Economic Incentives for Implementing 5G Inside of Properties: A study of indoor 5G and how it affects the management and value of retail properties</t>
  </si>
  <si>
    <t>O Lithander, J Möller</t>
  </si>
  <si>
    <t>5G Hybrid System Design and Energy Efficient Resource Allocation Deployment.</t>
  </si>
  <si>
    <t>F Hu, A Chen, H Yang, H Zhang</t>
  </si>
  <si>
    <t>Electrotehnica, Electronica …</t>
  </si>
  <si>
    <t>Законодательное регулирование процессов цифровизации государственного управления и проблемы обеспечения информационной безопасности</t>
  </si>
  <si>
    <t>АИ Овчинников, НА Фальшина, ВИ Фатхи</t>
  </si>
  <si>
    <t>Философия права</t>
  </si>
  <si>
    <t>5G MEC 安全评估体系与方法研究.</t>
  </si>
  <si>
    <t>卢秋呈， 唐金辉， 鲍聪颖， 吴昊…</t>
  </si>
  <si>
    <t>Telecommunications …</t>
  </si>
  <si>
    <t>Publikacja/Publication Security architecture for authorized anonymous communication in 5G MEC</t>
  </si>
  <si>
    <t>W Niewolski</t>
  </si>
  <si>
    <t>基于 5G 边缘云的港口统一通信方案研究与实践</t>
  </si>
  <si>
    <t>宁岩， 张蕾， 陆肖元</t>
  </si>
  <si>
    <t>ارزیابی استراتژیک از نقش شبکه‌های 5G در تسهیل فرآیندهای کارآفرینی موبایلی‎</t>
  </si>
  <si>
    <t>فروغ رمضان نیا, حسنعلی آقاجانی…</t>
  </si>
  <si>
    <t>تکنولوژی در کارآفرینی …</t>
  </si>
  <si>
    <t>Учредители: Ростовский юридический институт МВД РФ</t>
  </si>
  <si>
    <t>АИ ОВЧИННИКОВ, НА ФАЛЬШИНА, ВИ ФАТХИ</t>
  </si>
  <si>
    <t>M Tömösközi, M Reisslein…</t>
  </si>
  <si>
    <t>IA Kapetanidou, A Nizamis, E Karanastasis…</t>
  </si>
  <si>
    <t>IEEE/ACM 17th …</t>
  </si>
  <si>
    <t>G Horn, Y Verginadis, G Ledakis…</t>
  </si>
  <si>
    <t>International Conference …</t>
  </si>
  <si>
    <t>Repetition for Grant-Free Random Access in Cell-Free Massive MIMO Networks</t>
  </si>
  <si>
    <t>A comprehensive systematic review of integration of time sensitive networking and 5G communication</t>
  </si>
  <si>
    <t>Z Satka, M Ashjaei, H Fotouhi, M Daneshtalab…</t>
  </si>
  <si>
    <t>Exploring the intersection of machine learning and big data: A survey</t>
  </si>
  <si>
    <t>E Dritsas, M Trigka</t>
  </si>
  <si>
    <t>Machine Learning and Knowledge Extraction</t>
  </si>
  <si>
    <t>Comparing Wi-Fi 6 and 5G downlink performance for industrial IoT</t>
  </si>
  <si>
    <t>R Maldonado, A Karstensen, G Pocovi…</t>
  </si>
  <si>
    <t>Networked metaverse systems: Foundations, gaps, research directions</t>
  </si>
  <si>
    <t>Y Zhang, D Kutscher, Y Cui</t>
  </si>
  <si>
    <t>Gleeok: A family of low-latency PRFs and its applications to authenticated encryption</t>
  </si>
  <si>
    <t>R Anand, S Banik, A Caforio, T Ishikawa…</t>
  </si>
  <si>
    <t>IACR Transactions on Symmetric Cryptology</t>
  </si>
  <si>
    <t>Dynamic QoS mapping and adaptive semi-persistent scheduling in 5G-TSN integrated networks</t>
  </si>
  <si>
    <t>Y Cai, X Zhang, S Hu, X Wei</t>
  </si>
  <si>
    <t>LC Mutalemwa, S Shin</t>
  </si>
  <si>
    <t>Progressive schema of 5G for Industry 4.0: features, enablers, and services</t>
  </si>
  <si>
    <t>M Javaid, A Haleem, S Rab, RP Singh…</t>
  </si>
  <si>
    <t>Industrial Robot: The International Journal of Robotics Research and Application</t>
  </si>
  <si>
    <t>5G configured grant scheduling for 5G-TSN integration for the support of industry 4.0</t>
  </si>
  <si>
    <t>A Larrañaga, MC Lucas-Estañ…</t>
  </si>
  <si>
    <t>Predictable wireless networked scheduling for bridging hybrid time-sensitive and real-time services</t>
  </si>
  <si>
    <t>Y Zhou, L Feng, X Jiang, W Li…</t>
  </si>
  <si>
    <t>Satellite intermittent connectivity and its impact on age of information for finite horizon scheduling</t>
  </si>
  <si>
    <t>L Badia, A Munari</t>
  </si>
  <si>
    <t>IEEE Systems Conference</t>
  </si>
  <si>
    <t>Analysis of 5G channel access for collaboration with TSN concluding at a 5G scheduling mechanism</t>
  </si>
  <si>
    <t>D Krummacker, B Veith, C Fischer, HD Schotten</t>
  </si>
  <si>
    <t>Network</t>
  </si>
  <si>
    <t>Resource optimization with 5g configured grant scheduling for real-time applications</t>
  </si>
  <si>
    <t>Y Pan, R Mahfouzi, S Samii, P Eles…</t>
  </si>
  <si>
    <t>Design, Automation &amp; Test in Europe Conference</t>
  </si>
  <si>
    <t>Robust end-to-end schedules for wireless time-sensitive networks under correlated large-scale fading</t>
  </si>
  <si>
    <t>D Ginthör, R Guillaume, M Schüngel…</t>
  </si>
  <si>
    <t>IEEE International Conference on Emerging Technologies and Factory Automation</t>
  </si>
  <si>
    <t>IEEE Vehicular Technology Conference</t>
  </si>
  <si>
    <t>FAIFO: UAV-assisted IoT programmable packet scheduling considering freshness</t>
  </si>
  <si>
    <t>M Zhu, K Chen, Z Chen, N Lv</t>
  </si>
  <si>
    <t>A game theory model for multi robot cooperation in industry 4.0 scenarios</t>
  </si>
  <si>
    <t>E Gindullina, E Peagno, G Peron…</t>
  </si>
  <si>
    <t>IEEE Asia Pacific Conference</t>
  </si>
  <si>
    <t>Empirical IIoT data traffic analysis and comparison to 3GPP 5G models</t>
  </si>
  <si>
    <t>RS Mogensen, I Rodriguez…</t>
  </si>
  <si>
    <t>Jitter‐sensitive data communication in emerging wireless networks</t>
  </si>
  <si>
    <t>W Sheikh</t>
  </si>
  <si>
    <t>Effective scheduling mechanism for a mixture of 5G multimedia use cases</t>
  </si>
  <si>
    <t>HAM Ramli, AHA Hashim, AL Asnawi</t>
  </si>
  <si>
    <t>Peak Age of Incorrect Information of Reactive ALOHA Reporting Under Imperfect Feedback</t>
  </si>
  <si>
    <t>F Chiariotti, A Munari, L Badia…</t>
  </si>
  <si>
    <t>Optimizing real-time decision-making in sensor networks</t>
  </si>
  <si>
    <t>Y Yiğitbaşı, F Stroppa, L Badia</t>
  </si>
  <si>
    <t>International Conference on Emerging Technologies and Factory Automation</t>
  </si>
  <si>
    <t>A deterministic communication technique in the 5G-Adv/6G access network systems</t>
  </si>
  <si>
    <t>L Kong, P Wu, J Chu, W Xu…</t>
  </si>
  <si>
    <t>IEEE International Conference on Ubiquitous Wireless Broadband</t>
  </si>
  <si>
    <t>Joint resource scheduling for AMR navigation over wireless edge networks</t>
  </si>
  <si>
    <t>M Eisen, S Sudhakaran…</t>
  </si>
  <si>
    <t>Time minimization in downlink hybrid NOMA wireless powered communication networks</t>
  </si>
  <si>
    <t>M Lu, N Li, X Tao, M Li</t>
  </si>
  <si>
    <t>Recursive periodicity shifting for semi-persistent scheduling of time-sensitive communication in 5G</t>
  </si>
  <si>
    <t>N Jiang, A Aijaz, Y Jin</t>
  </si>
  <si>
    <t>IEEE Global Communications Conference</t>
  </si>
  <si>
    <t>Joint Resource Allocation and Link Adaptation for Beyond 5G Time Sensitive Communications</t>
  </si>
  <si>
    <t>C Tsakos, F Foukalas, T Tsiftsis</t>
  </si>
  <si>
    <t>IEEE Conference on Communications</t>
  </si>
  <si>
    <t>6G Schedule and Application Traffic Alignment for Efficient Radio Resource Utilization</t>
  </si>
  <si>
    <t>Implementation and Comparative Analysis of Open 5G Standalone Testbeds: A Systematic Approach</t>
  </si>
  <si>
    <t>M Amini</t>
  </si>
  <si>
    <t>University of Waterloo (MA Sc. Thesis)</t>
  </si>
  <si>
    <t>Prioritized-Resource-Sharing Scheduling in 5G-TSN Integrated Networks</t>
  </si>
  <si>
    <t>Y Cai, X Zhang, S Wang, X Han</t>
  </si>
  <si>
    <t>Exchange matching algorithm for low-complexity traffic scheduling for 5G fronthaul networks</t>
  </si>
  <si>
    <t>V Mahalakshmi, R John, BE Samuel…</t>
  </si>
  <si>
    <t>Taylor &amp; Francis</t>
  </si>
  <si>
    <t>Dynamic Resource Block Allocation Techniques for Simultaneous EMBB and URLLC Traffic</t>
  </si>
  <si>
    <t>TSM Rasied, HAM Ramli…</t>
  </si>
  <si>
    <t>IEEE International Conference on Computer Engineering and Systems</t>
  </si>
  <si>
    <t>Review of Research on Time-Sensitive Networking Testing</t>
  </si>
  <si>
    <t>R Guan, Q Wu, L Chen, P Liu</t>
  </si>
  <si>
    <t>IEEE International Conference on Automation and Computing</t>
  </si>
  <si>
    <t>Absolute Time Synchronization Based on Timing Message Exchange in 5G Wireless Edge</t>
  </si>
  <si>
    <t>Z Chai, W Liu, J Zhu, J Lei</t>
  </si>
  <si>
    <t>IEEE International Conference on Communication Technology</t>
  </si>
  <si>
    <t>Reinforcement Learning for Physical Layer Job Scheduling</t>
  </si>
  <si>
    <t>V Eronen</t>
  </si>
  <si>
    <t>Aalto University (Thesis)</t>
  </si>
  <si>
    <t>The Development of Encroaching Control System for Managing the Optimized Communication of Networks Through SN</t>
  </si>
  <si>
    <t>M Al-Farouni, M Kapoor, N Shweta…</t>
  </si>
  <si>
    <t>IEEE International Conference on Computing and Communication Systems</t>
  </si>
  <si>
    <t>Worst-M CQI Reporting and MCS Selection for Indoor Factory Scenario</t>
  </si>
  <si>
    <t>CT Liu, JY Pan</t>
  </si>
  <si>
    <t>IEEE Conference on Standards for Communications and Networking</t>
  </si>
  <si>
    <t>Clock synchronization based on physical-layer pulse and timestamp free mechanism in 5g</t>
  </si>
  <si>
    <t>Z Chai, W Liu, K Lai, J Lei</t>
  </si>
  <si>
    <t>University of Halle (Thesis)</t>
  </si>
  <si>
    <t>Achieving bounded ultra-low latency in 5G and beyond: Challenges and future research directions</t>
  </si>
  <si>
    <t>Korean Institute of Communications and Information Sciences Conference</t>
  </si>
  <si>
    <t>Staleness Minimization of Sensing Under Multiple Real-Time Observations</t>
  </si>
  <si>
    <t>M Arslan, L Badia</t>
  </si>
  <si>
    <t>University of Padua (Technical Report)</t>
  </si>
  <si>
    <t>D3.1 – Preliminary results on PHY and MAC enablers for in-X subnetworks</t>
  </si>
  <si>
    <t>BCP UMH, JG UMH, M Sepulcre, RA AAU, D Dardari…</t>
  </si>
  <si>
    <t>6G-SHINE Project Deliverable</t>
  </si>
  <si>
    <t>Time Sensitive Network Switching Scheduling for Multimodal Networks</t>
  </si>
  <si>
    <t>J Wang, J Xu, X Yu, C Liu</t>
  </si>
  <si>
    <t>IEEE International Conference on Network Infrastructure and Digital Content</t>
  </si>
  <si>
    <t>Dynamic Scheduling and Resource Allocation with Network Function Virtualization in End-to-End Industrial Network</t>
  </si>
  <si>
    <t>X Hong, X Wang, Y Gao, H Yang</t>
  </si>
  <si>
    <t>A Comprehensive Study of 5th Generation Scheduling Algorithms</t>
  </si>
  <si>
    <t>P Kumar, P Singh</t>
  </si>
  <si>
    <t>Springer International Workshop on New Approaches for Communication Systems</t>
  </si>
  <si>
    <t>Physical layer design for ultra-reliable low-latency communications in 5G</t>
  </si>
  <si>
    <t>TK Le</t>
  </si>
  <si>
    <t>HAL Thesis Repository</t>
  </si>
  <si>
    <t>Method for adapting a communication channel for URLLC services</t>
  </si>
  <si>
    <t>ÁM López, MB Carmona…</t>
  </si>
  <si>
    <t>US Patent</t>
  </si>
  <si>
    <t>5G 确定性网络关键技术研究和应用</t>
  </si>
  <si>
    <t>朱仕银, 杨坚, 孔磊</t>
  </si>
  <si>
    <t>Telecommunications Science</t>
  </si>
  <si>
    <t>Aalborg University (Thesis)</t>
  </si>
  <si>
    <t>University of Zagreb (Report)</t>
  </si>
  <si>
    <t>Evaluación del rendimiento de una red móvil 5G en el enlace de bajada utilizando diferentes algoritmos de planificación de recursos</t>
  </si>
  <si>
    <t>AC Córdoba Daza, JC Contreras Niño</t>
  </si>
  <si>
    <t>Universidad Distrital Francisco José de Caldas (Thesis)</t>
  </si>
  <si>
    <t>Kablosuz ag problemlerine uygulanan oyun teorisi</t>
  </si>
  <si>
    <t>K Demiral, M Cetinkaya</t>
  </si>
  <si>
    <t>Unpublished/Local Academic Work</t>
  </si>
  <si>
    <t>A review of IoT sensing applications and challenges using RFID and wireless sensor networks</t>
  </si>
  <si>
    <t>H Landaluce, L Arjona, A Perallos, F Falcone, I Angulo…</t>
  </si>
  <si>
    <t>A review on vibration monitoring techniques for predictive maintenance of rotating machinery</t>
  </si>
  <si>
    <t>M Romanssini, PCC de Aguirre, L Compassi-Severo…</t>
  </si>
  <si>
    <t>Eng</t>
  </si>
  <si>
    <t>E Al-Masri, KR Kalyanam, J Batts, J Kim, S Singh…</t>
  </si>
  <si>
    <t>IEEE International Conference (var.)</t>
  </si>
  <si>
    <t>Wireless technologies, medical applications and future challenges in WBAN: A survey</t>
  </si>
  <si>
    <t>H Taleb, A Nasser, G Andrieux, N Charara…</t>
  </si>
  <si>
    <t>Wi-Fi HaLow for the Internet of Things: An up-to-date survey on IEEE 802.11ah research</t>
  </si>
  <si>
    <t>L Tian, S Santi, A Seferagić, J Lan, J Famaey</t>
  </si>
  <si>
    <t>PAM Devan, FA Hussin, R Ibrahim, K Bingi…</t>
  </si>
  <si>
    <t>IoT-driven transformation of circular economy efficiency: an overview</t>
  </si>
  <si>
    <t>Z Turskis, V Šniokienė</t>
  </si>
  <si>
    <t>Mathematical and Computational Applications</t>
  </si>
  <si>
    <t>Wireless communications for smart manufacturing and industrial IoT: Existing technologies, 5G and beyond</t>
  </si>
  <si>
    <t>M Noor-A-Rahim, J John, F Firyaguna, HHR Sherazi…</t>
  </si>
  <si>
    <t>Low-cost automatic weather stations in the internet of things</t>
  </si>
  <si>
    <t>K Ioannou, D Karampatzakis, P Amanatidis…</t>
  </si>
  <si>
    <t>Low-cost automatic weather stations in the internet of things (duplicate)</t>
  </si>
  <si>
    <t>An experimental framework for 5G wireless system integration into industry 4.0 applications</t>
  </si>
  <si>
    <t>I Rodriguez, RS Mogensen, A Fink, T Raunholt…</t>
  </si>
  <si>
    <t>Energy harvesting for wireless IoT use cases: A generic feasibility model and tradeoff study</t>
  </si>
  <si>
    <t>D Van Leemput, A Sabovic, K Hammoud…</t>
  </si>
  <si>
    <t>JP Ntayagabiri, Y Bentaleb…</t>
  </si>
  <si>
    <t>Journal of Future Internet (FutureTechSci)</t>
  </si>
  <si>
    <t>Wireless time sensitive networking impact on an industrial collaborative robotic workcell</t>
  </si>
  <si>
    <t>S Sudhakaran, K Montgomery, M Kashef…</t>
  </si>
  <si>
    <t>Industrial Internet of Things over 5G: A practical implementation</t>
  </si>
  <si>
    <t>J Meira, G Matos, A Perdigão, J Cação, C Resende…</t>
  </si>
  <si>
    <t>Practical evaluation of Wi-Fi HaLow performance</t>
  </si>
  <si>
    <t>S Maudet, G Andrieux, R Chevillon, JF Diouris</t>
  </si>
  <si>
    <t>Industry 4.0 and cyber security issues and challenges</t>
  </si>
  <si>
    <t>M Humayun, NZ Jhanjhi, MN Talib…</t>
  </si>
  <si>
    <t>Turkish Journal of Computer and Mathematics Education</t>
  </si>
  <si>
    <t>Centralized MPPT based on sliding mode control and XBee 900 MHz for PV systems</t>
  </si>
  <si>
    <t>P Fernández-Bustamante, I Calvo, E Villar…</t>
  </si>
  <si>
    <t>International Journal of Electrical Power &amp; Energy Systems</t>
  </si>
  <si>
    <t>Remote monitoring and maintenance for equipment and production lines on industrial internet: A literature review</t>
  </si>
  <si>
    <t>Q Li, Y Yang, P Jiang</t>
  </si>
  <si>
    <t>Machines</t>
  </si>
  <si>
    <t>A machine learning approach to predict the k-coverage probability of wireless multihop networks considering boundary and shadowing effects</t>
  </si>
  <si>
    <t>J Nagar, SK Chaturvedi, S Soh, A Singh</t>
  </si>
  <si>
    <t>Refined node energy consumption modeling in a LoRaWAN network</t>
  </si>
  <si>
    <t>Power control for 6G industrial wireless subnetworks: A graph neural network approach</t>
  </si>
  <si>
    <t>D Abode, R Adeogun…</t>
  </si>
  <si>
    <t>IoT Energy Management System Based on a Wireless Sensor/Actuator Network</t>
  </si>
  <si>
    <t>O Arzate-Rivas, V Sámano-Ortega…</t>
  </si>
  <si>
    <t>Technologies and Sustainable Development (EBSCO)</t>
  </si>
  <si>
    <t>Methods, standards and components for wireless communications and power transfer aimed at intra-vehicular applications of launchers</t>
  </si>
  <si>
    <t>F Fusco, VU Castrillo, HMR Giannetta, M Albano…</t>
  </si>
  <si>
    <t>Aerospace</t>
  </si>
  <si>
    <t>Needs, requirements and a concept of a tool condition monitoring system for the aerospace industry</t>
  </si>
  <si>
    <t>S Bombiński, J Kossakowska, M Nejman, RE Haber…</t>
  </si>
  <si>
    <t>Improving nutrient use efficiency through fertigation supported by machine learning and internet of things…</t>
  </si>
  <si>
    <t>J Wanyama, S Kiraga, E Bwambale…</t>
  </si>
  <si>
    <t>Journal of Biosystems Engineering</t>
  </si>
  <si>
    <t>Experimental analysis for comparison of wireless transmission technologies: Wi-Fi, Bluetooth, ZigBee and LoRa for mobile multi-robot in hostile sites</t>
  </si>
  <si>
    <t>T Abderrahmane, A Nourredine…</t>
  </si>
  <si>
    <t>Y Tanaka, P Minet, M Vučinić…</t>
  </si>
  <si>
    <t>A fog-based architecture for latency-sensitive monitoring applications in industrial internet of things</t>
  </si>
  <si>
    <t>Z Benomar, G Campobello, A Segreto…</t>
  </si>
  <si>
    <t>Energy-aware adaptive scheduling for battery-less 6TiSCH routers in industrial wireless sensor networks</t>
  </si>
  <si>
    <t>D Van Leemput, J Famaey, J Hoebeke…</t>
  </si>
  <si>
    <t>LiFi for Industry 4.0: main features, implementation and initial testing of IEEE Std 802.15.13</t>
  </si>
  <si>
    <t>KL Bober, A Ebmeyer, F Dressler…</t>
  </si>
  <si>
    <t>Supporting Ultra-Low-Power Nodes in 6TiSCH Industrial Wireless Sensor Networks</t>
  </si>
  <si>
    <t>D Van Leemput, J Hoebeke…</t>
  </si>
  <si>
    <t>Performance analysis: Securing SIP on multi-threaded/multi-core proxy server using public keys on Diffie–Hellman (DH)…</t>
  </si>
  <si>
    <t>DS Bhatti, S Sidrat, S Saleem, AW Malik, BK Suh…</t>
  </si>
  <si>
    <t>Performance evaluation of Wi-Fi HaLow, NB-IoT and LoRa for smart city applications</t>
  </si>
  <si>
    <t>R Verhoeven, S Kempinski, N Meratnia</t>
  </si>
  <si>
    <t>ACM International Conference on Wireless Networks (WiCON/WiNTECH track)</t>
  </si>
  <si>
    <t>Integration of 5G and OPC UA for Smart Manufacturing of the Future</t>
  </si>
  <si>
    <t>X Zhang, S Lim, C Lee, WS Song…</t>
  </si>
  <si>
    <t>IEEE/SICE International Symposium on System Integration</t>
  </si>
  <si>
    <t>Genetic algorithm-based grouping strategy for IEEE 802.11ah networks</t>
  </si>
  <si>
    <t>E Garcia-Villegas, A Lopez-Garcia, E Lopez-Aguilera</t>
  </si>
  <si>
    <t>A ring-based routing scheme for distributed energy resources management in IIoT</t>
  </si>
  <si>
    <t>Z Xiong, H Wang, L Zhang, T Fan, J Shen</t>
  </si>
  <si>
    <t>Green and sustainable IIoT systems leveraging wake-up radio to enable on-demand IoT communication</t>
  </si>
  <si>
    <t>C Rup, E Bajic</t>
  </si>
  <si>
    <t>When and how to aggregate message authentication codes on lossy channels?</t>
  </si>
  <si>
    <t>E Wagner, M Serror, K Wehrle, M Henze</t>
  </si>
  <si>
    <t>International Conference on Information Security and Cryptology (Springer)</t>
  </si>
  <si>
    <t>Taxonomy of consumer and industrial IoT</t>
  </si>
  <si>
    <t>S Alahmadi, P Rojas, H Idriss…</t>
  </si>
  <si>
    <t>IEEE SoutheastCon</t>
  </si>
  <si>
    <t>An experimental demonstration of 2D-MIMO-based deep learning for optical camera communication</t>
  </si>
  <si>
    <t>DTA Le, H Nguyen, YM Jang</t>
  </si>
  <si>
    <t>Semantic interconnection scheme for IWSNs and industrial internet with OPC UA pub/sub</t>
  </si>
  <si>
    <t>C Pu, X Ding, P Wang, S Xie, J Chen</t>
  </si>
  <si>
    <t>Design model of an IEEE 802.11ad infrastructure for TSN-based industrial applications</t>
  </si>
  <si>
    <t>RG Garroppo, MG Scutellà</t>
  </si>
  <si>
    <t>High-efficiency resource allocation scheme introducing resource sharing paths in industrial IoT</t>
  </si>
  <si>
    <t>YS Sheet, MY Thanoun…</t>
  </si>
  <si>
    <t>International Journal (IJ.) – ResearchGate preprint</t>
  </si>
  <si>
    <t>Reliable control applications with wireless communication technologies: Application to robotic systems</t>
  </si>
  <si>
    <t>I Calvo, E Villar, C Napole, A Fernández…</t>
  </si>
  <si>
    <t>Real-time sensor networks and systems for the industrial IoT: What next?</t>
  </si>
  <si>
    <t>C Koulamas, MT Lazarescu</t>
  </si>
  <si>
    <t>Assessing Factory's Industry 4.0 Readiness: A Practical Method for IIoT Sensor and Network Analysis</t>
  </si>
  <si>
    <t>SN Anbalagan, M Schwarz, R Bemthuis…</t>
  </si>
  <si>
    <t>Goal-Oriented Interference Coordination in 6G In-Factory Subnetworks</t>
  </si>
  <si>
    <t>D Abode, PM de Sant Ana, R Adeogun…</t>
  </si>
  <si>
    <t>Efficient route management method for mobile nodes in 6TiSCH network</t>
  </si>
  <si>
    <t>MJ Kim, SH Chung</t>
  </si>
  <si>
    <t>A novel low-complexity frequency estimation algorithm for IIoT applications</t>
  </si>
  <si>
    <t>G Campobello, A Segreto…</t>
  </si>
  <si>
    <t>Intelligent Manufacturing Factory: A Bibliometric Analysis of Global Research Hotspots and Progress</t>
  </si>
  <si>
    <t>L Wu, Y Zhang, Z Liu, A Qin, C Zhang…</t>
  </si>
  <si>
    <t>Intelligent and Converged Networks (SciePublish)</t>
  </si>
  <si>
    <t>Computer forensics in cyber-physical systems: applying existing forensic knowledge…</t>
  </si>
  <si>
    <t>R Altschaffel</t>
  </si>
  <si>
    <t>Doctoral Thesis (Martin Luther Univ. Halle)</t>
  </si>
  <si>
    <t>Quaternion model of higher-order rotating polarization wave modulation for high data rate M2M LPWAN</t>
  </si>
  <si>
    <t>Z Ahmad, SJ Hashim, FZ Rokhani, SAR Al-Haddad…</t>
  </si>
  <si>
    <t>Revolutionizing Industrial IoT with LoRaWAN for Smarter and Greener Industries</t>
  </si>
  <si>
    <t>P Manikandan, R Patel…</t>
  </si>
  <si>
    <t>IEEE East-West Design &amp; Test Symposium</t>
  </si>
  <si>
    <t>Centralized MPPT Control Architecture for Photovoltaic Systems Using LoRa Technology</t>
  </si>
  <si>
    <t>P Fernández-Bustamante, E Artetxe, I Calvo…</t>
  </si>
  <si>
    <t>A fully open-source approach to intelligent edge computing: AGILE's lesson</t>
  </si>
  <si>
    <t>M Vecchio, P Azzoni, A Menychtas, I Maglogiannis…</t>
  </si>
  <si>
    <t>Optimizing process performance with IIoT and advanced intelligent controllers</t>
  </si>
  <si>
    <t>AS Allahloh, M Sarfraz, S Iqbal…</t>
  </si>
  <si>
    <t>IEEE International Conference on Recent Trends in Electronics</t>
  </si>
  <si>
    <t>LPWAN state of the art: Trends and future directions</t>
  </si>
  <si>
    <t>Z Ahmad, SJ Hashim, FZ Rokhani…</t>
  </si>
  <si>
    <t>Smart City (book chapter / RG preprint)</t>
  </si>
  <si>
    <t>A large-scale study of the impact of node behavior on loosely coupled data dissemination…</t>
  </si>
  <si>
    <t>L Guégan, I Rais, O Anshus</t>
  </si>
  <si>
    <t>Cellular learning automata: Review and future trend</t>
  </si>
  <si>
    <t>M Khanjary</t>
  </si>
  <si>
    <t>Computational Vision and Bio-Inspired Computing (Springer)</t>
  </si>
  <si>
    <t>IoT and knowledge economy: two strong pillars of industry 4.0</t>
  </si>
  <si>
    <t>LN de Menezes, MC de Alencar Lira, LS Neiva</t>
  </si>
  <si>
    <t>Scientia Cum Industria</t>
  </si>
  <si>
    <t>The implementation of battery charging strategy for IoT nodes</t>
  </si>
  <si>
    <t>P Rajković, D Aleksić, D Janković</t>
  </si>
  <si>
    <t>European Conference on Parallel Processing (LNCS)</t>
  </si>
  <si>
    <t>Towards Specialized Wireless Networks Using an ML-Driven Radio Interface</t>
  </si>
  <si>
    <t>K Szczech, M Wojnar, K Kosek-Szott, K Rusek…</t>
  </si>
  <si>
    <t>Connectivity through wireless communications and sensors</t>
  </si>
  <si>
    <t>MJ Abadi, BH Khalaj</t>
  </si>
  <si>
    <t>Industry 4.0 Vision for Energy and Power Systems (Wiley)</t>
  </si>
  <si>
    <t>MAC Aggregation over Lossy Channels in DTLS 1.3</t>
  </si>
  <si>
    <t>E Wagner, D Heye, J Bauer, K Wehrle…</t>
  </si>
  <si>
    <t>ACM/IFIP/USENIX Middleware (Workshops)</t>
  </si>
  <si>
    <t>IIoT-Based Intelligent Process Control for Crude Oil Separation…</t>
  </si>
  <si>
    <t>AS Allahloh, M Sarfraz, AM Ghaleb…</t>
  </si>
  <si>
    <t>Journal of Advanced Manufacturing Technology (Wiley)</t>
  </si>
  <si>
    <t>Security Challenges and Wireless Technology Choices in IoT-Based Smart Grids</t>
  </si>
  <si>
    <t>L Kane, V Liu, M McKague, G Walker</t>
  </si>
  <si>
    <t>Emerging Smart Technologies for Pervasive Computing (Springer)</t>
  </si>
  <si>
    <t>Challenges of using WSN-based RFID technology for industrial IoT applications</t>
  </si>
  <si>
    <t>K Pal</t>
  </si>
  <si>
    <t>Handbook of Research on Advancements of IoT (IGI Global)</t>
  </si>
  <si>
    <t>Optical Wireless for Industrial Communication: Practical Results Using IEEE Std 802.15.13</t>
  </si>
  <si>
    <t>L Bober, A Ebmeyer, J Andree…</t>
  </si>
  <si>
    <t>IEEE International Workshop on Computer Aided Modeling and Design of Communication Links and Networks (CAMAD)</t>
  </si>
  <si>
    <t>Multiplexed IoT Data Transmission and Visualization Utilizing WLAN Authentication and Privacy Infrastructure in Smart …</t>
  </si>
  <si>
    <t>P Zhang, Y Yang, Y Zheng, Y Sun</t>
  </si>
  <si>
    <t>A multitransmission event-based architecture for energy-efficient autotuning wireless controls</t>
  </si>
  <si>
    <t>A Leva, F Terraneo, S Seva</t>
  </si>
  <si>
    <t>IEEE Transactions on Control Systems Technology</t>
  </si>
  <si>
    <t>A practical approach to deploying a drone-based message ferry in a disaster situation</t>
  </si>
  <si>
    <t>B Ojetunde, S Ano, T Sakano</t>
  </si>
  <si>
    <t>Enabling wireless closed loop communication: Optimal scheduling over IEEE 802.11ah networks</t>
  </si>
  <si>
    <t>A Seferagić, E De Poorter, J Hoebeke</t>
  </si>
  <si>
    <t>An on-demand channel bonding algorithm based on outage probability for large-scale IIoT</t>
  </si>
  <si>
    <t>W Sun, G Zhang, K Meng, G Han…</t>
  </si>
  <si>
    <t>Design and performance of a XBee 900 MHz acquisition system aimed at industrial applications</t>
  </si>
  <si>
    <t>I Calvo, JM Gil-García, E Villar, A Fernández…</t>
  </si>
  <si>
    <t>[Retracted] The Influence of the Development of the IoT Industry on the Optimization of the High- and New-Tech Industry…</t>
  </si>
  <si>
    <t>Y Liu, Z Zhang, S Jiang, Y Yang</t>
  </si>
  <si>
    <t>Computational Intelligence and Neuroscience</t>
  </si>
  <si>
    <t>Time Management in Wireless Sensor Networks for Industrial Process Control</t>
  </si>
  <si>
    <t>A Rusu, P Dobra, M Hulea, R Miron</t>
  </si>
  <si>
    <t>Architectures for performance and security in IoT smart grids</t>
  </si>
  <si>
    <t>L Kane</t>
  </si>
  <si>
    <t>PhD Thesis (QUT)</t>
  </si>
  <si>
    <t>Comparison of contention-based vs time-slotted channel hopping in WSNs under noisy environment</t>
  </si>
  <si>
    <t>Y Shudrenko, K Kuladinithi…</t>
  </si>
  <si>
    <t>IEEE International Symposium on Personal, Indoor and Mobile Radio Communications</t>
  </si>
  <si>
    <t>5G-based Grid Protection, Automation, and Control: Investigation, design, and implementation</t>
  </si>
  <si>
    <t>MON Belaid</t>
  </si>
  <si>
    <t>Doctoral Thesis (HAL)</t>
  </si>
  <si>
    <t>Diseño e implementación de una red inalámbrica de sensores con tecnología LoRa…</t>
  </si>
  <si>
    <t>AE Heredia Rivadeneria, PF Lucero Andrade</t>
  </si>
  <si>
    <t>Thesis (Universidad de Cuenca)</t>
  </si>
  <si>
    <t>Low-Latency WLAN Relay Method for Motor System Control in a Robot Arm Frame</t>
  </si>
  <si>
    <t>T Kogawa, T Nabetani, T Tandai</t>
  </si>
  <si>
    <t>Energy-aware design of battery-less IoT devices</t>
  </si>
  <si>
    <t>A Šabović</t>
  </si>
  <si>
    <t>Doctoral Thesis (University of Antwerp)</t>
  </si>
  <si>
    <t>A Comparative Study of Various Coverage-Hole Patching Algorithms in WSNs</t>
  </si>
  <si>
    <t>S Das</t>
  </si>
  <si>
    <t>Adhoc &amp; Sensor Wireless Networks</t>
  </si>
  <si>
    <t>Optimizing Wireless Networks for AGVs and Remote-Control Systems in Smart Factory</t>
  </si>
  <si>
    <t>YS Sheet, FS Alsharbaty…</t>
  </si>
  <si>
    <t>IEEE International Conference on New Trends in Computing</t>
  </si>
  <si>
    <t>Design of wireless sensor network using statistical fractal measurements</t>
  </si>
  <si>
    <t>Z Wang, Y Zhou, AS Bajenaid, Y Chen</t>
  </si>
  <si>
    <t>Fractals</t>
  </si>
  <si>
    <t>IoT Industrial Application Using Wireless Technologies</t>
  </si>
  <si>
    <t>P Whig, S Kouser, AB Bhatia…</t>
  </si>
  <si>
    <t>Wireless Technologies (Taylor &amp; Francis chapter)</t>
  </si>
  <si>
    <t>Reliable route selection for WSNs with connection failure uncertainties</t>
  </si>
  <si>
    <t>J Lyu, Y Ren, Z Abbas, B Zhang</t>
  </si>
  <si>
    <t>Comparative Analysis of 5G and Wi-Fi Integration with TSN for Industrial Applications</t>
  </si>
  <si>
    <t>M Seliem, D Pesch, U Roedig…</t>
  </si>
  <si>
    <t>Wireless power transfer for IoT applications—a review</t>
  </si>
  <si>
    <t>G Sasikala, R Ranjan</t>
  </si>
  <si>
    <t>Self-Powered Cyber Physical Systems (Wiley)</t>
  </si>
  <si>
    <t>Fog-enabled industrial WSNs to monitor asynchronous electric motors</t>
  </si>
  <si>
    <t>Z Benomar, G Campobello, F Longo…</t>
  </si>
  <si>
    <t>IEEE International Conference on Smart Computing (SMARTCOMP)</t>
  </si>
  <si>
    <t>Low-Cost Automatic Weather Stations in the Internet of Things</t>
  </si>
  <si>
    <t>Information (alt. copy)</t>
  </si>
  <si>
    <t>Welding process expert system based on Industrial Internet and neural network</t>
  </si>
  <si>
    <t>XC Xie, SJ Sun, JS Chen, JC Liu…</t>
  </si>
  <si>
    <t>IEEE International Conference on Automation and Logistics</t>
  </si>
  <si>
    <t>Evaluation of Scheduling Approaches for Efficient Data Transmission in WirelessHART</t>
  </si>
  <si>
    <t>S Azad, SR Siraparapu</t>
  </si>
  <si>
    <t>International Conference on Communication Systems (ICCS)</t>
  </si>
  <si>
    <t>Threshold ALOHA with sensing data lookup in low-duty-cycle wireless networks</t>
  </si>
  <si>
    <t>SS Tzeng, YJ Lin, YT Lin</t>
  </si>
  <si>
    <t>Less is more: towards low-latency communication through cross-technology communication</t>
  </si>
  <si>
    <t>A Zubow, P Gawłowicz, F Dressler</t>
  </si>
  <si>
    <t>ACM Workshop on Hot Topics in Wireless</t>
  </si>
  <si>
    <t>Multi-Objective Optimization for Joint Task Scheduling and Data Placement in Edge-based AIoT Systems</t>
  </si>
  <si>
    <t>M Fang, X Liu, J Xu, A Yao, F Tang…</t>
  </si>
  <si>
    <t>IEEE International Conference on Ubiquitous Intelligence and Computing</t>
  </si>
  <si>
    <t>A review of RFID based solutions for indoor localization and location-based classification of tags</t>
  </si>
  <si>
    <t>G Esposito, D Mezzogori, M Neroni, A Rizzi…</t>
  </si>
  <si>
    <t>Proceedings of the International Conference on RFID (or similar)</t>
  </si>
  <si>
    <t>A review of AI-based wireless communication channels, models and protocols for telehealth systems</t>
  </si>
  <si>
    <t>SI Olotu, AL Imoize</t>
  </si>
  <si>
    <t>IET (venue unspecified)</t>
  </si>
  <si>
    <t>Opportunities and challenges for smart healthcare system in fog computing</t>
  </si>
  <si>
    <t>N Chauhan, R Agrawal, K Garg</t>
  </si>
  <si>
    <t>Computational Intelligence in Healthcare (Elsevier book)</t>
  </si>
  <si>
    <t>CEBU INSTITUTE OF TECHNOLOGY April 2025 – BANGUS Aquaculture System</t>
  </si>
  <si>
    <t>AV Lapiz, KS Macasling, JLG Pansoy, EJN Semblante</t>
  </si>
  <si>
    <t>Project/Report (ResearchGate)</t>
  </si>
  <si>
    <t>Energy-Aware Adaptive Scheduling for Battery-Less 6TiSCH Routers… (preprint)</t>
  </si>
  <si>
    <t>ELI DE POORTER (ed.)</t>
  </si>
  <si>
    <t>Preprint (famaey.eu)</t>
  </si>
  <si>
    <t>Motion Detection Telemetry Radio Using LoRa</t>
  </si>
  <si>
    <t>R Khoirurromadhon, N Giraldi…</t>
  </si>
  <si>
    <t>Surface acoustic wave corrosion sensors for LNG tank monitoring</t>
  </si>
  <si>
    <t>E Moutoulas</t>
  </si>
  <si>
    <t>PhD Thesis (University of Southampton)</t>
  </si>
  <si>
    <t>A Survey on Wireless Communication and Power Transfer Systems for Space Applications</t>
  </si>
  <si>
    <t>VU Castrillo, F Fusco, HMR Giannetta…</t>
  </si>
  <si>
    <t>IEEE International Workshop on Metrology for Aerospace</t>
  </si>
  <si>
    <t>Development and analysis of automated data collection solutions for tool maintenance in CNC machines: a case study</t>
  </si>
  <si>
    <t>C Stefan, I Cocis</t>
  </si>
  <si>
    <t>Master Thesis (DiVA portal)</t>
  </si>
  <si>
    <t>Evaluation of the IEEE 802.11ah protocol for distributed, mechanically linked motors</t>
  </si>
  <si>
    <t>MG Angerer</t>
  </si>
  <si>
    <t>Bachelor Thesis (TH Ingolstadt)</t>
  </si>
  <si>
    <t>6 IoT Industrial</t>
  </si>
  <si>
    <t>P Whig, IS Kouser, AB Bhatia…</t>
  </si>
  <si>
    <t>Book chapter (IoT book)</t>
  </si>
  <si>
    <t>Performance Analysis of Class Imbalance in Link Quality Estimation</t>
  </si>
  <si>
    <t>M He, J Shu, L Liu, M Niu</t>
  </si>
  <si>
    <t>IEEE International Symposium on Integrated Network Management (or similar)</t>
  </si>
  <si>
    <t>Redes sem fio no monitoramento de falhas de máquinas…</t>
  </si>
  <si>
    <t>K Fertig, OT Valle, E Silveira, T Semprebom</t>
  </si>
  <si>
    <t>Revista Brasileira de Computação Aplicada</t>
  </si>
  <si>
    <t>Bachelor's thesis</t>
  </si>
  <si>
    <t>M Angerer</t>
  </si>
  <si>
    <t>TH Ingolstadt</t>
  </si>
  <si>
    <t>Comparative Analysis of Short-range Wireless Technologies for m-Health: Newborn Monitoring Case Study</t>
  </si>
  <si>
    <t>F Crivellaro, A Costa, P Vieira</t>
  </si>
  <si>
    <t>WINSYS (SCITEPRESS)</t>
  </si>
  <si>
    <t>Improving synchronization time in 6TiSCH networks with smart antennas</t>
  </si>
  <si>
    <t>S Külcü, S Görmüş</t>
  </si>
  <si>
    <t>IEEE Signal Processing and Communications Applications</t>
  </si>
  <si>
    <t>A Survey of 5G Fusion Application Scenarios, Security Threats and Future Prospects in Machinery Industry</t>
  </si>
  <si>
    <t>L Jun, Z Yafei, R Jiadong</t>
  </si>
  <si>
    <t>IEEE International Conference on Information Systems and Computer Aided Education</t>
  </si>
  <si>
    <t>An industrial IoT edge node for buffer level detection in a cardboard production line</t>
  </si>
  <si>
    <t>G Avramidis, D Karampatzakis</t>
  </si>
  <si>
    <t>Emerging Wireless Technologies for Efficient Routing for IoT</t>
  </si>
  <si>
    <t>J John, S Dhamodaran, JVN Ramesh, R Anand…</t>
  </si>
  <si>
    <t>International Conference on Recent Trends in Communication and Computing (Springer)</t>
  </si>
  <si>
    <t>Design and Performance Analysis of Proposed Dual Channel Redundant LoRaWAN…</t>
  </si>
  <si>
    <t>S Nandhagopal, A Mohan Babu</t>
  </si>
  <si>
    <t>International Conference on Intelligent Computing and Communication (Springer)</t>
  </si>
  <si>
    <t>ATC-CNN-Based IoT Framework for Real-Time Cardiovascular Monitoring</t>
  </si>
  <si>
    <t>DR Pandey, A Dubey</t>
  </si>
  <si>
    <t>EMAN Publishing (preprint)</t>
  </si>
  <si>
    <t>Analyse et modélisation énergétiques des réseaux de communications pour l'IoT</t>
  </si>
  <si>
    <t>S Maudet</t>
  </si>
  <si>
    <t>Business Priority Simulation of Financial System Data management…</t>
  </si>
  <si>
    <t>J Hao</t>
  </si>
  <si>
    <t>ResearchSquare (preprint)</t>
  </si>
  <si>
    <t>Contribution au développement d'un cluster de micro-cobots pour les sites hostiles</t>
  </si>
  <si>
    <t>A Tamali</t>
  </si>
  <si>
    <t>Doctoral Thesis (Univ. Setif)</t>
  </si>
  <si>
    <t>Smarter Suffolk Project Communications Networks for A Smarter Suffolk</t>
  </si>
  <si>
    <t>H Steventon</t>
  </si>
  <si>
    <t>Project Report (ADEPT)</t>
  </si>
  <si>
    <t>Towards an energy-efficient, responsive and reliable industrial internet of things</t>
  </si>
  <si>
    <t>G Daneels</t>
  </si>
  <si>
    <t>Rancang Bangun Monitoring Smart Power System</t>
  </si>
  <si>
    <t>SM Salsabila, J Raharjo, NM Adriansyah</t>
  </si>
  <si>
    <t>eProceedings of Engineering</t>
  </si>
  <si>
    <t>MA Farhan, J Raharjo, NM Adriansyah</t>
  </si>
  <si>
    <t>R Silviana, J Raharjo, NM Adriansyah</t>
  </si>
  <si>
    <t>Investigating Messaging Protocols for the Internet of Things (IoT) – alt. version</t>
  </si>
  <si>
    <t>S Singh, T Vo, C Yan</t>
  </si>
  <si>
    <t>ResearchGate (preprint)</t>
  </si>
  <si>
    <t>MIMN Arafah, J Raharjo, NM Adriansyah</t>
  </si>
  <si>
    <t>PERFORMANCE IMPROVEMENT OF BER BASED ON MULTIPATH FEC DIVERSITY…</t>
  </si>
  <si>
    <t>AB Al-Khalil</t>
  </si>
  <si>
    <t>Journal of Duhok University</t>
  </si>
  <si>
    <t>Penerapan KNN dan CNN … Pendeteksi Kematangan Buah Semangka (audio)</t>
  </si>
  <si>
    <t>GR Putri, G Budiman, Y Eliskar</t>
  </si>
  <si>
    <t>Automatic Detection of Changes in Signal Strength Characteristics in a Wi-Fi Network…</t>
  </si>
  <si>
    <t>M Luckner, R Górak</t>
  </si>
  <si>
    <t>Complementing Organizational Security in Data Ecosystems with Technical Guarantees</t>
  </si>
  <si>
    <t>J Lohmöller, R Matzutt, J Loos, E Vlad…</t>
  </si>
  <si>
    <t>IEEE Conference on Communications and Network Security (CNS)</t>
  </si>
  <si>
    <t>DBFF</t>
  </si>
  <si>
    <t>DBBF</t>
  </si>
  <si>
    <t>Not IoT, MDPI Q2</t>
  </si>
  <si>
    <t>NoT IoT, Sufficient Reqs</t>
  </si>
  <si>
    <t>Impact of artificial intelligence on the planning and operation of distributed energy systems in smart grids</t>
  </si>
  <si>
    <t>P Arévalo; F Jurado</t>
  </si>
  <si>
    <t>Resilience in the Internet of Medical Things: A Review and Case Study</t>
  </si>
  <si>
    <t>V Tomer; S Sharma; M Davis</t>
  </si>
  <si>
    <t>An Intelligent 5G Unmanned Aerial Vehicle Path Optimization Algorithm for Offshore Wind Farm Inspection</t>
  </si>
  <si>
    <t>C Jiang; L Yang; Y Gao; J Zhao; W Hou; F Xu</t>
  </si>
  <si>
    <t>Drones</t>
  </si>
  <si>
    <t>Investigating the dependability of software-defined IIoT-Edge networks for next-generation offshore wind farms</t>
  </si>
  <si>
    <t>A Mwangi; N Kabbara; P Coudray</t>
  </si>
  <si>
    <t>One Stone Three Birds: Prototype-Enhanced Federated Learning for Mitigating Data Scarcity, Imbalance, and Heterogeneity in Blade Icing Detection Across</t>
  </si>
  <si>
    <t>L Qi; M Liu; X Cheng; C Jia; X Liu</t>
  </si>
  <si>
    <t>Evolution and Monitoring of Industrial Automation Using Flow Control Loop With Low‐Cost Embedded Platform</t>
  </si>
  <si>
    <t>AM Gund</t>
  </si>
  <si>
    <t>Advanced Control for Applications: Engineering and Industrial</t>
  </si>
  <si>
    <t>Evolution of IoT in Robotics</t>
  </si>
  <si>
    <t>M Khan; SF Abbasi; M Munir; O Arshi; S Latif</t>
  </si>
  <si>
    <t>Artificial General-Internet Systems (Springer)</t>
  </si>
  <si>
    <t>Energy Harvesting and IoT-Enabled Sensor Networks for Renewable Energy Monitoring</t>
  </si>
  <si>
    <t>CC Nzeanorue; U Ukeje; MI Molokwu</t>
  </si>
  <si>
    <t>Path of Science</t>
  </si>
  <si>
    <t>Wireless Sensor Networks in Renewable Energy Monitoring: A Comprehensive Survey of Protocols and Applications</t>
  </si>
  <si>
    <t>AY Oudah; LM Shaker</t>
  </si>
  <si>
    <t>AUIQ Technical Engineering Science</t>
  </si>
  <si>
    <t>A Secure SDN Framework for Programmable Transmission in the Shipbuilding Industry Using Quantum Cryptography</t>
  </si>
  <si>
    <t>SP Sankar; R Thomas</t>
  </si>
  <si>
    <t>6th International Conference on Advances in Computing, Communication, and Control</t>
  </si>
  <si>
    <t>WITHDRAWN: Leveraging ONOS for Real-World Windfarm Process Automation Architecture: A Framework for Efficiency and Scalability</t>
  </si>
  <si>
    <t>R Kulkarni; B Goswami; SG Kulkarni; M Kulkarni</t>
  </si>
  <si>
    <t>Research Square</t>
  </si>
  <si>
    <t>Offshore wind turbine operations and maintenance: A state-of-the-art review</t>
  </si>
  <si>
    <t>Ren, Z.; Verma, A.S.; Li, Y.; Teuwen, J.J.; Jiang, Z.</t>
  </si>
  <si>
    <t>Renew. Sustain. Energy Rev.</t>
  </si>
  <si>
    <t>Data acquisition and management of wind farm using edge computing</t>
  </si>
  <si>
    <t>Cao, X.; Xu, Y.; Wu, Z.; Qin, X.; Ye, F.</t>
  </si>
  <si>
    <t>Int. J. Grid Util. Comput.</t>
  </si>
  <si>
    <t>An integral data gathering framework for supervisory control and data acquisition systems in green IoT</t>
  </si>
  <si>
    <t>Xiang, X.; Gui, J.; Xiong, N.N.</t>
  </si>
  <si>
    <t>A data acquisition platform for the development of a wind turbine condition monitoring system</t>
  </si>
  <si>
    <t>Swiszcz, G.; Cruden, A.; Booth, C.; Leithead, W.</t>
  </si>
  <si>
    <t>Review on monitoring, operation, and maintenance of smart offshore wind farms</t>
  </si>
  <si>
    <t>Kou, L.; Li, Y.; Zhang, F.; Gong, X.; Hu, Y.; Yuan, Q.; Ke, W.</t>
  </si>
  <si>
    <t>Current status and future trends in the operation and maintenance of offshore wind turbines: A review</t>
  </si>
  <si>
    <t>Rinaldi, G.; Thies, P.R.; Johanning, L.</t>
  </si>
  <si>
    <t>A comprehensive review on IoT protocols’ features in smart grid communication</t>
  </si>
  <si>
    <t>Tightiz, L.; Yang, H.</t>
  </si>
  <si>
    <t>A Survey on IOT enabled cloud platforms</t>
  </si>
  <si>
    <t>Sikarwar, R.; Yadav, P.; Dubey, A.</t>
  </si>
  <si>
    <t>IEEE Int. Conf. on Communication Systems and Network Technologies (CSNT)</t>
  </si>
  <si>
    <t>An edge-computing framework for operational modal analysis of offshore wind-turbine tower</t>
  </si>
  <si>
    <t>Zhang, P.; He, Z.; Cui, C.; Xu, C.; Ren, L.</t>
  </si>
  <si>
    <t>Ocean Eng.</t>
  </si>
  <si>
    <t>Multi-sensor edge computing architecture for identification of failures short-circuits in wind turbine generators</t>
  </si>
  <si>
    <t>Xu, Y.; Nascimento, N.M.M.; de Sousa, P.H.F.; Nogueira, F.G.; Torrico, B.C.; Han, T.; Jia, C.; Reboucas Filho, P.P.</t>
  </si>
  <si>
    <t>Applied Soft Computing</t>
  </si>
  <si>
    <t>Trends in Centralized Protection and Control in Digital Substations</t>
  </si>
  <si>
    <t>Torres, E.; Eguia, P.; Abarrategi, O.; Larruskain, D.; Valverde, V.; Buigues, G.</t>
  </si>
  <si>
    <t>RE&amp;PQJ</t>
  </si>
  <si>
    <t>Specifications of a Simulation Framework for Virtualized Intelligent Electronic Devices in Smart Grids Covering Networking and Security Requirements</t>
  </si>
  <si>
    <t>Kabbara, N.; Mwangi, A.; Gibescu, M.; Abedi, A.; Stefanov, A.; Palensky, P.</t>
  </si>
  <si>
    <t>IEEE Belgrade PowerTech</t>
  </si>
  <si>
    <t>New international standard for dependability</t>
  </si>
  <si>
    <t>Netes, V.</t>
  </si>
  <si>
    <t>Dependability</t>
  </si>
  <si>
    <t>Dependability measures for access networks and their evaluation</t>
  </si>
  <si>
    <t>Handbook of Performability Engineering</t>
  </si>
  <si>
    <t>Misra, K.B.</t>
  </si>
  <si>
    <t>Resilience, Reliability, and Recoverability (3Rs)</t>
  </si>
  <si>
    <t>Jheeta, M.S.</t>
  </si>
  <si>
    <t>Master’s Thesis, UiT The Arctic University of Norway</t>
  </si>
  <si>
    <t>Software-defined networking for smart grid communications: Applications, challenges and advantages</t>
  </si>
  <si>
    <t>Dorsch, N.; Kurtz, F.; Georg, H.; Hagerling, C.; Wietfeld, C.</t>
  </si>
  <si>
    <t>IEEE Int. Conf. on Smart Grid Communications (SmartGridComm)</t>
  </si>
  <si>
    <t>SDN and NFV Simplified: A Visual Guide to Understanding Software Defined Networks and Network Function Virtualization</t>
  </si>
  <si>
    <t>Doherty, J.</t>
  </si>
  <si>
    <t>Addison-Wesley Professional</t>
  </si>
  <si>
    <t>mSDN: Micro Cloud-Software Defined Network Testbed for Onshore Wind Farm Network Recovery</t>
  </si>
  <si>
    <t>Al Mhdawi, A.K.; Al-Raweshidy, H.</t>
  </si>
  <si>
    <t>IEEE Global Conference on Internet of Things (GCIoT)</t>
  </si>
  <si>
    <t>Incentives for a softwarization of wind park communication networks</t>
  </si>
  <si>
    <t>Vizarreta, P.; Van Bemten, A.; Sakic, E.; Abbasi, K.; Petroulakis, N.E.; Kellerer, W.; Machuca, C.M.</t>
  </si>
  <si>
    <t>VirtuWind–An SDN- and NFV-based architecture for softwarized industrial networks</t>
  </si>
  <si>
    <t>Sakic, E.; Kulkarni, V.; Theodorou, V.; Matsiuk, A.; Kuenzer, S.; Petroulakis, N.E.; Fysarakis, K.</t>
  </si>
  <si>
    <t>A survey on intent-based networking</t>
  </si>
  <si>
    <t>Leivadeas, A.; Falkner, M.</t>
  </si>
  <si>
    <t>A survey on Zero touch network and Service Management (ZSM) for 5G and beyond networks</t>
  </si>
  <si>
    <t>Liyanage, M.; Pham, Q.V.; Dev, K.; Bhattacharya, S.; Maddikunta, P.K.R.; Gadekallu, T.R.; Yenduri, G.</t>
  </si>
  <si>
    <t>A System-Based Framework for Optimal Sensor Placement in Smart Grids</t>
  </si>
  <si>
    <t>Mwangi, A.; Sundsgaard, K.; Leiva Vilaplana, J.A.; Vilerá, K.V.; Yang, G.</t>
  </si>
  <si>
    <t>Downtime cost estimation: A wind farm in the arctic case study</t>
  </si>
  <si>
    <t>Mustafa, A.; Markeset, T.; Barabadi, A.</t>
  </si>
  <si>
    <t>European Safety and Reliability Conference (ESREL)</t>
  </si>
  <si>
    <t>Int. Conf. on Condition Monitoring and Diagnosis (IEEE)</t>
  </si>
  <si>
    <t>Conf. of Open Innovations Association (FRUCT)</t>
  </si>
  <si>
    <t>Springer Science &amp; Business Media</t>
  </si>
  <si>
    <t>Int. Conf. on Measurement, Modelling and Evaluation of Computing Systems (Springer)</t>
  </si>
  <si>
    <t>Assessing wind power operating costs in the United States: Results from a survey of wind industry experts</t>
  </si>
  <si>
    <t>Wiser, R.; Bolinger, M.; Lantz, E.</t>
  </si>
  <si>
    <t>Renew. Energy Focus</t>
  </si>
  <si>
    <t>International Standard on Communications for Monitoring and Control of Wind Power Plants (IEC 61400-25)</t>
  </si>
  <si>
    <t>International Electrotechnical Commission (IEC)</t>
  </si>
  <si>
    <t>Small wind turbines and their potential for Internet of things applications</t>
  </si>
  <si>
    <t>Wang, H.; Xiong, B.; Zhang, Z.; Zhang, H.; Azam, A.</t>
  </si>
  <si>
    <t>iScience</t>
  </si>
  <si>
    <t>Wind Turbine Reliability: Understanding and Minimizing Wind Turbine Operation and Maintenance Costs</t>
  </si>
  <si>
    <t>Walford, C.A.</t>
  </si>
  <si>
    <t>Sandia National Laboratories (SNL)</t>
  </si>
  <si>
    <t>Efficient monitoring and control of wind energy conversion systems using Internet of things (IoT): A comprehensive review</t>
  </si>
  <si>
    <t>Karad, S.; Thakur, R.</t>
  </si>
  <si>
    <t>Environ. Dev. Sustain.</t>
  </si>
  <si>
    <t>Wind Power Plants Control Systems Based on SCADA System</t>
  </si>
  <si>
    <t>Sayed, K.; Abo-Khalil, A.G.; Eltamaly, A.M.</t>
  </si>
  <si>
    <t>Springer, Control and Operation of Grid-Connected Wind Energy Systems</t>
  </si>
  <si>
    <t>Optimization and digitization of wind farms using Internet of things: A review</t>
  </si>
  <si>
    <t>Adekanbi, M.L.</t>
  </si>
  <si>
    <t>Int. J. Energy Res.</t>
  </si>
  <si>
    <t>Research on offshore wind power system based on Internet of Things technology</t>
  </si>
  <si>
    <t>Zhou, F.; Tu, X.; Wang, Q.</t>
  </si>
  <si>
    <t>Int. J. Low-Carbon Technol.</t>
  </si>
  <si>
    <t>Internet of Things (IoT) System Architecture and Technologies</t>
  </si>
  <si>
    <t>El Hakim, A.</t>
  </si>
  <si>
    <t>White Paper, ResearchGate</t>
  </si>
  <si>
    <t>Lessons learned from practical structural health monitoring of offshore wind turbine support structures in the North Sea</t>
  </si>
  <si>
    <t>Tewolde, S.; Hoffer, R.; Haardt, H.; Krieger, J.</t>
  </si>
  <si>
    <t>WINERCOST &amp; Aeolus4future Conference</t>
  </si>
  <si>
    <t>Applications of industrial IoT and WSNs in O&amp;M programmes for offshore wind farms</t>
  </si>
  <si>
    <t>Loughney, S.; Edesess, A.J.</t>
  </si>
  <si>
    <t>Computational Sciences and Artificial Intelligence in Industry (Springer)</t>
  </si>
  <si>
    <t>Edge Computing for IoT-Enabled Smart Grid: The Future of Energy</t>
  </si>
  <si>
    <t>Minh, Q.N.; Nguyen, V.H.; Quy, V.K.; Ngoc, L.A.; Chehri, A.; Jeon, G.</t>
  </si>
  <si>
    <t>Research in big data: An overview</t>
  </si>
  <si>
    <t>Vijayarani, S.; Sharmila, S.</t>
  </si>
  <si>
    <t>Inf. Eng. Int. J.</t>
  </si>
  <si>
    <t>Big data characteristics (V’s) in industry</t>
  </si>
  <si>
    <t>Saeed, N.; Husamaldin, L.</t>
  </si>
  <si>
    <t>Iraqi J. Ind. Res.</t>
  </si>
  <si>
    <t>Big data for creating and capturing value in the digitized environment: Unpacking the effects of volume, variety, and veracity on firm performance</t>
  </si>
  <si>
    <t>Cappa, F.; Oriani, R.; Peruffo, E.; McCarthy, I.</t>
  </si>
  <si>
    <t>J. Prod. Innov. Manag.</t>
  </si>
  <si>
    <t>Integration of cloud computing with Internet of things: Challenges and open issues</t>
  </si>
  <si>
    <t>Atlam, H.F.; Alenezi, A.; Alharthi, A.; Walters, R.J.; Wills, G.B.</t>
  </si>
  <si>
    <t>IEEE Int. Conf. on Internet of Things (iThings)</t>
  </si>
  <si>
    <t>Summary of cloud computing technology in smart grid</t>
  </si>
  <si>
    <t>Ma, Y.; Zhao, F.; Zhou, X.; Gao, Z.</t>
  </si>
  <si>
    <t>IEEE Int. Conf. on Mechatronics and Automation (ICMA)</t>
  </si>
  <si>
    <t>Cloud computing for smart grid applications</t>
  </si>
  <si>
    <t>Yigit, M.; Gungor, V.C.; Baktir, S.</t>
  </si>
  <si>
    <t>Towards the use of symmetries to ensure privacy in control over the cloud</t>
  </si>
  <si>
    <t>Sultangazin, A.; Tabuada, P.</t>
  </si>
  <si>
    <t>IEEE Conf. on Decision and Control (CDC)</t>
  </si>
  <si>
    <t>Software-defined networking solutions, architecture and controllers for the industrial Internet of things: A review</t>
  </si>
  <si>
    <t>Urrea, C.; Benítez, D.</t>
  </si>
  <si>
    <t>Complementing IoT services through software-defined networking and edge computing: A comprehensive survey</t>
  </si>
  <si>
    <t>The use of MQTT in M2M and IoT systems: A survey</t>
  </si>
  <si>
    <t>Mishra, B.; Kertesz, A.</t>
  </si>
  <si>
    <t>Comparative study of IoT protocols</t>
  </si>
  <si>
    <t>Elhadi, S.; Marzak, A.; Sael, N.; Merzouk, S.</t>
  </si>
  <si>
    <t>Smart Application and Data Analysis for Smart Cities (SADASC’18)</t>
  </si>
  <si>
    <t>Performance comparison of IoT communication protocols</t>
  </si>
  <si>
    <t>Moraes, T.; Nogueira, B.; Lira, V.; Tavares, E.</t>
  </si>
  <si>
    <t>IEEE Int. Conf. on Systems, Man and Cybernetics (SMC)</t>
  </si>
  <si>
    <t>A performance analysis of Internet of things networking protocols: Evaluating MQTT, CoAP, OPC UA</t>
  </si>
  <si>
    <t>Silva, D.; Carvalho, L.I.; Soares, J.; Sofia, R.C.</t>
  </si>
  <si>
    <t>Performance comparison of MQTT and CoAP protocols in different simulation environments</t>
  </si>
  <si>
    <t>Bansal, M.; Priya</t>
  </si>
  <si>
    <t>Inventive Communication and Computational Technologies (ICICCT 2020), Springer</t>
  </si>
  <si>
    <t>Survey, comparison and research challenges of IoT application protocols for smart farming</t>
  </si>
  <si>
    <t>Glaroudis, D.; Iossifides, A.; Chatzimisios, P.</t>
  </si>
  <si>
    <t>Adaptive topology for scalability and immediacy in distributed publish/subscribe messaging</t>
  </si>
  <si>
    <t>Banno, R.; Shudo, K.</t>
  </si>
  <si>
    <t>IEEE COMPSAC</t>
  </si>
  <si>
    <t>Practical implementation of an OPC UA multi-server aggregation and management architecture for IIoT</t>
  </si>
  <si>
    <t>Pu, C.; Ding, X.; Wang, P.; Yang, Y.</t>
  </si>
  <si>
    <t>IEEE iThings/GreenCom/CPSCom/SmartData/Cybermatics</t>
  </si>
  <si>
    <t>Combining Edge and Cloud Computing for Monitoring a Fleet of Wind Turbine Drivetrains Using Combined Machine Learning Signal Processing Approaches</t>
  </si>
  <si>
    <t>Peeters, C.; Daems, P.J.; Verstraeten, T.; NOWÃ, A.; Helsen, J.</t>
  </si>
  <si>
    <t>Structural Health Monitoring 2019 (VUB)</t>
  </si>
  <si>
    <t>Performance of the XMPP and the MQTT protocols on IEC 61850-based micro grid communication architecture</t>
  </si>
  <si>
    <t>Jun, H.J.; Yang, H.S.</t>
  </si>
  <si>
    <t>Cloud IEC 61850: A Case Study of a Software Defined Protection, Automation &amp; Control System</t>
  </si>
  <si>
    <t>Ferreira, R.D.F.; de Oliveira, R.S.</t>
  </si>
  <si>
    <t>IEEE Int. Conf. on Emerging Technologies and Factory Automation (ETFA)</t>
  </si>
  <si>
    <t>A Fixed-Latency Architecture to Secure GOOSE and Sampled Value Messages in Substation Systems</t>
  </si>
  <si>
    <t>Rodríguez, M.; Lázaro, J.; Bidarte, U.; Jiménez, J.; Astarloa, A.</t>
  </si>
  <si>
    <t>Trends and potentials of the smart grid infrastructure: From ICT sub-system to SDN-enabled smart grid architecture</t>
  </si>
  <si>
    <t>Kim, J.; Filali, F.; Ko, Y.B.</t>
  </si>
  <si>
    <t>A smart home energy management system using IoT and big data analytics approach</t>
  </si>
  <si>
    <t>Al-Ali, A.R.; Zualkernan, I.A.; Rashid, M.; Gupta, R.; AliKarar, M.</t>
  </si>
  <si>
    <t>IEEE Transactions on Consumer Electronics</t>
  </si>
  <si>
    <t>Software-Defined Analog Processing Based on IEC 61850 implemented in an Edge Hardware Platform to be used in Digital Substations</t>
  </si>
  <si>
    <t>Martinez, M.T.V.; Comech, M.P.; Hurtado, A.A.P.; Olivan, M.A.; Corton, D.L.; Del Castillo, C.R.</t>
  </si>
  <si>
    <t>Hierarchical communication network architectures for offshore wind power farms</t>
  </si>
  <si>
    <t>Ahmed, M.A.; Kim, Y.C.</t>
  </si>
  <si>
    <t>Challenges of traditional networks and development of programmable networks</t>
  </si>
  <si>
    <t>Liu, F.; Kibalya, G.; Santhosh Kumar, S.; Zhang, P.</t>
  </si>
  <si>
    <t>Software Defined Internet of Everything (Springer)</t>
  </si>
  <si>
    <t>Software defined networking: State of the art and research challenges</t>
  </si>
  <si>
    <t>Jammal, M.; Singh, T.; Shami, A.; Asal, R.; Li, Y.</t>
  </si>
  <si>
    <t>How can edge computing benefit from software-defined networking: A survey, use cases, and future directions</t>
  </si>
  <si>
    <t>Baktir, A.C.; Ozgovde, A.; Ersoy, C.</t>
  </si>
  <si>
    <t>Software-defined networking approaches for link failure recovery: A survey</t>
  </si>
  <si>
    <t>Ali, J.; Lee, G.M.; Roh, B.H.; Ryu, D.K.; Park, G.</t>
  </si>
  <si>
    <t>Integrated NFV/SDN architectures: A systematic literature review</t>
  </si>
  <si>
    <t>Bonfim, M.S.; Dias, K.L.; Fernandes, S.F.</t>
  </si>
  <si>
    <t>TR10: Software-Defined Networking</t>
  </si>
  <si>
    <t>Greene, K.</t>
  </si>
  <si>
    <t>MIT Technology Review</t>
  </si>
  <si>
    <t>Kreutz, D.; Ramos, F.M.; Verissimo, P.E.; Rothenberg, C.E.; Azodolmolky, S.; Uhlig, S.</t>
  </si>
  <si>
    <t>The origin and evolution of open programmable networks and SDN</t>
  </si>
  <si>
    <t>Anerousis, N.; Chemouil, P.; Lazar, A.A.; Mihai, N.; Weinstein, S.B.</t>
  </si>
  <si>
    <t>From ethane to SDN and beyond</t>
  </si>
  <si>
    <t>Casado, M.; McKeown, N.; Shenker, S.</t>
  </si>
  <si>
    <t>ACM SIGCOMM Computer Communication Review</t>
  </si>
  <si>
    <t>Towards Software-Defined Networking-Based IoT Frameworks: A Systematic Literature Review, Taxonomy, Open Challenges and Prospects</t>
  </si>
  <si>
    <t>Siddiqui, S.; Hameed, S.; Shah, S.A.; Ahmad, I.; Aneiba, A.; Draheim, D.; Dustdar, S.</t>
  </si>
  <si>
    <t>Software Defined Networking (SDN): Anatomy of OpenFlow Volume I</t>
  </si>
  <si>
    <t>Marschke, D.; Doyle, J.; Moyer, P.</t>
  </si>
  <si>
    <t>Lulu Press</t>
  </si>
  <si>
    <t>Full-stack SDN</t>
  </si>
  <si>
    <t>Sur, D.; Pfaff, B.; Ryzhyk, L.; Budiu, M.</t>
  </si>
  <si>
    <t>ACM HotNets</t>
  </si>
  <si>
    <t>Design and demonstration of SDN-based flexible flow converging with protocol-oblivious forwarding (POF)</t>
  </si>
  <si>
    <t>Hu, D.; Li, S.; Xue, N.; Chen, C.; Ma, S.; Fang, W.; Zhu, Z.</t>
  </si>
  <si>
    <t>SDN Interfaces: Protocols, taxonomy and challenges</t>
  </si>
  <si>
    <t>Ahmad, S.; Mir, A.H.</t>
  </si>
  <si>
    <t>International Journal of Wireless &amp; Microwave Technology</t>
  </si>
  <si>
    <t>Openstate: Programming platform-independent stateful openflow applications inside the switch</t>
  </si>
  <si>
    <t>Bianchi, G.; Bonola, M.; Capone, A.; Cascone, C.</t>
  </si>
  <si>
    <t>Programmable abstraction of datapath</t>
  </si>
  <si>
    <t>Belter, B.; Binczewski, A.; Dombek, K.; Juszczyk, A.; Ogrodowczyk, L.; Parniewicz, D.; Stroiñski, M.; Olszewski, I.</t>
  </si>
  <si>
    <t>IEEE European Workshop on Software Defined Networks (EWSDN)</t>
  </si>
  <si>
    <t>Towards a network abstraction model for SDN</t>
  </si>
  <si>
    <t>Haleplidis, E.; Hadi Salim, J.; Denazis, S.; Koufopavlou, O.</t>
  </si>
  <si>
    <t>SDN controllers: A comparative study</t>
  </si>
  <si>
    <t>Salman, O.; Elhajj, I.H.; Kayssi, A.; Chehab, A.</t>
  </si>
  <si>
    <t>IEEE MELECON</t>
  </si>
  <si>
    <t>SDN controllers: A comprehensive analysis and performance evaluation study</t>
  </si>
  <si>
    <t>Zhu, L.; Karim, M.M.; Sharif, K.; Xu, C.; Li, F.; Du, X.; Guizani, M.</t>
  </si>
  <si>
    <t>Performance evaluation of OpenDaylight SDN controller</t>
  </si>
  <si>
    <t>Khattak, Z.K.; Awais, M.; Iqbal, A.</t>
  </si>
  <si>
    <t>Berde, P.; Gerola, M.; Hart, J.; Higuchi, Y.; Kobayashi, M.; Koide, T.; Lantz, B.; O’Connor, B.; Radoslavov, P.; Snow, W.; et al.</t>
  </si>
  <si>
    <t>ACM Workshop on Hot Topics in Software Defined Networking (HotSDN)</t>
  </si>
  <si>
    <t>Simulation in an SDN network scenario using the POX Controller</t>
  </si>
  <si>
    <t>Prete, L.R.; Shinoda, A.A.; Schweitzer, C.M.; De Oliveira, R.L.S.</t>
  </si>
  <si>
    <t>IEEE Colombian Conf. on Communications and Computing (COLCOM)</t>
  </si>
  <si>
    <t>Extending the floodlight controller</t>
  </si>
  <si>
    <t>Morales, L.V.; Murillo, A.F.; Rueda, S.J.</t>
  </si>
  <si>
    <t>IEEE Int. Symp. on Network Computing and Applications (NCA)</t>
  </si>
  <si>
    <t>Performance analysis of software defined network controller architecture—A simulation based survey</t>
  </si>
  <si>
    <t>Priyadarsini, M.; Bera, P.; Bampal, R.</t>
  </si>
  <si>
    <t>IEEE Int. Conf. on Wireless Communications, Signal Processing and Networking (WiSPNET)</t>
  </si>
  <si>
    <t>SDN-Based approach to evaluate the best controller: Internal controller NOX and external controllers POX, ONOS, RYU</t>
  </si>
  <si>
    <t>Sheikh, M.N.A.; Halder, M.; Kabir, S.S.; Miah, M.W.; Khatun, S.</t>
  </si>
  <si>
    <t>Global Journal of Computer Science and Technology</t>
  </si>
  <si>
    <t>An architectural evaluation of SDN controllers</t>
  </si>
  <si>
    <t>Shah, S.A.; Faiz, J.; Farooq, M.; Shafi, A.; Mehdi, S.A.</t>
  </si>
  <si>
    <t>IRIS: The Openflow-based recursive SDN controller</t>
  </si>
  <si>
    <t>Lee, B.; Park, S.H.; Shin, J.; Yang, S.</t>
  </si>
  <si>
    <t>Survey and Comparison of SDN Controllers for Teleprotection and Control Power Systems</t>
  </si>
  <si>
    <t>Quincozes, S.E.; Soares, A.A.Z.; Oliveira, W.; Cordeiro, E.B.; Lima, R.A.; Muchaluat-Saade, D.C.; Ferreira, V.C.; Lopes, Y.; Vieira, J.L.; Uchôa, L.M.; et al.</t>
  </si>
  <si>
    <t>Latin American Network Operations and Management Symposium (LANOMS)</t>
  </si>
  <si>
    <t>Comprehensive review of SDN controller placement strategies</t>
  </si>
  <si>
    <t>Isong, B.; Molose, R.R.S.; Abu-Mahfouz, A.M.; Dladlu, N.</t>
  </si>
  <si>
    <t>Software-defined networking (SDN): A survey</t>
  </si>
  <si>
    <t>Benzekki, K.; El Fergougui, A.; Elbelrhiti Elalaoui, A.</t>
  </si>
  <si>
    <t>Security and Communication Networks</t>
  </si>
  <si>
    <t>Performance evaluation of SDN controllers: Floodlight and OpenDaylight</t>
  </si>
  <si>
    <t>Rowshanrad, S.; Abdi, V.; Keshtgari, M.</t>
  </si>
  <si>
    <t>IIUM Engineering Journal</t>
  </si>
  <si>
    <t>The road to SDN: An intellectual history of programmable networks</t>
  </si>
  <si>
    <t>Feamster, N.; Rexford, J.; Zegura, E.</t>
  </si>
  <si>
    <t>SDN-based load balancing scheme for multi-controller deployment</t>
  </si>
  <si>
    <t>Li, G.; Wang, X.; Zhang, Z.</t>
  </si>
  <si>
    <t>Foundations of Modern Networking: SDN, NFV, QoE, IoT, and Cloud</t>
  </si>
  <si>
    <t>Stallings, W.</t>
  </si>
  <si>
    <t>SDN controllers: Benchmarking &amp; performance evaluation</t>
  </si>
  <si>
    <t>Zhu, L.; Karim, M.M.; Sharif, K.; Li, F.; Du, X.; Guizani, M.</t>
  </si>
  <si>
    <t>A comparative evaluation of the performance of popular SDN controllers</t>
  </si>
  <si>
    <t>Mamushiane, L.; Lysko, A.; Dlamini, S.</t>
  </si>
  <si>
    <t>Wireless Days (WD)</t>
  </si>
  <si>
    <t>Performance evaluation of SDN controllers in wireless network</t>
  </si>
  <si>
    <t>Islam, S.; Khan, M.A.I.; Shorno, S.T.; Sarker, S.; Siddik, M.A.</t>
  </si>
  <si>
    <t>ICASERT</t>
  </si>
  <si>
    <t>Extensive performance analysis of OpenDayLight (ODL) and Open Network Operating System (ONOS) SDN controllers</t>
  </si>
  <si>
    <t>Singh, A.; Kaur, N.; Kaur, H.</t>
  </si>
  <si>
    <t>Ersue, M.</t>
  </si>
  <si>
    <t>IETF 88</t>
  </si>
  <si>
    <t>A survey of NFV network acceleration from ETSI perspective</t>
  </si>
  <si>
    <t>Huang, Y.X.; Chou, J.</t>
  </si>
  <si>
    <t>Alam, I.; Sharif, K.; Li, F.; Latif, Z.; Karim, M.M.; Biswas, S.; Nour, B.; Wang, Y.</t>
  </si>
  <si>
    <t>Low-latency and resource-efficient service function chaining orchestration in network function virtualization</t>
  </si>
  <si>
    <t>Sun, G.; Xu, Z.; Yu, H.; Chen, X.; Chang, V.; Vasilakos, A.V.</t>
  </si>
  <si>
    <t>Survey on network virtualization hypervisors for software defined networking</t>
  </si>
  <si>
    <t>Blenk, A.; Basta, A.; Reisslein, M.; Kellerer, W.</t>
  </si>
  <si>
    <t>GridStat: A flexible QoS-managed data dissemination framework for the power grid</t>
  </si>
  <si>
    <t>Gjermundrod, H.; Bakken, D.E.; Hauser, C.H.; Bose, A.</t>
  </si>
  <si>
    <t>IEEE Transactions on Power Delivery</t>
  </si>
  <si>
    <t>SDN-based teleprotection and control power systems: A study of available controllers and their suitability</t>
  </si>
  <si>
    <t>Zopellaro Soares, A.A.; Lucas Vieira, J.; Quincozes, S.E.; Ferreira, V.C.; Uchôa, L.M.; Lopes, Y.; Passos, D.; Fernandes, N.C.; Monteiro Moraes, I.; Muchaluat-Saade, D.; et al.</t>
  </si>
  <si>
    <t>Performance Modeling of Communication Networks with Markov Chains</t>
  </si>
  <si>
    <t>Mo, J.</t>
  </si>
  <si>
    <t>A survey of QoS-aware routing protocols for the MANET-WSN convergence scenarios in IoT networks</t>
  </si>
  <si>
    <t>Quy, V.K.; Nam, V.H.; Linh, D.M.; Ban, N.T.; Han, N.D.</t>
  </si>
  <si>
    <t>A survey of QoS routing algorithms</t>
  </si>
  <si>
    <t>Curado, M.; Monteiro, E.</t>
  </si>
  <si>
    <t>International Conference on Information Technology (ICIT 2004)</t>
  </si>
  <si>
    <t>Survey of QoS routing</t>
  </si>
  <si>
    <t>Paul, P.; Raghavan, S.</t>
  </si>
  <si>
    <t>International Conference on Computer Communication</t>
  </si>
  <si>
    <t>A survey on the communication architectures in smart grid</t>
  </si>
  <si>
    <t>Wang, W.; Xu, Y.; Khanna, M.</t>
  </si>
  <si>
    <t>Enabling resilient microgrid through programmable network</t>
  </si>
  <si>
    <t>Ren, L.; Qin, Y.; Wang, B.; Zhang, P.; Luh, P.B.; Jin, R.</t>
  </si>
  <si>
    <t>A comprehensive overview of modeling approaches and optimal control strategies for cyber-physical resilience in power systems</t>
  </si>
  <si>
    <t>Zhang, D.; Li, C.; Goh, H.H.; Ahmad, T.; Zhu, H.; Liu, H.; Wu, T.</t>
  </si>
  <si>
    <t>Renewable Energy</t>
  </si>
  <si>
    <t>Towards autonomic DDoS mitigation using software defined networking</t>
  </si>
  <si>
    <t>Sahay, R.; Blanc, G.; Zhang, Z.; Debar, H.</t>
  </si>
  <si>
    <t>NDSS Workshop on Security of Emerging Networking Technologies (SENT)</t>
  </si>
  <si>
    <t>The application of Software Defined Networking on securing computer networks: A survey</t>
  </si>
  <si>
    <t>Sahay, R.; Meng, W.; Jensen, C.D.</t>
  </si>
  <si>
    <t>Intrusion detection against MMS-based measurement attacks at digital substations</t>
  </si>
  <si>
    <t>Zhu, R.; Liu, C.C.; Hong, J.; Wang, J.</t>
  </si>
  <si>
    <t>Attack Graph Model for Cyber-Physical Power Systems using Hybrid Deep Learning</t>
  </si>
  <si>
    <t>Presekal, A.; Štefanov, A.; Rajkumar, V.S.; Palensky, P.</t>
  </si>
  <si>
    <t>Power Systems in Transition—Analysis</t>
  </si>
  <si>
    <t>IEA</t>
  </si>
  <si>
    <t>International Energy Agency (Report)</t>
  </si>
  <si>
    <t>Security challenges and related solutions in software defined networks: A survey</t>
  </si>
  <si>
    <t>Goud, K.S.; Gidituri, S.R.</t>
  </si>
  <si>
    <t>International Journal of Computer Networks and Applications</t>
  </si>
  <si>
    <t>Cyber security and critical energy infrastructure</t>
  </si>
  <si>
    <t>Onyeji, I.; Bazilian, M.; Bronk, C.</t>
  </si>
  <si>
    <t>The Electricity Journal</t>
  </si>
  <si>
    <t>Cyber Attacks on Power Grids: Causes and Propagation of Cascading Failures</t>
  </si>
  <si>
    <t>Rajkumar, V.S.; Štefanov, A.; Presekal, A.; Palensky, P.; Torres, J.L.R.</t>
  </si>
  <si>
    <t>The industrial control system cyber kill chain</t>
  </si>
  <si>
    <t>Assante, M.J.; Lee, R.M.</t>
  </si>
  <si>
    <t>SANS Institute InfoSec Reading Room</t>
  </si>
  <si>
    <t>Cyber Attacks against European Energy &amp; Utility Companies TLP: Clear</t>
  </si>
  <si>
    <t>EnergiCERT</t>
  </si>
  <si>
    <t>EnergiCERT (Report)</t>
  </si>
  <si>
    <t>A comprehensive review of the cyber-attacks and cyber-security on load frequency control of power systems</t>
  </si>
  <si>
    <t>Mohan, A.M.; Meskin, N.; Mehrjerdi, H.</t>
  </si>
  <si>
    <t>On the definition of cyber-physical resilience in power systems</t>
  </si>
  <si>
    <t>Arghandeh, R.; Von Meier, A.; Mehrmanesh, L.; Mili, L.</t>
  </si>
  <si>
    <t>Renewable and Sustainable Energy Reviews</t>
  </si>
  <si>
    <t>Infrastructure resilience curves: Performance measures and summary metrics</t>
  </si>
  <si>
    <t>Poulin, C.; Kane, M.B.</t>
  </si>
  <si>
    <t>Software Defined Networking challenges and future direction: A case study of implementing SDN features on OpenStack private cloud</t>
  </si>
  <si>
    <t>Shamugam, V.; Murray, I.; Leong, J.; Sidhu, A.S.</t>
  </si>
  <si>
    <t>Availability of Services in Wireless Sensor Network with Aerial Base Station Placement</t>
  </si>
  <si>
    <t>Kabashkin, I.</t>
  </si>
  <si>
    <t>Reliability-based topology optimization for offshore wind farm collection system</t>
  </si>
  <si>
    <t>Pérez-Rúa, J.A.; Lumbreras, S.; Ramos, A.; Cutululis, N.A.</t>
  </si>
  <si>
    <t>Wind Energy</t>
  </si>
  <si>
    <t>Reliability analysis in smart grid networks considering distributed energy resources and storage devices</t>
  </si>
  <si>
    <t>Abdukhakimov, A.; Bhardwaj, S.; Gashema, G.; Kim, D.S.</t>
  </si>
  <si>
    <t>International Journal of Electrical and Electronic Engineering &amp; Telecommunications</t>
  </si>
  <si>
    <t>Cisco Annual Internet Report (2018–2023)</t>
  </si>
  <si>
    <t>Cisco, U.</t>
  </si>
  <si>
    <t>Cisco (White Paper)</t>
  </si>
  <si>
    <t>Congestion-aware single link failure recovery in hybrid SDN networks</t>
  </si>
  <si>
    <t>Chu, C.Y.; Xi, K.; Luo, M.; Chao, H.J.</t>
  </si>
  <si>
    <t>The Downside of Software-Defined Networking in Wireless Network</t>
  </si>
  <si>
    <t>Saleh, Z.Z.; Qadir, Q.M.</t>
  </si>
  <si>
    <t>UKH Journal of Science and Engineering</t>
  </si>
  <si>
    <t>SDN-enabled communication network framework for energy Internet</t>
  </si>
  <si>
    <t>Lu, Z.; Sun, C.; Cheng, J.; Li, Y.; Li, Y.; Wen, X.</t>
  </si>
  <si>
    <t>Dynamic Feedback versus Varna-Based Techniques for SDN Controller Placement Problems</t>
  </si>
  <si>
    <t>Aly, W.H.F.; Kanj, H.; Alabed, S.; Mostafa, N.; Safi, K.</t>
  </si>
  <si>
    <t>Heuristic approaches for the reliable SDN controller placement problem</t>
  </si>
  <si>
    <t>Singh, A.K.; Maurya, S.; Kumar, N.; Srivastava, S.</t>
  </si>
  <si>
    <t>Guest editorial scalability issues and solutions for software defined networks</t>
  </si>
  <si>
    <t>Hohlfeld, O.; Kempf, J.; Reisslein, M.; Schmid, S.; Shah, N.</t>
  </si>
  <si>
    <t>Scalability, consistency, reliability and security in SDN controllers: A survey of diverse SDN controllers</t>
  </si>
  <si>
    <t>Constructing models for systems resilience: Challenges, concepts, and formal methods</t>
  </si>
  <si>
    <t>Madni, A.M.; Erwin, D.; Sievers, M.</t>
  </si>
  <si>
    <t>Software-defined networking for real-time network systems</t>
  </si>
  <si>
    <t>Goswami, B.; Hu, S.; Feng, Y.</t>
  </si>
  <si>
    <t>Handbook of Real-Time Computing (Springer)</t>
  </si>
  <si>
    <t>SDN-based service automation for IoT</t>
  </si>
  <si>
    <t>Uddin, M.; Mukherjee, S.; Chang, H.; Lakshman, T.</t>
  </si>
  <si>
    <t>Recovery from link failures in a smart grid communication network using OpenFlow</t>
  </si>
  <si>
    <t>Gyllstrom, D.; Braga, N.; Kurose, J.</t>
  </si>
  <si>
    <t>IEEE SmartGridComm</t>
  </si>
  <si>
    <t>Link failure recovery mechanism in software defined networks</t>
  </si>
  <si>
    <t>Petale, S.; Thangaraj, J.</t>
  </si>
  <si>
    <t>P4-based design of fast failure recovery for software-defined networks</t>
  </si>
  <si>
    <t>Miura, H.; Hirata, K.; Tachibana, T.</t>
  </si>
  <si>
    <t>QoS metrics for cloud computing services evaluation</t>
  </si>
  <si>
    <t>Bardsiri, A.K.; Hashemi, S.M.</t>
  </si>
  <si>
    <t>International Journal of Intelligent Systems and Applications</t>
  </si>
  <si>
    <t>Traffic engineering in hybrid software defined network via reinforcement learning</t>
  </si>
  <si>
    <t>Guo, Y.; Wang, W.; Zhang, H.; Guo, W.; Wang, Z.; Tian, Y.; Yin, X.; Wu, J.</t>
  </si>
  <si>
    <t>A systematic review of quality of services (QoS) in software defined networking (SDN)</t>
  </si>
  <si>
    <t>Keshari, S.K.; Kansal, V.; Kumar, S.</t>
  </si>
  <si>
    <t>Considerations for software defined networking (SDN): Approaches and use cases</t>
  </si>
  <si>
    <t>Bakshi, K.</t>
  </si>
  <si>
    <t>Overlay Network Technologies in SDN: Evaluating Performance and Scalability of VXLAN and GENEVE</t>
  </si>
  <si>
    <t>Muhammad, T.</t>
  </si>
  <si>
    <t>International Journal of Computer Science and Technology</t>
  </si>
  <si>
    <t>CLARA: Closed loop-based zero-touch network management framework</t>
  </si>
  <si>
    <t>de Sousa, N.F.S.; Rothenberg, C.E.</t>
  </si>
  <si>
    <t>Zero-Touch Network and Service Management (ZSM); Reference Architecture</t>
  </si>
  <si>
    <t>ETSI GS ZSM 002 (Standard)</t>
  </si>
  <si>
    <t>Intent-based networking platform: An automated approach for policy and configuration of next-generation networks</t>
  </si>
  <si>
    <t>Khan, T.A.; Muhammad, A.; Abbas, K.; Song, W.C.</t>
  </si>
  <si>
    <t>ACM Symposium on Applied Computing (SAC)</t>
  </si>
  <si>
    <t>Intent-based network management and orchestration for smart distribution grids</t>
  </si>
  <si>
    <t>Mehmood, K.; Mendis, H.K.; Kralevska, K.; Heegaard, P.E.</t>
  </si>
  <si>
    <t>IEEE International Conference on Telecommunications (ICT)</t>
  </si>
  <si>
    <t>Intent-based zero-touch service chaining layer for software-defined edge cloud networks</t>
  </si>
  <si>
    <t>Martini, B.; Gharbaoui, M.; Castoldi, P.</t>
  </si>
  <si>
    <t>Velasco, L.; Signorelli, M.; De Dios, O.G.; Papagianni, C.; Bifulco, R.; Olmos, J.J.V.; Pryor, S.; Carrozzo, G.; Schulz-Zander, J.; Bennis, M.; et al.</t>
  </si>
  <si>
    <t>ETSI ZSM Driven Security Management in Future Networks</t>
  </si>
  <si>
    <t>Chollon, G.; Ayed, D.; Garriga, R.A.; Zarca, A.M.; Skarmeta, A.; Christopoulou, M.; Soussi, W.; Gur, G.; Herzog, U.</t>
  </si>
  <si>
    <t>IEEE Future Networks World Forum (FNWF)</t>
  </si>
  <si>
    <t>On end-to-end intelligent automation of 6G networks</t>
  </si>
  <si>
    <t>Moubayed, A.; Shami, A.; Al-Dulaimi, A.</t>
  </si>
  <si>
    <t>Zero touch network: A comprehensive network design approach</t>
  </si>
  <si>
    <t>Mishra, R.; Gijare, V.; Malik, S.</t>
  </si>
  <si>
    <t>International Journal of Engineering Research &amp; Technology</t>
  </si>
  <si>
    <t>Towards crossfire distributed denial of service attack protection using intent-based moving target defense over software-defined networking</t>
  </si>
  <si>
    <t>Hyder, M.F.; Fatima, T.</t>
  </si>
  <si>
    <t>A quality of experience management method for intent-based software-defined networks</t>
  </si>
  <si>
    <t>Medvetskyi, M.; Beshley, M.; Klymash, M.</t>
  </si>
  <si>
    <t>IEEE CADSM</t>
  </si>
  <si>
    <t>Zero touch management: A survey of network automation solutions for 5G and 6G networks</t>
  </si>
  <si>
    <t>Coronado, E.; Behravesh, R.; Subramanya, T.; Fernàndez-Fernàndez, A.; Siddiqui, M.S.; Costa-Pérez, X.; Riggio, R.</t>
  </si>
  <si>
    <t>A zero-touch network service management approach using AI-enabled CDR analysis</t>
  </si>
  <si>
    <t>Rizwan, A.; Jaber, M.; Filali, F.; Imran, A.; Abu-Dayya, A.</t>
  </si>
  <si>
    <t>Machine learning-based zero-touch network and service management: A survey</t>
  </si>
  <si>
    <t>Gallego-Madrid, J.; Sanchez-Iborra, R.; Ruiz, P.M.; Skarmeta, A.F.</t>
  </si>
  <si>
    <t>Time-to-provision evaluation of IoT devices using automated zero-touch provisioning</t>
  </si>
  <si>
    <t>Boškov, I.; Yetgin, H.; Vučnik, M.; Fortuna, C.; Mohorčič, M.</t>
  </si>
  <si>
    <t>Multi-agent reinforcement learning framework in SDN-IoT for transient load detection and prevention</t>
  </si>
  <si>
    <t>Dake, D.K.; Gadze, J.D.; Klogo, G.S.; Nunoo-Mensah, H.</t>
  </si>
  <si>
    <t>AgNOS: A framework for autonomous control of software-defined networks</t>
  </si>
  <si>
    <t>Passito, A.; Mota, E.; Bennesby, R.; Fonseca, P.</t>
  </si>
  <si>
    <t>IEEE AINA</t>
  </si>
  <si>
    <t>NetworkAI: An intelligent network architecture for self-learning control strategies in software defined networks</t>
  </si>
  <si>
    <t>Yao, H.; Mai, T.; Xu, X.; Zhang, P.; Li, M.; Liu, Y.</t>
  </si>
  <si>
    <t>EARS: Intelligence-driven experiential network architecture for automatic routing in software-defined networking</t>
  </si>
  <si>
    <t>Hu, Y.; Li, Z.; Lan, J.; Wu, J.; Yao, L.</t>
  </si>
  <si>
    <t>Intelligent routing based on reinforcement learning for software-defined networking</t>
  </si>
  <si>
    <t>Casas-Velasco, D.M.; Rendon, O.M.C.; da Fonseca, N.L.</t>
  </si>
  <si>
    <t>Electrical Engineering Undergraduate Honors Theses</t>
  </si>
  <si>
    <t>Master’s thesis in Communication Engineering</t>
  </si>
  <si>
    <t>In Series of licentiate and doctoral theses</t>
  </si>
  <si>
    <t>PhD thesis</t>
  </si>
  <si>
    <t>Master Thesis</t>
  </si>
  <si>
    <t>researchsquare</t>
  </si>
  <si>
    <t>thesis</t>
  </si>
  <si>
    <t>researchgate</t>
  </si>
  <si>
    <t>FBF</t>
  </si>
  <si>
    <t>FBB</t>
  </si>
  <si>
    <t>BBB</t>
  </si>
  <si>
    <t>BBF</t>
  </si>
  <si>
    <t>BFF</t>
  </si>
  <si>
    <t>BFB</t>
  </si>
  <si>
    <t>Table VI</t>
  </si>
  <si>
    <t>DBFB</t>
  </si>
  <si>
    <t>DFFBB</t>
  </si>
  <si>
    <t>DFFBF</t>
  </si>
  <si>
    <t>DFBBF</t>
  </si>
  <si>
    <t>DFBBB</t>
  </si>
  <si>
    <t>DBBFB</t>
  </si>
  <si>
    <t>World Population Prospects 2019</t>
  </si>
  <si>
    <t>Chronic Illness Trends and the Challenges to Family Caregivers: Organizational and Health System Barriers</t>
  </si>
  <si>
    <t>Wolff, J.L.; Jacobs, B.J.</t>
  </si>
  <si>
    <t>UbeHealth: A Personalized Ubiquitous Cloud and Edge-Enabled Networked Healthcare System for Smart Cities</t>
  </si>
  <si>
    <t>Muhammed, T.; Mehmood, R.; Albeshri, A.; Katib, I.</t>
  </si>
  <si>
    <t>Family Caregiving in the New Normal</t>
  </si>
  <si>
    <t>Ubiquitous WSN for Healthcare: Recent Advances and Future Prospects</t>
  </si>
  <si>
    <t>Zhang, Y.; Sun, L.; Song, H.; Cao, X.</t>
  </si>
  <si>
    <t>A Survey on the Roles of Communication Technologies in IoT-Based Personalized Healthcare Applications</t>
  </si>
  <si>
    <t>Alam, M.M.; Malik, H.; Khan, M.I.; Pardy, T.; Kuusik, A.; Le Moullec, Y.</t>
  </si>
  <si>
    <t>A Survey of Healthcare Internet of Things (HIoT): A Clinical Perspective</t>
  </si>
  <si>
    <t>Habibzadeh, H.; Dinesh, K.; Rajabi Shishvan, O.; Boggio-Dandry, A.; Sharma, G.; Soyata, T.</t>
  </si>
  <si>
    <t>Internet of Things for Smart Healthcare: Technologies, Challenges, and Opportunities</t>
  </si>
  <si>
    <t>Baker, S.B.; Xiang, W.; Atkinson, I.</t>
  </si>
  <si>
    <t>An Autonomous Wireless Body Area Network Implementation Towards IoT Connected Healthcare Applications</t>
  </si>
  <si>
    <t>Wu, T.; Wu, F.; Redouté, J.; Yuce, M.R.</t>
  </si>
  <si>
    <t>IEEE Standard for Local and Metropolitan Area Networks—Part 15.6: Wireless Body Area Networks</t>
  </si>
  <si>
    <t>IEEE Std 802.15.6-2012</t>
  </si>
  <si>
    <t>Wireless Body Area Networks: A Survey</t>
  </si>
  <si>
    <t>Movassaghi, S.; Abolhasan, M.; Lipman, J.; Smith, D.; Jamalipour, A.</t>
  </si>
  <si>
    <t>IEEE Commun. Surv. Tutorials</t>
  </si>
  <si>
    <t>Bluetooth Low Energy Mesh Networks: A Standards Perspective</t>
  </si>
  <si>
    <t>Darroudi, S.M.; Gomez, C.; Crowcroft, J.</t>
  </si>
  <si>
    <t>Vital Signs Monitoring with RFID: Opportunities and Challenges</t>
  </si>
  <si>
    <t>Liu, X.; Yin, J.; Liu, Y.; Zhang, S.; Guo, S.; Wang, K.</t>
  </si>
  <si>
    <t>Communication Protocol for Enabling Continuous Monitoring of Elderly People through Near Field Communications</t>
  </si>
  <si>
    <t>Jara, A.J.; Lopez, P.; Fernandez, D.; Zamora, M.A.; Ubeda, B.; Skarmeta, A.F.</t>
  </si>
  <si>
    <t>Interact. Comput.</t>
  </si>
  <si>
    <t>Enabling Healthcare in Smart Homes: The SPHERE IoT Network Infrastructure</t>
  </si>
  <si>
    <t>Elsts, A.; Fafoutis, X.; Woznowski, P.; Tonkin, E.; Oikonomou, G.; Piechocki, R.; Craddock, I.</t>
  </si>
  <si>
    <t>CoAP protocol for Web-based monitoring in IoT healthcare applications</t>
  </si>
  <si>
    <t>Ugrenovic, D.; Gardasevic, G.</t>
  </si>
  <si>
    <t>2015 23rd Telecommunications Forum Telfor (TELFOR)</t>
  </si>
  <si>
    <t>A Heterogeneous IoT-Based Architecture for Remote Monitoring of Physiological and Environmental Parameters</t>
  </si>
  <si>
    <t>Gardašević, G.; Fotouhi, H.; Tomasic, I.; Vahabi, M.; Björkman, M.; Lindén, M.</t>
  </si>
  <si>
    <t>Internet of Things (IoT) Technologies for HealthCare</t>
  </si>
  <si>
    <t>IEEE Standard for Information Technology—Telecommunications and Information Exchange between Systems—Part 11: Wireless LAN Medium Access Control (MAC) and Physical Layer (PHY) Specifications Amendment 2: Sub 1 GHz License Exempt Operation</t>
  </si>
  <si>
    <t>IEEE Std 802.11ah-2016</t>
  </si>
  <si>
    <t>Low Power Wide Area Networks: An Overview</t>
  </si>
  <si>
    <t>Raza, U.; Kulkarni, P.; Sooriyabandara, M.</t>
  </si>
  <si>
    <t>Patient-Centric Cellular Networks Optimization Using Big Data Analytics</t>
  </si>
  <si>
    <t>Hadi, M.S.; Lawey, A.Q.; El-Gorashi, T.E.H.; Elmirghani, J.M.H.</t>
  </si>
  <si>
    <t>Review and Classification of Multichannel MAC Protocols for Low-Power and Lossy Networks</t>
  </si>
  <si>
    <t>García Algora, C.M.; Alfonso Reguera, V.; Deligiannis, N.; Steenhaut, K.</t>
  </si>
  <si>
    <t>On the performance of 6LoWPAN through experimentation</t>
  </si>
  <si>
    <t>Gardasevic, G.; Mijovic, S.; Stajkic, A.; Buratti, C.</t>
  </si>
  <si>
    <t>2015 International Wireless Communications and Mobile Computing Conference (IWCMC)</t>
  </si>
  <si>
    <t>Experimental IoT Testbed for Testing the 6TiSCH and RPL Coexistence</t>
  </si>
  <si>
    <t>Gardasevic, G.; Plavsic, P.; Vasilievic, D.</t>
  </si>
  <si>
    <t>IEEE INFOCOM 2019—IEEE Conference on Computer Communications Workshops (INFOCOM WKSHPS)</t>
  </si>
  <si>
    <t>IEEE 802.15.4 Beaconing Strategy and the Coexistence Problem in ISM Band</t>
  </si>
  <si>
    <t>Torabi, N.; Rostamzadeh, K.; Leung, V.C.M.</t>
  </si>
  <si>
    <t>IEEE Trans. Smart Grid</t>
  </si>
  <si>
    <t>ZigBee specifications</t>
  </si>
  <si>
    <t>Bluetooth 5.0 specifications</t>
  </si>
  <si>
    <t>QoS-Aware Buffer-Aided Relaying Implant WBAN for Healthcare IoT: Opportunities and Challenges</t>
  </si>
  <si>
    <t>Cai, G.; Fang, Y.; Wen, J.; Han, G.; Yang, X.</t>
  </si>
  <si>
    <t>Transducer Electronic Data Sheets: Anywhere, Anytime, Anyway</t>
  </si>
  <si>
    <t>Viegas, V.; Postolache, O.; Dias Pereira, J.</t>
  </si>
  <si>
    <t>Personalized Multilayer Daily Life Profiling Through Context Enabled Activity Classification and Motion Reconstruction: An Integrated System Approach</t>
  </si>
  <si>
    <t>Xu, J.Y.; Wang, Y.; Barrett, M.; Dobkin, B.; Pottie, G.J.; Kaiser, W.J.</t>
  </si>
  <si>
    <t>IEEE J. Biomed. Health Informatics</t>
  </si>
  <si>
    <t>A Survey of Beacon-Enabled IEEE 802.15.4 MAC Protocols in Wireless Sensor Networks</t>
  </si>
  <si>
    <t>Improvements of Energy-Efficient Techniques in WSNs: A MAC-Protocol Approach</t>
  </si>
  <si>
    <t>Quintero, V.L.; Estevez, C.; Orchard, M.E.; Pérez, A.</t>
  </si>
  <si>
    <t>Energy Efficient Consecutive Packet Transmissions in Receiver-Initiated Wake-Up Radio Enabled WSNs</t>
  </si>
  <si>
    <t>Guntupalli, L.; Ghose, D.; Li, F.Y.; Gidlund, M.</t>
  </si>
  <si>
    <t>IEEE Sensors J.</t>
  </si>
  <si>
    <t>Relay Selection Joint Consecutive Packet Routing Scheme to Improve Performance for Wake-Up Radio-Enabled WSNs</t>
  </si>
  <si>
    <t>Peng, M.; Liu, W.; Wang, T.; Zeng, Z.</t>
  </si>
  <si>
    <t>IEEE Standard for Local and Metropolitan Area Networks—Part 15.4: Low-Rate Wireless Personal Area Networks (LR-WPANs) Amendment 1: MAC sublayer</t>
  </si>
  <si>
    <t>IEEE Std 802.15.4e-2012</t>
  </si>
  <si>
    <t>TSCH Networks for Health IoT: Design, Evaluation and Trials in the Wild</t>
  </si>
  <si>
    <t>Elsts, A.; Fafoutis, X.; Oikonomou, G.; Piechocki, R.; Craddock, I.</t>
  </si>
  <si>
    <t>ACM Trans. Internet Things</t>
  </si>
  <si>
    <t>IETF 6TiSCH: A Tutorial</t>
  </si>
  <si>
    <t>SODA: 6TiSCH Open Data Action</t>
  </si>
  <si>
    <t>Vucinic, M.; Pejanovic-Djurisic, M.; Watteyne, T.</t>
  </si>
  <si>
    <t>IEEE Workshop on Benchmarking Cyber-Physical Networks and Systems (CPSBench)</t>
  </si>
  <si>
    <t>Key Performance Indicators of the Reference 6TiSCH Implementation in Internet-of-Things Scenarios</t>
  </si>
  <si>
    <t>Vucinic, M.; Chang, T.; Skrbic, B.; Kocan, E.; Pejanovic-Djurisic, M.; Watteyne, T.</t>
  </si>
  <si>
    <t>IEEE Standard for Local and Metropolitan Area Networks—Part 15.4: Low-Rate Wireless Personal Area Networks (LR-WPANs) Amendment 3: Physical Layer (PHY) Specifications for Low-Data-Rate, Wireless, Smart Metering Utility Networks</t>
  </si>
  <si>
    <t>IEEE Std 802.15.4g-2012</t>
  </si>
  <si>
    <t>IEEE Standard for Local and Metropolitan Area Networks—Part 15.4: Low-Rate Wireless Personal Area Networks (LR-WPANs)—Amendment 5: Physical Layer Specifications for Low Energy, Critical Infrastructure Monitoring Networks</t>
  </si>
  <si>
    <t>IEEE Std 802.15.4k-2013</t>
  </si>
  <si>
    <t>OpenMote: Open-Source Prototyping Platform for the Industrial IoT</t>
  </si>
  <si>
    <t>Vilajosana, X.; Tuset, P.; Watteyne, T.; Pister, K.</t>
  </si>
  <si>
    <t>Softwarization of Internet of Things Infrastructure for Secure and Smart Healthcare</t>
  </si>
  <si>
    <t>Salahuddin, M.A.; Al-Fuqaha, A.; Guizani, M.; Shuaib, K.; Sallabi, F.</t>
  </si>
  <si>
    <t>SDN-Based Security Enforcement Framework for Data Sharing Systems of Smart Healthcare</t>
  </si>
  <si>
    <t>Meng, Y.; Huang, Z.; Shen, G.; Ke, C.</t>
  </si>
  <si>
    <t>A new approach to dynamic routing in SDN networks</t>
  </si>
  <si>
    <t>Tomovic, S.; Lekic, N.; Radusinovic, I.; Gardasevic, G.</t>
  </si>
  <si>
    <t>2016 18th Mediterranean Electrotechnical Conference (MELECON)</t>
  </si>
  <si>
    <t>Performance Evaluation of SDN and RPL in Wireless Sensor Networks</t>
  </si>
  <si>
    <t>Tsapardakis, E.; Ojo, M.; Chatzimisios, P.; Giordano, S.</t>
  </si>
  <si>
    <t>Global Information Infrastructure and Networking Symposium (GIIS)</t>
  </si>
  <si>
    <t>Emerging Edge Computing Technologies for Distributed IoT Systems</t>
  </si>
  <si>
    <t>Alnoman, A.; Sharma, S.K.; Ejaz, W.; Anpalagan, A.</t>
  </si>
  <si>
    <t>Fog-Enabled Smart Health: Toward Cooperative and Secure Healthcare Service Provision</t>
  </si>
  <si>
    <t>Tang, W.; Zhang, K.; Zhang, D.; Ren, J.; Zhang, Y.; Shen, X.</t>
  </si>
  <si>
    <t>Secure In-Band Bootstrapping for Wireless Personal Area Networks</t>
  </si>
  <si>
    <t>Shen, W.; Yin, B.; Liu, L.; Cao, X.; Cheng, Y.; Li, Q.; Wang, W.</t>
  </si>
  <si>
    <t>State of the Art in LP-WAN Solutions for Industrial IoT Services</t>
  </si>
  <si>
    <t>Sanchez-Iborra, R.; Cano, M.D.</t>
  </si>
  <si>
    <t>Cellular LTE-A Technologies for the Future Internet-of-Things: Physical Layer Features and Challenges</t>
  </si>
  <si>
    <t>Elsaadany, M.; Ali, A.; Hamouda, W.</t>
  </si>
  <si>
    <t>Performance Evaluation of LoRaWAN Communication Scalability in Large-Scale Wireless Sensor Networks</t>
  </si>
  <si>
    <t>Lavric, A.; Popa, V.</t>
  </si>
  <si>
    <t>On the coverage of LPWANs: Range evaluation and channel attenuation model for LoRa technology</t>
  </si>
  <si>
    <t>Petajajarvi, J.; Mikhaylov, K.; Roivainen, A.; Hanninen, T.; Pettissalo, M.</t>
  </si>
  <si>
    <t>14th International Conference on ITS Telecommunications (ITST)</t>
  </si>
  <si>
    <t>Haxhibeqiri, J.; De Poorter, E.; Moerman, I.; Hoebeke, J.</t>
  </si>
  <si>
    <t>Integrating LP-WAN Communications within the Vehicular Ecosystem</t>
  </si>
  <si>
    <t>Sanchez-Iborra, R.; Sanchez-Gomez, J.; Santa, J.; Fernández, P.J.; Skarmeta, A.</t>
  </si>
  <si>
    <t>International Symposium on Mobile Internet Security (MobiSec’17)</t>
  </si>
  <si>
    <t>A Survey on LPWAN Technologies in WBAN for Remote Health-Care Monitoring</t>
  </si>
  <si>
    <t>Olatinwo, D.D.; Abu-Mahfouz, A.; Hancke, G.</t>
  </si>
  <si>
    <t>WEIGHTLESS Website</t>
  </si>
  <si>
    <t>Weightless.org</t>
  </si>
  <si>
    <t>Dedicated networks for IoT: PHY / MAC state of the art and challenges</t>
  </si>
  <si>
    <t>Goursaud, C.; Gorce, J.M.</t>
  </si>
  <si>
    <t>EAI Endorsed Trans. Internet Things</t>
  </si>
  <si>
    <t>Standards News</t>
  </si>
  <si>
    <t>Applications, challenges, and prospective in emerging body area networking technologies</t>
  </si>
  <si>
    <t>Patel, M.; Wang, J.</t>
  </si>
  <si>
    <t>Body Area Communications: Channel Modeling, Communication Systems, and EMC</t>
  </si>
  <si>
    <t>Wang, J.; Wang, Q.</t>
  </si>
  <si>
    <t>Towards 5G Enabled Tactile Robotic Telesurgery</t>
  </si>
  <si>
    <t>Covert Communication in Wireless Sensor Networks for E-Health Applications</t>
  </si>
  <si>
    <t>Rezaei, F.; Pradhumna, L.S.; Hempel, M.; Sushanta, M.R.; Sharif, H.</t>
  </si>
  <si>
    <t>Technological Breakthroughs in Modern Wireless Sensor Applications</t>
  </si>
  <si>
    <t>Cochlear implants: System design, integration, and evaluation</t>
  </si>
  <si>
    <t>Zeng, F.G.; Rebscher, S.; Harrison, W.; Sun, X.; Feng, H.</t>
  </si>
  <si>
    <t>IEEE Rev. Biomed. Eng.</t>
  </si>
  <si>
    <t>A Review of Wireless Body Area Networks for Medical Applications</t>
  </si>
  <si>
    <t>Ullah, S.; Khan, P.; Ullah, N.; Saleem, S.; Higgins, H.; Sup Kwak, K.</t>
  </si>
  <si>
    <t>Int. J. Commun. Netw. Syst. Sci.</t>
  </si>
  <si>
    <t>A Survey on Wireless Security: Technical Challenges, Recent Advances, and Future Trends</t>
  </si>
  <si>
    <t>Zou, Y.; Zhu, J.; Wang, X.; Hanzo, L.</t>
  </si>
  <si>
    <t>WritingHacker: Audio based eavesdropping of handwriting via mobile devices</t>
  </si>
  <si>
    <t>Yu, T.; Jin, H.; Nahrstedt, K.</t>
  </si>
  <si>
    <t>ACM International Joint Conference on Pervasive and Ubiquitous Computing (UbiComp)</t>
  </si>
  <si>
    <t>Mobile Devices based Eavesdropping of Handwriting</t>
  </si>
  <si>
    <t>IEEE Trans. Mob. Comput.</t>
  </si>
  <si>
    <t>Smart health: A context-aware health paradigm within smart cities</t>
  </si>
  <si>
    <t>Solanas, A.; Patsakis, C.; Conti, M.; Vlachos, I.S.; Ramos, V.; Falcone, F.; Postolache, O.; Perez-Martinez, P.A.; Pietro, R.D.; Perrea, D.N.; Martinez-Balleste, A.</t>
  </si>
  <si>
    <t>Security and Privacy in Smart Health: Efficient Policy-Hiding Attribute-Based Access Control</t>
  </si>
  <si>
    <t>Zhang, Y.; Zheng, D.; Deng, R.H.</t>
  </si>
  <si>
    <t>The challenges of balancing safety and security in implantable medical devices</t>
  </si>
  <si>
    <t>Katzis, K.; Jones, R.; Despotou, G.</t>
  </si>
  <si>
    <t>Stud. Health Technol. Inform.</t>
  </si>
  <si>
    <t>Security and Privacy in the Medical Internet of Things: A Review</t>
  </si>
  <si>
    <t>Sun, W.; Cai, Z.; Li, Y.; Liu, F.; Fang, S.; Wang, G.</t>
  </si>
  <si>
    <t>Secur. Commun. Netw.</t>
  </si>
  <si>
    <t>Security and privacy for cloud-based data management in the health network service chain: A microservice approach</t>
  </si>
  <si>
    <t>Esposito, C.; Castiglione, A.; Tudorica, C.; Pop, F.</t>
  </si>
  <si>
    <t>FDA warns of security flaw in Hospira infusion pumps</t>
  </si>
  <si>
    <t>Finkle, J.</t>
  </si>
  <si>
    <t>Reuters Technol. News</t>
  </si>
  <si>
    <t>Firmware Update to Address Cybersecurity Vulnerabilities Identified in Abbott’s (Formerly St. Jude Medical’s) Implantable Cardiac Pacemakers: FDA Safety Communication</t>
  </si>
  <si>
    <t>FDA</t>
  </si>
  <si>
    <t>FDA Safety Communication</t>
  </si>
  <si>
    <t>Security and privacy issues in implantable medical devices: A comprehensive survey</t>
  </si>
  <si>
    <t>Camara, C.; Peris-Lopez, P.; Tapiador, J.E.</t>
  </si>
  <si>
    <t>J. Biomed. Informatics</t>
  </si>
  <si>
    <t>A Secure Quantum Communications Infrastructure for Europe</t>
  </si>
  <si>
    <t>Lewis, A.M.; Travagnin, M.</t>
  </si>
  <si>
    <t>JRC Technical Papers</t>
  </si>
  <si>
    <t>Secure Quantum Communication Technologies and Systems: From Labs to Markets</t>
  </si>
  <si>
    <t>Cavaliere, F.; Prati, E.; Poti, L.; Muhammad, I.; Catuogno, T.</t>
  </si>
  <si>
    <t>Quantum Rep.</t>
  </si>
  <si>
    <t>Patient-Generated Health Data Integration and Advanced Analytics for Diabetes Management: The AID-GM Platform</t>
  </si>
  <si>
    <t>Salvi, E.; Bosoni, P.; Tibollo, V.; Kruijver, L.; Calcaterra, V.; Sacchi, L.; Bellazzi, R.; Larizza, C.</t>
  </si>
  <si>
    <t>Quantitative Assessment of Head Tremor in Patients with Essential Tremor and Cervical Dystonia by Using Inertial Sensors</t>
  </si>
  <si>
    <t>Berbakov, L.; Jovanović, C.; Svetel, M.; Vasiljević, J.; Dimić, G.; Radulović, N.</t>
  </si>
  <si>
    <t>Cuffless Blood Pressure Estimation Using Pressure Pulse Wave Signals</t>
  </si>
  <si>
    <t>Liu, Z.D.; Liu, J.K.; Wen, B.; He, Q.Y.; Li, Y.; Miao, F.</t>
  </si>
  <si>
    <t>Prediction of Nocturnal Hypoglycemia in Adults with Type 1 Diabetes under Multiple Daily Injections Using Continuous Glucose Monitoring and Physical Activity Monitor</t>
  </si>
  <si>
    <t>Bertachi, A.; Viñals, C.; Biagi, L.; Contreras, I.; Vehí, J.; Conget, I.; Giménez, M.</t>
  </si>
  <si>
    <t>Big Data, new epistemologies and paradigm shifts</t>
  </si>
  <si>
    <t>Kitchin, R.</t>
  </si>
  <si>
    <t>Big Data Soc.</t>
  </si>
  <si>
    <t>Benefits and challenges of Big Data in healthcare: An overview of the European initiatives</t>
  </si>
  <si>
    <t>Pastorino, R.; De Vito, C.; Migliara, G.; Glocker, K.; Binenbaum, I.; Ricciardi, W.; Boccia, S.</t>
  </si>
  <si>
    <t>Eur. J. Public Health</t>
  </si>
  <si>
    <t>Big data in healthcare: Management, analysis and future prospects</t>
  </si>
  <si>
    <t>Dash, S.; Shakyawar, S.K.; Sharma, M.; Kaushik, S.</t>
  </si>
  <si>
    <t>J. Big Data</t>
  </si>
  <si>
    <t>The Rise of Crowdsourcing</t>
  </si>
  <si>
    <t>Howe, J.</t>
  </si>
  <si>
    <t>Wired Mag.</t>
  </si>
  <si>
    <t>Crowdsourcing—Harnessing the Masses to Advance Health and Medicine, a Systematic Review</t>
  </si>
  <si>
    <t>Ranard, B.; Ha, Y.; Meisel, Z.F.; Asch, D.A.; Hill, S.S.; Becker, L.B.; Seymour, A.K.; Merchant, R.M.</t>
  </si>
  <si>
    <t>J. Gen. Intern. Med.</t>
  </si>
  <si>
    <t>“Crowdsourcing” ten years in: A review</t>
  </si>
  <si>
    <t>Wazny, K.</t>
  </si>
  <si>
    <t>J. Glob. Health</t>
  </si>
  <si>
    <t>Applications of crowdsourcing in health: An overview</t>
  </si>
  <si>
    <t>Mapping of Crowdsourcing in Health: Systematic Review</t>
  </si>
  <si>
    <t>Créquit, P.; Mansouri, G.; Benchoufi, M.; Vivot, A.; Ravaud, P.</t>
  </si>
  <si>
    <t>J. Med Internet Res.</t>
  </si>
  <si>
    <t>Task Allocation in Mobile Crowd Sensing: State-of-the-Art and Future Opportunities</t>
  </si>
  <si>
    <t>Wang, J.; Wang, L.; Wang, Y.; Zhang, D.; Kong, L.</t>
  </si>
  <si>
    <t>Binarized cross-approximate entropy in crowdsensing environment</t>
  </si>
  <si>
    <t>Skoric, T.; Mohamoud, O.; Milovanovic, B.; Japundzic-Zigon, N.; Bajic, D.</t>
  </si>
  <si>
    <t>Comput. Biol. Med.</t>
  </si>
  <si>
    <t>A high-accurate content popularity prediction computational modeling for mobile edge computing using matrix completion technology</t>
  </si>
  <si>
    <t>Tan, J.; Liu, W.; Wang, T.; Zhao, M.; Liu, A.; Zhang, S.</t>
  </si>
  <si>
    <t>Trans. Emerg. Telecommun. Technol.</t>
  </si>
  <si>
    <t>Mobile crowdsensing: Current state and future challenges</t>
  </si>
  <si>
    <t>Ganti, R.; Ye, F.; Lei, H.</t>
  </si>
  <si>
    <t>A Mobile Crowd Sensing Application for Hypertensive Patients</t>
  </si>
  <si>
    <t>Jovanovic, S.; Jovanovic, M.; Skoric, T.; Jokic, S.; Milovanovic, B.; Katzis, K.; Bajic, D.</t>
  </si>
  <si>
    <t>A Classification Framework of Mobile Health CrowdSensing Research: A Scoping Review</t>
  </si>
  <si>
    <t>Tokosi, T.O.; Scholtz, B.M.</t>
  </si>
  <si>
    <t>ACM SAICSIT Conference (SAICSIT’19)</t>
  </si>
  <si>
    <t>Referenceable mobile crowdsensing architecture: A healthcare use case</t>
  </si>
  <si>
    <t>Mehdi, M.; Mahlmeier, G.; Agrawal, K.; Pryss, R.; Reichert, M.; Hauck, F.</t>
  </si>
  <si>
    <t>Procedia Comput. Sci.</t>
  </si>
  <si>
    <t>Incentivization for health crowdsensing</t>
  </si>
  <si>
    <t>Jaimes, L.G.; Steele, R.</t>
  </si>
  <si>
    <t>IEEE 15th International Conference on Dependable, Autonomic and Secure Computing</t>
  </si>
  <si>
    <t>Quality of information aware incentive mechanisms for mobile crowd sensing systems</t>
  </si>
  <si>
    <t>Jin, H.; Su, L.; Chen, D.; Nahrstedt, K.; Xu, J.</t>
  </si>
  <si>
    <t>ACM International Symposium on Mobile Ad Hoc Networking and Computing (MobiHoc)</t>
  </si>
  <si>
    <t>Influxdata TICK Stack</t>
  </si>
  <si>
    <t>InfluxData</t>
  </si>
  <si>
    <t>Mobile Crowdsensing in Healthcare Scenarios: Taxonomy, Conceptual Pillars, Smart Mobile Crowdsensing Services</t>
  </si>
  <si>
    <t>Pryss, R.; Baumeister, H.; Montag, C.E.</t>
  </si>
  <si>
    <t>Digital Phenotyping and Mobile Sensing</t>
  </si>
  <si>
    <t>Crowdsourcing in Healthcare</t>
  </si>
  <si>
    <t>McCartney, P.</t>
  </si>
  <si>
    <t>MCN Am. J. Matern. Nurs.</t>
  </si>
  <si>
    <t>Cryptanalysis and Improvement of an Anonymous Batch Verification Scheme for Mobile Healthcare Crowd Sensing</t>
  </si>
  <si>
    <t>Wang, W.; Huang, H.; Wu, Y.; Huang, Q.</t>
  </si>
  <si>
    <t>Communication in the Presence of Noise</t>
  </si>
  <si>
    <t>Shannon, C.</t>
  </si>
  <si>
    <t>Proc. Inst. Radio Eng.</t>
  </si>
  <si>
    <t>ECG Time Series Variability Analysis - Engineering and Medicine</t>
  </si>
  <si>
    <t>Jelinek, H.F.; Cornforth, D.J.; Khandoker, A.H.</t>
  </si>
  <si>
    <t>Heart Rate Variability</t>
  </si>
  <si>
    <t>Camm, J.; Marek, M.</t>
  </si>
  <si>
    <t>Circulation</t>
  </si>
  <si>
    <t>Nonlinear Methods of Cardiovascular Physics and Their Clinical Applicability</t>
  </si>
  <si>
    <t>Wessel, N.; Malberg, H.; Bauernschmitt, R.; Kurths, J.</t>
  </si>
  <si>
    <t>Int. J. Bifurc. Chaos</t>
  </si>
  <si>
    <t>An Advanced Detrending Approach with Application to HRV Analysis</t>
  </si>
  <si>
    <t>Tarvainen, M.; Ranta-aho, P.; Karjalainen, P.</t>
  </si>
  <si>
    <t>IEEE Trans. Biomed. Eng.</t>
  </si>
  <si>
    <t>Biomedical Signals in BANs: Pre-Channel Issues</t>
  </si>
  <si>
    <t>Bajic, D.; Loncar, T.; Milovanovic, B.</t>
  </si>
  <si>
    <t>European Wireless 2011</t>
  </si>
  <si>
    <t>Resolving Conflicts in Heterogeneous Data by Truth Discovery and Source Reliability Estimation</t>
  </si>
  <si>
    <t>Li, Q.; Li, Y.; Gao, J.; Zhao, B.; Fan, W.; Han, J.</t>
  </si>
  <si>
    <t>A Trust-Based Minimum Cost and Quality Aware Data Collection Scheme in P2P Network</t>
  </si>
  <si>
    <t>Ren, Y.; Zeng, Z.; Wang, T.; Zhang, S.; Zhi, G.</t>
  </si>
  <si>
    <t>Peer Netw. Appl.</t>
  </si>
  <si>
    <t>The Future of Health Care: Deep Data, Smart Sensors, Virtual Patients and the Internet-of-Humans</t>
  </si>
  <si>
    <t>Lehrach, H.; Ionescu, A.M.</t>
  </si>
  <si>
    <t>Weightless</t>
  </si>
  <si>
    <t>Bluetooth</t>
  </si>
  <si>
    <t>Bluetooth Core Specification, Version 4.0</t>
  </si>
  <si>
    <t>SIG</t>
  </si>
  <si>
    <t>Zigbee Alliance</t>
  </si>
  <si>
    <t>online</t>
  </si>
  <si>
    <t>population.un.org</t>
  </si>
  <si>
    <t>Factory 5G: A Review of Industry-Centric Features and Deployment Options</t>
  </si>
  <si>
    <t>Mahmood, A.; Abedin, S.F.; Sauter, T.; Gidlund, M.; Landernas, K.</t>
  </si>
  <si>
    <t>IEEE Ind. Electron. Mag.</t>
  </si>
  <si>
    <t>Network Slicing for 5G with SDN/NFV: Concepts, Architectures, and Challenges</t>
  </si>
  <si>
    <t>Ordonez-Lucena, J.; Ameigeiras, P.; Lopez, D.; Ramos-Munoz, J.J.; Lorca, J.; Folgueira, J.</t>
  </si>
  <si>
    <t>Dynamic Virtual Resource Allocation for 5G and Beyond Network Slicing</t>
  </si>
  <si>
    <t>Song, F.; Li, J.; Ma, C.; Zhang, Y.; Shi, L.; Jayakody, D.N.K.</t>
  </si>
  <si>
    <t>IEEE Open J. Veh. Technol.</t>
  </si>
  <si>
    <t>Minimum Delay Function Placement and Resource Allocation for Open RAN (O-RAN) 5G Networks</t>
  </si>
  <si>
    <t>Kazemifard, N.; Shah-Mansouri, V.</t>
  </si>
  <si>
    <t>From Cloud RAN to Open RAN</t>
  </si>
  <si>
    <t>Gavrilovska, L.; Rakovic, V.; Denkovski, D.</t>
  </si>
  <si>
    <t>Wireless Pers. Commun.</t>
  </si>
  <si>
    <t>Intelligent O-RAN for Beyond 5G and 6G Wireless Networks</t>
  </si>
  <si>
    <t>Niknam, S. et al.</t>
  </si>
  <si>
    <t>Online GMM Clustering and Mini-Batch Gradient Descent Based Optimization for Industrial IoT 4.0</t>
  </si>
  <si>
    <t>Messaoud, S.; Bradai, A.; Moulay, E.</t>
  </si>
  <si>
    <t>IEEE Trans. Ind. Informat.</t>
  </si>
  <si>
    <t>Industrial Internet of Things: Challenges, Opportunities, and Directions</t>
  </si>
  <si>
    <t>Channel Diagnostics for Wireless Sensor Networks in Harsh Industrial Environments</t>
  </si>
  <si>
    <t>Barac, F.; Caiola, S.; Gidlund, M.; Sisinni, E.; Zhang, T.</t>
  </si>
  <si>
    <t>Age of Information in a Cellular Internet of UAVs: Sensing and Communication Trade-Off Design</t>
  </si>
  <si>
    <t>Zhang, S.; Zhang, H.; Han, Z.; Poor, H.V.; Song, L.</t>
  </si>
  <si>
    <t>User-Based Quality of Service Aware Multi-Cell Radio Access Network Slicing</t>
  </si>
  <si>
    <t>Papa, A.; Jano, A.; Ayva̧slk, S.; Ayan, O.; Gürsu, H.M.; Kellerer, W.</t>
  </si>
  <si>
    <t>The Slice is Served: Enforcing Radio Access Network Slicing in Virtualized 5G Systems</t>
  </si>
  <si>
    <t>D’Oro, S.; Restuccia, F.; Talamonti, A.; Melodia, T.</t>
  </si>
  <si>
    <t>IEEE Conf. Comput. Commun.</t>
  </si>
  <si>
    <t>Satisfying Network Slicing Constraints via 5G MAC Scheduling</t>
  </si>
  <si>
    <t>Mandelli, S.; Andrews, M.; Borst, S.; Klein, S.</t>
  </si>
  <si>
    <t>Intelligence and Learning in O-RAN for Data-Driven NextG Cellular Networks</t>
  </si>
  <si>
    <t>Bonati, L.; D’Oro, S.; Polese, M.; Basagni, S.; Melodia, T.</t>
  </si>
  <si>
    <t>Dynamic Network Slicing and Resource Allocation for Heterogeneous Wireless Services</t>
  </si>
  <si>
    <t>Kwak, J.; Moon, J.; Lee, H.-W.; Le, L.B.</t>
  </si>
  <si>
    <t>Energy Efficient Communication and Computation Resource Slicing for eMBB and URLLC Coexistence in 5G and Beyond</t>
  </si>
  <si>
    <t>Tun, Y.K.; Kim, D.H.; Alsenwi, M.; Tran, N.H.; Han, Z.; Hong, C.S.</t>
  </si>
  <si>
    <t>Federated Orchestration for Network Slicing of Bandwidth and Computational Resource</t>
  </si>
  <si>
    <t>Li, Y.; Huang, A.; Xiao, Y.; Ge, X.; Sun, S.; Chao, H.-C.</t>
  </si>
  <si>
    <t>Slicing-Enabled Private 4G/5G Network for Industrial Wireless Applications</t>
  </si>
  <si>
    <t>Thota, J.; Aijaz, A.</t>
  </si>
  <si>
    <t>Deep Federated Q-Learning-Based Network Slicing for Industrial IoT</t>
  </si>
  <si>
    <t>Messaoud, S.; Bradai, A.; Ahmed, O.B.; Quang, P.; Atri, M.; Hossain, M.S.</t>
  </si>
  <si>
    <t>Understanding Age of Information in Large-Scale Wireless Networks</t>
  </si>
  <si>
    <t>Yang, H.H.; Xu, C.; Wang, X.; Feng, D.; Quek, T.Q.</t>
  </si>
  <si>
    <t>Resource Allocation for Ultra-Reliable and Enhanced Mobile Broadband IoT Applications in Fog Network</t>
  </si>
  <si>
    <t>Abedin, S.F.; Alam, M.G.R.; Kazmi, S.A.; Tran, N.H.; Niyato, D.; Hong, C.S.</t>
  </si>
  <si>
    <t>Demonstration of Network Slicing for Flexible Conditional Monitoring in Industrial IoT Networks</t>
  </si>
  <si>
    <t>Wu, H.; Tsokalo, I.A.; Kuss, D.; Salah, H.; Pingel, L.; Fitzek, F.H.</t>
  </si>
  <si>
    <t>Learning-Based Energy-Efficient Resource Management by Heterogeneous RF/VLC for Ultra-Reliable Low-Latency Industrial IoT Networks</t>
  </si>
  <si>
    <t>Yang, H.; Alphones, A.; Zhong, W.-D.; Chen, C.; Xie, X.</t>
  </si>
  <si>
    <t>RAN Slicing for Massive IoT and Bursty URLLC Service Multiplexing: Analysis and Optimization</t>
  </si>
  <si>
    <t>Yang, P.; Xi, X.; Quek, T.Q.; Chen, J.; Cao, X.; Wu, D.</t>
  </si>
  <si>
    <t>Distributed Network Slicing in Large Scale IoT Based on Coalitional Multi-Game Theory</t>
  </si>
  <si>
    <t>Dawaliby, S.; Bradai, A.; Pousset, Y.</t>
  </si>
  <si>
    <t>Minimizing Age of Information for Real-Time Monitoring in Resource-Constrained Industrial IoT Networks</t>
  </si>
  <si>
    <t>Wang, Q.; Chen, H.; Li, Y.; Pang, Z.; Vucetic, B.</t>
  </si>
  <si>
    <t>Scheduling Algorithms for Minimizing Age of Information in Wireless Broadcast Networks with Random Arrivals</t>
  </si>
  <si>
    <t>Hsu, Y.-P.; Modiano, E.; Duan, L.</t>
  </si>
  <si>
    <t>Data Freshness and Energy-Efficient UAV Navigation Optimization: A Deep Reinforcement Learning Approach</t>
  </si>
  <si>
    <t>Abedin, S.F.; Munir, M.S.; Tran, N.H.; Han, Z.; Hong, C.S.</t>
  </si>
  <si>
    <t>Proactive Dynamic Network Slicing with Deep Learning Based Short-Term Traffic Prediction for 5G Transport Network</t>
  </si>
  <si>
    <t>Guo, Q. et al.</t>
  </si>
  <si>
    <t>Deep Reinforcement Learning Based Computation Offloading in Fog Enabled Industrial Internet of Things</t>
  </si>
  <si>
    <t>Ren, Y.; Sun, Y.; Peng, M.</t>
  </si>
  <si>
    <t>Machine Learning-Aided Classification of LoS/NLoS Radio Links in Industrial IoT</t>
  </si>
  <si>
    <t>Bombino, A.; Grimaldi, S.; Mahmood, A.; Gidlund, M.</t>
  </si>
  <si>
    <t>IEEE Int. Conf. Factory Commun. Syst.</t>
  </si>
  <si>
    <t>5G New Radio: Waveform, Frame Structure, Multiple Access, and Initial Access</t>
  </si>
  <si>
    <t>Lien, S.-Y.; Shieh, S.-L.; Huang, Y.; Su, B.; Hsu, Y.-L.; Wei, H.-Y.</t>
  </si>
  <si>
    <t>WINNER II Channel Models</t>
  </si>
  <si>
    <t>Bultitude, Y. d. J. et al.</t>
  </si>
  <si>
    <t>Tech. Rep. WINNER II</t>
  </si>
  <si>
    <t>Fog Load Balancing for Massive Machine Type Communications: A Game and Transport Theoretic Approach</t>
  </si>
  <si>
    <t>Abedin, S.F.; Bairagi, A.K.; Munir, M.; Tran, N.H.; Hong, C.</t>
  </si>
  <si>
    <t>Evaluating Erlang C and Erlang A Models for Staff Optimization: A Case Study in an Airline Call Center</t>
  </si>
  <si>
    <t>Nag, K.; Helal, M.</t>
  </si>
  <si>
    <t>IEEE Int. Conf. Ind. Eng. Eng. Manage.</t>
  </si>
  <si>
    <t>Update or Wait: How to Keep Your Data Fresh</t>
  </si>
  <si>
    <t>IEEE Trans. Inf. Theory</t>
  </si>
  <si>
    <t>Joint Status Sampling and Updating for Minimizing Age of Information in the Internet of Things</t>
  </si>
  <si>
    <t>Zhou, B.; Saad, W.</t>
  </si>
  <si>
    <t>Optimal Status Update for Age of Information Minimization with an Energy Harvesting Source</t>
  </si>
  <si>
    <t>Wu, X.; Yang, J.; Wu, J.</t>
  </si>
  <si>
    <t>Minimizing the Age of Information of Cognitive Radio-Based IoT Systems Under a Collision Constraint</t>
  </si>
  <si>
    <t>Wang, Q.; Chen, H.; Gu, Y.; Li, Y.; Vucetic, B.</t>
  </si>
  <si>
    <t>Federated Learning-Based Cognitive Detection of Jamming Attack in Flying Ad-Hoc Network</t>
  </si>
  <si>
    <t>Mowla, N.I.; Tran, N.H.; Doh, I.; Chae, K.</t>
  </si>
  <si>
    <t>O-RAN: Towards an Open and Smart RAN</t>
  </si>
  <si>
    <t>ORAN Alliance</t>
  </si>
  <si>
    <t>O-RAN Alliance</t>
  </si>
  <si>
    <t>The Hospitals/Residents Problem with Ties</t>
  </si>
  <si>
    <t>Irving, R.W.; Manlove, D.F.; Scott, S.</t>
  </si>
  <si>
    <t>Scandinavian Workshop on Algorithm Theory</t>
  </si>
  <si>
    <t>Matching Theory for Future Wireless Networks: Fundamentals and Applications</t>
  </si>
  <si>
    <t>Gu, Y.; Saad, W.; Bennis, M.; Debbah, M.; Han, Z.</t>
  </si>
  <si>
    <t>Sliced-RAN: Joint Slicing and Functional Split in Future 5G Radio Access Networks</t>
  </si>
  <si>
    <t>Ojaghi, B.; Adelantado, F.; Kartsakli, E.; Antonopoulos, A.; Verikoukis, C.</t>
  </si>
  <si>
    <t>IEEE Int. Conf. Commun.</t>
  </si>
  <si>
    <t>Joint Planning of Network Slicing and Mobile Edge Computing: Models and Algorithms</t>
  </si>
  <si>
    <t>Xiang, B.; Elias, J.; Martignon, F.; Di Nitto, E.</t>
  </si>
  <si>
    <t>Survey on Network Slicing for Internet of Things Realization in 5G Networks</t>
  </si>
  <si>
    <t>Wijethilaka, S.; Liyanage, M.</t>
  </si>
  <si>
    <t>TensorFlow: A System for Large-Scale Machine Learning</t>
  </si>
  <si>
    <t>Abadi, M. et al.</t>
  </si>
  <si>
    <t>Ray RLlib: A Composable and Scalable Reinforcement Learning Library</t>
  </si>
  <si>
    <t>Liang, E. et al.</t>
  </si>
  <si>
    <t>Yang, H.; Alphones, A.; Zhong, W.; Chen, C.; Xie, X.</t>
  </si>
  <si>
    <t>Data-Driven 3D Placement of UAV Base Stations for Arbitrarily Distributed Crowds</t>
  </si>
  <si>
    <t>Lai, C.-C.; Wang, L.-C.; Han, Z.</t>
  </si>
  <si>
    <t>IEEE Glob. Commun. Conf.</t>
  </si>
  <si>
    <t>3GPP Standardized 5G Channel Model for IIoT Scenarios: A Survey</t>
  </si>
  <si>
    <t>Jiang, T. et al.</t>
  </si>
  <si>
    <t>Proximal Policy Optimization Algorithms</t>
  </si>
  <si>
    <t>Schulman, J. et al.</t>
  </si>
  <si>
    <t>The Law of Diminishing Returns</t>
  </si>
  <si>
    <t>Shephard, R.W.; Färe, R.</t>
  </si>
  <si>
    <t>Prod. Theory</t>
  </si>
  <si>
    <t>Real-time remote patient monitoring: A review of biosensors integrated with multi-hop IoT systems via cloud connectivity</t>
  </si>
  <si>
    <t>Uddin, R.; Koo, I.</t>
  </si>
  <si>
    <t>Ubiquitous and smart healthcare monitoring frameworks based on machine learning: A comprehensive review</t>
  </si>
  <si>
    <t>Motwani, A.; Shukla, P.K.; Pawar, M.</t>
  </si>
  <si>
    <t>Wireless power transfer: Applications, challenges, barriers, and the role of AI in achieving sustainable development goals—A bibliometric analysis</t>
  </si>
  <si>
    <t>Obaideen, K.; Albasha, L.; Iqbal, U.; Mir, H.</t>
  </si>
  <si>
    <t>Energy Strategy Reviews</t>
  </si>
  <si>
    <t>Secure healthcare data aggregation and transmission in IoT—A survey</t>
  </si>
  <si>
    <t>Ullah, A.; Azeem, M.; Ashraf, H.; Alaboudi, A.A.; …</t>
  </si>
  <si>
    <t>Reliable and resilient AI and IoT-based personalised healthcare services: A survey</t>
  </si>
  <si>
    <t>Taimoor, N.; Rehman, S.</t>
  </si>
  <si>
    <t>Taleb, H.; Nasser, A.; Andrieux, G.; Charara, N.; …</t>
  </si>
  <si>
    <t>An efficient CNN-based deep learning model to detect malware attacks (CNN-DMA) in 5G-IoT healthcare applications</t>
  </si>
  <si>
    <t>Anand, A.; Rani, S.; Anand, D.; Aljahdali, H.M.; Kerr, D.</t>
  </si>
  <si>
    <t>Medical sensors and their integration in wireless body area networks for pervasive healthcare delivery: A review</t>
  </si>
  <si>
    <t>Javaid, S.; Zeadally, S.; Fahim, H.; He, B.</t>
  </si>
  <si>
    <t>Securing the future of IoT-healthcare systems: A meta-synthesis of mandatory security requirements</t>
  </si>
  <si>
    <t>Nezhad, M.Z.; Bojnordi, A.J.J.; Mehraeen, M.; …</t>
  </si>
  <si>
    <t>Internet of things in health: Requirements, issues, and gaps</t>
  </si>
  <si>
    <t>Calvillo-Arbizu, J.; Román-Martínez, I.; …</t>
  </si>
  <si>
    <t>Deployment of an intelligent and secure cattle health monitoring system</t>
  </si>
  <si>
    <t>Arshad, J.; Siddiqui, T.A.; Sheikh, M.I.; Waseem, M.S.; …</t>
  </si>
  <si>
    <t>Egyptian Informatics Journal</t>
  </si>
  <si>
    <t>Fog-oriented secure and lightweight data aggregation in IoMT</t>
  </si>
  <si>
    <t>Azeem, M.; Ullah, A.; Ashraf, H.; Jhanjhi, N.Z.; …</t>
  </si>
  <si>
    <t>Environmental impact evaluation using smart real-time weather monitoring systems: a systematic review</t>
  </si>
  <si>
    <t>Selvam, A.P.; Al-Humairi, S.N.S.</t>
  </si>
  <si>
    <t>Innovative Infrastructure Solutions</t>
  </si>
  <si>
    <t>A novel self-supervised learning-based anomalous node detection method based on an autoencoder for wireless sensor networks</t>
  </si>
  <si>
    <t>Ye, M.; Zhang, Q.; Xue, X.; Wang, Y.; Jiang, Q.; …</t>
  </si>
  <si>
    <t>Optimal path selection using reinforcement learning based ant colony optimization algorithm in IoT-based wireless sensor networks with 5G technology</t>
  </si>
  <si>
    <t>Dubey, G.P.; Stalin, S.; Alqahtani, O.; Alasiry, A.; …</t>
  </si>
  <si>
    <t>A review of cognitive hybrid radio frequency/visible light communication systems for wireless sensor networks</t>
  </si>
  <si>
    <t>Miranda, R.F.; Barriquello, C.H.; Reguera, V.A.; …</t>
  </si>
  <si>
    <t>Inkjet-printed high-performance and mechanically flexible organic photodiodes for optical wireless communication</t>
  </si>
  <si>
    <t>Ruiz-Preciado, L.A.; Pešek, P.; Guerra-Yánez, C.; …</t>
  </si>
  <si>
    <t>Revolutionizing Healthcare: A Comprehensive Framework for Personalized IoT and Cloud Computing-Driven Healthcare Services with Smart Biometric Identity</t>
  </si>
  <si>
    <t>Praveen, S.P.; Kodete, C.S.; Bhyrapuneni, S.; …</t>
  </si>
  <si>
    <t>Intelligent edge load migration in SDN-IIoT for smart healthcare</t>
  </si>
  <si>
    <t>Babbar, H.; Rani, S.; AlQahtani, S.A.</t>
  </si>
  <si>
    <t>Machine Learning-Powered Smart Healthcare Systems in the Era of Big Data: Applications, Diagnostic Insights, Challenges, and Ethical Implications</t>
  </si>
  <si>
    <t>Rani, S.; Kumar, R.; Panda, B.S.; Kumar, R.; Muften, N.F.; …</t>
  </si>
  <si>
    <t>Diagnostics</t>
  </si>
  <si>
    <t>Wearable Healthcare and Continuous Vital Sign Monitoring with IoT Integration</t>
  </si>
  <si>
    <t>Taherdoost, H.</t>
  </si>
  <si>
    <t>The impact of IoT and sensor integration on real-time weather monitoring systems: A systematic review</t>
  </si>
  <si>
    <t>Nonlinear Dynamics and Machine Learning for Robotic Control Systems in IoT Applications</t>
  </si>
  <si>
    <t>Knights, V.A.; Petrovska, O.; Kljusurić, J.G.</t>
  </si>
  <si>
    <t>A novel wireless sensor network deployment for monitoring and predicting abnormal actions in medical environment and patient health state</t>
  </si>
  <si>
    <t>Manikandan, R.; Arunprakash, S.; Alsowail, R.A.; …</t>
  </si>
  <si>
    <t>Hybrid optimized deep neural network based intrusion node detection and modified energy efficient centralized clustering routing protocol for wireless sensor network</t>
  </si>
  <si>
    <t>Siddiq, A.; Ghazwani, Y.J.</t>
  </si>
  <si>
    <t>Hybridized nanogenerators for multifunctional self-powered sensing: principles, prototypes, and perspectives</t>
  </si>
  <si>
    <t>Zhang, T.; Wen, Z.; Liu, Y.; Zhang, Z.; Xie, Y.; Sun, X.</t>
  </si>
  <si>
    <t>Evaluating security mechanisms for wireless sensor networks in IoT and IIoT</t>
  </si>
  <si>
    <t>Zhukabayeva, T.; Buja, A.; Pacolli, M.</t>
  </si>
  <si>
    <t>Energy-efficient IoT-based tracking and management system for patients with cognitive diseases</t>
  </si>
  <si>
    <t>Osman, R.A.</t>
  </si>
  <si>
    <t>Iqbal, A.; Nauman, A.; Qadri, Y.A.; Kim, S.W.</t>
  </si>
  <si>
    <t>Range-free localization approach based on triple-anchor centroid and QAGWO for anisotropic WSNs</t>
  </si>
  <si>
    <t>Liu, X.; Yuan, T.; Wang, J.; Li, X.; …</t>
  </si>
  <si>
    <t>Real time broadcast scheduling in TSCH for smart healthcare using cuckoo search algorithm</t>
  </si>
  <si>
    <t>Pavithra, L.; Rekha, D.</t>
  </si>
  <si>
    <t>Results in Engineering</t>
  </si>
  <si>
    <t>Development and application of IoT monitoring systems for typical large amusement facilities</t>
  </si>
  <si>
    <t>Zhao, Z.; Song, W.; Wang, H.; Sun, Y.; Luo, H.</t>
  </si>
  <si>
    <t>Wireless sensor-based IoT system with distributed optimization for healthcare</t>
  </si>
  <si>
    <t>Anand, R.; Pandey, D.; Gupta, D.N.; …</t>
  </si>
  <si>
    <t>Enhancing Elderly Care through Low-Cost Wireless Sensor Networks and Artificial Intelligence: A Study on Vital Sign Monitoring and Sleep Improvement</t>
  </si>
  <si>
    <t>Del-Valle-Soto, C.; Briseño, R.A.; Velázquez, R.; …</t>
  </si>
  <si>
    <t>Telemedicine for Personalized Nutritional Intervention of Rare Diseases: A Narrative Review on Approaches, Impact, and Future Perspectives</t>
  </si>
  <si>
    <t>Eletti, F.; Tagi, V.M.; Greco, I.P.; Stucchi, E.; Fiore, G.; …</t>
  </si>
  <si>
    <t>Nutrients</t>
  </si>
  <si>
    <t>Flexing the Future: Strategic Insights into Wearable Sensor Development</t>
  </si>
  <si>
    <t>Molahalli, V.; Soman, G.; Sharma, A.; Bijapur, K.; …</t>
  </si>
  <si>
    <t>From sensing to energy savings: A comprehensive survey on integrating emerging technologies for energy efficiency in WBANs</t>
  </si>
  <si>
    <t>Javaid, S.; Fahim, H.; Zeadally, S.; He, B.</t>
  </si>
  <si>
    <t>Developing an attack detection framework for wireless sensor network-based healthcare applications using hybrid convolutional neural network</t>
  </si>
  <si>
    <t>Subasini, C.A.; Karuppiah, S.P.; Sheeba, A.; …</t>
  </si>
  <si>
    <t>An intelligent and secure Internet of Robotic Things: A review and conceptual framework</t>
  </si>
  <si>
    <t>Rahim, M.A.; Rokonuzzaman, M.; Alqumsan, A.A.; …</t>
  </si>
  <si>
    <t>Quantum internet of things for smart healthcare</t>
  </si>
  <si>
    <t>Sutradhar, K.; Venkatesh, R.; Venkatesh, P.</t>
  </si>
  <si>
    <t>IoT wearables in child health: A comprehensive scoping review and exploration of ubiquitous computing</t>
  </si>
  <si>
    <t>Mistry, K.; Dafoulas, G.</t>
  </si>
  <si>
    <t>Energy-efficient communication between IoMT devices and emergency vehicles for improved patient care</t>
  </si>
  <si>
    <t>Internet of Medical Things (IoMT) optimization for healthcare: A deep learning-based interference avoidance model</t>
  </si>
  <si>
    <t>A deep reinforcement learning-based adaptive charging policy for WRSNs</t>
  </si>
  <si>
    <t>Bui, N.; Le Nguyen, P.; Nguyen, V.A.; …</t>
  </si>
  <si>
    <t>The influence of diet on tinnitus severity: results of a large-scale, online survey</t>
  </si>
  <si>
    <t>Marcrum, S.C.; Engelke, M.; Goedhart, H.; Langguth, B.; …</t>
  </si>
  <si>
    <t>Cybersecurity and privacy issues in the Internet of Medical Things (IoMT)</t>
  </si>
  <si>
    <t>Yazid, A.</t>
  </si>
  <si>
    <t>Eigenpub Review of Science and Technology</t>
  </si>
  <si>
    <t>Using IoT for Patient Health Monitoring System (PHMS) to Measure Temperature, Blood Pressure and ECG Based on Arduino IDE 2.x</t>
  </si>
  <si>
    <t>Elkhidr, E.A.; Elrashdi, A.S.; El Khiralla, S.; …</t>
  </si>
  <si>
    <t>Cognition and context-aware decision-making systems for a sustainable planet: a survey on recent advancements, applications and open challenges</t>
  </si>
  <si>
    <t>Violos, J.; Mamanis, G.; Kompatsiaris, I.; …</t>
  </si>
  <si>
    <t>Toward Sustainable Development: Exploring the Value and Benefits of Digital Twins</t>
  </si>
  <si>
    <t>Weichbroth, P.; Jandy, K.; Zurada, J.</t>
  </si>
  <si>
    <t>Prim based link quality and thermal aware adaptive routing protocol for IoMT using SigFox network in WBAN</t>
  </si>
  <si>
    <t>Bakkaiahgari, P.V.D.; Prasad, K.V.</t>
  </si>
  <si>
    <t>Evolving Systems</t>
  </si>
  <si>
    <t>CVD grown bi-layer MoS2 as SERS substrate: Nanomolar detection of R6G and temperature response</t>
  </si>
  <si>
    <t>Majee, B.P.; Jangra, P.; Mishra, A.K.</t>
  </si>
  <si>
    <t>Materials Letters: X</t>
  </si>
  <si>
    <t>IDS-Chain: a collaborative intrusion detection framework empowered blockchain for internet of medical things</t>
  </si>
  <si>
    <t>Aljuhani, A.</t>
  </si>
  <si>
    <t>IEEE Cloud Summit</t>
  </si>
  <si>
    <t>OpticalTrust: A Sensor-to-Blockchain Framework Using Free-Space Optical Communication</t>
  </si>
  <si>
    <t>Bajaj, P.; Kataria, A.; Puri, V.; Gupta, S.; …</t>
  </si>
  <si>
    <t>Cross-SN: a lightweight authentication scheme for a multi-server platform using IoT-based wireless medical sensor network</t>
  </si>
  <si>
    <t>Khalid, H.; Hashim, S.J.; Syed Ahmad, S.M.; Hashim, F.; …</t>
  </si>
  <si>
    <t>Design research on a smart infusion device to reduce medical workload and enhance patient safety</t>
  </si>
  <si>
    <t>Mu, B.; Wang, Y.; Liu, X.; Bebit, M.P.; Chen, M.; Wu, H.; …</t>
  </si>
  <si>
    <t>Breaking barriers in emerging biomedical applications</t>
  </si>
  <si>
    <t>Katzis, K.; Berbakov, L.; Gardašević, G.; Šveljo, O.</t>
  </si>
  <si>
    <t>A Secure IoT and Cloud Computing‐Enabled e‐Health Management System</t>
  </si>
  <si>
    <t>Butpheng, C.; Yeh, K.H.; Hou, J.L.</t>
  </si>
  <si>
    <t>Ma, S.C.; Alkhaleefah, M.; Chang, Y.L.; Chuah, J.H.; …</t>
  </si>
  <si>
    <t>Blockchain Technology for Environmental Conservation</t>
  </si>
  <si>
    <t>Shukla, S.; Abiha, U.; Bhutani, R.; Kapoor, N.; …</t>
  </si>
  <si>
    <t>Smart healthcare: emerging technologies, applications, challenges, and future research directions</t>
  </si>
  <si>
    <t>Alghareb, F.S.; Hasan, B.T.</t>
  </si>
  <si>
    <t>Interconnected Healthcare 5.0 Ecosystems: Enhancing Patient Care Using Sensor Networks</t>
  </si>
  <si>
    <t>Ashwini, A.; Kavitha, V.; …</t>
  </si>
  <si>
    <t>Securing the IoT-based wireless sensor networks in 5G and beyond</t>
  </si>
  <si>
    <t>Ambika, N.</t>
  </si>
  <si>
    <t>5G and Beyond</t>
  </si>
  <si>
    <t>Minimizing the energy consumption and enhancing the network lifetime in WSN using advanced LEACH protocol</t>
  </si>
  <si>
    <t>Sivaraman, H.K.</t>
  </si>
  <si>
    <t>Paillier Cryptography Based Message Authentication Code for IoMT Security</t>
  </si>
  <si>
    <t>Devi, S.S.; Kuruba, C.; Nam, Y.; …</t>
  </si>
  <si>
    <t>Computer Systems Science &amp; Engineering</t>
  </si>
  <si>
    <t>Blockchain of things for healthcare asset management</t>
  </si>
  <si>
    <t>Nazir, S.; Kaleem, M.; Hamdoun, H.; …</t>
  </si>
  <si>
    <t>Integration of OWL Password-Authenticated Key Exchange Protocol to Enhance IoT Application Protocols</t>
  </si>
  <si>
    <t>Julio, Y.R.; Pinto Mangones, A.; Torres Tovio, J.; …</t>
  </si>
  <si>
    <t>Edge computing based conceptual framework for smart health care applications using Z-Wave and home-based wireless sensor network</t>
  </si>
  <si>
    <t>Chakraborty, S.; Mali, K.; Chatterjee, S.</t>
  </si>
  <si>
    <t>Mobile Edge Computing</t>
  </si>
  <si>
    <t>Identifying cloud internet of things requirements in healthcare: a Delphi-based study</t>
  </si>
  <si>
    <t>Gholamhosseini, L.; Sadoughi, F.; Rezayi, S.; …</t>
  </si>
  <si>
    <t>Exploring machine learning strategies for intrusion detection in wireless sensor networks</t>
  </si>
  <si>
    <t>Saini, J.; Kait, R.</t>
  </si>
  <si>
    <t>Machine Learning Algorithms and Sensor Technologies for Aging-in-Place Applications: A Review</t>
  </si>
  <si>
    <t>Habibovic, I.; Almisreb, A.; Hodzic, M.; …</t>
  </si>
  <si>
    <t>Automatic Tuning of Negative-R Circuit for High-Performance 95-dB DR 5-kHz Bandwidth Continuous-Time Delta-Sigma Modulator</t>
  </si>
  <si>
    <t>Shin, H.; Song, S.; Jeong, H.; Duan, Q.; …</t>
  </si>
  <si>
    <t>Performance evaluation of cluster-based federated machine learning</t>
  </si>
  <si>
    <t>Sattar, K.A.; Baroudi, U.</t>
  </si>
  <si>
    <t>Neural Computing and Applications</t>
  </si>
  <si>
    <t>Innovative fitness functions for robust energy management in WSNs</t>
  </si>
  <si>
    <t>Hassan, M.F.; Al-Musawi, B.; Al-Janabi, A.K.</t>
  </si>
  <si>
    <t>WSNetDefender: Securing Wireless Sensor Networks using BBIDNet and Fuzzy-DQN Threat Mitigation System (FD-TMS)</t>
  </si>
  <si>
    <t>Aleisa, M.A.</t>
  </si>
  <si>
    <t>A hierarchical DV-Hop localization algorithm based on RSSI with self-localization weighted offset correction</t>
  </si>
  <si>
    <t>He, T.; Zhang, Y.P.; Yan, M.Z.; Luo, W.P.; Ma, S.B.</t>
  </si>
  <si>
    <t>Smart technologies and Internet of Things designed for aging in place</t>
  </si>
  <si>
    <t>Fournier, H.; Kondratova, I.; Katsuragawa, K.</t>
  </si>
  <si>
    <t>IoT-based Health Monitoring of Sports Personnel through Wearables Using Machine Learning Technology</t>
  </si>
  <si>
    <t>Tanna, R.S.; Vithalani, C.H.</t>
  </si>
  <si>
    <t>Philippine Journal of Science</t>
  </si>
  <si>
    <t>Microbiosensors: Advancing diagnosis and prognosis through MEMS</t>
  </si>
  <si>
    <t>Agarwalla, S.; Singh, S.K.; Duraiswamy, S.</t>
  </si>
  <si>
    <t>Biomicrofluidics</t>
  </si>
  <si>
    <t>Internet of things-based smart wearable system to monitor sports person health</t>
  </si>
  <si>
    <t>Li, F.; Martínez, O.S.; Aiswarya, R.S.</t>
  </si>
  <si>
    <t>Technology and Health Care</t>
  </si>
  <si>
    <t>Enabling efficient and reliable IoT deployment in 5G and LTE cellular areas for optimized service provisioning</t>
  </si>
  <si>
    <t>Malekzadeh, M.</t>
  </si>
  <si>
    <t>A novel approach for an IoT-based U-healthcare system</t>
  </si>
  <si>
    <t>Jena, R.; Biswal, A.K.; Singh, D.</t>
  </si>
  <si>
    <t>SLCA-Cipher: secure and lightweight Cellular Automata cipher for resource-constrained devices</t>
  </si>
  <si>
    <t>Yogi, B.; Khan, A.K.</t>
  </si>
  <si>
    <t>Iran Journal of Computer Science</t>
  </si>
  <si>
    <t>Satelliting traditional to smart healthcare advancement using artificial intelligence: A paradigm shift routing futuristic slant redefining</t>
  </si>
  <si>
    <t>Singh, B.; Nayyar, A.</t>
  </si>
  <si>
    <t>The intelligence of WSNs</t>
  </si>
  <si>
    <t>Al-Thobhani, N.G.; Sultan, J.</t>
  </si>
  <si>
    <t>Conceptual Assessment of Sensory Networks and Its Functional Aspects</t>
  </si>
  <si>
    <t>Nikhita, B.; Mahanayak, S.P.; …</t>
  </si>
  <si>
    <t>COVID 19–Monitoring with IoT Devices</t>
  </si>
  <si>
    <t>Nagaraj, A.</t>
  </si>
  <si>
    <t>Enhancing Wireless Sensor Networks with Bluetooth Low-Energy Mesh and Ant Colony Optimization Algorithm</t>
  </si>
  <si>
    <t>Mohammed, H.S.; Mustafa, H.K.; Abdulkareem, O.A.</t>
  </si>
  <si>
    <t>Wireless sensing charging based on multi-drone cooperation</t>
  </si>
  <si>
    <t>Xu, G.; Zhao, J.; Wang, X.</t>
  </si>
  <si>
    <t>Analysis of Possible Ways of Convenient Communication for Home Automation Systems with Smartphone</t>
  </si>
  <si>
    <t>Perepelitsyn, A.; Zyrianova, D.</t>
  </si>
  <si>
    <t>Transmission Power Reduction Based on an Enhanced Particle Swarm Optimization Algorithm in Wireless Sensor Network for Internet of Things</t>
  </si>
  <si>
    <t>Lilo, M.A.; Yasari, A.K.; Hamdi, M.M.; …</t>
  </si>
  <si>
    <t>ARO – The Scientific Journal of Koya University</t>
  </si>
  <si>
    <t>An artificial intelligence diabetes management architecture based on 5G</t>
  </si>
  <si>
    <t>Huang, R.; Feng, W.; Lu, S.; Zhang, C.; Liu, Y.</t>
  </si>
  <si>
    <t>Optimizing secure routing for mobile ad-hoc and WSN in IoT through dynamic adaption and energy efficiency</t>
  </si>
  <si>
    <t>Gripsy, J.V.; Jayanthiladevi, A.</t>
  </si>
  <si>
    <t>Distributed Stopping Criterion Based on Non-resetting of Counter for Bounding Consensus Algorithms</t>
  </si>
  <si>
    <t>Kenyeres, M.; Kenyeres, J.; Bajovic, D.</t>
  </si>
  <si>
    <t>An intelligent and cost-efficient resource consolidation algorithm in nanoscale computing environments</t>
  </si>
  <si>
    <t>Kim, M.S.; Han, A.L.; Kim, T.Y.; Lim, J.B.</t>
  </si>
  <si>
    <t>Smart Hospitals: Integrating Connectivity and Intelligence: A Comprehensive Study and Challenges</t>
  </si>
  <si>
    <t>Singh, N.; Gour, N.; Tiwari, A.K.</t>
  </si>
  <si>
    <t>The Integration Among E-Health Applications, Communication Networks and Sustainability: A Review</t>
  </si>
  <si>
    <t>Abdullah, A.G.; Yaseen, M.T.; Alsharbaty, F.S.</t>
  </si>
  <si>
    <t>Diyala Journal of Engineering Sciences</t>
  </si>
  <si>
    <t>Pioneering Implantable IoT: A New Era of Precision Medicine for Humans and Animals</t>
  </si>
  <si>
    <t>Afroz, M.; Nyakwende, E.; …</t>
  </si>
  <si>
    <t>A Novel Self-Supervised Learning-Based Anomaly Node Detection Method Based on an Autoencoder in Wireless Sensor Networks</t>
  </si>
  <si>
    <t>Enhancing Patient Care with Zigbee-based IoT Systems in Smart Homes</t>
  </si>
  <si>
    <t>Prince, P.; Rajabhushanam, C.; …</t>
  </si>
  <si>
    <t>AI Based Emergency Assist System for Ambulance</t>
  </si>
  <si>
    <t>Dev, A.S.; Dhammodharan, S.; …</t>
  </si>
  <si>
    <t>Public Health and Medical Management</t>
  </si>
  <si>
    <t>Chourey, V.; Mehta, R.; Gautam, S.</t>
  </si>
  <si>
    <t>Springer (Deep Learning and Computer Vision)</t>
  </si>
  <si>
    <t>Secure Communication for 6TiSCH Wireless Networks Based on Hybrid ECC and AES Algorithms</t>
  </si>
  <si>
    <t>Hou, C.; Yang, W.; Zhang, Z.; Liu, Q.; Xiao, J.</t>
  </si>
  <si>
    <t>International Conference on … (Springer)</t>
  </si>
  <si>
    <t>5G-Advanced RedCap and Digital Twin Technologies for Emerging IIoT Applications</t>
  </si>
  <si>
    <t>Gardašević, G.; Milovanovic, D.</t>
  </si>
  <si>
    <t>31st International … (IEEE)</t>
  </si>
  <si>
    <t>Optimization of Patients Turnaround Time: A Systematic Review of BLE-Based IoT Solutions</t>
  </si>
  <si>
    <t>Arumugam, G.R.M.; Muthaiyah, S.; …</t>
  </si>
  <si>
    <t>7th International … (IEEE)</t>
  </si>
  <si>
    <t>Digital Twin Architecture for IoT-Based Healthcare Systems: A Preliminary Study</t>
  </si>
  <si>
    <t>Gardašević, G.; Katzis, K.; …</t>
  </si>
  <si>
    <t>Widescatter: Toward Wide Area Battery-Free Wireless Sensor Networks</t>
  </si>
  <si>
    <t>Saffari, A.</t>
  </si>
  <si>
    <t>ProQuest (Dissertation)</t>
  </si>
  <si>
    <t>An Adaptive Population Size Evolutionary Algorithm for the Sensor Deployment Problem</t>
  </si>
  <si>
    <t>Wen, C.; Zhang, Z.; Ma, H.; Jiang, Y.; …</t>
  </si>
  <si>
    <t>44th Chinese … (IEEE)</t>
  </si>
  <si>
    <t>The Performance Analyses of IEEE 802.15.4g SUN Low-Power Wireless Networks and Their Application</t>
  </si>
  <si>
    <t>Dobrilović, D.; Mazalica, M.; Gecin, G.</t>
  </si>
  <si>
    <t>Interdisciplinary Description of Complex Systems</t>
  </si>
  <si>
    <t>Towards Security Decision Support for Large-Scale Heterogeneous Distributed Information Systems</t>
  </si>
  <si>
    <t>Murenin, I.; Doynikova, E.; …</t>
  </si>
  <si>
    <t>14th International … (IEEE)</t>
  </si>
  <si>
    <t>The Scientific Footprint of SWIR Detectors</t>
  </si>
  <si>
    <t>Obaideen, K.; Faroukh, Y.; Bonny, T.; …</t>
  </si>
  <si>
    <t>Advanced Optics for … (SPIE)</t>
  </si>
  <si>
    <t>The Privacy and Security Challenges of Crowdsourcing Activities: A Systematic Literature Review</t>
  </si>
  <si>
    <t>Shahzad, M.F.</t>
  </si>
  <si>
    <t>An Innovation Development of Bandwidth Management in 4G Wireless Local Area Network (4G-WLAN) Using Smart Machine Learning Algorithm</t>
  </si>
  <si>
    <t>Gopinathan, B.; Mukherjee, P.; Kumar, N.; …</t>
  </si>
  <si>
    <t>International … (IEEE)</t>
  </si>
  <si>
    <t>Solving Secluded Path Problem by Heuristics and Local Search</t>
  </si>
  <si>
    <t>Acikalin, U.U.; Caskurlu, B.; Abul, O.</t>
  </si>
  <si>
    <t>Proceedings of the Cognitive Models and Artificial … (ACM)</t>
  </si>
  <si>
    <t>The Effects of Inadequate Cybersecurity Controls on Data Integrity in Wearable IoT Devices</t>
  </si>
  <si>
    <t>Abdullah, B.</t>
  </si>
  <si>
    <t>Medical Cyber Physical System Architecture for Smart Medical Pumps</t>
  </si>
  <si>
    <t>Alamelu, J.V.; Moyya, P.D.; Asaithambi, M.</t>
  </si>
  <si>
    <t>Deep Learning Applications … (IGI Global)</t>
  </si>
  <si>
    <t>Cyberattacks in Healthcare: Analyzing</t>
  </si>
  <si>
    <t>Sanae, S.; Khawla, J.; Hind, M.</t>
  </si>
  <si>
    <t>Intelligent Cybersecurity and … (Book)</t>
  </si>
  <si>
    <t>The Implementation of the Bridge Component for WLAN Networks Using OPNET Modeler</t>
  </si>
  <si>
    <t>Alhamdane, H.J.; Nickray, M.; …</t>
  </si>
  <si>
    <t>Journal Européen des …</t>
  </si>
  <si>
    <t>The Role of Wireless and Information Technologies in Healthcare: IoT-Based Customized Applications</t>
  </si>
  <si>
    <t>Shamsudeen, K.V.; Mohan, K.; …</t>
  </si>
  <si>
    <t>Admira, T.M.A.; Rahman, P.</t>
  </si>
  <si>
    <t>Development of a Low-Cost Smart Insole for Gait Analysis</t>
  </si>
  <si>
    <t>Halim, S.M.K.; Ghodsi, M.; …</t>
  </si>
  <si>
    <t>International Journal of Biomedical …</t>
  </si>
  <si>
    <t>An Overview of Wireless Sensor Networks Applications, Challenges and Security Attacks</t>
  </si>
  <si>
    <t>Banu, N.S.; Vidhya, B.; Mahendran, N.</t>
  </si>
  <si>
    <t>Applied Data Science and …</t>
  </si>
  <si>
    <t>A Review of Cognitive Hybrid Radio Frequency/Visible Light Communication Systems for Wireless Sensor Networks</t>
  </si>
  <si>
    <t>Optimierungspotenziale durch Internet of Things in der Patient Journey</t>
  </si>
  <si>
    <t>Berger, S.</t>
  </si>
  <si>
    <t>ZHAW Digital Collection</t>
  </si>
  <si>
    <t>Smart Healthcare Technology Challenges and Future Perspective</t>
  </si>
  <si>
    <t>Priya, A.K.; Saravanakumar, R.; Balaji, D.; …</t>
  </si>
  <si>
    <t>Handbook of Research on … (IGI Global)</t>
  </si>
  <si>
    <t>Comparative Analysis of Short-Range Wireless Technologies for m-Health: Newborn Monitoring Case Study</t>
  </si>
  <si>
    <t>Crivellaro, F.; Costa, A.; Vieira, P.</t>
  </si>
  <si>
    <t>WINSYS</t>
  </si>
  <si>
    <t>An MDP Approach to Transmission Scheduling in WPCN Networks</t>
  </si>
  <si>
    <t>Koutsioumpos, M.; Zervas, E.; …</t>
  </si>
  <si>
    <t>Proceedings of the 26th … (ACM)</t>
  </si>
  <si>
    <t>Healthcare System with IoT Wireless Sensor Network</t>
  </si>
  <si>
    <t>Yadav, R.; Kumar, V.</t>
  </si>
  <si>
    <t>Proceedings of 3rd International Conference on … (Springer)</t>
  </si>
  <si>
    <t>Cyberattacks in Healthcare: Analyzing Recent Trends and Preventive Measures</t>
  </si>
  <si>
    <t>Sanae, S.; Khawla, J.; Hind, M.; Abderrahim, A.</t>
  </si>
  <si>
    <t>Intelligent Cybersecurity and … (Taylor &amp; Francis)</t>
  </si>
  <si>
    <t>Integration of Internet of Things (IoTs) with Wireless Sensor Networks (WSNs) for a Transformative Secure Community Mindset …</t>
  </si>
  <si>
    <t>Mah, P.M.; Skalna, I.; Pełech-Pilichowski, T.; …</t>
  </si>
  <si>
    <t>IBIMA Conference on … (Springer)</t>
  </si>
  <si>
    <t>The Application of PDCA Circulation Method in Improving the Application of Internet+ Smart First Aid …</t>
  </si>
  <si>
    <t>Zhao, L.; Chen, S.; Wei, C.; Zhao, M.; …</t>
  </si>
  <si>
    <t>World Journal of …</t>
  </si>
  <si>
    <t>Towards Optimization of Patients’ Turnaround Time Using Bluetooth Low Energy-Based Solutions</t>
  </si>
  <si>
    <t>… and the Digital Economy</t>
  </si>
  <si>
    <t>Edge Computing Based Conceptual Framework</t>
  </si>
  <si>
    <t>Mobile Edge Computing (Book)</t>
  </si>
  <si>
    <t>Advanced Architectures for Inkjet-Printed Organic Photodiodes and Their Integration in Multi-Device Systems</t>
  </si>
  <si>
    <t>Preciado, M.S.L.A.R.</t>
  </si>
  <si>
    <t>WSN-Based Cryptography Techniques to Avoid Misuse of the Patient Reports Communication Between Patient and Hospital</t>
  </si>
  <si>
    <t>Muthulakshmi, K.; Sankar, T.J.</t>
  </si>
  <si>
    <t>NeuroQuantology</t>
  </si>
  <si>
    <t>Formal Modeling and Analysis of Integrated Healthcare System Using Colored Petri Nets</t>
  </si>
  <si>
    <t>Jabbar, M.A.; Hussain, M.; Farooqi, S.; Ashraf, M.</t>
  </si>
  <si>
    <t>VFAST Transactions on …</t>
  </si>
  <si>
    <t>Networks Based on Hybrid ECC and AES Algorithms</t>
  </si>
  <si>
    <t>Hou, C.; Zhang, W.Y.Z.; Liu, Q.; Xiao, J.</t>
  </si>
  <si>
    <t>Mobile Networks and …</t>
  </si>
  <si>
    <t>Satukumati, V.S.</t>
  </si>
  <si>
    <t>How Technology May Be Used for Future Disease Predictions</t>
  </si>
  <si>
    <t>Manprisio, R.P.</t>
  </si>
  <si>
    <t>Journal of Applied Disciplines</t>
  </si>
  <si>
    <t>Factor Analysis of Implantable Medical Device Adoption for Efficient Healthcare Management in the United States</t>
  </si>
  <si>
    <t>Ameh, E.E.</t>
  </si>
  <si>
    <t>Mohanty, R.K.</t>
  </si>
  <si>
    <t>Optimizing Energy Efficiency in Wireless Sensor Networks: Integrating Bluetooth M-LPN System with ABC Algorithm</t>
  </si>
  <si>
    <t>Mohammed, H.S.; Abdulkareem, O.A.; Ahmad, A.; …</t>
  </si>
  <si>
    <t>Exploring Viable Resources for Autonomous Wireless Micro Sensors in Biomedical Applications: A Comprehensive Survey</t>
  </si>
  <si>
    <t>Raju, G.R.</t>
  </si>
  <si>
    <t>International Journal of Technoinformatics Engineering</t>
  </si>
  <si>
    <t>Cyber-Resilienz in Gesundheitsunternehmen: Entwicklung eines Change-Management-Prozesses zur Steigerung der Cyber-Resilienz</t>
  </si>
  <si>
    <t>Hartmann, E.</t>
  </si>
  <si>
    <t>Denim-Based Wearable Fork-Shaped Ultra-Wideband Antenna for Wireless Skin Cancer Monitoring Systems</t>
  </si>
  <si>
    <t>Aydın, E.A.</t>
  </si>
  <si>
    <t>Erciyes Üniversitesi Fen Bilimleri Enstitüsü Fen …</t>
  </si>
  <si>
    <t>Smart Pacemaker for Heart Transplant Patients</t>
  </si>
  <si>
    <t>Raman, R.; Jayanthi, G.; Umamaheswari, B.</t>
  </si>
  <si>
    <t>Renewable Energy with IoT …</t>
  </si>
  <si>
    <t>Data Monitoring and Gathering in Sensor Networks for Healthcare Applications</t>
  </si>
  <si>
    <t>Mittal, N.</t>
  </si>
  <si>
    <t>Annals of the Romanian Society for Cell Biology</t>
  </si>
  <si>
    <t>Ehrenwörtliche Erklärung</t>
  </si>
  <si>
    <t>Amuzang, G.N.; Itoe, M.B.S.; Tah, N.F.; Mah, P.M.; Skalna, I.; Pełech-Pilichowski, T.; …</t>
  </si>
  <si>
    <t>Artificial Intelligence and …</t>
  </si>
  <si>
    <t>ВЫБОР ТЕХНОЛОГИЙ БЕСПРОВОДНОЙ ПЕРЕДАЧИ ДАННЫХ ДЛЯ МЕДИЦИНСКИХ ПРИЛОЖЕНИЙ WBAN</t>
  </si>
  <si>
    <t>Кодочигова, А.В.</t>
  </si>
  <si>
    <t>Энерго- и ресурсосбережение: промышленность …</t>
  </si>
  <si>
    <t>Integración de Dispositivos IoMT en una Red de Amplio Alcance y Bajo Consumo</t>
  </si>
  <si>
    <t>Brayan, M.V.D.</t>
  </si>
  <si>
    <t>ЭНЕРГО-И РЕСУРСОСБЕРЕЖЕНИЕ: ПРОМЫШЛЕННОСТЬ И ТРАНСПОРТ</t>
  </si>
  <si>
    <t>Исследование процесса инкапсуляции команд IoT в пакеты VoIP</t>
  </si>
  <si>
    <t>Синявский, И.В.</t>
  </si>
  <si>
    <t>A Data Protection Impact Assessment Framework for Medical Device Software Developers for Meeting GDPR Security and Privacy Requirements in the …</t>
  </si>
  <si>
    <t>Treacy, C.</t>
  </si>
  <si>
    <t>Dundalk Institute of Technology</t>
  </si>
  <si>
    <t>Patient Acceptance of an Application-Based Primary Care Telemedicine Service: A South African Public Healthcare Sector Study</t>
  </si>
  <si>
    <t>van Tonder, G.</t>
  </si>
  <si>
    <t>Stellenbosch University</t>
  </si>
  <si>
    <t>Human Motion Monitoring for Falling Detection Using Artificial Intelligence</t>
  </si>
  <si>
    <t>Al-Hassani, R.T.A.</t>
  </si>
  <si>
    <t>Altınbaş University</t>
  </si>
  <si>
    <t>Pascal Muam Mah¹ (), Iwona Skalna¹, Tomasz Pełech-Pilichowski¹, Gilly Njoh Amuzang2, Micheal Blake Somaah Itoe², and Ning Frida Tah² 1 AGH University of …</t>
  </si>
  <si>
    <t>International Journal of Engineering Trends and Technology</t>
  </si>
  <si>
    <t>WITHDRAWN: Multiobjective Routing Protocol Design in WBAN Using Optimized Fuzzy Clustering and Hybrid Deep Learning for Optimal Path Selection</t>
  </si>
  <si>
    <t>Journal of Intelligent Systems and Internet of Things</t>
  </si>
  <si>
    <t>Karlsruher Institut für Technologie (KIT)</t>
  </si>
  <si>
    <t>Master's Thesis</t>
  </si>
  <si>
    <t>Not available</t>
  </si>
  <si>
    <t>Thesis</t>
  </si>
  <si>
    <t>nformation Technology Studies Journal (ITECH)</t>
  </si>
  <si>
    <t>International Journal of Medical Informatics</t>
  </si>
  <si>
    <t>Computer Methods and Programs in Biomedicine</t>
  </si>
  <si>
    <t>IEEE Transactions on Industri.</t>
  </si>
  <si>
    <t>Alexandria Engineering Journal</t>
  </si>
  <si>
    <t>IEEE Transactions on Consumer.</t>
  </si>
  <si>
    <t>Journal of Robotics and Control (JRC)</t>
  </si>
  <si>
    <t>Book</t>
  </si>
  <si>
    <t xml:space="preserve">ChemNanoMat </t>
  </si>
  <si>
    <t>Book, Learning Techniques for the Internet of Things</t>
  </si>
  <si>
    <t>IEEE 19th International Conference on Mobile Ad Hoc and Smart Systems (MASS)</t>
  </si>
  <si>
    <t>4th International Conference on Emerging Smart Technologies and Applications (eSmarTA)</t>
  </si>
  <si>
    <t>Discover Sustainability</t>
  </si>
  <si>
    <t>Book, Microbial Biocontrol Techniques</t>
  </si>
  <si>
    <t>Book, Smart Cities</t>
  </si>
  <si>
    <t>Book, Networked Sensing Systems</t>
  </si>
  <si>
    <t>Fourth International Conference on Emerging Research in Electronics, Computer Science and Technology (ICERECT)</t>
  </si>
  <si>
    <t>Glasgow Caledonian University</t>
  </si>
  <si>
    <t>IEEE 9th International Conference for Convergence in Technology (I2CT)</t>
  </si>
  <si>
    <t>IEEE Transactions on Circuits and Systems I: Regular Papers</t>
  </si>
  <si>
    <t>HCI for Cybersecurity, Privacy and Trust</t>
  </si>
  <si>
    <t>IGI Global Scientific Publishing</t>
  </si>
  <si>
    <t>Revolutionizing Medical Systems using Artificial Intelligence</t>
  </si>
  <si>
    <t>Book, Intelligent Wireless Sensor Networks and the Internet of Things</t>
  </si>
  <si>
    <t>Book, Sustainable Resource Management in Next‐Generation Computational Constrained Networks</t>
  </si>
  <si>
    <t>Integrated Computer Technologies in Mechanical Engineering</t>
  </si>
  <si>
    <t>Software Engineering: Emerging Trends and Practices in System Development</t>
  </si>
  <si>
    <t>Internet of Things in Bioelectronics: Emerging Technologies and Applications</t>
  </si>
  <si>
    <t>Smart Hospitals: 5G, 6G and Moving Beyond Connectivity</t>
  </si>
  <si>
    <t>8th International Conference on Electronics, Communication and Aerospace Technology (ICECA)</t>
  </si>
  <si>
    <t>3rd International Conference on Intelligent Data Communication Technologies and Internet of Things (IDCIoT)</t>
  </si>
  <si>
    <t>P. M. Mell and T. Grance</t>
  </si>
  <si>
    <t>Software-defined network function virtualization: A survey</t>
  </si>
  <si>
    <t>Y. Li and M. Chen</t>
  </si>
  <si>
    <t>Mobile edge computing (MEC); Deployment of mobile edge computing in an NFV environment</t>
  </si>
  <si>
    <t>A survey of fog computing: Concepts, applications and issues</t>
  </si>
  <si>
    <t>S. Yi, C. Li, and Q. Li</t>
  </si>
  <si>
    <t>Workshop Mobile Big Data</t>
  </si>
  <si>
    <t>M. Satyanarayanan, V. Bahl, R. Caceres, and N. Davies</t>
  </si>
  <si>
    <t>IEEE Pervasive Comput.</t>
  </si>
  <si>
    <t>T. Taleb, K. Samdanis, B. Mada, H. Flinck, S. Dutta, and D. Sabella</t>
  </si>
  <si>
    <t>IEEE Commun. Surveys Tuts.</t>
  </si>
  <si>
    <t>Game theory for multi-access edge computing: Survey, use cases, and future trends</t>
  </si>
  <si>
    <t>J. Moura and D. Hutchison</t>
  </si>
  <si>
    <t>A survey on mobile edge networks: Convergence of computing, caching and communications</t>
  </si>
  <si>
    <t>S. Wang, X. Zhang, Y. Zhang, L. Wang, J. Yang, and W. Wang</t>
  </si>
  <si>
    <t>W. Yu et al.</t>
  </si>
  <si>
    <t>A. C. Baktir, A. Ozgovde, and C. Ersoy</t>
  </si>
  <si>
    <t>Mobile edge computing, Fog et al.: A survey and analysis of security threats and challenges</t>
  </si>
  <si>
    <t>R. Roman, J. Lopez, and M. Mambo</t>
  </si>
  <si>
    <t>Survey on multi-access edge computing for Internet of Things realization</t>
  </si>
  <si>
    <t>P. Porambage, J. Okwuibe, M. Liyanage, M. Ylianttila, and T. Taleb</t>
  </si>
  <si>
    <t>The extended cloud: Review and analysis of mobile edge computing and fog from a security and resilience perspective</t>
  </si>
  <si>
    <t>S. N. Shirazi, A. Gouglidis, A. Farshad, and D. Hutchison</t>
  </si>
  <si>
    <t>Y. Mao, C. You, J. Zhang, K. Huang, and K. B. Letaief</t>
  </si>
  <si>
    <t>Multi-access edge computing: Open issues, challenges and future perspectives</t>
  </si>
  <si>
    <t>S. Shahzadi, M. Iqbal, T. Dagiuklas, and Z. U. Qayyum</t>
  </si>
  <si>
    <t>Mobile edge computing: A survey on architecture and computation offloading</t>
  </si>
  <si>
    <t>P. Mach and Z. Becvar</t>
  </si>
  <si>
    <t>Q. Pham et al.</t>
  </si>
  <si>
    <t>M. Patel et al.</t>
  </si>
  <si>
    <t>MEC Industry Initiative</t>
  </si>
  <si>
    <t>Multi-access edge computing (MEC); Framework and reference architecture</t>
  </si>
  <si>
    <t>Openstack++ for cloudlet deployment</t>
  </si>
  <si>
    <t>M. S. K. Ha</t>
  </si>
  <si>
    <t>Carnegie Mellon University</t>
  </si>
  <si>
    <t>Network functions virtualisation (NFV); Management and orchestration</t>
  </si>
  <si>
    <t>A double-tier MEC-NFV architecture: Design and optimisation</t>
  </si>
  <si>
    <t>V. Sciancalepore, F. Giust, K. Samdanis, and Z. Yousaf</t>
  </si>
  <si>
    <t>IEEE Conf. Standards Commun. Netw. (CSCN)</t>
  </si>
  <si>
    <t>What will 5G be?</t>
  </si>
  <si>
    <t>J. G. Andrews et al.</t>
  </si>
  <si>
    <t>MEC in 5G networks</t>
  </si>
  <si>
    <t>3GPP technical specification group services and system aspects; system architecture for the 5G system</t>
  </si>
  <si>
    <t>Multi-access edge computing (MEC); Support for network slicing</t>
  </si>
  <si>
    <t>A. Ksentini and P. A. Frangoudis</t>
  </si>
  <si>
    <t>MEC support for network slicing: Status and limitations from a standardization viewpoint</t>
  </si>
  <si>
    <t>L. Cominardi, T. Deiss, M. Filippou, V. Sciancalepore, F. Giust, and D. Sabella</t>
  </si>
  <si>
    <t>Study on enhancement of support for edge computing in 5G core network (5GC)</t>
  </si>
  <si>
    <t>Architecture for enabling edge applications</t>
  </si>
  <si>
    <t>Study on application architecture for enabling edge applications</t>
  </si>
  <si>
    <t>Overview of architectural alternatives for the integration of ETSI MEC environments from different administrative domains</t>
  </si>
  <si>
    <t>L. M. Contreras and C. J. Bernardos</t>
  </si>
  <si>
    <t>A disaggregated MEC architecture enabling open services and novel business models</t>
  </si>
  <si>
    <t>G. Castellano, A. Manzalini, and F. Risso</t>
  </si>
  <si>
    <t>IEEE Conf. Netw. Softw. (Netsoft)</t>
  </si>
  <si>
    <t>Cloud RAN and MEC: A perfect pairing</t>
  </si>
  <si>
    <t>MEC in an enterprise setting: A solution outline</t>
  </si>
  <si>
    <t>Multi-access edge computing (MEC); Study on MEC support for V2X use cases</t>
  </si>
  <si>
    <t>5G at the edge</t>
  </si>
  <si>
    <t>Service Requirements for Next Generation New Services and Markets</t>
  </si>
  <si>
    <t>3rd Generation Partnership Project</t>
  </si>
  <si>
    <t>O-RAN use cases and deployment scenarios white paper</t>
  </si>
  <si>
    <t>O-RAN ALLIANCE</t>
  </si>
  <si>
    <t>O-RAN towards an open and smart RAN white paper</t>
  </si>
  <si>
    <t>Mobile edge computing use cases &amp; deployment options prepared by</t>
  </si>
  <si>
    <t>G. Brown</t>
  </si>
  <si>
    <t>Juniper</t>
  </si>
  <si>
    <t>5G-Miedge: Design, standardization and deployment of 5G phase II technologies: MEC and mmwaves joint development for Tokyo 2020 olympic games</t>
  </si>
  <si>
    <t>V. Frascolla et al.</t>
  </si>
  <si>
    <t>Exposing radio network information in a MEC-in-NFV environment: The RNISaaS concept</t>
  </si>
  <si>
    <t>S. Arora, P. A. Frangoudis, and A. Ksentini</t>
  </si>
  <si>
    <t>IEEE Conf. Netw. Softw. (NetSoft)</t>
  </si>
  <si>
    <t>Multi-access edge computing (MEC); Radio network information API slicing</t>
  </si>
  <si>
    <t>M2EC: A multi-tenant resource orchestration in multi-access edge computing systems</t>
  </si>
  <si>
    <t>L. Zanzi, F. Giust, and V. Sciancalepore</t>
  </si>
  <si>
    <t>IEEE Wireless Commun. Netw. Conf. (WCNC)</t>
  </si>
  <si>
    <t>Low latency MEC framework for SDN-based LTE/LTE-A networks</t>
  </si>
  <si>
    <t>A. Huang, N. Nikaein, T. Stenbock, A. Ksentini, and C. Bonnet</t>
  </si>
  <si>
    <t>IEEE Int. Conf. Commun. (ICC)</t>
  </si>
  <si>
    <t>CDN slicing over a multi-domain edge cloud</t>
  </si>
  <si>
    <t>T. Taleb, P. A. Frangoudis, I. Benkacem, and A. Ksentini</t>
  </si>
  <si>
    <t>X. Lyu et al.</t>
  </si>
  <si>
    <t>Edge computing: From standard to actual infrastructure deployment and software development</t>
  </si>
  <si>
    <t>D. Sabella et al.</t>
  </si>
  <si>
    <t>Modeling mobile edge computing deployments for low latency multimedia services</t>
  </si>
  <si>
    <t>J. Martín-Pérez, L. Cominardi, C. J. Bernardos, A. de la Oliva, and A. Azcorra</t>
  </si>
  <si>
    <t>Deployment characteristics of ‘the edge’ in mobile edge computing</t>
  </si>
  <si>
    <t>M. Syamkumar, P. Barford, and R. Durairajan</t>
  </si>
  <si>
    <t>Workshop Mobile Edge Commun.</t>
  </si>
  <si>
    <t>Geo-partitioning of MEC resources</t>
  </si>
  <si>
    <t>M. Bouet and V. Conan</t>
  </si>
  <si>
    <t>The impact of human mobility on edge data center deployment in urban environments</t>
  </si>
  <si>
    <t>P. Vitello, A. Capponi, C. Fiandrino, G. Cantelmo, and D. Kliazovich</t>
  </si>
  <si>
    <t>IEEE Global Commun. Conf. (GLOBECOM)</t>
  </si>
  <si>
    <t>Optimized provisioning of edge computing resources with heterogeneous workload in IoT networks</t>
  </si>
  <si>
    <t>N. Kherraf, H. A. Alameddine, S. Sharafeddine, C. M. Assi, and A. Ghrayeb</t>
  </si>
  <si>
    <t>IEEE Trans. Netw. Service Manag.</t>
  </si>
  <si>
    <t>Optimal cloudlet placement and user to cloudlet allocation in wireless metropolitan area networks</t>
  </si>
  <si>
    <t>M. Jia, J. Cao, and W. Liang</t>
  </si>
  <si>
    <t>Flexible MEC service consumption through edge host zoning in 5G networks</t>
  </si>
  <si>
    <t>M. C. Filippou, D. Sabella, and V. Riccobene</t>
  </si>
  <si>
    <t>A distributed orchestration algorithm for edge computing resources with guarantees</t>
  </si>
  <si>
    <t>G. Castellano, F. Esposito, and F. Risso</t>
  </si>
  <si>
    <t>IEEE Int. Conf. Comput. Commun. (INFOCOM)</t>
  </si>
  <si>
    <t>Towards a dynamic adaptive placement of virtual network functions under ONAP</t>
  </si>
  <si>
    <t>F. Slim, F. Guillemin, A. Gravey, and Y. Hadjadj-Aoul</t>
  </si>
  <si>
    <t>IEEE Conf. Netw. Funct. Virtualization Softw. Defined Netw. (NFV-SDN)</t>
  </si>
  <si>
    <t>Toward superfluid deployment of virtual functions: Exploiting mobile edge computing for video streaming</t>
  </si>
  <si>
    <t>S. Salsano et al.</t>
  </si>
  <si>
    <t>Int. Teletraffic Congr. (ITC)</t>
  </si>
  <si>
    <t>Latency and availability driven VNF placement in a MEC-NFV environment</t>
  </si>
  <si>
    <t>L. Yala, P. A. Frangoudis, and A. Ksentini</t>
  </si>
  <si>
    <t>Joint service placement and request routing in multi-cell mobile edge computing networks</t>
  </si>
  <si>
    <t>K. Poularakis, J. Llorca, A. M. Tulino, I. Taylor, and L. Tassiulas</t>
  </si>
  <si>
    <t>IEEE Conf. Comput. Commun. (INFOCOM)</t>
  </si>
  <si>
    <t>Femtocaching: Wireless content delivery through distributed caching helpers</t>
  </si>
  <si>
    <t>K. Shanmugam, N. Golrezaei, A. G. Dimakis, A. F. Molisch, and G. Caire</t>
  </si>
  <si>
    <t>Personal services placement and low-latency migration in edge computing environments</t>
  </si>
  <si>
    <t>R. Bruschi, F. Davoli, P. Lago, C. Lombardo, and J. F. Pajo</t>
  </si>
  <si>
    <t>Service placement and request scheduling for data-intensive applications in edge clouds</t>
  </si>
  <si>
    <t>V. Farhadi et al.</t>
  </si>
  <si>
    <t>Delay-aware virtual network function placement and routing in edge clouds</t>
  </si>
  <si>
    <t>S. Yang, F. Li, S. Trajanovski, X. Chen, Y. Wang, and X. Fu</t>
  </si>
  <si>
    <t>It’s hard to share: Joint service placement and request scheduling in edge clouds with sharable and non-sharable resources</t>
  </si>
  <si>
    <t>T. He, H. Khamfroush, S. Wang, T. L. Porta, and S. Stein</t>
  </si>
  <si>
    <t>IEEE Int. Conf. Distrib. Comput. Syst. (ICDCS)</t>
  </si>
  <si>
    <t>Mobile edge computing empowered fiber-wireless access networks in the 5G era</t>
  </si>
  <si>
    <t>B. P. Rimal, D. P. Van, and M. Maier</t>
  </si>
  <si>
    <t>Mobile edge computing platform deployment in 4G LTE networks: A middlebox approach</t>
  </si>
  <si>
    <t>C.-Y. Li et al.</t>
  </si>
  <si>
    <t>USENIX Workshop Hot Topics Edge Comput. (HotEdge)</t>
  </si>
  <si>
    <t>MEC-ConPaas: An experimental single-board based mobile edge cloud</t>
  </si>
  <si>
    <t>A. van Kempen, T. Crivat, B. Trubert, D. Roy, and G. Pierre</t>
  </si>
  <si>
    <t>IEEE Int. Conf. Mobile Cloud Comput. Services Eng. (MobileCloud)</t>
  </si>
  <si>
    <t>Follow me cloud: Interworking federated clouds and distributed mobile networks</t>
  </si>
  <si>
    <t>T. Taleb and A. Ksentini</t>
  </si>
  <si>
    <t>Follow-me cloud: When cloud services follow mobile users</t>
  </si>
  <si>
    <t>T. Taleb, A. Ksentini, and P. A. Frangoudis</t>
  </si>
  <si>
    <t>Towards a fast service migration in 5G</t>
  </si>
  <si>
    <t>R. A. Addad, D. L. C. Dutra, M. Bagaa, T. Taleb, and H. Flinck</t>
  </si>
  <si>
    <t>Live service migration in mobile edge clouds</t>
  </si>
  <si>
    <t>A. Machen, S. Wang, K. K. Leung, B. J. Ko, and T. Salonidis</t>
  </si>
  <si>
    <t>On enabling 5G automotive systems using follow me edge-cloud concept</t>
  </si>
  <si>
    <t>A. Aissioui, A. Ksentini, A. M. Gueroui, and T. Taleb</t>
  </si>
  <si>
    <t>Optimizing service replication for mobile delay-sensitive applications in 5G edge network</t>
  </si>
  <si>
    <t>I. Farris, T. Taleb, M. Bagaa, and H. Flick</t>
  </si>
  <si>
    <t>Lightweight service replication for ultra-short latency applications in mobile edge networks</t>
  </si>
  <si>
    <t>I. Farris, T. Taleb, A. Iera, and H. Flinck</t>
  </si>
  <si>
    <t>Enforcing position-based confidentiality with machine learning paradigm through mobile edge computing in real-time industrial informatics</t>
  </si>
  <si>
    <t>A. K. Sangaiah, D. V. Medhane, T. Han, M. S. Hossain, and G. Muhammad</t>
  </si>
  <si>
    <t>Prototyping NFV-based multi-access edge computing in 5G ready networks with open baton</t>
  </si>
  <si>
    <t>G. A. Carella, M. Pauls, T. Magedanz, M. Cilloni, P. Bellavista, and L. Foschini</t>
  </si>
  <si>
    <t>Evaluation of docker as edge computing platform</t>
  </si>
  <si>
    <t>B. I. Ismail et al.</t>
  </si>
  <si>
    <t>IEEE Conf. Open Syst. (ICOS)</t>
  </si>
  <si>
    <t>Characterizing docker overhead in mobile edge computing scenarios</t>
  </si>
  <si>
    <t>G. Avino, M. Malinverno, F. Malandrino, C. Casetti, and C. F. Chiasserini</t>
  </si>
  <si>
    <t>Workshop Hot Topics Container Netw. Netw. Syst.</t>
  </si>
  <si>
    <t>Dynamic service migration in mobile edge computing based on Markov decision process</t>
  </si>
  <si>
    <t>S. Wang, R. Urgaonkar, M. Zafer, T. He, K. Chan, and K. K. Leung</t>
  </si>
  <si>
    <t>Containers vs virtual machines: Choosing the right virtualization technology for mobile edge cloud</t>
  </si>
  <si>
    <t>T. V. Doan et al.</t>
  </si>
  <si>
    <t>IEEE 5G World Forum (5GW)</t>
  </si>
  <si>
    <t>Efficient live migration of edge services leveraging container layered storage</t>
  </si>
  <si>
    <t>L. Ma, S. Yi, N. Carter, and Q. Li</t>
  </si>
  <si>
    <t>Adaptive VM handoff across cloudlets</t>
  </si>
  <si>
    <t>K. Ha et al.</t>
  </si>
  <si>
    <t>On the study and deployment of mobile edge cloud for tactile internet using a 5G gaming application</t>
  </si>
  <si>
    <t>P. J. Braun, S. Pandi, R. Schmoll, and F. H. P. Fitzek</t>
  </si>
  <si>
    <t>IEEE Annu. Consum. Commun. Netw. Conf. (CCNC)</t>
  </si>
  <si>
    <t>Dynamic, latency-optimal VNF placement at the network edge</t>
  </si>
  <si>
    <t>R. Cziva, C. Anagnostopoulos, and D. P. Pezaros</t>
  </si>
  <si>
    <t>Dynamic task offloading and scheduling for low-latency IoT services in multi-access edge computing</t>
  </si>
  <si>
    <t>H. A. Alameddine, S. Sharafeddine, S. Sebbah, S. Ayoubi, and C. Assi</t>
  </si>
  <si>
    <t>Peace: Privacy-preserving and cost-efficient task offloading for mobile-edge computing</t>
  </si>
  <si>
    <t>X. He, R. Jin, and H. Dai</t>
  </si>
  <si>
    <t>Optimal task offloading and resource allocation in mobile-edge computing with inter-user task dependency</t>
  </si>
  <si>
    <t>J. Yan, S. Bi, Y. J. Zhang, and M. Tao</t>
  </si>
  <si>
    <t>Closed-form delay-optimal computation offloading in mobile edge computing systems</t>
  </si>
  <si>
    <t>X. Meng, W. Wang, Y. Wang, V. K. N. Lau, and Z. Zhang</t>
  </si>
  <si>
    <t>Optimal energy management policies for energy harvesting sensor nodes</t>
  </si>
  <si>
    <t>V. Sharma, U. Mukherji, V. Joseph, and S. Gupta</t>
  </si>
  <si>
    <t>Utility optimal scheduling in energy-harvesting networks</t>
  </si>
  <si>
    <t>L. Huang and M. J. Neely</t>
  </si>
  <si>
    <t>Deep learning for hybrid 5G services in mobile edge computing systems: Learn from a digital twin</t>
  </si>
  <si>
    <t>R. Dong, C. She, W. Hardjawana, Y. Li, and B. Vucetic</t>
  </si>
  <si>
    <t>Multiuser computation offloading and downloading for edge computing with virtualization</t>
  </si>
  <si>
    <t>Z. Liang, Y. Liu, T. Lok, and K. Huang</t>
  </si>
  <si>
    <t>Computation offloading scheduling for periodic tasks in mobile edge computing</t>
  </si>
  <si>
    <t>S. Jošilo and G. Dân</t>
  </si>
  <si>
    <t>Computation offloading and resource allocation in wireless cellular networks with mobile edge computing</t>
  </si>
  <si>
    <t>C. Wang, C. Liang, F. R. Yu, Q. Chen, and L. Tang</t>
  </si>
  <si>
    <t>Distributed green offloading and power optimization in virtualized small cell networks with mobile edge computing</t>
  </si>
  <si>
    <t>Y. Cheng, J. Zhang, L. Yang, C. Zhu, and H. Zhu</t>
  </si>
  <si>
    <t>Mobile edge computing for task offloading in small-cell networks via belief propagation</t>
  </si>
  <si>
    <t>J. Li, A. Wu, S. Chu, T. Liu, and F. Shu</t>
  </si>
  <si>
    <t>Energy-efficient machine-to-machine (M2M) communications in virtualized cellular networks with mobile edge computing (MEC)</t>
  </si>
  <si>
    <t>M. Li, F. R. Yu, P. Si, and Y. Zhang</t>
  </si>
  <si>
    <t>S. Mao, S. Leng, S. Maharjan, and Y. Zhang</t>
  </si>
  <si>
    <t>Joint optimization of radio and computational resources for multicell mobile-edge computing</t>
  </si>
  <si>
    <t>S. Sardellitti, G. Scutari, and S. Barbarossa</t>
  </si>
  <si>
    <t>IEEE Trans. Signal Inf. Process. Netw.</t>
  </si>
  <si>
    <t>Getting the most out of your VNFs: Flexible assignment of service priorities in 5G</t>
  </si>
  <si>
    <t>F. Malandrino and C. Chiasserini</t>
  </si>
  <si>
    <t>UAV-aided mobile edge computing systems with one by one access scheme</t>
  </si>
  <si>
    <t>M. Hua, Y. Wang, C. Li, Y. Huang, and L. Yang</t>
  </si>
  <si>
    <t>Energy efficient resource allocation in UAV-enabled mobile edge computing networks</t>
  </si>
  <si>
    <t>Z. Yang, C. Pan, K. Wang, and M. Shikh-Bahaei</t>
  </si>
  <si>
    <t>Evolving multi-access edge computing to support enhanced IoT deployments</t>
  </si>
  <si>
    <t>L. Zanzi et al.</t>
  </si>
  <si>
    <t>Segment routing: A comprehensive survey of research activities, standardization efforts and implementation results</t>
  </si>
  <si>
    <t>P. L. Ventre et al.</t>
  </si>
  <si>
    <t>Toward distributed computing environments with serverless solutions in edge systems</t>
  </si>
  <si>
    <t>C. Cicconetti, M. Conti, A. Passarella, and D. Sabella</t>
  </si>
  <si>
    <t>Location privacy in mobile edge clouds: A chaff-based approach</t>
  </si>
  <si>
    <t>T. He, E. N. Ciftcioglu, S. Wang, and K. S. Chan</t>
  </si>
  <si>
    <t>Privacy-aware offloading in mobile-edge computing</t>
  </si>
  <si>
    <t>X. He, J. Liu, R. Jin, and H. Dai</t>
  </si>
  <si>
    <t>IEEE Glob. Commun. Conf. (GLOBECOM)</t>
  </si>
  <si>
    <t>A survey on security and privacy of 5G technologies: Potential solutions, recent advancements, and future directions</t>
  </si>
  <si>
    <t>R. Khan, P. Kumar, D. N. K. Jayakody, and M. Liyanage</t>
  </si>
  <si>
    <t>Wireless network intelligence at the edge</t>
  </si>
  <si>
    <t>J. Park, S. Samarakoon, M. Bennis, and M. Debbah</t>
  </si>
  <si>
    <t>Adaptive federated learning in resource constrained edge computing systems</t>
  </si>
  <si>
    <t>S. Wang et al.</t>
  </si>
  <si>
    <t>Deep learning in mobile and wireless networking: A survey</t>
  </si>
  <si>
    <t>C. Zhang, P. Patras, and H. Haddadi</t>
  </si>
  <si>
    <t>Greener RAN operation through machine learning</t>
  </si>
  <si>
    <t>G. Vallero, D. Renga, M. Meo, and M. A. Marsan</t>
  </si>
  <si>
    <t>Near-optimal and truthful online auction for computation offloading in green edge-computing systems</t>
  </si>
  <si>
    <t>D. Zhang et al.</t>
  </si>
  <si>
    <t>Pricing based MEC resource allocation for 5G heterogeneous network access</t>
  </si>
  <si>
    <t>V. Passas, N. Makris, V. Miliotis, and T. Korakis</t>
  </si>
  <si>
    <t>P4-net FPGA-based network slicing solution for 5G MEC architectures</t>
  </si>
  <si>
    <t>R. Ricart-Sanchez, P. Malagon, J. M. Alcaraz-Calero, and Q. Wang</t>
  </si>
  <si>
    <t>ACM/IEEE Symp. Archit. Netw. Commun. Syst. (ANCS)</t>
  </si>
  <si>
    <t>Wave: A tutorial</t>
  </si>
  <si>
    <t>R. A. Uzcategui, A. J. De Sucre, and G. Acosta-Marum</t>
  </si>
  <si>
    <t>5G for vehicular communications</t>
  </si>
  <si>
    <t>S. A. A. Shah, E. Ahmed, M. Imran, and S. Zeadally</t>
  </si>
  <si>
    <t>Multi-access edge computing for vehicular networks: A position paper</t>
  </si>
  <si>
    <t>R. Soua, I. Turcanu, F. Adamsky, D. Fuhrer, and T. Engel</t>
  </si>
  <si>
    <t>MEC-assisted end-to-end latency evaluations for C-V2X communications</t>
  </si>
  <si>
    <t>M. Emara, M. C. Filippou, and D. Sabella</t>
  </si>
  <si>
    <t>Eur. Conf. Netw. Commun. (EuCNC)</t>
  </si>
  <si>
    <t>Vehicular multi-access edge computing with licensed sub-6 GHz, IEEE 802.11p and mmWave</t>
  </si>
  <si>
    <t>Q. Hu, C. Wu, X. Zhao, X. Chen, Y. Ji, and T. Yoshinaga</t>
  </si>
  <si>
    <t>Toward fully connected vehicles: Edge computing for advanced automotive communications</t>
  </si>
  <si>
    <t>5GAA</t>
  </si>
  <si>
    <t>Car-to-pedestrian communication with MEC-support for adaptive safety of vulnerable road users</t>
  </si>
  <si>
    <t>Q.-H. Nguyen, M. Morold, K. David, and F. Dressler</t>
  </si>
  <si>
    <t>An edge-based framework for enhanced road safety of connected cars</t>
  </si>
  <si>
    <t>M. Malinverno, J. Mangues-Bafalluy, C. E. Casetti, C. F. Chiasserini, M. Requena-Esteso, and J. Baranda</t>
  </si>
  <si>
    <t>MEC-based collision avoidance for vehicles and vulnerable users</t>
  </si>
  <si>
    <t>M. Malinverno, G. Avino, C. Casetti, C. F. Chiasserini, F. Malandrino, and S. Scarpina</t>
  </si>
  <si>
    <t>Performance analysis of C-V2I-based automotive collision avoidance</t>
  </si>
  <si>
    <t>IEEE Int. Symp. World Wireless Mobile Multimedia Netw. (WoWMoM)</t>
  </si>
  <si>
    <t>A MEC-based extended virtual sensing for automotive services</t>
  </si>
  <si>
    <t>G. Avino et al.</t>
  </si>
  <si>
    <t>Platoon formation: Optimized car to platoon assignment strategies and protocols</t>
  </si>
  <si>
    <t>J. Heinovski and F. Dressler</t>
  </si>
  <si>
    <t>IEEE Veh. Netw. Conf. (VNC)</t>
  </si>
  <si>
    <t>Cloud-assisted distributed control system architecture for platooning</t>
  </si>
  <si>
    <t>U. Montanaro, S. Fallah, M. Dianati, D. Oxtoby, T. Mizutani, and A. Mouzakitis</t>
  </si>
  <si>
    <t>Int. Conf. Intell. Transp. Syst. (ITSC)</t>
  </si>
  <si>
    <t>Mobile edge computing-based vehicular cloud of cooperative adaptive driving for platooning autonomous self driving</t>
  </si>
  <si>
    <t>R. Huang, B. Chang, Y. Tsai, and Y. Liang</t>
  </si>
  <si>
    <t>IEEE Int. Symp. Cloud Service Comput. (SC2)</t>
  </si>
  <si>
    <t>Minimum cost offloading decision strategy for collaborative task execution of platooning assisted by MEC</t>
  </si>
  <si>
    <t>T. Cui, X. Fan, C. Cao, and Q. Chen</t>
  </si>
  <si>
    <t>Communications and Networking (Springer)</t>
  </si>
  <si>
    <t>A framework for MEC-enabled platooning</t>
  </si>
  <si>
    <t>A. Virdis, G. Nardini, and G. Stea</t>
  </si>
  <si>
    <t>IEEE Wireless Commun. Netw. Conf. Workshop (WCNCW)</t>
  </si>
  <si>
    <t>Platooning on the edge</t>
  </si>
  <si>
    <t>C. Quadri, V. Mancuso, M. G. A. Marsan, and G. P. Rossi</t>
  </si>
  <si>
    <t>Int. ACM Conf. Model. Anal. Simulat. Wireless Mobile Syst.</t>
  </si>
  <si>
    <t>Optimal delay constrained offloading for vehicular edge computing networks</t>
  </si>
  <si>
    <t>K. Zhang, Y. Mao, S. Leng, S. Maharjan, and Y. Zhang</t>
  </si>
  <si>
    <t>Vehicular task offloading via heat-aware MEC cooperation using game-theoretic method</t>
  </si>
  <si>
    <t>Z. Xiao et al.</t>
  </si>
  <si>
    <t>Vehicular cloud computing</t>
  </si>
  <si>
    <t>M. Gerla</t>
  </si>
  <si>
    <t>Mediterranean Ad Hoc Netw. Workshop (Med-Hoc-Net)</t>
  </si>
  <si>
    <t>Toward cloud-based vehicular networks with efficient resource management</t>
  </si>
  <si>
    <t>R. Yu, Y. Zhang, S. Gjessing, W. Xia, and K. Yang</t>
  </si>
  <si>
    <t>Technology assessment for mission-critical services on automotive virtual edge communicator (AVEC)</t>
  </si>
  <si>
    <t>R. Copeland et al.</t>
  </si>
  <si>
    <t>Conf. Innov. Clouds Internet Netw. Workshops (ICIN)</t>
  </si>
  <si>
    <t>Towards a vehicular cloud—Using parked vehicles as a temporary network and storage infrastructure</t>
  </si>
  <si>
    <t>F. Dressler, P. Handle, and C. Sommer</t>
  </si>
  <si>
    <t>ACM Int. Workshop Wireless Mobile Technol. Smart Cities</t>
  </si>
  <si>
    <t>Vehicular micro clouds as virtual edge servers for efficient data collection</t>
  </si>
  <si>
    <t>F. Hagenauer, C. Sommer, T. Higuchi, O. Altintas, and F. Dressler</t>
  </si>
  <si>
    <t>ACM Int. Workshop Smart Auton. Connected Veh. Syst. Services</t>
  </si>
  <si>
    <t>Vehicular micro cloud in action: On gateway selection and gateway handovers</t>
  </si>
  <si>
    <t>Ad Hoc Netw.</t>
  </si>
  <si>
    <t>Virtual edge computing using vehicular micro clouds</t>
  </si>
  <si>
    <t>F. Dressler, G. S. Pannu, F. Hagenauer, M. Gerla, T. Higuchi, and O. Altintas</t>
  </si>
  <si>
    <t>Int. Conf. Comput. Netw. Commun. (ICNC)</t>
  </si>
  <si>
    <t>Self-driving car meets multi-access edge computing for deep learning-based caching</t>
  </si>
  <si>
    <t>A. Ndikumana and C. S. Hong</t>
  </si>
  <si>
    <t>Int. Conf. Inf. Netw. (ICOIN)</t>
  </si>
  <si>
    <t>Deep learning based caching for self-driving cars in multi-access edge computing</t>
  </si>
  <si>
    <t>A. Ndikumana, N. H. Tran, D. H. Kim, K. T. Kim, and C. S. Hong</t>
  </si>
  <si>
    <t>UAV-empowered edge computing environment for cyber-threat detection in smart vehicles</t>
  </si>
  <si>
    <t>S. Garg, A. Singh, S. Batra, N. Kumar, and L. T. Yang</t>
  </si>
  <si>
    <t>Mobile edge computing with network resource slicing for Internet-of-Things</t>
  </si>
  <si>
    <t>S. Husain, A. Kunz, A. Prasad, K. Samdanis, and J. Song</t>
  </si>
  <si>
    <t>IEEE World Forum Internet Things (WF-IoT)</t>
  </si>
  <si>
    <t>D. Sabella, A. Vaillant, P. Kuure, U. Rauschenbach, and F. Giust</t>
  </si>
  <si>
    <t>IEEE Consum. Electron. Mag.</t>
  </si>
  <si>
    <t>F. Cirillo, D. Gómez, L. Diez, I. E. Maestro, T. B. J. Gilbert, and R. Akhavan</t>
  </si>
  <si>
    <t>Deploying a novel 5G-enabled architecture on city infrastructure for ultra-high definition and immersive media production and broadcasting</t>
  </si>
  <si>
    <t>C. Colman-Meixner et al.</t>
  </si>
  <si>
    <t>mobile-edge computing come home connecting things in future smart homes using LTE device-to-device communications</t>
  </si>
  <si>
    <t>C. Vallati, A. Virdis, E. Mingozzi, and G. Stea</t>
  </si>
  <si>
    <t>Task scheduling for smart city applications based on multi-server mobile edge computing</t>
  </si>
  <si>
    <t>Y. Deng, Z. Chen, X. Yao, S. Hassan, and J. Wu</t>
  </si>
  <si>
    <t>Software-defined networks with mobile edge computing and caching for smart cities: A big data deep reinforcement learning approach</t>
  </si>
  <si>
    <t>Y. He, F. R. Yu, N. Zhao, V. C. M. Leung, and H. Yin</t>
  </si>
  <si>
    <t>Intelligent edge computing for IoT-based energy management in smart cities</t>
  </si>
  <si>
    <t>Y. Liu, C. Yang, L. Jiang, S. Xie, and Y. Zhang</t>
  </si>
  <si>
    <t>Routing for crowd management in Smart Cities: A Deep Reinforcement learning perspective</t>
  </si>
  <si>
    <t>L. Zhao, J. Wang, J. Liu, and N. Kato</t>
  </si>
  <si>
    <t>Mobile edge computing potential in making cities smarter</t>
  </si>
  <si>
    <t>T. Taleb, S. Dutta, A. Ksentini, M. Iqbal, and H. Flinck</t>
  </si>
  <si>
    <t>A reliable IoT edge computing trust management mechanism for smart cities</t>
  </si>
  <si>
    <t>B. Wang, M. Li, X. Jin, and C. Guo</t>
  </si>
  <si>
    <t>The eigentrust algorithm for reputation management in P2P networks</t>
  </si>
  <si>
    <t>S. D. Kamvar, M. T. Schlosser, and H. Garcia-Molina</t>
  </si>
  <si>
    <t>Int. Conf. World Wide Web</t>
  </si>
  <si>
    <t>Grouptrust: Dependable trust management</t>
  </si>
  <si>
    <t>X. Fan, L. Liu, M. Li, and Z. Su</t>
  </si>
  <si>
    <t>IEEE Trans. Parallel Distrib. Syst.</t>
  </si>
  <si>
    <t>Enhancing information security via physical layer approaches in heterogeneous IoT with multiple access mobile edge computing in smart city</t>
  </si>
  <si>
    <t>D. Wang, B. Bai, K. Lei, W. Zhao, Y. Yang, and Z. Han</t>
  </si>
  <si>
    <t>Blockchain and IoT-based cognitive edge framework for sharing economy services in a smart city</t>
  </si>
  <si>
    <t>M. A. Rahman, M. M. Rashid, M. S. Hossain, E. Hassanain, M. F. Alhamid, and M. Guizani</t>
  </si>
  <si>
    <t>ECA: An edge computing architecture for privacy-preserving in IoT-based smart city</t>
  </si>
  <si>
    <t>M. Gheisari, Q. Pham, M. Alazab, X. Zhang, C. Fernández-Campusano, and G. Srivastava</t>
  </si>
  <si>
    <t>Real-time video analytics: The killer app for edge computing</t>
  </si>
  <si>
    <t>G. Ananthanarayanan et al.</t>
  </si>
  <si>
    <t>Adaptive bitrate video caching and processing in mobile-edge computing networks</t>
  </si>
  <si>
    <t>T. X. Tran and D. Pompili</t>
  </si>
  <si>
    <t>Cooperative hierarchical caching and request scheduling in a cloud radio access network</t>
  </si>
  <si>
    <t>T. X. Tran, D. V. Le, G. Yue, and D. Pompili</t>
  </si>
  <si>
    <t>Optimizing social welfare of live video streaming services in mobile edge computing</t>
  </si>
  <si>
    <t>Y. Hung, C. Wang, and R. Hwang</t>
  </si>
  <si>
    <t>Edge computing assisted adaptive mobile video streaming</t>
  </si>
  <si>
    <t>A. Mehrabi, M. Siekkinen, and A. Ylä-ääski</t>
  </si>
  <si>
    <t>In-network quality optimization for adaptive video streaming services</t>
  </si>
  <si>
    <t>N. Bouten, S. Latré, J. Famaey, W. Van Leekwijck, and F. De Turck</t>
  </si>
  <si>
    <t>Edge computing framework for cooperative video processing in multimedia IoT systems</t>
  </si>
  <si>
    <t>C. Long, Y. Cao, T. Jiang, and Q. Zhang</t>
  </si>
  <si>
    <t>Multi-access edge computing enhanced video streaming: Proof-of-concept implementation and prediction/QoE models</t>
  </si>
  <si>
    <t>S. Yang, Y. Tseng, C. Huang, and W. Lin</t>
  </si>
  <si>
    <t>Distributed resource allocation in blockchain-based video streaming systems with mobile edge computing</t>
  </si>
  <si>
    <t>M. Liu, F. R. Yu, Y. Teng, V. C. M. Leung, and M. Song</t>
  </si>
  <si>
    <t>MEC for fair, reliable and efficient media streaming in mobile networks</t>
  </si>
  <si>
    <t>A. Martin, R. Viola, M. Zorrilla, J. Flórez, P. Angueira, and J. Montalbán</t>
  </si>
  <si>
    <t>Real-time QoE estimation of DASH-based mobile video applications through edge computing</t>
  </si>
  <si>
    <t>C. Ge and N. Wang</t>
  </si>
  <si>
    <t>IEEE Conf. Comput. Commun. Workshops (IEEE INFOCOM WKSHPS)</t>
  </si>
  <si>
    <t>Virtual reality/augmented reality white paper</t>
  </si>
  <si>
    <t>L. Huawei Technologies Company</t>
  </si>
  <si>
    <t>China Academy of Information and Communications Technology (CAICT)</t>
  </si>
  <si>
    <t>Toward low-latency and ultra-reliable virtual reality</t>
  </si>
  <si>
    <t>M. S. Elbamby, C. Perfecto, M. Bennis, and K. Doppler</t>
  </si>
  <si>
    <t>Performance evaluation of integrated multi-access edge computing and fiber-wireless access networks</t>
  </si>
  <si>
    <t>J. Liu, G. Shou, Y. Liu, Y. Hu, and Z. Guo</t>
  </si>
  <si>
    <t>Toward interconnected virtual reality: Opportunities, challenges, and enablers</t>
  </si>
  <si>
    <t>E. Bastug, M. Bennis, M. Medard, and M. Debbah</t>
  </si>
  <si>
    <t>Communication-constrained mobile edge computing systems for wireless virtual reality: Scheduling and tradeoff</t>
  </si>
  <si>
    <t>X. Yang et al.</t>
  </si>
  <si>
    <t>MEC-assisted panoramic VR video streaming over millimeter wave mobile networks</t>
  </si>
  <si>
    <t>Y. Liu, J. Liu, A. Argyriou, and S. Ci</t>
  </si>
  <si>
    <t>Communications, caching, and computing for mobile virtual reality: Modeling and tradeoff</t>
  </si>
  <si>
    <t>Y. Sun, Z. Chen, M. Tao, and H. Liu</t>
  </si>
  <si>
    <t>VR is on the edge: How to deliver 360° videos in mobile networks</t>
  </si>
  <si>
    <t>S. Mangiante, G. Klas, A. Navon, Z. GuanHua, J. Ran, and M. D. Silva</t>
  </si>
  <si>
    <t>Workshop Virtual Reality Augmented Reality Netw.</t>
  </si>
  <si>
    <t>Design principles for industries 4.0 scenarios</t>
  </si>
  <si>
    <t>M. Hermann, T. Pentek, and B. Otto</t>
  </si>
  <si>
    <t>Hawaii Int. Conf. Syst. Sci. (HICSS)</t>
  </si>
  <si>
    <t>P. Schulz et al.</t>
  </si>
  <si>
    <t>Smart factory of industry 4.0: Key technologies, application case, and challenges</t>
  </si>
  <si>
    <t>B. Chen, J. Wan, L. Shu, P. Li, M. Mukherjee, and B. Yin</t>
  </si>
  <si>
    <t>N. Dao, Y. Lee, S. Cho, E. Kim, K. Chung, and C. Keum</t>
  </si>
  <si>
    <t>Int. Conf. Inf. Commun. Technol. Convergence (ICTC)</t>
  </si>
  <si>
    <t>A hybrid computing solution and resource scheduling strategy for edge computing in smart manufacturing</t>
  </si>
  <si>
    <t>X. Li, J. Wan, H. Dai, M. Imran, M. Xia, and A. Celesti</t>
  </si>
  <si>
    <t>Reliable resource provisioning using bankers’ deadlock avoidance algorithm in MEC for Industrial IoT</t>
  </si>
  <si>
    <t>E. E. Ugwuanyi, S. Ghosh, M. Iqbal, and T. Dagiuklas</t>
  </si>
  <si>
    <t>Adaptive task offloading auction for industrial CPS in mobile edge computing</t>
  </si>
  <si>
    <t>S. Luo, Y. Wen, W. Xu, and D. Puthal</t>
  </si>
  <si>
    <t>Energy-efficient and reliable MEC offloading for heterogeneous industrial IoT networks</t>
  </si>
  <si>
    <t>C. Hsu, Y. Hsu, and H. Wei</t>
  </si>
  <si>
    <t>Fog computing in healthcare Internet of Things: A case study on ECG feature extraction</t>
  </si>
  <si>
    <t>T. N. Gia, M. Jiang, A. Rahmani, T. Westerlund, P. Liljeberg, and H. Tenhunen</t>
  </si>
  <si>
    <t>IEEE Int. Conf. Comput. Inf. Technol. Ubiquitous Comput. Commun. Dependable Auton. Secure Comput. Pervasive Intell. Comput.</t>
  </si>
  <si>
    <t>Edge-based compression and classification for smart healthcare systems: Concept, implementation and evaluation</t>
  </si>
  <si>
    <t>A. Abdellatif, A. Emam, C.-F. Chiasserini, A. Mohamed, A. Jaoua, and R. Ward</t>
  </si>
  <si>
    <t>Expert Syst. Appl.</t>
  </si>
  <si>
    <t>Edge computing for smart health: Context-aware approaches, opportunities, and challenges</t>
  </si>
  <si>
    <t>A. A. Abdellatif, A. Mohamed, C. F. Chiasserini, M. Tlili, and A. Erbad</t>
  </si>
  <si>
    <t>Computing and processing on the edge: Smart pathology detection for connected healthcare</t>
  </si>
  <si>
    <t>G. Muhammad, M. F. Alhamid, and X. Long</t>
  </si>
  <si>
    <t>An edge-based architecture to support efficient applications for healthcare industry 4.0</t>
  </si>
  <si>
    <t>P. Pace, G. Aloi, R. Gravina, G. Caliciuri, G. Fortino, and A. Liotta</t>
  </si>
  <si>
    <t>BHMUS: Blockchain based secure outdoor health monitoring scheme using UAV in smart city</t>
  </si>
  <si>
    <t>A. Islam and S. Y. Shin</t>
  </si>
  <si>
    <t>Int. Conf. Inf. Commun. Technol. (ICoICT)</t>
  </si>
  <si>
    <t>Edge cognitive computing based smart healthcare system</t>
  </si>
  <si>
    <t>M. Chen, W. Li, H. Yixue, Y. Qian, and I. Humar</t>
  </si>
  <si>
    <t>UbeHealth: A personalized ubiquitous cloud and edge-enabled networked healthcare system for smart cities</t>
  </si>
  <si>
    <t>T. Muhammed, R. Mehmood, A. Albeshri, and I. Katib</t>
  </si>
  <si>
    <t>EdgeCare: Leveraging edge computing for collaborative data management in mobile healthcare systems</t>
  </si>
  <si>
    <t>X. Li, X. Huang, C. Li, R. Yu, and L. Shu</t>
  </si>
  <si>
    <t>Orchestrating heterogeneous MEC-based applications for connected vehicles</t>
  </si>
  <si>
    <t>F. Giannone, P. A. Frangoudis, A. Ksentini, and L. Valcarenghi</t>
  </si>
  <si>
    <t>Multi-access edge computing: The driver behind the wheel of 5G-connected cars</t>
  </si>
  <si>
    <t>F. Giust et al.</t>
  </si>
  <si>
    <t>Information-centric mobile edge computing for connected vehicle environments: Challenges and research directions</t>
  </si>
  <si>
    <t>D. Grewe, M. Wagner, M. Arumaithurai, I. Psaras, and D. Kutscher</t>
  </si>
  <si>
    <t>Air-ground integrated mobile edge networks: A survey</t>
  </si>
  <si>
    <t>W. Zhang, L. Li, N. Zhang, T. Han, and S. Wang</t>
  </si>
  <si>
    <t>Edge computing in industrial Internet of things: Architecture, advances and challenges</t>
  </si>
  <si>
    <t>T. Qiu, J. Chi, X. Zhou, Z. Ning, M. Atiquzzaman, and D. O. Wu</t>
  </si>
  <si>
    <t>5G for connected industries and automation</t>
  </si>
  <si>
    <t>5G Alliance for Connected Industries and Automation</t>
  </si>
  <si>
    <t>5G ACIA</t>
  </si>
  <si>
    <t>5G for automation in industry: Primary use cases, functions and service requirements</t>
  </si>
  <si>
    <t>On the integration of NFV and MEC technologies: Architecture analysis and benefits for edge robotics</t>
  </si>
  <si>
    <t>K. Antevski, C. J. Bernardos, L. Cominardi, A. de la Oliva, and A. Mourad</t>
  </si>
  <si>
    <t>DLT federation for edge robotics</t>
  </si>
  <si>
    <t>K. Antevski, M. Groshev, G. Baldoni, and C. J. Bernardos</t>
  </si>
  <si>
    <t>X. Wang, Y. Han, V. C. M. Leung, D. Niyato, X. Yan, and X. Chen</t>
  </si>
  <si>
    <t>Machine learning meets computation and communication control in evolving edge and cloud: Challenges and future perspective</t>
  </si>
  <si>
    <t>T. K. Rodrigues, K. Suto, H. Nishiyama, J. Liu, and N. Kato</t>
  </si>
  <si>
    <t>Understanding QoS applicability in 5G transport networks</t>
  </si>
  <si>
    <t>L. Cominardi, L. M. Contreras, C. J. Bernardos, and I. Berberana</t>
  </si>
  <si>
    <t>IEEE Int. Symp. Broadband Multimedia Syst. Broadcast. (BMSB)</t>
  </si>
  <si>
    <t>Consideration on 5G transport network reference architecture and bandwidth requirements</t>
  </si>
  <si>
    <t>Experimental throughput analysis of low-THz MIMO communication channel in 5G wireless networks</t>
  </si>
  <si>
    <t>N. Khalid and O. B. Akan</t>
  </si>
  <si>
    <t>IEEE Wireless Commun. Lett.</t>
  </si>
  <si>
    <t>Z. Amjad, A. Sikora, B. Hilt, and J. Lauffenburger</t>
  </si>
  <si>
    <t>IEEE Intell. Veh. Symp. (IV)</t>
  </si>
  <si>
    <t>Efficient computation offloading for multi-access edge computing in 5G HetNets</t>
  </si>
  <si>
    <t>H. Guo, J. Liu, and J. Zhang</t>
  </si>
  <si>
    <t>W. Zhang, B. Han, and P. Hui</t>
  </si>
  <si>
    <t>Storage Management in Data Centers: Understanding, Exploiting, Tuning, and Troubleshooting Veritas Storage Foundation</t>
  </si>
  <si>
    <t>V. Herminghaus and A. Scriba</t>
  </si>
  <si>
    <t>Performance benchmarking of state-of-the-art software switches for NFV</t>
  </si>
  <si>
    <t>T. Zhang, L. Linguaglossa, P. Giaccone, L. Iannone, and J. Roberts</t>
  </si>
  <si>
    <t>Time-shared systems: A theoretical treatment</t>
  </si>
  <si>
    <t>L. Kleinrock</t>
  </si>
  <si>
    <t>J. ACM</t>
  </si>
  <si>
    <t>The cost, coverage and rollout implications of 5G infrastructure in britain</t>
  </si>
  <si>
    <t>E. J. Oughton and Z. Frias</t>
  </si>
  <si>
    <t>Telecommun. Policy</t>
  </si>
  <si>
    <t>From megabits to CPU ticks: Enriching a demand trace in the age of MEC</t>
  </si>
  <si>
    <t>F. Malandrino, C. Chiasserini, G. Avino, M. Malinverno, and S. Kirkpatrick</t>
  </si>
  <si>
    <t>IEEE Trans. Big Data</t>
  </si>
  <si>
    <t>IEEE Conference on Network Function Virtualization and Software Defined Networks (NFV-SDN)</t>
  </si>
  <si>
    <t>The future of sensing is batteryless, intermittent, and awesome</t>
  </si>
  <si>
    <t>J. Hester and J. Sorber</t>
  </si>
  <si>
    <t>ACM Conf. Embedded Netw. Sens. Syst.</t>
  </si>
  <si>
    <t>EH-feasibility</t>
  </si>
  <si>
    <t>D. Van Leemput</t>
  </si>
  <si>
    <t>GitHub</t>
  </si>
  <si>
    <t>Energy harvesting in LoRaWAN: A cost analysis for the industry 4.0</t>
  </si>
  <si>
    <t>H. H. R. Sherazi, M. A. Imran, G. Boggia, and L. A. Grieco</t>
  </si>
  <si>
    <t>IEEE Commun. Lett.</t>
  </si>
  <si>
    <t>The smaller the better: Designing solar energy harvesting sensor nodes for long-range monitoring</t>
  </si>
  <si>
    <t>M. Mabon, M. Gautier, B. Vrigneau, M. Le Gentil, and O. Berder</t>
  </si>
  <si>
    <t>Wireless Commun. Mobile Comput.</t>
  </si>
  <si>
    <t>On the feasibility of batteryless LoRaWAN communications using energy harvesting</t>
  </si>
  <si>
    <t>C. Delgado, J. M. Sanz, and J. Famaey</t>
  </si>
  <si>
    <t>Batteryless LoRaWAN communications using energy harvesting: Modeling and characterization</t>
  </si>
  <si>
    <t>C. Delgado, J. M. Sanz, C. Blondia, and J. Famaey</t>
  </si>
  <si>
    <t>Energy-aware sensing on battery-less LoRaWAN devices with energy harvesting</t>
  </si>
  <si>
    <t>A. Sabovic, C. Delgado, D. Subotic, B. Jooris, E. De Poorter, and J. Famaey</t>
  </si>
  <si>
    <t>Exploring the boundaries of ambient RF energy harvesting with LoRaWAN</t>
  </si>
  <si>
    <t>J. Finnegan, K. Niotaki, and S. Brown</t>
  </si>
  <si>
    <t>Wireless energy harvesting: Empirical results and practical considerations for Internet of Things</t>
  </si>
  <si>
    <t>T. Sanislav, S. Zeadally, G. D. Mois, and S. C. Folea</t>
  </si>
  <si>
    <t>Downlink performance modeling and evaluation of batteryless low power BLE node</t>
  </si>
  <si>
    <t>A. K. Sultania, C. Delgado, C. Blondia, and J. Famaey</t>
  </si>
  <si>
    <t>Towards a perpetual wireless sensor node</t>
  </si>
  <si>
    <t>A. E. Xhafa, B. Campbell, and S. Hosur</t>
  </si>
  <si>
    <t>IEEE SENSORS</t>
  </si>
  <si>
    <t>Industrial wireless monitoring with energy-harvesting devices</t>
  </si>
  <si>
    <t>K. Das, P. Zand, and P. Havinga</t>
  </si>
  <si>
    <t>Energy savvy network joining strategies for energy harvesting powered TSCH nodes</t>
  </si>
  <si>
    <t>Z. J. Chew, T. Ruan, and M. Zhu</t>
  </si>
  <si>
    <t>Channel condition based dynamic beacon interval for faster formation of 6TiSCH network</t>
  </si>
  <si>
    <t>A. Kalita and M. Khatua</t>
  </si>
  <si>
    <t>A realistic energy consumption model for TSCH networks</t>
  </si>
  <si>
    <t>X. Vilajosana, Q. Wang, F. Chraim, T. Watteyne, T. Chang, and K. S. J. Pister</t>
  </si>
  <si>
    <t>Feasibility of wireless horse monitoring using a kinetic energy harvester model</t>
  </si>
  <si>
    <t>B. Van Herbruggen, J. Fontaine, A. Eerdekens, M. Deruyck, W. Joseph, and E. De Poorter</t>
  </si>
  <si>
    <t>Energy-aware system design for batteryless LPWAN devices in IoT applications</t>
  </si>
  <si>
    <t>M. E. Yuksel and H. Fidan</t>
  </si>
  <si>
    <t>The smart Meter challenge: Feasibility of autonomous indoor IoT devices depending on its energy harvesting source and IoT wireless technology</t>
  </si>
  <si>
    <t>E. Saavedra, L. Mascaraque, G. Calderon, G. del Campo, and A. Santamaria</t>
  </si>
  <si>
    <t>Energy harvesting system market size, share &amp; trends analysis report by technology (lights, vibration), by vibration technology (piezoelectric, electrostatic), by component, by application, and segment forecasts, 2020–2028</t>
  </si>
  <si>
    <t>Grand View Research</t>
  </si>
  <si>
    <t>Energy harvesting system by technology, component, and application: Global opportunity analysis and industry forecast, 2021–2030</t>
  </si>
  <si>
    <t>M. Nikhil and P. Eswara</t>
  </si>
  <si>
    <t>Allied Market Research</t>
  </si>
  <si>
    <t>A. Seferagić, J. Famaey, E. De Poorter, and J. Hoebeke</t>
  </si>
  <si>
    <t>L. Chettri and R. Bera</t>
  </si>
  <si>
    <t>Low-power wireless for the Internet of Things: Standards and applications</t>
  </si>
  <si>
    <t>A. Nikoukar, S. Raza, A. Poole, M. Güneş, and B. Dezfouli</t>
  </si>
  <si>
    <t>IoT based asset tracking and monitoring market by connectivity and application—Global forecast to 2027</t>
  </si>
  <si>
    <t>Markets and Markets</t>
  </si>
  <si>
    <t>Building automation system market by offering and communication technology—Global forecast to 2027</t>
  </si>
  <si>
    <t>Sensing, computing, and communications for energy harvesting IoTs: A survey</t>
  </si>
  <si>
    <t>D. Ma, G. Lan, M. Hassan, W. Hu, and S. K. Das</t>
  </si>
  <si>
    <t>Task scheduling for energy-harvesting-based IoT: A survey and critical analysis</t>
  </si>
  <si>
    <t>M. M. Sandhu, S. Khalifa, R. Jurdak, and M. Portmann</t>
  </si>
  <si>
    <t>Reincarnation in the ambiance: Devices and networks with energy harvesting</t>
  </si>
  <si>
    <t>R. V. Prasad, S. Devasenapathy, V. S. Rao, and J. Vazifehdan</t>
  </si>
  <si>
    <t>2 Cell 73 x 94 mm Tandem Low Light Module</t>
  </si>
  <si>
    <t>S. Jones</t>
  </si>
  <si>
    <t>PowerFilm Solar Inc.</t>
  </si>
  <si>
    <t>4 Cell 94 x 73 mm Tandem Module</t>
  </si>
  <si>
    <t>J. Fecht</t>
  </si>
  <si>
    <t>Scopes, challenges and approaches of energy harvesting for wireless sensor nodes in machine condition monitoring systems: A review</t>
  </si>
  <si>
    <t>I. Ahmad, L. M. Hee, A. M. Abdelrhman, S. A. Imam, and M. S. Leong</t>
  </si>
  <si>
    <t>Sound and vibration energy harvesting for railway applications: A review on linear and nonlinear techniques</t>
  </si>
  <si>
    <t>A. Hosseinkhani, D. Younesian, P. Eghbali, A. Moayedizadeh, and A. Fassih</t>
  </si>
  <si>
    <t>Energy Rep.</t>
  </si>
  <si>
    <t>RF energy harvesting system based on an archimedean spiral antenna for low-power sensor applications</t>
  </si>
  <si>
    <t>A. Alex-Amor et al.</t>
  </si>
  <si>
    <t>Dynamic ambient RF energy density measurements of montreal for battery-free IoT sensor network planning</t>
  </si>
  <si>
    <t>X. Gu, L. Grauwin, D. Dousset, S. Hemour, and K. Wu</t>
  </si>
  <si>
    <t>LoRaWAN 1.1 specification</t>
  </si>
  <si>
    <t>LoRa Alliance Tech. Committee</t>
  </si>
  <si>
    <t>Mesh profile Bluetooth specifications, v1.1</t>
  </si>
  <si>
    <t>X. Vilajosana, T. Watteyne, T. Chang, M. Vučinić, S. Duquennoy, and P. Thubert</t>
  </si>
  <si>
    <t>T. Winter et al.</t>
  </si>
  <si>
    <t>Compression format for IPv6 datagrams over IEEE 802.15.4-based networks</t>
  </si>
  <si>
    <t>J. Hui and P. Thubert</t>
  </si>
  <si>
    <t>IETF RFC 6282</t>
  </si>
  <si>
    <t>S. Duquennoy, B. Al Nahas, O. Landsiedel, and T. Watteyne</t>
  </si>
  <si>
    <t>Accurate energy consumption modeling of IEEE 802.15.4e TSCH using dual-band OpenMote hardware</t>
  </si>
  <si>
    <t>G. Daneels et al.</t>
  </si>
  <si>
    <t>F. Van den Abeele, J. Haxhibeqiri, I. Moerman, and J. Hoebeke</t>
  </si>
  <si>
    <t>Impacts of mobility models on RPL-based mobile IoT infrastructures: An evaluative comparison and survey</t>
  </si>
  <si>
    <t>B. Safaei et al.</t>
  </si>
  <si>
    <t>Green IoT: Energy Efficiency, Renewable Integration, and Security Implications</t>
  </si>
  <si>
    <t>M. Qasim Alazzawi, J. C. Sánchez-Aarnoutse, et al.</t>
  </si>
  <si>
    <t>Design and optimization of an auxetic piezoelectric energy harvester with tapered thickness for IoT applications</t>
  </si>
  <si>
    <t>K. Chen, S. Fang, T. Yan, X. Chuai, X. Li, et al.</t>
  </si>
  <si>
    <t>Integrating battery-less energy harvesting devices in multi-hop industrial wireless sensor networks</t>
  </si>
  <si>
    <t>D. Van Leemput, J. Hoebeke, et al.</t>
  </si>
  <si>
    <t>Everything You Wanted to Know about Secure Energy Harvesting Techniques for IoT Devices—A Review</t>
  </si>
  <si>
    <t>C. Amala, B. Subbarao, M. Sivaji, T. Ojha, et al.</t>
  </si>
  <si>
    <t>D. Van Leemput, J. Famaey, J. Hoebeke, et al.</t>
  </si>
  <si>
    <t>DE-LIoT: The data-energy networking paradigm for sustainable light-based Internet of Things</t>
  </si>
  <si>
    <t>A. Perera, R. Godaliyadda, M. Katz</t>
  </si>
  <si>
    <t>Behavioral modeling of a radio frequency wireless power transfer system for batteryless Internet of Things applications</t>
  </si>
  <si>
    <t>P. C. Lacerda, A. A. Mariano, G. Brante, O. L. A. López, et al.</t>
  </si>
  <si>
    <t>Index modulation-based information harvesting for far-field RF power transfer</t>
  </si>
  <si>
    <t>M. E. Pihtili, M. C. Ilter, E. Basar, R. Wichman, et al.</t>
  </si>
  <si>
    <t>Cooperative DNN Partitioning in Energy-Harvesting and MEC-Enabled UAV Networks</t>
  </si>
  <si>
    <t>K. Gao, J. Du, C. Jiang, J. Simonjan, et al.</t>
  </si>
  <si>
    <t>M. M. Wang, J. J. Zhang, X. You</t>
  </si>
  <si>
    <t>Balanced Space- and Time-based Duty-cycle Scheduling for Light-based IoT</t>
  </si>
  <si>
    <t>K. Botirov, H. Sallouha, S. Pollin, M. Katz</t>
  </si>
  <si>
    <t>CapDYN: Adaptive Self-Scaling Energy Storage for Powering Batteryless IoT</t>
  </si>
  <si>
    <t>M. Doglioni, E. Yildiz, M. Nardello, K. Akhunov, et al.</t>
  </si>
  <si>
    <t>Opportunistic throughput optimization in energy harvesting dynamic spectrum sharing wireless networks</t>
  </si>
  <si>
    <t>A. Taherpour, A. Taherpour, T. Khattab, et al.</t>
  </si>
  <si>
    <t>Approximately Optimal Cyber-Routing Attack Against Distributed Fusion Estimation With Energy Harvesting Constraint</t>
  </si>
  <si>
    <t>Y. Song, J. Zhao, T. Jiao</t>
  </si>
  <si>
    <t>Light-Based IoT-Enabled Battery-Free Active Product Monitoring for Sustainable Smart Packaging Applications</t>
  </si>
  <si>
    <t>A. Perera, M. Katz</t>
  </si>
  <si>
    <t>PLEASE: an Open-Source Emulation Platform for Development of Sustainable and Battery-Less Sensor Systems</t>
  </si>
  <si>
    <t>J. Jocqué, M. Matthijs, D. Van Leemput, et al.</t>
  </si>
  <si>
    <t>Distributed Moving Horizon Estimation Over Energy Harvesting Wireless Sensor Networks: A Switching Topology Approach</t>
  </si>
  <si>
    <t>C. Liang, D. He, C. Xu, Y. Chen</t>
  </si>
  <si>
    <t>Tailored and Tunable Microwave Wireless Power Transfer for Multiple Targets in an Electrically Large Cavity via Frequency Control</t>
  </si>
  <si>
    <t>J. Jing, L. Yan, B. Yang, P. Ren, J. Mi, C. Liu, et al.</t>
  </si>
  <si>
    <t>IEEE Antennas and Wireless Propagation Letters</t>
  </si>
  <si>
    <t>Foundations for Energy-Aware Zero-Energy Devices: From Energy Sensing to Adaptive Protocols</t>
  </si>
  <si>
    <t>O. L. A. López, M. Ashraf, S. Nasser, G. M. de Jesus, et al.</t>
  </si>
  <si>
    <t>Modeling and Prototyping of IoT-based Long Range Self-powered Image Sensing System</t>
  </si>
  <si>
    <t>S. Hasan, S. West, D. S. Truesdell, et al.</t>
  </si>
  <si>
    <t>Federated Learning in Mesh Networks</t>
  </si>
  <si>
    <t>X. Wang, Y. Chen, O. A. Dobre</t>
  </si>
  <si>
    <t>A. Šabović</t>
  </si>
  <si>
    <t>University of Antwerp</t>
  </si>
  <si>
    <t>Belief Propagation Optimization for Lossy Compression Based on Gaussian Source</t>
  </si>
  <si>
    <t>H. Deng, D. Song, Z. Xu, Y. Sun, L. Wang</t>
  </si>
  <si>
    <t>Joint beamforming and power splitting design for MISO downlink communication with SWIPT: a comparison between cell-free massive MIMO and small-cell …</t>
  </si>
  <si>
    <t>J. S. Liu, C. H. R. Lin, W. L. Chang</t>
  </si>
  <si>
    <t>Enhanced Indoor Light Energy Harvesting Exploiting Over-The-Air Pulse Shaping</t>
  </si>
  <si>
    <t>K. Hammoud, M. Liu, Z. Cui, D. Schreurs, et al.</t>
  </si>
  <si>
    <t>Experiment, Modelling, and Analysis of an RF WPT-Enabled Wireless Sensor Network for Industry 5.0</t>
  </si>
  <si>
    <t>C. Thakur, S. Chattopadhyay</t>
  </si>
  <si>
    <t>Integrated PV Antenna for Cooperative Light and RF Energy Harvesting in the RFID UHF Band</t>
  </si>
  <si>
    <t>K. Hammoud, Y. Qaragoez, V. Volskiy, et al.</t>
  </si>
  <si>
    <t>Relay Selection for Multi-source Cooperation in Wireless Powered Industrial Sensor Networks</t>
  </si>
  <si>
    <t>M. Li, Y. Ku, Q. Xiong, H. Wang</t>
  </si>
  <si>
    <t>Future Industrial Internet Symposium (Springer)</t>
  </si>
  <si>
    <t>Energy-Aware Adaptive Scheduling for Battery-Less 6TiSCH Routers in Industrial Wireless Sensor Networks</t>
  </si>
  <si>
    <t>E. De Poorter</t>
  </si>
  <si>
    <t>Development and Analysis of an RF-Powered Rechargeable Wireless Sensor Network for LR-WPAN</t>
  </si>
  <si>
    <t>Networking Solutions for the Evaluation of Nature-Based Interventions in Cities</t>
  </si>
  <si>
    <t>S. Kalogridis, E. Sardis, E. Protopapadakis, et al.</t>
  </si>
  <si>
    <t>Harnessing low-power IoT sensor potential: the synergy of LoRaWAN, energy harvesting and supercapacitors</t>
  </si>
  <si>
    <t>M. E. Sosa, M. E. Romeo, E. O. Sosa</t>
  </si>
  <si>
    <t>6TiSCH uitbreiding voor het ondersteunen van</t>
  </si>
  <si>
    <t>D. Zutterman</t>
  </si>
  <si>
    <t>Ghent University</t>
  </si>
  <si>
    <t>RF 전파빔 무선전력전송 시스템 및 배열 안테나 설계 방안</t>
  </si>
  <si>
    <t>김영한, 윤창석, 안현석</t>
  </si>
  <si>
    <t>전자파기술</t>
  </si>
  <si>
    <t>www.scielo.org</t>
  </si>
  <si>
    <t>IEEE International Workshop on Metrology for Living Environment (MetroLivEnv)</t>
  </si>
  <si>
    <t>Researchgate</t>
  </si>
  <si>
    <t>IEEE Wireless Power Technology Conference and Expo (WPTCE)</t>
  </si>
  <si>
    <t>ENSsys '25: Proceedings of the 13th International Workshop on Energy Harvesting and Energy-Neutral Sensing System</t>
  </si>
  <si>
    <t>IEEE Transactions on Circuits and Systems I: Regular Papers ( Early Access )</t>
  </si>
  <si>
    <t>IoT '24: Proceedings of the 14th International Conference on the Internet of Things</t>
  </si>
  <si>
    <t>University of Oulu repository</t>
  </si>
  <si>
    <t>IET Networks: Volume 14, Issue 1</t>
  </si>
  <si>
    <t>Wireless powered mobile edge computing networks: A survey</t>
  </si>
  <si>
    <t>X. Wang, J. Li, Z. Ning, Q. Song, L. Guo, S. Guo, et al.</t>
  </si>
  <si>
    <t>Y. Y. Ghadi, S. F. A. Shah, T. Mazhar, T. Shahzad, et al.</t>
  </si>
  <si>
    <t>UAV-assisted task offloading in vehicular edge computing networks</t>
  </si>
  <si>
    <t>X. Dai, Z. Xiao, H. Jiang, J. C. S. Lui</t>
  </si>
  <si>
    <t>RL/DRL meets vehicular task offloading using edge and vehicular cloudlet: A survey</t>
  </si>
  <si>
    <t>J. Liu, M. Ahmed, M. A. Mirza, W. U. Khan, et al.</t>
  </si>
  <si>
    <t>BARGAIN-MATCH: A game theoretical approach for resource allocation and task offloading in vehicular edge computing networks</t>
  </si>
  <si>
    <t>Z. Sun, G. Sun, Y. Liu, J. Wang, et al.</t>
  </si>
  <si>
    <t>J. Rischke, P. Sossalla, S. Itting, F. H. P. Fitzek, et al.</t>
  </si>
  <si>
    <t>A. Sarah, G. Nencioni, M. M. I. Khan</t>
  </si>
  <si>
    <t>A learning-based approach for vehicle-to-vehicle computation offloading</t>
  </si>
  <si>
    <t>X. Dai, Z. Xiao, H. Jiang, H. Chen, G. Min, et al.</t>
  </si>
  <si>
    <t>Ai-based mobile edge computing for IoT: Applications, challenges, and future scope</t>
  </si>
  <si>
    <t>A. Singh, S. C. Satapathy, A. Roy, A. Gutub</t>
  </si>
  <si>
    <t>Robust computation offloading and trajectory optimization for multi-UAV-assisted MEC: A multiagent DRL approach</t>
  </si>
  <si>
    <t>B. Li, R. Yang, L. Liu, J. Wang, N. Zhang, et al.</t>
  </si>
  <si>
    <t>Federated learning for green and sustainable 6G IIoT applications</t>
  </si>
  <si>
    <t>V. K. Quy, D. C. Nguyen, D. Van Anh, N. M. Quy</t>
  </si>
  <si>
    <t>Resource provisioning in edge/fog computing: A comprehensive and systematic review</t>
  </si>
  <si>
    <t>A. Shakarami, H. Shakarami, M. Ghobaei-Arani, et al.</t>
  </si>
  <si>
    <t>On the edge of the deployment: A survey on multi-access edge computing</t>
  </si>
  <si>
    <t>P. Cruz, N. Achir, A. C. Viana</t>
  </si>
  <si>
    <t>A survey on road safety and traffic efficiency vehicular applications based on C-V2X technologies</t>
  </si>
  <si>
    <t>I. Soto, M. Calderon, O. Amador, M. Urueña</t>
  </si>
  <si>
    <t>When federated learning meets game theory: A cooperative framework to secure IIoT applications on edge computing</t>
  </si>
  <si>
    <t>Z. Abou El Houda, B. Brik, A. Ksentini, et al.</t>
  </si>
  <si>
    <t>A survey on intelligent solutions for increased video delivery quality in cloud-edge-end networks</t>
  </si>
  <si>
    <t>W. Shi, Q. Li, Q. Yu, F. Wang, G. Shen, et al.</t>
  </si>
  <si>
    <t>A survey on vehicular task offloading: Classification, issues, and challenges</t>
  </si>
  <si>
    <t>M. Ahmed, S. Raza, M. A. Mirza, A. Aziz, M. A. Khan, et al.</t>
  </si>
  <si>
    <t>Advancements in RIS-assisted UAV for empowering multi-access edge computing: A survey</t>
  </si>
  <si>
    <t>M. Ahmed, A. A. Soofi, S. Raza, F. Khan, et al.</t>
  </si>
  <si>
    <t>Adaptive swarm intelligent offloading based on digital twin-assisted prediction in VEC</t>
  </si>
  <si>
    <t>L. Zhao, T. Li, E. Zhang, Y. Lin, S. Wan, et al.</t>
  </si>
  <si>
    <t>Mobile edge computing for V2X architectures and applications: A survey</t>
  </si>
  <si>
    <t>L. Bréhon–Grataloup, R. Kacimi, A.-L. Beylot</t>
  </si>
  <si>
    <t>User scheduling and task offloading in multi-tier computing 6G vehicular network</t>
  </si>
  <si>
    <t>H. Zhang, L. Feng, X. Liu, K. Long, et al.</t>
  </si>
  <si>
    <t>Adaptation in edge computing: a review on design principles and research challenges</t>
  </si>
  <si>
    <t>F. Golpayegani, N. Chen, N. Afraz, E. Gyamfi, et al.</t>
  </si>
  <si>
    <t>ACM Transactions on Internet Technology</t>
  </si>
  <si>
    <t>Contemporary advances in multi-access edge computing: A survey of fundamentals, architecture, technologies, deployment cases, security, challenges, and trends</t>
  </si>
  <si>
    <t>M. Mahbub, R. M. Shubair</t>
  </si>
  <si>
    <t>Joint offloading decision and trajectory design for UAV-enabled edge computing with task dependency</t>
  </si>
  <si>
    <t>B. Xu, Z. Kuang, J. Gao, L. Zhao, et al.</t>
  </si>
  <si>
    <t>Digital twins for condition and fleet monitoring of aircraft: toward more-intelligent electrified aviation systems</t>
  </si>
  <si>
    <t>A. Sadeghi, P. Bellavista, W. Song, et al.</t>
  </si>
  <si>
    <t>Communications security in Industry X: A survey</t>
  </si>
  <si>
    <t>I. Ahmad, F. Rodriguez, T. Kumar, et al.</t>
  </si>
  <si>
    <t>Flow based containerized honeypot approach for network traffic analysis: An empirical study</t>
  </si>
  <si>
    <t>S. C. Sethuraman, T. G. Jadapalli, D. P. V. Sudhakaran, et al.</t>
  </si>
  <si>
    <t>A survey of privacy-preserving offloading methods in mobile-edge computing</t>
  </si>
  <si>
    <t>T. Li, X. He, S. Jiang, J. Liu</t>
  </si>
  <si>
    <t>Multi-agent deep reinforcement learning-based partial offloading and resource allocation in vehicular edge computing networks</t>
  </si>
  <si>
    <t>J. Xue, L. Wang, Q. Yu, P. Mao</t>
  </si>
  <si>
    <t>Multiobjective oriented task scheduling in heterogeneous mobile edge computing networks</t>
  </si>
  <si>
    <t>J. Li, Y. Shang, M. Qin, Q. Yang, N. Cheng, et al.</t>
  </si>
  <si>
    <t>T. W. Nowak, M. Sepczuk, Z. Kotulski, W. Niewolski, et al.</t>
  </si>
  <si>
    <t>Low-latency scheduling approach for dependent tasks in MEC-enabled 5G vehicular networks</t>
  </si>
  <si>
    <t>Z. Wang, G. Sun, H. Su, H. Yu, B. Lei, et al.</t>
  </si>
  <si>
    <t>Secure video offloading in multi-UAV-enabled MEC networks: A deep reinforcement learning approach</t>
  </si>
  <si>
    <t>T. Zhao, F. Li, L. He</t>
  </si>
  <si>
    <t>Task offloading based on edge collaboration in MEC-enabled IoV networks</t>
  </si>
  <si>
    <t>T. Deng, Y. Chen, G. Chen, M. Yang, et al.</t>
  </si>
  <si>
    <t>Energy-latency computation offloading and approximate computing in mobile-edge computing networks</t>
  </si>
  <si>
    <t>A. Younis, S. Maheshwari, et al.</t>
  </si>
  <si>
    <t>GASTO: A fast adaptive graph learning framework for edge computing empowered task offloading</t>
  </si>
  <si>
    <t>Y. Li, J. Li, Z. Lv, H. Li, Y. Wang, et al.</t>
  </si>
  <si>
    <t>An experimental framework for 5G wireless system integration into Industry 4.0 applications</t>
  </si>
  <si>
    <t>I. Rodriguez, R. S. Mogensen, A. Fink, T. Raunholt, et al.</t>
  </si>
  <si>
    <t>Boosting TCP &amp; QUIC performance in mmWave, terahertz, and lightwave wireless networks: A survey</t>
  </si>
  <si>
    <t>E. Khorov, A. Krasilov, M. Susloparov, et al.</t>
  </si>
  <si>
    <t>MEDIA: An incremental DNN based computation offloading for collaborative cloud-edge computing</t>
  </si>
  <si>
    <t>L. Zhao, Y. Han, A. Hawbani, S. Wan, et al.</t>
  </si>
  <si>
    <t>Computation offloading and resource allocation in unmanned aerial vehicle networks</t>
  </si>
  <si>
    <t>B. Liu, C. Liu, M. Peng</t>
  </si>
  <si>
    <t>ATOM: Adaptive task offloading with two-stage hybrid matching in MEC-enabled industrial IoT</t>
  </si>
  <si>
    <t>J. Chi, T. Qiu, F. Xiao, X. Zhou</t>
  </si>
  <si>
    <t>Machine learning for service migration: A survey</t>
  </si>
  <si>
    <t>N. Toumi, M. Bagaa, A. Ksentini</t>
  </si>
  <si>
    <t>Integration of ICN and MEC in 5G and beyond networks: Mutual benefits, use cases, challenges, standardization, and future research</t>
  </si>
  <si>
    <t>G. Gür, A. Kalla, C. De Alwis, Q. V. Pham, et al.</t>
  </si>
  <si>
    <t>A survey of state-of-the-art on edge computing: Theoretical models, technologies, directions, and development paths</t>
  </si>
  <si>
    <t>B. Liu, Z. Luo, H. Chen, C. Li</t>
  </si>
  <si>
    <t>Machine learning for physical layer in 5G and beyond wireless networks: A survey</t>
  </si>
  <si>
    <t>J. Tanveer, A. Haider, R. Ali, A. Kim</t>
  </si>
  <si>
    <t>A contract-theory-based incentive mechanism for UAV-enabled VR-based services in 5G and beyond</t>
  </si>
  <si>
    <t>T. N. Dang, A. Manzoor, Y. K. Tun, et al.</t>
  </si>
  <si>
    <t>Federated threat-hunting approach for microservice-based industrial cyber-physical system</t>
  </si>
  <si>
    <t>M. Abdel-Basset, H. Hawash, et al.</t>
  </si>
  <si>
    <t>Edge server placement problem in multi-access edge computing environment: models, techniques, and applications</t>
  </si>
  <si>
    <t>B. Bahrami, M. R. Khayyambashi, S. Mirjalili</t>
  </si>
  <si>
    <t>Enhancing autonomous driving robot systems with edge computing and LDM platforms</t>
  </si>
  <si>
    <t>J. Moon, D. Hong, J. Kim, S. Kim, S. Woo, H. Choi, C. Moon</t>
  </si>
  <si>
    <t>Energy-efficient joint trajectory and reflecting design in IRS-enabled UAV edge computing</t>
  </si>
  <si>
    <t>Z. Huang, Z. Kuang, S. Lin, F. Hou, et al.</t>
  </si>
  <si>
    <t>Energy-efficient task offloading and trajectory planning in UAV-enabled mobile edge computing networks</t>
  </si>
  <si>
    <t>B. Li, W. Liu, W. Xie, X. Li</t>
  </si>
  <si>
    <t>Deep reinforcement learning-based low-latency task offloading for mobile-edge computing networks</t>
  </si>
  <si>
    <t>W. Yang, Z. Liu, X. Liu, Y. Ma</t>
  </si>
  <si>
    <t>An edge-cloud collaborative framework for the online optimisation and control of milling deformation</t>
  </si>
  <si>
    <t>C. Han, G. Zhou, C. Zhang, Y. Yu, Z. Wang, et al.</t>
  </si>
  <si>
    <t>International Journal of Production Research</t>
  </si>
  <si>
    <t>Decentralized user allocation and dynamic service for multi-UAV-enabled MEC system</t>
  </si>
  <si>
    <t>Y. Luo, Y. Wang, Y. Lei, C. Wang, et al.</t>
  </si>
  <si>
    <t>5G-MEC testbeds for V2X applications</t>
  </si>
  <si>
    <t>P. V. Wadatkar, R. G. Garroppo, G. Nencioni</t>
  </si>
  <si>
    <t>STAR-RIS aided integrated sensing, computing, and communication for Internet of Robotic Things</t>
  </si>
  <si>
    <t>H. Li, X. Mu, Y. Liu, Y. Chen, et al.</t>
  </si>
  <si>
    <t>Energy-efficiency optimization for heterogeneous computing-assisted NOMA-MEC edge AI tasks</t>
  </si>
  <si>
    <t>R. She, Y. Wu, E. Cui, M. Sun, W. Zhao, D. Fu</t>
  </si>
  <si>
    <t>An intelligent approach for cloud-fog-edge computing SDN-VANETs based on fuzzy logic: effect of different parameters on coordination and management</t>
  </si>
  <si>
    <t>E. Qafzezi, K. Bylykbashi, P. Ampririt, M. Ikeda, K. Matsuo, et al.</t>
  </si>
  <si>
    <t>Latency minimization for UAV-assisted MEC networks with blockchain</t>
  </si>
  <si>
    <t>C. Wang, D. Zhai, R. Zhang, H. Li, et al.</t>
  </si>
  <si>
    <t>M. Tömösközi, M. Reisslein, et al.</t>
  </si>
  <si>
    <t>CIC-SIoT: Clean-Slate Information-Centric Software-Defined Content Discovery and Distribution for Internet-of-Things</t>
  </si>
  <si>
    <t>M. M. Karim, K. Sharif, S. Biswas, Z. Latif, et al.</t>
  </si>
  <si>
    <t>Automated application deployment on multi-access edge computing: A survey</t>
  </si>
  <si>
    <t>Á. Santos, J. Bernardino, N. Correia</t>
  </si>
  <si>
    <t>Low-latency data computation of inland waterway USVs for RIS-assisted UAV MEC network</t>
  </si>
  <si>
    <t>Y. Liao, Y. Song, S. Xia, Y. Han, N. Xu, et al.</t>
  </si>
  <si>
    <t>G. Nencioni, R. G. Garroppo, R.-F. Olimid</t>
  </si>
  <si>
    <t>Adaptive multi-access algorithm for multi-service edge users in 5G ultra-dense heterogeneous networks</t>
  </si>
  <si>
    <t>A. Zhu, M. Ma, S. Guo, S. Yu, L. Yi</t>
  </si>
  <si>
    <t>Securing 5G-IoT Device Connectivity and Coverage Using Boltzmann Machine Keys Generation</t>
  </si>
  <si>
    <t>A. S. Rajawat, P. Bedi, S. B. Goyal, et al.</t>
  </si>
  <si>
    <t>Mathematical Methods in the Applied Sciences</t>
  </si>
  <si>
    <t>A survey on artificial intelligence techniques for improved rich media content delivery in a 5G and beyond network slicing context</t>
  </si>
  <si>
    <t>F. E. Subhan, A. Yaqoob, C. H. Muntean, et al.</t>
  </si>
  <si>
    <t>Deep reinforcement learning-based trajectory optimization and resource allocation for secure UAV-enabled MEC networks</t>
  </si>
  <si>
    <t>Y. Gao, Y. Ding, Y. Wang, W. Lu, Y. Guo, et al.</t>
  </si>
  <si>
    <t>Transfer learning for real-time surface defect detection with multi-access edge-cloud computing networks</t>
  </si>
  <si>
    <t>H. Li, X. Li, Q. Fan, Q. Xiong, X. Wang, et al.</t>
  </si>
  <si>
    <t>Wi-Fi faces the new wireless ecosystem: a critical review</t>
  </si>
  <si>
    <t>V. M. G. Martínez, M. R. N. Ribeiro, V. F. S. Mota</t>
  </si>
  <si>
    <t>Design, development, and evaluation of 5G-enabled vehicular services: The 5G-HEART perspective</t>
  </si>
  <si>
    <t>G. Kakkavas, M. Diamanti, A. Stamou, V. Karyotis, et al.</t>
  </si>
  <si>
    <t>Latency-aware offloading for mobile edge computing networks</t>
  </si>
  <si>
    <t>W. Feng, H. Liu, Y. Yao, D. Cao, et al.</t>
  </si>
  <si>
    <t>AoI-Delay Tradeoff in Mobile Edge Caching: A Lyapunov Optimization-Based Method</t>
  </si>
  <si>
    <t>R. Li, C. Huang, X. Qin, Z. Fu, L. Yang, et al.</t>
  </si>
  <si>
    <t>MARL based resource allocation scheme leveraging vehicular cloudlet in automotive-industry 5.0</t>
  </si>
  <si>
    <t>M. Ahmed, J. Liu, M. A. Mirza, W. U. Khan, et al.</t>
  </si>
  <si>
    <t>A trust-based computation offloading framework in mobile cloud-edge computing networks</t>
  </si>
  <si>
    <t>J. Wang, Z. Li, H. Liu, T. Qiu, H. Luo</t>
  </si>
  <si>
    <t>Computing offloading based on TD3 algorithm in cache-assisted vehicular NOMA–MEC networks</t>
  </si>
  <si>
    <t>T. Zhou, M. Xu, D. Qin, X. Nie, X. Li, C. Li</t>
  </si>
  <si>
    <t>Platform profit maximization in D2D collaboration based multi-access edge computing</t>
  </si>
  <si>
    <t>X. Huang, G. Ji, B. Zhang, C. Li</t>
  </si>
  <si>
    <t>Multicrane visual sorting system based on deep learning with virtualized programmable logic controllers in industrial Internet</t>
  </si>
  <si>
    <t>M. Fu, Z. Wang, J. Wang, Q. Wang, Z. Ma, et al.</t>
  </si>
  <si>
    <t>Precision-adaptive task offloading and resource allocation for efficient positioning and sensing in near-field IoV systems</t>
  </si>
  <si>
    <t>C. Dai, S. Bao, S. Chen, S. Garg, et al.</t>
  </si>
  <si>
    <t>Cross-user dependent task offloading and resource allocation in spatial-temporal dynamic MEC networks</t>
  </si>
  <si>
    <t>T. Shi, T. Zhang, R. Zhong, Y. Liu, et al.</t>
  </si>
  <si>
    <t>The Role of Mobile Communications for Industrial Automation: Architecture, Applications and Challenges</t>
  </si>
  <si>
    <t>E. Zeydan, S. S. Arslan, Y. Turk, T. Hewa, et al.</t>
  </si>
  <si>
    <t>A dataset for mobile edge computing network topologies</t>
  </si>
  <si>
    <t>B. Xiang, J. Elias, F. Martignon, E. Di Nitto</t>
  </si>
  <si>
    <t>Data in Brief</t>
  </si>
  <si>
    <t>Environmental intelligent perception in the Industrial Internet of Things: A case study analysis of a multicrane visual sorting system</t>
  </si>
  <si>
    <t>M. Fu, Z. Wang, J. Wang, Q. Wang, J. Wu, et al.</t>
  </si>
  <si>
    <t>Dynamic trajectory design for multi-UAV-assisted mobile edge computing</t>
  </si>
  <si>
    <t>Z. Wang, H. Wang, L. Liu, E. Sun, H. Zhang, et al.</t>
  </si>
  <si>
    <t>Online two-timescale service placement for time-sensitive applications in MEC-assisted network: A TMAGRL approach</t>
  </si>
  <si>
    <t>A. Du, J. Jia, J. Chen, L. Guo, X. Wang</t>
  </si>
  <si>
    <t>New game-theoretic approach to decentralized path selection and sleep scheduling for mobile edge computing</t>
  </si>
  <si>
    <t>B. Wu, J. Zeng, S. Shao, W. Ni, et al.</t>
  </si>
  <si>
    <t>Optimal deployment of private 5G multi-access edge computing systems at smart factories: Using hybrid crow search algorithm</t>
  </si>
  <si>
    <t>C.-C. Lin, D.-J. Deng, L.-T. Hsieh, P.-T. Pan</t>
  </si>
  <si>
    <t>Optimal delay-outage analysis for noise-limited wireless networks with caching, computing, and communications</t>
  </si>
  <si>
    <t>M. C. Lee, A. F. Molisch</t>
  </si>
  <si>
    <t>Transformers for multi-horizon forecasting in an Industry 4.0 use case</t>
  </si>
  <si>
    <t>S. Vakaruk, A. Karamchandani, J. E. Sierra-García, et al.</t>
  </si>
  <si>
    <t>Application-aware network traffic management in MEC-integrated industrial environments</t>
  </si>
  <si>
    <t>P. Bellavista, M. Fogli, C. Giannelli, C. Stefanelli</t>
  </si>
  <si>
    <t>Resource calendaring for mobile edge computing: centralized and decentralized optimization approaches</t>
  </si>
  <si>
    <t>Distributed RAN Slicing Based on MATD3 Joint With Evolutionary Game Assisted User Association for MEC-Enabled HetNets</t>
  </si>
  <si>
    <t>G. Chen, X. Mu, H. Liang, Q. Zeng, et al.</t>
  </si>
  <si>
    <t>Proactive service caching in a MEC system by using spatio-temporal correlation among MEC servers</t>
  </si>
  <si>
    <t>H. Bae, J. Park</t>
  </si>
  <si>
    <t>Orchestration of data-intensive pipeline in 5G-enabled edge continuum</t>
  </si>
  <si>
    <t>M. Anisetti, F. Berto, M. Banzi</t>
  </si>
  <si>
    <t>IEEE World Congress on Services</t>
  </si>
  <si>
    <t>Server deployment and load balancing in stochastic mobile edge computing networks</t>
  </si>
  <si>
    <t>M. Hui, J. Chen, Y. Zhou, B. He, K. Wu, et al.</t>
  </si>
  <si>
    <t>Energy efficient SWIPT based mobile edge computing framework for WSN-assisted IoT</t>
  </si>
  <si>
    <t>F. Chen, A. Wang, Y. Zhang, Z. Ni, J. Hua</t>
  </si>
  <si>
    <t>Computation Offloading Based on a Distributed Overlay Network Cache-Sharing Mechanism in Multi-Access Edge Computing</t>
  </si>
  <si>
    <t>Y. Liu, P. Zhong, Z. Yang, W. Li, S. Li</t>
  </si>
  <si>
    <t>TinyML for 5G networks</t>
  </si>
  <si>
    <t>M. M. Saeed, R. A. Saeed, Z. E. Ahmed</t>
  </si>
  <si>
    <t>Elsevier (book chapter)</t>
  </si>
  <si>
    <t>Rethinking the mobile edge for vehicular services</t>
  </si>
  <si>
    <t>P. Parastar, G. Caso, J. A. O. Iglesias, A. Lutu, O. Alay</t>
  </si>
  <si>
    <t>Fr2 5G networks for industrial scenarios: Experimental characterization and beam management procedures in operational conditions</t>
  </si>
  <si>
    <t>A. Ramírez-Arroyo, M. López, I. Rodríguez, et al.</t>
  </si>
  <si>
    <t>Enhanced Multi-Task Scheduling in MEC-Enabled Industrial Systems: Integrating Deep Reinforcement Learning with Optimizer Experiences</t>
  </si>
  <si>
    <t>J. Palomares, E. Carmona-Cejudo, et al.</t>
  </si>
  <si>
    <t>A. I. Grohmann, M. Seidel, C. Lehmann, et al.</t>
  </si>
  <si>
    <t>Multi-user edge service orchestration based on deep reinforcement learning</t>
  </si>
  <si>
    <t>C. Quadri, A. Ceselli, G. P. Rossi</t>
  </si>
  <si>
    <t>How matching theory enables multi-access edge computing adaptive task scheduling in IIoT</t>
  </si>
  <si>
    <t>J. Chi, C. Xu, T. Qiu, D. Jin, Z. Ning, et al.</t>
  </si>
  <si>
    <t>Intelligent joint communication and computation scheme of UAV-assisted offloading in high speed rail scenarios</t>
  </si>
  <si>
    <t>X. Cheng, J. Zhang, X. Xu, S. Han, B. Wang, M. Sun</t>
  </si>
  <si>
    <t>Robust Offloading for Edge Computing-Assisted Sensing and Communication Systems: A Deep Reinforcement Learning Approach</t>
  </si>
  <si>
    <t>L. Shen, B. Li, X. Zhu</t>
  </si>
  <si>
    <t>Sa-ddqn: Self-attention mechanism based DDQN for SFC deployment in NFV/MEC-enabled networks</t>
  </si>
  <si>
    <t>Z. Wang, S. Guo, G. Liu</t>
  </si>
  <si>
    <t>Latency Optimization in UAV-Assisted Mobile Edge Computing Empowered by Caching Mechanisms</t>
  </si>
  <si>
    <t>H. Zhang, Z. Sun, C. Yang, X. Cao</t>
  </si>
  <si>
    <t>Auction-Based Jammer Selection Strategy and Power Control in Vehicular Covert Communication</t>
  </si>
  <si>
    <t>X. Sun, Y. Xu, W. Tian, G. Liu, C. Pan, et al.</t>
  </si>
  <si>
    <t>A Fair Multi-User Traffic Matching Strategy for Transmission and Computing in IRS-assisted Cell-free MEC Networks</t>
  </si>
  <si>
    <t>G. Chen, Y. Chen, B. Xu, L. Du, C. Hao, et al.</t>
  </si>
  <si>
    <t>Edge gaming: A greening perspective</t>
  </si>
  <si>
    <t>F. Spinelli, A. Bazco-Nogueras, V. Mancuso</t>
  </si>
  <si>
    <t>Dynamic Offloading Method for Mobile Edge Computing of Internet of Vehicles Based on Multi-Vehicle Users and Multi-MEC Servers</t>
  </si>
  <si>
    <t>X. Dang, L. Su, Z. Hao, X. Shang</t>
  </si>
  <si>
    <t>Examining spatiotemporal crowdsensing and caching for population-dynamic OTT content delivery</t>
  </si>
  <si>
    <t>H.-S. Kim, Y. Jang, Y.-J. Choi, H.-K. Kim, S. Kim, S.-H. Lee</t>
  </si>
  <si>
    <t>M. Mahbub, B. Barua</t>
  </si>
  <si>
    <t>International Journal of Information Technology</t>
  </si>
  <si>
    <t>A cooperative MEC framework based on multi-UAV and AP to minimize weighted energy consumption</t>
  </si>
  <si>
    <t>Q. Tang, C. Liu, L. Li, S. He, J. Wang</t>
  </si>
  <si>
    <t>Deep Reinforcement Learning Based Joint Optimization of Task Migration and Resource Allocation for Mobile Edge Computing</t>
  </si>
  <si>
    <t>J. Li, Q. Jiang, V. C. M. Leung, Z. Ma, et al.</t>
  </si>
  <si>
    <t>Deep reinforcement learning-based adaptive offloading algorithm for wireless power transfer-aided mobile edge computing</t>
  </si>
  <si>
    <t>X. Wu, X. Yan, S. Yuan, C. Li</t>
  </si>
  <si>
    <t>Joint Task Scheduling and Communication-Computation Optimization for Wireless Networked Control with HRLLC</t>
  </si>
  <si>
    <t>Y. Li, X. Song, Z. Wei, Z. Feng, J. Xu</t>
  </si>
  <si>
    <t>An Online Computation Offloading Approach with Dual Stability Guarantee for Heterogeneous Tasks in MEC-Enabled IIoT</t>
  </si>
  <si>
    <t>K. Peng, C. Ling, S. Wang, et al.</t>
  </si>
  <si>
    <t>Joint Task Offloading and Channel Allocation in Spatial-Temporal Dynamic for MEC Networks</t>
  </si>
  <si>
    <t>T. Shi, T. Zhang, J. Loo, R. Huang, et al.</t>
  </si>
  <si>
    <t>Cooperative Schemes for Joint Latency and Energy Consumption Minimization in UAV-MEC Networks</t>
  </si>
  <si>
    <t>M. Cheng, S. He, Y. Pan, M. Lin, W.-P. Zhu</t>
  </si>
  <si>
    <t>Resource allocation and placement in multi-access edge computing</t>
  </si>
  <si>
    <t>Y. Xu, Z. He, K. Li</t>
  </si>
  <si>
    <t>Co-Simulation of Interconnection Between Smart Power Grid and Smart Cities Platform via Massive Machine-Type Communication</t>
  </si>
  <si>
    <t>L. H. N. Rodrigues, C. F. M. Almeida, N. Kagan, L. H. L. Rosa, et al.</t>
  </si>
  <si>
    <t>Toward Field-Level Device Orchestration in Industrial Multiaccess Edge Computing Deployments: A Unified IT–OT Framework</t>
  </si>
  <si>
    <t>J. Palomares, E. Coronado, A. Cárdenas, et al.</t>
  </si>
  <si>
    <t>Energy-Efficient Federated Learning Through UAV Edge Under Location Uncertainties</t>
  </si>
  <si>
    <t>C. Wang, X. Tang, D. Zhai, R. Zhang, et al.</t>
  </si>
  <si>
    <t>Feature-aware task offloading and scheduling mechanism in vehicle edge computing environment</t>
  </si>
  <si>
    <t>S. Zhang</t>
  </si>
  <si>
    <t>International Journal of Vehicle Information and Communication Systems</t>
  </si>
  <si>
    <t>W. Niewolski, T. W. Nowak, M. Sepczuk, Z. Kotulski, et al.</t>
  </si>
  <si>
    <t>Collaborative Service Provisioning in IIoT Systems via Service Urgency and Situation-Adaptive Goal Modeling: A Dynamic Service–Energy Trade-off</t>
  </si>
  <si>
    <t>X. Mi, X. Wang</t>
  </si>
  <si>
    <t>Divide and cache: Design and implementation of control plane framework for private 5G</t>
  </si>
  <si>
    <t>T. Park, H. Lee, H. Kim, S. Han, T. Kim, et al.</t>
  </si>
  <si>
    <t>Inter-AGV scheduling and a novel multi-agent collaborative protocol for intra-AGV resource allocation in MEC-enabled multi-AGV scenarios</t>
  </si>
  <si>
    <t>Dependency-aware task collaborative offloading and resource allocation in UAV enabled edge computing</t>
  </si>
  <si>
    <t>Z. Huang, Z. Kuang, B. Xu, Y. Bi, A. Liu</t>
  </si>
  <si>
    <t>Smoothed Online Decision Making in Communication: Algorithms and Applications</t>
  </si>
  <si>
    <t>Q. Liu, Z. Li, Z. Fang</t>
  </si>
  <si>
    <t>Distributed access and offloading scheme for multiple UAVs assisted MEC networks</t>
  </si>
  <si>
    <t>S. He, M. Cheng, Y. Pan, M. Lin, et al.</t>
  </si>
  <si>
    <t>An enhanced energy efficiency scheme for secure computing in UAV-MEC networks</t>
  </si>
  <si>
    <t>J. Qian, X. Gao, Q. Gao, H. Li, Y. Huo, et al.</t>
  </si>
  <si>
    <t>Two-Timescale Joint 3C Optimizations for RIS-Assisted MIMO-OFDM Wireless Networks</t>
  </si>
  <si>
    <t>S.-P. Huang, M.-C. Lee, H.-C. Wu</t>
  </si>
  <si>
    <t>Online Service Placement, Task Scheduling, and Resource Allocation in Hierarchical Collaborative MEC Systems</t>
  </si>
  <si>
    <t>A. Du, J. Jia, S. Dustdar, J. Chen, et al.</t>
  </si>
  <si>
    <t>Joint resource allocation and task offloading for hybrid NOMA-assisted MEC network with network slicing</t>
  </si>
  <si>
    <t>Y. Zhang, H. Zhang, Y. Li, S. Yuan</t>
  </si>
  <si>
    <t>Joint association, trajectory, offloading, and resource optimization in air and ground cooperative MEC systems</t>
  </si>
  <si>
    <t>C. Wang, D. Zhai, R. Zhang, L. Cai, L. Liu, et al.</t>
  </si>
  <si>
    <t>Offline joint network and computational resource allocation for energy-efficient 5G and beyond networks</t>
  </si>
  <si>
    <t>M. Gatzianas, A. Mesodiakaki, G. Kalfas, N. Pleros, et al.</t>
  </si>
  <si>
    <t>AI-Powered Edge-Cloud Continuum for In-Flight Entertainment and Connectivity</t>
  </si>
  <si>
    <t>B. Mafakheri, L. Schmidt, A. Prakash, et al.</t>
  </si>
  <si>
    <t>Bio-inspired sleep control for improving the energy efficiency of a MEC system</t>
  </si>
  <si>
    <t>J. Park, Y. Lim</t>
  </si>
  <si>
    <t>Intelligent task migration with deep Q-learning in multi-access edge computing</t>
  </si>
  <si>
    <t>S.-Z. Huang, K.-Y. Lin, C.-L. Hu</t>
  </si>
  <si>
    <t>Enabling Ultralow-Latency Services with Ubiquitous Mobility by Means of a Compact Network Architecture</t>
  </si>
  <si>
    <t>G. Cai, Q. Wu, R. Wang, L. Zhi, X. Fu, et al.</t>
  </si>
  <si>
    <t>Task delay minimization in wireless powered mobile edge computing networks: A deep reinforcement learning approach</t>
  </si>
  <si>
    <t>Y. Yu, Y. Yan, S. Li, Z. Li, D. Wu</t>
  </si>
  <si>
    <t>Resource Allocation and Offloading Decisions of D2D Collaborative UAV-assisted MEC Systems</t>
  </si>
  <si>
    <t>J. Lu, W. Feng, D. Pu</t>
  </si>
  <si>
    <t>Interoperability and portability in big data analysis based cloud-fog-edge-dew computing</t>
  </si>
  <si>
    <t>A. H. J. Pozveh, S. M. Mazinani, M. F. Shoyari</t>
  </si>
  <si>
    <t>Joint Optimization of Transmission and Computation Resources for Rechargeable Multi-Access Edge Computing Networks</t>
  </si>
  <si>
    <t>C. Liu, J.-B. Wang, C. Zeng, Y. Chen, et al.</t>
  </si>
  <si>
    <t>基于深度强化学习的多用户边缘计算任务卸载调度与资源分配算法</t>
  </si>
  <si>
    <t>邝祝芳，陈清林，李林峰，邓晓衡，陈志刚</t>
  </si>
  <si>
    <t>计算机学报</t>
  </si>
  <si>
    <t>Performance analyses of active RIS-NOMA-aided IoT MEC systems with semi-grant-free transmission</t>
  </si>
  <si>
    <t>W.-F. Hu, K.-W. Huang, L. Yang</t>
  </si>
  <si>
    <t>Matching with contract-based resource trading in UAV-assisted MEC system</t>
  </si>
  <si>
    <t>Y. Lu, Z. Lin, W. Zhang, Y. Zheng, J. Yang</t>
  </si>
  <si>
    <t>Measure-X: a Platform for Collecting Network and Energy Metrics in 5G-based IoT applications</t>
  </si>
  <si>
    <t>F. Bruno, V. Luconi, A. Vecchio</t>
  </si>
  <si>
    <t>A Novel Transformer Reinforcement Learning-Based NFV Service Placement in MEC Networks</t>
  </si>
  <si>
    <t>A. Ndiaye, M. Dieye, W. Jaafar, F. Balde, et al.</t>
  </si>
  <si>
    <t>Computing&amp;AI Connect</t>
  </si>
  <si>
    <t>Exploring Application Deployment on Edge Solutions: A Focus on Mobile Edge Computing, Akraino Eliot, EdgeX, and OpenVINO for Healthcare Applications</t>
  </si>
  <si>
    <t>T. E. Ali, F. I. Ali, M. A. Abdala, P. Norbert, M. Tejfel, et al.</t>
  </si>
  <si>
    <t>Toward High-Powered Connected Autonomous Vehicles: A Cooperative Solution via Transient Edge Intelligence Provision</t>
  </si>
  <si>
    <t>Y. Liu, J. Wang, Q. Qi, Z. Zhuang, J. Liao, et al.</t>
  </si>
  <si>
    <t>A migration path toward green edge gaming</t>
  </si>
  <si>
    <t>F. Spinelli, V. Mancuso</t>
  </si>
  <si>
    <t>Multi-task Domain Adaptation for Computation Offloading in Edge-intelligence Networks</t>
  </si>
  <si>
    <t>R. Han, B. Yang, Z. Yu, X. Cao, et al.</t>
  </si>
  <si>
    <t>Intelligent reflecting surfaces for multi-access edge computing in 6G wireless networks</t>
  </si>
  <si>
    <t>Design and Implementation of a Cost-Effective Failover Mechanism for Containerized UPF</t>
  </si>
  <si>
    <t>K. Nguyen Trung, Y. Kim</t>
  </si>
  <si>
    <t>Impact of user privacy and mobility on edge offloading</t>
  </si>
  <si>
    <t>J. P. Esper, N. Achir, K. V. Cardoso, et al.</t>
  </si>
  <si>
    <t>Á. Sobrinho, M. V. P. dos Santos, A. B. Silva, D. F. S. Santos, et al.</t>
  </si>
  <si>
    <t>REACT: A solidarity-based elastic service resource reallocation strategy for Multi-access Edge Computing</t>
  </si>
  <si>
    <t>A. Medeiros, T. Braun, A. Di Maio, A. Neto</t>
  </si>
  <si>
    <t>Offloading Augmented Reality Tasks with Smart Energy Source-Aware Algorithms at the Edge</t>
  </si>
  <si>
    <t>F. Spinelli, A. Bazco Nogueras, V. Mancuso</t>
  </si>
  <si>
    <t>From Tight Coupling to Flexibility: A Digital Twin Middleware Layer for the ShakeAlert System</t>
  </si>
  <si>
    <t>S. Shrestha, Z. Li, K. Mottakin, Z. Song, et al.</t>
  </si>
  <si>
    <t>Deep Reinforcement Learning-Based Computation Offloading in MEC-Empowered Vehicular Networks</t>
  </si>
  <si>
    <t>X. Liu, X. Cao, X. Li, W. Yue, B. Yang, et al.</t>
  </si>
  <si>
    <t>Exploring the technological advancements and security issues of 5G</t>
  </si>
  <si>
    <t>W. Owoko</t>
  </si>
  <si>
    <t>World Journal of Advanced Research and Reviews</t>
  </si>
  <si>
    <t>A comprehensive study on 5G: RAN architecture, enabling technologies, challenges, and deployment</t>
  </si>
  <si>
    <t>M. Alfaqawi, M. Gateau, P. Huard, P. Reungoat, et al.</t>
  </si>
  <si>
    <t>Noise-immune task offloading in industrial PONs: particle-Kalman cascaded filtering with Nash equilibrium-driven cooldown</t>
  </si>
  <si>
    <t>M. Zhang, J. Li, Y. Wu, Y. Huang, W. Fan, D. Zhang, et al.</t>
  </si>
  <si>
    <t>A Review on Computational Optimization Strategies and Collaborative Techniques of Vehicular Task Offloading in the Era of Internet of Vehicles and 6G</t>
  </si>
  <si>
    <t>R. Aishwarya, V. Vetriselvi, et al.</t>
  </si>
  <si>
    <t>Edge of Intelligence (Wiley)</t>
  </si>
  <si>
    <t>Network slicing and resource allocation in cloud radio access networks</t>
  </si>
  <si>
    <t>F. Shirzad</t>
  </si>
  <si>
    <t>MecaNIC: Smartnic to assist URLLC processing in multi-access edge computing platforms</t>
  </si>
  <si>
    <t>T. Park, M. You, J. Cui, Y. Jin, K. Lee, et al.</t>
  </si>
  <si>
    <t>Intelligent Resource Allocations for Software-Defined Mission-Critical IoT Services</t>
  </si>
  <si>
    <t>C. Nam, S. Math, P. Tam, S. Kim</t>
  </si>
  <si>
    <t>Joint fiber and MEC deployment for sparsely populated areas</t>
  </si>
  <si>
    <t>C. Anzola-Rojas, I. de Miguel, J. C. Aguado, et al.</t>
  </si>
  <si>
    <t>Design of a MEC-integrated 5G MANO Platform</t>
  </si>
  <si>
    <t>H.-M. Chen, Y.-F. Lu, C.-H. Tsai, et al.</t>
  </si>
  <si>
    <t>Power service mapping scheduling method based on fusion of 5G and time-sensitive network</t>
  </si>
  <si>
    <t>Y. Chen, X. Yao, Z. Gan, Z. You, P. Wu, et al.</t>
  </si>
  <si>
    <t>Communication, Computing, and Caching Trade-Off in VR Networks</t>
  </si>
  <si>
    <t>Y. Feng, D. Wang, Y. Hou</t>
  </si>
  <si>
    <t>Joint planning of MEC and fiber deployment in sparsely populated areas</t>
  </si>
  <si>
    <t>C. Anzola-Rojas, R. J. D. Barroso, et al.</t>
  </si>
  <si>
    <t>Assurance-aware 5G edge-cloud architectures for intensive data analytics</t>
  </si>
  <si>
    <t>F. Berto</t>
  </si>
  <si>
    <t>Delegating Data Plane With Cloud-Assisted Routing</t>
  </si>
  <si>
    <t>P. K. Dey, M. Yuksel</t>
  </si>
  <si>
    <t>FSAQoS: a fuzzy-based system for assessment of QoS of V2V communication links in SDN-VANETs and its performance evaluation</t>
  </si>
  <si>
    <t>E. Qafzezi, K. Bylykbashi, P. Ampririt, M. Ikeda, et al.</t>
  </si>
  <si>
    <t>A MECApp-aware Lifecycle Management Approach in 5G Edge-Cloud Deployments</t>
  </si>
  <si>
    <t>P. Bellavista, A. Bujari, L. Foschini, et al.</t>
  </si>
  <si>
    <t>Machine Learning-Driven Edge and Split Computing Architectures Study in High-Mobility Dynamic Environments</t>
  </si>
  <si>
    <t>D. Levický, M. Čavojský, J. Gazda, et al.</t>
  </si>
  <si>
    <t>E. Kamyszek-Mały, J. M. Batalla, et al.</t>
  </si>
  <si>
    <t>IEEE EUROCON</t>
  </si>
  <si>
    <t>A Hybrid Improved Particle Swarm Optimization and Genetic Algorithm for Energy Efficient Task Offloading in Industrial IoT Edge Computing Network</t>
  </si>
  <si>
    <t>V. Boopalan, V. Vasudevan</t>
  </si>
  <si>
    <t>Preprints.org</t>
  </si>
  <si>
    <t>Dependent Task Scheduling for Multiple Applications in Mobile Edge Computing</t>
  </si>
  <si>
    <t>Y. Ye, C. Qian, G. Zhao</t>
  </si>
  <si>
    <t>Influence of Soft Computing Techniques in Autonomous Vehicles</t>
  </si>
  <si>
    <t>M. Khurshid Bijli, P. Verma</t>
  </si>
  <si>
    <t>Field-Level Device Orchestration in Industrial MEC</t>
  </si>
  <si>
    <t>J. Palomares, E. Coronado, et al.</t>
  </si>
  <si>
    <t>Attack Graphs for Standalone Non-Public 5G Networks</t>
  </si>
  <si>
    <t>A. Tripathi, A. Thakur, B. R. Tamma</t>
  </si>
  <si>
    <t>Research on Unmanned Aerial Vehicle Emergency Support System and Optimization Method Based on Gaussian Global Seagull Algorithm</t>
  </si>
  <si>
    <t>S. Han, M. Wang, J. Duan, J. Zhang, et al.</t>
  </si>
  <si>
    <t>Edge computing for critical environments: vision and existing solutions</t>
  </si>
  <si>
    <t>I. Ahmad, A. Gentili, R. Singh, J. Ahonen, J. Suomalainen, et al.</t>
  </si>
  <si>
    <t>Two-Timescale Optimization Approach for Caching, Computing, and Communication in MIMO-OFDM Wireless Networks with and Without RISs</t>
  </si>
  <si>
    <t>S.-P. Huang, M.-C. Lee, M.-H. Ku</t>
  </si>
  <si>
    <t>Joint offloading and beamforming design in full-duplex multi-hop SWIPT MEC systems under non-linear energy harvesting model</t>
  </si>
  <si>
    <t>Z. Xu, Y. Lv, J. Liu, J. Zou, Z. Wen</t>
  </si>
  <si>
    <t>Improving joint planning of MEC and fiber deployment with duct and optical cable sharing</t>
  </si>
  <si>
    <t>Cossimulação de Interconexão entre Redes Elétricas Inteligentes e Plataforma de Cidades Inteligentes via Comunicação Massiva do Tipo Máquina-Máquina</t>
  </si>
  <si>
    <t>L. H. N. Rodrigues, C. F. M. Almeida</t>
  </si>
  <si>
    <t>Influence of Soft Computing Techniques</t>
  </si>
  <si>
    <t>M. K. Bijli, P. Verma</t>
  </si>
  <si>
    <t>Optimal Delay-Outage Analysis for Noise-Limited Wireless Networks with Caching, Computing, and Communications—Derivations and Proofs</t>
  </si>
  <si>
    <t>Positioning Error Impact Compensation through Data-Driven Optimization in User-Centric Networks</t>
  </si>
  <si>
    <t>W. Raza, F. A. Khan, M. U. B. Farooq, et al.</t>
  </si>
  <si>
    <t>AI-Driven Healthcare Solutions: Utilizing Deep Learning for Predictive Analytics and Personalized Medicine</t>
  </si>
  <si>
    <t>A. S. Rajawat, S. B. Goyal, R. Abed</t>
  </si>
  <si>
    <t>Research on 5G-TSN joint scheduling mechanism based on radio channel information</t>
  </si>
  <si>
    <t>Sun Lei, W. Jianquan, Lin Shangjing, et al.</t>
  </si>
  <si>
    <t>Joint DNN Partitioning and Multi-User Task Offloading in Multi-Server MEC Systems via Lyapunov Optimization</t>
  </si>
  <si>
    <t>K. Gao, C. Zhang, J. Wang</t>
  </si>
  <si>
    <t>Online Service-Time Allocation Strategy for Balancing Energy Consumption and Queuing Delay of a MEC Server</t>
  </si>
  <si>
    <t>Design of Mobility-Aware Map Partition and Distribution System for Smooth Automated Driving</t>
  </si>
  <si>
    <t>Z. Li, M. L. R. Lagahit, M. Matsuoka, …</t>
  </si>
  <si>
    <t>Multi-objective reinforcement learning algorithm for computing offloading of task-dependent workflows in 5G enabled smart grids</t>
  </si>
  <si>
    <t>Y. Li, J. Lu, H. Hou, W. Wang, G. Li</t>
  </si>
  <si>
    <t>A Hybrid Improved Particle Swarm Optimization and Genetic Algorithm</t>
  </si>
  <si>
    <t>B. Vijayaram, V. Vasudevan</t>
  </si>
  <si>
    <t>Soft Computing: Theories and Applications</t>
  </si>
  <si>
    <t>Resilient planning for multi-access edge computing in sparsely populated areas</t>
  </si>
  <si>
    <t>C. Anzola-Rojas, R. J. D. Barroso, …</t>
  </si>
  <si>
    <t>MEC in IoV: A Review of Resource Issues and Solution Methods</t>
  </si>
  <si>
    <t>K. A. Obeng, S. H. S. Ariffin, …</t>
  </si>
  <si>
    <t>Resource Allocation for Hierarchical Service Assurance in NOMA-Assisted Network Slicing with Finite Blocklength Communication</t>
  </si>
  <si>
    <t>S. Yuan, Q. Zhang, S. Gao, Q. Si, …</t>
  </si>
  <si>
    <t>Joint Computation Offloading and Task Caching Strategy for MEC-Enabled IIoT</t>
  </si>
  <si>
    <t>Y. Deng, H. Sun</t>
  </si>
  <si>
    <t>International Conference on Intelligent Computing</t>
  </si>
  <si>
    <t>A survey on 5G capabilities enabling the factories of the future.</t>
  </si>
  <si>
    <t>F. U. Yusun, T. Jinhui</t>
  </si>
  <si>
    <t>Online object detection task offloading in UAV ad hoc networks</t>
  </si>
  <si>
    <t>S. Wang, Z. Du, Y. Du, J. Chen</t>
  </si>
  <si>
    <t>MADDPG-Based Joint Task Offloading and Trajectory Planning for MEC-Enabled Multi-UAV Collaborative Offshore Networks</t>
  </si>
  <si>
    <t>G. Liu, W. Zhang, P. Luo, Z. Lü</t>
  </si>
  <si>
    <t>Selected Contributions of 4th CMAAE 2024</t>
  </si>
  <si>
    <t>IRS for multi-access edge computing in 6G networks</t>
  </si>
  <si>
    <t>Distributed Task Offloading in MEC Networks for Temporary Peaks in Demand</t>
  </si>
  <si>
    <t>Intelligent Network Function Placement for Network Slicing in 5G</t>
  </si>
  <si>
    <t>E. Samson</t>
  </si>
  <si>
    <t>KDN-Based Fault-Tolerant Scheduling for VNFs in Data Centers</t>
  </si>
  <si>
    <t>R. Souza, M. Santos, M. Bonfim, K. Dias, …</t>
  </si>
  <si>
    <t>On Green Edge Computing with Machine Learning Applications</t>
  </si>
  <si>
    <t>F. Spinelli</t>
  </si>
  <si>
    <t>Research on the Design of Power Supply Gateway and Wireless Power Transmission Based on Edge Computing</t>
  </si>
  <si>
    <t>Z. Wang, J. Ping, J. Fu, Y. He, C. Li</t>
  </si>
  <si>
    <t>A Hybrid Improved Particle Swarm Optimization and Genetic Algorithm for Energy-Efficient Task Offloading in Industrial IoT</t>
  </si>
  <si>
    <t>Quantifying Edge Server Placement in LEO Constellations: A Comparative Emulation of Space and Terrestrial Cloud</t>
  </si>
  <si>
    <t>C. Rojas, N. Badini, F. Patrone, J. A. Fraire, M. Marchese</t>
  </si>
  <si>
    <t>Authorea</t>
  </si>
  <si>
    <t>Deep Reinforcement Learning Based Energy Consumption Optimization in UAV-Aided MEC Networks</t>
  </si>
  <si>
    <t>Y. Qiang, J. Liu, G. Guo, Y. Li</t>
  </si>
  <si>
    <t>Analysis of Geospatial Data Collected by Drones as Part of Aerial Computing</t>
  </si>
  <si>
    <t>G. Poornima, D. S. Sakkari, T. N. Manjunath, …</t>
  </si>
  <si>
    <t>P. V. Wadatkar</t>
  </si>
  <si>
    <t>Designing a 6G System That Users Want</t>
  </si>
  <si>
    <t>W. Webb</t>
  </si>
  <si>
    <t>A Computing Resource Pricing Strategy of Satellite-Earth Double Edge Computing System</t>
  </si>
  <si>
    <t>B. Wang, X.-Y. Xie, D. Huang</t>
  </si>
  <si>
    <t>AoI-Delay Tradeoff in Mobile Edge Caching: A Mixed-Order Drift-Plus-Penalty Algorithm</t>
  </si>
  <si>
    <t>R. Li, C. Huang, X. Qin, L. Yang</t>
  </si>
  <si>
    <t>5G Adaptation and Serverless Computing Connected for Electric Vehicles</t>
  </si>
  <si>
    <t>B. Neeraja, D. P. Pandit, N. Molakatala, …</t>
  </si>
  <si>
    <t>Research on Heterogeneous Computing Energy Efficiency Optimization Strategy for NOMA-MEC System</t>
  </si>
  <si>
    <t>S. He, E.-F. Cui, Y.-T. Wu, …</t>
  </si>
  <si>
    <t>Learning-based small cell base station selection scheme involving location privacy in service migration</t>
  </si>
  <si>
    <t>P. Liu, S. Xie, Z. Shen, H. Wang</t>
  </si>
  <si>
    <t>Game Theoretic Resource Planning and Request Scheduling in Mobile Edge Computing Networks</t>
  </si>
  <si>
    <t>B. Xiang, J. Elias, F. Martignon, …</t>
  </si>
  <si>
    <t>IFIP Networking Conference</t>
  </si>
  <si>
    <t>Edge Computing Task Offloading Based on Game Theory for Space-Air-Ground Integrated Network</t>
  </si>
  <si>
    <t>Y. Gao, J. Liu, S. Geng, X. Zhao, Z. Chen, …</t>
  </si>
  <si>
    <t>Energy and Latency-Aware Computation Offloading and Resource Allocation for a Multi-Access Edge Computing-Enabled Heterogeneous Network</t>
  </si>
  <si>
    <t>Challenges in the Organization of a Wireless Network in Complex Industrial Scenario</t>
  </si>
  <si>
    <t>K. Trusova, S. Zavjalov</t>
  </si>
  <si>
    <t>Internet of Things and 5G Technologies for Smart Cities Applications: A Systematic Study</t>
  </si>
  <si>
    <t>E. Psaltis</t>
  </si>
  <si>
    <t>Joint Computing Offloading, Task Caching and Resource Allocation Based on TD3 Algorithm in Cache-Assisted Vehicular NOMA-MEC Networks</t>
  </si>
  <si>
    <t>Incentive Mechanism for Secure Mobile Edge Computing under Managed Eavesdropping Risk</t>
  </si>
  <si>
    <t>Y. Chen, K. Zhao, Q. Zhang, …</t>
  </si>
  <si>
    <t>Orchestrating 5G edges: collaborative and distributed management and orchestration of open programmable and virtualized edge networks</t>
  </si>
  <si>
    <t>N. Slamnik-Kriještorac</t>
  </si>
  <si>
    <t>Minimizing end-to-end delay in three-layer MEC with dual-input requirement</t>
  </si>
  <si>
    <t>Y. Fan, Y. Gao, Q. Lian, M. Wang</t>
  </si>
  <si>
    <t>Joint Task Offloading and Computation in a Multi-Carrier Multi-Relay MEC System</t>
  </si>
  <si>
    <t>S. Zhang, Y. Zhang, J. Li, H. Zheng, C. Zhang, …</t>
  </si>
  <si>
    <t>Energy-Efficient Multi-Task Multi-Access Computation Offloading via NOMA</t>
  </si>
  <si>
    <t>Y. Chen, N. Zhang, Y. Wu, S. Shen</t>
  </si>
  <si>
    <t>Technical report: Impact of User Privacy and Mobility on Edge Offloading</t>
  </si>
  <si>
    <t>J. P. Esper, N. Achir, K. V. Cardoso, J. Almeida</t>
  </si>
  <si>
    <t>Enfoques basados en IA en IIoT: desde la codificación de canales LoRa y la gestión de energía hasta mejoras en la detección de defectos basada en robots</t>
  </si>
  <si>
    <t>Y. Yazid</t>
  </si>
  <si>
    <t>Dependent Sub-Tasks Offloading Based on GAT and Dynamic Policy Exploration</t>
  </si>
  <si>
    <t>C. Wang, Z. Wu, Y. Yin, S. Peng, G. Li, C. Xu</t>
  </si>
  <si>
    <t>Secure and Intelligent Resource Allocation for Low-Latency Wireless Communications</t>
  </si>
  <si>
    <t>X. Hao</t>
  </si>
  <si>
    <t>Network Slicing Delay Constrained Resource Allocation Algorithm Based on TOPSIS</t>
  </si>
  <si>
    <t>C. Wang, F. Ji, Y. Liu, Y. Quan, K. Dong, P. Lin</t>
  </si>
  <si>
    <t>Seamless Immersion: The Crucial Role of E2E Latency in 6DoF VR Content Delivery</t>
  </si>
  <si>
    <t>A. P. Medeiros de Lima</t>
  </si>
  <si>
    <t>Comunicação massiva do tipo de máquina-máquina (mMTC) e computação de borda (MEC, SDN e NFV) para redes elétricas inteligentes no contexto de cidades inteligentes</t>
  </si>
  <si>
    <t>L. H. N. Rodrigues</t>
  </si>
  <si>
    <t>On the Creation of a MEC-network Simulation Framework</t>
  </si>
  <si>
    <t>D. Wilhelmsson</t>
  </si>
  <si>
    <t>R. Baghiani</t>
  </si>
  <si>
    <t>Architectures de communications pour les véhicules autonomes connectés</t>
  </si>
  <si>
    <t>L. Bréhon-Grataloup</t>
  </si>
  <si>
    <t>Control interno y su impacto en la cadena de valor dentro de la empresa minera Veta Dorada SAC</t>
  </si>
  <si>
    <t>G. D. P. Barragán Lima</t>
  </si>
  <si>
    <t>Multi-objective Reinforcement Learning Algorithm for Computing Offloading of</t>
  </si>
  <si>
    <t>Y. Li, J. Lu, H. Hou, W. Wang</t>
  </si>
  <si>
    <t>Communications Security in Industry X: A Survey</t>
  </si>
  <si>
    <t>S. W. Jagatheesaperumal; M. Z. Asghar; G. Li</t>
  </si>
  <si>
    <t>基于深度确定性策略梯度的星地融合网络可拆分任务卸载算法</t>
  </si>
  <si>
    <t>宋晓勤; 吴志豪; 赖海光; 雷磊; …</t>
  </si>
  <si>
    <t>Journal on …</t>
  </si>
  <si>
    <t>I. Soto; M. Calderón; Ó. Amador; M. Urueña</t>
  </si>
  <si>
    <t>A QoS-Aware Fuzzy-Based System for Assessment of Edge Computing Resources in SDN-VANETs: System Implementation and Performance Evaluation</t>
  </si>
  <si>
    <t>E. Qafzezi; K. Bylykbashi; P. Ampririt; M. Ikeda; …</t>
  </si>
  <si>
    <t>International Journal of … (IGI Global)</t>
  </si>
  <si>
    <t>A Multi-UAV and AP Cooperating MEC Network for Minimizing the Weighted Energy Consumption with Flight Trajectories Optimized</t>
  </si>
  <si>
    <t>Q. Tang; C. Liu; L. Li; S. He; J. Wang</t>
  </si>
  <si>
    <t>Towards Cross-Domain Resilience in Interdependent Power and ICT Infrastructures: A Failure Modes and Effects Analysis of an SDN-enabled Smart Power …</t>
  </si>
  <si>
    <t>K. Sayad; B. Lemoine; A. Barros; Y. P. Fang; Z. Zeng</t>
  </si>
  <si>
    <t>Conference paper</t>
  </si>
  <si>
    <t>MEC 协同电力传感网中的计算卸载策略研究</t>
  </si>
  <si>
    <t>包宇奔; 吴赞红</t>
  </si>
  <si>
    <t>Journal of Terahertz Science and Electronic …</t>
  </si>
  <si>
    <t>Video Pre-Caching Joint Hand-Off and Content Delivery in MEC-Based EONs</t>
  </si>
  <si>
    <t>Y. Chai; S. Yin; L. Liu; L. Jiang; …</t>
  </si>
  <si>
    <t>Proc. CECNet</t>
  </si>
  <si>
    <t>5G MEC 安全评估体系与方法研究</t>
  </si>
  <si>
    <t>卢秋呈; 唐金辉; 鲍聪颖; 吴昊; …</t>
  </si>
  <si>
    <t>A. S. Rajawat; P. Bedi; S. B. Goyal; P. K. Shukla; S. S. Jamal; …</t>
  </si>
  <si>
    <t>A survey on road safety and traffic efficiency vehicular applications based on C-V2X technologies (duplicate entry)</t>
  </si>
  <si>
    <t>REACT: A solidarity-based elastic service resource reallocation strategy for MEC</t>
  </si>
  <si>
    <t>A. P. Medeiros de Lima; T. Braun; A. Di Maio; A. Neto</t>
  </si>
  <si>
    <t>面向 NOMA-MEC 系统的异构计算能效优化策略研究</t>
  </si>
  <si>
    <t>佘蕊; 崔恩放; 武宇亭; 黄志兰</t>
  </si>
  <si>
    <t>北京邮电大学学报 (Journal of BUPT)</t>
  </si>
  <si>
    <t>A Cooperative Security Gateway Cooperating with 5G+ Network for Next-Generation mBcN</t>
  </si>
  <si>
    <t>G. M. Nam; H. Kim; H. J. Lee; …</t>
  </si>
  <si>
    <t>Journal of Internet Computing and Services</t>
  </si>
  <si>
    <t>Fatiamento de rede utilizando MEC para integrar V2X por meio do acesso Non-3GPP à rede 6G</t>
  </si>
  <si>
    <t>G. Eduardo; A. Luiz; S. Rogério; W. Moreira; …</t>
  </si>
  <si>
    <t>Workshop de Redes de Computadores (SBC)</t>
  </si>
  <si>
    <t>Исследование эффективности применения гибридной модели мобильных граничных вычислений в сетях 5G</t>
  </si>
  <si>
    <t>V. S. Elagin; E. V. Chipsanova</t>
  </si>
  <si>
    <t>АПИНО 2023</t>
  </si>
  <si>
    <t>차세대 mBcN 을 위한 5G+ 연동보안게이트웨이</t>
  </si>
  <si>
    <t>남구민; 김형식; 이현진; …</t>
  </si>
  <si>
    <t>V. K. Quy; D. C. Nguyen; D. Van Anh; N. M. Quy</t>
  </si>
  <si>
    <t>Η χρήση τεχνολογιών οπτικού fronthaul για εφαρμογές υπολογιστικής άκρου εστιάζοντας στα δίκτυα 5G</t>
  </si>
  <si>
    <t>Ε. Παραμπάτη</t>
  </si>
  <si>
    <t>Πανεπιστήμιο Δυτικής Αττικής (Thesis)</t>
  </si>
  <si>
    <t>Survey on Computational Optimization Strategies and Collaborative Techniques of Vehicular Task Offloading</t>
  </si>
  <si>
    <t>M. Dhandapani</t>
  </si>
  <si>
    <t>Journal of Communications and Networks</t>
  </si>
  <si>
    <t>Proceedings of the 13th International Conference on Computer Engineering and Networks</t>
  </si>
  <si>
    <t>Information Processing and Network Provisioning</t>
  </si>
  <si>
    <t>HAL open science</t>
  </si>
  <si>
    <t>Energy Efficient Computation Offloading in Mobile Edge Computing</t>
  </si>
  <si>
    <t>Proceedings of the 4th International Conference on Frontiers of Electronics, Information and Computation Technologies (ICFEICT 2024)</t>
  </si>
  <si>
    <t>Proceedings Volume 13576, Fourth International Conference on Algorithms, Microchips, and Network Applications (AMNA 2025)</t>
  </si>
  <si>
    <t>Utilization of Blockchain Technology to Improve Security and Transparency of Information Systems</t>
  </si>
  <si>
    <t>AIPR '24: Proceedings of the 2024 7th International Conference on Artificial Intelligence and Pattern Recognit</t>
  </si>
  <si>
    <t>Drone Data Analytics in Aerial Computing</t>
  </si>
  <si>
    <t>International Journal of Interdisciplinary</t>
  </si>
  <si>
    <t>Mobile Multimedia Communications</t>
  </si>
  <si>
    <t>Journal of Beijing University of Posts and Telecommunications</t>
  </si>
  <si>
    <t xml:space="preserve"> Journal of Reliable Intelligent Environments</t>
  </si>
  <si>
    <t>6th International Conference on Communications, Information System and Computer Engineering (CISCE)</t>
  </si>
  <si>
    <t xml:space="preserve">International Conference on Science &amp; Contemporary Technologies (ICSCT) </t>
  </si>
  <si>
    <t>International Conference on Electrical Engineering and Photonics (EExPolytech)</t>
  </si>
  <si>
    <t>IEEE 10th International Conference on Smart City and Informatization (iSCI)</t>
  </si>
  <si>
    <t>IEEE Transactions on Communications ( Early Access )</t>
  </si>
  <si>
    <t>IEEE INFOCOM WKSHPS: ICCN 2024: IEEE International Workshop on Intelligent Cloud Computing and Networking</t>
  </si>
  <si>
    <t>IEEE TRANSACTIONS ON NETWORK AND SERVICE MANAGEMENT</t>
  </si>
  <si>
    <t>IEEE TRANSACTIONS ON VEHICULAR TECHNOLOGY,</t>
  </si>
  <si>
    <t>IEEE TRANSACTIONS ON WIRELESS COMMUNICATIONS</t>
  </si>
  <si>
    <t>IEEE TRANSACTIONS ON VEHICULAR TECHNOLOGY</t>
  </si>
  <si>
    <t>IEEE 28th International Conference on Parallel and Distributed Systems (ICPADS)</t>
  </si>
  <si>
    <t xml:space="preserve">IEEE JOURNAL ON MINIATURIZATION FOR AIR AND SPACE SYSTEMS, </t>
  </si>
  <si>
    <t>Joint energy and latency-seasitive computation and communication resource allocation for multi-access edge computing in a two-tier 5G HetNet</t>
  </si>
  <si>
    <t>IEEE TRANSACTIONS ON MOBILE COMPUTING</t>
  </si>
  <si>
    <t>IEEE TRANSACTIONS ON INDUSTRIAL INFORMATICS</t>
  </si>
  <si>
    <t>IEEE TRANSACTIONS ON NETWORK SCIENCE AND ENGINEERING</t>
  </si>
  <si>
    <t>IEEE A&amp;E SYSTEMS MAGAZIN</t>
  </si>
  <si>
    <t>13th International Conference on Wireless Communications and Signal Processing (WCSP)</t>
  </si>
  <si>
    <t>IEEE TRANSACTIONS ON GREEN COMMUNICATIONS AND NETWORKING</t>
  </si>
  <si>
    <t>Proceedings of International Conference on Recent Innovations in Computing</t>
  </si>
  <si>
    <t>IEEE 98th Vehicular Technology Conference (VTC2023-Fall)</t>
  </si>
  <si>
    <t>IEEE TRANSACTIONS ON SERVICES COMPUTING</t>
  </si>
  <si>
    <t>International Conference on Advanced Communications Technology(ICACT)</t>
  </si>
  <si>
    <t>IEEE 23rd International Symposium on a World of Wireless, Mobile and Multimedia Networks (WoWMoM)</t>
  </si>
  <si>
    <t>IEEE International IOT, Electronics and Mechatronics Conference (IEMTRONICS)</t>
  </si>
  <si>
    <t>IEEE 34th Annual International Symposium on Personal, Indoor and Mobile Radio Communications (PIMRC)</t>
  </si>
  <si>
    <t>Proceedings of the Int’l ACM Conference on Modeling Analysis and Simulation of Wireless and Mobile Systems (MSWiM ’23)</t>
  </si>
  <si>
    <t>IEEE 101st Vehicular Technology Conference (VTC2025-Spring)</t>
  </si>
  <si>
    <t>A Glimpse Beyond 5G in Wireless Networks</t>
  </si>
  <si>
    <t>Optics Express</t>
  </si>
  <si>
    <t>openurl.ebsco.com</t>
  </si>
  <si>
    <t>IEEE 30th International Conference on Network Protocols (ICNP)</t>
  </si>
  <si>
    <t>Sixth International Symposium on Computer, Consumer and Control (IS3C)</t>
  </si>
  <si>
    <t>IEEE 6th Advanced Information Technology, Electronic and Automation Control Conference (IAEAC)</t>
  </si>
  <si>
    <t>International Conference on Optical Network Design and Modeling (ONDM)</t>
  </si>
  <si>
    <t>33rd International Conference on Computer Communications and Networks (ICCCN)</t>
  </si>
  <si>
    <t>International Symposium ELMAR</t>
  </si>
  <si>
    <t>Computational Intelligence Techniques for 5G Enabled IoT Networks</t>
  </si>
  <si>
    <t>OuluREPO</t>
  </si>
  <si>
    <t>IEEE International Mediterranean Conference on Communications and Networking (MeditCom)</t>
  </si>
  <si>
    <t>books.google.se</t>
  </si>
  <si>
    <t>GLOBECOM 2023 - 2023 IEEE Global Communications Conference</t>
  </si>
  <si>
    <t>International Conference on Augmented Reality, Intelligent Systems, and Industrial Automation (ARIIA)</t>
  </si>
  <si>
    <t>IEEE International Symposium on Broadband Multimedia Systems and Broadcasting (BMSB)</t>
  </si>
  <si>
    <t>IEEE 33rd Annual International Symposium on Personal, Indoor and Mobile Radio Communications (PIMRC)</t>
  </si>
  <si>
    <t>18th International Conference on the Design of Reliable Communication Networks (DRCN)</t>
  </si>
  <si>
    <t>IEEE Asia Pacific Conference on Wireless and Mobile (APWiMob)</t>
  </si>
  <si>
    <t>8th International Conference on Communication and Information Systems (ICCIS)</t>
  </si>
  <si>
    <t>IEEE International Conference on Unmanned Systems (ICUS)</t>
  </si>
  <si>
    <t>IEEE Latin-American Conference on Communications (LATINCOM)</t>
  </si>
  <si>
    <t>FFBB</t>
  </si>
  <si>
    <t>FFBF</t>
  </si>
  <si>
    <t>FBBB</t>
  </si>
  <si>
    <t>FBBF</t>
  </si>
  <si>
    <t>BBFB</t>
  </si>
  <si>
    <t>BBFF</t>
  </si>
  <si>
    <t>FFBBB</t>
  </si>
  <si>
    <t>FFBBF</t>
  </si>
  <si>
    <t>DBBFF</t>
  </si>
  <si>
    <t>DFFBBB</t>
  </si>
  <si>
    <t>IoT Fundamentals: Networking Technologies, Protocols, and Use Cases for the Internet of Things</t>
  </si>
  <si>
    <t>D. Hanes, G. Salgueiro, P. Grossetete, R. Barton, and J. Henry</t>
  </si>
  <si>
    <t>Cisco Press</t>
  </si>
  <si>
    <t>Industrial cyberphysical systems: A backbone of the fourth industrial revolution</t>
  </si>
  <si>
    <t>A. Colombo, W. Karnouskos, S. Kaynak, O. Y. Shi, and S. Yin</t>
  </si>
  <si>
    <t>Network slicing and softwarization: A survey on principles, enabling technologies, and solutions</t>
  </si>
  <si>
    <t>I. Afolabi, T. Taleb, K. Samdanis, A. Ksentini, and H. Flinck</t>
  </si>
  <si>
    <t>Green and reliable software-defined industrial networks</t>
  </si>
  <si>
    <t>D. Li, M. T. Zhou, P. Zeng, M. Yang, Y. Zhang, and H. Yu</t>
  </si>
  <si>
    <t>Resource allocation in spectrum-sharing OFDMA femtocells with heterogeneous services</t>
  </si>
  <si>
    <t>H. Zhang, C. Jiang, N. C. Beaulieu, X. Chu, X. Wen, and M. Tao</t>
  </si>
  <si>
    <t>A new control plane for 5G network architecture with a case study on unified handoff, mobility, and routing management</t>
  </si>
  <si>
    <t>V. Yazici, U. C. Kozat, and M. O. Sunay</t>
  </si>
  <si>
    <t>An end-to-end network slicing framework for 5G wireless communication systems</t>
  </si>
  <si>
    <t>Q. Li, G. Wu, A. Papathanassiou, and U. Mukherjee</t>
  </si>
  <si>
    <t>Software-defined networking in cyber-physical systems: A survey</t>
  </si>
  <si>
    <t>E. Molina and E. Jacob</t>
  </si>
  <si>
    <t>Software-defined industrial Internet of Things in the context of industry 4.0</t>
  </si>
  <si>
    <t>J. Wan, S. Tang, Z. Shu, D. Li, S. Wang, M. Imran, and A. V. Vasilakos</t>
  </si>
  <si>
    <t>Software-defined industrial Internet of Things</t>
  </si>
  <si>
    <t>J. Wan, C. F. Lai, H. Song, M. Imran, and D. Jia</t>
  </si>
  <si>
    <t>Energy-efficient IoT for 5G: A framework for adaptive power and rate control</t>
  </si>
  <si>
    <t>B. Al Homssi, A. Ai-Hourani, K. G. Chavez, S. Chandrasekharan, and S. Kandeepan</t>
  </si>
  <si>
    <t>Proc. 12th Int. Conf. Signal Process. Commun. Syst.</t>
  </si>
  <si>
    <t>Relay-assisted device-to-device communication: A stochastic analysis of energy saving</t>
  </si>
  <si>
    <t>A. Al-Hourani, S. Kandeepan, and E. Hossain</t>
  </si>
  <si>
    <t>Network slicing in industry 4.0 applications: Abstraction methods and end-to-end analysis</t>
  </si>
  <si>
    <t>A. E. Kalør, R. Guillaume, J. J. Nielsen, A. Mueller, and P. Popovski</t>
  </si>
  <si>
    <t>Emerging trends in hybrid wireless communication and data management for the industry 4.0</t>
  </si>
  <si>
    <t>M. Lucas-Estañ, M. Sepulcre, T. Raptis, A. Passarella, and M. Conti</t>
  </si>
  <si>
    <t>Network slicing for ultra-reliable low latency communication in industry 4.0 scenarios</t>
  </si>
  <si>
    <t>Gaussian parsimonious clustering models</t>
  </si>
  <si>
    <t>G. Celeux and G. Govaert</t>
  </si>
  <si>
    <t>Pattern Recognition</t>
  </si>
  <si>
    <t>The expectation-maximization algorithm</t>
  </si>
  <si>
    <t>T. K. Moon</t>
  </si>
  <si>
    <t>An overview of gradient descent optimization algorithms</t>
  </si>
  <si>
    <t>S. Ruder</t>
  </si>
  <si>
    <t>Adaptive dynamic network slicing in LoRa networks</t>
  </si>
  <si>
    <t>S. Dawaliby, A. Bradai, and Y. Pousset</t>
  </si>
  <si>
    <t>NS-3: Network simulator 3</t>
  </si>
  <si>
    <t>G. Carneiro</t>
  </si>
  <si>
    <t>UTM Lab Meeting</t>
  </si>
  <si>
    <t>Data and model poisoning backdoor attacks on wireless federated learning, and the defense mechanisms: A comprehensive survey</t>
  </si>
  <si>
    <t>Y. Wan, Y. Qu, W. Ni, Y. Xiang, L. Gao</t>
  </si>
  <si>
    <t>Explainable AI over the Internet of Things (IoT): Overview, state-of-the-art and future directions</t>
  </si>
  <si>
    <t>The duo of artificial intelligence and big data for industry 4.0: Applications, techniques, challenges, and future research directions</t>
  </si>
  <si>
    <t>Activated gradients for deep neural networks</t>
  </si>
  <si>
    <t>From 5G to 6G technology: meets energy, internet-of-things and machine learning: a survey</t>
  </si>
  <si>
    <t>Latent variable models in the era of industrial big data: Extension and beyond</t>
  </si>
  <si>
    <t>X. Kong, X. Jiang, B. Zhang, J. Yuan, Z. Ge</t>
  </si>
  <si>
    <t>Intrusion detection methods based on integrated deep learning model</t>
  </si>
  <si>
    <t>Z. Wang, Y. Liu, D. He, S. Chan</t>
  </si>
  <si>
    <t>Deep federated Q-learning-based network slicing for industrial IoT</t>
  </si>
  <si>
    <t>Applications of machine learning in resource management for RAN-slicing in 5G and beyond networks: A survey</t>
  </si>
  <si>
    <t>Y. Azimi, S. Yousefi, H. Kalbkhani, T. Kunz</t>
  </si>
  <si>
    <t>Intelligent internet of things system for smart home optimal convection</t>
  </si>
  <si>
    <t>A home energy management system incorporating data-driven uncertainty-aware user preference</t>
  </si>
  <si>
    <t>Y. Liu, J. Ma, X. Xing, X. Liu, W. Wang</t>
  </si>
  <si>
    <t>Security-aware virtual network embedding algorithm based on reinforcement learning</t>
  </si>
  <si>
    <t>Autoencoder-enhanced clustering: A dimensionality reduction approach to financial time series</t>
  </si>
  <si>
    <t>Resource allocation for LoRaWAN network slicing: Multi-Armed Bandit-based approaches</t>
  </si>
  <si>
    <t>F. Z. Mardi, Y. Hadjadj-Aoul, M. Bagaa, N. Benamar</t>
  </si>
  <si>
    <t>Adaptive consensus control of multiagent systems with an unstable high-dimensional leader and switching topologies</t>
  </si>
  <si>
    <t>A multi-agent federated reinforcement learning-based optimization of quality of service in various LoRa network slices</t>
  </si>
  <si>
    <t>E. Ossongo, M. Esseghir, L. Merghem-Boulahia</t>
  </si>
  <si>
    <t>Performance analysis and prediction for mobile internet-of-things (IoT) networks: a CNN approach</t>
  </si>
  <si>
    <t>S. K. Jagatheesaperumal, Q. V. Pham, et al.</t>
  </si>
  <si>
    <t>S. K. Jagatheesaperumal, M. Rahouti, et al.</t>
  </si>
  <si>
    <t>M. Liu, L. Chen, X. Du, L. Jin, et al.</t>
  </si>
  <si>
    <t>IEEE Transactions on Neural Networks and Learning Systems</t>
  </si>
  <si>
    <t>M. N. Mahdi, A. R. Ahmad, Q. S. Qassim, H. Natiq, et al.</t>
  </si>
  <si>
    <t>Annual Reviews in Control</t>
  </si>
  <si>
    <t>S. Messaoud, A. Bradai, O. B. Ahmed, et al.</t>
  </si>
  <si>
    <t>A. Zielonka, A. Sikora, M. Woźniak, W. Wei, et al.</t>
  </si>
  <si>
    <t>Security and privacy in 5G-IIoT smart factories: Novel approaches, trends, and challenges</t>
  </si>
  <si>
    <t>C. C. Lin, C. T. Tsai, Y. L. Liu, T. T. Chang, et al.</t>
  </si>
  <si>
    <t>Applied Energy</t>
  </si>
  <si>
    <t>S. F. Abedin, A. Mahmood, N. H. Tran, et al.</t>
  </si>
  <si>
    <t>P. Zhang, C. Wang, C. Jiang, et al.</t>
  </si>
  <si>
    <t>Intelligent network slicing in V2X networks – A comprehensive review</t>
  </si>
  <si>
    <t>M. S. Abood, H. Wang, D. He, Z. Kang, et al.</t>
  </si>
  <si>
    <t>Journal of Artificial Intelligence and Technology</t>
  </si>
  <si>
    <t>D. G. Cortés, E. Onieva, I. P. López, L. Trinchera, et al.</t>
  </si>
  <si>
    <t>J. Sun, H. Lei, J. Zhang, L. Liu, et al.</t>
  </si>
  <si>
    <t>IEEE Transactions on Cybernetics</t>
  </si>
  <si>
    <t>L. Xu, J. Wang, X. Li, F. Cai, Y. Tao, et al.</t>
  </si>
  <si>
    <t>Balanced fair K-Means clustering</t>
  </si>
  <si>
    <t>R. Pan, C. Zhong, J. Qian</t>
  </si>
  <si>
    <t>Optimizing echo state network through a novel fisher maximization based stochastic gradient descent</t>
  </si>
  <si>
    <t>M. M. Öztürk, I. A. Cankaya, D. Ipekci</t>
  </si>
  <si>
    <t>Neurocomputing</t>
  </si>
  <si>
    <t>Data reinforcement control technique-based monitoring and controlling of environmental factors for IoT applications</t>
  </si>
  <si>
    <t>A. Mehbodniya, M. A. Haq, A. Kumar, M. E. Ismail</t>
  </si>
  <si>
    <t>Arabian Journal of Science and Engineering</t>
  </si>
  <si>
    <t>On faster convergence of scaled sign gradient descent</t>
  </si>
  <si>
    <t>X. Li, K. Y. Lin, L. Li, Y. Hong, J. Chen</t>
  </si>
  <si>
    <t>A hybrid multi-objective algorithm for imbalanced controller placement in software-defined networks</t>
  </si>
  <si>
    <t>N. Firouz, M. Masdari, A. B. Sangar</t>
  </si>
  <si>
    <t>TD-DNN: A time decay-based deep neural network for recommendation system</t>
  </si>
  <si>
    <t>G. Jain, T. Mahara, S. C. Sharma, S. Agarwal, H. Kim</t>
  </si>
  <si>
    <t>An effective partitional crisp clustering method using gradient descent approach</t>
  </si>
  <si>
    <t>S. Shalileh</t>
  </si>
  <si>
    <t>Implementation of Takagi Sugeno Kang fuzzy with rough set theory and mini-batch gradient descent uniform regularization</t>
  </si>
  <si>
    <t>S. Surono, Z. A. R. Hsm, D. A. Dewi, A. E. Haryati, T. T. Wijaya</t>
  </si>
  <si>
    <t>Emerging Science Journal</t>
  </si>
  <si>
    <t>Network slicing for industrial IoT and industrial wireless sensor network: Deep federated learning approach and its implementation challenges</t>
  </si>
  <si>
    <t>S. Messaoud, S. Bouaafia, A. Bradai</t>
  </si>
  <si>
    <t>Emerging Trends in Applications and Industry</t>
  </si>
  <si>
    <t>Low-complexity heuristic algorithm for power allocation and access mode selection in M2M networks</t>
  </si>
  <si>
    <t>T. Ahmad, R. Chai, M. Adnan</t>
  </si>
  <si>
    <t>An Optimization Model for Resource Allocation in Multi-Tenant LoRaWAN Scenarios</t>
  </si>
  <si>
    <t>N. Chinchilla-Romero, J. Prados-Garzon</t>
  </si>
  <si>
    <t>IoT streamed data handling model using delta encoding</t>
  </si>
  <si>
    <t>R. Jindal, N. Kumar, S. Patidar</t>
  </si>
  <si>
    <t>Hybrid SDN networks: A multi-parameter server load balancing scheme</t>
  </si>
  <si>
    <t>T. Malbašić, P. D. Bojović, Ž. Bojović, J. Šuh</t>
  </si>
  <si>
    <t>Two-Component GMM Source Coding and Optimization</t>
  </si>
  <si>
    <t>D. Song, J. Ren, L. Wang, H. Wu, J. Chen</t>
  </si>
  <si>
    <t>Machine learning modelling-powered IoT systems for smart applications</t>
  </si>
  <si>
    <t>S. Messaoud, O. Ben Ahmed, A. Bradai, M. Atri</t>
  </si>
  <si>
    <t>IoT-based Intelligent Systems</t>
  </si>
  <si>
    <t>Classification of low-strain foundation pile testing signal using recurrent neural network</t>
  </si>
  <si>
    <t>H. Wang, S. Zhang, J. Li, Y. Yuan, F. Zhang</t>
  </si>
  <si>
    <t>Cloud-native placement strategies of service function chains with dependencies</t>
  </si>
  <si>
    <t>T. Menouer, A. Khedimi, C. Cérin, C. Jiang</t>
  </si>
  <si>
    <t>An inverse problem for nonlocal reaction-diffusion equations with time-delay</t>
  </si>
  <si>
    <t>L. Yang, D. Xu</t>
  </si>
  <si>
    <t>Applicable Analysis</t>
  </si>
  <si>
    <t>An efficient allocation system for centralized network slicing in LoRaWAN</t>
  </si>
  <si>
    <t>F. Z. Mardi, M. Bagaa, Y. Hadjadj-Aoul, et al.</t>
  </si>
  <si>
    <t>A systematic literature review and taxonomy proposition of machine learning techniques in smart manufacturing</t>
  </si>
  <si>
    <t>F. de Oliveira Santos, I. S. Hahn</t>
  </si>
  <si>
    <t>Multidisciplinary Business Review</t>
  </si>
  <si>
    <t>Heuristic-deep Q-network-based network slicing in LoRaWAN</t>
  </si>
  <si>
    <t>F. Z. Mardi, M. Bagaa, Y. Hadjadj-Aoul</t>
  </si>
  <si>
    <t>Space Network Security</t>
  </si>
  <si>
    <t>J. Liu, L. Bai, C. Jiang, W. Zhang</t>
  </si>
  <si>
    <t>Space-Air-Ground Integrated Network Security</t>
  </si>
  <si>
    <t>Distributed Q-learning based-decentralized resource allocation for future wireless networks</t>
  </si>
  <si>
    <t>S. Messaoud, A. Bradai, M. Atri</t>
  </si>
  <si>
    <t>17th International Multi-Conference on Systems, Signals &amp; Devices</t>
  </si>
  <si>
    <t>In-depth performance evaluation of network slicing strategies in large scale industry 4.0</t>
  </si>
  <si>
    <t>S. Messaoud, S. Dawaliby, A. Bradai</t>
  </si>
  <si>
    <t>18th International Multi-Conference on Systems, Signals &amp; Devices</t>
  </si>
  <si>
    <t>Personalized online shopping recommendation algorithm and practice based on deep Q-network</t>
  </si>
  <si>
    <t>J. Han</t>
  </si>
  <si>
    <t>Journal of Computational Methods in Sciences and Engineering</t>
  </si>
  <si>
    <t>Space-air-ground integrated network security</t>
  </si>
  <si>
    <t>Gain characteristics estimation of heteromorphic RFID antennas using neuro-space mapping</t>
  </si>
  <si>
    <t>W. Shi, J. Gao, Y. Cao, Y. Yu, P. Liu, Y. Ma</t>
  </si>
  <si>
    <t>IET Microwaves, Antennas &amp; Propagation</t>
  </si>
  <si>
    <t>Data secure transmission intelligent prediction algorithm for mobile industrial IoT networks</t>
  </si>
  <si>
    <t>L. Xu, H. Yin, H. Jia, W. Lin, X. Zhou, Y. Fu, X. Yu</t>
  </si>
  <si>
    <t>Partitional Crisp Clustering Using Gradient Descent Approach with Adaptive Moment Estimation Update Rule</t>
  </si>
  <si>
    <t>Proceedings of the 7th International Conference on Artificial Intelligence and Computer Science</t>
  </si>
  <si>
    <t>Fuzzy inference system for classification with dimension reduction of rough set</t>
  </si>
  <si>
    <t>S. Surono, C. W. Onn, Z. A. Rafsanjani, A. E. K. A.</t>
  </si>
  <si>
    <t>Journal of Theoretical and Applied Information Technology</t>
  </si>
  <si>
    <t>Una revisión sistemática de la literatura y propuesta taxonómica de las técnicas de aprendizaje automático en la fabricación inteligente</t>
  </si>
  <si>
    <t>F. de Oliveira Santos, I. Schneider Hahn</t>
  </si>
  <si>
    <t>Enhancing Healthcare Network Effectiveness Through SD-WAN Innovations</t>
  </si>
  <si>
    <t>A. M. Abdulghani, A. Abdullah, A. R. Rahiman</t>
  </si>
  <si>
    <t>Tech Fusion in Business and Economics</t>
  </si>
  <si>
    <t>Magnetorheological finishing of aluminium cylindrical roller for enhanced performance of printing operation</t>
  </si>
  <si>
    <t>M. Singh, S. K. Paswan</t>
  </si>
  <si>
    <t>Proceedings of the Institution of Mechanical Engineers, Part E: Journal of Process Mechanical Engineering</t>
  </si>
  <si>
    <t>Hybrid SDN Networks: A Multi-parameter Server Load Balancing Scheme</t>
  </si>
  <si>
    <t>M. Teodor, P. D. Bojović, B. Živko</t>
  </si>
  <si>
    <t>Trust-Aware Virtual Network Embedding Algorithms for Wireless Sensor Networks</t>
  </si>
  <si>
    <t>P. Rezaeimoghaddam</t>
  </si>
  <si>
    <t>proquest.com</t>
  </si>
  <si>
    <t>Global optimization with a new method based on the gradient direction vector without constrained derivable objective functions</t>
  </si>
  <si>
    <t>E. K. Hellel, S. Hamaci, R. Ziani</t>
  </si>
  <si>
    <t>Journal of Information and Optimization Sciences</t>
  </si>
  <si>
    <t>Effectivity Score of Simulation Tools towards Modelling Design in Internet-of-Things</t>
  </si>
  <si>
    <t>G. S. Rapate, N. C. Naveen</t>
  </si>
  <si>
    <t>Improving Machine Learning Models</t>
  </si>
  <si>
    <t>N. Rakesh, G. L. Prakash, M. Shakir</t>
  </si>
  <si>
    <t>Proceedings of International Conference on Computing and Communication</t>
  </si>
  <si>
    <t>Research on optimal allocation of industrial internet resources based on converged edge computing and blockchain</t>
  </si>
  <si>
    <t>H. Wu, S. Wang, X. Tan</t>
  </si>
  <si>
    <t>Journal of Combinatorial Mathematics and Combinatorial Computing</t>
  </si>
  <si>
    <t>Industrial Internet Network Slice Prediction Algorithm Based on Multidimensional and Deep Neural Networks</t>
  </si>
  <si>
    <t>J. Zhao, G. Peng</t>
  </si>
  <si>
    <t>Proceedings of the 5th International Conference on Artificial Intelligence and Computer Engineering</t>
  </si>
  <si>
    <t>Optimizing Energy Efficiency and Resource Allocation: A Hybrid Algorithmic Approach in Industrial IoT Framework</t>
  </si>
  <si>
    <t>S. Saraswat, S. Mahajan, R. V. Patil</t>
  </si>
  <si>
    <t>1st International Conference on Intelligent Systems and Networks</t>
  </si>
  <si>
    <t>Algorithms for Reliability Insurance and Traffic Differentiation in Low Power Internet of Things Communication Networks</t>
  </si>
  <si>
    <t>A. Aimi</t>
  </si>
  <si>
    <t>Swarm Optimization Framework for Energy-Efficient Allocation of Industrial IoT Resources</t>
  </si>
  <si>
    <t>International Conference on Computational Intelligence and Data Science</t>
  </si>
  <si>
    <t>Improving Machine Learning Models and Neural Network Performance in IoT Systems Using Gradient Descent Methods</t>
  </si>
  <si>
    <t>International Conference on Generative Artificial Intelligence and Applications</t>
  </si>
  <si>
    <t>Allocation des ressources pour les services industriels connectés</t>
  </si>
  <si>
    <t>E. B. Ossongo</t>
  </si>
  <si>
    <t>theses.fr</t>
  </si>
  <si>
    <t>Global optimization with a new method based on the gradient direction vector of without constrained derivable objective functions</t>
  </si>
  <si>
    <t>S. Hamaci, R. Ziani</t>
  </si>
  <si>
    <t>A systematic literature review and taxonomy proposition of machine learning techniques in smart manufacturing Una revisión sistemática de la literatura y …</t>
  </si>
  <si>
    <t>journalmbr.net</t>
  </si>
  <si>
    <t>Razvoj I Implementacija Lboru Metode Za Dinamičko Balansiranje Opterećenja Servera U Hibridnim Sdn Mrežama</t>
  </si>
  <si>
    <t>T. Malbašić</t>
  </si>
  <si>
    <t xml:space="preserve">Towards a Software-Defined Industrial IoT-Edge Network for Next-Generation Offshore Wind Farms: State of the Art, Resilience, and Self-X Network and Service Management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</si>
</sst>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sz val="11"/>
      <color rgb="FF000000"/>
      <name val="Calibri"/>
      <family val="2"/>
    </font>
    <font>
      <sz val="11"/>
      <color rgb="FF000000"/>
      <name val="Calibri"/>
      <family val="2"/>
    </font>
    <font>
      <sz val="11"/>
      <name val="Calibri"/>
      <family val="2"/>
    </font>
    <font>
      <sz val="11"/>
      <color theme="1"/>
      <name val="Calibri"/>
      <family val="2"/>
    </font>
    <font>
      <sz val="8"/>
      <name val="Aptos Narrow"/>
      <family val="2"/>
      <scheme val="minor"/>
    </font>
    <font>
      <sz val="9"/>
      <color indexed="81"/>
      <name val="Tahoma"/>
      <family val="2"/>
    </font>
    <font>
      <sz val="11"/>
      <color rgb="FFFFFF00"/>
      <name val="Aptos Narrow"/>
      <family val="2"/>
      <scheme val="minor"/>
    </font>
    <font>
      <sz val="11"/>
      <name val="Aptos Narrow"/>
      <family val="2"/>
      <scheme val="minor"/>
    </font>
    <font>
      <b/>
      <sz val="9"/>
      <color indexed="81"/>
      <name val="Tahoma"/>
      <family val="2"/>
    </font>
    <font>
      <u/>
      <sz val="11"/>
      <color theme="10"/>
      <name val="Aptos Narrow"/>
      <family val="2"/>
      <scheme val="minor"/>
    </font>
  </fonts>
  <fills count="11">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1"/>
        <bgColor indexed="64"/>
      </patternFill>
    </fill>
    <fill>
      <patternFill patternType="solid">
        <fgColor theme="1" tint="4.9989318521683403E-2"/>
        <bgColor indexed="64"/>
      </patternFill>
    </fill>
    <fill>
      <patternFill patternType="solid">
        <fgColor rgb="FFFFC000"/>
        <bgColor indexed="64"/>
      </patternFill>
    </fill>
    <fill>
      <patternFill patternType="solid">
        <fgColor theme="1" tint="0.499984740745262"/>
        <bgColor indexed="64"/>
      </patternFill>
    </fill>
    <fill>
      <patternFill patternType="solid">
        <fgColor rgb="FF0070C0"/>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29">
    <xf numFmtId="0" fontId="0" fillId="0" borderId="0" xfId="0"/>
    <xf numFmtId="0" fontId="1" fillId="0" borderId="0" xfId="0" applyFont="1"/>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xf>
    <xf numFmtId="0" fontId="3" fillId="0" borderId="0" xfId="0" applyFont="1"/>
    <xf numFmtId="0" fontId="2" fillId="0" borderId="0" xfId="0" applyFont="1"/>
    <xf numFmtId="0" fontId="0" fillId="2" borderId="0" xfId="0" applyFill="1"/>
    <xf numFmtId="0" fontId="0" fillId="3" borderId="0" xfId="0" applyFill="1"/>
    <xf numFmtId="0" fontId="8" fillId="2" borderId="0" xfId="0" applyFont="1" applyFill="1"/>
    <xf numFmtId="0" fontId="9" fillId="2" borderId="0" xfId="0" applyFont="1" applyFill="1"/>
    <xf numFmtId="0" fontId="1" fillId="0" borderId="1" xfId="0" applyFont="1" applyBorder="1"/>
    <xf numFmtId="0" fontId="0" fillId="4" borderId="0" xfId="0" applyFill="1"/>
    <xf numFmtId="0" fontId="0" fillId="5" borderId="0" xfId="0" applyFill="1"/>
    <xf numFmtId="0" fontId="0" fillId="6" borderId="0" xfId="0" applyFill="1"/>
    <xf numFmtId="0" fontId="0" fillId="7" borderId="0" xfId="0" applyFill="1"/>
    <xf numFmtId="0" fontId="9" fillId="4" borderId="0" xfId="0" applyFont="1" applyFill="1"/>
    <xf numFmtId="0" fontId="0" fillId="0" borderId="0" xfId="0" applyAlignment="1">
      <alignment wrapText="1"/>
    </xf>
    <xf numFmtId="0" fontId="0" fillId="3" borderId="0" xfId="0" applyFill="1" applyAlignment="1">
      <alignment wrapText="1"/>
    </xf>
    <xf numFmtId="0" fontId="1" fillId="8" borderId="0" xfId="0" applyFont="1" applyFill="1" applyAlignment="1">
      <alignment wrapText="1"/>
    </xf>
    <xf numFmtId="0" fontId="1" fillId="8" borderId="0" xfId="0" applyFont="1" applyFill="1"/>
    <xf numFmtId="0" fontId="0" fillId="8" borderId="0" xfId="0" applyFill="1" applyAlignment="1">
      <alignment wrapText="1"/>
    </xf>
    <xf numFmtId="0" fontId="0" fillId="9" borderId="0" xfId="0" applyFill="1"/>
    <xf numFmtId="0" fontId="1" fillId="0" borderId="2" xfId="0" applyFont="1" applyBorder="1"/>
    <xf numFmtId="0" fontId="1" fillId="0" borderId="3" xfId="0" applyFont="1" applyBorder="1"/>
    <xf numFmtId="0" fontId="9" fillId="0" borderId="0" xfId="0" applyFont="1"/>
    <xf numFmtId="0" fontId="9" fillId="0" borderId="0" xfId="0" applyFont="1" applyAlignment="1">
      <alignment wrapText="1"/>
    </xf>
    <xf numFmtId="0" fontId="11" fillId="2" borderId="0" xfId="1" applyFill="1"/>
    <xf numFmtId="0" fontId="0" fillId="10" borderId="0" xfId="0" applyFill="1"/>
  </cellXfs>
  <cellStyles count="2">
    <cellStyle name="Hyperlink" xfId="1" builtinId="8"/>
    <cellStyle name="Normal" xfId="0" builtinId="0"/>
  </cellStyles>
  <dxfs count="21">
    <dxf>
      <fill>
        <patternFill patternType="none">
          <fgColor indexed="64"/>
          <bgColor indexed="65"/>
        </patternFill>
      </fill>
    </dxf>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
      <fill>
        <patternFill patternType="none">
          <fgColor indexed="64"/>
          <bgColor indexed="65"/>
        </patternFill>
      </fill>
    </dxf>
    <dxf>
      <fill>
        <patternFill patternType="solid">
          <fgColor rgb="FFFF0000"/>
          <bgColor rgb="FF000000"/>
        </patternFill>
      </fill>
    </dxf>
    <dxf>
      <fill>
        <patternFill patternType="solid">
          <fgColor rgb="FF92D050"/>
          <bgColor rgb="FF000000"/>
        </patternFill>
      </fill>
    </dxf>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vmlDrawing3.v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vmlDrawing8.v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image" Target="../media/image7.png"/><Relationship Id="rId2" Type="http://schemas.openxmlformats.org/officeDocument/2006/relationships/image" Target="../media/image16.png"/><Relationship Id="rId1" Type="http://schemas.openxmlformats.org/officeDocument/2006/relationships/image" Target="../media/image10.png"/><Relationship Id="rId6" Type="http://schemas.openxmlformats.org/officeDocument/2006/relationships/image" Target="../media/image8.png"/><Relationship Id="rId5" Type="http://schemas.openxmlformats.org/officeDocument/2006/relationships/image" Target="../media/image5.png"/><Relationship Id="rId4" Type="http://schemas.openxmlformats.org/officeDocument/2006/relationships/image" Target="../media/image6.png"/></Relationships>
</file>

<file path=xl/drawings/_rels/vmlDrawing17.v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image" Target="../media/image7.png"/><Relationship Id="rId2" Type="http://schemas.openxmlformats.org/officeDocument/2006/relationships/image" Target="../media/image16.png"/><Relationship Id="rId1" Type="http://schemas.openxmlformats.org/officeDocument/2006/relationships/image" Target="../media/image10.png"/><Relationship Id="rId6" Type="http://schemas.openxmlformats.org/officeDocument/2006/relationships/image" Target="../media/image8.png"/><Relationship Id="rId5" Type="http://schemas.openxmlformats.org/officeDocument/2006/relationships/image" Target="../media/image5.png"/><Relationship Id="rId4" Type="http://schemas.openxmlformats.org/officeDocument/2006/relationships/image" Target="../media/image9.png"/></Relationships>
</file>

<file path=xl/drawings/_rels/vmlDrawing24.v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image" Target="../media/image7.png"/><Relationship Id="rId2" Type="http://schemas.openxmlformats.org/officeDocument/2006/relationships/image" Target="../media/image16.png"/><Relationship Id="rId1" Type="http://schemas.openxmlformats.org/officeDocument/2006/relationships/image" Target="../media/image10.png"/><Relationship Id="rId6" Type="http://schemas.openxmlformats.org/officeDocument/2006/relationships/image" Target="../media/image8.png"/><Relationship Id="rId5" Type="http://schemas.openxmlformats.org/officeDocument/2006/relationships/image" Target="../media/image5.png"/><Relationship Id="rId4" Type="http://schemas.openxmlformats.org/officeDocument/2006/relationships/image" Target="../media/image9.png"/></Relationships>
</file>

<file path=xl/drawings/_rels/vmlDrawing27.v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image" Target="../media/image7.png"/><Relationship Id="rId2" Type="http://schemas.openxmlformats.org/officeDocument/2006/relationships/image" Target="../media/image16.png"/><Relationship Id="rId1" Type="http://schemas.openxmlformats.org/officeDocument/2006/relationships/image" Target="../media/image10.png"/><Relationship Id="rId6" Type="http://schemas.openxmlformats.org/officeDocument/2006/relationships/image" Target="../media/image8.png"/><Relationship Id="rId5" Type="http://schemas.openxmlformats.org/officeDocument/2006/relationships/image" Target="../media/image5.png"/><Relationship Id="rId4" Type="http://schemas.openxmlformats.org/officeDocument/2006/relationships/image" Target="../media/image9.png"/></Relationships>
</file>

<file path=xl/drawings/_rels/vmlDrawing28.v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image" Target="../media/image7.png"/><Relationship Id="rId2" Type="http://schemas.openxmlformats.org/officeDocument/2006/relationships/image" Target="../media/image16.png"/><Relationship Id="rId1" Type="http://schemas.openxmlformats.org/officeDocument/2006/relationships/image" Target="../media/image10.png"/><Relationship Id="rId6" Type="http://schemas.openxmlformats.org/officeDocument/2006/relationships/image" Target="../media/image8.png"/><Relationship Id="rId5" Type="http://schemas.openxmlformats.org/officeDocument/2006/relationships/image" Target="../media/image5.png"/><Relationship Id="rId4" Type="http://schemas.openxmlformats.org/officeDocument/2006/relationships/image" Target="../media/image9.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hyperlink" Target="http://www.scielo.org/" TargetMode="External"/></Relationships>
</file>

<file path=xl/worksheets/_rels/sheet25.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A176C-7D34-4A29-94FA-33C517DCDEF8}">
  <dimension ref="A1:D60"/>
  <sheetViews>
    <sheetView workbookViewId="0">
      <selection activeCell="A43" sqref="A43"/>
    </sheetView>
  </sheetViews>
  <sheetFormatPr defaultRowHeight="15" x14ac:dyDescent="0.25"/>
  <cols>
    <col min="1" max="1" width="86.5703125" style="5" customWidth="1"/>
    <col min="2" max="2" width="34.5703125" style="5" customWidth="1"/>
    <col min="3" max="4" width="8.85546875" style="5"/>
  </cols>
  <sheetData>
    <row r="1" spans="1:4" x14ac:dyDescent="0.25">
      <c r="A1" s="6" t="s">
        <v>1</v>
      </c>
      <c r="B1" s="6" t="s">
        <v>2</v>
      </c>
      <c r="C1" s="6" t="s">
        <v>3</v>
      </c>
      <c r="D1" s="6" t="s">
        <v>4</v>
      </c>
    </row>
    <row r="2" spans="1:4" x14ac:dyDescent="0.25">
      <c r="A2" s="2" t="s">
        <v>5</v>
      </c>
      <c r="B2" s="2" t="s">
        <v>6</v>
      </c>
      <c r="C2" s="2">
        <v>2021</v>
      </c>
      <c r="D2" s="2" t="s">
        <v>7</v>
      </c>
    </row>
    <row r="3" spans="1:4" x14ac:dyDescent="0.25">
      <c r="A3" s="2" t="s">
        <v>8</v>
      </c>
      <c r="B3" s="2" t="s">
        <v>9</v>
      </c>
      <c r="C3" s="2">
        <v>2019</v>
      </c>
      <c r="D3" s="2" t="s">
        <v>10</v>
      </c>
    </row>
    <row r="4" spans="1:4" x14ac:dyDescent="0.25">
      <c r="A4" s="2" t="s">
        <v>11</v>
      </c>
      <c r="B4" s="2" t="s">
        <v>12</v>
      </c>
      <c r="C4" s="2">
        <v>2021</v>
      </c>
      <c r="D4" s="2" t="s">
        <v>13</v>
      </c>
    </row>
    <row r="5" spans="1:4" x14ac:dyDescent="0.25">
      <c r="A5" s="3" t="s">
        <v>14</v>
      </c>
      <c r="B5" s="3" t="s">
        <v>15</v>
      </c>
      <c r="C5" s="3">
        <v>2022</v>
      </c>
      <c r="D5" s="3" t="s">
        <v>16</v>
      </c>
    </row>
    <row r="6" spans="1:4" x14ac:dyDescent="0.25">
      <c r="A6" s="2" t="s">
        <v>17</v>
      </c>
      <c r="B6" s="2" t="s">
        <v>18</v>
      </c>
      <c r="C6" s="2">
        <v>2020</v>
      </c>
      <c r="D6" s="2" t="s">
        <v>19</v>
      </c>
    </row>
    <row r="7" spans="1:4" x14ac:dyDescent="0.25">
      <c r="A7" s="2" t="s">
        <v>20</v>
      </c>
      <c r="B7" s="2" t="s">
        <v>21</v>
      </c>
      <c r="C7" s="2">
        <v>2020</v>
      </c>
      <c r="D7" s="2" t="s">
        <v>22</v>
      </c>
    </row>
    <row r="8" spans="1:4" x14ac:dyDescent="0.25">
      <c r="A8" s="2" t="s">
        <v>23</v>
      </c>
      <c r="B8" s="2" t="s">
        <v>24</v>
      </c>
      <c r="C8" s="2">
        <v>2020</v>
      </c>
      <c r="D8" s="2" t="s">
        <v>25</v>
      </c>
    </row>
    <row r="9" spans="1:4" x14ac:dyDescent="0.25">
      <c r="A9" s="2" t="s">
        <v>26</v>
      </c>
      <c r="B9" s="2" t="s">
        <v>27</v>
      </c>
      <c r="C9" s="2">
        <v>2019</v>
      </c>
      <c r="D9" s="2" t="s">
        <v>28</v>
      </c>
    </row>
    <row r="10" spans="1:4" x14ac:dyDescent="0.25">
      <c r="A10" s="2" t="s">
        <v>29</v>
      </c>
      <c r="B10" s="2" t="s">
        <v>30</v>
      </c>
      <c r="C10" s="2">
        <v>2024</v>
      </c>
      <c r="D10" s="2" t="s">
        <v>31</v>
      </c>
    </row>
    <row r="11" spans="1:4" x14ac:dyDescent="0.25">
      <c r="A11" s="2" t="s">
        <v>32</v>
      </c>
      <c r="B11" s="2" t="s">
        <v>33</v>
      </c>
      <c r="C11" s="2">
        <v>2023</v>
      </c>
      <c r="D11" s="2" t="s">
        <v>34</v>
      </c>
    </row>
    <row r="12" spans="1:4" x14ac:dyDescent="0.25">
      <c r="A12" s="2" t="s">
        <v>35</v>
      </c>
      <c r="B12" s="2" t="s">
        <v>36</v>
      </c>
      <c r="C12" s="2">
        <v>2023</v>
      </c>
      <c r="D12" s="2" t="s">
        <v>37</v>
      </c>
    </row>
    <row r="13" spans="1:4" x14ac:dyDescent="0.25">
      <c r="A13" s="2" t="s">
        <v>38</v>
      </c>
      <c r="B13" s="2" t="s">
        <v>39</v>
      </c>
      <c r="C13" s="2">
        <v>2019</v>
      </c>
      <c r="D13" s="2" t="s">
        <v>40</v>
      </c>
    </row>
    <row r="14" spans="1:4" x14ac:dyDescent="0.25">
      <c r="A14" s="2" t="s">
        <v>41</v>
      </c>
      <c r="B14" s="2" t="s">
        <v>42</v>
      </c>
      <c r="C14" s="2">
        <v>2022</v>
      </c>
      <c r="D14" s="2" t="s">
        <v>43</v>
      </c>
    </row>
    <row r="15" spans="1:4" x14ac:dyDescent="0.25">
      <c r="A15" s="2" t="s">
        <v>44</v>
      </c>
      <c r="B15" s="2" t="s">
        <v>45</v>
      </c>
      <c r="C15" s="2">
        <v>2024</v>
      </c>
      <c r="D15" s="2" t="s">
        <v>46</v>
      </c>
    </row>
    <row r="16" spans="1:4" x14ac:dyDescent="0.25">
      <c r="A16" s="2" t="s">
        <v>47</v>
      </c>
      <c r="B16" s="2" t="s">
        <v>48</v>
      </c>
      <c r="C16" s="2">
        <v>2022</v>
      </c>
      <c r="D16" s="2" t="s">
        <v>49</v>
      </c>
    </row>
    <row r="17" spans="1:4" x14ac:dyDescent="0.25">
      <c r="A17" s="2" t="s">
        <v>50</v>
      </c>
      <c r="B17" s="2" t="s">
        <v>51</v>
      </c>
      <c r="C17" s="2">
        <v>2023</v>
      </c>
      <c r="D17" s="2" t="s">
        <v>52</v>
      </c>
    </row>
    <row r="18" spans="1:4" x14ac:dyDescent="0.25">
      <c r="A18" s="2" t="s">
        <v>53</v>
      </c>
      <c r="B18" s="2" t="s">
        <v>54</v>
      </c>
      <c r="C18" s="2">
        <v>2019</v>
      </c>
      <c r="D18" s="2" t="s">
        <v>55</v>
      </c>
    </row>
    <row r="19" spans="1:4" x14ac:dyDescent="0.25">
      <c r="A19" s="2" t="s">
        <v>56</v>
      </c>
      <c r="B19" s="2" t="s">
        <v>57</v>
      </c>
      <c r="C19" s="3">
        <v>2020</v>
      </c>
      <c r="D19" s="2" t="s">
        <v>58</v>
      </c>
    </row>
    <row r="20" spans="1:4" x14ac:dyDescent="0.25">
      <c r="A20" s="2" t="s">
        <v>59</v>
      </c>
      <c r="B20" s="2" t="s">
        <v>60</v>
      </c>
      <c r="C20" s="2">
        <v>2022</v>
      </c>
      <c r="D20" s="2" t="s">
        <v>61</v>
      </c>
    </row>
    <row r="21" spans="1:4" x14ac:dyDescent="0.25">
      <c r="A21" s="2" t="s">
        <v>62</v>
      </c>
      <c r="B21" s="2" t="s">
        <v>63</v>
      </c>
      <c r="C21" s="2">
        <v>2021</v>
      </c>
      <c r="D21" s="2" t="s">
        <v>64</v>
      </c>
    </row>
    <row r="22" spans="1:4" x14ac:dyDescent="0.25">
      <c r="A22" s="2" t="s">
        <v>65</v>
      </c>
      <c r="B22" s="2" t="s">
        <v>66</v>
      </c>
      <c r="C22" s="2">
        <v>2023</v>
      </c>
      <c r="D22" s="2" t="s">
        <v>67</v>
      </c>
    </row>
    <row r="23" spans="1:4" x14ac:dyDescent="0.25">
      <c r="A23" s="2" t="s">
        <v>68</v>
      </c>
      <c r="B23" s="2" t="s">
        <v>69</v>
      </c>
      <c r="C23" s="2">
        <v>2020</v>
      </c>
      <c r="D23" s="2" t="s">
        <v>70</v>
      </c>
    </row>
    <row r="24" spans="1:4" x14ac:dyDescent="0.25">
      <c r="A24" s="2" t="s">
        <v>71</v>
      </c>
      <c r="B24" s="2" t="s">
        <v>72</v>
      </c>
      <c r="C24" s="2">
        <v>2023</v>
      </c>
      <c r="D24" s="2" t="s">
        <v>40</v>
      </c>
    </row>
    <row r="25" spans="1:4" x14ac:dyDescent="0.25">
      <c r="A25" s="2" t="s">
        <v>73</v>
      </c>
      <c r="B25" s="2" t="s">
        <v>74</v>
      </c>
      <c r="C25" s="2">
        <v>2019</v>
      </c>
      <c r="D25" s="2" t="s">
        <v>75</v>
      </c>
    </row>
    <row r="26" spans="1:4" x14ac:dyDescent="0.25">
      <c r="A26" s="2" t="s">
        <v>76</v>
      </c>
      <c r="B26" s="2" t="s">
        <v>77</v>
      </c>
      <c r="C26" s="2">
        <v>2021</v>
      </c>
      <c r="D26" s="2" t="s">
        <v>40</v>
      </c>
    </row>
    <row r="27" spans="1:4" x14ac:dyDescent="0.25">
      <c r="A27" s="2" t="s">
        <v>78</v>
      </c>
      <c r="B27" s="2" t="s">
        <v>79</v>
      </c>
      <c r="C27" s="2">
        <v>2022</v>
      </c>
      <c r="D27" s="2" t="s">
        <v>55</v>
      </c>
    </row>
    <row r="28" spans="1:4" x14ac:dyDescent="0.25">
      <c r="A28" s="2" t="s">
        <v>80</v>
      </c>
      <c r="B28" s="2" t="s">
        <v>81</v>
      </c>
      <c r="C28" s="2">
        <v>2020</v>
      </c>
      <c r="D28" s="2" t="s">
        <v>82</v>
      </c>
    </row>
    <row r="29" spans="1:4" x14ac:dyDescent="0.25">
      <c r="A29" s="2" t="s">
        <v>83</v>
      </c>
      <c r="B29" s="2" t="s">
        <v>84</v>
      </c>
      <c r="C29" s="2">
        <v>2023</v>
      </c>
      <c r="D29" s="2" t="s">
        <v>85</v>
      </c>
    </row>
    <row r="30" spans="1:4" x14ac:dyDescent="0.25">
      <c r="A30" s="2" t="s">
        <v>86</v>
      </c>
      <c r="B30" s="2" t="s">
        <v>87</v>
      </c>
      <c r="C30" s="2">
        <v>2020</v>
      </c>
      <c r="D30" s="2" t="s">
        <v>43</v>
      </c>
    </row>
    <row r="31" spans="1:4" x14ac:dyDescent="0.25">
      <c r="A31" s="2" t="s">
        <v>88</v>
      </c>
      <c r="B31" s="2" t="s">
        <v>89</v>
      </c>
      <c r="C31" s="2">
        <v>2020</v>
      </c>
      <c r="D31" s="2" t="s">
        <v>43</v>
      </c>
    </row>
    <row r="32" spans="1:4" x14ac:dyDescent="0.25">
      <c r="A32" s="2" t="s">
        <v>90</v>
      </c>
      <c r="B32" s="2" t="s">
        <v>91</v>
      </c>
      <c r="C32" s="2">
        <v>2021</v>
      </c>
      <c r="D32" s="2" t="s">
        <v>92</v>
      </c>
    </row>
    <row r="33" spans="1:4" x14ac:dyDescent="0.25">
      <c r="A33" s="2" t="s">
        <v>93</v>
      </c>
      <c r="B33" s="2" t="s">
        <v>94</v>
      </c>
      <c r="C33" s="2">
        <v>2022</v>
      </c>
      <c r="D33" s="2" t="s">
        <v>95</v>
      </c>
    </row>
    <row r="34" spans="1:4" x14ac:dyDescent="0.25">
      <c r="A34" s="2" t="s">
        <v>96</v>
      </c>
      <c r="B34" s="2" t="s">
        <v>97</v>
      </c>
      <c r="C34" s="2">
        <v>2020</v>
      </c>
      <c r="D34" s="2" t="s">
        <v>98</v>
      </c>
    </row>
    <row r="35" spans="1:4" x14ac:dyDescent="0.25">
      <c r="A35" s="2" t="s">
        <v>99</v>
      </c>
      <c r="B35" s="2" t="s">
        <v>100</v>
      </c>
      <c r="C35" s="2">
        <v>2020</v>
      </c>
      <c r="D35" s="2" t="s">
        <v>101</v>
      </c>
    </row>
    <row r="36" spans="1:4" x14ac:dyDescent="0.25">
      <c r="A36" s="2" t="s">
        <v>102</v>
      </c>
      <c r="B36" s="2" t="s">
        <v>103</v>
      </c>
      <c r="C36" s="2">
        <v>2023</v>
      </c>
      <c r="D36" s="2" t="s">
        <v>104</v>
      </c>
    </row>
    <row r="37" spans="1:4" x14ac:dyDescent="0.25">
      <c r="A37" s="2" t="s">
        <v>105</v>
      </c>
      <c r="B37" s="2" t="s">
        <v>106</v>
      </c>
      <c r="C37" s="2">
        <v>2021</v>
      </c>
      <c r="D37" s="2" t="s">
        <v>107</v>
      </c>
    </row>
    <row r="38" spans="1:4" x14ac:dyDescent="0.25">
      <c r="A38" s="4" t="s">
        <v>108</v>
      </c>
      <c r="B38" s="4" t="s">
        <v>109</v>
      </c>
      <c r="C38" s="4">
        <v>2020</v>
      </c>
      <c r="D38" s="4" t="s">
        <v>110</v>
      </c>
    </row>
    <row r="39" spans="1:4" x14ac:dyDescent="0.25">
      <c r="A39" s="4" t="s">
        <v>111</v>
      </c>
      <c r="B39" s="4" t="s">
        <v>112</v>
      </c>
      <c r="C39" s="4">
        <v>2023</v>
      </c>
      <c r="D39" s="4" t="s">
        <v>113</v>
      </c>
    </row>
    <row r="40" spans="1:4" x14ac:dyDescent="0.25">
      <c r="A40" s="2"/>
      <c r="B40" s="2"/>
      <c r="C40" s="2"/>
      <c r="D40" s="2"/>
    </row>
    <row r="41" spans="1:4" x14ac:dyDescent="0.25">
      <c r="A41" s="3"/>
      <c r="B41" s="3"/>
      <c r="C41" s="3"/>
      <c r="D41" s="3"/>
    </row>
    <row r="42" spans="1:4" x14ac:dyDescent="0.25">
      <c r="A42" s="3"/>
      <c r="B42" s="3"/>
      <c r="C42" s="3"/>
      <c r="D42" s="3"/>
    </row>
    <row r="43" spans="1:4" x14ac:dyDescent="0.25">
      <c r="A43" s="2"/>
      <c r="B43" s="2"/>
      <c r="C43" s="2"/>
      <c r="D43" s="2"/>
    </row>
    <row r="44" spans="1:4" x14ac:dyDescent="0.25">
      <c r="A44" s="2"/>
      <c r="B44" s="2"/>
      <c r="C44" s="2"/>
      <c r="D44" s="2"/>
    </row>
    <row r="45" spans="1:4" x14ac:dyDescent="0.25">
      <c r="A45" s="2"/>
      <c r="B45" s="2"/>
      <c r="C45" s="2"/>
      <c r="D45" s="2"/>
    </row>
    <row r="46" spans="1:4" x14ac:dyDescent="0.25">
      <c r="A46" s="2"/>
      <c r="B46" s="2"/>
      <c r="C46" s="2"/>
      <c r="D46" s="2"/>
    </row>
    <row r="47" spans="1:4" x14ac:dyDescent="0.25">
      <c r="A47" s="2"/>
      <c r="B47" s="2"/>
      <c r="C47" s="2"/>
      <c r="D47" s="2"/>
    </row>
    <row r="48" spans="1:4" x14ac:dyDescent="0.25">
      <c r="A48" s="2"/>
      <c r="B48" s="2"/>
      <c r="C48" s="2"/>
      <c r="D48" s="2"/>
    </row>
    <row r="49" spans="1:4" x14ac:dyDescent="0.25">
      <c r="A49" s="2"/>
      <c r="B49" s="2"/>
      <c r="C49" s="2"/>
      <c r="D49" s="2"/>
    </row>
    <row r="50" spans="1:4" x14ac:dyDescent="0.25">
      <c r="A50" s="3"/>
      <c r="B50" s="3"/>
      <c r="C50" s="3"/>
      <c r="D50" s="3"/>
    </row>
    <row r="51" spans="1:4" x14ac:dyDescent="0.25">
      <c r="A51" s="2"/>
      <c r="B51" s="2"/>
      <c r="C51" s="2"/>
      <c r="D51" s="2"/>
    </row>
    <row r="52" spans="1:4" x14ac:dyDescent="0.25">
      <c r="A52" s="2"/>
      <c r="B52" s="2"/>
      <c r="C52" s="2"/>
      <c r="D52" s="2"/>
    </row>
    <row r="53" spans="1:4" x14ac:dyDescent="0.25">
      <c r="A53" s="2"/>
      <c r="B53" s="2"/>
      <c r="C53" s="2"/>
      <c r="D53" s="2"/>
    </row>
    <row r="54" spans="1:4" x14ac:dyDescent="0.25">
      <c r="A54" s="2"/>
      <c r="B54" s="2"/>
      <c r="C54" s="2"/>
      <c r="D54" s="2"/>
    </row>
    <row r="55" spans="1:4" x14ac:dyDescent="0.25">
      <c r="A55" s="2"/>
      <c r="B55" s="2"/>
      <c r="C55" s="2"/>
      <c r="D55" s="2"/>
    </row>
    <row r="56" spans="1:4" x14ac:dyDescent="0.25">
      <c r="A56" s="2"/>
      <c r="B56" s="2"/>
      <c r="C56" s="2"/>
      <c r="D56" s="2"/>
    </row>
    <row r="57" spans="1:4" x14ac:dyDescent="0.25">
      <c r="A57" s="2"/>
      <c r="B57" s="2"/>
      <c r="C57" s="2"/>
      <c r="D57" s="2"/>
    </row>
    <row r="58" spans="1:4" x14ac:dyDescent="0.25">
      <c r="A58" s="2"/>
      <c r="B58" s="2"/>
      <c r="C58" s="2"/>
      <c r="D58" s="2"/>
    </row>
    <row r="59" spans="1:4" x14ac:dyDescent="0.25">
      <c r="A59" s="2"/>
      <c r="B59" s="2"/>
      <c r="C59" s="2"/>
      <c r="D59" s="2"/>
    </row>
    <row r="60" spans="1:4" x14ac:dyDescent="0.25">
      <c r="A60" s="2"/>
      <c r="B60" s="2"/>
      <c r="C60" s="2"/>
      <c r="D6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E8E24-AEE2-4A52-A153-1352FAD1018F}">
  <dimension ref="A1:K598"/>
  <sheetViews>
    <sheetView workbookViewId="0">
      <pane ySplit="1" topLeftCell="A2" activePane="bottomLeft" state="frozen"/>
      <selection pane="bottomLeft" activeCell="K585" sqref="K585:K590"/>
    </sheetView>
  </sheetViews>
  <sheetFormatPr defaultRowHeight="15" x14ac:dyDescent="0.25"/>
  <cols>
    <col min="1" max="1" width="101.28515625" customWidth="1"/>
    <col min="2" max="2" width="14.42578125" customWidth="1"/>
    <col min="4" max="4" width="27.7109375" customWidth="1"/>
    <col min="5" max="5" width="2.85546875" customWidth="1"/>
    <col min="6" max="6" width="3.42578125" customWidth="1"/>
    <col min="7" max="7" width="4.140625" customWidth="1"/>
    <col min="8" max="8" width="5.5703125" customWidth="1"/>
    <col min="9" max="11" width="4.140625" customWidth="1"/>
    <col min="12" max="12" width="4.5703125" customWidth="1"/>
    <col min="13" max="13" width="19.7109375" customWidth="1"/>
  </cols>
  <sheetData>
    <row r="1" spans="1:11" x14ac:dyDescent="0.25">
      <c r="A1" s="6" t="s">
        <v>1</v>
      </c>
      <c r="B1" s="6" t="s">
        <v>2</v>
      </c>
      <c r="C1" s="6" t="s">
        <v>3</v>
      </c>
      <c r="D1" s="6" t="s">
        <v>4</v>
      </c>
      <c r="E1" s="6" t="s">
        <v>8083</v>
      </c>
      <c r="F1" s="6" t="s">
        <v>8084</v>
      </c>
      <c r="G1" s="6" t="s">
        <v>4555</v>
      </c>
      <c r="H1" s="6" t="s">
        <v>8086</v>
      </c>
      <c r="I1" s="6" t="s">
        <v>4559</v>
      </c>
      <c r="J1" s="6" t="s">
        <v>4554</v>
      </c>
      <c r="K1" s="6" t="s">
        <v>4560</v>
      </c>
    </row>
    <row r="2" spans="1:11" x14ac:dyDescent="0.25">
      <c r="A2" s="7" t="s">
        <v>3634</v>
      </c>
      <c r="B2" s="7" t="s">
        <v>3635</v>
      </c>
      <c r="C2" s="7">
        <v>2025</v>
      </c>
      <c r="D2" s="7" t="s">
        <v>3636</v>
      </c>
      <c r="E2" s="7">
        <f t="shared" ref="E2:E20" si="0">--(ROW(A2)&lt;&gt;MATCH(A2,$A:$A,0))</f>
        <v>0</v>
      </c>
      <c r="F2" s="7">
        <f>IF(COUNTIF('Start Set'!A:A, A2) &gt; 0, 1, 0)</f>
        <v>0</v>
      </c>
      <c r="G2" s="7"/>
      <c r="H2" s="7">
        <v>1</v>
      </c>
    </row>
    <row r="3" spans="1:11" x14ac:dyDescent="0.25">
      <c r="A3" s="7" t="s">
        <v>4407</v>
      </c>
      <c r="B3" s="7" t="s">
        <v>4408</v>
      </c>
      <c r="C3" s="7">
        <v>2019</v>
      </c>
      <c r="D3" s="7" t="s">
        <v>4402</v>
      </c>
      <c r="E3" s="7">
        <f t="shared" si="0"/>
        <v>0</v>
      </c>
      <c r="F3" s="7">
        <f>IF(COUNTIF('Start Set'!A:A, A3) &gt; 0, 1, 0)</f>
        <v>0</v>
      </c>
      <c r="G3" s="7">
        <v>1</v>
      </c>
      <c r="H3" s="7">
        <v>1</v>
      </c>
    </row>
    <row r="4" spans="1:11" x14ac:dyDescent="0.25">
      <c r="A4" s="7" t="s">
        <v>4411</v>
      </c>
      <c r="B4" s="7" t="s">
        <v>4412</v>
      </c>
      <c r="C4" s="7">
        <v>2020</v>
      </c>
      <c r="D4" s="7" t="s">
        <v>4402</v>
      </c>
      <c r="E4" s="7">
        <f t="shared" si="0"/>
        <v>0</v>
      </c>
      <c r="F4" s="7">
        <f>IF(COUNTIF('Start Set'!A:A, A4) &gt; 0, 1, 0)</f>
        <v>0</v>
      </c>
      <c r="G4" s="7"/>
      <c r="H4" s="7">
        <v>1</v>
      </c>
    </row>
    <row r="5" spans="1:11" x14ac:dyDescent="0.25">
      <c r="A5" s="7" t="s">
        <v>4538</v>
      </c>
      <c r="B5" s="7" t="s">
        <v>4539</v>
      </c>
      <c r="C5" s="7">
        <v>2020</v>
      </c>
      <c r="D5" s="7" t="s">
        <v>4540</v>
      </c>
      <c r="E5" s="7">
        <f t="shared" si="0"/>
        <v>0</v>
      </c>
      <c r="F5" s="7">
        <f>IF(COUNTIF('Start Set'!A:A, A5) &gt; 0, 1, 0)</f>
        <v>0</v>
      </c>
      <c r="G5" s="7"/>
      <c r="H5" s="7">
        <v>1</v>
      </c>
    </row>
    <row r="6" spans="1:11" x14ac:dyDescent="0.25">
      <c r="A6" s="7" t="s">
        <v>3143</v>
      </c>
      <c r="B6" s="7" t="s">
        <v>3144</v>
      </c>
      <c r="C6" s="7">
        <v>2020</v>
      </c>
      <c r="D6" s="7" t="s">
        <v>3145</v>
      </c>
      <c r="E6" s="7">
        <f t="shared" si="0"/>
        <v>0</v>
      </c>
      <c r="F6" s="7">
        <f>IF(COUNTIF('Start Set'!A:A, A6) &gt; 0, 1, 0)</f>
        <v>0</v>
      </c>
      <c r="G6" s="7"/>
      <c r="H6" s="7">
        <v>1</v>
      </c>
    </row>
    <row r="7" spans="1:11" x14ac:dyDescent="0.25">
      <c r="A7" s="7" t="s">
        <v>4270</v>
      </c>
      <c r="B7" s="7" t="s">
        <v>4271</v>
      </c>
      <c r="C7" s="7">
        <v>2020</v>
      </c>
      <c r="D7" s="7" t="s">
        <v>4272</v>
      </c>
      <c r="E7" s="7">
        <f t="shared" si="0"/>
        <v>0</v>
      </c>
      <c r="F7" s="7">
        <f>IF(COUNTIF('Start Set'!A:A, A7) &gt; 0, 1, 0)</f>
        <v>0</v>
      </c>
      <c r="G7" s="7"/>
      <c r="H7" s="7">
        <v>1</v>
      </c>
    </row>
    <row r="8" spans="1:11" x14ac:dyDescent="0.25">
      <c r="A8" s="7" t="s">
        <v>3386</v>
      </c>
      <c r="B8" s="7" t="s">
        <v>3387</v>
      </c>
      <c r="C8" s="7">
        <v>2020</v>
      </c>
      <c r="D8" s="7" t="s">
        <v>3360</v>
      </c>
      <c r="E8" s="7">
        <f t="shared" si="0"/>
        <v>0</v>
      </c>
      <c r="F8" s="7">
        <f>IF(COUNTIF('Start Set'!A:A, A8) &gt; 0, 1, 0)</f>
        <v>0</v>
      </c>
      <c r="G8" s="7"/>
      <c r="H8" s="7">
        <v>1</v>
      </c>
    </row>
    <row r="9" spans="1:11" x14ac:dyDescent="0.25">
      <c r="A9" s="7" t="s">
        <v>3779</v>
      </c>
      <c r="B9" s="7" t="s">
        <v>3734</v>
      </c>
      <c r="C9" s="7">
        <v>2020</v>
      </c>
      <c r="D9" s="7" t="s">
        <v>3735</v>
      </c>
      <c r="E9" s="7">
        <f t="shared" si="0"/>
        <v>0</v>
      </c>
      <c r="F9" s="7">
        <f>IF(COUNTIF('Start Set'!A:A, A9) &gt; 0, 1, 0)</f>
        <v>0</v>
      </c>
      <c r="G9" s="7"/>
      <c r="H9" s="7">
        <v>1</v>
      </c>
    </row>
    <row r="10" spans="1:11" x14ac:dyDescent="0.25">
      <c r="A10" s="7" t="s">
        <v>3928</v>
      </c>
      <c r="B10" s="7" t="s">
        <v>3929</v>
      </c>
      <c r="C10" s="7">
        <v>2020</v>
      </c>
      <c r="D10" s="7" t="s">
        <v>3930</v>
      </c>
      <c r="E10" s="7">
        <f t="shared" si="0"/>
        <v>0</v>
      </c>
      <c r="F10" s="7">
        <f>IF(COUNTIF('Start Set'!A:A, A10) &gt; 0, 1, 0)</f>
        <v>0</v>
      </c>
      <c r="G10" s="7"/>
      <c r="H10" s="7">
        <v>1</v>
      </c>
    </row>
    <row r="11" spans="1:11" x14ac:dyDescent="0.25">
      <c r="A11" s="7" t="s">
        <v>3948</v>
      </c>
      <c r="B11" s="7" t="s">
        <v>3949</v>
      </c>
      <c r="C11" s="7">
        <v>2020</v>
      </c>
      <c r="D11" s="7" t="s">
        <v>3922</v>
      </c>
      <c r="E11" s="7">
        <f t="shared" si="0"/>
        <v>0</v>
      </c>
      <c r="F11" s="7">
        <f>IF(COUNTIF('Start Set'!A:A, A11) &gt; 0, 1, 0)</f>
        <v>0</v>
      </c>
      <c r="G11" s="7"/>
      <c r="H11" s="7">
        <v>1</v>
      </c>
    </row>
    <row r="12" spans="1:11" x14ac:dyDescent="0.25">
      <c r="A12" s="7" t="s">
        <v>3388</v>
      </c>
      <c r="B12" s="7" t="s">
        <v>3389</v>
      </c>
      <c r="C12" s="7">
        <v>2021</v>
      </c>
      <c r="D12" s="7" t="s">
        <v>3390</v>
      </c>
      <c r="E12" s="7">
        <f t="shared" si="0"/>
        <v>0</v>
      </c>
      <c r="F12" s="7">
        <f>IF(COUNTIF('Start Set'!A:A, A12) &gt; 0, 1, 0)</f>
        <v>0</v>
      </c>
      <c r="G12" s="7"/>
      <c r="H12" s="7">
        <v>1</v>
      </c>
    </row>
    <row r="13" spans="1:11" x14ac:dyDescent="0.25">
      <c r="A13" s="7" t="s">
        <v>3440</v>
      </c>
      <c r="B13" s="7" t="s">
        <v>3441</v>
      </c>
      <c r="C13" s="7">
        <v>2021</v>
      </c>
      <c r="D13" s="7" t="s">
        <v>3442</v>
      </c>
      <c r="E13" s="7">
        <f t="shared" si="0"/>
        <v>0</v>
      </c>
      <c r="F13" s="7">
        <f>IF(COUNTIF('Start Set'!A:A, A13) &gt; 0, 1, 0)</f>
        <v>0</v>
      </c>
      <c r="G13" s="7"/>
      <c r="H13" s="7">
        <v>1</v>
      </c>
    </row>
    <row r="14" spans="1:11" x14ac:dyDescent="0.25">
      <c r="A14" s="7" t="s">
        <v>3760</v>
      </c>
      <c r="B14" s="7" t="s">
        <v>3761</v>
      </c>
      <c r="C14" s="7">
        <v>2021</v>
      </c>
      <c r="D14" s="7" t="s">
        <v>3762</v>
      </c>
      <c r="E14" s="7">
        <f t="shared" si="0"/>
        <v>0</v>
      </c>
      <c r="F14" s="7">
        <f>IF(COUNTIF('Start Set'!A:A, A14) &gt; 0, 1, 0)</f>
        <v>0</v>
      </c>
      <c r="G14" s="7"/>
      <c r="H14" s="7">
        <v>1</v>
      </c>
    </row>
    <row r="15" spans="1:11" x14ac:dyDescent="0.25">
      <c r="A15" s="7" t="s">
        <v>3960</v>
      </c>
      <c r="B15" s="7" t="s">
        <v>3961</v>
      </c>
      <c r="C15" s="7">
        <v>2021</v>
      </c>
      <c r="D15" s="7" t="s">
        <v>3962</v>
      </c>
      <c r="E15" s="7">
        <f t="shared" si="0"/>
        <v>0</v>
      </c>
      <c r="F15" s="7">
        <f>IF(COUNTIF('Start Set'!A:A, A15) &gt; 0, 1, 0)</f>
        <v>0</v>
      </c>
      <c r="G15" s="7"/>
      <c r="H15" s="7">
        <v>1</v>
      </c>
    </row>
    <row r="16" spans="1:11" x14ac:dyDescent="0.25">
      <c r="A16" s="7" t="s">
        <v>4033</v>
      </c>
      <c r="B16" s="7" t="s">
        <v>4034</v>
      </c>
      <c r="C16" s="7">
        <v>2021</v>
      </c>
      <c r="D16" s="7" t="s">
        <v>4026</v>
      </c>
      <c r="E16" s="7">
        <f t="shared" si="0"/>
        <v>0</v>
      </c>
      <c r="F16" s="7">
        <f>IF(COUNTIF('Start Set'!A:A, A16) &gt; 0, 1, 0)</f>
        <v>0</v>
      </c>
      <c r="G16" s="7"/>
      <c r="H16" s="7">
        <v>1</v>
      </c>
    </row>
    <row r="17" spans="1:8" x14ac:dyDescent="0.25">
      <c r="A17" s="7" t="s">
        <v>4071</v>
      </c>
      <c r="B17" s="7" t="s">
        <v>4072</v>
      </c>
      <c r="C17" s="7">
        <v>2021</v>
      </c>
      <c r="D17" s="7" t="s">
        <v>4073</v>
      </c>
      <c r="E17" s="7">
        <f t="shared" si="0"/>
        <v>0</v>
      </c>
      <c r="F17" s="7">
        <f>IF(COUNTIF('Start Set'!A:A, A17) &gt; 0, 1, 0)</f>
        <v>0</v>
      </c>
      <c r="G17" s="7"/>
      <c r="H17" s="7">
        <v>1</v>
      </c>
    </row>
    <row r="18" spans="1:8" x14ac:dyDescent="0.25">
      <c r="A18" s="7" t="s">
        <v>4481</v>
      </c>
      <c r="B18" s="7" t="s">
        <v>4482</v>
      </c>
      <c r="C18" s="7">
        <v>2021</v>
      </c>
      <c r="D18" s="7" t="s">
        <v>4483</v>
      </c>
      <c r="E18" s="7">
        <f t="shared" si="0"/>
        <v>0</v>
      </c>
      <c r="F18" s="7">
        <f>IF(COUNTIF('Start Set'!A:A, A18) &gt; 0, 1, 0)</f>
        <v>0</v>
      </c>
      <c r="G18" s="7"/>
      <c r="H18" s="7">
        <v>1</v>
      </c>
    </row>
    <row r="19" spans="1:8" x14ac:dyDescent="0.25">
      <c r="A19" s="7" t="s">
        <v>4481</v>
      </c>
      <c r="B19" s="7" t="s">
        <v>4531</v>
      </c>
      <c r="C19" s="7">
        <v>2021</v>
      </c>
      <c r="D19" s="7" t="s">
        <v>4532</v>
      </c>
      <c r="E19" s="7">
        <f t="shared" si="0"/>
        <v>1</v>
      </c>
      <c r="F19" s="7">
        <f>IF(COUNTIF('Start Set'!A:A, A19) &gt; 0, 1, 0)</f>
        <v>0</v>
      </c>
      <c r="G19" s="7"/>
      <c r="H19" s="7">
        <v>1</v>
      </c>
    </row>
    <row r="20" spans="1:8" x14ac:dyDescent="0.25">
      <c r="A20" s="7" t="s">
        <v>4536</v>
      </c>
      <c r="B20" s="7" t="s">
        <v>4521</v>
      </c>
      <c r="C20" s="7">
        <v>2021</v>
      </c>
      <c r="D20" s="7" t="s">
        <v>4537</v>
      </c>
      <c r="E20" s="7">
        <f t="shared" si="0"/>
        <v>0</v>
      </c>
      <c r="F20" s="7">
        <f>IF(COUNTIF('Start Set'!A:A, A20) &gt; 0, 1, 0)</f>
        <v>0</v>
      </c>
      <c r="G20" s="7"/>
      <c r="H20" s="7">
        <v>1</v>
      </c>
    </row>
    <row r="21" spans="1:8" x14ac:dyDescent="0.25">
      <c r="A21" s="7" t="s">
        <v>3323</v>
      </c>
      <c r="B21" s="7" t="s">
        <v>3324</v>
      </c>
      <c r="C21" s="7">
        <v>2021</v>
      </c>
      <c r="D21" s="7" t="s">
        <v>356</v>
      </c>
      <c r="E21" s="7">
        <v>1</v>
      </c>
      <c r="F21" s="7">
        <f>IF(COUNTIF('Start Set'!A:A, A21) &gt; 0, 1, 0)</f>
        <v>0</v>
      </c>
      <c r="G21" s="7"/>
      <c r="H21" s="7">
        <v>1</v>
      </c>
    </row>
    <row r="22" spans="1:8" x14ac:dyDescent="0.25">
      <c r="A22" s="7" t="s">
        <v>3443</v>
      </c>
      <c r="B22" s="7" t="s">
        <v>3444</v>
      </c>
      <c r="C22" s="7">
        <v>2021</v>
      </c>
      <c r="D22" s="7" t="s">
        <v>3445</v>
      </c>
      <c r="E22" s="7">
        <f t="shared" ref="E22:E53" si="1">--(ROW(A22)&lt;&gt;MATCH(A22,$A:$A,0))</f>
        <v>0</v>
      </c>
      <c r="F22" s="7">
        <f>IF(COUNTIF('Start Set'!A:A, A22) &gt; 0, 1, 0)</f>
        <v>0</v>
      </c>
      <c r="G22" s="7"/>
      <c r="H22" s="7">
        <v>1</v>
      </c>
    </row>
    <row r="23" spans="1:8" x14ac:dyDescent="0.25">
      <c r="A23" s="7" t="s">
        <v>4074</v>
      </c>
      <c r="B23" s="7" t="s">
        <v>4075</v>
      </c>
      <c r="C23" s="7">
        <v>2021</v>
      </c>
      <c r="D23" s="7" t="s">
        <v>4076</v>
      </c>
      <c r="E23" s="7">
        <f t="shared" si="1"/>
        <v>0</v>
      </c>
      <c r="F23" s="7">
        <f>IF(COUNTIF('Start Set'!A:A, A23) &gt; 0, 1, 0)</f>
        <v>0</v>
      </c>
      <c r="G23" s="7"/>
      <c r="H23" s="7">
        <v>1</v>
      </c>
    </row>
    <row r="24" spans="1:8" x14ac:dyDescent="0.25">
      <c r="A24" s="7" t="s">
        <v>3435</v>
      </c>
      <c r="B24" s="7" t="s">
        <v>3436</v>
      </c>
      <c r="C24" s="7">
        <v>2021</v>
      </c>
      <c r="D24" s="7" t="s">
        <v>3437</v>
      </c>
      <c r="E24" s="7">
        <f t="shared" si="1"/>
        <v>0</v>
      </c>
      <c r="F24" s="7">
        <f>IF(COUNTIF('Start Set'!A:A, A24) &gt; 0, 1, 0)</f>
        <v>0</v>
      </c>
      <c r="G24" s="7"/>
      <c r="H24" s="7">
        <v>1</v>
      </c>
    </row>
    <row r="25" spans="1:8" x14ac:dyDescent="0.25">
      <c r="A25" s="7" t="s">
        <v>4203</v>
      </c>
      <c r="B25" s="7" t="s">
        <v>4204</v>
      </c>
      <c r="C25" s="7">
        <v>2021</v>
      </c>
      <c r="D25" s="7"/>
      <c r="E25" s="7">
        <f t="shared" si="1"/>
        <v>0</v>
      </c>
      <c r="F25" s="7">
        <f>IF(COUNTIF('Start Set'!A:A, A25) &gt; 0, 1, 0)</f>
        <v>0</v>
      </c>
      <c r="G25" s="7"/>
      <c r="H25" s="7">
        <v>1</v>
      </c>
    </row>
    <row r="26" spans="1:8" x14ac:dyDescent="0.25">
      <c r="A26" s="7" t="s">
        <v>4207</v>
      </c>
      <c r="B26" s="7" t="s">
        <v>4204</v>
      </c>
      <c r="C26" s="7">
        <v>2021</v>
      </c>
      <c r="D26" s="7"/>
      <c r="E26" s="7">
        <f t="shared" si="1"/>
        <v>0</v>
      </c>
      <c r="F26" s="7">
        <f>IF(COUNTIF('Start Set'!A:A, A26) &gt; 0, 1, 0)</f>
        <v>0</v>
      </c>
      <c r="G26" s="7"/>
      <c r="H26" s="7">
        <v>1</v>
      </c>
    </row>
    <row r="27" spans="1:8" x14ac:dyDescent="0.25">
      <c r="A27" s="7" t="s">
        <v>3684</v>
      </c>
      <c r="B27" s="7" t="s">
        <v>3685</v>
      </c>
      <c r="C27" s="7">
        <v>2021</v>
      </c>
      <c r="D27" s="7" t="s">
        <v>3686</v>
      </c>
      <c r="E27" s="7">
        <f t="shared" si="1"/>
        <v>0</v>
      </c>
      <c r="F27" s="7">
        <f>IF(COUNTIF('Start Set'!A:A, A27) &gt; 0, 1, 0)</f>
        <v>0</v>
      </c>
      <c r="G27" s="7"/>
      <c r="H27" s="7">
        <v>1</v>
      </c>
    </row>
    <row r="28" spans="1:8" x14ac:dyDescent="0.25">
      <c r="A28" s="7" t="s">
        <v>3233</v>
      </c>
      <c r="B28" s="7" t="s">
        <v>3234</v>
      </c>
      <c r="C28" s="7">
        <v>2021</v>
      </c>
      <c r="D28" s="7" t="s">
        <v>3235</v>
      </c>
      <c r="E28" s="7">
        <f t="shared" si="1"/>
        <v>0</v>
      </c>
      <c r="F28" s="7">
        <f>IF(COUNTIF('Start Set'!A:A, A28) &gt; 0, 1, 0)</f>
        <v>0</v>
      </c>
      <c r="G28" s="7"/>
      <c r="H28" s="7">
        <v>1</v>
      </c>
    </row>
    <row r="29" spans="1:8" x14ac:dyDescent="0.25">
      <c r="A29" s="7" t="s">
        <v>3245</v>
      </c>
      <c r="B29" s="7" t="s">
        <v>3246</v>
      </c>
      <c r="C29" s="7">
        <v>2021</v>
      </c>
      <c r="D29" s="7" t="s">
        <v>3235</v>
      </c>
      <c r="E29" s="7">
        <f t="shared" si="1"/>
        <v>0</v>
      </c>
      <c r="F29" s="7">
        <f>IF(COUNTIF('Start Set'!A:A, A29) &gt; 0, 1, 0)</f>
        <v>0</v>
      </c>
      <c r="G29" s="7"/>
      <c r="H29" s="7">
        <v>1</v>
      </c>
    </row>
    <row r="30" spans="1:8" x14ac:dyDescent="0.25">
      <c r="A30" s="7" t="s">
        <v>3182</v>
      </c>
      <c r="B30" s="7" t="s">
        <v>3183</v>
      </c>
      <c r="C30" s="7">
        <v>2021</v>
      </c>
      <c r="D30" s="7" t="s">
        <v>3184</v>
      </c>
      <c r="E30" s="7">
        <f t="shared" si="1"/>
        <v>0</v>
      </c>
      <c r="F30" s="7">
        <f>IF(COUNTIF('Start Set'!A:A, A30) &gt; 0, 1, 0)</f>
        <v>0</v>
      </c>
      <c r="G30" s="7"/>
      <c r="H30" s="7">
        <v>1</v>
      </c>
    </row>
    <row r="31" spans="1:8" x14ac:dyDescent="0.25">
      <c r="A31" s="7" t="s">
        <v>3215</v>
      </c>
      <c r="B31" s="7" t="s">
        <v>3216</v>
      </c>
      <c r="C31" s="7">
        <v>2021</v>
      </c>
      <c r="D31" s="7" t="s">
        <v>3217</v>
      </c>
      <c r="E31" s="7">
        <f t="shared" si="1"/>
        <v>0</v>
      </c>
      <c r="F31" s="7">
        <f>IF(COUNTIF('Start Set'!A:A, A31) &gt; 0, 1, 0)</f>
        <v>0</v>
      </c>
      <c r="G31" s="7"/>
      <c r="H31" s="7">
        <v>1</v>
      </c>
    </row>
    <row r="32" spans="1:8" x14ac:dyDescent="0.25">
      <c r="A32" s="7" t="s">
        <v>4060</v>
      </c>
      <c r="B32" s="7" t="s">
        <v>4061</v>
      </c>
      <c r="C32" s="7">
        <v>2021</v>
      </c>
      <c r="D32" s="7" t="s">
        <v>4062</v>
      </c>
      <c r="E32" s="7">
        <f t="shared" si="1"/>
        <v>0</v>
      </c>
      <c r="F32" s="7">
        <f>IF(COUNTIF('Start Set'!A:A, A32) &gt; 0, 1, 0)</f>
        <v>0</v>
      </c>
      <c r="G32" s="7"/>
      <c r="H32" s="7">
        <v>1</v>
      </c>
    </row>
    <row r="33" spans="1:8" x14ac:dyDescent="0.25">
      <c r="A33" s="7" t="s">
        <v>4344</v>
      </c>
      <c r="B33" s="7" t="s">
        <v>4345</v>
      </c>
      <c r="C33" s="7">
        <v>2021</v>
      </c>
      <c r="D33" s="7" t="s">
        <v>4346</v>
      </c>
      <c r="E33" s="7">
        <f t="shared" si="1"/>
        <v>0</v>
      </c>
      <c r="F33" s="7">
        <f>IF(COUNTIF('Start Set'!A:A, A33) &gt; 0, 1, 0)</f>
        <v>0</v>
      </c>
      <c r="G33" s="7"/>
      <c r="H33" s="7">
        <v>1</v>
      </c>
    </row>
    <row r="34" spans="1:8" x14ac:dyDescent="0.25">
      <c r="A34" s="7" t="s">
        <v>3631</v>
      </c>
      <c r="B34" s="7" t="s">
        <v>3632</v>
      </c>
      <c r="C34" s="7">
        <v>2021</v>
      </c>
      <c r="D34" s="7" t="s">
        <v>3633</v>
      </c>
      <c r="E34" s="7">
        <f t="shared" si="1"/>
        <v>0</v>
      </c>
      <c r="F34" s="7">
        <f>IF(COUNTIF('Start Set'!A:A, A34) &gt; 0, 1, 0)</f>
        <v>0</v>
      </c>
      <c r="G34" s="7"/>
      <c r="H34" s="7">
        <v>1</v>
      </c>
    </row>
    <row r="35" spans="1:8" x14ac:dyDescent="0.25">
      <c r="A35" s="7" t="s">
        <v>3358</v>
      </c>
      <c r="B35" s="7" t="s">
        <v>3359</v>
      </c>
      <c r="C35" s="7">
        <v>2021</v>
      </c>
      <c r="D35" s="7" t="s">
        <v>3360</v>
      </c>
      <c r="E35" s="7">
        <f t="shared" si="1"/>
        <v>0</v>
      </c>
      <c r="F35" s="7">
        <f>IF(COUNTIF('Start Set'!A:A, A35) &gt; 0, 1, 0)</f>
        <v>0</v>
      </c>
      <c r="G35" s="7"/>
      <c r="H35" s="7">
        <v>1</v>
      </c>
    </row>
    <row r="36" spans="1:8" x14ac:dyDescent="0.25">
      <c r="A36" s="7" t="s">
        <v>3940</v>
      </c>
      <c r="B36" s="7" t="s">
        <v>3941</v>
      </c>
      <c r="C36" s="7">
        <v>2021</v>
      </c>
      <c r="D36" s="7" t="s">
        <v>3360</v>
      </c>
      <c r="E36" s="7">
        <f t="shared" si="1"/>
        <v>0</v>
      </c>
      <c r="F36" s="7">
        <f>IF(COUNTIF('Start Set'!A:A, A36) &gt; 0, 1, 0)</f>
        <v>0</v>
      </c>
      <c r="G36" s="7"/>
      <c r="H36" s="7">
        <v>1</v>
      </c>
    </row>
    <row r="37" spans="1:8" x14ac:dyDescent="0.25">
      <c r="A37" s="7" t="s">
        <v>3484</v>
      </c>
      <c r="B37" s="7" t="s">
        <v>3485</v>
      </c>
      <c r="C37" s="7">
        <v>2022</v>
      </c>
      <c r="D37" s="7" t="s">
        <v>3486</v>
      </c>
      <c r="E37" s="7">
        <f t="shared" si="1"/>
        <v>0</v>
      </c>
      <c r="F37" s="7">
        <f>IF(COUNTIF('Start Set'!A:A, A37) &gt; 0, 1, 0)</f>
        <v>0</v>
      </c>
      <c r="G37" s="7"/>
      <c r="H37" s="7">
        <v>1</v>
      </c>
    </row>
    <row r="38" spans="1:8" x14ac:dyDescent="0.25">
      <c r="A38" s="7" t="s">
        <v>3771</v>
      </c>
      <c r="B38" s="7" t="s">
        <v>3772</v>
      </c>
      <c r="C38" s="7">
        <v>2022</v>
      </c>
      <c r="D38" s="7" t="s">
        <v>3773</v>
      </c>
      <c r="E38" s="7">
        <f t="shared" si="1"/>
        <v>0</v>
      </c>
      <c r="F38" s="7">
        <f>IF(COUNTIF('Start Set'!A:A, A38) &gt; 0, 1, 0)</f>
        <v>0</v>
      </c>
      <c r="G38" s="7"/>
      <c r="H38" s="7">
        <v>1</v>
      </c>
    </row>
    <row r="39" spans="1:8" x14ac:dyDescent="0.25">
      <c r="A39" s="7" t="s">
        <v>3958</v>
      </c>
      <c r="B39" s="7" t="s">
        <v>3959</v>
      </c>
      <c r="C39" s="7">
        <v>2022</v>
      </c>
      <c r="D39" s="7" t="s">
        <v>3944</v>
      </c>
      <c r="E39" s="7">
        <f t="shared" si="1"/>
        <v>0</v>
      </c>
      <c r="F39" s="7">
        <f>IF(COUNTIF('Start Set'!A:A, A39) &gt; 0, 1, 0)</f>
        <v>0</v>
      </c>
      <c r="G39" s="7"/>
      <c r="H39" s="7">
        <v>1</v>
      </c>
    </row>
    <row r="40" spans="1:8" x14ac:dyDescent="0.25">
      <c r="A40" s="7" t="s">
        <v>4035</v>
      </c>
      <c r="B40" s="7" t="s">
        <v>4036</v>
      </c>
      <c r="C40" s="7">
        <v>2022</v>
      </c>
      <c r="D40" s="7" t="s">
        <v>4037</v>
      </c>
      <c r="E40" s="7">
        <f t="shared" si="1"/>
        <v>0</v>
      </c>
      <c r="F40" s="7">
        <f>IF(COUNTIF('Start Set'!A:A, A40) &gt; 0, 1, 0)</f>
        <v>0</v>
      </c>
      <c r="G40" s="7"/>
      <c r="H40" s="7">
        <v>1</v>
      </c>
    </row>
    <row r="41" spans="1:8" x14ac:dyDescent="0.25">
      <c r="A41" s="7" t="s">
        <v>4232</v>
      </c>
      <c r="B41" s="7" t="s">
        <v>4233</v>
      </c>
      <c r="C41" s="7">
        <v>2022</v>
      </c>
      <c r="D41" s="7" t="s">
        <v>4234</v>
      </c>
      <c r="E41" s="7">
        <f t="shared" si="1"/>
        <v>0</v>
      </c>
      <c r="F41" s="7">
        <f>IF(COUNTIF('Start Set'!A:A, A41) &gt; 0, 1, 0)</f>
        <v>0</v>
      </c>
      <c r="G41" s="7"/>
      <c r="H41" s="7">
        <v>1</v>
      </c>
    </row>
    <row r="42" spans="1:8" x14ac:dyDescent="0.25">
      <c r="A42" s="7" t="s">
        <v>4383</v>
      </c>
      <c r="B42" s="7" t="s">
        <v>4384</v>
      </c>
      <c r="C42" s="7">
        <v>2022</v>
      </c>
      <c r="D42" s="7" t="s">
        <v>4385</v>
      </c>
      <c r="E42" s="7">
        <f t="shared" si="1"/>
        <v>0</v>
      </c>
      <c r="F42" s="7">
        <f>IF(COUNTIF('Start Set'!A:A, A42) &gt; 0, 1, 0)</f>
        <v>0</v>
      </c>
      <c r="G42" s="7"/>
      <c r="H42" s="7">
        <v>1</v>
      </c>
    </row>
    <row r="43" spans="1:8" x14ac:dyDescent="0.25">
      <c r="A43" s="7" t="s">
        <v>4403</v>
      </c>
      <c r="B43" s="7" t="s">
        <v>4404</v>
      </c>
      <c r="C43" s="7">
        <v>2022</v>
      </c>
      <c r="D43" s="7" t="s">
        <v>4402</v>
      </c>
      <c r="E43" s="7">
        <f t="shared" si="1"/>
        <v>0</v>
      </c>
      <c r="F43" s="7">
        <f>IF(COUNTIF('Start Set'!A:A, A43) &gt; 0, 1, 0)</f>
        <v>0</v>
      </c>
      <c r="G43" s="7"/>
      <c r="H43" s="7">
        <v>1</v>
      </c>
    </row>
    <row r="44" spans="1:8" x14ac:dyDescent="0.25">
      <c r="A44" s="7" t="s">
        <v>4409</v>
      </c>
      <c r="B44" s="7" t="s">
        <v>4410</v>
      </c>
      <c r="C44" s="7">
        <v>2022</v>
      </c>
      <c r="D44" s="7" t="s">
        <v>4402</v>
      </c>
      <c r="E44" s="7">
        <f t="shared" si="1"/>
        <v>0</v>
      </c>
      <c r="F44" s="7">
        <f>IF(COUNTIF('Start Set'!A:A, A44) &gt; 0, 1, 0)</f>
        <v>0</v>
      </c>
      <c r="G44" s="7"/>
      <c r="H44" s="7">
        <v>1</v>
      </c>
    </row>
    <row r="45" spans="1:8" x14ac:dyDescent="0.25">
      <c r="A45" s="7" t="s">
        <v>4533</v>
      </c>
      <c r="B45" s="7" t="s">
        <v>4534</v>
      </c>
      <c r="C45" s="7">
        <v>2022</v>
      </c>
      <c r="D45" s="7" t="s">
        <v>4535</v>
      </c>
      <c r="E45" s="7">
        <f t="shared" si="1"/>
        <v>0</v>
      </c>
      <c r="F45" s="7">
        <f>IF(COUNTIF('Start Set'!A:A, A45) &gt; 0, 1, 0)</f>
        <v>0</v>
      </c>
      <c r="G45" s="7"/>
      <c r="H45" s="7">
        <v>1</v>
      </c>
    </row>
    <row r="46" spans="1:8" x14ac:dyDescent="0.25">
      <c r="A46" s="7" t="s">
        <v>3487</v>
      </c>
      <c r="B46" s="7" t="s">
        <v>3488</v>
      </c>
      <c r="C46" s="7">
        <v>2022</v>
      </c>
      <c r="D46" s="7" t="s">
        <v>3489</v>
      </c>
      <c r="E46" s="7">
        <f t="shared" si="1"/>
        <v>0</v>
      </c>
      <c r="F46" s="7">
        <f>IF(COUNTIF('Start Set'!A:A, A46) &gt; 0, 1, 0)</f>
        <v>0</v>
      </c>
      <c r="G46" s="7"/>
      <c r="H46" s="7">
        <v>1</v>
      </c>
    </row>
    <row r="47" spans="1:8" x14ac:dyDescent="0.25">
      <c r="A47" s="7" t="s">
        <v>3780</v>
      </c>
      <c r="B47" s="7" t="s">
        <v>3766</v>
      </c>
      <c r="C47" s="7">
        <v>2022</v>
      </c>
      <c r="D47" s="7" t="s">
        <v>3767</v>
      </c>
      <c r="E47" s="7">
        <f t="shared" si="1"/>
        <v>0</v>
      </c>
      <c r="F47" s="7">
        <f>IF(COUNTIF('Start Set'!A:A, A47) &gt; 0, 1, 0)</f>
        <v>0</v>
      </c>
      <c r="G47" s="7"/>
      <c r="H47" s="7">
        <v>1</v>
      </c>
    </row>
    <row r="48" spans="1:8" x14ac:dyDescent="0.25">
      <c r="A48" s="7" t="s">
        <v>3746</v>
      </c>
      <c r="B48" s="7" t="s">
        <v>3747</v>
      </c>
      <c r="C48" s="7">
        <v>2022</v>
      </c>
      <c r="D48" s="7" t="s">
        <v>3360</v>
      </c>
      <c r="E48" s="7">
        <f t="shared" si="1"/>
        <v>0</v>
      </c>
      <c r="F48" s="7">
        <f>IF(COUNTIF('Start Set'!A:A, A48) &gt; 0, 1, 0)</f>
        <v>0</v>
      </c>
      <c r="G48" s="7"/>
      <c r="H48" s="7">
        <v>1</v>
      </c>
    </row>
    <row r="49" spans="1:8" x14ac:dyDescent="0.25">
      <c r="A49" s="7" t="s">
        <v>4510</v>
      </c>
      <c r="B49" s="7" t="s">
        <v>4511</v>
      </c>
      <c r="C49" s="7">
        <v>2022</v>
      </c>
      <c r="D49" s="7" t="s">
        <v>4512</v>
      </c>
      <c r="E49" s="7">
        <f t="shared" si="1"/>
        <v>0</v>
      </c>
      <c r="F49" s="7">
        <f>IF(COUNTIF('Start Set'!A:A, A49) &gt; 0, 1, 0)</f>
        <v>0</v>
      </c>
      <c r="G49" s="7"/>
      <c r="H49" s="7">
        <v>1</v>
      </c>
    </row>
    <row r="50" spans="1:8" x14ac:dyDescent="0.25">
      <c r="A50" s="7" t="s">
        <v>4116</v>
      </c>
      <c r="B50" s="7" t="s">
        <v>4083</v>
      </c>
      <c r="C50" s="7">
        <v>2022</v>
      </c>
      <c r="D50" s="7" t="s">
        <v>673</v>
      </c>
      <c r="E50" s="7">
        <f t="shared" si="1"/>
        <v>0</v>
      </c>
      <c r="F50" s="7">
        <f>IF(COUNTIF('Start Set'!A:A, A50) &gt; 0, 1, 0)</f>
        <v>0</v>
      </c>
      <c r="G50" s="7"/>
      <c r="H50" s="7">
        <v>1</v>
      </c>
    </row>
    <row r="51" spans="1:8" x14ac:dyDescent="0.25">
      <c r="A51" s="7" t="s">
        <v>4205</v>
      </c>
      <c r="B51" s="7" t="s">
        <v>4206</v>
      </c>
      <c r="C51" s="7">
        <v>2022</v>
      </c>
      <c r="D51" s="7"/>
      <c r="E51" s="7">
        <f t="shared" si="1"/>
        <v>0</v>
      </c>
      <c r="F51" s="7">
        <f>IF(COUNTIF('Start Set'!A:A, A51) &gt; 0, 1, 0)</f>
        <v>0</v>
      </c>
      <c r="G51" s="7"/>
      <c r="H51" s="7">
        <v>1</v>
      </c>
    </row>
    <row r="52" spans="1:8" x14ac:dyDescent="0.25">
      <c r="A52" s="7" t="s">
        <v>3676</v>
      </c>
      <c r="B52" s="7" t="s">
        <v>3677</v>
      </c>
      <c r="C52" s="7">
        <v>2022</v>
      </c>
      <c r="D52" s="7" t="s">
        <v>3678</v>
      </c>
      <c r="E52" s="7">
        <f t="shared" si="1"/>
        <v>0</v>
      </c>
      <c r="F52" s="7">
        <f>IF(COUNTIF('Start Set'!A:A, A52) &gt; 0, 1, 0)</f>
        <v>0</v>
      </c>
      <c r="G52" s="7"/>
      <c r="H52" s="7">
        <v>1</v>
      </c>
    </row>
    <row r="53" spans="1:8" x14ac:dyDescent="0.25">
      <c r="A53" s="7" t="s">
        <v>3227</v>
      </c>
      <c r="B53" s="7" t="s">
        <v>3228</v>
      </c>
      <c r="C53" s="7">
        <v>2022</v>
      </c>
      <c r="D53" s="7" t="s">
        <v>3229</v>
      </c>
      <c r="E53" s="7">
        <f t="shared" si="1"/>
        <v>0</v>
      </c>
      <c r="F53" s="7">
        <f>IF(COUNTIF('Start Set'!A:A, A53) &gt; 0, 1, 0)</f>
        <v>0</v>
      </c>
      <c r="G53" s="7"/>
      <c r="H53" s="7">
        <v>1</v>
      </c>
    </row>
    <row r="54" spans="1:8" x14ac:dyDescent="0.25">
      <c r="A54" s="7" t="s">
        <v>3651</v>
      </c>
      <c r="B54" s="7" t="s">
        <v>3652</v>
      </c>
      <c r="C54" s="7">
        <v>2022</v>
      </c>
      <c r="D54" s="7" t="s">
        <v>3653</v>
      </c>
      <c r="E54" s="7">
        <f t="shared" ref="E54:E78" si="2">--(ROW(A54)&lt;&gt;MATCH(A54,$A:$A,0))</f>
        <v>0</v>
      </c>
      <c r="F54" s="7">
        <f>IF(COUNTIF('Start Set'!A:A, A54) &gt; 0, 1, 0)</f>
        <v>0</v>
      </c>
      <c r="G54" s="7"/>
      <c r="H54" s="7">
        <v>1</v>
      </c>
    </row>
    <row r="55" spans="1:8" x14ac:dyDescent="0.25">
      <c r="A55" s="7" t="s">
        <v>3763</v>
      </c>
      <c r="B55" s="7" t="s">
        <v>3764</v>
      </c>
      <c r="C55" s="7">
        <v>2022</v>
      </c>
      <c r="D55" s="7" t="s">
        <v>3765</v>
      </c>
      <c r="E55" s="7">
        <f t="shared" si="2"/>
        <v>0</v>
      </c>
      <c r="F55" s="7">
        <f>IF(COUNTIF('Start Set'!A:A, A55) &gt; 0, 1, 0)</f>
        <v>0</v>
      </c>
      <c r="G55" s="7"/>
      <c r="H55" s="7">
        <v>1</v>
      </c>
    </row>
    <row r="56" spans="1:8" x14ac:dyDescent="0.25">
      <c r="A56" s="7" t="s">
        <v>3942</v>
      </c>
      <c r="B56" s="7" t="s">
        <v>3943</v>
      </c>
      <c r="C56" s="7">
        <v>2022</v>
      </c>
      <c r="D56" s="7" t="s">
        <v>3944</v>
      </c>
      <c r="E56" s="7">
        <f t="shared" si="2"/>
        <v>0</v>
      </c>
      <c r="F56" s="7">
        <f>IF(COUNTIF('Start Set'!A:A, A56) &gt; 0, 1, 0)</f>
        <v>0</v>
      </c>
      <c r="G56" s="7"/>
      <c r="H56" s="7">
        <v>1</v>
      </c>
    </row>
    <row r="57" spans="1:8" x14ac:dyDescent="0.25">
      <c r="A57" s="7" t="s">
        <v>3224</v>
      </c>
      <c r="B57" s="7" t="s">
        <v>3225</v>
      </c>
      <c r="C57" s="7">
        <v>2022</v>
      </c>
      <c r="D57" s="7" t="s">
        <v>3226</v>
      </c>
      <c r="E57" s="7">
        <f t="shared" si="2"/>
        <v>0</v>
      </c>
      <c r="F57" s="7">
        <f>IF(COUNTIF('Start Set'!A:A, A57) &gt; 0, 1, 0)</f>
        <v>0</v>
      </c>
      <c r="G57" s="7"/>
      <c r="H57" s="7">
        <v>1</v>
      </c>
    </row>
    <row r="58" spans="1:8" x14ac:dyDescent="0.25">
      <c r="A58" s="7" t="s">
        <v>3648</v>
      </c>
      <c r="B58" s="7" t="s">
        <v>3649</v>
      </c>
      <c r="C58" s="7">
        <v>2022</v>
      </c>
      <c r="D58" s="7" t="s">
        <v>3650</v>
      </c>
      <c r="E58" s="7">
        <f t="shared" si="2"/>
        <v>0</v>
      </c>
      <c r="F58" s="7">
        <f>IF(COUNTIF('Start Set'!A:A, A58) &gt; 0, 1, 0)</f>
        <v>0</v>
      </c>
      <c r="G58" s="7"/>
      <c r="H58" s="7">
        <v>1</v>
      </c>
    </row>
    <row r="59" spans="1:8" x14ac:dyDescent="0.25">
      <c r="A59" s="7" t="s">
        <v>3746</v>
      </c>
      <c r="B59" s="7" t="s">
        <v>3747</v>
      </c>
      <c r="C59" s="7">
        <v>2022</v>
      </c>
      <c r="D59" s="7" t="s">
        <v>3360</v>
      </c>
      <c r="E59" s="7">
        <f t="shared" si="2"/>
        <v>1</v>
      </c>
      <c r="F59" s="7">
        <f>IF(COUNTIF('Start Set'!A:A, A59) &gt; 0, 1, 0)</f>
        <v>0</v>
      </c>
      <c r="G59" s="7"/>
      <c r="H59" s="7">
        <v>1</v>
      </c>
    </row>
    <row r="60" spans="1:8" x14ac:dyDescent="0.25">
      <c r="A60" s="7" t="s">
        <v>4195</v>
      </c>
      <c r="B60" s="7" t="s">
        <v>4196</v>
      </c>
      <c r="C60" s="7">
        <v>2022</v>
      </c>
      <c r="D60" s="7" t="s">
        <v>4197</v>
      </c>
      <c r="E60" s="7">
        <f t="shared" si="2"/>
        <v>0</v>
      </c>
      <c r="F60" s="7">
        <f>IF(COUNTIF('Start Set'!A:A, A60) &gt; 0, 1, 0)</f>
        <v>0</v>
      </c>
      <c r="G60" s="7"/>
      <c r="H60" s="7">
        <v>1</v>
      </c>
    </row>
    <row r="61" spans="1:8" x14ac:dyDescent="0.25">
      <c r="A61" s="7" t="s">
        <v>3098</v>
      </c>
      <c r="B61" s="7" t="s">
        <v>3099</v>
      </c>
      <c r="C61" s="7">
        <v>2023</v>
      </c>
      <c r="D61" s="7" t="s">
        <v>3100</v>
      </c>
      <c r="E61" s="7">
        <f t="shared" si="2"/>
        <v>0</v>
      </c>
      <c r="F61" s="7">
        <f>IF(COUNTIF('Start Set'!A:A, A61) &gt; 0, 1, 0)</f>
        <v>0</v>
      </c>
      <c r="G61" s="7"/>
      <c r="H61" s="7">
        <v>1</v>
      </c>
    </row>
    <row r="62" spans="1:8" x14ac:dyDescent="0.25">
      <c r="A62" s="7" t="s">
        <v>3361</v>
      </c>
      <c r="B62" s="7" t="s">
        <v>3362</v>
      </c>
      <c r="C62" s="7">
        <v>2023</v>
      </c>
      <c r="D62" s="7" t="s">
        <v>3363</v>
      </c>
      <c r="E62" s="7">
        <f t="shared" si="2"/>
        <v>0</v>
      </c>
      <c r="F62" s="7">
        <f>IF(COUNTIF('Start Set'!A:A, A62) &gt; 0, 1, 0)</f>
        <v>0</v>
      </c>
      <c r="G62" s="7"/>
      <c r="H62" s="7">
        <v>1</v>
      </c>
    </row>
    <row r="63" spans="1:8" x14ac:dyDescent="0.25">
      <c r="A63" s="7" t="s">
        <v>3669</v>
      </c>
      <c r="B63" s="7" t="s">
        <v>3670</v>
      </c>
      <c r="C63" s="7">
        <v>2023</v>
      </c>
      <c r="D63" s="7" t="s">
        <v>3360</v>
      </c>
      <c r="E63" s="7">
        <f t="shared" si="2"/>
        <v>0</v>
      </c>
      <c r="F63" s="7">
        <f>IF(COUNTIF('Start Set'!A:A, A63) &gt; 0, 1, 0)</f>
        <v>0</v>
      </c>
      <c r="G63" s="7"/>
      <c r="H63" s="7">
        <v>1</v>
      </c>
    </row>
    <row r="64" spans="1:8" x14ac:dyDescent="0.25">
      <c r="A64" s="7" t="s">
        <v>4193</v>
      </c>
      <c r="B64" s="7" t="s">
        <v>4147</v>
      </c>
      <c r="C64" s="7">
        <v>2023</v>
      </c>
      <c r="D64" s="7" t="s">
        <v>691</v>
      </c>
      <c r="E64" s="7">
        <f t="shared" si="2"/>
        <v>0</v>
      </c>
      <c r="F64" s="7">
        <f>IF(COUNTIF('Start Set'!A:A, A64) &gt; 0, 1, 0)</f>
        <v>0</v>
      </c>
      <c r="G64" s="7"/>
      <c r="H64" s="7">
        <v>1</v>
      </c>
    </row>
    <row r="65" spans="1:8" x14ac:dyDescent="0.25">
      <c r="A65" s="7" t="s">
        <v>4235</v>
      </c>
      <c r="B65" s="7" t="s">
        <v>4236</v>
      </c>
      <c r="C65" s="7">
        <v>2023</v>
      </c>
      <c r="D65" s="7" t="s">
        <v>4237</v>
      </c>
      <c r="E65" s="7">
        <f t="shared" si="2"/>
        <v>0</v>
      </c>
      <c r="F65" s="7">
        <f>IF(COUNTIF('Start Set'!A:A, A65) &gt; 0, 1, 0)</f>
        <v>0</v>
      </c>
      <c r="G65" s="7"/>
      <c r="H65" s="7">
        <v>1</v>
      </c>
    </row>
    <row r="66" spans="1:8" x14ac:dyDescent="0.25">
      <c r="A66" s="7" t="s">
        <v>4326</v>
      </c>
      <c r="B66" s="7" t="s">
        <v>4327</v>
      </c>
      <c r="C66" s="7">
        <v>2023</v>
      </c>
      <c r="D66" s="7" t="s">
        <v>4552</v>
      </c>
      <c r="E66" s="7">
        <f t="shared" si="2"/>
        <v>0</v>
      </c>
      <c r="F66" s="7">
        <f>IF(COUNTIF('Start Set'!A:A, A66) &gt; 0, 1, 0)</f>
        <v>0</v>
      </c>
      <c r="G66" s="7"/>
      <c r="H66" s="7">
        <v>1</v>
      </c>
    </row>
    <row r="67" spans="1:8" x14ac:dyDescent="0.25">
      <c r="A67" s="7" t="s">
        <v>4405</v>
      </c>
      <c r="B67" s="7" t="s">
        <v>4406</v>
      </c>
      <c r="C67" s="7">
        <v>2023</v>
      </c>
      <c r="D67" s="7" t="s">
        <v>4402</v>
      </c>
      <c r="E67" s="7">
        <f t="shared" si="2"/>
        <v>0</v>
      </c>
      <c r="F67" s="7">
        <f>IF(COUNTIF('Start Set'!A:A, A67) &gt; 0, 1, 0)</f>
        <v>0</v>
      </c>
      <c r="G67" s="7"/>
      <c r="H67" s="7">
        <v>1</v>
      </c>
    </row>
    <row r="68" spans="1:8" x14ac:dyDescent="0.25">
      <c r="A68" s="7" t="s">
        <v>4547</v>
      </c>
      <c r="B68" s="7" t="s">
        <v>4495</v>
      </c>
      <c r="C68" s="7">
        <v>2023</v>
      </c>
      <c r="D68" s="7" t="s">
        <v>4496</v>
      </c>
      <c r="E68" s="7">
        <f t="shared" si="2"/>
        <v>0</v>
      </c>
      <c r="F68" s="7">
        <f>IF(COUNTIF('Start Set'!A:A, A68) &gt; 0, 1, 0)</f>
        <v>0</v>
      </c>
      <c r="G68" s="7"/>
      <c r="H68" s="7">
        <v>1</v>
      </c>
    </row>
    <row r="69" spans="1:8" x14ac:dyDescent="0.25">
      <c r="A69" s="7" t="s">
        <v>4520</v>
      </c>
      <c r="B69" s="7" t="s">
        <v>4521</v>
      </c>
      <c r="C69" s="7">
        <v>2023</v>
      </c>
      <c r="D69" s="7" t="s">
        <v>4522</v>
      </c>
      <c r="E69" s="7">
        <f t="shared" si="2"/>
        <v>0</v>
      </c>
      <c r="F69" s="7">
        <f>IF(COUNTIF('Start Set'!A:A, A69) &gt; 0, 1, 0)</f>
        <v>0</v>
      </c>
      <c r="G69" s="7"/>
      <c r="H69" s="7">
        <v>1</v>
      </c>
    </row>
    <row r="70" spans="1:8" x14ac:dyDescent="0.25">
      <c r="A70" s="7" t="s">
        <v>4548</v>
      </c>
      <c r="B70" s="7" t="s">
        <v>4523</v>
      </c>
      <c r="C70" s="7">
        <v>2023</v>
      </c>
      <c r="D70" s="7" t="s">
        <v>4524</v>
      </c>
      <c r="E70" s="7">
        <f t="shared" si="2"/>
        <v>0</v>
      </c>
      <c r="F70" s="7">
        <f>IF(COUNTIF('Start Set'!A:A, A70) &gt; 0, 1, 0)</f>
        <v>0</v>
      </c>
      <c r="G70" s="7"/>
      <c r="H70" s="7">
        <v>1</v>
      </c>
    </row>
    <row r="71" spans="1:8" x14ac:dyDescent="0.25">
      <c r="A71" s="7" t="s">
        <v>4525</v>
      </c>
      <c r="B71" s="7" t="s">
        <v>4526</v>
      </c>
      <c r="C71" s="7">
        <v>2023</v>
      </c>
      <c r="D71" s="7" t="s">
        <v>4527</v>
      </c>
      <c r="E71" s="7">
        <f t="shared" si="2"/>
        <v>0</v>
      </c>
      <c r="F71" s="7">
        <f>IF(COUNTIF('Start Set'!A:A, A71) &gt; 0, 1, 0)</f>
        <v>0</v>
      </c>
      <c r="G71" s="7"/>
      <c r="H71" s="7">
        <v>1</v>
      </c>
    </row>
    <row r="72" spans="1:8" x14ac:dyDescent="0.25">
      <c r="A72" s="7" t="s">
        <v>4528</v>
      </c>
      <c r="B72" s="7" t="s">
        <v>4529</v>
      </c>
      <c r="C72" s="7">
        <v>2023</v>
      </c>
      <c r="D72" s="7" t="s">
        <v>4530</v>
      </c>
      <c r="E72" s="7">
        <f t="shared" si="2"/>
        <v>0</v>
      </c>
      <c r="F72" s="7">
        <f>IF(COUNTIF('Start Set'!A:A, A72) &gt; 0, 1, 0)</f>
        <v>0</v>
      </c>
      <c r="G72" s="7"/>
      <c r="H72" s="7">
        <v>1</v>
      </c>
    </row>
    <row r="73" spans="1:8" x14ac:dyDescent="0.25">
      <c r="A73" s="7" t="s">
        <v>4513</v>
      </c>
      <c r="B73" s="7" t="s">
        <v>4514</v>
      </c>
      <c r="C73" s="7">
        <v>2023</v>
      </c>
      <c r="D73" s="7" t="s">
        <v>4506</v>
      </c>
      <c r="E73" s="7">
        <f t="shared" si="2"/>
        <v>0</v>
      </c>
      <c r="F73" s="7">
        <f>IF(COUNTIF('Start Set'!A:A, A73) &gt; 0, 1, 0)</f>
        <v>0</v>
      </c>
      <c r="G73" s="7"/>
      <c r="H73" s="7">
        <v>1</v>
      </c>
    </row>
    <row r="74" spans="1:8" x14ac:dyDescent="0.25">
      <c r="A74" s="7" t="s">
        <v>4092</v>
      </c>
      <c r="B74" s="7" t="s">
        <v>4194</v>
      </c>
      <c r="C74" s="7">
        <v>2023</v>
      </c>
      <c r="D74" s="7" t="s">
        <v>3933</v>
      </c>
      <c r="E74" s="7">
        <f t="shared" si="2"/>
        <v>0</v>
      </c>
      <c r="F74" s="7">
        <f>IF(COUNTIF('Start Set'!A:A, A74) &gt; 0, 1, 0)</f>
        <v>0</v>
      </c>
      <c r="G74" s="7"/>
      <c r="H74" s="7">
        <v>1</v>
      </c>
    </row>
    <row r="75" spans="1:8" x14ac:dyDescent="0.25">
      <c r="A75" s="7" t="s">
        <v>3754</v>
      </c>
      <c r="B75" s="7" t="s">
        <v>3755</v>
      </c>
      <c r="C75" s="7">
        <v>2023</v>
      </c>
      <c r="D75" s="7" t="s">
        <v>3756</v>
      </c>
      <c r="E75" s="7">
        <f t="shared" si="2"/>
        <v>0</v>
      </c>
      <c r="F75" s="7">
        <f>IF(COUNTIF('Start Set'!A:A, A75) &gt; 0, 1, 0)</f>
        <v>0</v>
      </c>
      <c r="G75" s="7"/>
      <c r="H75" s="7">
        <v>1</v>
      </c>
    </row>
    <row r="76" spans="1:8" x14ac:dyDescent="0.25">
      <c r="A76" s="7" t="s">
        <v>3622</v>
      </c>
      <c r="B76" s="7" t="s">
        <v>3623</v>
      </c>
      <c r="C76" s="7">
        <v>2023</v>
      </c>
      <c r="D76" s="7" t="s">
        <v>152</v>
      </c>
      <c r="E76" s="7">
        <f t="shared" si="2"/>
        <v>0</v>
      </c>
      <c r="F76" s="7">
        <f>IF(COUNTIF('Start Set'!A:A, A76) &gt; 0, 1, 0)</f>
        <v>1</v>
      </c>
      <c r="G76" s="7"/>
      <c r="H76" s="7">
        <v>1</v>
      </c>
    </row>
    <row r="77" spans="1:8" x14ac:dyDescent="0.25">
      <c r="A77" s="7" t="s">
        <v>3321</v>
      </c>
      <c r="B77" s="7" t="s">
        <v>3322</v>
      </c>
      <c r="C77" s="7">
        <v>2023</v>
      </c>
      <c r="D77" s="7" t="s">
        <v>380</v>
      </c>
      <c r="E77" s="7">
        <f t="shared" si="2"/>
        <v>0</v>
      </c>
      <c r="F77" s="7">
        <f>IF(COUNTIF('Start Set'!A:A, A77) &gt; 0, 1, 0)</f>
        <v>0</v>
      </c>
      <c r="G77" s="7"/>
      <c r="H77" s="7">
        <v>1</v>
      </c>
    </row>
    <row r="78" spans="1:8" x14ac:dyDescent="0.25">
      <c r="A78" s="7" t="s">
        <v>3595</v>
      </c>
      <c r="B78" s="7" t="s">
        <v>3596</v>
      </c>
      <c r="C78" s="7">
        <v>2023</v>
      </c>
      <c r="D78" s="7" t="s">
        <v>3597</v>
      </c>
      <c r="E78" s="7">
        <f t="shared" si="2"/>
        <v>0</v>
      </c>
      <c r="F78" s="7">
        <f>IF(COUNTIF('Start Set'!A:A, A78) &gt; 0, 1, 0)</f>
        <v>0</v>
      </c>
      <c r="G78" s="7"/>
      <c r="H78" s="7">
        <v>1</v>
      </c>
    </row>
    <row r="79" spans="1:8" x14ac:dyDescent="0.25">
      <c r="A79" s="7" t="s">
        <v>4497</v>
      </c>
      <c r="B79" s="7" t="s">
        <v>4498</v>
      </c>
      <c r="C79" s="7">
        <v>2023</v>
      </c>
      <c r="D79" s="7" t="s">
        <v>4499</v>
      </c>
      <c r="E79" s="7">
        <v>1</v>
      </c>
      <c r="F79" s="7">
        <f>IF(COUNTIF('Start Set'!A:A, A79) &gt; 0, 1, 0)</f>
        <v>0</v>
      </c>
      <c r="G79" s="7"/>
      <c r="H79" s="7">
        <v>1</v>
      </c>
    </row>
    <row r="80" spans="1:8" x14ac:dyDescent="0.25">
      <c r="A80" s="7" t="s">
        <v>4230</v>
      </c>
      <c r="B80" s="7" t="s">
        <v>4221</v>
      </c>
      <c r="C80" s="7">
        <v>2023</v>
      </c>
      <c r="D80" s="7" t="s">
        <v>4231</v>
      </c>
      <c r="E80" s="7">
        <f t="shared" ref="E80:E143" si="3">--(ROW(A80)&lt;&gt;MATCH(A80,$A:$A,0))</f>
        <v>0</v>
      </c>
      <c r="F80" s="7">
        <f>IF(COUNTIF('Start Set'!A:A, A80) &gt; 0, 1, 0)</f>
        <v>0</v>
      </c>
      <c r="G80" s="7"/>
      <c r="H80" s="7">
        <v>1</v>
      </c>
    </row>
    <row r="81" spans="1:8" x14ac:dyDescent="0.25">
      <c r="A81" s="7" t="s">
        <v>4319</v>
      </c>
      <c r="B81" s="7" t="s">
        <v>4320</v>
      </c>
      <c r="C81" s="7">
        <v>2023</v>
      </c>
      <c r="D81" s="7" t="s">
        <v>4321</v>
      </c>
      <c r="E81" s="7">
        <f t="shared" si="3"/>
        <v>0</v>
      </c>
      <c r="F81" s="7">
        <f>IF(COUNTIF('Start Set'!A:A, A81) &gt; 0, 1, 0)</f>
        <v>0</v>
      </c>
      <c r="G81" s="7"/>
      <c r="H81" s="7">
        <v>1</v>
      </c>
    </row>
    <row r="82" spans="1:8" x14ac:dyDescent="0.25">
      <c r="A82" s="7" t="s">
        <v>4024</v>
      </c>
      <c r="B82" s="7" t="s">
        <v>4025</v>
      </c>
      <c r="C82" s="7">
        <v>2023</v>
      </c>
      <c r="D82" s="7" t="s">
        <v>4026</v>
      </c>
      <c r="E82" s="7">
        <f t="shared" si="3"/>
        <v>0</v>
      </c>
      <c r="F82" s="7">
        <f>IF(COUNTIF('Start Set'!A:A, A82) &gt; 0, 1, 0)</f>
        <v>0</v>
      </c>
      <c r="G82" s="7"/>
      <c r="H82" s="7">
        <v>1</v>
      </c>
    </row>
    <row r="83" spans="1:8" x14ac:dyDescent="0.25">
      <c r="A83" s="7" t="s">
        <v>4190</v>
      </c>
      <c r="B83" s="7" t="s">
        <v>4191</v>
      </c>
      <c r="C83" s="7">
        <v>2023</v>
      </c>
      <c r="D83" s="7" t="s">
        <v>4192</v>
      </c>
      <c r="E83" s="7">
        <f t="shared" si="3"/>
        <v>0</v>
      </c>
      <c r="F83" s="7">
        <f>IF(COUNTIF('Start Set'!A:A, A83) &gt; 0, 1, 0)</f>
        <v>0</v>
      </c>
      <c r="G83" s="7"/>
      <c r="H83" s="7">
        <v>1</v>
      </c>
    </row>
    <row r="84" spans="1:8" x14ac:dyDescent="0.25">
      <c r="A84" s="7" t="s">
        <v>3554</v>
      </c>
      <c r="B84" s="7" t="s">
        <v>3555</v>
      </c>
      <c r="C84" s="7">
        <v>2023</v>
      </c>
      <c r="D84" s="7" t="s">
        <v>3235</v>
      </c>
      <c r="E84" s="7">
        <f t="shared" si="3"/>
        <v>0</v>
      </c>
      <c r="F84" s="7">
        <f>IF(COUNTIF('Start Set'!A:A, A84) &gt; 0, 1, 0)</f>
        <v>0</v>
      </c>
      <c r="G84" s="7"/>
      <c r="H84" s="7">
        <v>1</v>
      </c>
    </row>
    <row r="85" spans="1:8" x14ac:dyDescent="0.25">
      <c r="A85" s="7" t="s">
        <v>4021</v>
      </c>
      <c r="B85" s="7" t="s">
        <v>4022</v>
      </c>
      <c r="C85" s="7">
        <v>2023</v>
      </c>
      <c r="D85" s="7" t="s">
        <v>4023</v>
      </c>
      <c r="E85" s="7">
        <f t="shared" si="3"/>
        <v>0</v>
      </c>
      <c r="F85" s="7">
        <f>IF(COUNTIF('Start Set'!A:A, A85) &gt; 0, 1, 0)</f>
        <v>0</v>
      </c>
      <c r="G85" s="7"/>
      <c r="H85" s="7">
        <v>1</v>
      </c>
    </row>
    <row r="86" spans="1:8" x14ac:dyDescent="0.25">
      <c r="A86" s="7" t="s">
        <v>3987</v>
      </c>
      <c r="B86" s="7" t="s">
        <v>3988</v>
      </c>
      <c r="C86" s="7">
        <v>2023</v>
      </c>
      <c r="D86" s="7" t="s">
        <v>3989</v>
      </c>
      <c r="E86" s="7">
        <f t="shared" si="3"/>
        <v>0</v>
      </c>
      <c r="F86" s="7">
        <f>IF(COUNTIF('Start Set'!A:A, A86) &gt; 0, 1, 0)</f>
        <v>0</v>
      </c>
      <c r="G86" s="7"/>
      <c r="H86" s="7">
        <v>1</v>
      </c>
    </row>
    <row r="87" spans="1:8" x14ac:dyDescent="0.25">
      <c r="A87" s="7" t="s">
        <v>3308</v>
      </c>
      <c r="B87" s="7" t="s">
        <v>3309</v>
      </c>
      <c r="C87" s="7">
        <v>2023</v>
      </c>
      <c r="D87" s="7" t="s">
        <v>3310</v>
      </c>
      <c r="E87" s="7">
        <f t="shared" si="3"/>
        <v>0</v>
      </c>
      <c r="F87" s="7">
        <f>IF(COUNTIF('Start Set'!A:A, A87) &gt; 0, 1, 0)</f>
        <v>0</v>
      </c>
      <c r="G87" s="7"/>
      <c r="H87" s="7">
        <v>1</v>
      </c>
    </row>
    <row r="88" spans="1:8" x14ac:dyDescent="0.25">
      <c r="A88" s="7" t="s">
        <v>3230</v>
      </c>
      <c r="B88" s="7" t="s">
        <v>3231</v>
      </c>
      <c r="C88" s="7">
        <v>2023</v>
      </c>
      <c r="D88" s="7" t="s">
        <v>3232</v>
      </c>
      <c r="E88" s="7">
        <f t="shared" si="3"/>
        <v>0</v>
      </c>
      <c r="F88" s="7">
        <f>IF(COUNTIF('Start Set'!A:A, A88) &gt; 0, 1, 0)</f>
        <v>0</v>
      </c>
      <c r="G88" s="7"/>
      <c r="H88" s="7">
        <v>1</v>
      </c>
    </row>
    <row r="89" spans="1:8" x14ac:dyDescent="0.25">
      <c r="A89" s="7" t="s">
        <v>3774</v>
      </c>
      <c r="B89" s="7" t="s">
        <v>3775</v>
      </c>
      <c r="C89" s="7">
        <v>2023</v>
      </c>
      <c r="D89" s="7" t="s">
        <v>3759</v>
      </c>
      <c r="E89" s="7">
        <f t="shared" si="3"/>
        <v>0</v>
      </c>
      <c r="F89" s="7">
        <f>IF(COUNTIF('Start Set'!A:A, A89) &gt; 0, 1, 0)</f>
        <v>0</v>
      </c>
      <c r="G89" s="7"/>
      <c r="H89" s="7">
        <v>1</v>
      </c>
    </row>
    <row r="90" spans="1:8" x14ac:dyDescent="0.25">
      <c r="A90" s="7" t="s">
        <v>3757</v>
      </c>
      <c r="B90" s="7" t="s">
        <v>3758</v>
      </c>
      <c r="C90" s="7">
        <v>2023</v>
      </c>
      <c r="D90" s="7" t="s">
        <v>3759</v>
      </c>
      <c r="E90" s="7">
        <f t="shared" si="3"/>
        <v>0</v>
      </c>
      <c r="F90" s="7">
        <f>IF(COUNTIF('Start Set'!A:A, A90) &gt; 0, 1, 0)</f>
        <v>0</v>
      </c>
      <c r="G90" s="7"/>
      <c r="H90" s="7">
        <v>1</v>
      </c>
    </row>
    <row r="91" spans="1:8" x14ac:dyDescent="0.25">
      <c r="A91" s="7" t="s">
        <v>4400</v>
      </c>
      <c r="B91" s="7" t="s">
        <v>4401</v>
      </c>
      <c r="C91" s="7">
        <v>2023</v>
      </c>
      <c r="D91" s="7" t="s">
        <v>4402</v>
      </c>
      <c r="E91" s="7">
        <f t="shared" si="3"/>
        <v>0</v>
      </c>
      <c r="F91" s="7">
        <f>IF(COUNTIF('Start Set'!A:A, A91) &gt; 0, 1, 0)</f>
        <v>0</v>
      </c>
      <c r="G91" s="7"/>
      <c r="H91" s="7">
        <v>1</v>
      </c>
    </row>
    <row r="92" spans="1:8" x14ac:dyDescent="0.25">
      <c r="A92" s="7" t="s">
        <v>3212</v>
      </c>
      <c r="B92" s="7" t="s">
        <v>3213</v>
      </c>
      <c r="C92" s="7">
        <v>2023</v>
      </c>
      <c r="D92" s="7" t="s">
        <v>3214</v>
      </c>
      <c r="E92" s="7">
        <f t="shared" si="3"/>
        <v>0</v>
      </c>
      <c r="F92" s="7">
        <f>IF(COUNTIF('Start Set'!A:A, A92) &gt; 0, 1, 0)</f>
        <v>0</v>
      </c>
      <c r="G92" s="7"/>
      <c r="H92" s="7">
        <v>1</v>
      </c>
    </row>
    <row r="93" spans="1:8" x14ac:dyDescent="0.25">
      <c r="A93" s="7" t="s">
        <v>3754</v>
      </c>
      <c r="B93" s="7" t="s">
        <v>3755</v>
      </c>
      <c r="C93" s="7">
        <v>2023</v>
      </c>
      <c r="D93" s="7" t="s">
        <v>3756</v>
      </c>
      <c r="E93" s="7">
        <f t="shared" si="3"/>
        <v>1</v>
      </c>
      <c r="F93" s="7">
        <f>IF(COUNTIF('Start Set'!A:A, A93) &gt; 0, 1, 0)</f>
        <v>0</v>
      </c>
      <c r="G93" s="7"/>
      <c r="H93" s="7">
        <v>1</v>
      </c>
    </row>
    <row r="94" spans="1:8" x14ac:dyDescent="0.25">
      <c r="A94" s="7" t="s">
        <v>3446</v>
      </c>
      <c r="B94" s="7" t="s">
        <v>3447</v>
      </c>
      <c r="C94" s="7">
        <v>2023</v>
      </c>
      <c r="D94" s="7" t="s">
        <v>3448</v>
      </c>
      <c r="E94" s="7">
        <f t="shared" si="3"/>
        <v>0</v>
      </c>
      <c r="F94" s="7">
        <f>IF(COUNTIF('Start Set'!A:A, A94) &gt; 0, 1, 0)</f>
        <v>0</v>
      </c>
      <c r="G94" s="7"/>
      <c r="H94" s="7">
        <v>1</v>
      </c>
    </row>
    <row r="95" spans="1:8" x14ac:dyDescent="0.25">
      <c r="A95" s="7" t="s">
        <v>4373</v>
      </c>
      <c r="B95" s="7" t="s">
        <v>4374</v>
      </c>
      <c r="C95" s="7">
        <v>2023</v>
      </c>
      <c r="D95" s="7" t="s">
        <v>4375</v>
      </c>
      <c r="E95" s="7">
        <f t="shared" si="3"/>
        <v>0</v>
      </c>
      <c r="F95" s="7">
        <f>IF(COUNTIF('Start Set'!A:A, A95) &gt; 0, 1, 0)</f>
        <v>0</v>
      </c>
      <c r="G95" s="7"/>
      <c r="H95" s="7">
        <v>1</v>
      </c>
    </row>
    <row r="96" spans="1:8" x14ac:dyDescent="0.25">
      <c r="A96" s="7" t="s">
        <v>4069</v>
      </c>
      <c r="B96" s="7" t="s">
        <v>4070</v>
      </c>
      <c r="C96" s="7">
        <v>2023</v>
      </c>
      <c r="D96" s="7" t="s">
        <v>3360</v>
      </c>
      <c r="E96" s="7">
        <f t="shared" si="3"/>
        <v>0</v>
      </c>
      <c r="F96" s="7">
        <f>IF(COUNTIF('Start Set'!A:A, A96) &gt; 0, 1, 0)</f>
        <v>0</v>
      </c>
      <c r="G96" s="7"/>
      <c r="H96" s="7">
        <v>1</v>
      </c>
    </row>
    <row r="97" spans="1:8" x14ac:dyDescent="0.25">
      <c r="A97" s="7" t="s">
        <v>3433</v>
      </c>
      <c r="B97" s="7" t="s">
        <v>3434</v>
      </c>
      <c r="C97" s="7">
        <v>2023</v>
      </c>
      <c r="D97" s="7" t="s">
        <v>3360</v>
      </c>
      <c r="E97" s="7">
        <f t="shared" si="3"/>
        <v>0</v>
      </c>
      <c r="F97" s="7">
        <f>IF(COUNTIF('Start Set'!A:A, A97) &gt; 0, 1, 0)</f>
        <v>0</v>
      </c>
      <c r="G97" s="7"/>
      <c r="H97" s="7">
        <v>1</v>
      </c>
    </row>
    <row r="98" spans="1:8" x14ac:dyDescent="0.25">
      <c r="A98" s="7" t="s">
        <v>4517</v>
      </c>
      <c r="B98" s="7" t="s">
        <v>4518</v>
      </c>
      <c r="C98" s="7">
        <v>2023</v>
      </c>
      <c r="D98" s="7" t="s">
        <v>4519</v>
      </c>
      <c r="E98" s="7">
        <f t="shared" si="3"/>
        <v>0</v>
      </c>
      <c r="F98" s="7">
        <f>IF(COUNTIF('Start Set'!A:A, A98) &gt; 0, 1, 0)</f>
        <v>0</v>
      </c>
      <c r="G98" s="7"/>
      <c r="H98" s="7">
        <v>1</v>
      </c>
    </row>
    <row r="99" spans="1:8" x14ac:dyDescent="0.25">
      <c r="A99" s="7" t="s">
        <v>3702</v>
      </c>
      <c r="B99" s="7" t="s">
        <v>3703</v>
      </c>
      <c r="C99" s="7">
        <v>2023</v>
      </c>
      <c r="D99" s="7" t="s">
        <v>3704</v>
      </c>
      <c r="E99" s="7">
        <f t="shared" si="3"/>
        <v>0</v>
      </c>
      <c r="F99" s="7">
        <f>IF(COUNTIF('Start Set'!A:A, A99) &gt; 0, 1, 0)</f>
        <v>0</v>
      </c>
      <c r="G99" s="7"/>
      <c r="H99" s="7">
        <v>1</v>
      </c>
    </row>
    <row r="100" spans="1:8" x14ac:dyDescent="0.25">
      <c r="A100" s="7" t="s">
        <v>3239</v>
      </c>
      <c r="B100" s="7" t="s">
        <v>3240</v>
      </c>
      <c r="C100" s="7">
        <v>2024</v>
      </c>
      <c r="D100" s="7" t="s">
        <v>3241</v>
      </c>
      <c r="E100" s="7">
        <f t="shared" si="3"/>
        <v>0</v>
      </c>
      <c r="F100" s="7">
        <f>IF(COUNTIF('Start Set'!A:A, A100) &gt; 0, 1, 0)</f>
        <v>0</v>
      </c>
      <c r="G100" s="7"/>
      <c r="H100" s="7">
        <v>1</v>
      </c>
    </row>
    <row r="101" spans="1:8" x14ac:dyDescent="0.25">
      <c r="A101" s="7" t="s">
        <v>3925</v>
      </c>
      <c r="B101" s="7" t="s">
        <v>3926</v>
      </c>
      <c r="C101" s="7">
        <v>2024</v>
      </c>
      <c r="D101" s="7" t="s">
        <v>3927</v>
      </c>
      <c r="E101" s="7">
        <f t="shared" si="3"/>
        <v>0</v>
      </c>
      <c r="F101" s="7">
        <f>IF(COUNTIF('Start Set'!A:A, A101) &gt; 0, 1, 0)</f>
        <v>0</v>
      </c>
      <c r="G101" s="7"/>
      <c r="H101" s="7">
        <v>1</v>
      </c>
    </row>
    <row r="102" spans="1:8" x14ac:dyDescent="0.25">
      <c r="A102" s="7" t="s">
        <v>3950</v>
      </c>
      <c r="B102" s="7" t="s">
        <v>3951</v>
      </c>
      <c r="C102" s="7">
        <v>2024</v>
      </c>
      <c r="D102" s="7" t="s">
        <v>3952</v>
      </c>
      <c r="E102" s="7">
        <f t="shared" si="3"/>
        <v>0</v>
      </c>
      <c r="F102" s="7">
        <f>IF(COUNTIF('Start Set'!A:A, A102) &gt; 0, 1, 0)</f>
        <v>0</v>
      </c>
      <c r="G102" s="7"/>
      <c r="H102" s="7">
        <v>1</v>
      </c>
    </row>
    <row r="103" spans="1:8" x14ac:dyDescent="0.25">
      <c r="A103" s="7" t="s">
        <v>4030</v>
      </c>
      <c r="B103" s="7" t="s">
        <v>4031</v>
      </c>
      <c r="C103" s="7">
        <v>2024</v>
      </c>
      <c r="D103" s="7" t="s">
        <v>4032</v>
      </c>
      <c r="E103" s="7">
        <f t="shared" si="3"/>
        <v>0</v>
      </c>
      <c r="F103" s="7">
        <f>IF(COUNTIF('Start Set'!A:A, A103) &gt; 0, 1, 0)</f>
        <v>0</v>
      </c>
      <c r="G103" s="7"/>
      <c r="H103" s="7">
        <v>1</v>
      </c>
    </row>
    <row r="104" spans="1:8" x14ac:dyDescent="0.25">
      <c r="A104" s="7" t="s">
        <v>3663</v>
      </c>
      <c r="B104" s="7" t="s">
        <v>3671</v>
      </c>
      <c r="C104" s="7">
        <v>2024</v>
      </c>
      <c r="D104" s="7" t="s">
        <v>3672</v>
      </c>
      <c r="E104" s="7">
        <f t="shared" si="3"/>
        <v>0</v>
      </c>
      <c r="F104" s="7">
        <f>IF(COUNTIF('Start Set'!A:A, A104) &gt; 0, 1, 0)</f>
        <v>0</v>
      </c>
      <c r="G104" s="7"/>
      <c r="H104" s="7">
        <v>1</v>
      </c>
    </row>
    <row r="105" spans="1:8" x14ac:dyDescent="0.25">
      <c r="A105" s="7" t="s">
        <v>3781</v>
      </c>
      <c r="B105" s="7" t="s">
        <v>3782</v>
      </c>
      <c r="C105" s="7">
        <v>2024</v>
      </c>
      <c r="D105" s="7" t="s">
        <v>3461</v>
      </c>
      <c r="E105" s="7">
        <f t="shared" si="3"/>
        <v>0</v>
      </c>
      <c r="F105" s="7">
        <f>IF(COUNTIF('Start Set'!A:A, A105) &gt; 0, 1, 0)</f>
        <v>0</v>
      </c>
      <c r="G105" s="7"/>
      <c r="H105" s="7">
        <v>1</v>
      </c>
    </row>
    <row r="106" spans="1:8" x14ac:dyDescent="0.25">
      <c r="A106" s="7" t="s">
        <v>3314</v>
      </c>
      <c r="B106" s="7" t="s">
        <v>3315</v>
      </c>
      <c r="C106" s="7">
        <v>2024</v>
      </c>
      <c r="D106" s="7" t="s">
        <v>1872</v>
      </c>
      <c r="E106" s="7">
        <f t="shared" si="3"/>
        <v>0</v>
      </c>
      <c r="F106" s="7">
        <f>IF(COUNTIF('Start Set'!A:A, A106) &gt; 0, 1, 0)</f>
        <v>0</v>
      </c>
      <c r="G106" s="7"/>
      <c r="H106" s="7">
        <v>1</v>
      </c>
    </row>
    <row r="107" spans="1:8" x14ac:dyDescent="0.25">
      <c r="A107" s="7" t="s">
        <v>3611</v>
      </c>
      <c r="B107" s="7" t="s">
        <v>3612</v>
      </c>
      <c r="C107" s="7">
        <v>2024</v>
      </c>
      <c r="D107" s="7" t="s">
        <v>3613</v>
      </c>
      <c r="E107" s="7">
        <f t="shared" si="3"/>
        <v>0</v>
      </c>
      <c r="F107" s="7">
        <f>IF(COUNTIF('Start Set'!A:A, A107) &gt; 0, 1, 0)</f>
        <v>0</v>
      </c>
      <c r="G107" s="7"/>
      <c r="H107" s="7">
        <v>1</v>
      </c>
    </row>
    <row r="108" spans="1:8" x14ac:dyDescent="0.25">
      <c r="A108" s="7" t="s">
        <v>3149</v>
      </c>
      <c r="B108" s="7" t="s">
        <v>4347</v>
      </c>
      <c r="C108" s="7">
        <v>2024</v>
      </c>
      <c r="D108" s="7" t="s">
        <v>4348</v>
      </c>
      <c r="E108" s="7">
        <f t="shared" si="3"/>
        <v>0</v>
      </c>
      <c r="F108" s="7">
        <f>IF(COUNTIF('Start Set'!A:A, A108) &gt; 0, 1, 0)</f>
        <v>0</v>
      </c>
      <c r="G108" s="7"/>
      <c r="H108" s="7">
        <v>1</v>
      </c>
    </row>
    <row r="109" spans="1:8" x14ac:dyDescent="0.25">
      <c r="A109" s="7" t="s">
        <v>3423</v>
      </c>
      <c r="B109" s="7" t="s">
        <v>3419</v>
      </c>
      <c r="C109" s="7">
        <v>2024</v>
      </c>
      <c r="D109" s="7" t="s">
        <v>3420</v>
      </c>
      <c r="E109" s="7">
        <f t="shared" si="3"/>
        <v>0</v>
      </c>
      <c r="F109" s="7">
        <f>IF(COUNTIF('Start Set'!A:A, A109) &gt; 0, 1, 0)</f>
        <v>0</v>
      </c>
      <c r="G109" s="7"/>
      <c r="H109" s="7">
        <v>1</v>
      </c>
    </row>
    <row r="110" spans="1:8" x14ac:dyDescent="0.25">
      <c r="A110" s="7" t="s">
        <v>4184</v>
      </c>
      <c r="B110" s="7" t="s">
        <v>4185</v>
      </c>
      <c r="C110" s="7">
        <v>2024</v>
      </c>
      <c r="D110" s="7" t="s">
        <v>4186</v>
      </c>
      <c r="E110" s="7">
        <f t="shared" si="3"/>
        <v>0</v>
      </c>
      <c r="F110" s="7">
        <f>IF(COUNTIF('Start Set'!A:A, A110) &gt; 0, 1, 0)</f>
        <v>0</v>
      </c>
      <c r="G110" s="7"/>
      <c r="H110" s="7">
        <v>1</v>
      </c>
    </row>
    <row r="111" spans="1:8" x14ac:dyDescent="0.25">
      <c r="A111" s="7" t="s">
        <v>3508</v>
      </c>
      <c r="B111" s="7" t="s">
        <v>3502</v>
      </c>
      <c r="C111" s="7">
        <v>2024</v>
      </c>
      <c r="D111" s="7" t="s">
        <v>3503</v>
      </c>
      <c r="E111" s="7">
        <f t="shared" si="3"/>
        <v>0</v>
      </c>
      <c r="F111" s="7">
        <f>IF(COUNTIF('Start Set'!A:A, A111) &gt; 0, 1, 0)</f>
        <v>0</v>
      </c>
      <c r="G111" s="7"/>
      <c r="H111" s="7">
        <v>1</v>
      </c>
    </row>
    <row r="112" spans="1:8" x14ac:dyDescent="0.25">
      <c r="A112" s="7" t="s">
        <v>29</v>
      </c>
      <c r="B112" s="7" t="s">
        <v>3654</v>
      </c>
      <c r="C112" s="7">
        <v>2024</v>
      </c>
      <c r="D112" s="7" t="s">
        <v>31</v>
      </c>
      <c r="E112" s="7">
        <f t="shared" si="3"/>
        <v>0</v>
      </c>
      <c r="F112" s="7">
        <f>IF(COUNTIF('Start Set'!A:A, A112) &gt; 0, 1, 0)</f>
        <v>1</v>
      </c>
      <c r="G112" s="7"/>
      <c r="H112" s="7">
        <v>1</v>
      </c>
    </row>
    <row r="113" spans="1:8" x14ac:dyDescent="0.25">
      <c r="A113" s="7" t="s">
        <v>3152</v>
      </c>
      <c r="B113" s="7" t="s">
        <v>3153</v>
      </c>
      <c r="C113" s="7">
        <v>2024</v>
      </c>
      <c r="D113" s="7" t="s">
        <v>3154</v>
      </c>
      <c r="E113" s="7">
        <f t="shared" si="3"/>
        <v>0</v>
      </c>
      <c r="F113" s="7">
        <f>IF(COUNTIF('Start Set'!A:A, A113) &gt; 0, 1, 0)</f>
        <v>0</v>
      </c>
      <c r="G113" s="7"/>
      <c r="H113" s="7">
        <v>1</v>
      </c>
    </row>
    <row r="114" spans="1:8" x14ac:dyDescent="0.25">
      <c r="A114" s="7" t="s">
        <v>4504</v>
      </c>
      <c r="B114" s="7" t="s">
        <v>4505</v>
      </c>
      <c r="C114" s="7">
        <v>2024</v>
      </c>
      <c r="D114" s="7" t="s">
        <v>4506</v>
      </c>
      <c r="E114" s="7">
        <f t="shared" si="3"/>
        <v>0</v>
      </c>
      <c r="F114" s="7">
        <f>IF(COUNTIF('Start Set'!A:A, A114) &gt; 0, 1, 0)</f>
        <v>0</v>
      </c>
      <c r="G114" s="7"/>
      <c r="H114" s="7">
        <v>1</v>
      </c>
    </row>
    <row r="115" spans="1:8" x14ac:dyDescent="0.25">
      <c r="A115" s="7" t="s">
        <v>3084</v>
      </c>
      <c r="B115" s="7" t="s">
        <v>3085</v>
      </c>
      <c r="C115" s="7">
        <v>2024</v>
      </c>
      <c r="D115" s="7" t="s">
        <v>3086</v>
      </c>
      <c r="E115" s="7">
        <f t="shared" si="3"/>
        <v>0</v>
      </c>
      <c r="F115" s="7">
        <f>IF(COUNTIF('Start Set'!A:A, A115) &gt; 0, 1, 0)</f>
        <v>0</v>
      </c>
      <c r="G115" s="7"/>
      <c r="H115" s="7">
        <v>1</v>
      </c>
    </row>
    <row r="116" spans="1:8" x14ac:dyDescent="0.25">
      <c r="A116" s="7" t="s">
        <v>4313</v>
      </c>
      <c r="B116" s="7" t="s">
        <v>4314</v>
      </c>
      <c r="C116" s="7">
        <v>2024</v>
      </c>
      <c r="D116" s="7" t="s">
        <v>4315</v>
      </c>
      <c r="E116" s="7">
        <f t="shared" si="3"/>
        <v>0</v>
      </c>
      <c r="F116" s="7">
        <f>IF(COUNTIF('Start Set'!A:A, A116) &gt; 0, 1, 0)</f>
        <v>0</v>
      </c>
      <c r="G116" s="7"/>
      <c r="H116" s="7">
        <v>1</v>
      </c>
    </row>
    <row r="117" spans="1:8" x14ac:dyDescent="0.25">
      <c r="A117" s="7" t="s">
        <v>3449</v>
      </c>
      <c r="B117" s="7" t="s">
        <v>3450</v>
      </c>
      <c r="C117" s="7">
        <v>2024</v>
      </c>
      <c r="D117" s="7" t="s">
        <v>253</v>
      </c>
      <c r="E117" s="7">
        <f t="shared" si="3"/>
        <v>0</v>
      </c>
      <c r="F117" s="7">
        <f>IF(COUNTIF('Start Set'!A:A, A117) &gt; 0, 1, 0)</f>
        <v>0</v>
      </c>
      <c r="G117" s="7"/>
      <c r="H117" s="7">
        <v>1</v>
      </c>
    </row>
    <row r="118" spans="1:8" x14ac:dyDescent="0.25">
      <c r="A118" s="7" t="s">
        <v>3123</v>
      </c>
      <c r="B118" s="7" t="s">
        <v>3124</v>
      </c>
      <c r="C118" s="7">
        <v>2024</v>
      </c>
      <c r="D118" s="7" t="s">
        <v>3125</v>
      </c>
      <c r="E118" s="7">
        <f t="shared" si="3"/>
        <v>0</v>
      </c>
      <c r="F118" s="7">
        <f>IF(COUNTIF('Start Set'!A:A, A118) &gt; 0, 1, 0)</f>
        <v>0</v>
      </c>
      <c r="G118" s="7"/>
      <c r="H118" s="7">
        <v>1</v>
      </c>
    </row>
    <row r="119" spans="1:8" x14ac:dyDescent="0.25">
      <c r="A119" s="7" t="s">
        <v>3396</v>
      </c>
      <c r="B119" s="7" t="s">
        <v>3397</v>
      </c>
      <c r="C119" s="7">
        <v>2024</v>
      </c>
      <c r="D119" s="7" t="s">
        <v>3086</v>
      </c>
      <c r="E119" s="7">
        <f t="shared" si="3"/>
        <v>0</v>
      </c>
      <c r="F119" s="7">
        <f>IF(COUNTIF('Start Set'!A:A, A119) &gt; 0, 1, 0)</f>
        <v>0</v>
      </c>
      <c r="G119" s="7"/>
      <c r="H119" s="7">
        <v>1</v>
      </c>
    </row>
    <row r="120" spans="1:8" x14ac:dyDescent="0.25">
      <c r="A120" s="7" t="s">
        <v>3291</v>
      </c>
      <c r="B120" s="7" t="s">
        <v>3292</v>
      </c>
      <c r="C120" s="7">
        <v>2024</v>
      </c>
      <c r="D120" s="7" t="s">
        <v>3086</v>
      </c>
      <c r="E120" s="7">
        <f t="shared" si="3"/>
        <v>0</v>
      </c>
      <c r="F120" s="7">
        <f>IF(COUNTIF('Start Set'!A:A, A120) &gt; 0, 1, 0)</f>
        <v>0</v>
      </c>
      <c r="G120" s="7"/>
      <c r="H120" s="7">
        <v>1</v>
      </c>
    </row>
    <row r="121" spans="1:8" x14ac:dyDescent="0.25">
      <c r="A121" s="7" t="s">
        <v>4310</v>
      </c>
      <c r="B121" s="7" t="s">
        <v>4311</v>
      </c>
      <c r="C121" s="7">
        <v>2024</v>
      </c>
      <c r="D121" s="7" t="s">
        <v>4312</v>
      </c>
      <c r="E121" s="7">
        <f t="shared" si="3"/>
        <v>0</v>
      </c>
      <c r="F121" s="7">
        <f>IF(COUNTIF('Start Set'!A:A, A121) &gt; 0, 1, 0)</f>
        <v>0</v>
      </c>
      <c r="G121" s="7"/>
      <c r="H121" s="7">
        <v>1</v>
      </c>
    </row>
    <row r="122" spans="1:8" x14ac:dyDescent="0.25">
      <c r="A122" s="7" t="s">
        <v>3095</v>
      </c>
      <c r="B122" s="7" t="s">
        <v>3096</v>
      </c>
      <c r="C122" s="7">
        <v>2024</v>
      </c>
      <c r="D122" s="7" t="s">
        <v>3097</v>
      </c>
      <c r="E122" s="7">
        <f t="shared" si="3"/>
        <v>0</v>
      </c>
      <c r="F122" s="7">
        <f>IF(COUNTIF('Start Set'!A:A, A122) &gt; 0, 1, 0)</f>
        <v>0</v>
      </c>
      <c r="G122" s="7"/>
      <c r="H122" s="7">
        <v>1</v>
      </c>
    </row>
    <row r="123" spans="1:8" x14ac:dyDescent="0.25">
      <c r="A123" s="7" t="s">
        <v>3352</v>
      </c>
      <c r="B123" s="7" t="s">
        <v>3353</v>
      </c>
      <c r="C123" s="7">
        <v>2024</v>
      </c>
      <c r="D123" s="7" t="s">
        <v>3354</v>
      </c>
      <c r="E123" s="7">
        <f t="shared" si="3"/>
        <v>0</v>
      </c>
      <c r="F123" s="7">
        <f>IF(COUNTIF('Start Set'!A:A, A123) &gt; 0, 1, 0)</f>
        <v>0</v>
      </c>
      <c r="G123" s="7"/>
      <c r="H123" s="7">
        <v>1</v>
      </c>
    </row>
    <row r="124" spans="1:8" x14ac:dyDescent="0.25">
      <c r="A124" s="7" t="s">
        <v>3534</v>
      </c>
      <c r="B124" s="7" t="s">
        <v>3535</v>
      </c>
      <c r="C124" s="7">
        <v>2024</v>
      </c>
      <c r="D124" s="7" t="s">
        <v>3310</v>
      </c>
      <c r="E124" s="7">
        <f t="shared" si="3"/>
        <v>0</v>
      </c>
      <c r="F124" s="7">
        <f>IF(COUNTIF('Start Set'!A:A, A124) &gt; 0, 1, 0)</f>
        <v>0</v>
      </c>
      <c r="G124" s="7"/>
      <c r="H124" s="7">
        <v>1</v>
      </c>
    </row>
    <row r="125" spans="1:8" x14ac:dyDescent="0.25">
      <c r="A125" s="7" t="s">
        <v>4488</v>
      </c>
      <c r="B125" s="7" t="s">
        <v>4489</v>
      </c>
      <c r="C125" s="7">
        <v>2024</v>
      </c>
      <c r="D125" s="7" t="s">
        <v>4490</v>
      </c>
      <c r="E125" s="7">
        <f t="shared" si="3"/>
        <v>0</v>
      </c>
      <c r="F125" s="7">
        <f>IF(COUNTIF('Start Set'!A:A, A125) &gt; 0, 1, 0)</f>
        <v>0</v>
      </c>
      <c r="G125" s="7"/>
      <c r="H125" s="7">
        <v>1</v>
      </c>
    </row>
    <row r="126" spans="1:8" x14ac:dyDescent="0.25">
      <c r="A126" s="7" t="s">
        <v>4016</v>
      </c>
      <c r="B126" s="7" t="s">
        <v>4017</v>
      </c>
      <c r="C126" s="7">
        <v>2024</v>
      </c>
      <c r="D126" s="7" t="s">
        <v>4018</v>
      </c>
      <c r="E126" s="7">
        <f t="shared" si="3"/>
        <v>0</v>
      </c>
      <c r="F126" s="7">
        <f>IF(COUNTIF('Start Set'!A:A, A126) &gt; 0, 1, 0)</f>
        <v>0</v>
      </c>
      <c r="G126" s="7"/>
      <c r="H126" s="7">
        <v>1</v>
      </c>
    </row>
    <row r="127" spans="1:8" x14ac:dyDescent="0.25">
      <c r="A127" s="7" t="s">
        <v>3586</v>
      </c>
      <c r="B127" s="7" t="s">
        <v>3587</v>
      </c>
      <c r="C127" s="7">
        <v>2024</v>
      </c>
      <c r="D127" s="7" t="s">
        <v>3588</v>
      </c>
      <c r="E127" s="7">
        <f t="shared" si="3"/>
        <v>0</v>
      </c>
      <c r="F127" s="7">
        <f>IF(COUNTIF('Start Set'!A:A, A127) &gt; 0, 1, 0)</f>
        <v>0</v>
      </c>
      <c r="G127" s="7"/>
      <c r="H127" s="7">
        <v>1</v>
      </c>
    </row>
    <row r="128" spans="1:8" x14ac:dyDescent="0.25">
      <c r="A128" s="7" t="s">
        <v>3551</v>
      </c>
      <c r="B128" s="7" t="s">
        <v>3552</v>
      </c>
      <c r="C128" s="7">
        <v>2024</v>
      </c>
      <c r="D128" s="7" t="s">
        <v>3553</v>
      </c>
      <c r="E128" s="7">
        <f t="shared" si="3"/>
        <v>0</v>
      </c>
      <c r="F128" s="7">
        <f>IF(COUNTIF('Start Set'!A:A, A128) &gt; 0, 1, 0)</f>
        <v>0</v>
      </c>
      <c r="G128" s="7"/>
      <c r="H128" s="7">
        <v>1</v>
      </c>
    </row>
    <row r="129" spans="1:8" x14ac:dyDescent="0.25">
      <c r="A129" s="7" t="s">
        <v>3490</v>
      </c>
      <c r="B129" s="7" t="s">
        <v>3482</v>
      </c>
      <c r="C129" s="7">
        <v>2024</v>
      </c>
      <c r="D129" s="7" t="s">
        <v>3483</v>
      </c>
      <c r="E129" s="7">
        <f t="shared" si="3"/>
        <v>0</v>
      </c>
      <c r="F129" s="7">
        <f>IF(COUNTIF('Start Set'!A:A, A129) &gt; 0, 1, 0)</f>
        <v>0</v>
      </c>
      <c r="G129" s="7"/>
      <c r="H129" s="7">
        <v>1</v>
      </c>
    </row>
    <row r="130" spans="1:8" x14ac:dyDescent="0.25">
      <c r="A130" s="7" t="s">
        <v>4133</v>
      </c>
      <c r="B130" s="7" t="s">
        <v>4134</v>
      </c>
      <c r="C130" s="7">
        <v>2024</v>
      </c>
      <c r="D130" s="7" t="s">
        <v>3360</v>
      </c>
      <c r="E130" s="7">
        <f t="shared" si="3"/>
        <v>0</v>
      </c>
      <c r="F130" s="7">
        <f>IF(COUNTIF('Start Set'!A:A, A130) &gt; 0, 1, 0)</f>
        <v>0</v>
      </c>
      <c r="G130" s="7"/>
      <c r="H130" s="7">
        <v>1</v>
      </c>
    </row>
    <row r="131" spans="1:8" x14ac:dyDescent="0.25">
      <c r="A131" s="7" t="s">
        <v>3920</v>
      </c>
      <c r="B131" s="7" t="s">
        <v>3921</v>
      </c>
      <c r="C131" s="7">
        <v>2024</v>
      </c>
      <c r="D131" s="7" t="s">
        <v>3922</v>
      </c>
      <c r="E131" s="7">
        <f t="shared" si="3"/>
        <v>0</v>
      </c>
      <c r="F131" s="7">
        <f>IF(COUNTIF('Start Set'!A:A, A131) &gt; 0, 1, 0)</f>
        <v>0</v>
      </c>
      <c r="G131" s="7"/>
      <c r="H131" s="7">
        <v>1</v>
      </c>
    </row>
    <row r="132" spans="1:8" x14ac:dyDescent="0.25">
      <c r="A132" s="7" t="s">
        <v>4012</v>
      </c>
      <c r="B132" s="7" t="s">
        <v>4013</v>
      </c>
      <c r="C132" s="7">
        <v>2024</v>
      </c>
      <c r="D132" s="7" t="s">
        <v>3922</v>
      </c>
      <c r="E132" s="7">
        <f t="shared" si="3"/>
        <v>0</v>
      </c>
      <c r="F132" s="7">
        <f>IF(COUNTIF('Start Set'!A:A, A132) &gt; 0, 1, 0)</f>
        <v>0</v>
      </c>
      <c r="G132" s="7"/>
      <c r="H132" s="7">
        <v>1</v>
      </c>
    </row>
    <row r="133" spans="1:8" x14ac:dyDescent="0.25">
      <c r="A133" s="7" t="s">
        <v>3218</v>
      </c>
      <c r="B133" s="7" t="s">
        <v>3219</v>
      </c>
      <c r="C133" s="7">
        <v>2024</v>
      </c>
      <c r="D133" s="7" t="s">
        <v>3220</v>
      </c>
      <c r="E133" s="7">
        <f t="shared" si="3"/>
        <v>0</v>
      </c>
      <c r="F133" s="7">
        <f>IF(COUNTIF('Start Set'!A:A, A133) &gt; 0, 1, 0)</f>
        <v>0</v>
      </c>
      <c r="G133" s="7"/>
      <c r="H133" s="7">
        <v>1</v>
      </c>
    </row>
    <row r="134" spans="1:8" x14ac:dyDescent="0.25">
      <c r="A134" s="7" t="s">
        <v>4515</v>
      </c>
      <c r="B134" s="7" t="s">
        <v>4516</v>
      </c>
      <c r="C134" s="7">
        <v>2024</v>
      </c>
      <c r="D134" s="7" t="s">
        <v>3933</v>
      </c>
      <c r="E134" s="7">
        <f t="shared" si="3"/>
        <v>0</v>
      </c>
      <c r="F134" s="7">
        <f>IF(COUNTIF('Start Set'!A:A, A134) &gt; 0, 1, 0)</f>
        <v>0</v>
      </c>
      <c r="G134" s="7"/>
      <c r="H134" s="7">
        <v>1</v>
      </c>
    </row>
    <row r="135" spans="1:8" x14ac:dyDescent="0.25">
      <c r="A135" s="7" t="s">
        <v>3931</v>
      </c>
      <c r="B135" s="7" t="s">
        <v>3932</v>
      </c>
      <c r="C135" s="7">
        <v>2024</v>
      </c>
      <c r="D135" s="7" t="s">
        <v>3933</v>
      </c>
      <c r="E135" s="7">
        <f t="shared" si="3"/>
        <v>0</v>
      </c>
      <c r="F135" s="7">
        <f>IF(COUNTIF('Start Set'!A:A, A135) &gt; 0, 1, 0)</f>
        <v>0</v>
      </c>
      <c r="G135" s="7"/>
      <c r="H135" s="7">
        <v>1</v>
      </c>
    </row>
    <row r="136" spans="1:8" x14ac:dyDescent="0.25">
      <c r="A136" s="7" t="s">
        <v>4019</v>
      </c>
      <c r="B136" s="7" t="s">
        <v>4020</v>
      </c>
      <c r="C136" s="7">
        <v>2024</v>
      </c>
      <c r="D136" s="7" t="s">
        <v>3933</v>
      </c>
      <c r="E136" s="7">
        <f t="shared" si="3"/>
        <v>0</v>
      </c>
      <c r="F136" s="7">
        <f>IF(COUNTIF('Start Set'!A:A, A136) &gt; 0, 1, 0)</f>
        <v>0</v>
      </c>
      <c r="G136" s="7"/>
      <c r="H136" s="7">
        <v>1</v>
      </c>
    </row>
    <row r="137" spans="1:8" x14ac:dyDescent="0.25">
      <c r="A137" s="7" t="s">
        <v>3092</v>
      </c>
      <c r="B137" s="7" t="s">
        <v>3093</v>
      </c>
      <c r="C137" s="7">
        <v>2025</v>
      </c>
      <c r="D137" s="7" t="s">
        <v>3094</v>
      </c>
      <c r="E137" s="7">
        <f t="shared" si="3"/>
        <v>0</v>
      </c>
      <c r="F137" s="7">
        <f>IF(COUNTIF('Start Set'!A:A, A137) &gt; 0, 1, 0)</f>
        <v>0</v>
      </c>
      <c r="G137" s="7"/>
      <c r="H137" s="7">
        <v>1</v>
      </c>
    </row>
    <row r="138" spans="1:8" x14ac:dyDescent="0.25">
      <c r="A138" s="7" t="s">
        <v>3242</v>
      </c>
      <c r="B138" s="7" t="s">
        <v>3243</v>
      </c>
      <c r="C138" s="7">
        <v>2025</v>
      </c>
      <c r="D138" s="7" t="s">
        <v>3244</v>
      </c>
      <c r="E138" s="7">
        <f t="shared" si="3"/>
        <v>0</v>
      </c>
      <c r="F138" s="7">
        <f>IF(COUNTIF('Start Set'!A:A, A138) &gt; 0, 1, 0)</f>
        <v>0</v>
      </c>
      <c r="G138" s="7"/>
      <c r="H138" s="7">
        <v>1</v>
      </c>
    </row>
    <row r="139" spans="1:8" x14ac:dyDescent="0.25">
      <c r="A139" s="7" t="s">
        <v>3311</v>
      </c>
      <c r="B139" s="7" t="s">
        <v>3312</v>
      </c>
      <c r="C139" s="7">
        <v>2025</v>
      </c>
      <c r="D139" s="7" t="s">
        <v>3307</v>
      </c>
      <c r="E139" s="7">
        <f t="shared" si="3"/>
        <v>0</v>
      </c>
      <c r="F139" s="7">
        <f>IF(COUNTIF('Start Set'!A:A, A139) &gt; 0, 1, 0)</f>
        <v>0</v>
      </c>
      <c r="G139" s="7"/>
      <c r="H139" s="7">
        <v>1</v>
      </c>
    </row>
    <row r="140" spans="1:8" x14ac:dyDescent="0.25">
      <c r="A140" s="7" t="s">
        <v>3416</v>
      </c>
      <c r="B140" s="7" t="s">
        <v>3417</v>
      </c>
      <c r="C140" s="7">
        <v>2025</v>
      </c>
      <c r="D140" s="7" t="s">
        <v>3418</v>
      </c>
      <c r="E140" s="7">
        <f t="shared" si="3"/>
        <v>0</v>
      </c>
      <c r="F140" s="7">
        <f>IF(COUNTIF('Start Set'!A:A, A140) &gt; 0, 1, 0)</f>
        <v>0</v>
      </c>
      <c r="G140" s="7"/>
      <c r="H140" s="7">
        <v>1</v>
      </c>
    </row>
    <row r="141" spans="1:8" x14ac:dyDescent="0.25">
      <c r="A141" s="7" t="s">
        <v>3837</v>
      </c>
      <c r="B141" s="7" t="s">
        <v>3838</v>
      </c>
      <c r="C141" s="7">
        <v>2025</v>
      </c>
      <c r="D141" s="7" t="s">
        <v>3839</v>
      </c>
      <c r="E141" s="7">
        <f t="shared" si="3"/>
        <v>0</v>
      </c>
      <c r="F141" s="7">
        <f>IF(COUNTIF('Start Set'!A:A, A141) &gt; 0, 1, 0)</f>
        <v>0</v>
      </c>
      <c r="G141" s="7"/>
      <c r="H141" s="7">
        <v>1</v>
      </c>
    </row>
    <row r="142" spans="1:8" x14ac:dyDescent="0.25">
      <c r="A142" s="7" t="s">
        <v>4027</v>
      </c>
      <c r="B142" s="7" t="s">
        <v>4028</v>
      </c>
      <c r="C142" s="7">
        <v>2025</v>
      </c>
      <c r="D142" s="7" t="s">
        <v>4029</v>
      </c>
      <c r="E142" s="7">
        <f t="shared" si="3"/>
        <v>0</v>
      </c>
      <c r="F142" s="7">
        <f>IF(COUNTIF('Start Set'!A:A, A142) &gt; 0, 1, 0)</f>
        <v>0</v>
      </c>
      <c r="G142" s="7"/>
      <c r="H142" s="7">
        <v>1</v>
      </c>
    </row>
    <row r="143" spans="1:8" x14ac:dyDescent="0.25">
      <c r="A143" s="7" t="s">
        <v>4200</v>
      </c>
      <c r="B143" s="7" t="s">
        <v>4201</v>
      </c>
      <c r="C143" s="7">
        <v>2025</v>
      </c>
      <c r="D143" s="7" t="s">
        <v>4202</v>
      </c>
      <c r="E143" s="7">
        <f t="shared" si="3"/>
        <v>0</v>
      </c>
      <c r="F143" s="7">
        <f>IF(COUNTIF('Start Set'!A:A, A143) &gt; 0, 1, 0)</f>
        <v>0</v>
      </c>
      <c r="G143" s="7"/>
      <c r="H143" s="7">
        <v>1</v>
      </c>
    </row>
    <row r="144" spans="1:8" x14ac:dyDescent="0.25">
      <c r="A144" s="7" t="s">
        <v>3456</v>
      </c>
      <c r="B144" s="7" t="s">
        <v>3457</v>
      </c>
      <c r="C144" s="7">
        <v>2025</v>
      </c>
      <c r="D144" s="7" t="s">
        <v>3458</v>
      </c>
      <c r="E144" s="7">
        <f t="shared" ref="E144:E207" si="4">--(ROW(A144)&lt;&gt;MATCH(A144,$A:$A,0))</f>
        <v>0</v>
      </c>
      <c r="F144" s="7">
        <f>IF(COUNTIF('Start Set'!A:A, A144) &gt; 0, 1, 0)</f>
        <v>0</v>
      </c>
      <c r="G144" s="7"/>
      <c r="H144" s="7">
        <v>1</v>
      </c>
    </row>
    <row r="145" spans="1:8" x14ac:dyDescent="0.25">
      <c r="A145" s="7" t="s">
        <v>4316</v>
      </c>
      <c r="B145" s="7" t="s">
        <v>4317</v>
      </c>
      <c r="C145" s="7">
        <v>2025</v>
      </c>
      <c r="D145" s="7" t="s">
        <v>4318</v>
      </c>
      <c r="E145" s="7">
        <f t="shared" si="4"/>
        <v>0</v>
      </c>
      <c r="F145" s="7">
        <f>IF(COUNTIF('Start Set'!A:A, A145) &gt; 0, 1, 0)</f>
        <v>0</v>
      </c>
      <c r="G145" s="7"/>
      <c r="H145" s="7">
        <v>1</v>
      </c>
    </row>
    <row r="146" spans="1:8" x14ac:dyDescent="0.25">
      <c r="A146" s="7" t="s">
        <v>4493</v>
      </c>
      <c r="B146" s="7" t="s">
        <v>4494</v>
      </c>
      <c r="C146" s="7">
        <v>2025</v>
      </c>
      <c r="D146" s="7" t="s">
        <v>4500</v>
      </c>
      <c r="E146" s="7">
        <f t="shared" si="4"/>
        <v>0</v>
      </c>
      <c r="F146" s="7">
        <f>IF(COUNTIF('Start Set'!A:A, A146) &gt; 0, 1, 0)</f>
        <v>0</v>
      </c>
      <c r="G146" s="7"/>
      <c r="H146" s="7">
        <v>1</v>
      </c>
    </row>
    <row r="147" spans="1:8" x14ac:dyDescent="0.25">
      <c r="A147" s="7" t="s">
        <v>3275</v>
      </c>
      <c r="B147" s="7" t="s">
        <v>3303</v>
      </c>
      <c r="C147" s="7">
        <v>2025</v>
      </c>
      <c r="D147" s="7" t="s">
        <v>3304</v>
      </c>
      <c r="E147" s="7">
        <f t="shared" si="4"/>
        <v>0</v>
      </c>
      <c r="F147" s="7">
        <f>IF(COUNTIF('Start Set'!A:A, A147) &gt; 0, 1, 0)</f>
        <v>0</v>
      </c>
      <c r="G147" s="7"/>
      <c r="H147" s="7">
        <v>1</v>
      </c>
    </row>
    <row r="148" spans="1:8" x14ac:dyDescent="0.25">
      <c r="A148" s="7" t="s">
        <v>4247</v>
      </c>
      <c r="B148" s="7" t="s">
        <v>4248</v>
      </c>
      <c r="C148" s="7">
        <v>2025</v>
      </c>
      <c r="D148" s="7" t="s">
        <v>4249</v>
      </c>
      <c r="E148" s="7">
        <f t="shared" si="4"/>
        <v>0</v>
      </c>
      <c r="F148" s="7">
        <f>IF(COUNTIF('Start Set'!A:A, A148) &gt; 0, 1, 0)</f>
        <v>0</v>
      </c>
      <c r="G148" s="7"/>
      <c r="H148" s="7">
        <v>1</v>
      </c>
    </row>
    <row r="149" spans="1:8" x14ac:dyDescent="0.25">
      <c r="A149" s="7" t="s">
        <v>4113</v>
      </c>
      <c r="B149" s="7" t="s">
        <v>4114</v>
      </c>
      <c r="C149" s="7">
        <v>2025</v>
      </c>
      <c r="D149" s="7" t="s">
        <v>4115</v>
      </c>
      <c r="E149" s="7">
        <f t="shared" si="4"/>
        <v>0</v>
      </c>
      <c r="F149" s="7">
        <f>IF(COUNTIF('Start Set'!A:A, A149) &gt; 0, 1, 0)</f>
        <v>0</v>
      </c>
      <c r="G149" s="7"/>
      <c r="H149" s="7">
        <v>1</v>
      </c>
    </row>
    <row r="150" spans="1:8" x14ac:dyDescent="0.25">
      <c r="A150" s="7" t="s">
        <v>3393</v>
      </c>
      <c r="B150" s="7" t="s">
        <v>3394</v>
      </c>
      <c r="C150" s="7">
        <v>2025</v>
      </c>
      <c r="D150" s="7" t="s">
        <v>3395</v>
      </c>
      <c r="E150" s="7">
        <f t="shared" si="4"/>
        <v>0</v>
      </c>
      <c r="F150" s="7">
        <f>IF(COUNTIF('Start Set'!A:A, A150) &gt; 0, 1, 0)</f>
        <v>0</v>
      </c>
      <c r="G150" s="7"/>
      <c r="H150" s="7">
        <v>1</v>
      </c>
    </row>
    <row r="151" spans="1:8" x14ac:dyDescent="0.25">
      <c r="A151" s="7" t="s">
        <v>4111</v>
      </c>
      <c r="B151" s="7" t="s">
        <v>4077</v>
      </c>
      <c r="C151" s="7">
        <v>2025</v>
      </c>
      <c r="D151" s="7" t="s">
        <v>4112</v>
      </c>
      <c r="E151" s="7">
        <f t="shared" si="4"/>
        <v>0</v>
      </c>
      <c r="F151" s="7">
        <f>IF(COUNTIF('Start Set'!A:A, A151) &gt; 0, 1, 0)</f>
        <v>0</v>
      </c>
      <c r="G151" s="7"/>
      <c r="H151" s="7">
        <v>1</v>
      </c>
    </row>
    <row r="152" spans="1:8" x14ac:dyDescent="0.25">
      <c r="A152" s="7" t="s">
        <v>3305</v>
      </c>
      <c r="B152" s="7" t="s">
        <v>3306</v>
      </c>
      <c r="C152" s="7">
        <v>2025</v>
      </c>
      <c r="D152" s="7" t="s">
        <v>3307</v>
      </c>
      <c r="E152" s="7">
        <f t="shared" si="4"/>
        <v>0</v>
      </c>
      <c r="F152" s="7">
        <f>IF(COUNTIF('Start Set'!A:A, A152) &gt; 0, 1, 0)</f>
        <v>0</v>
      </c>
      <c r="G152" s="7"/>
      <c r="H152" s="7">
        <v>1</v>
      </c>
    </row>
    <row r="153" spans="1:8" x14ac:dyDescent="0.25">
      <c r="A153" s="7" t="s">
        <v>3179</v>
      </c>
      <c r="B153" s="7" t="s">
        <v>3180</v>
      </c>
      <c r="C153" s="7">
        <v>2025</v>
      </c>
      <c r="D153" s="7" t="s">
        <v>3181</v>
      </c>
      <c r="E153" s="7">
        <f t="shared" si="4"/>
        <v>0</v>
      </c>
      <c r="F153" s="7">
        <f>IF(COUNTIF('Start Set'!A:A, A153) &gt; 0, 1, 0)</f>
        <v>0</v>
      </c>
      <c r="G153" s="7"/>
      <c r="H153" s="7">
        <v>1</v>
      </c>
    </row>
    <row r="154" spans="1:8" x14ac:dyDescent="0.25">
      <c r="A154" s="7" t="s">
        <v>3198</v>
      </c>
      <c r="B154" s="7" t="s">
        <v>3199</v>
      </c>
      <c r="C154" s="7">
        <v>2025</v>
      </c>
      <c r="D154" s="7" t="s">
        <v>3200</v>
      </c>
      <c r="E154" s="7">
        <f t="shared" si="4"/>
        <v>0</v>
      </c>
      <c r="F154" s="7">
        <f>IF(COUNTIF('Start Set'!A:A, A154) &gt; 0, 1, 0)</f>
        <v>0</v>
      </c>
      <c r="G154" s="7"/>
      <c r="H154" s="7">
        <v>1</v>
      </c>
    </row>
    <row r="155" spans="1:8" x14ac:dyDescent="0.25">
      <c r="A155" s="7" t="s">
        <v>4039</v>
      </c>
      <c r="B155" s="7" t="s">
        <v>3997</v>
      </c>
      <c r="C155" s="7">
        <v>2025</v>
      </c>
      <c r="D155" s="7" t="s">
        <v>3998</v>
      </c>
      <c r="E155" s="7">
        <f t="shared" si="4"/>
        <v>0</v>
      </c>
      <c r="F155" s="7">
        <f>IF(COUNTIF('Start Set'!A:A, A155) &gt; 0, 1, 0)</f>
        <v>0</v>
      </c>
      <c r="G155" s="7"/>
      <c r="H155" s="7">
        <v>1</v>
      </c>
    </row>
    <row r="156" spans="1:8" x14ac:dyDescent="0.25">
      <c r="A156" s="7" t="s">
        <v>3413</v>
      </c>
      <c r="B156" s="7" t="s">
        <v>3414</v>
      </c>
      <c r="C156" s="7">
        <v>2025</v>
      </c>
      <c r="D156" s="7" t="s">
        <v>3415</v>
      </c>
      <c r="E156" s="7">
        <f t="shared" si="4"/>
        <v>0</v>
      </c>
      <c r="F156" s="7">
        <f>IF(COUNTIF('Start Set'!A:A, A156) &gt; 0, 1, 0)</f>
        <v>0</v>
      </c>
      <c r="G156" s="7"/>
      <c r="H156" s="7">
        <v>1</v>
      </c>
    </row>
    <row r="157" spans="1:8" x14ac:dyDescent="0.25">
      <c r="A157" s="7" t="s">
        <v>4501</v>
      </c>
      <c r="B157" s="7" t="s">
        <v>4502</v>
      </c>
      <c r="C157" s="7">
        <v>2025</v>
      </c>
      <c r="D157" s="7" t="s">
        <v>4503</v>
      </c>
      <c r="E157" s="7">
        <f t="shared" si="4"/>
        <v>0</v>
      </c>
      <c r="F157" s="7">
        <f>IF(COUNTIF('Start Set'!A:A, A157) &gt; 0, 1, 0)</f>
        <v>0</v>
      </c>
      <c r="G157" s="7"/>
      <c r="H157" s="7">
        <v>1</v>
      </c>
    </row>
    <row r="158" spans="1:8" x14ac:dyDescent="0.25">
      <c r="A158" s="7" t="s">
        <v>3206</v>
      </c>
      <c r="B158" s="7" t="s">
        <v>3207</v>
      </c>
      <c r="C158" s="7">
        <v>2025</v>
      </c>
      <c r="D158" s="7" t="s">
        <v>3208</v>
      </c>
      <c r="E158" s="7">
        <f t="shared" si="4"/>
        <v>0</v>
      </c>
      <c r="F158" s="7">
        <f>IF(COUNTIF('Start Set'!A:A, A158) &gt; 0, 1, 0)</f>
        <v>0</v>
      </c>
      <c r="G158" s="7"/>
      <c r="H158" s="7">
        <v>1</v>
      </c>
    </row>
    <row r="159" spans="1:8" x14ac:dyDescent="0.25">
      <c r="A159" s="7" t="s">
        <v>4316</v>
      </c>
      <c r="B159" s="7" t="s">
        <v>4328</v>
      </c>
      <c r="C159" s="7">
        <v>2025</v>
      </c>
      <c r="D159" s="7" t="s">
        <v>4329</v>
      </c>
      <c r="E159" s="7">
        <f t="shared" si="4"/>
        <v>1</v>
      </c>
      <c r="F159" s="7">
        <f>IF(COUNTIF('Start Set'!A:A, A159) &gt; 0, 1, 0)</f>
        <v>0</v>
      </c>
      <c r="G159" s="7"/>
      <c r="H159" s="7">
        <v>1</v>
      </c>
    </row>
    <row r="160" spans="1:8" x14ac:dyDescent="0.25">
      <c r="A160" s="7" t="s">
        <v>4178</v>
      </c>
      <c r="B160" s="7" t="s">
        <v>4179</v>
      </c>
      <c r="C160" s="7">
        <v>2025</v>
      </c>
      <c r="D160" s="7" t="s">
        <v>4180</v>
      </c>
      <c r="E160" s="7">
        <f t="shared" si="4"/>
        <v>0</v>
      </c>
      <c r="F160" s="7">
        <f>IF(COUNTIF('Start Set'!A:A, A160) &gt; 0, 1, 0)</f>
        <v>0</v>
      </c>
      <c r="G160" s="7"/>
      <c r="H160" s="7">
        <v>1</v>
      </c>
    </row>
    <row r="161" spans="1:10" x14ac:dyDescent="0.25">
      <c r="A161" s="7" t="s">
        <v>3146</v>
      </c>
      <c r="B161" s="7" t="s">
        <v>3147</v>
      </c>
      <c r="C161" s="7">
        <v>2021</v>
      </c>
      <c r="D161" s="7" t="s">
        <v>3148</v>
      </c>
      <c r="E161" s="7">
        <f t="shared" si="4"/>
        <v>0</v>
      </c>
      <c r="F161" s="7">
        <f>IF(COUNTIF('Start Set'!A:A, A161) &gt; 0, 1, 0)</f>
        <v>0</v>
      </c>
      <c r="G161" s="7"/>
      <c r="H161" s="7">
        <v>1</v>
      </c>
    </row>
    <row r="162" spans="1:10" x14ac:dyDescent="0.25">
      <c r="A162" s="7" t="s">
        <v>3355</v>
      </c>
      <c r="B162" s="7" t="s">
        <v>3356</v>
      </c>
      <c r="C162" s="7">
        <v>2017</v>
      </c>
      <c r="D162" s="7" t="s">
        <v>3357</v>
      </c>
      <c r="E162" s="7">
        <f t="shared" si="4"/>
        <v>0</v>
      </c>
      <c r="F162" s="7">
        <f>IF(COUNTIF('Start Set'!A:A, A162) &gt; 0, 1, 0)</f>
        <v>0</v>
      </c>
      <c r="G162" s="7">
        <v>1</v>
      </c>
      <c r="H162" s="7"/>
      <c r="I162" s="7"/>
      <c r="J162" s="7">
        <v>1</v>
      </c>
    </row>
    <row r="163" spans="1:10" x14ac:dyDescent="0.25">
      <c r="A163" s="7" t="s">
        <v>3956</v>
      </c>
      <c r="B163" s="7" t="s">
        <v>3957</v>
      </c>
      <c r="C163" s="7">
        <v>2019</v>
      </c>
      <c r="D163" s="7" t="s">
        <v>356</v>
      </c>
      <c r="E163" s="7">
        <f t="shared" si="4"/>
        <v>0</v>
      </c>
      <c r="F163" s="7">
        <f>IF(COUNTIF('Start Set'!A:A, A163) &gt; 0, 1, 0)</f>
        <v>0</v>
      </c>
      <c r="G163" s="7">
        <v>1</v>
      </c>
      <c r="H163" s="7"/>
      <c r="I163" s="7"/>
      <c r="J163" s="7">
        <v>1</v>
      </c>
    </row>
    <row r="164" spans="1:10" x14ac:dyDescent="0.25">
      <c r="A164" s="7" t="s">
        <v>3431</v>
      </c>
      <c r="B164" s="7" t="s">
        <v>3432</v>
      </c>
      <c r="C164" s="7">
        <v>2019</v>
      </c>
      <c r="D164" s="7" t="s">
        <v>356</v>
      </c>
      <c r="E164" s="7">
        <f t="shared" si="4"/>
        <v>0</v>
      </c>
      <c r="F164" s="7">
        <f>IF(COUNTIF('Start Set'!A:A, A164) &gt; 0, 1, 0)</f>
        <v>0</v>
      </c>
      <c r="G164" s="7">
        <v>1</v>
      </c>
      <c r="H164" s="7"/>
      <c r="I164" s="7"/>
      <c r="J164" s="7">
        <v>1</v>
      </c>
    </row>
    <row r="165" spans="1:10" x14ac:dyDescent="0.25">
      <c r="A165" s="7" t="s">
        <v>3914</v>
      </c>
      <c r="B165" s="7" t="s">
        <v>3915</v>
      </c>
      <c r="C165" s="7">
        <v>2020</v>
      </c>
      <c r="D165" s="7" t="s">
        <v>3916</v>
      </c>
      <c r="E165" s="7">
        <f t="shared" si="4"/>
        <v>0</v>
      </c>
      <c r="F165" s="7">
        <f>IF(COUNTIF('Start Set'!A:A, A165) &gt; 0, 1, 0)</f>
        <v>0</v>
      </c>
      <c r="G165" s="7"/>
      <c r="H165" s="7"/>
      <c r="I165" s="7"/>
      <c r="J165" s="7">
        <v>1</v>
      </c>
    </row>
    <row r="166" spans="1:10" x14ac:dyDescent="0.25">
      <c r="A166" s="7" t="s">
        <v>3710</v>
      </c>
      <c r="B166" s="7" t="s">
        <v>3711</v>
      </c>
      <c r="C166" s="7">
        <v>2020</v>
      </c>
      <c r="D166" s="7" t="s">
        <v>3461</v>
      </c>
      <c r="E166" s="7">
        <f t="shared" si="4"/>
        <v>0</v>
      </c>
      <c r="F166" s="7">
        <f>IF(COUNTIF('Start Set'!A:A, A166) &gt; 0, 1, 0)</f>
        <v>0</v>
      </c>
      <c r="G166" s="7"/>
      <c r="H166" s="7"/>
      <c r="I166" s="7"/>
      <c r="J166" s="7">
        <v>1</v>
      </c>
    </row>
    <row r="167" spans="1:10" x14ac:dyDescent="0.25">
      <c r="A167" s="7" t="s">
        <v>3135</v>
      </c>
      <c r="B167" s="7" t="s">
        <v>3136</v>
      </c>
      <c r="C167" s="7">
        <v>2020</v>
      </c>
      <c r="D167" s="7" t="s">
        <v>152</v>
      </c>
      <c r="E167" s="7">
        <f t="shared" si="4"/>
        <v>0</v>
      </c>
      <c r="F167" s="7">
        <f>IF(COUNTIF('Start Set'!A:A, A167) &gt; 0, 1, 0)</f>
        <v>0</v>
      </c>
      <c r="G167" s="7"/>
      <c r="H167" s="7"/>
      <c r="I167" s="7"/>
      <c r="J167" s="7">
        <v>1</v>
      </c>
    </row>
    <row r="168" spans="1:10" x14ac:dyDescent="0.25">
      <c r="A168" s="7" t="s">
        <v>3687</v>
      </c>
      <c r="B168" s="7" t="s">
        <v>3688</v>
      </c>
      <c r="C168" s="7">
        <v>2020</v>
      </c>
      <c r="D168" s="7" t="s">
        <v>3120</v>
      </c>
      <c r="E168" s="7">
        <f t="shared" si="4"/>
        <v>0</v>
      </c>
      <c r="F168" s="7">
        <f>IF(COUNTIF('Start Set'!A:A, A168) &gt; 0, 1, 0)</f>
        <v>0</v>
      </c>
      <c r="G168" s="7"/>
      <c r="H168" s="7"/>
      <c r="I168" s="7"/>
      <c r="J168" s="7">
        <v>1</v>
      </c>
    </row>
    <row r="169" spans="1:10" x14ac:dyDescent="0.25">
      <c r="A169" s="7" t="s">
        <v>3365</v>
      </c>
      <c r="B169" s="7" t="s">
        <v>3366</v>
      </c>
      <c r="C169" s="7">
        <v>2020</v>
      </c>
      <c r="D169" s="7" t="s">
        <v>122</v>
      </c>
      <c r="E169" s="7">
        <f t="shared" si="4"/>
        <v>0</v>
      </c>
      <c r="F169" s="7">
        <f>IF(COUNTIF('Start Set'!A:A, A169) &gt; 0, 1, 0)</f>
        <v>0</v>
      </c>
      <c r="G169" s="7"/>
      <c r="H169" s="7"/>
      <c r="I169" s="7"/>
      <c r="J169" s="7">
        <v>1</v>
      </c>
    </row>
    <row r="170" spans="1:10" x14ac:dyDescent="0.25">
      <c r="A170" s="7" t="s">
        <v>3382</v>
      </c>
      <c r="B170" s="7" t="s">
        <v>3383</v>
      </c>
      <c r="C170" s="7">
        <v>2020</v>
      </c>
      <c r="D170" s="7" t="s">
        <v>3369</v>
      </c>
      <c r="E170" s="7">
        <f t="shared" si="4"/>
        <v>0</v>
      </c>
      <c r="F170" s="7">
        <f>IF(COUNTIF('Start Set'!A:A, A170) &gt; 0, 1, 0)</f>
        <v>0</v>
      </c>
      <c r="G170" s="7"/>
      <c r="H170" s="7"/>
      <c r="I170" s="7"/>
      <c r="J170" s="7">
        <v>1</v>
      </c>
    </row>
    <row r="171" spans="1:10" x14ac:dyDescent="0.25">
      <c r="A171" s="7" t="s">
        <v>3849</v>
      </c>
      <c r="B171" s="7" t="s">
        <v>3850</v>
      </c>
      <c r="C171" s="7">
        <v>2020</v>
      </c>
      <c r="D171" s="7" t="s">
        <v>3257</v>
      </c>
      <c r="E171" s="7">
        <f t="shared" si="4"/>
        <v>0</v>
      </c>
      <c r="F171" s="7">
        <f>IF(COUNTIF('Start Set'!A:A, A171) &gt; 0, 1, 0)</f>
        <v>0</v>
      </c>
      <c r="G171" s="7"/>
      <c r="H171" s="7"/>
      <c r="I171" s="7"/>
      <c r="J171" s="7">
        <v>1</v>
      </c>
    </row>
    <row r="172" spans="1:10" x14ac:dyDescent="0.25">
      <c r="A172" s="7" t="s">
        <v>3768</v>
      </c>
      <c r="B172" s="7" t="s">
        <v>3769</v>
      </c>
      <c r="C172" s="7">
        <v>2020</v>
      </c>
      <c r="D172" s="7" t="s">
        <v>3770</v>
      </c>
      <c r="E172" s="7">
        <f t="shared" si="4"/>
        <v>0</v>
      </c>
      <c r="F172" s="7">
        <f>IF(COUNTIF('Start Set'!A:A, A172) &gt; 0, 1, 0)</f>
        <v>0</v>
      </c>
      <c r="G172" s="7"/>
      <c r="H172" s="7"/>
      <c r="I172" s="7"/>
      <c r="J172" s="7">
        <v>1</v>
      </c>
    </row>
    <row r="173" spans="1:10" x14ac:dyDescent="0.25">
      <c r="A173" s="7" t="s">
        <v>4386</v>
      </c>
      <c r="B173" s="7" t="s">
        <v>4387</v>
      </c>
      <c r="C173" s="7">
        <v>2020</v>
      </c>
      <c r="D173" s="7" t="s">
        <v>4388</v>
      </c>
      <c r="E173" s="7">
        <f t="shared" si="4"/>
        <v>0</v>
      </c>
      <c r="F173" s="7">
        <f>IF(COUNTIF('Start Set'!A:A, A173) &gt; 0, 1, 0)</f>
        <v>0</v>
      </c>
      <c r="G173" s="7"/>
      <c r="H173" s="7"/>
      <c r="I173" s="7"/>
      <c r="J173" s="7">
        <v>1</v>
      </c>
    </row>
    <row r="174" spans="1:10" x14ac:dyDescent="0.25">
      <c r="A174" s="7" t="s">
        <v>3140</v>
      </c>
      <c r="B174" s="7" t="s">
        <v>3141</v>
      </c>
      <c r="C174" s="7">
        <v>2020</v>
      </c>
      <c r="D174" s="7" t="s">
        <v>3142</v>
      </c>
      <c r="E174" s="7">
        <f t="shared" si="4"/>
        <v>0</v>
      </c>
      <c r="F174" s="7">
        <f>IF(COUNTIF('Start Set'!A:A, A174) &gt; 0, 1, 0)</f>
        <v>0</v>
      </c>
      <c r="G174" s="7"/>
      <c r="H174" s="7"/>
      <c r="I174" s="7"/>
      <c r="J174" s="7">
        <v>1</v>
      </c>
    </row>
    <row r="175" spans="1:10" x14ac:dyDescent="0.25">
      <c r="A175" s="7" t="s">
        <v>4391</v>
      </c>
      <c r="B175" s="7" t="s">
        <v>4392</v>
      </c>
      <c r="C175" s="7">
        <v>2020</v>
      </c>
      <c r="D175" s="7" t="s">
        <v>4393</v>
      </c>
      <c r="E175" s="7">
        <f t="shared" si="4"/>
        <v>0</v>
      </c>
      <c r="F175" s="7">
        <f>IF(COUNTIF('Start Set'!A:A, A175) &gt; 0, 1, 0)</f>
        <v>0</v>
      </c>
      <c r="G175" s="7"/>
      <c r="H175" s="7"/>
      <c r="I175" s="7"/>
      <c r="J175" s="7">
        <v>1</v>
      </c>
    </row>
    <row r="176" spans="1:10" x14ac:dyDescent="0.25">
      <c r="A176" s="7" t="s">
        <v>4394</v>
      </c>
      <c r="B176" s="7" t="s">
        <v>4387</v>
      </c>
      <c r="C176" s="7">
        <v>2020</v>
      </c>
      <c r="D176" s="7" t="s">
        <v>4393</v>
      </c>
      <c r="E176" s="7">
        <f t="shared" si="4"/>
        <v>0</v>
      </c>
      <c r="F176" s="7">
        <f>IF(COUNTIF('Start Set'!A:A, A176) &gt; 0, 1, 0)</f>
        <v>0</v>
      </c>
      <c r="G176" s="7"/>
      <c r="H176" s="7"/>
      <c r="I176" s="7"/>
      <c r="J176" s="7">
        <v>1</v>
      </c>
    </row>
    <row r="177" spans="1:10" x14ac:dyDescent="0.25">
      <c r="A177" s="7" t="s">
        <v>3112</v>
      </c>
      <c r="B177" s="7" t="s">
        <v>3113</v>
      </c>
      <c r="C177" s="7">
        <v>2020</v>
      </c>
      <c r="D177" s="7" t="s">
        <v>3114</v>
      </c>
      <c r="E177" s="7">
        <f t="shared" si="4"/>
        <v>0</v>
      </c>
      <c r="F177" s="7">
        <f>IF(COUNTIF('Start Set'!A:A, A177) &gt; 0, 1, 0)</f>
        <v>0</v>
      </c>
      <c r="G177" s="7"/>
      <c r="H177" s="7"/>
      <c r="I177" s="7"/>
      <c r="J177" s="7">
        <v>1</v>
      </c>
    </row>
    <row r="178" spans="1:10" x14ac:dyDescent="0.25">
      <c r="A178" s="7" t="s">
        <v>3608</v>
      </c>
      <c r="B178" s="7" t="s">
        <v>3609</v>
      </c>
      <c r="C178" s="7">
        <v>2020</v>
      </c>
      <c r="D178" s="7" t="s">
        <v>3610</v>
      </c>
      <c r="E178" s="7">
        <f t="shared" si="4"/>
        <v>0</v>
      </c>
      <c r="F178" s="7">
        <f>IF(COUNTIF('Start Set'!A:A, A178) &gt; 0, 1, 0)</f>
        <v>0</v>
      </c>
      <c r="G178" s="7"/>
      <c r="H178" s="7"/>
      <c r="I178" s="7"/>
      <c r="J178" s="7">
        <v>1</v>
      </c>
    </row>
    <row r="179" spans="1:10" x14ac:dyDescent="0.25">
      <c r="A179" s="7" t="s">
        <v>3158</v>
      </c>
      <c r="B179" s="7" t="s">
        <v>3159</v>
      </c>
      <c r="C179" s="7">
        <v>2020</v>
      </c>
      <c r="D179" s="7" t="s">
        <v>356</v>
      </c>
      <c r="E179" s="7">
        <f t="shared" si="4"/>
        <v>0</v>
      </c>
      <c r="F179" s="7">
        <f>IF(COUNTIF('Start Set'!A:A, A179) &gt; 0, 1, 0)</f>
        <v>0</v>
      </c>
      <c r="G179" s="7"/>
      <c r="H179" s="7"/>
      <c r="I179" s="7"/>
      <c r="J179" s="7">
        <v>1</v>
      </c>
    </row>
    <row r="180" spans="1:10" x14ac:dyDescent="0.25">
      <c r="A180" s="7" t="s">
        <v>3467</v>
      </c>
      <c r="B180" s="7" t="s">
        <v>3468</v>
      </c>
      <c r="C180" s="7">
        <v>2020</v>
      </c>
      <c r="D180" s="7" t="s">
        <v>356</v>
      </c>
      <c r="E180" s="7">
        <f t="shared" si="4"/>
        <v>0</v>
      </c>
      <c r="F180" s="7">
        <f>IF(COUNTIF('Start Set'!A:A, A180) &gt; 0, 1, 0)</f>
        <v>0</v>
      </c>
      <c r="G180" s="7"/>
      <c r="H180" s="7"/>
      <c r="I180" s="7"/>
      <c r="J180" s="7">
        <v>1</v>
      </c>
    </row>
    <row r="181" spans="1:10" x14ac:dyDescent="0.25">
      <c r="A181" s="7" t="s">
        <v>3201</v>
      </c>
      <c r="B181" s="7" t="s">
        <v>3202</v>
      </c>
      <c r="C181" s="7">
        <v>2021</v>
      </c>
      <c r="D181" s="7" t="s">
        <v>3203</v>
      </c>
      <c r="E181" s="7">
        <f t="shared" si="4"/>
        <v>0</v>
      </c>
      <c r="F181" s="7">
        <f>IF(COUNTIF('Start Set'!A:A, A181) &gt; 0, 1, 0)</f>
        <v>0</v>
      </c>
      <c r="G181" s="7"/>
      <c r="H181" s="7"/>
      <c r="I181" s="7"/>
      <c r="J181" s="7">
        <v>1</v>
      </c>
    </row>
    <row r="182" spans="1:10" x14ac:dyDescent="0.25">
      <c r="A182" s="7" t="s">
        <v>3221</v>
      </c>
      <c r="B182" s="7" t="s">
        <v>3222</v>
      </c>
      <c r="C182" s="7">
        <v>2021</v>
      </c>
      <c r="D182" s="7" t="s">
        <v>3223</v>
      </c>
      <c r="E182" s="7">
        <f t="shared" si="4"/>
        <v>0</v>
      </c>
      <c r="F182" s="7">
        <f>IF(COUNTIF('Start Set'!A:A, A182) &gt; 0, 1, 0)</f>
        <v>0</v>
      </c>
      <c r="G182" s="7"/>
      <c r="H182" s="7"/>
      <c r="I182" s="7"/>
      <c r="J182" s="7">
        <v>1</v>
      </c>
    </row>
    <row r="183" spans="1:10" x14ac:dyDescent="0.25">
      <c r="A183" s="7" t="s">
        <v>3464</v>
      </c>
      <c r="B183" s="7" t="s">
        <v>3465</v>
      </c>
      <c r="C183" s="7">
        <v>2021</v>
      </c>
      <c r="D183" s="7" t="s">
        <v>3466</v>
      </c>
      <c r="E183" s="7">
        <f t="shared" si="4"/>
        <v>0</v>
      </c>
      <c r="F183" s="7">
        <f>IF(COUNTIF('Start Set'!A:A, A183) &gt; 0, 1, 0)</f>
        <v>0</v>
      </c>
      <c r="G183" s="7"/>
      <c r="H183" s="7"/>
      <c r="I183" s="7"/>
      <c r="J183" s="7">
        <v>1</v>
      </c>
    </row>
    <row r="184" spans="1:10" x14ac:dyDescent="0.25">
      <c r="A184" s="7" t="s">
        <v>3605</v>
      </c>
      <c r="B184" s="7" t="s">
        <v>3606</v>
      </c>
      <c r="C184" s="7">
        <v>2021</v>
      </c>
      <c r="D184" s="7" t="s">
        <v>3607</v>
      </c>
      <c r="E184" s="7">
        <f t="shared" si="4"/>
        <v>0</v>
      </c>
      <c r="F184" s="7">
        <f>IF(COUNTIF('Start Set'!A:A, A184) &gt; 0, 1, 0)</f>
        <v>0</v>
      </c>
      <c r="G184" s="7"/>
      <c r="H184" s="7"/>
      <c r="I184" s="7"/>
      <c r="J184" s="7">
        <v>1</v>
      </c>
    </row>
    <row r="185" spans="1:10" x14ac:dyDescent="0.25">
      <c r="A185" s="7" t="s">
        <v>4143</v>
      </c>
      <c r="B185" s="7" t="s">
        <v>4144</v>
      </c>
      <c r="C185" s="7">
        <v>2021</v>
      </c>
      <c r="D185" s="7" t="s">
        <v>4145</v>
      </c>
      <c r="E185" s="7">
        <f t="shared" si="4"/>
        <v>0</v>
      </c>
      <c r="F185" s="7">
        <f>IF(COUNTIF('Start Set'!A:A, A185) &gt; 0, 1, 0)</f>
        <v>0</v>
      </c>
      <c r="G185" s="7"/>
      <c r="H185" s="7"/>
      <c r="I185" s="7"/>
      <c r="J185" s="7">
        <v>1</v>
      </c>
    </row>
    <row r="186" spans="1:10" x14ac:dyDescent="0.25">
      <c r="A186" s="7" t="s">
        <v>3886</v>
      </c>
      <c r="B186" s="7" t="s">
        <v>3887</v>
      </c>
      <c r="C186" s="7">
        <v>2021</v>
      </c>
      <c r="D186" s="7" t="s">
        <v>3888</v>
      </c>
      <c r="E186" s="7">
        <f t="shared" si="4"/>
        <v>0</v>
      </c>
      <c r="F186" s="7">
        <f>IF(COUNTIF('Start Set'!A:A, A186) &gt; 0, 1, 0)</f>
        <v>0</v>
      </c>
      <c r="G186" s="7"/>
      <c r="H186" s="7"/>
      <c r="I186" s="7"/>
      <c r="J186" s="7">
        <v>1</v>
      </c>
    </row>
    <row r="187" spans="1:10" x14ac:dyDescent="0.25">
      <c r="A187" s="7" t="s">
        <v>4473</v>
      </c>
      <c r="B187" s="7" t="s">
        <v>4474</v>
      </c>
      <c r="C187" s="7">
        <v>2021</v>
      </c>
      <c r="D187" s="7" t="s">
        <v>4471</v>
      </c>
      <c r="E187" s="7">
        <f t="shared" si="4"/>
        <v>0</v>
      </c>
      <c r="F187" s="7">
        <f>IF(COUNTIF('Start Set'!A:A, A187) &gt; 0, 1, 0)</f>
        <v>0</v>
      </c>
      <c r="G187" s="7"/>
      <c r="H187" s="7"/>
      <c r="I187" s="7"/>
      <c r="J187" s="7">
        <v>1</v>
      </c>
    </row>
    <row r="188" spans="1:10" x14ac:dyDescent="0.25">
      <c r="A188" s="7" t="s">
        <v>3722</v>
      </c>
      <c r="B188" s="7" t="s">
        <v>3723</v>
      </c>
      <c r="C188" s="7">
        <v>2021</v>
      </c>
      <c r="D188" s="7" t="s">
        <v>3724</v>
      </c>
      <c r="E188" s="7">
        <f t="shared" si="4"/>
        <v>0</v>
      </c>
      <c r="F188" s="7">
        <f>IF(COUNTIF('Start Set'!A:A, A188) &gt; 0, 1, 0)</f>
        <v>0</v>
      </c>
      <c r="G188" s="7"/>
      <c r="H188" s="7"/>
      <c r="I188" s="7"/>
      <c r="J188" s="7">
        <v>1</v>
      </c>
    </row>
    <row r="189" spans="1:10" x14ac:dyDescent="0.25">
      <c r="A189" s="7" t="s">
        <v>3577</v>
      </c>
      <c r="B189" s="7" t="s">
        <v>3578</v>
      </c>
      <c r="C189" s="7">
        <v>2021</v>
      </c>
      <c r="D189" s="7" t="s">
        <v>3579</v>
      </c>
      <c r="E189" s="7">
        <f t="shared" si="4"/>
        <v>0</v>
      </c>
      <c r="F189" s="7">
        <f>IF(COUNTIF('Start Set'!A:A, A189) &gt; 0, 1, 0)</f>
        <v>0</v>
      </c>
      <c r="G189" s="7"/>
      <c r="H189" s="7"/>
      <c r="I189" s="7"/>
      <c r="J189" s="7">
        <v>1</v>
      </c>
    </row>
    <row r="190" spans="1:10" x14ac:dyDescent="0.25">
      <c r="A190" s="7" t="s">
        <v>3673</v>
      </c>
      <c r="B190" s="7" t="s">
        <v>3674</v>
      </c>
      <c r="C190" s="7">
        <v>2021</v>
      </c>
      <c r="D190" s="7" t="s">
        <v>3675</v>
      </c>
      <c r="E190" s="7">
        <f t="shared" si="4"/>
        <v>0</v>
      </c>
      <c r="F190" s="7">
        <f>IF(COUNTIF('Start Set'!A:A, A190) &gt; 0, 1, 0)</f>
        <v>0</v>
      </c>
      <c r="G190" s="7"/>
      <c r="H190" s="7"/>
      <c r="I190" s="7"/>
      <c r="J190" s="7">
        <v>1</v>
      </c>
    </row>
    <row r="191" spans="1:10" x14ac:dyDescent="0.25">
      <c r="A191" s="7" t="s">
        <v>4451</v>
      </c>
      <c r="B191" s="7" t="s">
        <v>4452</v>
      </c>
      <c r="C191" s="7">
        <v>2021</v>
      </c>
      <c r="D191" s="7" t="s">
        <v>4453</v>
      </c>
      <c r="E191" s="7">
        <f t="shared" si="4"/>
        <v>0</v>
      </c>
      <c r="F191" s="7">
        <f>IF(COUNTIF('Start Set'!A:A, A191) &gt; 0, 1, 0)</f>
        <v>0</v>
      </c>
      <c r="G191" s="7"/>
      <c r="H191" s="7"/>
      <c r="I191" s="7"/>
      <c r="J191" s="7">
        <v>1</v>
      </c>
    </row>
    <row r="192" spans="1:10" x14ac:dyDescent="0.25">
      <c r="A192" s="7" t="s">
        <v>3714</v>
      </c>
      <c r="B192" s="7" t="s">
        <v>3715</v>
      </c>
      <c r="C192" s="7">
        <v>2021</v>
      </c>
      <c r="D192" s="7" t="s">
        <v>3716</v>
      </c>
      <c r="E192" s="7">
        <f t="shared" si="4"/>
        <v>0</v>
      </c>
      <c r="F192" s="7">
        <f>IF(COUNTIF('Start Set'!A:A, A192) &gt; 0, 1, 0)</f>
        <v>0</v>
      </c>
      <c r="G192" s="7"/>
      <c r="H192" s="7"/>
      <c r="I192" s="7"/>
      <c r="J192" s="7">
        <v>1</v>
      </c>
    </row>
    <row r="193" spans="1:10" x14ac:dyDescent="0.25">
      <c r="A193" s="7" t="s">
        <v>4486</v>
      </c>
      <c r="B193" s="7" t="s">
        <v>4487</v>
      </c>
      <c r="C193" s="7">
        <v>2021</v>
      </c>
      <c r="D193" s="7" t="s">
        <v>4300</v>
      </c>
      <c r="E193" s="7">
        <f t="shared" si="4"/>
        <v>0</v>
      </c>
      <c r="F193" s="7">
        <f>IF(COUNTIF('Start Set'!A:A, A193) &gt; 0, 1, 0)</f>
        <v>0</v>
      </c>
      <c r="G193" s="7"/>
      <c r="H193" s="7"/>
      <c r="I193" s="7"/>
      <c r="J193" s="7">
        <v>1</v>
      </c>
    </row>
    <row r="194" spans="1:10" x14ac:dyDescent="0.25">
      <c r="A194" s="7" t="s">
        <v>3980</v>
      </c>
      <c r="B194" s="7" t="s">
        <v>3981</v>
      </c>
      <c r="C194" s="7">
        <v>2021</v>
      </c>
      <c r="D194" s="7" t="s">
        <v>1757</v>
      </c>
      <c r="E194" s="7">
        <f t="shared" si="4"/>
        <v>0</v>
      </c>
      <c r="F194" s="7">
        <f>IF(COUNTIF('Start Set'!A:A, A194) &gt; 0, 1, 0)</f>
        <v>0</v>
      </c>
      <c r="G194" s="7"/>
      <c r="H194" s="7"/>
      <c r="I194" s="7"/>
      <c r="J194" s="7">
        <v>1</v>
      </c>
    </row>
    <row r="195" spans="1:10" x14ac:dyDescent="0.25">
      <c r="A195" s="7" t="s">
        <v>3620</v>
      </c>
      <c r="B195" s="7" t="s">
        <v>3621</v>
      </c>
      <c r="C195" s="7">
        <v>2021</v>
      </c>
      <c r="D195" s="7" t="s">
        <v>2247</v>
      </c>
      <c r="E195" s="7">
        <f t="shared" si="4"/>
        <v>0</v>
      </c>
      <c r="F195" s="7">
        <f>IF(COUNTIF('Start Set'!A:A, A195) &gt; 0, 1, 0)</f>
        <v>0</v>
      </c>
      <c r="G195" s="7"/>
      <c r="H195" s="7"/>
      <c r="I195" s="7"/>
      <c r="J195" s="7">
        <v>1</v>
      </c>
    </row>
    <row r="196" spans="1:10" x14ac:dyDescent="0.25">
      <c r="A196" s="7" t="s">
        <v>4432</v>
      </c>
      <c r="B196" s="7" t="s">
        <v>4433</v>
      </c>
      <c r="C196" s="7">
        <v>2021</v>
      </c>
      <c r="D196" s="7" t="s">
        <v>4434</v>
      </c>
      <c r="E196" s="7">
        <f t="shared" si="4"/>
        <v>0</v>
      </c>
      <c r="F196" s="7">
        <f>IF(COUNTIF('Start Set'!A:A, A196) &gt; 0, 1, 0)</f>
        <v>0</v>
      </c>
      <c r="G196" s="7"/>
      <c r="H196" s="7"/>
      <c r="I196" s="7"/>
      <c r="J196" s="7">
        <v>1</v>
      </c>
    </row>
    <row r="197" spans="1:10" x14ac:dyDescent="0.25">
      <c r="A197" s="7" t="s">
        <v>4507</v>
      </c>
      <c r="B197" s="7" t="s">
        <v>4508</v>
      </c>
      <c r="C197" s="7">
        <v>2021</v>
      </c>
      <c r="D197" s="7" t="s">
        <v>4509</v>
      </c>
      <c r="E197" s="7">
        <f t="shared" si="4"/>
        <v>0</v>
      </c>
      <c r="F197" s="7">
        <f>IF(COUNTIF('Start Set'!A:A, A197) &gt; 0, 1, 0)</f>
        <v>0</v>
      </c>
      <c r="G197" s="7"/>
      <c r="H197" s="7"/>
      <c r="I197" s="7"/>
      <c r="J197" s="7">
        <v>1</v>
      </c>
    </row>
    <row r="198" spans="1:10" x14ac:dyDescent="0.25">
      <c r="A198" s="7" t="s">
        <v>3185</v>
      </c>
      <c r="B198" s="7" t="s">
        <v>3186</v>
      </c>
      <c r="C198" s="7">
        <v>2021</v>
      </c>
      <c r="D198" s="7" t="s">
        <v>3187</v>
      </c>
      <c r="E198" s="7">
        <f t="shared" si="4"/>
        <v>0</v>
      </c>
      <c r="F198" s="7">
        <f>IF(COUNTIF('Start Set'!A:A, A198) &gt; 0, 1, 0)</f>
        <v>0</v>
      </c>
      <c r="G198" s="7"/>
      <c r="H198" s="7"/>
      <c r="I198" s="7"/>
      <c r="J198" s="7">
        <v>1</v>
      </c>
    </row>
    <row r="199" spans="1:10" x14ac:dyDescent="0.25">
      <c r="A199" s="7" t="s">
        <v>3384</v>
      </c>
      <c r="B199" s="7" t="s">
        <v>3378</v>
      </c>
      <c r="C199" s="7">
        <v>2021</v>
      </c>
      <c r="D199" s="7" t="s">
        <v>3385</v>
      </c>
      <c r="E199" s="7">
        <f t="shared" si="4"/>
        <v>0</v>
      </c>
      <c r="F199" s="7">
        <f>IF(COUNTIF('Start Set'!A:A, A199) &gt; 0, 1, 0)</f>
        <v>0</v>
      </c>
      <c r="G199" s="7"/>
      <c r="H199" s="7"/>
      <c r="I199" s="7"/>
      <c r="J199" s="7">
        <v>1</v>
      </c>
    </row>
    <row r="200" spans="1:10" x14ac:dyDescent="0.25">
      <c r="A200" s="7" t="s">
        <v>4138</v>
      </c>
      <c r="B200" s="7" t="s">
        <v>4139</v>
      </c>
      <c r="C200" s="7">
        <v>2021</v>
      </c>
      <c r="D200" s="7" t="s">
        <v>3939</v>
      </c>
      <c r="E200" s="7">
        <f t="shared" si="4"/>
        <v>0</v>
      </c>
      <c r="F200" s="7">
        <f>IF(COUNTIF('Start Set'!A:A, A200) &gt; 0, 1, 0)</f>
        <v>0</v>
      </c>
      <c r="G200" s="7"/>
      <c r="H200" s="7"/>
      <c r="I200" s="7"/>
      <c r="J200" s="7">
        <v>1</v>
      </c>
    </row>
    <row r="201" spans="1:10" x14ac:dyDescent="0.25">
      <c r="A201" s="7" t="s">
        <v>3459</v>
      </c>
      <c r="B201" s="7" t="s">
        <v>3460</v>
      </c>
      <c r="C201" s="7">
        <v>2021</v>
      </c>
      <c r="D201" s="7" t="s">
        <v>3461</v>
      </c>
      <c r="E201" s="7">
        <f t="shared" si="4"/>
        <v>0</v>
      </c>
      <c r="F201" s="7">
        <f>IF(COUNTIF('Start Set'!A:A, A201) &gt; 0, 1, 0)</f>
        <v>0</v>
      </c>
      <c r="G201" s="7"/>
      <c r="H201" s="7"/>
      <c r="I201" s="7"/>
      <c r="J201" s="7">
        <v>1</v>
      </c>
    </row>
    <row r="202" spans="1:10" x14ac:dyDescent="0.25">
      <c r="A202" s="7" t="s">
        <v>4456</v>
      </c>
      <c r="B202" s="7" t="s">
        <v>4457</v>
      </c>
      <c r="C202" s="7">
        <v>2021</v>
      </c>
      <c r="D202" s="7" t="s">
        <v>3461</v>
      </c>
      <c r="E202" s="7">
        <f t="shared" si="4"/>
        <v>0</v>
      </c>
      <c r="F202" s="7">
        <f>IF(COUNTIF('Start Set'!A:A, A202) &gt; 0, 1, 0)</f>
        <v>0</v>
      </c>
      <c r="G202" s="7"/>
      <c r="H202" s="7"/>
      <c r="I202" s="7"/>
      <c r="J202" s="7">
        <v>1</v>
      </c>
    </row>
    <row r="203" spans="1:10" x14ac:dyDescent="0.25">
      <c r="A203" s="7" t="s">
        <v>3682</v>
      </c>
      <c r="B203" s="7" t="s">
        <v>3683</v>
      </c>
      <c r="C203" s="7">
        <v>2021</v>
      </c>
      <c r="D203" s="7" t="s">
        <v>3461</v>
      </c>
      <c r="E203" s="7">
        <f t="shared" si="4"/>
        <v>0</v>
      </c>
      <c r="F203" s="7">
        <f>IF(COUNTIF('Start Set'!A:A, A203) &gt; 0, 1, 0)</f>
        <v>0</v>
      </c>
      <c r="G203" s="7"/>
      <c r="H203" s="7"/>
      <c r="I203" s="7"/>
      <c r="J203" s="7">
        <v>1</v>
      </c>
    </row>
    <row r="204" spans="1:10" x14ac:dyDescent="0.25">
      <c r="A204" s="7" t="s">
        <v>3193</v>
      </c>
      <c r="B204" s="7" t="s">
        <v>3194</v>
      </c>
      <c r="C204" s="7">
        <v>2021</v>
      </c>
      <c r="D204" s="7" t="s">
        <v>3195</v>
      </c>
      <c r="E204" s="7">
        <f t="shared" si="4"/>
        <v>0</v>
      </c>
      <c r="F204" s="7">
        <f>IF(COUNTIF('Start Set'!A:A, A204) &gt; 0, 1, 0)</f>
        <v>0</v>
      </c>
      <c r="G204" s="7"/>
      <c r="H204" s="7"/>
      <c r="I204" s="7"/>
      <c r="J204" s="7">
        <v>1</v>
      </c>
    </row>
    <row r="205" spans="1:10" x14ac:dyDescent="0.25">
      <c r="A205" s="7" t="s">
        <v>3131</v>
      </c>
      <c r="B205" s="7" t="s">
        <v>3119</v>
      </c>
      <c r="C205" s="7">
        <v>2021</v>
      </c>
      <c r="D205" s="7" t="s">
        <v>3132</v>
      </c>
      <c r="E205" s="7">
        <f t="shared" si="4"/>
        <v>0</v>
      </c>
      <c r="F205" s="7">
        <f>IF(COUNTIF('Start Set'!A:A, A205) &gt; 0, 1, 0)</f>
        <v>0</v>
      </c>
      <c r="G205" s="7"/>
      <c r="H205" s="7"/>
      <c r="I205" s="7"/>
      <c r="J205" s="7">
        <v>1</v>
      </c>
    </row>
    <row r="206" spans="1:10" x14ac:dyDescent="0.25">
      <c r="A206" s="7" t="s">
        <v>4255</v>
      </c>
      <c r="B206" s="7" t="s">
        <v>4256</v>
      </c>
      <c r="C206" s="7">
        <v>2021</v>
      </c>
      <c r="D206" s="7" t="s">
        <v>4257</v>
      </c>
      <c r="E206" s="7">
        <f t="shared" si="4"/>
        <v>0</v>
      </c>
      <c r="F206" s="7">
        <f>IF(COUNTIF('Start Set'!A:A, A206) &gt; 0, 1, 0)</f>
        <v>0</v>
      </c>
      <c r="G206" s="7"/>
      <c r="H206" s="7"/>
      <c r="I206" s="7"/>
      <c r="J206" s="7">
        <v>1</v>
      </c>
    </row>
    <row r="207" spans="1:10" x14ac:dyDescent="0.25">
      <c r="A207" s="7" t="s">
        <v>3626</v>
      </c>
      <c r="B207" s="7" t="s">
        <v>3627</v>
      </c>
      <c r="C207" s="7">
        <v>2021</v>
      </c>
      <c r="D207" s="7" t="s">
        <v>138</v>
      </c>
      <c r="E207" s="7">
        <f t="shared" si="4"/>
        <v>0</v>
      </c>
      <c r="F207" s="7">
        <f>IF(COUNTIF('Start Set'!A:A, A207) &gt; 0, 1, 0)</f>
        <v>0</v>
      </c>
      <c r="G207" s="7"/>
      <c r="H207" s="7"/>
      <c r="I207" s="7"/>
      <c r="J207" s="7">
        <v>1</v>
      </c>
    </row>
    <row r="208" spans="1:10" x14ac:dyDescent="0.25">
      <c r="A208" s="7" t="s">
        <v>4544</v>
      </c>
      <c r="B208" s="7" t="s">
        <v>4440</v>
      </c>
      <c r="C208" s="7">
        <v>2021</v>
      </c>
      <c r="D208" s="7" t="s">
        <v>138</v>
      </c>
      <c r="E208" s="7">
        <f t="shared" ref="E208:E271" si="5">--(ROW(A208)&lt;&gt;MATCH(A208,$A:$A,0))</f>
        <v>0</v>
      </c>
      <c r="F208" s="7">
        <f>IF(COUNTIF('Start Set'!A:A, A208) &gt; 0, 1, 0)</f>
        <v>0</v>
      </c>
      <c r="G208" s="7"/>
      <c r="H208" s="7"/>
      <c r="I208" s="7"/>
      <c r="J208" s="7">
        <v>1</v>
      </c>
    </row>
    <row r="209" spans="1:10" x14ac:dyDescent="0.25">
      <c r="A209" s="7" t="s">
        <v>4339</v>
      </c>
      <c r="B209" s="7" t="s">
        <v>4340</v>
      </c>
      <c r="C209" s="7">
        <v>2021</v>
      </c>
      <c r="D209" s="7" t="s">
        <v>138</v>
      </c>
      <c r="E209" s="7">
        <f t="shared" si="5"/>
        <v>0</v>
      </c>
      <c r="F209" s="7">
        <f>IF(COUNTIF('Start Set'!A:A, A209) &gt; 0, 1, 0)</f>
        <v>0</v>
      </c>
      <c r="G209" s="7"/>
      <c r="H209" s="7"/>
      <c r="I209" s="7"/>
      <c r="J209" s="7">
        <v>1</v>
      </c>
    </row>
    <row r="210" spans="1:10" x14ac:dyDescent="0.25">
      <c r="A210" s="7" t="s">
        <v>3429</v>
      </c>
      <c r="B210" s="7" t="s">
        <v>3430</v>
      </c>
      <c r="C210" s="7">
        <v>2021</v>
      </c>
      <c r="D210" s="7" t="s">
        <v>138</v>
      </c>
      <c r="E210" s="7">
        <f t="shared" si="5"/>
        <v>0</v>
      </c>
      <c r="F210" s="7">
        <f>IF(COUNTIF('Start Set'!A:A, A210) &gt; 0, 1, 0)</f>
        <v>0</v>
      </c>
      <c r="G210" s="7"/>
      <c r="H210" s="7"/>
      <c r="I210" s="7"/>
      <c r="J210" s="7">
        <v>1</v>
      </c>
    </row>
    <row r="211" spans="1:10" x14ac:dyDescent="0.25">
      <c r="A211" s="7" t="s">
        <v>3341</v>
      </c>
      <c r="B211" s="7" t="s">
        <v>3342</v>
      </c>
      <c r="C211" s="7">
        <v>2021</v>
      </c>
      <c r="D211" s="7" t="s">
        <v>138</v>
      </c>
      <c r="E211" s="7">
        <f t="shared" si="5"/>
        <v>0</v>
      </c>
      <c r="F211" s="7">
        <f>IF(COUNTIF('Start Set'!A:A, A211) &gt; 0, 1, 0)</f>
        <v>0</v>
      </c>
      <c r="G211" s="7"/>
      <c r="H211" s="7"/>
      <c r="I211" s="7"/>
      <c r="J211" s="7">
        <v>1</v>
      </c>
    </row>
    <row r="212" spans="1:10" x14ac:dyDescent="0.25">
      <c r="A212" s="7" t="s">
        <v>3923</v>
      </c>
      <c r="B212" s="7" t="s">
        <v>3924</v>
      </c>
      <c r="C212" s="7">
        <v>2021</v>
      </c>
      <c r="D212" s="7" t="s">
        <v>3528</v>
      </c>
      <c r="E212" s="7">
        <f t="shared" si="5"/>
        <v>0</v>
      </c>
      <c r="F212" s="7">
        <f>IF(COUNTIF('Start Set'!A:A, A212) &gt; 0, 1, 0)</f>
        <v>0</v>
      </c>
      <c r="G212" s="7"/>
      <c r="H212" s="7"/>
      <c r="I212" s="7"/>
      <c r="J212" s="7">
        <v>1</v>
      </c>
    </row>
    <row r="213" spans="1:10" x14ac:dyDescent="0.25">
      <c r="A213" s="7" t="s">
        <v>3861</v>
      </c>
      <c r="B213" s="7" t="s">
        <v>3862</v>
      </c>
      <c r="C213" s="7">
        <v>2021</v>
      </c>
      <c r="D213" s="7" t="s">
        <v>3120</v>
      </c>
      <c r="E213" s="7">
        <f t="shared" si="5"/>
        <v>0</v>
      </c>
      <c r="F213" s="7">
        <f>IF(COUNTIF('Start Set'!A:A, A213) &gt; 0, 1, 0)</f>
        <v>0</v>
      </c>
      <c r="G213" s="7"/>
      <c r="H213" s="7"/>
      <c r="I213" s="7"/>
      <c r="J213" s="7">
        <v>1</v>
      </c>
    </row>
    <row r="214" spans="1:10" x14ac:dyDescent="0.25">
      <c r="A214" s="7" t="s">
        <v>3127</v>
      </c>
      <c r="B214" s="7" t="s">
        <v>3128</v>
      </c>
      <c r="C214" s="7">
        <v>2021</v>
      </c>
      <c r="D214" s="7" t="s">
        <v>3120</v>
      </c>
      <c r="E214" s="7">
        <f t="shared" si="5"/>
        <v>0</v>
      </c>
      <c r="F214" s="7">
        <f>IF(COUNTIF('Start Set'!A:A, A214) &gt; 0, 1, 0)</f>
        <v>0</v>
      </c>
      <c r="G214" s="7"/>
      <c r="H214" s="7"/>
      <c r="I214" s="7"/>
      <c r="J214" s="7">
        <v>1</v>
      </c>
    </row>
    <row r="215" spans="1:10" x14ac:dyDescent="0.25">
      <c r="A215" s="7" t="s">
        <v>3727</v>
      </c>
      <c r="B215" s="7" t="s">
        <v>3728</v>
      </c>
      <c r="C215" s="7">
        <v>2021</v>
      </c>
      <c r="D215" s="7" t="s">
        <v>3109</v>
      </c>
      <c r="E215" s="7">
        <f t="shared" si="5"/>
        <v>0</v>
      </c>
      <c r="F215" s="7">
        <f>IF(COUNTIF('Start Set'!A:A, A215) &gt; 0, 1, 0)</f>
        <v>0</v>
      </c>
      <c r="G215" s="7"/>
      <c r="H215" s="7"/>
      <c r="I215" s="7"/>
      <c r="J215" s="7">
        <v>1</v>
      </c>
    </row>
    <row r="216" spans="1:10" x14ac:dyDescent="0.25">
      <c r="A216" s="7" t="s">
        <v>3107</v>
      </c>
      <c r="B216" s="7" t="s">
        <v>3108</v>
      </c>
      <c r="C216" s="7">
        <v>2021</v>
      </c>
      <c r="D216" s="7" t="s">
        <v>3109</v>
      </c>
      <c r="E216" s="7">
        <f t="shared" si="5"/>
        <v>0</v>
      </c>
      <c r="F216" s="7">
        <f>IF(COUNTIF('Start Set'!A:A, A216) &gt; 0, 1, 0)</f>
        <v>0</v>
      </c>
      <c r="G216" s="7"/>
      <c r="H216" s="7"/>
      <c r="I216" s="7"/>
      <c r="J216" s="7">
        <v>1</v>
      </c>
    </row>
    <row r="217" spans="1:10" x14ac:dyDescent="0.25">
      <c r="A217" s="7" t="s">
        <v>4109</v>
      </c>
      <c r="B217" s="7" t="s">
        <v>4110</v>
      </c>
      <c r="C217" s="7">
        <v>2021</v>
      </c>
      <c r="D217" s="7" t="s">
        <v>122</v>
      </c>
      <c r="E217" s="7">
        <f t="shared" si="5"/>
        <v>0</v>
      </c>
      <c r="F217" s="7">
        <f>IF(COUNTIF('Start Set'!A:A, A217) &gt; 0, 1, 0)</f>
        <v>0</v>
      </c>
      <c r="G217" s="7"/>
      <c r="H217" s="7"/>
      <c r="I217" s="7"/>
      <c r="J217" s="7">
        <v>1</v>
      </c>
    </row>
    <row r="218" spans="1:10" x14ac:dyDescent="0.25">
      <c r="A218" s="7" t="s">
        <v>4218</v>
      </c>
      <c r="B218" s="7" t="s">
        <v>4219</v>
      </c>
      <c r="C218" s="7">
        <v>2021</v>
      </c>
      <c r="D218" s="7" t="s">
        <v>3369</v>
      </c>
      <c r="E218" s="7">
        <f t="shared" si="5"/>
        <v>0</v>
      </c>
      <c r="F218" s="7">
        <f>IF(COUNTIF('Start Set'!A:A, A218) &gt; 0, 1, 0)</f>
        <v>0</v>
      </c>
      <c r="G218" s="7"/>
      <c r="H218" s="7"/>
      <c r="I218" s="7"/>
      <c r="J218" s="7">
        <v>1</v>
      </c>
    </row>
    <row r="219" spans="1:10" x14ac:dyDescent="0.25">
      <c r="A219" s="7" t="s">
        <v>4051</v>
      </c>
      <c r="B219" s="7" t="s">
        <v>4052</v>
      </c>
      <c r="C219" s="7">
        <v>2021</v>
      </c>
      <c r="D219" s="7" t="s">
        <v>3257</v>
      </c>
      <c r="E219" s="7">
        <f t="shared" si="5"/>
        <v>0</v>
      </c>
      <c r="F219" s="7">
        <f>IF(COUNTIF('Start Set'!A:A, A219) &gt; 0, 1, 0)</f>
        <v>0</v>
      </c>
      <c r="G219" s="7"/>
      <c r="H219" s="7"/>
      <c r="I219" s="7"/>
      <c r="J219" s="7">
        <v>1</v>
      </c>
    </row>
    <row r="220" spans="1:10" x14ac:dyDescent="0.25">
      <c r="A220" s="7" t="s">
        <v>3845</v>
      </c>
      <c r="B220" s="7" t="s">
        <v>3846</v>
      </c>
      <c r="C220" s="7">
        <v>2021</v>
      </c>
      <c r="D220" s="7" t="s">
        <v>3257</v>
      </c>
      <c r="E220" s="7">
        <f t="shared" si="5"/>
        <v>0</v>
      </c>
      <c r="F220" s="7">
        <f>IF(COUNTIF('Start Set'!A:A, A220) &gt; 0, 1, 0)</f>
        <v>0</v>
      </c>
      <c r="G220" s="7"/>
      <c r="H220" s="7"/>
      <c r="I220" s="7"/>
      <c r="J220" s="7">
        <v>1</v>
      </c>
    </row>
    <row r="221" spans="1:10" x14ac:dyDescent="0.25">
      <c r="A221" s="7" t="s">
        <v>4085</v>
      </c>
      <c r="B221" s="7" t="s">
        <v>4086</v>
      </c>
      <c r="C221" s="7">
        <v>2021</v>
      </c>
      <c r="D221" s="7" t="s">
        <v>3106</v>
      </c>
      <c r="E221" s="7">
        <f t="shared" si="5"/>
        <v>0</v>
      </c>
      <c r="F221" s="7">
        <f>IF(COUNTIF('Start Set'!A:A, A221) &gt; 0, 1, 0)</f>
        <v>0</v>
      </c>
      <c r="G221" s="7"/>
      <c r="H221" s="7"/>
      <c r="I221" s="7"/>
      <c r="J221" s="7">
        <v>1</v>
      </c>
    </row>
    <row r="222" spans="1:10" x14ac:dyDescent="0.25">
      <c r="A222" s="7" t="s">
        <v>3175</v>
      </c>
      <c r="B222" s="7" t="s">
        <v>3176</v>
      </c>
      <c r="C222" s="7">
        <v>2021</v>
      </c>
      <c r="D222" s="7" t="s">
        <v>3106</v>
      </c>
      <c r="E222" s="7">
        <f t="shared" si="5"/>
        <v>0</v>
      </c>
      <c r="F222" s="7">
        <f>IF(COUNTIF('Start Set'!A:A, A222) &gt; 0, 1, 0)</f>
        <v>0</v>
      </c>
      <c r="G222" s="7"/>
      <c r="H222" s="7"/>
      <c r="I222" s="7"/>
      <c r="J222" s="7">
        <v>1</v>
      </c>
    </row>
    <row r="223" spans="1:10" x14ac:dyDescent="0.25">
      <c r="A223" s="7" t="s">
        <v>3712</v>
      </c>
      <c r="B223" s="7" t="s">
        <v>3713</v>
      </c>
      <c r="C223" s="7">
        <v>2021</v>
      </c>
      <c r="D223" s="7" t="s">
        <v>3106</v>
      </c>
      <c r="E223" s="7">
        <f t="shared" si="5"/>
        <v>0</v>
      </c>
      <c r="F223" s="7">
        <f>IF(COUNTIF('Start Set'!A:A, A223) &gt; 0, 1, 0)</f>
        <v>0</v>
      </c>
      <c r="G223" s="7"/>
      <c r="H223" s="7"/>
      <c r="I223" s="7"/>
      <c r="J223" s="7">
        <v>1</v>
      </c>
    </row>
    <row r="224" spans="1:10" x14ac:dyDescent="0.25">
      <c r="A224" s="7" t="s">
        <v>3880</v>
      </c>
      <c r="B224" s="7" t="s">
        <v>3881</v>
      </c>
      <c r="C224" s="7">
        <v>2021</v>
      </c>
      <c r="D224" s="7" t="s">
        <v>3511</v>
      </c>
      <c r="E224" s="7">
        <f t="shared" si="5"/>
        <v>0</v>
      </c>
      <c r="F224" s="7">
        <f>IF(COUNTIF('Start Set'!A:A, A224) &gt; 0, 1, 0)</f>
        <v>0</v>
      </c>
      <c r="G224" s="7"/>
      <c r="H224" s="7"/>
      <c r="I224" s="7"/>
      <c r="J224" s="7">
        <v>1</v>
      </c>
    </row>
    <row r="225" spans="1:10" x14ac:dyDescent="0.25">
      <c r="A225" s="7" t="s">
        <v>3617</v>
      </c>
      <c r="B225" s="7" t="s">
        <v>3618</v>
      </c>
      <c r="C225" s="7">
        <v>2021</v>
      </c>
      <c r="D225" s="7" t="s">
        <v>3619</v>
      </c>
      <c r="E225" s="7">
        <f t="shared" si="5"/>
        <v>0</v>
      </c>
      <c r="F225" s="7">
        <f>IF(COUNTIF('Start Set'!A:A, A225) &gt; 0, 1, 0)</f>
        <v>0</v>
      </c>
      <c r="G225" s="7"/>
      <c r="H225" s="7"/>
      <c r="I225" s="7"/>
      <c r="J225" s="7">
        <v>1</v>
      </c>
    </row>
    <row r="226" spans="1:10" x14ac:dyDescent="0.25">
      <c r="A226" s="7" t="s">
        <v>3637</v>
      </c>
      <c r="B226" s="7" t="s">
        <v>3638</v>
      </c>
      <c r="C226" s="7">
        <v>2021</v>
      </c>
      <c r="D226" s="7" t="s">
        <v>3639</v>
      </c>
      <c r="E226" s="7">
        <f t="shared" si="5"/>
        <v>0</v>
      </c>
      <c r="F226" s="7">
        <f>IF(COUNTIF('Start Set'!A:A, A226) &gt; 0, 1, 0)</f>
        <v>0</v>
      </c>
      <c r="G226" s="7"/>
      <c r="H226" s="7"/>
      <c r="I226" s="7"/>
      <c r="J226" s="7">
        <v>1</v>
      </c>
    </row>
    <row r="227" spans="1:10" x14ac:dyDescent="0.25">
      <c r="A227" s="7" t="s">
        <v>3934</v>
      </c>
      <c r="B227" s="7" t="s">
        <v>3935</v>
      </c>
      <c r="C227" s="7">
        <v>2021</v>
      </c>
      <c r="D227" s="7" t="s">
        <v>3936</v>
      </c>
      <c r="E227" s="7">
        <f t="shared" si="5"/>
        <v>0</v>
      </c>
      <c r="F227" s="7">
        <f>IF(COUNTIF('Start Set'!A:A, A227) &gt; 0, 1, 0)</f>
        <v>0</v>
      </c>
      <c r="G227" s="7"/>
      <c r="H227" s="7"/>
      <c r="I227" s="7"/>
      <c r="J227" s="7">
        <v>1</v>
      </c>
    </row>
    <row r="228" spans="1:10" x14ac:dyDescent="0.25">
      <c r="A228" s="7" t="s">
        <v>4443</v>
      </c>
      <c r="B228" s="7" t="s">
        <v>4444</v>
      </c>
      <c r="C228" s="7">
        <v>2021</v>
      </c>
      <c r="D228" s="7" t="s">
        <v>4445</v>
      </c>
      <c r="E228" s="7">
        <f t="shared" si="5"/>
        <v>0</v>
      </c>
      <c r="F228" s="7">
        <f>IF(COUNTIF('Start Set'!A:A, A228) &gt; 0, 1, 0)</f>
        <v>0</v>
      </c>
      <c r="G228" s="7"/>
      <c r="H228" s="7"/>
      <c r="I228" s="7"/>
      <c r="J228" s="7">
        <v>1</v>
      </c>
    </row>
    <row r="229" spans="1:10" x14ac:dyDescent="0.25">
      <c r="A229" s="7" t="s">
        <v>4395</v>
      </c>
      <c r="B229" s="7" t="s">
        <v>4387</v>
      </c>
      <c r="C229" s="7">
        <v>2021</v>
      </c>
      <c r="D229" s="7" t="s">
        <v>4396</v>
      </c>
      <c r="E229" s="7">
        <f t="shared" si="5"/>
        <v>0</v>
      </c>
      <c r="F229" s="7">
        <f>IF(COUNTIF('Start Set'!A:A, A229) &gt; 0, 1, 0)</f>
        <v>0</v>
      </c>
      <c r="G229" s="7"/>
      <c r="H229" s="7"/>
      <c r="I229" s="7"/>
      <c r="J229" s="7">
        <v>1</v>
      </c>
    </row>
    <row r="230" spans="1:10" x14ac:dyDescent="0.25">
      <c r="A230" s="7" t="s">
        <v>4363</v>
      </c>
      <c r="B230" s="7" t="s">
        <v>4364</v>
      </c>
      <c r="C230" s="7">
        <v>2021</v>
      </c>
      <c r="D230" s="7" t="s">
        <v>4365</v>
      </c>
      <c r="E230" s="7">
        <f t="shared" si="5"/>
        <v>0</v>
      </c>
      <c r="F230" s="7">
        <f>IF(COUNTIF('Start Set'!A:A, A230) &gt; 0, 1, 0)</f>
        <v>0</v>
      </c>
      <c r="G230" s="7"/>
      <c r="H230" s="7"/>
      <c r="I230" s="7"/>
      <c r="J230" s="7">
        <v>1</v>
      </c>
    </row>
    <row r="231" spans="1:10" x14ac:dyDescent="0.25">
      <c r="A231" s="7" t="s">
        <v>4379</v>
      </c>
      <c r="B231" s="7" t="s">
        <v>4380</v>
      </c>
      <c r="C231" s="7">
        <v>2021</v>
      </c>
      <c r="D231" s="7" t="s">
        <v>4381</v>
      </c>
      <c r="E231" s="7">
        <f t="shared" si="5"/>
        <v>0</v>
      </c>
      <c r="F231" s="7">
        <f>IF(COUNTIF('Start Set'!A:A, A231) &gt; 0, 1, 0)</f>
        <v>0</v>
      </c>
      <c r="G231" s="7"/>
      <c r="H231" s="7"/>
      <c r="I231" s="7"/>
      <c r="J231" s="7">
        <v>1</v>
      </c>
    </row>
    <row r="232" spans="1:10" x14ac:dyDescent="0.25">
      <c r="A232" s="7" t="s">
        <v>4055</v>
      </c>
      <c r="B232" s="7" t="s">
        <v>4056</v>
      </c>
      <c r="C232" s="7">
        <v>2021</v>
      </c>
      <c r="D232" s="7" t="s">
        <v>4057</v>
      </c>
      <c r="E232" s="7">
        <f t="shared" si="5"/>
        <v>0</v>
      </c>
      <c r="F232" s="7">
        <f>IF(COUNTIF('Start Set'!A:A, A232) &gt; 0, 1, 0)</f>
        <v>0</v>
      </c>
      <c r="G232" s="7"/>
      <c r="H232" s="7"/>
      <c r="I232" s="7"/>
      <c r="J232" s="7">
        <v>1</v>
      </c>
    </row>
    <row r="233" spans="1:10" x14ac:dyDescent="0.25">
      <c r="A233" s="7" t="s">
        <v>3698</v>
      </c>
      <c r="B233" s="7" t="s">
        <v>3699</v>
      </c>
      <c r="C233" s="7">
        <v>2021</v>
      </c>
      <c r="D233" s="7" t="s">
        <v>3700</v>
      </c>
      <c r="E233" s="7">
        <f t="shared" si="5"/>
        <v>0</v>
      </c>
      <c r="F233" s="7">
        <f>IF(COUNTIF('Start Set'!A:A, A233) &gt; 0, 1, 0)</f>
        <v>0</v>
      </c>
      <c r="G233" s="7"/>
      <c r="H233" s="7"/>
      <c r="I233" s="7"/>
      <c r="J233" s="7">
        <v>1</v>
      </c>
    </row>
    <row r="234" spans="1:10" x14ac:dyDescent="0.25">
      <c r="A234" s="7" t="s">
        <v>3853</v>
      </c>
      <c r="B234" s="7" t="s">
        <v>3854</v>
      </c>
      <c r="C234" s="7">
        <v>2021</v>
      </c>
      <c r="D234" s="7" t="s">
        <v>3855</v>
      </c>
      <c r="E234" s="7">
        <f t="shared" si="5"/>
        <v>0</v>
      </c>
      <c r="F234" s="7">
        <f>IF(COUNTIF('Start Set'!A:A, A234) &gt; 0, 1, 0)</f>
        <v>0</v>
      </c>
      <c r="G234" s="7"/>
      <c r="H234" s="7"/>
      <c r="I234" s="7"/>
      <c r="J234" s="7">
        <v>1</v>
      </c>
    </row>
    <row r="235" spans="1:10" x14ac:dyDescent="0.25">
      <c r="A235" s="7" t="s">
        <v>3904</v>
      </c>
      <c r="B235" s="7" t="s">
        <v>3905</v>
      </c>
      <c r="C235" s="7">
        <v>2021</v>
      </c>
      <c r="D235" s="7" t="s">
        <v>3906</v>
      </c>
      <c r="E235" s="7">
        <f t="shared" si="5"/>
        <v>0</v>
      </c>
      <c r="F235" s="7">
        <f>IF(COUNTIF('Start Set'!A:A, A235) &gt; 0, 1, 0)</f>
        <v>0</v>
      </c>
      <c r="G235" s="7"/>
      <c r="H235" s="7"/>
      <c r="I235" s="7"/>
      <c r="J235" s="7">
        <v>1</v>
      </c>
    </row>
    <row r="236" spans="1:10" x14ac:dyDescent="0.25">
      <c r="A236" s="7" t="s">
        <v>4140</v>
      </c>
      <c r="B236" s="7" t="s">
        <v>4141</v>
      </c>
      <c r="C236" s="7">
        <v>2021</v>
      </c>
      <c r="D236" s="7" t="s">
        <v>4142</v>
      </c>
      <c r="E236" s="7">
        <f t="shared" si="5"/>
        <v>0</v>
      </c>
      <c r="F236" s="7">
        <f>IF(COUNTIF('Start Set'!A:A, A236) &gt; 0, 1, 0)</f>
        <v>0</v>
      </c>
      <c r="G236" s="7"/>
      <c r="H236" s="7"/>
      <c r="I236" s="7"/>
      <c r="J236" s="7">
        <v>1</v>
      </c>
    </row>
    <row r="237" spans="1:10" x14ac:dyDescent="0.25">
      <c r="A237" s="7" t="s">
        <v>3574</v>
      </c>
      <c r="B237" s="7" t="s">
        <v>3575</v>
      </c>
      <c r="C237" s="7">
        <v>2021</v>
      </c>
      <c r="D237" s="7" t="s">
        <v>3576</v>
      </c>
      <c r="E237" s="7">
        <f t="shared" si="5"/>
        <v>0</v>
      </c>
      <c r="F237" s="7">
        <f>IF(COUNTIF('Start Set'!A:A, A237) &gt; 0, 1, 0)</f>
        <v>0</v>
      </c>
      <c r="G237" s="7"/>
      <c r="H237" s="7"/>
      <c r="I237" s="7"/>
      <c r="J237" s="7">
        <v>1</v>
      </c>
    </row>
    <row r="238" spans="1:10" x14ac:dyDescent="0.25">
      <c r="A238" s="7" t="s">
        <v>3426</v>
      </c>
      <c r="B238" s="7" t="s">
        <v>3427</v>
      </c>
      <c r="C238" s="7">
        <v>2021</v>
      </c>
      <c r="D238" s="7" t="s">
        <v>3428</v>
      </c>
      <c r="E238" s="7">
        <f t="shared" si="5"/>
        <v>1</v>
      </c>
      <c r="F238" s="7">
        <f>IF(COUNTIF('Start Set'!A:A, A238) &gt; 0, 1, 0)</f>
        <v>0</v>
      </c>
      <c r="G238" s="7"/>
      <c r="H238" s="7"/>
      <c r="I238" s="7"/>
      <c r="J238" s="7">
        <v>1</v>
      </c>
    </row>
    <row r="239" spans="1:10" x14ac:dyDescent="0.25">
      <c r="A239" s="7" t="s">
        <v>3598</v>
      </c>
      <c r="B239" s="7" t="s">
        <v>3599</v>
      </c>
      <c r="C239" s="7">
        <v>2021</v>
      </c>
      <c r="D239" s="7" t="s">
        <v>356</v>
      </c>
      <c r="E239" s="7">
        <f t="shared" si="5"/>
        <v>0</v>
      </c>
      <c r="F239" s="7">
        <f>IF(COUNTIF('Start Set'!A:A, A239) &gt; 0, 1, 0)</f>
        <v>0</v>
      </c>
      <c r="G239" s="7"/>
      <c r="H239" s="7"/>
      <c r="I239" s="7"/>
      <c r="J239" s="7">
        <v>1</v>
      </c>
    </row>
    <row r="240" spans="1:10" x14ac:dyDescent="0.25">
      <c r="A240" s="7" t="s">
        <v>4078</v>
      </c>
      <c r="B240" s="7" t="s">
        <v>4079</v>
      </c>
      <c r="C240" s="7">
        <v>2021</v>
      </c>
      <c r="D240" s="7" t="s">
        <v>356</v>
      </c>
      <c r="E240" s="7">
        <f t="shared" si="5"/>
        <v>0</v>
      </c>
      <c r="F240" s="7">
        <f>IF(COUNTIF('Start Set'!A:A, A240) &gt; 0, 1, 0)</f>
        <v>0</v>
      </c>
      <c r="G240" s="7"/>
      <c r="H240" s="7"/>
      <c r="I240" s="7"/>
      <c r="J240" s="7">
        <v>1</v>
      </c>
    </row>
    <row r="241" spans="1:10" x14ac:dyDescent="0.25">
      <c r="A241" s="7" t="s">
        <v>4458</v>
      </c>
      <c r="B241" s="7" t="s">
        <v>4459</v>
      </c>
      <c r="C241" s="7">
        <v>2021</v>
      </c>
      <c r="D241" s="7" t="s">
        <v>4297</v>
      </c>
      <c r="E241" s="7">
        <f t="shared" si="5"/>
        <v>0</v>
      </c>
      <c r="F241" s="7">
        <f>IF(COUNTIF('Start Set'!A:A, A241) &gt; 0, 1, 0)</f>
        <v>0</v>
      </c>
      <c r="G241" s="7"/>
      <c r="H241" s="7"/>
      <c r="I241" s="7"/>
      <c r="J241" s="7">
        <v>1</v>
      </c>
    </row>
    <row r="242" spans="1:10" x14ac:dyDescent="0.25">
      <c r="A242" s="7" t="s">
        <v>4484</v>
      </c>
      <c r="B242" s="7" t="s">
        <v>4485</v>
      </c>
      <c r="C242" s="7">
        <v>2021</v>
      </c>
      <c r="D242" s="7" t="s">
        <v>4297</v>
      </c>
      <c r="E242" s="7">
        <f t="shared" si="5"/>
        <v>0</v>
      </c>
      <c r="F242" s="7">
        <f>IF(COUNTIF('Start Set'!A:A, A242) &gt; 0, 1, 0)</f>
        <v>0</v>
      </c>
      <c r="G242" s="7"/>
      <c r="H242" s="7"/>
      <c r="I242" s="7"/>
      <c r="J242" s="7">
        <v>1</v>
      </c>
    </row>
    <row r="243" spans="1:10" x14ac:dyDescent="0.25">
      <c r="A243" s="7" t="s">
        <v>4460</v>
      </c>
      <c r="B243" s="7" t="s">
        <v>3159</v>
      </c>
      <c r="C243" s="7">
        <v>2021</v>
      </c>
      <c r="D243" s="7" t="s">
        <v>4297</v>
      </c>
      <c r="E243" s="7">
        <f t="shared" si="5"/>
        <v>0</v>
      </c>
      <c r="F243" s="7">
        <f>IF(COUNTIF('Start Set'!A:A, A243) &gt; 0, 1, 0)</f>
        <v>0</v>
      </c>
      <c r="G243" s="7"/>
      <c r="H243" s="7"/>
      <c r="I243" s="7"/>
      <c r="J243" s="7">
        <v>1</v>
      </c>
    </row>
    <row r="244" spans="1:10" x14ac:dyDescent="0.25">
      <c r="A244" s="7" t="s">
        <v>3909</v>
      </c>
      <c r="B244" s="7" t="s">
        <v>3910</v>
      </c>
      <c r="C244" s="7">
        <v>2021</v>
      </c>
      <c r="D244" s="7" t="s">
        <v>3911</v>
      </c>
      <c r="E244" s="7">
        <f t="shared" si="5"/>
        <v>0</v>
      </c>
      <c r="F244" s="7">
        <f>IF(COUNTIF('Start Set'!A:A, A244) &gt; 0, 1, 0)</f>
        <v>0</v>
      </c>
      <c r="G244" s="7"/>
      <c r="H244" s="7"/>
      <c r="I244" s="7"/>
      <c r="J244" s="7">
        <v>1</v>
      </c>
    </row>
    <row r="245" spans="1:10" x14ac:dyDescent="0.25">
      <c r="A245" s="7" t="s">
        <v>4222</v>
      </c>
      <c r="B245" s="7" t="s">
        <v>4223</v>
      </c>
      <c r="C245" s="7">
        <v>2021</v>
      </c>
      <c r="D245" s="7" t="s">
        <v>4224</v>
      </c>
      <c r="E245" s="7">
        <f t="shared" si="5"/>
        <v>0</v>
      </c>
      <c r="F245" s="7">
        <f>IF(COUNTIF('Start Set'!A:A, A245) &gt; 0, 1, 0)</f>
        <v>0</v>
      </c>
      <c r="G245" s="7"/>
      <c r="H245" s="7"/>
      <c r="I245" s="7"/>
      <c r="J245" s="7">
        <v>1</v>
      </c>
    </row>
    <row r="246" spans="1:10" x14ac:dyDescent="0.25">
      <c r="A246" s="7" t="s">
        <v>4149</v>
      </c>
      <c r="B246" s="7" t="s">
        <v>4150</v>
      </c>
      <c r="C246" s="7">
        <v>2021</v>
      </c>
      <c r="D246" s="7" t="s">
        <v>4151</v>
      </c>
      <c r="E246" s="7">
        <f t="shared" si="5"/>
        <v>0</v>
      </c>
      <c r="F246" s="7">
        <f>IF(COUNTIF('Start Set'!A:A, A246) &gt; 0, 1, 0)</f>
        <v>0</v>
      </c>
      <c r="G246" s="7"/>
      <c r="H246" s="7"/>
      <c r="I246" s="7"/>
      <c r="J246" s="7">
        <v>1</v>
      </c>
    </row>
    <row r="247" spans="1:10" x14ac:dyDescent="0.25">
      <c r="A247" s="7" t="s">
        <v>4446</v>
      </c>
      <c r="B247" s="7" t="s">
        <v>4447</v>
      </c>
      <c r="C247" s="7">
        <v>2021</v>
      </c>
      <c r="D247" s="7" t="s">
        <v>4448</v>
      </c>
      <c r="E247" s="7">
        <f t="shared" si="5"/>
        <v>0</v>
      </c>
      <c r="F247" s="7">
        <f>IF(COUNTIF('Start Set'!A:A, A247) &gt; 0, 1, 0)</f>
        <v>0</v>
      </c>
      <c r="G247" s="7"/>
      <c r="H247" s="7"/>
      <c r="I247" s="7"/>
      <c r="J247" s="7">
        <v>1</v>
      </c>
    </row>
    <row r="248" spans="1:10" x14ac:dyDescent="0.25">
      <c r="A248" s="7" t="s">
        <v>4225</v>
      </c>
      <c r="B248" s="7" t="s">
        <v>4226</v>
      </c>
      <c r="C248" s="7">
        <v>2021</v>
      </c>
      <c r="D248" s="7" t="s">
        <v>4227</v>
      </c>
      <c r="E248" s="7">
        <f t="shared" si="5"/>
        <v>0</v>
      </c>
      <c r="F248" s="7">
        <f>IF(COUNTIF('Start Set'!A:A, A248) &gt; 0, 1, 0)</f>
        <v>0</v>
      </c>
      <c r="G248" s="7"/>
      <c r="H248" s="7"/>
      <c r="I248" s="7"/>
      <c r="J248" s="7">
        <v>1</v>
      </c>
    </row>
    <row r="249" spans="1:10" x14ac:dyDescent="0.25">
      <c r="A249" s="7" t="s">
        <v>3614</v>
      </c>
      <c r="B249" s="7" t="s">
        <v>3615</v>
      </c>
      <c r="C249" s="7">
        <v>2022</v>
      </c>
      <c r="D249" s="7" t="s">
        <v>3616</v>
      </c>
      <c r="E249" s="7">
        <f t="shared" si="5"/>
        <v>0</v>
      </c>
      <c r="F249" s="7">
        <f>IF(COUNTIF('Start Set'!A:A, A249) &gt; 0, 1, 0)</f>
        <v>0</v>
      </c>
      <c r="G249" s="7"/>
      <c r="H249" s="7"/>
      <c r="I249" s="7"/>
      <c r="J249" s="7">
        <v>1</v>
      </c>
    </row>
    <row r="250" spans="1:10" x14ac:dyDescent="0.25">
      <c r="A250" s="7" t="s">
        <v>3499</v>
      </c>
      <c r="B250" s="7" t="s">
        <v>3500</v>
      </c>
      <c r="C250" s="7">
        <v>2022</v>
      </c>
      <c r="D250" s="7" t="s">
        <v>3501</v>
      </c>
      <c r="E250" s="7">
        <f t="shared" si="5"/>
        <v>0</v>
      </c>
      <c r="F250" s="7">
        <f>IF(COUNTIF('Start Set'!A:A, A250) &gt; 0, 1, 0)</f>
        <v>0</v>
      </c>
      <c r="G250" s="7"/>
      <c r="H250" s="7"/>
      <c r="I250" s="7"/>
      <c r="J250" s="7">
        <v>1</v>
      </c>
    </row>
    <row r="251" spans="1:10" x14ac:dyDescent="0.25">
      <c r="A251" s="7" t="s">
        <v>3645</v>
      </c>
      <c r="B251" s="7" t="s">
        <v>3646</v>
      </c>
      <c r="C251" s="7">
        <v>2022</v>
      </c>
      <c r="D251" s="7" t="s">
        <v>3647</v>
      </c>
      <c r="E251" s="7">
        <f t="shared" si="5"/>
        <v>0</v>
      </c>
      <c r="F251" s="7">
        <f>IF(COUNTIF('Start Set'!A:A, A251) &gt; 0, 1, 0)</f>
        <v>0</v>
      </c>
      <c r="G251" s="7"/>
      <c r="H251" s="7"/>
      <c r="I251" s="7"/>
      <c r="J251" s="7">
        <v>1</v>
      </c>
    </row>
    <row r="252" spans="1:10" x14ac:dyDescent="0.25">
      <c r="A252" s="7" t="s">
        <v>4187</v>
      </c>
      <c r="B252" s="7" t="s">
        <v>4188</v>
      </c>
      <c r="C252" s="7">
        <v>2022</v>
      </c>
      <c r="D252" s="7" t="s">
        <v>4189</v>
      </c>
      <c r="E252" s="7">
        <f t="shared" si="5"/>
        <v>0</v>
      </c>
      <c r="F252" s="7">
        <f>IF(COUNTIF('Start Set'!A:A, A252) &gt; 0, 1, 0)</f>
        <v>0</v>
      </c>
      <c r="G252" s="7"/>
      <c r="H252" s="7"/>
      <c r="I252" s="7"/>
      <c r="J252" s="7">
        <v>1</v>
      </c>
    </row>
    <row r="253" spans="1:10" x14ac:dyDescent="0.25">
      <c r="A253" s="7" t="s">
        <v>3912</v>
      </c>
      <c r="B253" s="7" t="s">
        <v>3913</v>
      </c>
      <c r="C253" s="7">
        <v>2022</v>
      </c>
      <c r="D253" s="7" t="s">
        <v>1872</v>
      </c>
      <c r="E253" s="7">
        <f t="shared" si="5"/>
        <v>0</v>
      </c>
      <c r="F253" s="7">
        <f>IF(COUNTIF('Start Set'!A:A, A253) &gt; 0, 1, 0)</f>
        <v>0</v>
      </c>
      <c r="G253" s="7"/>
      <c r="H253" s="7"/>
      <c r="I253" s="7"/>
      <c r="J253" s="7">
        <v>1</v>
      </c>
    </row>
    <row r="254" spans="1:10" x14ac:dyDescent="0.25">
      <c r="A254" s="7" t="s">
        <v>3424</v>
      </c>
      <c r="B254" s="7" t="s">
        <v>3425</v>
      </c>
      <c r="C254" s="7">
        <v>2022</v>
      </c>
      <c r="D254" s="7" t="s">
        <v>360</v>
      </c>
      <c r="E254" s="7">
        <f t="shared" si="5"/>
        <v>0</v>
      </c>
      <c r="F254" s="7">
        <f>IF(COUNTIF('Start Set'!A:A, A254) &gt; 0, 1, 0)</f>
        <v>0</v>
      </c>
      <c r="G254" s="7"/>
      <c r="H254" s="7"/>
      <c r="I254" s="7"/>
      <c r="J254" s="7">
        <v>1</v>
      </c>
    </row>
    <row r="255" spans="1:10" x14ac:dyDescent="0.25">
      <c r="A255" s="7" t="s">
        <v>4323</v>
      </c>
      <c r="B255" s="7" t="s">
        <v>4324</v>
      </c>
      <c r="C255" s="7">
        <v>2022</v>
      </c>
      <c r="D255" s="7" t="s">
        <v>4325</v>
      </c>
      <c r="E255" s="7">
        <f t="shared" si="5"/>
        <v>0</v>
      </c>
      <c r="F255" s="7">
        <f>IF(COUNTIF('Start Set'!A:A, A255) &gt; 0, 1, 0)</f>
        <v>0</v>
      </c>
      <c r="G255" s="7"/>
      <c r="H255" s="7"/>
      <c r="I255" s="7"/>
      <c r="J255" s="7">
        <v>1</v>
      </c>
    </row>
    <row r="256" spans="1:10" x14ac:dyDescent="0.25">
      <c r="A256" s="7" t="s">
        <v>4469</v>
      </c>
      <c r="B256" s="7" t="s">
        <v>4470</v>
      </c>
      <c r="C256" s="7">
        <v>2022</v>
      </c>
      <c r="D256" s="7" t="s">
        <v>4471</v>
      </c>
      <c r="E256" s="7">
        <f t="shared" si="5"/>
        <v>0</v>
      </c>
      <c r="F256" s="7">
        <f>IF(COUNTIF('Start Set'!A:A, A256) &gt; 0, 1, 0)</f>
        <v>0</v>
      </c>
      <c r="G256" s="7"/>
      <c r="H256" s="7"/>
      <c r="I256" s="7"/>
      <c r="J256" s="7">
        <v>1</v>
      </c>
    </row>
    <row r="257" spans="1:10" x14ac:dyDescent="0.25">
      <c r="A257" s="7" t="s">
        <v>4096</v>
      </c>
      <c r="B257" s="7" t="s">
        <v>4097</v>
      </c>
      <c r="C257" s="7">
        <v>2022</v>
      </c>
      <c r="D257" s="7" t="s">
        <v>1192</v>
      </c>
      <c r="E257" s="7">
        <f t="shared" si="5"/>
        <v>0</v>
      </c>
      <c r="F257" s="7">
        <f>IF(COUNTIF('Start Set'!A:A, A257) &gt; 0, 1, 0)</f>
        <v>0</v>
      </c>
      <c r="G257" s="7"/>
      <c r="H257" s="7"/>
      <c r="I257" s="7"/>
      <c r="J257" s="7">
        <v>1</v>
      </c>
    </row>
    <row r="258" spans="1:10" x14ac:dyDescent="0.25">
      <c r="A258" s="7" t="s">
        <v>3748</v>
      </c>
      <c r="B258" s="7" t="s">
        <v>3749</v>
      </c>
      <c r="C258" s="7">
        <v>2022</v>
      </c>
      <c r="D258" s="7" t="s">
        <v>3750</v>
      </c>
      <c r="E258" s="7">
        <f t="shared" si="5"/>
        <v>0</v>
      </c>
      <c r="F258" s="7">
        <f>IF(COUNTIF('Start Set'!A:A, A258) &gt; 0, 1, 0)</f>
        <v>0</v>
      </c>
      <c r="G258" s="7"/>
      <c r="H258" s="7"/>
      <c r="I258" s="7"/>
      <c r="J258" s="7">
        <v>1</v>
      </c>
    </row>
    <row r="259" spans="1:10" x14ac:dyDescent="0.25">
      <c r="A259" s="7" t="s">
        <v>3133</v>
      </c>
      <c r="B259" s="7" t="s">
        <v>3134</v>
      </c>
      <c r="C259" s="7">
        <v>2022</v>
      </c>
      <c r="D259" s="7" t="s">
        <v>335</v>
      </c>
      <c r="E259" s="7">
        <f t="shared" si="5"/>
        <v>0</v>
      </c>
      <c r="F259" s="7">
        <f>IF(COUNTIF('Start Set'!A:A, A259) &gt; 0, 1, 0)</f>
        <v>0</v>
      </c>
      <c r="G259" s="7"/>
      <c r="H259" s="7"/>
      <c r="I259" s="7"/>
      <c r="J259" s="7">
        <v>1</v>
      </c>
    </row>
    <row r="260" spans="1:10" x14ac:dyDescent="0.25">
      <c r="A260" s="7" t="s">
        <v>3982</v>
      </c>
      <c r="B260" s="7" t="s">
        <v>3983</v>
      </c>
      <c r="C260" s="7">
        <v>2022</v>
      </c>
      <c r="D260" s="7" t="s">
        <v>2163</v>
      </c>
      <c r="E260" s="7">
        <f t="shared" si="5"/>
        <v>0</v>
      </c>
      <c r="F260" s="7">
        <f>IF(COUNTIF('Start Set'!A:A, A260) &gt; 0, 1, 0)</f>
        <v>0</v>
      </c>
      <c r="G260" s="7"/>
      <c r="H260" s="7"/>
      <c r="I260" s="7"/>
      <c r="J260" s="7">
        <v>1</v>
      </c>
    </row>
    <row r="261" spans="1:10" x14ac:dyDescent="0.25">
      <c r="A261" s="7" t="s">
        <v>4298</v>
      </c>
      <c r="B261" s="7" t="s">
        <v>4299</v>
      </c>
      <c r="C261" s="7">
        <v>2022</v>
      </c>
      <c r="D261" s="7" t="s">
        <v>4300</v>
      </c>
      <c r="E261" s="7">
        <f t="shared" si="5"/>
        <v>0</v>
      </c>
      <c r="F261" s="7">
        <f>IF(COUNTIF('Start Set'!A:A, A261) &gt; 0, 1, 0)</f>
        <v>0</v>
      </c>
      <c r="G261" s="7"/>
      <c r="H261" s="7"/>
      <c r="I261" s="7"/>
      <c r="J261" s="7">
        <v>1</v>
      </c>
    </row>
    <row r="262" spans="1:10" x14ac:dyDescent="0.25">
      <c r="A262" s="7" t="s">
        <v>4397</v>
      </c>
      <c r="B262" s="7" t="s">
        <v>4398</v>
      </c>
      <c r="C262" s="7">
        <v>2022</v>
      </c>
      <c r="D262" s="7" t="s">
        <v>4399</v>
      </c>
      <c r="E262" s="7">
        <f t="shared" si="5"/>
        <v>0</v>
      </c>
      <c r="F262" s="7">
        <f>IF(COUNTIF('Start Set'!A:A, A262) &gt; 0, 1, 0)</f>
        <v>0</v>
      </c>
      <c r="G262" s="7"/>
      <c r="H262" s="7"/>
      <c r="I262" s="7"/>
      <c r="J262" s="7">
        <v>1</v>
      </c>
    </row>
    <row r="263" spans="1:10" x14ac:dyDescent="0.25">
      <c r="A263" s="7" t="s">
        <v>3679</v>
      </c>
      <c r="B263" s="7" t="s">
        <v>3680</v>
      </c>
      <c r="C263" s="7">
        <v>2022</v>
      </c>
      <c r="D263" s="7" t="s">
        <v>3681</v>
      </c>
      <c r="E263" s="7">
        <f t="shared" si="5"/>
        <v>0</v>
      </c>
      <c r="F263" s="7">
        <f>IF(COUNTIF('Start Set'!A:A, A263) &gt; 0, 1, 0)</f>
        <v>0</v>
      </c>
      <c r="G263" s="7"/>
      <c r="H263" s="7"/>
      <c r="I263" s="7"/>
      <c r="J263" s="7">
        <v>1</v>
      </c>
    </row>
    <row r="264" spans="1:10" x14ac:dyDescent="0.25">
      <c r="A264" s="7" t="s">
        <v>3691</v>
      </c>
      <c r="B264" s="7" t="s">
        <v>3692</v>
      </c>
      <c r="C264" s="7">
        <v>2022</v>
      </c>
      <c r="D264" s="7" t="s">
        <v>293</v>
      </c>
      <c r="E264" s="7">
        <f t="shared" si="5"/>
        <v>0</v>
      </c>
      <c r="F264" s="7">
        <f>IF(COUNTIF('Start Set'!A:A, A264) &gt; 0, 1, 0)</f>
        <v>0</v>
      </c>
      <c r="G264" s="7"/>
      <c r="H264" s="7"/>
      <c r="I264" s="7"/>
      <c r="J264" s="7">
        <v>1</v>
      </c>
    </row>
    <row r="265" spans="1:10" x14ac:dyDescent="0.25">
      <c r="A265" s="7" t="s">
        <v>3741</v>
      </c>
      <c r="B265" s="7" t="s">
        <v>3689</v>
      </c>
      <c r="C265" s="7">
        <v>2022</v>
      </c>
      <c r="D265" s="7" t="s">
        <v>3742</v>
      </c>
      <c r="E265" s="7">
        <f t="shared" si="5"/>
        <v>0</v>
      </c>
      <c r="F265" s="7">
        <f>IF(COUNTIF('Start Set'!A:A, A265) &gt; 0, 1, 0)</f>
        <v>0</v>
      </c>
      <c r="G265" s="7"/>
      <c r="H265" s="7"/>
      <c r="I265" s="7"/>
      <c r="J265" s="7">
        <v>1</v>
      </c>
    </row>
    <row r="266" spans="1:10" x14ac:dyDescent="0.25">
      <c r="A266" s="7" t="s">
        <v>3580</v>
      </c>
      <c r="B266" s="7" t="s">
        <v>3581</v>
      </c>
      <c r="C266" s="7">
        <v>2022</v>
      </c>
      <c r="D266" s="7" t="s">
        <v>3582</v>
      </c>
      <c r="E266" s="7">
        <f t="shared" si="5"/>
        <v>0</v>
      </c>
      <c r="F266" s="7">
        <f>IF(COUNTIF('Start Set'!A:A, A266) &gt; 0, 1, 0)</f>
        <v>0</v>
      </c>
      <c r="G266" s="7"/>
      <c r="H266" s="7"/>
      <c r="I266" s="7"/>
      <c r="J266" s="7">
        <v>1</v>
      </c>
    </row>
    <row r="267" spans="1:10" x14ac:dyDescent="0.25">
      <c r="A267" s="7" t="s">
        <v>3937</v>
      </c>
      <c r="B267" s="7" t="s">
        <v>3938</v>
      </c>
      <c r="C267" s="7">
        <v>2022</v>
      </c>
      <c r="D267" s="7" t="s">
        <v>3939</v>
      </c>
      <c r="E267" s="7">
        <f t="shared" si="5"/>
        <v>0</v>
      </c>
      <c r="F267" s="7">
        <f>IF(COUNTIF('Start Set'!A:A, A267) &gt; 0, 1, 0)</f>
        <v>0</v>
      </c>
      <c r="G267" s="7"/>
      <c r="H267" s="7"/>
      <c r="I267" s="7"/>
      <c r="J267" s="7">
        <v>1</v>
      </c>
    </row>
    <row r="268" spans="1:10" x14ac:dyDescent="0.25">
      <c r="A268" s="7" t="s">
        <v>3777</v>
      </c>
      <c r="B268" s="7" t="s">
        <v>3701</v>
      </c>
      <c r="C268" s="7">
        <v>2022</v>
      </c>
      <c r="D268" s="7" t="s">
        <v>3461</v>
      </c>
      <c r="E268" s="7">
        <f t="shared" si="5"/>
        <v>1</v>
      </c>
      <c r="F268" s="7">
        <f>IF(COUNTIF('Start Set'!A:A, A268) &gt; 0, 1, 0)</f>
        <v>0</v>
      </c>
      <c r="G268" s="7"/>
      <c r="H268" s="7"/>
      <c r="I268" s="7"/>
      <c r="J268" s="7">
        <v>1</v>
      </c>
    </row>
    <row r="269" spans="1:10" x14ac:dyDescent="0.25">
      <c r="A269" s="7" t="s">
        <v>4209</v>
      </c>
      <c r="B269" s="7" t="s">
        <v>4210</v>
      </c>
      <c r="C269" s="7">
        <v>2022</v>
      </c>
      <c r="D269" s="7" t="s">
        <v>3461</v>
      </c>
      <c r="E269" s="7">
        <f t="shared" si="5"/>
        <v>0</v>
      </c>
      <c r="F269" s="7">
        <f>IF(COUNTIF('Start Set'!A:A, A269) &gt; 0, 1, 0)</f>
        <v>0</v>
      </c>
      <c r="G269" s="7"/>
      <c r="H269" s="7"/>
      <c r="I269" s="7"/>
      <c r="J269" s="7">
        <v>1</v>
      </c>
    </row>
    <row r="270" spans="1:10" x14ac:dyDescent="0.25">
      <c r="A270" s="7" t="s">
        <v>3566</v>
      </c>
      <c r="B270" s="7" t="s">
        <v>3567</v>
      </c>
      <c r="C270" s="7">
        <v>2022</v>
      </c>
      <c r="D270" s="7" t="s">
        <v>3568</v>
      </c>
      <c r="E270" s="7">
        <f t="shared" si="5"/>
        <v>0</v>
      </c>
      <c r="F270" s="7">
        <f>IF(COUNTIF('Start Set'!A:A, A270) &gt; 0, 1, 0)</f>
        <v>0</v>
      </c>
      <c r="G270" s="7"/>
      <c r="H270" s="7"/>
      <c r="I270" s="7"/>
      <c r="J270" s="7">
        <v>1</v>
      </c>
    </row>
    <row r="271" spans="1:10" x14ac:dyDescent="0.25">
      <c r="A271" s="7" t="s">
        <v>3438</v>
      </c>
      <c r="B271" s="7" t="s">
        <v>3439</v>
      </c>
      <c r="C271" s="7">
        <v>2022</v>
      </c>
      <c r="D271" s="7" t="s">
        <v>3238</v>
      </c>
      <c r="E271" s="7">
        <f t="shared" si="5"/>
        <v>0</v>
      </c>
      <c r="F271" s="7">
        <f>IF(COUNTIF('Start Set'!A:A, A271) &gt; 0, 1, 0)</f>
        <v>0</v>
      </c>
      <c r="G271" s="7"/>
      <c r="H271" s="7"/>
      <c r="I271" s="7"/>
      <c r="J271" s="7">
        <v>1</v>
      </c>
    </row>
    <row r="272" spans="1:10" x14ac:dyDescent="0.25">
      <c r="A272" s="7" t="s">
        <v>3236</v>
      </c>
      <c r="B272" s="7" t="s">
        <v>3237</v>
      </c>
      <c r="C272" s="7">
        <v>2022</v>
      </c>
      <c r="D272" s="7" t="s">
        <v>3238</v>
      </c>
      <c r="E272" s="7">
        <f t="shared" ref="E272:E335" si="6">--(ROW(A272)&lt;&gt;MATCH(A272,$A:$A,0))</f>
        <v>0</v>
      </c>
      <c r="F272" s="7">
        <f>IF(COUNTIF('Start Set'!A:A, A272) &gt; 0, 1, 0)</f>
        <v>0</v>
      </c>
      <c r="G272" s="7"/>
      <c r="H272" s="7"/>
      <c r="I272" s="7"/>
      <c r="J272" s="7">
        <v>1</v>
      </c>
    </row>
    <row r="273" spans="1:10" x14ac:dyDescent="0.25">
      <c r="A273" s="7" t="s">
        <v>3349</v>
      </c>
      <c r="B273" s="7" t="s">
        <v>3350</v>
      </c>
      <c r="C273" s="7">
        <v>2022</v>
      </c>
      <c r="D273" s="7" t="s">
        <v>3351</v>
      </c>
      <c r="E273" s="7">
        <f t="shared" si="6"/>
        <v>0</v>
      </c>
      <c r="F273" s="7">
        <f>IF(COUNTIF('Start Set'!A:A, A273) &gt; 0, 1, 0)</f>
        <v>0</v>
      </c>
      <c r="G273" s="7"/>
      <c r="H273" s="7"/>
      <c r="I273" s="7"/>
      <c r="J273" s="7">
        <v>1</v>
      </c>
    </row>
    <row r="274" spans="1:10" x14ac:dyDescent="0.25">
      <c r="A274" s="7" t="s">
        <v>4181</v>
      </c>
      <c r="B274" s="7" t="s">
        <v>4182</v>
      </c>
      <c r="C274" s="7">
        <v>2022</v>
      </c>
      <c r="D274" s="7" t="s">
        <v>4183</v>
      </c>
      <c r="E274" s="7">
        <f t="shared" si="6"/>
        <v>0</v>
      </c>
      <c r="F274" s="7">
        <f>IF(COUNTIF('Start Set'!A:A, A274) &gt; 0, 1, 0)</f>
        <v>0</v>
      </c>
      <c r="G274" s="7"/>
      <c r="H274" s="7"/>
      <c r="I274" s="7"/>
      <c r="J274" s="7">
        <v>1</v>
      </c>
    </row>
    <row r="275" spans="1:10" x14ac:dyDescent="0.25">
      <c r="A275" s="7" t="s">
        <v>4161</v>
      </c>
      <c r="B275" s="7" t="s">
        <v>4162</v>
      </c>
      <c r="C275" s="7">
        <v>2022</v>
      </c>
      <c r="D275" s="7" t="s">
        <v>4163</v>
      </c>
      <c r="E275" s="7">
        <f t="shared" si="6"/>
        <v>0</v>
      </c>
      <c r="F275" s="7">
        <f>IF(COUNTIF('Start Set'!A:A, A275) &gt; 0, 1, 0)</f>
        <v>0</v>
      </c>
      <c r="G275" s="7"/>
      <c r="H275" s="7"/>
      <c r="I275" s="7"/>
      <c r="J275" s="7">
        <v>1</v>
      </c>
    </row>
    <row r="276" spans="1:10" x14ac:dyDescent="0.25">
      <c r="A276" s="7" t="s">
        <v>4331</v>
      </c>
      <c r="B276" s="7" t="s">
        <v>4332</v>
      </c>
      <c r="C276" s="7">
        <v>2022</v>
      </c>
      <c r="D276" s="7" t="s">
        <v>138</v>
      </c>
      <c r="E276" s="7">
        <f t="shared" si="6"/>
        <v>0</v>
      </c>
      <c r="F276" s="7">
        <f>IF(COUNTIF('Start Set'!A:A, A276) &gt; 0, 1, 0)</f>
        <v>0</v>
      </c>
      <c r="G276" s="7"/>
      <c r="H276" s="7"/>
      <c r="I276" s="7"/>
      <c r="J276" s="7">
        <v>1</v>
      </c>
    </row>
    <row r="277" spans="1:10" x14ac:dyDescent="0.25">
      <c r="A277" s="7" t="s">
        <v>3843</v>
      </c>
      <c r="B277" s="7" t="s">
        <v>3844</v>
      </c>
      <c r="C277" s="7">
        <v>2022</v>
      </c>
      <c r="D277" s="7" t="s">
        <v>138</v>
      </c>
      <c r="E277" s="7">
        <f t="shared" si="6"/>
        <v>0</v>
      </c>
      <c r="F277" s="7">
        <f>IF(COUNTIF('Start Set'!A:A, A277) &gt; 0, 1, 0)</f>
        <v>0</v>
      </c>
      <c r="G277" s="7"/>
      <c r="H277" s="7"/>
      <c r="I277" s="7"/>
      <c r="J277" s="7">
        <v>1</v>
      </c>
    </row>
    <row r="278" spans="1:10" x14ac:dyDescent="0.25">
      <c r="A278" s="7" t="s">
        <v>3496</v>
      </c>
      <c r="B278" s="7" t="s">
        <v>3497</v>
      </c>
      <c r="C278" s="7">
        <v>2022</v>
      </c>
      <c r="D278" s="7" t="s">
        <v>3498</v>
      </c>
      <c r="E278" s="7">
        <f t="shared" si="6"/>
        <v>0</v>
      </c>
      <c r="F278" s="7">
        <f>IF(COUNTIF('Start Set'!A:A, A278) &gt; 0, 1, 0)</f>
        <v>0</v>
      </c>
      <c r="G278" s="7"/>
      <c r="H278" s="7"/>
      <c r="I278" s="7"/>
      <c r="J278" s="7">
        <v>1</v>
      </c>
    </row>
    <row r="279" spans="1:10" x14ac:dyDescent="0.25">
      <c r="A279" s="7" t="s">
        <v>3121</v>
      </c>
      <c r="B279" s="7" t="s">
        <v>3122</v>
      </c>
      <c r="C279" s="7">
        <v>2022</v>
      </c>
      <c r="D279" s="7" t="s">
        <v>3120</v>
      </c>
      <c r="E279" s="7">
        <f t="shared" si="6"/>
        <v>0</v>
      </c>
      <c r="F279" s="7">
        <f>IF(COUNTIF('Start Set'!A:A, A279) &gt; 0, 1, 0)</f>
        <v>0</v>
      </c>
      <c r="G279" s="7"/>
      <c r="H279" s="7"/>
      <c r="I279" s="7"/>
      <c r="J279" s="7">
        <v>1</v>
      </c>
    </row>
    <row r="280" spans="1:10" x14ac:dyDescent="0.25">
      <c r="A280" s="7" t="s">
        <v>4080</v>
      </c>
      <c r="B280" s="7" t="s">
        <v>4081</v>
      </c>
      <c r="C280" s="7">
        <v>2022</v>
      </c>
      <c r="D280" s="7" t="s">
        <v>122</v>
      </c>
      <c r="E280" s="7">
        <f t="shared" si="6"/>
        <v>0</v>
      </c>
      <c r="F280" s="7">
        <f>IF(COUNTIF('Start Set'!A:A, A280) &gt; 0, 1, 0)</f>
        <v>0</v>
      </c>
      <c r="G280" s="7"/>
      <c r="H280" s="7"/>
      <c r="I280" s="7"/>
      <c r="J280" s="7">
        <v>1</v>
      </c>
    </row>
    <row r="281" spans="1:10" x14ac:dyDescent="0.25">
      <c r="A281" s="7" t="s">
        <v>3976</v>
      </c>
      <c r="B281" s="7" t="s">
        <v>3977</v>
      </c>
      <c r="C281" s="7">
        <v>2022</v>
      </c>
      <c r="D281" s="7" t="s">
        <v>122</v>
      </c>
      <c r="E281" s="7">
        <f t="shared" si="6"/>
        <v>0</v>
      </c>
      <c r="F281" s="7">
        <f>IF(COUNTIF('Start Set'!A:A, A281) &gt; 0, 1, 0)</f>
        <v>0</v>
      </c>
      <c r="G281" s="7"/>
      <c r="H281" s="7"/>
      <c r="I281" s="7"/>
      <c r="J281" s="7">
        <v>1</v>
      </c>
    </row>
    <row r="282" spans="1:10" x14ac:dyDescent="0.25">
      <c r="A282" s="7" t="s">
        <v>3847</v>
      </c>
      <c r="B282" s="7" t="s">
        <v>3848</v>
      </c>
      <c r="C282" s="7">
        <v>2022</v>
      </c>
      <c r="D282" s="7" t="s">
        <v>122</v>
      </c>
      <c r="E282" s="7">
        <f t="shared" si="6"/>
        <v>0</v>
      </c>
      <c r="F282" s="7">
        <f>IF(COUNTIF('Start Set'!A:A, A282) &gt; 0, 1, 0)</f>
        <v>0</v>
      </c>
      <c r="G282" s="7"/>
      <c r="H282" s="7"/>
      <c r="I282" s="7"/>
      <c r="J282" s="7">
        <v>1</v>
      </c>
    </row>
    <row r="283" spans="1:10" x14ac:dyDescent="0.25">
      <c r="A283" s="7" t="s">
        <v>3897</v>
      </c>
      <c r="B283" s="7" t="s">
        <v>3898</v>
      </c>
      <c r="C283" s="7">
        <v>2022</v>
      </c>
      <c r="D283" s="7" t="s">
        <v>543</v>
      </c>
      <c r="E283" s="7">
        <f t="shared" si="6"/>
        <v>0</v>
      </c>
      <c r="F283" s="7">
        <f>IF(COUNTIF('Start Set'!A:A, A283) &gt; 0, 1, 0)</f>
        <v>0</v>
      </c>
      <c r="G283" s="7"/>
      <c r="H283" s="7"/>
      <c r="I283" s="7"/>
      <c r="J283" s="7">
        <v>1</v>
      </c>
    </row>
    <row r="284" spans="1:10" x14ac:dyDescent="0.25">
      <c r="A284" s="7" t="s">
        <v>3893</v>
      </c>
      <c r="B284" s="7" t="s">
        <v>3894</v>
      </c>
      <c r="C284" s="7">
        <v>2022</v>
      </c>
      <c r="D284" s="7" t="s">
        <v>3106</v>
      </c>
      <c r="E284" s="7">
        <f t="shared" si="6"/>
        <v>0</v>
      </c>
      <c r="F284" s="7">
        <f>IF(COUNTIF('Start Set'!A:A, A284) &gt; 0, 1, 0)</f>
        <v>0</v>
      </c>
      <c r="G284" s="7"/>
      <c r="H284" s="7"/>
      <c r="I284" s="7"/>
      <c r="J284" s="7">
        <v>1</v>
      </c>
    </row>
    <row r="285" spans="1:10" x14ac:dyDescent="0.25">
      <c r="A285" s="7" t="s">
        <v>3104</v>
      </c>
      <c r="B285" s="7" t="s">
        <v>3105</v>
      </c>
      <c r="C285" s="7">
        <v>2022</v>
      </c>
      <c r="D285" s="7" t="s">
        <v>3106</v>
      </c>
      <c r="E285" s="7">
        <f t="shared" si="6"/>
        <v>0</v>
      </c>
      <c r="F285" s="7">
        <f>IF(COUNTIF('Start Set'!A:A, A285) &gt; 0, 1, 0)</f>
        <v>0</v>
      </c>
      <c r="G285" s="7"/>
      <c r="H285" s="7"/>
      <c r="I285" s="7"/>
      <c r="J285" s="7">
        <v>1</v>
      </c>
    </row>
    <row r="286" spans="1:10" x14ac:dyDescent="0.25">
      <c r="A286" s="7" t="s">
        <v>4087</v>
      </c>
      <c r="B286" s="7" t="s">
        <v>4088</v>
      </c>
      <c r="C286" s="7">
        <v>2022</v>
      </c>
      <c r="D286" s="7" t="s">
        <v>3106</v>
      </c>
      <c r="E286" s="7">
        <f t="shared" si="6"/>
        <v>0</v>
      </c>
      <c r="F286" s="7">
        <f>IF(COUNTIF('Start Set'!A:A, A286) &gt; 0, 1, 0)</f>
        <v>0</v>
      </c>
      <c r="G286" s="7"/>
      <c r="H286" s="7"/>
      <c r="I286" s="7"/>
      <c r="J286" s="7">
        <v>1</v>
      </c>
    </row>
    <row r="287" spans="1:10" x14ac:dyDescent="0.25">
      <c r="A287" s="7" t="s">
        <v>3811</v>
      </c>
      <c r="B287" s="7" t="s">
        <v>3812</v>
      </c>
      <c r="C287" s="7">
        <v>2022</v>
      </c>
      <c r="D287" s="7" t="s">
        <v>3106</v>
      </c>
      <c r="E287" s="7">
        <f t="shared" si="6"/>
        <v>0</v>
      </c>
      <c r="F287" s="7">
        <f>IF(COUNTIF('Start Set'!A:A, A287) &gt; 0, 1, 0)</f>
        <v>0</v>
      </c>
      <c r="G287" s="7"/>
      <c r="H287" s="7"/>
      <c r="I287" s="7"/>
      <c r="J287" s="7">
        <v>1</v>
      </c>
    </row>
    <row r="288" spans="1:10" x14ac:dyDescent="0.25">
      <c r="A288" s="7" t="s">
        <v>3895</v>
      </c>
      <c r="B288" s="7" t="s">
        <v>3896</v>
      </c>
      <c r="C288" s="7">
        <v>2022</v>
      </c>
      <c r="D288" s="7" t="s">
        <v>3106</v>
      </c>
      <c r="E288" s="7">
        <f t="shared" si="6"/>
        <v>0</v>
      </c>
      <c r="F288" s="7">
        <f>IF(COUNTIF('Start Set'!A:A, A288) &gt; 0, 1, 0)</f>
        <v>0</v>
      </c>
      <c r="G288" s="7"/>
      <c r="H288" s="7"/>
      <c r="I288" s="7"/>
      <c r="J288" s="7">
        <v>1</v>
      </c>
    </row>
    <row r="289" spans="1:10" x14ac:dyDescent="0.25">
      <c r="A289" s="7" t="s">
        <v>3583</v>
      </c>
      <c r="B289" s="7" t="s">
        <v>3584</v>
      </c>
      <c r="C289" s="7">
        <v>2022</v>
      </c>
      <c r="D289" s="7" t="s">
        <v>3585</v>
      </c>
      <c r="E289" s="7">
        <f t="shared" si="6"/>
        <v>0</v>
      </c>
      <c r="F289" s="7">
        <f>IF(COUNTIF('Start Set'!A:A, A289) &gt; 0, 1, 0)</f>
        <v>0</v>
      </c>
      <c r="G289" s="7"/>
      <c r="H289" s="7"/>
      <c r="I289" s="7"/>
      <c r="J289" s="7">
        <v>1</v>
      </c>
    </row>
    <row r="290" spans="1:10" x14ac:dyDescent="0.25">
      <c r="A290" s="7" t="s">
        <v>3870</v>
      </c>
      <c r="B290" s="7" t="s">
        <v>3871</v>
      </c>
      <c r="C290" s="7">
        <v>2022</v>
      </c>
      <c r="D290" s="7" t="s">
        <v>3872</v>
      </c>
      <c r="E290" s="7">
        <f t="shared" si="6"/>
        <v>0</v>
      </c>
      <c r="F290" s="7">
        <f>IF(COUNTIF('Start Set'!A:A, A290) &gt; 0, 1, 0)</f>
        <v>0</v>
      </c>
      <c r="G290" s="7"/>
      <c r="H290" s="7"/>
      <c r="I290" s="7"/>
      <c r="J290" s="7">
        <v>1</v>
      </c>
    </row>
    <row r="291" spans="1:10" x14ac:dyDescent="0.25">
      <c r="A291" s="7" t="s">
        <v>4293</v>
      </c>
      <c r="B291" s="7" t="s">
        <v>4294</v>
      </c>
      <c r="C291" s="7">
        <v>2022</v>
      </c>
      <c r="D291" s="7" t="s">
        <v>4551</v>
      </c>
      <c r="E291" s="7">
        <f t="shared" si="6"/>
        <v>0</v>
      </c>
      <c r="F291" s="7">
        <f>IF(COUNTIF('Start Set'!A:A, A291) &gt; 0, 1, 0)</f>
        <v>0</v>
      </c>
      <c r="G291" s="7"/>
      <c r="H291" s="7"/>
      <c r="I291" s="7"/>
      <c r="J291" s="7">
        <v>1</v>
      </c>
    </row>
    <row r="292" spans="1:10" x14ac:dyDescent="0.25">
      <c r="A292" s="7" t="s">
        <v>4267</v>
      </c>
      <c r="B292" s="7" t="s">
        <v>4268</v>
      </c>
      <c r="C292" s="7">
        <v>2022</v>
      </c>
      <c r="D292" s="7" t="s">
        <v>4269</v>
      </c>
      <c r="E292" s="7">
        <f t="shared" si="6"/>
        <v>0</v>
      </c>
      <c r="F292" s="7">
        <f>IF(COUNTIF('Start Set'!A:A, A292) &gt; 0, 1, 0)</f>
        <v>0</v>
      </c>
      <c r="G292" s="7"/>
      <c r="H292" s="7"/>
      <c r="I292" s="7"/>
      <c r="J292" s="7">
        <v>1</v>
      </c>
    </row>
    <row r="293" spans="1:10" x14ac:dyDescent="0.25">
      <c r="A293" s="7" t="s">
        <v>3858</v>
      </c>
      <c r="B293" s="7" t="s">
        <v>3859</v>
      </c>
      <c r="C293" s="7">
        <v>2022</v>
      </c>
      <c r="D293" s="7" t="s">
        <v>3860</v>
      </c>
      <c r="E293" s="7">
        <f t="shared" si="6"/>
        <v>0</v>
      </c>
      <c r="F293" s="7">
        <f>IF(COUNTIF('Start Set'!A:A, A293) &gt; 0, 1, 0)</f>
        <v>0</v>
      </c>
      <c r="G293" s="7"/>
      <c r="H293" s="7"/>
      <c r="I293" s="7"/>
      <c r="J293" s="7">
        <v>1</v>
      </c>
    </row>
    <row r="294" spans="1:10" x14ac:dyDescent="0.25">
      <c r="A294" s="7" t="s">
        <v>3364</v>
      </c>
      <c r="B294" s="7" t="s">
        <v>3327</v>
      </c>
      <c r="C294" s="7">
        <v>2022</v>
      </c>
      <c r="D294" s="7" t="s">
        <v>3328</v>
      </c>
      <c r="E294" s="7">
        <f t="shared" si="6"/>
        <v>0</v>
      </c>
      <c r="F294" s="7">
        <f>IF(COUNTIF('Start Set'!A:A, A294) &gt; 0, 1, 0)</f>
        <v>0</v>
      </c>
      <c r="G294" s="7"/>
      <c r="H294" s="7"/>
      <c r="I294" s="7"/>
      <c r="J294" s="7">
        <v>1</v>
      </c>
    </row>
    <row r="295" spans="1:10" x14ac:dyDescent="0.25">
      <c r="A295" s="7" t="s">
        <v>4173</v>
      </c>
      <c r="B295" s="7" t="s">
        <v>4174</v>
      </c>
      <c r="C295" s="7">
        <v>2022</v>
      </c>
      <c r="D295" s="7" t="s">
        <v>3770</v>
      </c>
      <c r="E295" s="7">
        <f t="shared" si="6"/>
        <v>0</v>
      </c>
      <c r="F295" s="7">
        <f>IF(COUNTIF('Start Set'!A:A, A295) &gt; 0, 1, 0)</f>
        <v>0</v>
      </c>
      <c r="G295" s="7"/>
      <c r="H295" s="7"/>
      <c r="I295" s="7"/>
      <c r="J295" s="7">
        <v>1</v>
      </c>
    </row>
    <row r="296" spans="1:10" x14ac:dyDescent="0.25">
      <c r="A296" s="7" t="s">
        <v>4413</v>
      </c>
      <c r="B296" s="7" t="s">
        <v>4382</v>
      </c>
      <c r="C296" s="7">
        <v>2022</v>
      </c>
      <c r="D296" s="7" t="s">
        <v>3290</v>
      </c>
      <c r="E296" s="7">
        <f t="shared" si="6"/>
        <v>0</v>
      </c>
      <c r="F296" s="7">
        <f>IF(COUNTIF('Start Set'!A:A, A296) &gt; 0, 1, 0)</f>
        <v>0</v>
      </c>
      <c r="G296" s="7"/>
      <c r="H296" s="7"/>
      <c r="I296" s="7"/>
      <c r="J296" s="7">
        <v>1</v>
      </c>
    </row>
    <row r="297" spans="1:10" x14ac:dyDescent="0.25">
      <c r="A297" s="7" t="s">
        <v>3917</v>
      </c>
      <c r="B297" s="7" t="s">
        <v>3918</v>
      </c>
      <c r="C297" s="7">
        <v>2022</v>
      </c>
      <c r="D297" s="7" t="s">
        <v>3919</v>
      </c>
      <c r="E297" s="7">
        <f t="shared" si="6"/>
        <v>0</v>
      </c>
      <c r="F297" s="7">
        <f>IF(COUNTIF('Start Set'!A:A, A297) &gt; 0, 1, 0)</f>
        <v>0</v>
      </c>
      <c r="G297" s="7"/>
      <c r="H297" s="7"/>
      <c r="I297" s="7"/>
      <c r="J297" s="7">
        <v>1</v>
      </c>
    </row>
    <row r="298" spans="1:10" x14ac:dyDescent="0.25">
      <c r="A298" s="7" t="s">
        <v>3751</v>
      </c>
      <c r="B298" s="7" t="s">
        <v>3752</v>
      </c>
      <c r="C298" s="7">
        <v>2022</v>
      </c>
      <c r="D298" s="7" t="s">
        <v>3753</v>
      </c>
      <c r="E298" s="7">
        <f t="shared" si="6"/>
        <v>0</v>
      </c>
      <c r="F298" s="7">
        <f>IF(COUNTIF('Start Set'!A:A, A298) &gt; 0, 1, 0)</f>
        <v>0</v>
      </c>
      <c r="G298" s="7"/>
      <c r="H298" s="7"/>
      <c r="I298" s="7"/>
      <c r="J298" s="7">
        <v>1</v>
      </c>
    </row>
    <row r="299" spans="1:10" x14ac:dyDescent="0.25">
      <c r="A299" s="7" t="s">
        <v>3720</v>
      </c>
      <c r="B299" s="7" t="s">
        <v>3721</v>
      </c>
      <c r="C299" s="7">
        <v>2022</v>
      </c>
      <c r="D299" s="7" t="s">
        <v>3700</v>
      </c>
      <c r="E299" s="7">
        <f t="shared" si="6"/>
        <v>0</v>
      </c>
      <c r="F299" s="7">
        <f>IF(COUNTIF('Start Set'!A:A, A299) &gt; 0, 1, 0)</f>
        <v>0</v>
      </c>
      <c r="G299" s="7"/>
      <c r="H299" s="7"/>
      <c r="I299" s="7"/>
      <c r="J299" s="7">
        <v>1</v>
      </c>
    </row>
    <row r="300" spans="1:10" x14ac:dyDescent="0.25">
      <c r="A300" s="7" t="s">
        <v>3738</v>
      </c>
      <c r="B300" s="7" t="s">
        <v>3739</v>
      </c>
      <c r="C300" s="7">
        <v>2022</v>
      </c>
      <c r="D300" s="7" t="s">
        <v>3740</v>
      </c>
      <c r="E300" s="7">
        <f t="shared" si="6"/>
        <v>0</v>
      </c>
      <c r="F300" s="7">
        <f>IF(COUNTIF('Start Set'!A:A, A300) &gt; 0, 1, 0)</f>
        <v>0</v>
      </c>
      <c r="G300" s="7"/>
      <c r="H300" s="7"/>
      <c r="I300" s="7"/>
      <c r="J300" s="7">
        <v>1</v>
      </c>
    </row>
    <row r="301" spans="1:10" x14ac:dyDescent="0.25">
      <c r="A301" s="7" t="s">
        <v>3343</v>
      </c>
      <c r="B301" s="7" t="s">
        <v>3344</v>
      </c>
      <c r="C301" s="7">
        <v>2022</v>
      </c>
      <c r="D301" s="7" t="s">
        <v>3345</v>
      </c>
      <c r="E301" s="7">
        <f t="shared" si="6"/>
        <v>0</v>
      </c>
      <c r="F301" s="7">
        <f>IF(COUNTIF('Start Set'!A:A, A301) &gt; 0, 1, 0)</f>
        <v>0</v>
      </c>
      <c r="G301" s="7"/>
      <c r="H301" s="7"/>
      <c r="I301" s="7"/>
      <c r="J301" s="7">
        <v>1</v>
      </c>
    </row>
    <row r="302" spans="1:10" x14ac:dyDescent="0.25">
      <c r="A302" s="7" t="s">
        <v>3469</v>
      </c>
      <c r="B302" s="7" t="s">
        <v>3470</v>
      </c>
      <c r="C302" s="7">
        <v>2022</v>
      </c>
      <c r="D302" s="7" t="s">
        <v>135</v>
      </c>
      <c r="E302" s="7">
        <f t="shared" si="6"/>
        <v>0</v>
      </c>
      <c r="F302" s="7">
        <f>IF(COUNTIF('Start Set'!A:A, A302) &gt; 0, 1, 0)</f>
        <v>0</v>
      </c>
      <c r="G302" s="7"/>
      <c r="H302" s="7"/>
      <c r="I302" s="7"/>
      <c r="J302" s="7">
        <v>1</v>
      </c>
    </row>
    <row r="303" spans="1:10" x14ac:dyDescent="0.25">
      <c r="A303" s="7" t="s">
        <v>4158</v>
      </c>
      <c r="B303" s="7" t="s">
        <v>4159</v>
      </c>
      <c r="C303" s="7">
        <v>2022</v>
      </c>
      <c r="D303" s="7" t="s">
        <v>4160</v>
      </c>
      <c r="E303" s="7">
        <f t="shared" si="6"/>
        <v>0</v>
      </c>
      <c r="F303" s="7">
        <f>IF(COUNTIF('Start Set'!A:A, A303) &gt; 0, 1, 0)</f>
        <v>0</v>
      </c>
      <c r="G303" s="7"/>
      <c r="H303" s="7"/>
      <c r="I303" s="7"/>
      <c r="J303" s="7">
        <v>1</v>
      </c>
    </row>
    <row r="304" spans="1:10" x14ac:dyDescent="0.25">
      <c r="A304" s="7" t="s">
        <v>3571</v>
      </c>
      <c r="B304" s="7" t="s">
        <v>3572</v>
      </c>
      <c r="C304" s="7">
        <v>2022</v>
      </c>
      <c r="D304" s="7" t="s">
        <v>3573</v>
      </c>
      <c r="E304" s="7">
        <f t="shared" si="6"/>
        <v>0</v>
      </c>
      <c r="F304" s="7">
        <f>IF(COUNTIF('Start Set'!A:A, A304) &gt; 0, 1, 0)</f>
        <v>0</v>
      </c>
      <c r="G304" s="7"/>
      <c r="H304" s="7"/>
      <c r="I304" s="7"/>
      <c r="J304" s="7">
        <v>1</v>
      </c>
    </row>
    <row r="305" spans="1:10" x14ac:dyDescent="0.25">
      <c r="A305" s="7" t="s">
        <v>3168</v>
      </c>
      <c r="B305" s="7" t="s">
        <v>3169</v>
      </c>
      <c r="C305" s="7">
        <v>2022</v>
      </c>
      <c r="D305" s="7" t="s">
        <v>356</v>
      </c>
      <c r="E305" s="7">
        <f t="shared" si="6"/>
        <v>0</v>
      </c>
      <c r="F305" s="7">
        <f>IF(COUNTIF('Start Set'!A:A, A305) &gt; 0, 1, 0)</f>
        <v>0</v>
      </c>
      <c r="G305" s="7"/>
      <c r="H305" s="7"/>
      <c r="I305" s="7"/>
      <c r="J305" s="7">
        <v>1</v>
      </c>
    </row>
    <row r="306" spans="1:10" x14ac:dyDescent="0.25">
      <c r="A306" s="7" t="s">
        <v>4001</v>
      </c>
      <c r="B306" s="7" t="s">
        <v>4002</v>
      </c>
      <c r="C306" s="7">
        <v>2022</v>
      </c>
      <c r="D306" s="7" t="s">
        <v>356</v>
      </c>
      <c r="E306" s="7">
        <f t="shared" si="6"/>
        <v>0</v>
      </c>
      <c r="F306" s="7">
        <f>IF(COUNTIF('Start Set'!A:A, A306) &gt; 0, 1, 0)</f>
        <v>0</v>
      </c>
      <c r="G306" s="7"/>
      <c r="H306" s="7"/>
      <c r="I306" s="7"/>
      <c r="J306" s="7">
        <v>1</v>
      </c>
    </row>
    <row r="307" spans="1:10" x14ac:dyDescent="0.25">
      <c r="A307" s="7" t="s">
        <v>4214</v>
      </c>
      <c r="B307" s="7" t="s">
        <v>4215</v>
      </c>
      <c r="C307" s="7">
        <v>2022</v>
      </c>
      <c r="D307" s="7" t="s">
        <v>356</v>
      </c>
      <c r="E307" s="7">
        <f t="shared" si="6"/>
        <v>0</v>
      </c>
      <c r="F307" s="7">
        <f>IF(COUNTIF('Start Set'!A:A, A307) &gt; 0, 1, 0)</f>
        <v>0</v>
      </c>
      <c r="G307" s="7"/>
      <c r="H307" s="7"/>
      <c r="I307" s="7"/>
      <c r="J307" s="7">
        <v>1</v>
      </c>
    </row>
    <row r="308" spans="1:10" x14ac:dyDescent="0.25">
      <c r="A308" s="7" t="s">
        <v>3462</v>
      </c>
      <c r="B308" s="7" t="s">
        <v>3463</v>
      </c>
      <c r="C308" s="7">
        <v>2022</v>
      </c>
      <c r="D308" s="7" t="s">
        <v>356</v>
      </c>
      <c r="E308" s="7">
        <f t="shared" si="6"/>
        <v>0</v>
      </c>
      <c r="F308" s="7">
        <f>IF(COUNTIF('Start Set'!A:A, A308) &gt; 0, 1, 0)</f>
        <v>0</v>
      </c>
      <c r="G308" s="7"/>
      <c r="H308" s="7"/>
      <c r="I308" s="7"/>
      <c r="J308" s="7">
        <v>1</v>
      </c>
    </row>
    <row r="309" spans="1:10" x14ac:dyDescent="0.25">
      <c r="A309" s="7" t="s">
        <v>3968</v>
      </c>
      <c r="B309" s="7" t="s">
        <v>3969</v>
      </c>
      <c r="C309" s="7">
        <v>2022</v>
      </c>
      <c r="D309" s="7" t="s">
        <v>356</v>
      </c>
      <c r="E309" s="7">
        <f t="shared" si="6"/>
        <v>0</v>
      </c>
      <c r="F309" s="7">
        <f>IF(COUNTIF('Start Set'!A:A, A309) &gt; 0, 1, 0)</f>
        <v>0</v>
      </c>
      <c r="G309" s="7"/>
      <c r="H309" s="7"/>
      <c r="I309" s="7"/>
      <c r="J309" s="7">
        <v>1</v>
      </c>
    </row>
    <row r="310" spans="1:10" x14ac:dyDescent="0.25">
      <c r="A310" s="7" t="s">
        <v>4295</v>
      </c>
      <c r="B310" s="7" t="s">
        <v>4296</v>
      </c>
      <c r="C310" s="7">
        <v>2022</v>
      </c>
      <c r="D310" s="7" t="s">
        <v>4297</v>
      </c>
      <c r="E310" s="7">
        <f t="shared" si="6"/>
        <v>0</v>
      </c>
      <c r="F310" s="7">
        <f>IF(COUNTIF('Start Set'!A:A, A310) &gt; 0, 1, 0)</f>
        <v>0</v>
      </c>
      <c r="G310" s="7"/>
      <c r="H310" s="7"/>
      <c r="I310" s="7"/>
      <c r="J310" s="7">
        <v>1</v>
      </c>
    </row>
    <row r="311" spans="1:10" x14ac:dyDescent="0.25">
      <c r="A311" s="7" t="s">
        <v>4421</v>
      </c>
      <c r="B311" s="7" t="s">
        <v>4422</v>
      </c>
      <c r="C311" s="7">
        <v>2022</v>
      </c>
      <c r="D311" s="7" t="s">
        <v>4297</v>
      </c>
      <c r="E311" s="7">
        <f t="shared" si="6"/>
        <v>0</v>
      </c>
      <c r="F311" s="7">
        <f>IF(COUNTIF('Start Set'!A:A, A311) &gt; 0, 1, 0)</f>
        <v>0</v>
      </c>
      <c r="G311" s="7"/>
      <c r="H311" s="7"/>
      <c r="I311" s="7"/>
      <c r="J311" s="7">
        <v>1</v>
      </c>
    </row>
    <row r="312" spans="1:10" x14ac:dyDescent="0.25">
      <c r="A312" s="7" t="s">
        <v>4449</v>
      </c>
      <c r="B312" s="7" t="s">
        <v>4450</v>
      </c>
      <c r="C312" s="7">
        <v>2022</v>
      </c>
      <c r="D312" s="7" t="s">
        <v>4297</v>
      </c>
      <c r="E312" s="7">
        <f t="shared" si="6"/>
        <v>0</v>
      </c>
      <c r="F312" s="7">
        <f>IF(COUNTIF('Start Set'!A:A, A312) &gt; 0, 1, 0)</f>
        <v>0</v>
      </c>
      <c r="G312" s="7"/>
      <c r="H312" s="7"/>
      <c r="I312" s="7"/>
      <c r="J312" s="7">
        <v>1</v>
      </c>
    </row>
    <row r="313" spans="1:10" x14ac:dyDescent="0.25">
      <c r="A313" s="7" t="s">
        <v>4491</v>
      </c>
      <c r="B313" s="7" t="s">
        <v>4492</v>
      </c>
      <c r="C313" s="7">
        <v>2022</v>
      </c>
      <c r="D313" s="7" t="s">
        <v>393</v>
      </c>
      <c r="E313" s="7">
        <f t="shared" si="6"/>
        <v>0</v>
      </c>
      <c r="F313" s="7">
        <f>IF(COUNTIF('Start Set'!A:A, A313) &gt; 0, 1, 0)</f>
        <v>0</v>
      </c>
      <c r="G313" s="7"/>
      <c r="H313" s="7"/>
      <c r="I313" s="7"/>
      <c r="J313" s="7">
        <v>1</v>
      </c>
    </row>
    <row r="314" spans="1:10" x14ac:dyDescent="0.25">
      <c r="A314" s="7" t="s">
        <v>4389</v>
      </c>
      <c r="B314" s="7" t="s">
        <v>4390</v>
      </c>
      <c r="C314" s="7">
        <v>2022</v>
      </c>
      <c r="D314" s="7" t="s">
        <v>393</v>
      </c>
      <c r="E314" s="7">
        <f t="shared" si="6"/>
        <v>0</v>
      </c>
      <c r="F314" s="7">
        <f>IF(COUNTIF('Start Set'!A:A, A314) &gt; 0, 1, 0)</f>
        <v>0</v>
      </c>
      <c r="G314" s="7"/>
      <c r="H314" s="7"/>
      <c r="I314" s="7"/>
      <c r="J314" s="7">
        <v>1</v>
      </c>
    </row>
    <row r="315" spans="1:10" x14ac:dyDescent="0.25">
      <c r="A315" s="7" t="s">
        <v>4280</v>
      </c>
      <c r="B315" s="7" t="s">
        <v>4281</v>
      </c>
      <c r="C315" s="7">
        <v>2022</v>
      </c>
      <c r="D315" s="7" t="s">
        <v>4282</v>
      </c>
      <c r="E315" s="7">
        <f t="shared" si="6"/>
        <v>0</v>
      </c>
      <c r="F315" s="7">
        <f>IF(COUNTIF('Start Set'!A:A, A315) &gt; 0, 1, 0)</f>
        <v>0</v>
      </c>
      <c r="G315" s="7"/>
      <c r="H315" s="7"/>
      <c r="I315" s="7"/>
      <c r="J315" s="7">
        <v>1</v>
      </c>
    </row>
    <row r="316" spans="1:10" x14ac:dyDescent="0.25">
      <c r="A316" s="7" t="s">
        <v>3336</v>
      </c>
      <c r="B316" s="7" t="s">
        <v>3337</v>
      </c>
      <c r="C316" s="7">
        <v>2022</v>
      </c>
      <c r="D316" s="7" t="s">
        <v>3338</v>
      </c>
      <c r="E316" s="7">
        <f t="shared" si="6"/>
        <v>0</v>
      </c>
      <c r="F316" s="7">
        <f>IF(COUNTIF('Start Set'!A:A, A316) &gt; 0, 1, 0)</f>
        <v>0</v>
      </c>
      <c r="G316" s="7"/>
      <c r="H316" s="7"/>
      <c r="I316" s="7"/>
      <c r="J316" s="7">
        <v>1</v>
      </c>
    </row>
    <row r="317" spans="1:10" x14ac:dyDescent="0.25">
      <c r="A317" s="7" t="s">
        <v>4131</v>
      </c>
      <c r="B317" s="7" t="s">
        <v>4132</v>
      </c>
      <c r="C317" s="7">
        <v>2022</v>
      </c>
      <c r="D317" s="7" t="s">
        <v>390</v>
      </c>
      <c r="E317" s="7">
        <f t="shared" si="6"/>
        <v>0</v>
      </c>
      <c r="F317" s="7">
        <f>IF(COUNTIF('Start Set'!A:A, A317) &gt; 0, 1, 0)</f>
        <v>0</v>
      </c>
      <c r="G317" s="7"/>
      <c r="H317" s="7"/>
      <c r="I317" s="7"/>
      <c r="J317" s="7">
        <v>1</v>
      </c>
    </row>
    <row r="318" spans="1:10" x14ac:dyDescent="0.25">
      <c r="A318" s="7" t="s">
        <v>4049</v>
      </c>
      <c r="B318" s="7" t="s">
        <v>4050</v>
      </c>
      <c r="C318" s="7">
        <v>2022</v>
      </c>
      <c r="D318" s="7" t="s">
        <v>390</v>
      </c>
      <c r="E318" s="7">
        <f t="shared" si="6"/>
        <v>0</v>
      </c>
      <c r="F318" s="7">
        <f>IF(COUNTIF('Start Set'!A:A, A318) &gt; 0, 1, 0)</f>
        <v>0</v>
      </c>
      <c r="G318" s="7"/>
      <c r="H318" s="7"/>
      <c r="I318" s="7"/>
      <c r="J318" s="7">
        <v>1</v>
      </c>
    </row>
    <row r="319" spans="1:10" x14ac:dyDescent="0.25">
      <c r="A319" s="7" t="s">
        <v>3476</v>
      </c>
      <c r="B319" s="7" t="s">
        <v>3477</v>
      </c>
      <c r="C319" s="7">
        <v>2022</v>
      </c>
      <c r="D319" s="7" t="s">
        <v>3478</v>
      </c>
      <c r="E319" s="7">
        <f t="shared" si="6"/>
        <v>0</v>
      </c>
      <c r="F319" s="7">
        <f>IF(COUNTIF('Start Set'!A:A, A319) &gt; 0, 1, 0)</f>
        <v>0</v>
      </c>
      <c r="G319" s="7"/>
      <c r="H319" s="7"/>
      <c r="I319" s="7"/>
      <c r="J319" s="7">
        <v>1</v>
      </c>
    </row>
    <row r="320" spans="1:10" x14ac:dyDescent="0.25">
      <c r="A320" s="7" t="s">
        <v>3945</v>
      </c>
      <c r="B320" s="7" t="s">
        <v>3946</v>
      </c>
      <c r="C320" s="7">
        <v>2022</v>
      </c>
      <c r="D320" s="7" t="s">
        <v>3947</v>
      </c>
      <c r="E320" s="7">
        <f t="shared" si="6"/>
        <v>0</v>
      </c>
      <c r="F320" s="7">
        <f>IF(COUNTIF('Start Set'!A:A, A320) &gt; 0, 1, 0)</f>
        <v>0</v>
      </c>
      <c r="G320" s="7"/>
      <c r="H320" s="7"/>
      <c r="I320" s="7"/>
      <c r="J320" s="7">
        <v>1</v>
      </c>
    </row>
    <row r="321" spans="1:10" x14ac:dyDescent="0.25">
      <c r="A321" s="7" t="s">
        <v>3137</v>
      </c>
      <c r="B321" s="7" t="s">
        <v>3138</v>
      </c>
      <c r="C321" s="7">
        <v>2022</v>
      </c>
      <c r="D321" s="7" t="s">
        <v>3139</v>
      </c>
      <c r="E321" s="7">
        <f t="shared" si="6"/>
        <v>0</v>
      </c>
      <c r="F321" s="7">
        <f>IF(COUNTIF('Start Set'!A:A, A321) &gt; 0, 1, 0)</f>
        <v>0</v>
      </c>
      <c r="G321" s="7"/>
      <c r="H321" s="7"/>
      <c r="I321" s="7"/>
      <c r="J321" s="7">
        <v>1</v>
      </c>
    </row>
    <row r="322" spans="1:10" x14ac:dyDescent="0.25">
      <c r="A322" s="7" t="s">
        <v>3907</v>
      </c>
      <c r="B322" s="7" t="s">
        <v>3908</v>
      </c>
      <c r="C322" s="7">
        <v>2022</v>
      </c>
      <c r="D322" s="7" t="s">
        <v>550</v>
      </c>
      <c r="E322" s="7">
        <f t="shared" si="6"/>
        <v>0</v>
      </c>
      <c r="F322" s="7">
        <f>IF(COUNTIF('Start Set'!A:A, A322) &gt; 0, 1, 0)</f>
        <v>0</v>
      </c>
      <c r="G322" s="7"/>
      <c r="H322" s="7"/>
      <c r="I322" s="7"/>
      <c r="J322" s="7">
        <v>1</v>
      </c>
    </row>
    <row r="323" spans="1:10" x14ac:dyDescent="0.25">
      <c r="A323" s="7" t="s">
        <v>3963</v>
      </c>
      <c r="B323" s="7" t="s">
        <v>3964</v>
      </c>
      <c r="C323" s="7">
        <v>2022</v>
      </c>
      <c r="D323" s="7" t="s">
        <v>608</v>
      </c>
      <c r="E323" s="7">
        <f t="shared" si="6"/>
        <v>0</v>
      </c>
      <c r="F323" s="7">
        <f>IF(COUNTIF('Start Set'!A:A, A323) &gt; 0, 1, 0)</f>
        <v>0</v>
      </c>
      <c r="G323" s="7"/>
      <c r="H323" s="7"/>
      <c r="I323" s="7"/>
      <c r="J323" s="7">
        <v>1</v>
      </c>
    </row>
    <row r="324" spans="1:10" x14ac:dyDescent="0.25">
      <c r="A324" s="7" t="s">
        <v>3177</v>
      </c>
      <c r="B324" s="7" t="s">
        <v>3178</v>
      </c>
      <c r="C324" s="7">
        <v>2023</v>
      </c>
      <c r="D324" s="7" t="s">
        <v>3091</v>
      </c>
      <c r="E324" s="7">
        <f t="shared" si="6"/>
        <v>0</v>
      </c>
      <c r="F324" s="7">
        <f>IF(COUNTIF('Start Set'!A:A, A324) &gt; 0, 1, 0)</f>
        <v>0</v>
      </c>
      <c r="G324" s="7"/>
      <c r="H324" s="7"/>
      <c r="I324" s="7"/>
      <c r="J324" s="7">
        <v>1</v>
      </c>
    </row>
    <row r="325" spans="1:10" x14ac:dyDescent="0.25">
      <c r="A325" s="7" t="s">
        <v>3089</v>
      </c>
      <c r="B325" s="7" t="s">
        <v>3090</v>
      </c>
      <c r="C325" s="7">
        <v>2023</v>
      </c>
      <c r="D325" s="7" t="s">
        <v>3091</v>
      </c>
      <c r="E325" s="7">
        <f t="shared" si="6"/>
        <v>0</v>
      </c>
      <c r="F325" s="7">
        <f>IF(COUNTIF('Start Set'!A:A, A325) &gt; 0, 1, 0)</f>
        <v>0</v>
      </c>
      <c r="G325" s="7"/>
      <c r="H325" s="7"/>
      <c r="I325" s="7"/>
      <c r="J325" s="7">
        <v>1</v>
      </c>
    </row>
    <row r="326" spans="1:10" x14ac:dyDescent="0.25">
      <c r="A326" s="7" t="s">
        <v>3800</v>
      </c>
      <c r="B326" s="7" t="s">
        <v>3801</v>
      </c>
      <c r="C326" s="7">
        <v>2023</v>
      </c>
      <c r="D326" s="7" t="s">
        <v>3802</v>
      </c>
      <c r="E326" s="7">
        <f t="shared" si="6"/>
        <v>0</v>
      </c>
      <c r="F326" s="7">
        <f>IF(COUNTIF('Start Set'!A:A, A326) &gt; 0, 1, 0)</f>
        <v>0</v>
      </c>
      <c r="G326" s="7"/>
      <c r="H326" s="7"/>
      <c r="I326" s="7"/>
      <c r="J326" s="7">
        <v>1</v>
      </c>
    </row>
    <row r="327" spans="1:10" x14ac:dyDescent="0.25">
      <c r="A327" s="7" t="s">
        <v>3595</v>
      </c>
      <c r="B327" s="7" t="s">
        <v>3596</v>
      </c>
      <c r="C327" s="7">
        <v>2023</v>
      </c>
      <c r="D327" s="7" t="s">
        <v>3597</v>
      </c>
      <c r="E327" s="7">
        <f t="shared" si="6"/>
        <v>1</v>
      </c>
      <c r="F327" s="7">
        <f>IF(COUNTIF('Start Set'!A:A, A327) &gt; 0, 1, 0)</f>
        <v>0</v>
      </c>
      <c r="G327" s="7"/>
      <c r="H327" s="7"/>
      <c r="I327" s="7"/>
      <c r="J327" s="7">
        <v>1</v>
      </c>
    </row>
    <row r="328" spans="1:10" x14ac:dyDescent="0.25">
      <c r="A328" s="7" t="s">
        <v>4094</v>
      </c>
      <c r="B328" s="7" t="s">
        <v>4095</v>
      </c>
      <c r="C328" s="7">
        <v>2023</v>
      </c>
      <c r="D328" s="7" t="s">
        <v>3597</v>
      </c>
      <c r="E328" s="7">
        <f t="shared" si="6"/>
        <v>0</v>
      </c>
      <c r="F328" s="7">
        <f>IF(COUNTIF('Start Set'!A:A, A328) &gt; 0, 1, 0)</f>
        <v>0</v>
      </c>
      <c r="G328" s="7"/>
      <c r="H328" s="7"/>
      <c r="I328" s="7"/>
      <c r="J328" s="7">
        <v>1</v>
      </c>
    </row>
    <row r="329" spans="1:10" x14ac:dyDescent="0.25">
      <c r="A329" s="7" t="s">
        <v>3873</v>
      </c>
      <c r="B329" s="7" t="s">
        <v>3874</v>
      </c>
      <c r="C329" s="7">
        <v>2023</v>
      </c>
      <c r="D329" s="7" t="s">
        <v>1872</v>
      </c>
      <c r="E329" s="7">
        <f t="shared" si="6"/>
        <v>0</v>
      </c>
      <c r="F329" s="7">
        <f>IF(COUNTIF('Start Set'!A:A, A329) &gt; 0, 1, 0)</f>
        <v>0</v>
      </c>
      <c r="G329" s="7"/>
      <c r="H329" s="7"/>
      <c r="I329" s="7"/>
      <c r="J329" s="7">
        <v>1</v>
      </c>
    </row>
    <row r="330" spans="1:10" x14ac:dyDescent="0.25">
      <c r="A330" s="7" t="s">
        <v>4046</v>
      </c>
      <c r="B330" s="7" t="s">
        <v>4047</v>
      </c>
      <c r="C330" s="7">
        <v>2023</v>
      </c>
      <c r="D330" s="7" t="s">
        <v>4048</v>
      </c>
      <c r="E330" s="7">
        <f t="shared" si="6"/>
        <v>0</v>
      </c>
      <c r="F330" s="7">
        <f>IF(COUNTIF('Start Set'!A:A, A330) &gt; 0, 1, 0)</f>
        <v>0</v>
      </c>
      <c r="G330" s="7"/>
      <c r="H330" s="7"/>
      <c r="I330" s="7"/>
      <c r="J330" s="7">
        <v>1</v>
      </c>
    </row>
    <row r="331" spans="1:10" x14ac:dyDescent="0.25">
      <c r="A331" s="7" t="s">
        <v>3717</v>
      </c>
      <c r="B331" s="7" t="s">
        <v>3718</v>
      </c>
      <c r="C331" s="7">
        <v>2023</v>
      </c>
      <c r="D331" s="7" t="s">
        <v>3719</v>
      </c>
      <c r="E331" s="7">
        <f t="shared" si="6"/>
        <v>0</v>
      </c>
      <c r="F331" s="7">
        <f>IF(COUNTIF('Start Set'!A:A, A331) &gt; 0, 1, 0)</f>
        <v>0</v>
      </c>
      <c r="G331" s="7"/>
      <c r="H331" s="7"/>
      <c r="I331" s="7"/>
      <c r="J331" s="7">
        <v>1</v>
      </c>
    </row>
    <row r="332" spans="1:10" x14ac:dyDescent="0.25">
      <c r="A332" s="7" t="s">
        <v>3204</v>
      </c>
      <c r="B332" s="7" t="s">
        <v>3205</v>
      </c>
      <c r="C332" s="7">
        <v>2023</v>
      </c>
      <c r="D332" s="7" t="s">
        <v>31</v>
      </c>
      <c r="E332" s="7">
        <f t="shared" si="6"/>
        <v>0</v>
      </c>
      <c r="F332" s="7">
        <f>IF(COUNTIF('Start Set'!A:A, A332) &gt; 0, 1, 0)</f>
        <v>0</v>
      </c>
      <c r="G332" s="7"/>
      <c r="H332" s="7"/>
      <c r="I332" s="7"/>
      <c r="J332" s="7">
        <v>1</v>
      </c>
    </row>
    <row r="333" spans="1:10" x14ac:dyDescent="0.25">
      <c r="A333" s="7" t="s">
        <v>3494</v>
      </c>
      <c r="B333" s="7" t="s">
        <v>3495</v>
      </c>
      <c r="C333" s="7">
        <v>2023</v>
      </c>
      <c r="D333" s="7" t="s">
        <v>335</v>
      </c>
      <c r="E333" s="7">
        <f t="shared" si="6"/>
        <v>0</v>
      </c>
      <c r="F333" s="7">
        <f>IF(COUNTIF('Start Set'!A:A, A333) &gt; 0, 1, 0)</f>
        <v>0</v>
      </c>
      <c r="G333" s="7"/>
      <c r="H333" s="7"/>
      <c r="I333" s="7"/>
      <c r="J333" s="7">
        <v>1</v>
      </c>
    </row>
    <row r="334" spans="1:10" x14ac:dyDescent="0.25">
      <c r="A334" s="7" t="s">
        <v>3693</v>
      </c>
      <c r="B334" s="7" t="s">
        <v>3694</v>
      </c>
      <c r="C334" s="7">
        <v>2023</v>
      </c>
      <c r="D334" s="7" t="s">
        <v>335</v>
      </c>
      <c r="E334" s="7">
        <f t="shared" si="6"/>
        <v>0</v>
      </c>
      <c r="F334" s="7">
        <f>IF(COUNTIF('Start Set'!A:A, A334) &gt; 0, 1, 0)</f>
        <v>0</v>
      </c>
      <c r="G334" s="7"/>
      <c r="H334" s="7"/>
      <c r="I334" s="7"/>
      <c r="J334" s="7">
        <v>1</v>
      </c>
    </row>
    <row r="335" spans="1:10" x14ac:dyDescent="0.25">
      <c r="A335" s="7" t="s">
        <v>3165</v>
      </c>
      <c r="B335" s="7" t="s">
        <v>3166</v>
      </c>
      <c r="C335" s="7">
        <v>2023</v>
      </c>
      <c r="D335" s="7" t="s">
        <v>3167</v>
      </c>
      <c r="E335" s="7">
        <f t="shared" si="6"/>
        <v>0</v>
      </c>
      <c r="F335" s="7">
        <f>IF(COUNTIF('Start Set'!A:A, A335) &gt; 0, 1, 0)</f>
        <v>0</v>
      </c>
      <c r="G335" s="7"/>
      <c r="H335" s="7"/>
      <c r="I335" s="7"/>
      <c r="J335" s="7">
        <v>1</v>
      </c>
    </row>
    <row r="336" spans="1:10" x14ac:dyDescent="0.25">
      <c r="A336" s="7" t="s">
        <v>3875</v>
      </c>
      <c r="B336" s="7" t="s">
        <v>3876</v>
      </c>
      <c r="C336" s="7">
        <v>2023</v>
      </c>
      <c r="D336" s="7" t="s">
        <v>3877</v>
      </c>
      <c r="E336" s="7">
        <f t="shared" ref="E336:E399" si="7">--(ROW(A336)&lt;&gt;MATCH(A336,$A:$A,0))</f>
        <v>0</v>
      </c>
      <c r="F336" s="7">
        <f>IF(COUNTIF('Start Set'!A:A, A336) &gt; 0, 1, 0)</f>
        <v>0</v>
      </c>
      <c r="G336" s="7"/>
      <c r="H336" s="7"/>
      <c r="I336" s="7"/>
      <c r="J336" s="7">
        <v>1</v>
      </c>
    </row>
    <row r="337" spans="1:10" x14ac:dyDescent="0.25">
      <c r="A337" s="7" t="s">
        <v>3642</v>
      </c>
      <c r="B337" s="7" t="s">
        <v>3643</v>
      </c>
      <c r="C337" s="7">
        <v>2023</v>
      </c>
      <c r="D337" s="7" t="s">
        <v>3644</v>
      </c>
      <c r="E337" s="7">
        <f t="shared" si="7"/>
        <v>0</v>
      </c>
      <c r="F337" s="7">
        <f>IF(COUNTIF('Start Set'!A:A, A337) &gt; 0, 1, 0)</f>
        <v>0</v>
      </c>
      <c r="G337" s="7"/>
      <c r="H337" s="7"/>
      <c r="I337" s="7"/>
      <c r="J337" s="7">
        <v>1</v>
      </c>
    </row>
    <row r="338" spans="1:10" x14ac:dyDescent="0.25">
      <c r="A338" s="7" t="s">
        <v>3129</v>
      </c>
      <c r="B338" s="7" t="s">
        <v>3130</v>
      </c>
      <c r="C338" s="7">
        <v>2023</v>
      </c>
      <c r="D338" s="7" t="s">
        <v>2163</v>
      </c>
      <c r="E338" s="7">
        <f t="shared" si="7"/>
        <v>0</v>
      </c>
      <c r="F338" s="7">
        <f>IF(COUNTIF('Start Set'!A:A, A338) &gt; 0, 1, 0)</f>
        <v>0</v>
      </c>
      <c r="G338" s="7"/>
      <c r="H338" s="7"/>
      <c r="I338" s="7"/>
      <c r="J338" s="7">
        <v>1</v>
      </c>
    </row>
    <row r="339" spans="1:10" x14ac:dyDescent="0.25">
      <c r="A339" s="7" t="s">
        <v>3891</v>
      </c>
      <c r="B339" s="7" t="s">
        <v>3892</v>
      </c>
      <c r="C339" s="7">
        <v>2023</v>
      </c>
      <c r="D339" s="7" t="s">
        <v>1757</v>
      </c>
      <c r="E339" s="7">
        <f t="shared" si="7"/>
        <v>0</v>
      </c>
      <c r="F339" s="7">
        <f>IF(COUNTIF('Start Set'!A:A, A339) &gt; 0, 1, 0)</f>
        <v>0</v>
      </c>
      <c r="G339" s="7"/>
      <c r="H339" s="7"/>
      <c r="I339" s="7"/>
      <c r="J339" s="7">
        <v>1</v>
      </c>
    </row>
    <row r="340" spans="1:10" x14ac:dyDescent="0.25">
      <c r="A340" s="7" t="s">
        <v>3991</v>
      </c>
      <c r="B340" s="7" t="s">
        <v>3992</v>
      </c>
      <c r="C340" s="7">
        <v>2023</v>
      </c>
      <c r="D340" s="7" t="s">
        <v>3993</v>
      </c>
      <c r="E340" s="7">
        <f t="shared" si="7"/>
        <v>0</v>
      </c>
      <c r="F340" s="7">
        <f>IF(COUNTIF('Start Set'!A:A, A340) &gt; 0, 1, 0)</f>
        <v>0</v>
      </c>
      <c r="G340" s="7"/>
      <c r="H340" s="7"/>
      <c r="I340" s="7"/>
      <c r="J340" s="7">
        <v>1</v>
      </c>
    </row>
    <row r="341" spans="1:10" x14ac:dyDescent="0.25">
      <c r="A341" s="7" t="s">
        <v>3822</v>
      </c>
      <c r="B341" s="7" t="s">
        <v>3823</v>
      </c>
      <c r="C341" s="7">
        <v>2023</v>
      </c>
      <c r="D341" s="7" t="s">
        <v>3824</v>
      </c>
      <c r="E341" s="7">
        <f t="shared" si="7"/>
        <v>0</v>
      </c>
      <c r="F341" s="7">
        <f>IF(COUNTIF('Start Set'!A:A, A341) &gt; 0, 1, 0)</f>
        <v>0</v>
      </c>
      <c r="G341" s="7"/>
      <c r="H341" s="7"/>
      <c r="I341" s="7"/>
      <c r="J341" s="7">
        <v>1</v>
      </c>
    </row>
    <row r="342" spans="1:10" x14ac:dyDescent="0.25">
      <c r="A342" s="7" t="s">
        <v>4100</v>
      </c>
      <c r="B342" s="7" t="s">
        <v>4101</v>
      </c>
      <c r="C342" s="7">
        <v>2023</v>
      </c>
      <c r="D342" s="7" t="s">
        <v>3824</v>
      </c>
      <c r="E342" s="7">
        <f t="shared" si="7"/>
        <v>0</v>
      </c>
      <c r="F342" s="7">
        <f>IF(COUNTIF('Start Set'!A:A, A342) &gt; 0, 1, 0)</f>
        <v>0</v>
      </c>
      <c r="G342" s="7"/>
      <c r="H342" s="7"/>
      <c r="I342" s="7"/>
      <c r="J342" s="7">
        <v>1</v>
      </c>
    </row>
    <row r="343" spans="1:10" x14ac:dyDescent="0.25">
      <c r="A343" s="7" t="s">
        <v>3825</v>
      </c>
      <c r="B343" s="7" t="s">
        <v>3826</v>
      </c>
      <c r="C343" s="7">
        <v>2023</v>
      </c>
      <c r="D343" s="7" t="s">
        <v>3461</v>
      </c>
      <c r="E343" s="7">
        <f t="shared" si="7"/>
        <v>0</v>
      </c>
      <c r="F343" s="7">
        <f>IF(COUNTIF('Start Set'!A:A, A343) &gt; 0, 1, 0)</f>
        <v>0</v>
      </c>
      <c r="G343" s="7"/>
      <c r="H343" s="7"/>
      <c r="I343" s="7"/>
      <c r="J343" s="7">
        <v>1</v>
      </c>
    </row>
    <row r="344" spans="1:10" x14ac:dyDescent="0.25">
      <c r="A344" s="7" t="s">
        <v>3546</v>
      </c>
      <c r="B344" s="7" t="s">
        <v>3547</v>
      </c>
      <c r="C344" s="7">
        <v>2023</v>
      </c>
      <c r="D344" s="7" t="s">
        <v>3461</v>
      </c>
      <c r="E344" s="7">
        <f t="shared" si="7"/>
        <v>0</v>
      </c>
      <c r="F344" s="7">
        <f>IF(COUNTIF('Start Set'!A:A, A344) &gt; 0, 1, 0)</f>
        <v>0</v>
      </c>
      <c r="G344" s="7"/>
      <c r="H344" s="7"/>
      <c r="I344" s="7"/>
      <c r="J344" s="7">
        <v>1</v>
      </c>
    </row>
    <row r="345" spans="1:10" x14ac:dyDescent="0.25">
      <c r="A345" s="7" t="s">
        <v>3559</v>
      </c>
      <c r="B345" s="7" t="s">
        <v>3560</v>
      </c>
      <c r="C345" s="7">
        <v>2023</v>
      </c>
      <c r="D345" s="7" t="s">
        <v>3561</v>
      </c>
      <c r="E345" s="7">
        <f t="shared" si="7"/>
        <v>0</v>
      </c>
      <c r="F345" s="7">
        <f>IF(COUNTIF('Start Set'!A:A, A345) &gt; 0, 1, 0)</f>
        <v>0</v>
      </c>
      <c r="G345" s="7"/>
      <c r="H345" s="7"/>
      <c r="I345" s="7"/>
      <c r="J345" s="7">
        <v>1</v>
      </c>
    </row>
    <row r="346" spans="1:10" x14ac:dyDescent="0.25">
      <c r="A346" s="7" t="s">
        <v>2554</v>
      </c>
      <c r="B346" s="7" t="s">
        <v>3662</v>
      </c>
      <c r="C346" s="7">
        <v>2023</v>
      </c>
      <c r="D346" s="7" t="s">
        <v>3561</v>
      </c>
      <c r="E346" s="7">
        <f t="shared" si="7"/>
        <v>0</v>
      </c>
      <c r="F346" s="7">
        <f>IF(COUNTIF('Start Set'!A:A, A346) &gt; 0, 1, 0)</f>
        <v>0</v>
      </c>
      <c r="G346" s="7"/>
      <c r="H346" s="7"/>
      <c r="I346" s="7"/>
      <c r="J346" s="7">
        <v>1</v>
      </c>
    </row>
    <row r="347" spans="1:10" x14ac:dyDescent="0.25">
      <c r="A347" s="7" t="s">
        <v>3346</v>
      </c>
      <c r="B347" s="7" t="s">
        <v>3347</v>
      </c>
      <c r="C347" s="7">
        <v>2023</v>
      </c>
      <c r="D347" s="7" t="s">
        <v>3348</v>
      </c>
      <c r="E347" s="7">
        <f t="shared" si="7"/>
        <v>0</v>
      </c>
      <c r="F347" s="7">
        <f>IF(COUNTIF('Start Set'!A:A, A347) &gt; 0, 1, 0)</f>
        <v>0</v>
      </c>
      <c r="G347" s="7"/>
      <c r="H347" s="7"/>
      <c r="I347" s="7"/>
      <c r="J347" s="7">
        <v>1</v>
      </c>
    </row>
    <row r="348" spans="1:10" x14ac:dyDescent="0.25">
      <c r="A348" s="7" t="s">
        <v>4356</v>
      </c>
      <c r="B348" s="7" t="s">
        <v>4357</v>
      </c>
      <c r="C348" s="7">
        <v>2023</v>
      </c>
      <c r="D348" s="7" t="s">
        <v>138</v>
      </c>
      <c r="E348" s="7">
        <f t="shared" si="7"/>
        <v>0</v>
      </c>
      <c r="F348" s="7">
        <f>IF(COUNTIF('Start Set'!A:A, A348) &gt; 0, 1, 0)</f>
        <v>0</v>
      </c>
      <c r="G348" s="7"/>
      <c r="H348" s="7"/>
      <c r="I348" s="7"/>
      <c r="J348" s="7">
        <v>1</v>
      </c>
    </row>
    <row r="349" spans="1:10" x14ac:dyDescent="0.25">
      <c r="A349" s="7" t="s">
        <v>3082</v>
      </c>
      <c r="B349" s="7" t="s">
        <v>3083</v>
      </c>
      <c r="C349" s="7">
        <v>2023</v>
      </c>
      <c r="D349" s="7" t="s">
        <v>138</v>
      </c>
      <c r="E349" s="7">
        <f t="shared" si="7"/>
        <v>0</v>
      </c>
      <c r="F349" s="7">
        <f>IF(COUNTIF('Start Set'!A:A, A349) &gt; 0, 1, 0)</f>
        <v>0</v>
      </c>
      <c r="G349" s="7"/>
      <c r="H349" s="7"/>
      <c r="I349" s="7"/>
      <c r="J349" s="7">
        <v>1</v>
      </c>
    </row>
    <row r="350" spans="1:10" x14ac:dyDescent="0.25">
      <c r="A350" s="7" t="s">
        <v>3878</v>
      </c>
      <c r="B350" s="7" t="s">
        <v>3879</v>
      </c>
      <c r="C350" s="7">
        <v>2023</v>
      </c>
      <c r="D350" s="7" t="s">
        <v>138</v>
      </c>
      <c r="E350" s="7">
        <f t="shared" si="7"/>
        <v>0</v>
      </c>
      <c r="F350" s="7">
        <f>IF(COUNTIF('Start Set'!A:A, A350) &gt; 0, 1, 0)</f>
        <v>0</v>
      </c>
      <c r="G350" s="7"/>
      <c r="H350" s="7"/>
      <c r="I350" s="7"/>
      <c r="J350" s="7">
        <v>1</v>
      </c>
    </row>
    <row r="351" spans="1:10" x14ac:dyDescent="0.25">
      <c r="A351" s="7" t="s">
        <v>3994</v>
      </c>
      <c r="B351" s="7" t="s">
        <v>3995</v>
      </c>
      <c r="C351" s="7">
        <v>2023</v>
      </c>
      <c r="D351" s="7" t="s">
        <v>3996</v>
      </c>
      <c r="E351" s="7">
        <f t="shared" si="7"/>
        <v>0</v>
      </c>
      <c r="F351" s="7">
        <f>IF(COUNTIF('Start Set'!A:A, A351) &gt; 0, 1, 0)</f>
        <v>0</v>
      </c>
      <c r="G351" s="7"/>
      <c r="H351" s="7"/>
      <c r="I351" s="7"/>
      <c r="J351" s="7">
        <v>1</v>
      </c>
    </row>
    <row r="352" spans="1:10" x14ac:dyDescent="0.25">
      <c r="A352" s="7" t="s">
        <v>3321</v>
      </c>
      <c r="B352" s="7" t="s">
        <v>3322</v>
      </c>
      <c r="C352" s="7">
        <v>2023</v>
      </c>
      <c r="D352" s="7" t="s">
        <v>380</v>
      </c>
      <c r="E352" s="7">
        <f t="shared" si="7"/>
        <v>1</v>
      </c>
      <c r="F352" s="7">
        <f>IF(COUNTIF('Start Set'!A:A, A352) &gt; 0, 1, 0)</f>
        <v>0</v>
      </c>
      <c r="G352" s="7"/>
      <c r="H352" s="7"/>
      <c r="I352" s="7"/>
      <c r="J352" s="7">
        <v>1</v>
      </c>
    </row>
    <row r="353" spans="1:10" x14ac:dyDescent="0.25">
      <c r="A353" s="7" t="s">
        <v>4351</v>
      </c>
      <c r="B353" s="7" t="s">
        <v>4352</v>
      </c>
      <c r="C353" s="7">
        <v>2023</v>
      </c>
      <c r="D353" s="7" t="s">
        <v>4353</v>
      </c>
      <c r="E353" s="7">
        <f t="shared" si="7"/>
        <v>0</v>
      </c>
      <c r="F353" s="7">
        <f>IF(COUNTIF('Start Set'!A:A, A353) &gt; 0, 1, 0)</f>
        <v>1</v>
      </c>
      <c r="G353" s="7"/>
      <c r="H353" s="7"/>
      <c r="I353" s="7"/>
      <c r="J353" s="7">
        <v>1</v>
      </c>
    </row>
    <row r="354" spans="1:10" x14ac:dyDescent="0.25">
      <c r="A354" s="7" t="s">
        <v>4333</v>
      </c>
      <c r="B354" s="7" t="s">
        <v>4334</v>
      </c>
      <c r="C354" s="7">
        <v>2023</v>
      </c>
      <c r="D354" s="7" t="s">
        <v>4335</v>
      </c>
      <c r="E354" s="7">
        <f t="shared" si="7"/>
        <v>0</v>
      </c>
      <c r="F354" s="7">
        <f>IF(COUNTIF('Start Set'!A:A, A354) &gt; 0, 1, 0)</f>
        <v>0</v>
      </c>
      <c r="G354" s="7"/>
      <c r="H354" s="7"/>
      <c r="I354" s="7"/>
      <c r="J354" s="7">
        <v>1</v>
      </c>
    </row>
    <row r="355" spans="1:10" x14ac:dyDescent="0.25">
      <c r="A355" s="7" t="s">
        <v>3622</v>
      </c>
      <c r="B355" s="7" t="s">
        <v>3623</v>
      </c>
      <c r="C355" s="7">
        <v>2023</v>
      </c>
      <c r="D355" s="7" t="s">
        <v>152</v>
      </c>
      <c r="E355" s="7">
        <f t="shared" si="7"/>
        <v>1</v>
      </c>
      <c r="F355" s="7">
        <f>IF(COUNTIF('Start Set'!A:A, A355) &gt; 0, 1, 0)</f>
        <v>1</v>
      </c>
      <c r="G355" s="7"/>
      <c r="H355" s="7"/>
      <c r="I355" s="7"/>
      <c r="J355" s="7">
        <v>1</v>
      </c>
    </row>
    <row r="356" spans="1:10" x14ac:dyDescent="0.25">
      <c r="A356" s="7" t="s">
        <v>3705</v>
      </c>
      <c r="B356" s="7" t="s">
        <v>3706</v>
      </c>
      <c r="C356" s="7">
        <v>2023</v>
      </c>
      <c r="D356" s="7" t="s">
        <v>3528</v>
      </c>
      <c r="E356" s="7">
        <f t="shared" si="7"/>
        <v>0</v>
      </c>
      <c r="F356" s="7">
        <f>IF(COUNTIF('Start Set'!A:A, A356) &gt; 0, 1, 0)</f>
        <v>0</v>
      </c>
      <c r="G356" s="7"/>
      <c r="H356" s="7"/>
      <c r="I356" s="7"/>
      <c r="J356" s="7">
        <v>1</v>
      </c>
    </row>
    <row r="357" spans="1:10" x14ac:dyDescent="0.25">
      <c r="A357" s="7" t="s">
        <v>4336</v>
      </c>
      <c r="B357" s="7" t="s">
        <v>4337</v>
      </c>
      <c r="C357" s="7">
        <v>2023</v>
      </c>
      <c r="D357" s="7" t="s">
        <v>4338</v>
      </c>
      <c r="E357" s="7">
        <f t="shared" si="7"/>
        <v>0</v>
      </c>
      <c r="F357" s="7">
        <f>IF(COUNTIF('Start Set'!A:A, A357) &gt; 0, 1, 0)</f>
        <v>0</v>
      </c>
      <c r="G357" s="7"/>
      <c r="H357" s="7"/>
      <c r="I357" s="7"/>
      <c r="J357" s="7">
        <v>1</v>
      </c>
    </row>
    <row r="358" spans="1:10" x14ac:dyDescent="0.25">
      <c r="A358" s="7" t="s">
        <v>3785</v>
      </c>
      <c r="B358" s="7" t="s">
        <v>3786</v>
      </c>
      <c r="C358" s="7">
        <v>2023</v>
      </c>
      <c r="D358" s="7" t="s">
        <v>3120</v>
      </c>
      <c r="E358" s="7">
        <f t="shared" si="7"/>
        <v>0</v>
      </c>
      <c r="F358" s="7">
        <f>IF(COUNTIF('Start Set'!A:A, A358) &gt; 0, 1, 0)</f>
        <v>0</v>
      </c>
      <c r="G358" s="7"/>
      <c r="H358" s="7"/>
      <c r="I358" s="7"/>
      <c r="J358" s="7">
        <v>1</v>
      </c>
    </row>
    <row r="359" spans="1:10" x14ac:dyDescent="0.25">
      <c r="A359" s="7" t="s">
        <v>3794</v>
      </c>
      <c r="B359" s="7" t="s">
        <v>3795</v>
      </c>
      <c r="C359" s="7">
        <v>2023</v>
      </c>
      <c r="D359" s="7" t="s">
        <v>3120</v>
      </c>
      <c r="E359" s="7">
        <f t="shared" si="7"/>
        <v>0</v>
      </c>
      <c r="F359" s="7">
        <f>IF(COUNTIF('Start Set'!A:A, A359) &gt; 0, 1, 0)</f>
        <v>0</v>
      </c>
      <c r="G359" s="7"/>
      <c r="H359" s="7"/>
      <c r="I359" s="7"/>
      <c r="J359" s="7">
        <v>1</v>
      </c>
    </row>
    <row r="360" spans="1:10" x14ac:dyDescent="0.25">
      <c r="A360" s="7" t="s">
        <v>3118</v>
      </c>
      <c r="B360" s="7" t="s">
        <v>3119</v>
      </c>
      <c r="C360" s="7">
        <v>2023</v>
      </c>
      <c r="D360" s="7" t="s">
        <v>3120</v>
      </c>
      <c r="E360" s="7">
        <f t="shared" si="7"/>
        <v>0</v>
      </c>
      <c r="F360" s="7">
        <f>IF(COUNTIF('Start Set'!A:A, A360) &gt; 0, 1, 0)</f>
        <v>0</v>
      </c>
      <c r="G360" s="7"/>
      <c r="H360" s="7"/>
      <c r="I360" s="7"/>
      <c r="J360" s="7">
        <v>1</v>
      </c>
    </row>
    <row r="361" spans="1:10" x14ac:dyDescent="0.25">
      <c r="A361" s="7" t="s">
        <v>3110</v>
      </c>
      <c r="B361" s="7" t="s">
        <v>3111</v>
      </c>
      <c r="C361" s="7">
        <v>2023</v>
      </c>
      <c r="D361" s="7" t="s">
        <v>3109</v>
      </c>
      <c r="E361" s="7">
        <f t="shared" si="7"/>
        <v>0</v>
      </c>
      <c r="F361" s="7">
        <f>IF(COUNTIF('Start Set'!A:A, A361) &gt; 0, 1, 0)</f>
        <v>0</v>
      </c>
      <c r="G361" s="7"/>
      <c r="H361" s="7"/>
      <c r="I361" s="7"/>
      <c r="J361" s="7">
        <v>1</v>
      </c>
    </row>
    <row r="362" spans="1:10" x14ac:dyDescent="0.25">
      <c r="A362" s="7" t="s">
        <v>4129</v>
      </c>
      <c r="B362" s="7" t="s">
        <v>4130</v>
      </c>
      <c r="C362" s="7">
        <v>2023</v>
      </c>
      <c r="D362" s="7" t="s">
        <v>122</v>
      </c>
      <c r="E362" s="7">
        <f t="shared" si="7"/>
        <v>0</v>
      </c>
      <c r="F362" s="7">
        <f>IF(COUNTIF('Start Set'!A:A, A362) &gt; 0, 1, 0)</f>
        <v>0</v>
      </c>
      <c r="G362" s="7"/>
      <c r="H362" s="7"/>
      <c r="I362" s="7"/>
      <c r="J362" s="7">
        <v>1</v>
      </c>
    </row>
    <row r="363" spans="1:10" x14ac:dyDescent="0.25">
      <c r="A363" s="7" t="s">
        <v>3251</v>
      </c>
      <c r="B363" s="7" t="s">
        <v>3252</v>
      </c>
      <c r="C363" s="7">
        <v>2023</v>
      </c>
      <c r="D363" s="7" t="s">
        <v>122</v>
      </c>
      <c r="E363" s="7">
        <f t="shared" si="7"/>
        <v>0</v>
      </c>
      <c r="F363" s="7">
        <f>IF(COUNTIF('Start Set'!A:A, A363) &gt; 0, 1, 0)</f>
        <v>0</v>
      </c>
      <c r="G363" s="7"/>
      <c r="H363" s="7"/>
      <c r="I363" s="7"/>
      <c r="J363" s="7">
        <v>1</v>
      </c>
    </row>
    <row r="364" spans="1:10" x14ac:dyDescent="0.25">
      <c r="A364" s="7" t="s">
        <v>4220</v>
      </c>
      <c r="B364" s="7" t="s">
        <v>4221</v>
      </c>
      <c r="C364" s="7">
        <v>2023</v>
      </c>
      <c r="D364" s="7" t="s">
        <v>122</v>
      </c>
      <c r="E364" s="7">
        <f t="shared" si="7"/>
        <v>0</v>
      </c>
      <c r="F364" s="7">
        <f>IF(COUNTIF('Start Set'!A:A, A364) &gt; 0, 1, 0)</f>
        <v>0</v>
      </c>
      <c r="G364" s="7"/>
      <c r="H364" s="7"/>
      <c r="I364" s="7"/>
      <c r="J364" s="7">
        <v>1</v>
      </c>
    </row>
    <row r="365" spans="1:10" x14ac:dyDescent="0.25">
      <c r="A365" s="7" t="s">
        <v>3856</v>
      </c>
      <c r="B365" s="7" t="s">
        <v>3857</v>
      </c>
      <c r="C365" s="7">
        <v>2023</v>
      </c>
      <c r="D365" s="7" t="s">
        <v>122</v>
      </c>
      <c r="E365" s="7">
        <f t="shared" si="7"/>
        <v>0</v>
      </c>
      <c r="F365" s="7">
        <f>IF(COUNTIF('Start Set'!A:A, A365) &gt; 0, 1, 0)</f>
        <v>0</v>
      </c>
      <c r="G365" s="7"/>
      <c r="H365" s="7"/>
      <c r="I365" s="7"/>
      <c r="J365" s="7">
        <v>1</v>
      </c>
    </row>
    <row r="366" spans="1:10" x14ac:dyDescent="0.25">
      <c r="A366" s="7" t="s">
        <v>3851</v>
      </c>
      <c r="B366" s="7" t="s">
        <v>3852</v>
      </c>
      <c r="C366" s="7">
        <v>2023</v>
      </c>
      <c r="D366" s="7" t="s">
        <v>122</v>
      </c>
      <c r="E366" s="7">
        <f t="shared" si="7"/>
        <v>0</v>
      </c>
      <c r="F366" s="7">
        <f>IF(COUNTIF('Start Set'!A:A, A366) &gt; 0, 1, 0)</f>
        <v>0</v>
      </c>
      <c r="G366" s="7"/>
      <c r="H366" s="7"/>
      <c r="I366" s="7"/>
      <c r="J366" s="7">
        <v>1</v>
      </c>
    </row>
    <row r="367" spans="1:10" x14ac:dyDescent="0.25">
      <c r="A367" s="7" t="s">
        <v>4216</v>
      </c>
      <c r="B367" s="7" t="s">
        <v>4217</v>
      </c>
      <c r="C367" s="7">
        <v>2023</v>
      </c>
      <c r="D367" s="7" t="s">
        <v>122</v>
      </c>
      <c r="E367" s="7">
        <f t="shared" si="7"/>
        <v>0</v>
      </c>
      <c r="F367" s="7">
        <f>IF(COUNTIF('Start Set'!A:A, A367) &gt; 0, 1, 0)</f>
        <v>0</v>
      </c>
      <c r="G367" s="7"/>
      <c r="H367" s="7"/>
      <c r="I367" s="7"/>
      <c r="J367" s="7">
        <v>1</v>
      </c>
    </row>
    <row r="368" spans="1:10" x14ac:dyDescent="0.25">
      <c r="A368" s="7" t="s">
        <v>3102</v>
      </c>
      <c r="B368" s="7" t="s">
        <v>3103</v>
      </c>
      <c r="C368" s="7">
        <v>2023</v>
      </c>
      <c r="D368" s="7" t="s">
        <v>3077</v>
      </c>
      <c r="E368" s="7">
        <f t="shared" si="7"/>
        <v>0</v>
      </c>
      <c r="F368" s="7">
        <f>IF(COUNTIF('Start Set'!A:A, A368) &gt; 0, 1, 0)</f>
        <v>0</v>
      </c>
      <c r="G368" s="7"/>
      <c r="H368" s="7"/>
      <c r="I368" s="7"/>
      <c r="J368" s="7">
        <v>1</v>
      </c>
    </row>
    <row r="369" spans="1:10" x14ac:dyDescent="0.25">
      <c r="A369" s="7" t="s">
        <v>3370</v>
      </c>
      <c r="B369" s="7" t="s">
        <v>3371</v>
      </c>
      <c r="C369" s="7">
        <v>2023</v>
      </c>
      <c r="D369" s="7" t="s">
        <v>3369</v>
      </c>
      <c r="E369" s="7">
        <f t="shared" si="7"/>
        <v>0</v>
      </c>
      <c r="F369" s="7">
        <f>IF(COUNTIF('Start Set'!A:A, A369) &gt; 0, 1, 0)</f>
        <v>0</v>
      </c>
      <c r="G369" s="7"/>
      <c r="H369" s="7"/>
      <c r="I369" s="7"/>
      <c r="J369" s="7">
        <v>1</v>
      </c>
    </row>
    <row r="370" spans="1:10" x14ac:dyDescent="0.25">
      <c r="A370" s="7" t="s">
        <v>3377</v>
      </c>
      <c r="B370" s="7" t="s">
        <v>3378</v>
      </c>
      <c r="C370" s="7">
        <v>2023</v>
      </c>
      <c r="D370" s="7" t="s">
        <v>3369</v>
      </c>
      <c r="E370" s="7">
        <f t="shared" si="7"/>
        <v>0</v>
      </c>
      <c r="F370" s="7">
        <f>IF(COUNTIF('Start Set'!A:A, A370) &gt; 0, 1, 0)</f>
        <v>0</v>
      </c>
      <c r="G370" s="7"/>
      <c r="H370" s="7"/>
      <c r="I370" s="7"/>
      <c r="J370" s="7">
        <v>1</v>
      </c>
    </row>
    <row r="371" spans="1:10" x14ac:dyDescent="0.25">
      <c r="A371" s="7" t="s">
        <v>3298</v>
      </c>
      <c r="B371" s="7" t="s">
        <v>3299</v>
      </c>
      <c r="C371" s="7">
        <v>2023</v>
      </c>
      <c r="D371" s="7" t="s">
        <v>543</v>
      </c>
      <c r="E371" s="7">
        <f t="shared" si="7"/>
        <v>0</v>
      </c>
      <c r="F371" s="7">
        <f>IF(COUNTIF('Start Set'!A:A, A371) &gt; 0, 1, 0)</f>
        <v>0</v>
      </c>
      <c r="G371" s="7"/>
      <c r="H371" s="7"/>
      <c r="I371" s="7"/>
      <c r="J371" s="7">
        <v>1</v>
      </c>
    </row>
    <row r="372" spans="1:10" x14ac:dyDescent="0.25">
      <c r="A372" s="7" t="s">
        <v>3529</v>
      </c>
      <c r="B372" s="7" t="s">
        <v>3530</v>
      </c>
      <c r="C372" s="7">
        <v>2023</v>
      </c>
      <c r="D372" s="7" t="s">
        <v>3531</v>
      </c>
      <c r="E372" s="7">
        <f t="shared" si="7"/>
        <v>0</v>
      </c>
      <c r="F372" s="7">
        <f>IF(COUNTIF('Start Set'!A:A, A372) &gt; 0, 1, 0)</f>
        <v>0</v>
      </c>
      <c r="G372" s="7"/>
      <c r="H372" s="7"/>
      <c r="I372" s="7"/>
      <c r="J372" s="7">
        <v>1</v>
      </c>
    </row>
    <row r="373" spans="1:10" x14ac:dyDescent="0.25">
      <c r="A373" s="7" t="s">
        <v>3379</v>
      </c>
      <c r="B373" s="7" t="s">
        <v>3380</v>
      </c>
      <c r="C373" s="7">
        <v>2023</v>
      </c>
      <c r="D373" s="7" t="s">
        <v>3381</v>
      </c>
      <c r="E373" s="7">
        <f t="shared" si="7"/>
        <v>0</v>
      </c>
      <c r="F373" s="7">
        <f>IF(COUNTIF('Start Set'!A:A, A373) &gt; 0, 1, 0)</f>
        <v>0</v>
      </c>
      <c r="G373" s="7"/>
      <c r="H373" s="7"/>
      <c r="I373" s="7"/>
      <c r="J373" s="7">
        <v>1</v>
      </c>
    </row>
    <row r="374" spans="1:10" x14ac:dyDescent="0.25">
      <c r="A374" s="7" t="s">
        <v>3984</v>
      </c>
      <c r="B374" s="7" t="s">
        <v>3985</v>
      </c>
      <c r="C374" s="7">
        <v>2023</v>
      </c>
      <c r="D374" s="7" t="s">
        <v>3986</v>
      </c>
      <c r="E374" s="7">
        <f t="shared" si="7"/>
        <v>0</v>
      </c>
      <c r="F374" s="7">
        <f>IF(COUNTIF('Start Set'!A:A, A374) &gt; 0, 1, 0)</f>
        <v>0</v>
      </c>
      <c r="G374" s="7"/>
      <c r="H374" s="7"/>
      <c r="I374" s="7"/>
      <c r="J374" s="7">
        <v>1</v>
      </c>
    </row>
    <row r="375" spans="1:10" x14ac:dyDescent="0.25">
      <c r="A375" s="7" t="s">
        <v>3539</v>
      </c>
      <c r="B375" s="7" t="s">
        <v>3540</v>
      </c>
      <c r="C375" s="7">
        <v>2023</v>
      </c>
      <c r="D375" s="7" t="s">
        <v>3541</v>
      </c>
      <c r="E375" s="7">
        <f t="shared" si="7"/>
        <v>0</v>
      </c>
      <c r="F375" s="7">
        <f>IF(COUNTIF('Start Set'!A:A, A375) &gt; 0, 1, 0)</f>
        <v>0</v>
      </c>
      <c r="G375" s="7"/>
      <c r="H375" s="7"/>
      <c r="I375" s="7"/>
      <c r="J375" s="7">
        <v>1</v>
      </c>
    </row>
    <row r="376" spans="1:10" x14ac:dyDescent="0.25">
      <c r="A376" s="7" t="s">
        <v>4009</v>
      </c>
      <c r="B376" s="7" t="s">
        <v>4010</v>
      </c>
      <c r="C376" s="7">
        <v>2023</v>
      </c>
      <c r="D376" s="7" t="s">
        <v>4011</v>
      </c>
      <c r="E376" s="7">
        <f t="shared" si="7"/>
        <v>0</v>
      </c>
      <c r="F376" s="7">
        <f>IF(COUNTIF('Start Set'!A:A, A376) &gt; 0, 1, 0)</f>
        <v>0</v>
      </c>
      <c r="G376" s="7"/>
      <c r="H376" s="7"/>
      <c r="I376" s="7"/>
      <c r="J376" s="7">
        <v>1</v>
      </c>
    </row>
    <row r="377" spans="1:10" x14ac:dyDescent="0.25">
      <c r="A377" s="7" t="s">
        <v>4376</v>
      </c>
      <c r="B377" s="7" t="s">
        <v>4377</v>
      </c>
      <c r="C377" s="7">
        <v>2023</v>
      </c>
      <c r="D377" s="7" t="s">
        <v>4378</v>
      </c>
      <c r="E377" s="7">
        <f t="shared" si="7"/>
        <v>0</v>
      </c>
      <c r="F377" s="7">
        <f>IF(COUNTIF('Start Set'!A:A, A377) &gt; 0, 1, 0)</f>
        <v>0</v>
      </c>
      <c r="G377" s="7"/>
      <c r="H377" s="7"/>
      <c r="I377" s="7"/>
      <c r="J377" s="7">
        <v>1</v>
      </c>
    </row>
    <row r="378" spans="1:10" x14ac:dyDescent="0.25">
      <c r="A378" s="7" t="s">
        <v>3589</v>
      </c>
      <c r="B378" s="7" t="s">
        <v>3590</v>
      </c>
      <c r="C378" s="7">
        <v>2023</v>
      </c>
      <c r="D378" s="7" t="s">
        <v>3591</v>
      </c>
      <c r="E378" s="7">
        <f t="shared" si="7"/>
        <v>0</v>
      </c>
      <c r="F378" s="7">
        <f>IF(COUNTIF('Start Set'!A:A, A378) &gt; 0, 1, 0)</f>
        <v>0</v>
      </c>
      <c r="G378" s="7"/>
      <c r="H378" s="7"/>
      <c r="I378" s="7"/>
      <c r="J378" s="7">
        <v>1</v>
      </c>
    </row>
    <row r="379" spans="1:10" x14ac:dyDescent="0.25">
      <c r="A379" s="7" t="s">
        <v>3970</v>
      </c>
      <c r="B379" s="7" t="s">
        <v>3971</v>
      </c>
      <c r="C379" s="7">
        <v>2023</v>
      </c>
      <c r="D379" s="7" t="s">
        <v>3972</v>
      </c>
      <c r="E379" s="7">
        <f t="shared" si="7"/>
        <v>0</v>
      </c>
      <c r="F379" s="7">
        <f>IF(COUNTIF('Start Set'!A:A, A379) &gt; 0, 1, 0)</f>
        <v>0</v>
      </c>
      <c r="G379" s="7"/>
      <c r="H379" s="7"/>
      <c r="I379" s="7"/>
      <c r="J379" s="7">
        <v>1</v>
      </c>
    </row>
    <row r="380" spans="1:10" x14ac:dyDescent="0.25">
      <c r="A380" s="7" t="s">
        <v>4274</v>
      </c>
      <c r="B380" s="7" t="s">
        <v>4275</v>
      </c>
      <c r="C380" s="7">
        <v>2023</v>
      </c>
      <c r="D380" s="7" t="s">
        <v>4276</v>
      </c>
      <c r="E380" s="7">
        <f t="shared" si="7"/>
        <v>0</v>
      </c>
      <c r="F380" s="7">
        <f>IF(COUNTIF('Start Set'!A:A, A380) &gt; 0, 1, 0)</f>
        <v>0</v>
      </c>
      <c r="G380" s="7"/>
      <c r="H380" s="7"/>
      <c r="I380" s="7"/>
      <c r="J380" s="7">
        <v>1</v>
      </c>
    </row>
    <row r="381" spans="1:10" x14ac:dyDescent="0.25">
      <c r="A381" s="7" t="s">
        <v>3863</v>
      </c>
      <c r="B381" s="7" t="s">
        <v>3864</v>
      </c>
      <c r="C381" s="7">
        <v>2023</v>
      </c>
      <c r="D381" s="7" t="s">
        <v>3865</v>
      </c>
      <c r="E381" s="7">
        <f t="shared" si="7"/>
        <v>0</v>
      </c>
      <c r="F381" s="7">
        <f>IF(COUNTIF('Start Set'!A:A, A381) &gt; 0, 1, 0)</f>
        <v>0</v>
      </c>
      <c r="G381" s="7"/>
      <c r="H381" s="7"/>
      <c r="I381" s="7"/>
      <c r="J381" s="7">
        <v>1</v>
      </c>
    </row>
    <row r="382" spans="1:10" x14ac:dyDescent="0.25">
      <c r="A382" s="7" t="s">
        <v>4258</v>
      </c>
      <c r="B382" s="7" t="s">
        <v>4259</v>
      </c>
      <c r="C382" s="7">
        <v>2023</v>
      </c>
      <c r="D382" s="7" t="s">
        <v>4260</v>
      </c>
      <c r="E382" s="7">
        <f t="shared" si="7"/>
        <v>0</v>
      </c>
      <c r="F382" s="7">
        <f>IF(COUNTIF('Start Set'!A:A, A382) &gt; 0, 1, 0)</f>
        <v>0</v>
      </c>
      <c r="G382" s="7"/>
      <c r="H382" s="7"/>
      <c r="I382" s="7"/>
      <c r="J382" s="7">
        <v>1</v>
      </c>
    </row>
    <row r="383" spans="1:10" x14ac:dyDescent="0.25">
      <c r="A383" s="7" t="s">
        <v>3796</v>
      </c>
      <c r="B383" s="7" t="s">
        <v>3797</v>
      </c>
      <c r="C383" s="7">
        <v>2023</v>
      </c>
      <c r="D383" s="7" t="s">
        <v>477</v>
      </c>
      <c r="E383" s="7">
        <f t="shared" si="7"/>
        <v>0</v>
      </c>
      <c r="F383" s="7">
        <f>IF(COUNTIF('Start Set'!A:A, A383) &gt; 0, 1, 0)</f>
        <v>0</v>
      </c>
      <c r="G383" s="7"/>
      <c r="H383" s="7"/>
      <c r="I383" s="7"/>
      <c r="J383" s="7">
        <v>1</v>
      </c>
    </row>
    <row r="384" spans="1:10" x14ac:dyDescent="0.25">
      <c r="A384" s="7" t="s">
        <v>4423</v>
      </c>
      <c r="B384" s="7" t="s">
        <v>4424</v>
      </c>
      <c r="C384" s="7">
        <v>2023</v>
      </c>
      <c r="D384" s="7" t="s">
        <v>4388</v>
      </c>
      <c r="E384" s="7">
        <f t="shared" si="7"/>
        <v>0</v>
      </c>
      <c r="F384" s="7">
        <f>IF(COUNTIF('Start Set'!A:A, A384) &gt; 0, 1, 0)</f>
        <v>0</v>
      </c>
      <c r="G384" s="7"/>
      <c r="H384" s="7"/>
      <c r="I384" s="7"/>
      <c r="J384" s="7">
        <v>1</v>
      </c>
    </row>
    <row r="385" spans="1:10" x14ac:dyDescent="0.25">
      <c r="A385" s="7" t="s">
        <v>4307</v>
      </c>
      <c r="B385" s="7" t="s">
        <v>4308</v>
      </c>
      <c r="C385" s="7">
        <v>2023</v>
      </c>
      <c r="D385" s="7" t="s">
        <v>4309</v>
      </c>
      <c r="E385" s="7">
        <f t="shared" si="7"/>
        <v>0</v>
      </c>
      <c r="F385" s="7">
        <f>IF(COUNTIF('Start Set'!A:A, A385) &gt; 0, 1, 0)</f>
        <v>0</v>
      </c>
      <c r="G385" s="7"/>
      <c r="H385" s="7"/>
      <c r="I385" s="7"/>
      <c r="J385" s="7">
        <v>1</v>
      </c>
    </row>
    <row r="386" spans="1:10" x14ac:dyDescent="0.25">
      <c r="A386" s="7" t="s">
        <v>3162</v>
      </c>
      <c r="B386" s="7" t="s">
        <v>3163</v>
      </c>
      <c r="C386" s="7">
        <v>2023</v>
      </c>
      <c r="D386" s="7" t="s">
        <v>3164</v>
      </c>
      <c r="E386" s="7">
        <f t="shared" si="7"/>
        <v>0</v>
      </c>
      <c r="F386" s="7">
        <f>IF(COUNTIF('Start Set'!A:A, A386) &gt; 0, 1, 0)</f>
        <v>0</v>
      </c>
      <c r="G386" s="7"/>
      <c r="H386" s="7"/>
      <c r="I386" s="7"/>
      <c r="J386" s="7">
        <v>1</v>
      </c>
    </row>
    <row r="387" spans="1:10" x14ac:dyDescent="0.25">
      <c r="A387" s="7" t="s">
        <v>4358</v>
      </c>
      <c r="B387" s="7" t="s">
        <v>4359</v>
      </c>
      <c r="C387" s="7">
        <v>2023</v>
      </c>
      <c r="D387" s="7" t="s">
        <v>524</v>
      </c>
      <c r="E387" s="7">
        <f t="shared" si="7"/>
        <v>0</v>
      </c>
      <c r="F387" s="7">
        <f>IF(COUNTIF('Start Set'!A:A, A387) &gt; 0, 1, 0)</f>
        <v>0</v>
      </c>
      <c r="G387" s="7"/>
      <c r="H387" s="7"/>
      <c r="I387" s="7"/>
      <c r="J387" s="7">
        <v>1</v>
      </c>
    </row>
    <row r="388" spans="1:10" x14ac:dyDescent="0.25">
      <c r="A388" s="7" t="s">
        <v>3816</v>
      </c>
      <c r="B388" s="7" t="s">
        <v>3817</v>
      </c>
      <c r="C388" s="7">
        <v>2023</v>
      </c>
      <c r="D388" s="7" t="s">
        <v>3818</v>
      </c>
      <c r="E388" s="7">
        <f t="shared" si="7"/>
        <v>0</v>
      </c>
      <c r="F388" s="7">
        <f>IF(COUNTIF('Start Set'!A:A, A388) &gt; 0, 1, 0)</f>
        <v>0</v>
      </c>
      <c r="G388" s="7"/>
      <c r="H388" s="7"/>
      <c r="I388" s="7"/>
      <c r="J388" s="7">
        <v>1</v>
      </c>
    </row>
    <row r="389" spans="1:10" x14ac:dyDescent="0.25">
      <c r="A389" s="7" t="s">
        <v>3372</v>
      </c>
      <c r="B389" s="7" t="s">
        <v>3373</v>
      </c>
      <c r="C389" s="7">
        <v>2023</v>
      </c>
      <c r="D389" s="7" t="s">
        <v>3374</v>
      </c>
      <c r="E389" s="7">
        <f t="shared" si="7"/>
        <v>0</v>
      </c>
      <c r="F389" s="7">
        <f>IF(COUNTIF('Start Set'!A:A, A389) &gt; 0, 1, 0)</f>
        <v>0</v>
      </c>
      <c r="G389" s="7"/>
      <c r="H389" s="7"/>
      <c r="I389" s="7"/>
      <c r="J389" s="7">
        <v>1</v>
      </c>
    </row>
    <row r="390" spans="1:10" x14ac:dyDescent="0.25">
      <c r="A390" s="7" t="s">
        <v>3548</v>
      </c>
      <c r="B390" s="7" t="s">
        <v>3549</v>
      </c>
      <c r="C390" s="7">
        <v>2023</v>
      </c>
      <c r="D390" s="7" t="s">
        <v>3550</v>
      </c>
      <c r="E390" s="7">
        <f t="shared" si="7"/>
        <v>0</v>
      </c>
      <c r="F390" s="7">
        <f>IF(COUNTIF('Start Set'!A:A, A390) &gt; 0, 1, 0)</f>
        <v>0</v>
      </c>
      <c r="G390" s="7"/>
      <c r="H390" s="7"/>
      <c r="I390" s="7"/>
      <c r="J390" s="7">
        <v>1</v>
      </c>
    </row>
    <row r="391" spans="1:10" x14ac:dyDescent="0.25">
      <c r="A391" s="7" t="s">
        <v>3564</v>
      </c>
      <c r="B391" s="7" t="s">
        <v>3565</v>
      </c>
      <c r="C391" s="7">
        <v>2023</v>
      </c>
      <c r="D391" s="7" t="s">
        <v>3458</v>
      </c>
      <c r="E391" s="7">
        <f t="shared" si="7"/>
        <v>0</v>
      </c>
      <c r="F391" s="7">
        <f>IF(COUNTIF('Start Set'!A:A, A391) &gt; 0, 1, 0)</f>
        <v>0</v>
      </c>
      <c r="G391" s="7"/>
      <c r="H391" s="7"/>
      <c r="I391" s="7"/>
      <c r="J391" s="7">
        <v>1</v>
      </c>
    </row>
    <row r="392" spans="1:10" x14ac:dyDescent="0.25">
      <c r="A392" s="7" t="s">
        <v>4146</v>
      </c>
      <c r="B392" s="7" t="s">
        <v>4147</v>
      </c>
      <c r="C392" s="7">
        <v>2023</v>
      </c>
      <c r="D392" s="7" t="s">
        <v>4148</v>
      </c>
      <c r="E392" s="7">
        <f t="shared" si="7"/>
        <v>0</v>
      </c>
      <c r="F392" s="7">
        <f>IF(COUNTIF('Start Set'!A:A, A392) &gt; 0, 1, 0)</f>
        <v>0</v>
      </c>
      <c r="G392" s="7"/>
      <c r="H392" s="7"/>
      <c r="I392" s="7"/>
      <c r="J392" s="7">
        <v>1</v>
      </c>
    </row>
    <row r="393" spans="1:10" x14ac:dyDescent="0.25">
      <c r="A393" s="7" t="s">
        <v>4089</v>
      </c>
      <c r="B393" s="7" t="s">
        <v>4090</v>
      </c>
      <c r="C393" s="7">
        <v>2023</v>
      </c>
      <c r="D393" s="7" t="s">
        <v>4091</v>
      </c>
      <c r="E393" s="7">
        <f t="shared" si="7"/>
        <v>0</v>
      </c>
      <c r="F393" s="7">
        <f>IF(COUNTIF('Start Set'!A:A, A393) &gt; 0, 1, 0)</f>
        <v>0</v>
      </c>
      <c r="G393" s="7"/>
      <c r="H393" s="7"/>
      <c r="I393" s="7"/>
      <c r="J393" s="7">
        <v>1</v>
      </c>
    </row>
    <row r="394" spans="1:10" x14ac:dyDescent="0.25">
      <c r="A394" s="7" t="s">
        <v>3695</v>
      </c>
      <c r="B394" s="7" t="s">
        <v>3696</v>
      </c>
      <c r="C394" s="7">
        <v>2023</v>
      </c>
      <c r="D394" s="7" t="s">
        <v>3697</v>
      </c>
      <c r="E394" s="7">
        <f t="shared" si="7"/>
        <v>0</v>
      </c>
      <c r="F394" s="7">
        <f>IF(COUNTIF('Start Set'!A:A, A394) &gt; 0, 1, 0)</f>
        <v>0</v>
      </c>
      <c r="G394" s="7"/>
      <c r="H394" s="7"/>
      <c r="I394" s="7"/>
      <c r="J394" s="7">
        <v>1</v>
      </c>
    </row>
    <row r="395" spans="1:10" x14ac:dyDescent="0.25">
      <c r="A395" s="7" t="s">
        <v>3603</v>
      </c>
      <c r="B395" s="7" t="s">
        <v>3604</v>
      </c>
      <c r="C395" s="7">
        <v>2023</v>
      </c>
      <c r="D395" s="7" t="s">
        <v>665</v>
      </c>
      <c r="E395" s="7">
        <f t="shared" si="7"/>
        <v>0</v>
      </c>
      <c r="F395" s="7">
        <f>IF(COUNTIF('Start Set'!A:A, A395) &gt; 0, 1, 0)</f>
        <v>0</v>
      </c>
      <c r="G395" s="7"/>
      <c r="H395" s="7"/>
      <c r="I395" s="7"/>
      <c r="J395" s="7">
        <v>1</v>
      </c>
    </row>
    <row r="396" spans="1:10" x14ac:dyDescent="0.25">
      <c r="A396" s="7" t="s">
        <v>3170</v>
      </c>
      <c r="B396" s="7" t="s">
        <v>3171</v>
      </c>
      <c r="C396" s="7">
        <v>2023</v>
      </c>
      <c r="D396" s="7" t="s">
        <v>3172</v>
      </c>
      <c r="E396" s="7">
        <f t="shared" si="7"/>
        <v>0</v>
      </c>
      <c r="F396" s="7">
        <f>IF(COUNTIF('Start Set'!A:A, A396) &gt; 0, 1, 0)</f>
        <v>0</v>
      </c>
      <c r="G396" s="7"/>
      <c r="H396" s="7"/>
      <c r="I396" s="7"/>
      <c r="J396" s="7">
        <v>1</v>
      </c>
    </row>
    <row r="397" spans="1:10" x14ac:dyDescent="0.25">
      <c r="A397" s="7" t="s">
        <v>3318</v>
      </c>
      <c r="B397" s="7" t="s">
        <v>3319</v>
      </c>
      <c r="C397" s="7">
        <v>2023</v>
      </c>
      <c r="D397" s="7" t="s">
        <v>3320</v>
      </c>
      <c r="E397" s="7">
        <f t="shared" si="7"/>
        <v>0</v>
      </c>
      <c r="F397" s="7">
        <f>IF(COUNTIF('Start Set'!A:A, A397) &gt; 0, 1, 0)</f>
        <v>0</v>
      </c>
      <c r="G397" s="7"/>
      <c r="H397" s="7"/>
      <c r="I397" s="7"/>
      <c r="J397" s="7">
        <v>1</v>
      </c>
    </row>
    <row r="398" spans="1:10" x14ac:dyDescent="0.25">
      <c r="A398" s="7" t="s">
        <v>3569</v>
      </c>
      <c r="B398" s="7" t="s">
        <v>3570</v>
      </c>
      <c r="C398" s="7">
        <v>2023</v>
      </c>
      <c r="D398" s="7" t="s">
        <v>3190</v>
      </c>
      <c r="E398" s="7">
        <f t="shared" si="7"/>
        <v>0</v>
      </c>
      <c r="F398" s="7">
        <f>IF(COUNTIF('Start Set'!A:A, A398) &gt; 0, 1, 0)</f>
        <v>0</v>
      </c>
      <c r="G398" s="7"/>
      <c r="H398" s="7"/>
      <c r="I398" s="7"/>
      <c r="J398" s="7">
        <v>1</v>
      </c>
    </row>
    <row r="399" spans="1:10" x14ac:dyDescent="0.25">
      <c r="A399" s="7" t="s">
        <v>4198</v>
      </c>
      <c r="B399" s="7" t="s">
        <v>4199</v>
      </c>
      <c r="C399" s="7">
        <v>2023</v>
      </c>
      <c r="D399" s="7" t="s">
        <v>3357</v>
      </c>
      <c r="E399" s="7">
        <f t="shared" si="7"/>
        <v>0</v>
      </c>
      <c r="F399" s="7">
        <f>IF(COUNTIF('Start Set'!A:A, A399) &gt; 0, 1, 0)</f>
        <v>0</v>
      </c>
      <c r="G399" s="7"/>
      <c r="H399" s="7"/>
      <c r="I399" s="7"/>
      <c r="J399" s="7">
        <v>1</v>
      </c>
    </row>
    <row r="400" spans="1:10" x14ac:dyDescent="0.25">
      <c r="A400" s="7" t="s">
        <v>4322</v>
      </c>
      <c r="B400" s="7" t="s">
        <v>4308</v>
      </c>
      <c r="C400" s="7">
        <v>2023</v>
      </c>
      <c r="D400" s="7" t="s">
        <v>3357</v>
      </c>
      <c r="E400" s="7">
        <f t="shared" ref="E400:E463" si="8">--(ROW(A400)&lt;&gt;MATCH(A400,$A:$A,0))</f>
        <v>0</v>
      </c>
      <c r="F400" s="7">
        <f>IF(COUNTIF('Start Set'!A:A, A400) &gt; 0, 1, 0)</f>
        <v>0</v>
      </c>
      <c r="G400" s="7"/>
      <c r="H400" s="7"/>
      <c r="I400" s="7"/>
      <c r="J400" s="7">
        <v>1</v>
      </c>
    </row>
    <row r="401" spans="1:10" x14ac:dyDescent="0.25">
      <c r="A401" s="7" t="s">
        <v>4349</v>
      </c>
      <c r="B401" s="7" t="s">
        <v>4332</v>
      </c>
      <c r="C401" s="7">
        <v>2023</v>
      </c>
      <c r="D401" s="7" t="s">
        <v>4350</v>
      </c>
      <c r="E401" s="7">
        <f t="shared" si="8"/>
        <v>0</v>
      </c>
      <c r="F401" s="7">
        <f>IF(COUNTIF('Start Set'!A:A, A401) &gt; 0, 1, 0)</f>
        <v>0</v>
      </c>
      <c r="G401" s="7"/>
      <c r="H401" s="7"/>
      <c r="I401" s="7"/>
      <c r="J401" s="7">
        <v>1</v>
      </c>
    </row>
    <row r="402" spans="1:10" x14ac:dyDescent="0.25">
      <c r="A402" s="7" t="s">
        <v>4124</v>
      </c>
      <c r="B402" s="7" t="s">
        <v>4125</v>
      </c>
      <c r="C402" s="7">
        <v>2023</v>
      </c>
      <c r="D402" s="7" t="s">
        <v>4126</v>
      </c>
      <c r="E402" s="7">
        <f t="shared" si="8"/>
        <v>0</v>
      </c>
      <c r="F402" s="7">
        <f>IF(COUNTIF('Start Set'!A:A, A402) &gt; 0, 1, 0)</f>
        <v>0</v>
      </c>
      <c r="G402" s="7"/>
      <c r="H402" s="7"/>
      <c r="I402" s="7"/>
      <c r="J402" s="7">
        <v>1</v>
      </c>
    </row>
    <row r="403" spans="1:10" x14ac:dyDescent="0.25">
      <c r="A403" s="7" t="s">
        <v>4472</v>
      </c>
      <c r="B403" s="7" t="s">
        <v>3159</v>
      </c>
      <c r="C403" s="7">
        <v>2023</v>
      </c>
      <c r="D403" s="7" t="s">
        <v>4297</v>
      </c>
      <c r="E403" s="7">
        <f t="shared" si="8"/>
        <v>0</v>
      </c>
      <c r="F403" s="7">
        <f>IF(COUNTIF('Start Set'!A:A, A403) &gt; 0, 1, 0)</f>
        <v>0</v>
      </c>
      <c r="G403" s="7"/>
      <c r="H403" s="7"/>
      <c r="I403" s="7"/>
      <c r="J403" s="7">
        <v>1</v>
      </c>
    </row>
    <row r="404" spans="1:10" x14ac:dyDescent="0.25">
      <c r="A404" s="7" t="s">
        <v>4441</v>
      </c>
      <c r="B404" s="7" t="s">
        <v>4442</v>
      </c>
      <c r="C404" s="7">
        <v>2023</v>
      </c>
      <c r="D404" s="7" t="s">
        <v>4297</v>
      </c>
      <c r="E404" s="7">
        <f t="shared" si="8"/>
        <v>0</v>
      </c>
      <c r="F404" s="7">
        <f>IF(COUNTIF('Start Set'!A:A, A404) &gt; 0, 1, 0)</f>
        <v>0</v>
      </c>
      <c r="G404" s="7"/>
      <c r="H404" s="7"/>
      <c r="I404" s="7"/>
      <c r="J404" s="7">
        <v>1</v>
      </c>
    </row>
    <row r="405" spans="1:10" x14ac:dyDescent="0.25">
      <c r="A405" s="7" t="s">
        <v>4014</v>
      </c>
      <c r="B405" s="7" t="s">
        <v>4015</v>
      </c>
      <c r="C405" s="7">
        <v>2023</v>
      </c>
      <c r="D405" s="7" t="s">
        <v>393</v>
      </c>
      <c r="E405" s="7">
        <f t="shared" si="8"/>
        <v>0</v>
      </c>
      <c r="F405" s="7">
        <f>IF(COUNTIF('Start Set'!A:A, A405) &gt; 0, 1, 0)</f>
        <v>0</v>
      </c>
      <c r="G405" s="7"/>
      <c r="H405" s="7"/>
      <c r="I405" s="7"/>
      <c r="J405" s="7">
        <v>1</v>
      </c>
    </row>
    <row r="406" spans="1:10" x14ac:dyDescent="0.25">
      <c r="A406" s="7" t="s">
        <v>4360</v>
      </c>
      <c r="B406" s="7" t="s">
        <v>4361</v>
      </c>
      <c r="C406" s="7">
        <v>2023</v>
      </c>
      <c r="D406" s="7" t="s">
        <v>4362</v>
      </c>
      <c r="E406" s="7">
        <f t="shared" si="8"/>
        <v>0</v>
      </c>
      <c r="F406" s="7">
        <f>IF(COUNTIF('Start Set'!A:A, A406) &gt; 0, 1, 0)</f>
        <v>0</v>
      </c>
      <c r="G406" s="7"/>
      <c r="H406" s="7"/>
      <c r="I406" s="7"/>
      <c r="J406" s="7">
        <v>1</v>
      </c>
    </row>
    <row r="407" spans="1:10" x14ac:dyDescent="0.25">
      <c r="A407" s="7" t="s">
        <v>4464</v>
      </c>
      <c r="B407" s="7" t="s">
        <v>4465</v>
      </c>
      <c r="C407" s="7">
        <v>2023</v>
      </c>
      <c r="D407" s="7" t="s">
        <v>4466</v>
      </c>
      <c r="E407" s="7">
        <f t="shared" si="8"/>
        <v>0</v>
      </c>
      <c r="F407" s="7">
        <f>IF(COUNTIF('Start Set'!A:A, A407) &gt; 0, 1, 0)</f>
        <v>0</v>
      </c>
      <c r="G407" s="7"/>
      <c r="H407" s="7"/>
      <c r="I407" s="7"/>
      <c r="J407" s="7">
        <v>1</v>
      </c>
    </row>
    <row r="408" spans="1:10" x14ac:dyDescent="0.25">
      <c r="A408" s="7" t="s">
        <v>3479</v>
      </c>
      <c r="B408" s="7" t="s">
        <v>3480</v>
      </c>
      <c r="C408" s="7">
        <v>2023</v>
      </c>
      <c r="D408" s="7" t="s">
        <v>3481</v>
      </c>
      <c r="E408" s="7">
        <f t="shared" si="8"/>
        <v>0</v>
      </c>
      <c r="F408" s="7">
        <f>IF(COUNTIF('Start Set'!A:A, A408) &gt; 0, 1, 0)</f>
        <v>0</v>
      </c>
      <c r="G408" s="7"/>
      <c r="H408" s="7"/>
      <c r="I408" s="7"/>
      <c r="J408" s="7">
        <v>1</v>
      </c>
    </row>
    <row r="409" spans="1:10" x14ac:dyDescent="0.25">
      <c r="A409" s="7" t="s">
        <v>4478</v>
      </c>
      <c r="B409" s="7" t="s">
        <v>4479</v>
      </c>
      <c r="C409" s="7">
        <v>2023</v>
      </c>
      <c r="D409" s="7" t="s">
        <v>4480</v>
      </c>
      <c r="E409" s="7">
        <f t="shared" si="8"/>
        <v>0</v>
      </c>
      <c r="F409" s="7">
        <f>IF(COUNTIF('Start Set'!A:A, A409) &gt; 0, 1, 0)</f>
        <v>0</v>
      </c>
      <c r="G409" s="7"/>
      <c r="H409" s="7"/>
      <c r="I409" s="7"/>
      <c r="J409" s="7">
        <v>1</v>
      </c>
    </row>
    <row r="410" spans="1:10" x14ac:dyDescent="0.25">
      <c r="A410" s="7" t="s">
        <v>4082</v>
      </c>
      <c r="B410" s="7" t="s">
        <v>4083</v>
      </c>
      <c r="C410" s="7">
        <v>2023</v>
      </c>
      <c r="D410" s="7" t="s">
        <v>4084</v>
      </c>
      <c r="E410" s="7">
        <f t="shared" si="8"/>
        <v>0</v>
      </c>
      <c r="F410" s="7">
        <f>IF(COUNTIF('Start Set'!A:A, A410) &gt; 0, 1, 0)</f>
        <v>0</v>
      </c>
      <c r="G410" s="7"/>
      <c r="H410" s="7"/>
      <c r="I410" s="7"/>
      <c r="J410" s="7">
        <v>1</v>
      </c>
    </row>
    <row r="411" spans="1:10" x14ac:dyDescent="0.25">
      <c r="A411" s="7" t="s">
        <v>3562</v>
      </c>
      <c r="B411" s="7" t="s">
        <v>3563</v>
      </c>
      <c r="C411" s="7">
        <v>2024</v>
      </c>
      <c r="D411" s="7" t="s">
        <v>138</v>
      </c>
      <c r="E411" s="7">
        <f t="shared" si="8"/>
        <v>0</v>
      </c>
      <c r="F411" s="7">
        <f>IF(COUNTIF('Start Set'!A:A, A411) &gt; 0, 1, 0)</f>
        <v>0</v>
      </c>
      <c r="G411" s="7"/>
      <c r="H411" s="7"/>
      <c r="I411" s="7"/>
      <c r="J411" s="7">
        <v>1</v>
      </c>
    </row>
    <row r="412" spans="1:10" x14ac:dyDescent="0.25">
      <c r="A412" s="7" t="s">
        <v>3408</v>
      </c>
      <c r="B412" s="7" t="s">
        <v>3409</v>
      </c>
      <c r="C412" s="7">
        <v>2024</v>
      </c>
      <c r="D412" s="7" t="s">
        <v>3410</v>
      </c>
      <c r="E412" s="7">
        <f t="shared" si="8"/>
        <v>0</v>
      </c>
      <c r="F412" s="7">
        <f>IF(COUNTIF('Start Set'!A:A, A412) &gt; 0, 1, 0)</f>
        <v>0</v>
      </c>
      <c r="G412" s="7"/>
      <c r="H412" s="7"/>
      <c r="I412" s="7"/>
      <c r="J412" s="7">
        <v>1</v>
      </c>
    </row>
    <row r="413" spans="1:10" x14ac:dyDescent="0.25">
      <c r="A413" s="7" t="s">
        <v>3196</v>
      </c>
      <c r="B413" s="7" t="s">
        <v>3159</v>
      </c>
      <c r="C413" s="7">
        <v>2024</v>
      </c>
      <c r="D413" s="7" t="s">
        <v>3197</v>
      </c>
      <c r="E413" s="7">
        <f t="shared" si="8"/>
        <v>0</v>
      </c>
      <c r="F413" s="7">
        <f>IF(COUNTIF('Start Set'!A:A, A413) &gt; 0, 1, 0)</f>
        <v>0</v>
      </c>
      <c r="G413" s="7"/>
      <c r="H413" s="7"/>
      <c r="I413" s="7"/>
      <c r="J413" s="7">
        <v>1</v>
      </c>
    </row>
    <row r="414" spans="1:10" x14ac:dyDescent="0.25">
      <c r="A414" s="7" t="s">
        <v>4006</v>
      </c>
      <c r="B414" s="7" t="s">
        <v>4007</v>
      </c>
      <c r="C414" s="7">
        <v>2024</v>
      </c>
      <c r="D414" s="7" t="s">
        <v>4008</v>
      </c>
      <c r="E414" s="7">
        <f t="shared" si="8"/>
        <v>0</v>
      </c>
      <c r="F414" s="7">
        <f>IF(COUNTIF('Start Set'!A:A, A414) &gt; 0, 1, 0)</f>
        <v>0</v>
      </c>
      <c r="G414" s="7"/>
      <c r="H414" s="7"/>
      <c r="I414" s="7"/>
      <c r="J414" s="7">
        <v>1</v>
      </c>
    </row>
    <row r="415" spans="1:10" x14ac:dyDescent="0.25">
      <c r="A415" s="7" t="s">
        <v>3640</v>
      </c>
      <c r="B415" s="7" t="s">
        <v>3641</v>
      </c>
      <c r="C415" s="7">
        <v>2024</v>
      </c>
      <c r="D415" s="7" t="s">
        <v>3607</v>
      </c>
      <c r="E415" s="7">
        <f t="shared" si="8"/>
        <v>0</v>
      </c>
      <c r="F415" s="7">
        <f>IF(COUNTIF('Start Set'!A:A, A415) &gt; 0, 1, 0)</f>
        <v>0</v>
      </c>
      <c r="G415" s="7"/>
      <c r="H415" s="7"/>
      <c r="I415" s="7"/>
      <c r="J415" s="7">
        <v>1</v>
      </c>
    </row>
    <row r="416" spans="1:10" x14ac:dyDescent="0.25">
      <c r="A416" s="7" t="s">
        <v>3611</v>
      </c>
      <c r="B416" s="7" t="s">
        <v>3612</v>
      </c>
      <c r="C416" s="7">
        <v>2024</v>
      </c>
      <c r="D416" s="7" t="s">
        <v>3613</v>
      </c>
      <c r="E416" s="7">
        <f t="shared" si="8"/>
        <v>1</v>
      </c>
      <c r="F416" s="7">
        <f>IF(COUNTIF('Start Set'!A:A, A416) &gt; 0, 1, 0)</f>
        <v>0</v>
      </c>
      <c r="G416" s="7"/>
      <c r="H416" s="7"/>
      <c r="I416" s="7"/>
      <c r="J416" s="7">
        <v>1</v>
      </c>
    </row>
    <row r="417" spans="1:10" x14ac:dyDescent="0.25">
      <c r="A417" s="7" t="s">
        <v>3663</v>
      </c>
      <c r="B417" s="7" t="s">
        <v>3664</v>
      </c>
      <c r="C417" s="7">
        <v>2024</v>
      </c>
      <c r="D417" s="7" t="s">
        <v>3665</v>
      </c>
      <c r="E417" s="7">
        <f t="shared" si="8"/>
        <v>1</v>
      </c>
      <c r="F417" s="7">
        <f>IF(COUNTIF('Start Set'!A:A, A417) &gt; 0, 1, 0)</f>
        <v>0</v>
      </c>
      <c r="G417" s="7"/>
      <c r="H417" s="7"/>
      <c r="I417" s="7"/>
      <c r="J417" s="7">
        <v>1</v>
      </c>
    </row>
    <row r="418" spans="1:10" x14ac:dyDescent="0.25">
      <c r="A418" s="7" t="s">
        <v>3965</v>
      </c>
      <c r="B418" s="7" t="s">
        <v>3966</v>
      </c>
      <c r="C418" s="7">
        <v>2024</v>
      </c>
      <c r="D418" s="7" t="s">
        <v>3967</v>
      </c>
      <c r="E418" s="7">
        <f t="shared" si="8"/>
        <v>0</v>
      </c>
      <c r="F418" s="7">
        <f>IF(COUNTIF('Start Set'!A:A, A418) &gt; 0, 1, 0)</f>
        <v>0</v>
      </c>
      <c r="G418" s="7"/>
      <c r="H418" s="7"/>
      <c r="I418" s="7"/>
      <c r="J418" s="7">
        <v>1</v>
      </c>
    </row>
    <row r="419" spans="1:10" x14ac:dyDescent="0.25">
      <c r="A419" s="7" t="s">
        <v>3866</v>
      </c>
      <c r="B419" s="7" t="s">
        <v>3867</v>
      </c>
      <c r="C419" s="7">
        <v>2024</v>
      </c>
      <c r="D419" s="7" t="s">
        <v>3597</v>
      </c>
      <c r="E419" s="7">
        <f t="shared" si="8"/>
        <v>0</v>
      </c>
      <c r="F419" s="7">
        <f>IF(COUNTIF('Start Set'!A:A, A419) &gt; 0, 1, 0)</f>
        <v>0</v>
      </c>
      <c r="G419" s="7"/>
      <c r="H419" s="7"/>
      <c r="I419" s="7"/>
      <c r="J419" s="7">
        <v>1</v>
      </c>
    </row>
    <row r="420" spans="1:10" x14ac:dyDescent="0.25">
      <c r="A420" s="7" t="s">
        <v>3314</v>
      </c>
      <c r="B420" s="7" t="s">
        <v>3315</v>
      </c>
      <c r="C420" s="7">
        <v>2024</v>
      </c>
      <c r="D420" s="7" t="s">
        <v>1872</v>
      </c>
      <c r="E420" s="7">
        <f t="shared" si="8"/>
        <v>1</v>
      </c>
      <c r="F420" s="7">
        <f>IF(COUNTIF('Start Set'!A:A, A420) &gt; 0, 1, 0)</f>
        <v>0</v>
      </c>
      <c r="G420" s="7"/>
      <c r="H420" s="7"/>
      <c r="I420" s="7"/>
      <c r="J420" s="7">
        <v>1</v>
      </c>
    </row>
    <row r="421" spans="1:10" x14ac:dyDescent="0.25">
      <c r="A421" s="7" t="s">
        <v>3787</v>
      </c>
      <c r="B421" s="7" t="s">
        <v>3788</v>
      </c>
      <c r="C421" s="7">
        <v>2024</v>
      </c>
      <c r="D421" s="7" t="s">
        <v>360</v>
      </c>
      <c r="E421" s="7">
        <f t="shared" si="8"/>
        <v>0</v>
      </c>
      <c r="F421" s="7">
        <f>IF(COUNTIF('Start Set'!A:A, A421) &gt; 0, 1, 0)</f>
        <v>0</v>
      </c>
      <c r="G421" s="7"/>
      <c r="H421" s="7"/>
      <c r="I421" s="7"/>
      <c r="J421" s="7">
        <v>1</v>
      </c>
    </row>
    <row r="422" spans="1:10" x14ac:dyDescent="0.25">
      <c r="A422" s="7" t="s">
        <v>3743</v>
      </c>
      <c r="B422" s="7" t="s">
        <v>3744</v>
      </c>
      <c r="C422" s="7">
        <v>2024</v>
      </c>
      <c r="D422" s="7" t="s">
        <v>3745</v>
      </c>
      <c r="E422" s="7">
        <f t="shared" si="8"/>
        <v>0</v>
      </c>
      <c r="F422" s="7">
        <f>IF(COUNTIF('Start Set'!A:A, A422) &gt; 0, 1, 0)</f>
        <v>0</v>
      </c>
      <c r="G422" s="7"/>
      <c r="H422" s="7"/>
      <c r="I422" s="7"/>
      <c r="J422" s="7">
        <v>1</v>
      </c>
    </row>
    <row r="423" spans="1:10" x14ac:dyDescent="0.25">
      <c r="A423" s="7" t="s">
        <v>3155</v>
      </c>
      <c r="B423" s="7" t="s">
        <v>3156</v>
      </c>
      <c r="C423" s="7">
        <v>2024</v>
      </c>
      <c r="D423" s="7" t="s">
        <v>3157</v>
      </c>
      <c r="E423" s="7">
        <f t="shared" si="8"/>
        <v>0</v>
      </c>
      <c r="F423" s="7">
        <f>IF(COUNTIF('Start Set'!A:A, A423) &gt; 0, 1, 0)</f>
        <v>0</v>
      </c>
      <c r="G423" s="7"/>
      <c r="H423" s="7"/>
      <c r="I423" s="7"/>
      <c r="J423" s="7">
        <v>1</v>
      </c>
    </row>
    <row r="424" spans="1:10" x14ac:dyDescent="0.25">
      <c r="A424" s="7" t="s">
        <v>4208</v>
      </c>
      <c r="B424" s="7" t="s">
        <v>4077</v>
      </c>
      <c r="C424" s="7">
        <v>2024</v>
      </c>
      <c r="D424" s="7" t="s">
        <v>402</v>
      </c>
      <c r="E424" s="7">
        <f t="shared" si="8"/>
        <v>0</v>
      </c>
      <c r="F424" s="7">
        <f>IF(COUNTIF('Start Set'!A:A, A424) &gt; 0, 1, 0)</f>
        <v>0</v>
      </c>
      <c r="G424" s="7"/>
      <c r="H424" s="7"/>
      <c r="I424" s="7"/>
      <c r="J424" s="7">
        <v>1</v>
      </c>
    </row>
    <row r="425" spans="1:10" x14ac:dyDescent="0.25">
      <c r="A425" s="7" t="s">
        <v>4105</v>
      </c>
      <c r="B425" s="7" t="s">
        <v>4106</v>
      </c>
      <c r="C425" s="7">
        <v>2024</v>
      </c>
      <c r="D425" s="7" t="s">
        <v>402</v>
      </c>
      <c r="E425" s="7">
        <f t="shared" si="8"/>
        <v>0</v>
      </c>
      <c r="F425" s="7">
        <f>IF(COUNTIF('Start Set'!A:A, A425) &gt; 0, 1, 0)</f>
        <v>0</v>
      </c>
      <c r="G425" s="7"/>
      <c r="H425" s="7"/>
      <c r="I425" s="7"/>
      <c r="J425" s="7">
        <v>1</v>
      </c>
    </row>
    <row r="426" spans="1:10" x14ac:dyDescent="0.25">
      <c r="A426" s="7" t="s">
        <v>3789</v>
      </c>
      <c r="B426" s="7" t="s">
        <v>3790</v>
      </c>
      <c r="C426" s="7">
        <v>2024</v>
      </c>
      <c r="D426" s="7" t="s">
        <v>3791</v>
      </c>
      <c r="E426" s="7">
        <f t="shared" si="8"/>
        <v>0</v>
      </c>
      <c r="F426" s="7">
        <f>IF(COUNTIF('Start Set'!A:A, A426) &gt; 0, 1, 0)</f>
        <v>0</v>
      </c>
      <c r="G426" s="7"/>
      <c r="H426" s="7"/>
      <c r="I426" s="7"/>
      <c r="J426" s="7">
        <v>1</v>
      </c>
    </row>
    <row r="427" spans="1:10" x14ac:dyDescent="0.25">
      <c r="A427" s="7" t="s">
        <v>4122</v>
      </c>
      <c r="B427" s="7" t="s">
        <v>4123</v>
      </c>
      <c r="C427" s="7">
        <v>2024</v>
      </c>
      <c r="D427" s="7" t="s">
        <v>1341</v>
      </c>
      <c r="E427" s="7">
        <f t="shared" si="8"/>
        <v>0</v>
      </c>
      <c r="F427" s="7">
        <f>IF(COUNTIF('Start Set'!A:A, A427) &gt; 0, 1, 0)</f>
        <v>0</v>
      </c>
      <c r="G427" s="7"/>
      <c r="H427" s="7"/>
      <c r="I427" s="7"/>
      <c r="J427" s="7">
        <v>1</v>
      </c>
    </row>
    <row r="428" spans="1:10" x14ac:dyDescent="0.25">
      <c r="A428" s="7" t="s">
        <v>3835</v>
      </c>
      <c r="B428" s="7" t="s">
        <v>3828</v>
      </c>
      <c r="C428" s="7">
        <v>2024</v>
      </c>
      <c r="D428" s="7" t="s">
        <v>3836</v>
      </c>
      <c r="E428" s="7">
        <f t="shared" si="8"/>
        <v>0</v>
      </c>
      <c r="F428" s="7">
        <f>IF(COUNTIF('Start Set'!A:A, A428) &gt; 0, 1, 0)</f>
        <v>0</v>
      </c>
      <c r="G428" s="7"/>
      <c r="H428" s="7"/>
      <c r="I428" s="7"/>
      <c r="J428" s="7">
        <v>1</v>
      </c>
    </row>
    <row r="429" spans="1:10" x14ac:dyDescent="0.25">
      <c r="A429" s="7" t="s">
        <v>3332</v>
      </c>
      <c r="B429" s="7" t="s">
        <v>3333</v>
      </c>
      <c r="C429" s="7">
        <v>2024</v>
      </c>
      <c r="D429" s="7" t="s">
        <v>335</v>
      </c>
      <c r="E429" s="7">
        <f t="shared" si="8"/>
        <v>0</v>
      </c>
      <c r="F429" s="7">
        <f>IF(COUNTIF('Start Set'!A:A, A429) &gt; 0, 1, 0)</f>
        <v>0</v>
      </c>
      <c r="G429" s="7"/>
      <c r="H429" s="7"/>
      <c r="I429" s="7"/>
      <c r="J429" s="7">
        <v>1</v>
      </c>
    </row>
    <row r="430" spans="1:10" x14ac:dyDescent="0.25">
      <c r="A430" s="7" t="s">
        <v>4098</v>
      </c>
      <c r="B430" s="7" t="s">
        <v>4099</v>
      </c>
      <c r="C430" s="7">
        <v>2024</v>
      </c>
      <c r="D430" s="7" t="s">
        <v>335</v>
      </c>
      <c r="E430" s="7">
        <f t="shared" si="8"/>
        <v>0</v>
      </c>
      <c r="F430" s="7">
        <f>IF(COUNTIF('Start Set'!A:A, A430) &gt; 0, 1, 0)</f>
        <v>0</v>
      </c>
      <c r="G430" s="7"/>
      <c r="H430" s="7"/>
      <c r="I430" s="7"/>
      <c r="J430" s="7">
        <v>1</v>
      </c>
    </row>
    <row r="431" spans="1:10" x14ac:dyDescent="0.25">
      <c r="A431" s="7" t="s">
        <v>4211</v>
      </c>
      <c r="B431" s="7" t="s">
        <v>4212</v>
      </c>
      <c r="C431" s="7">
        <v>2024</v>
      </c>
      <c r="D431" s="7" t="s">
        <v>4213</v>
      </c>
      <c r="E431" s="7">
        <f t="shared" si="8"/>
        <v>0</v>
      </c>
      <c r="F431" s="7">
        <f>IF(COUNTIF('Start Set'!A:A, A431) &gt; 0, 1, 0)</f>
        <v>0</v>
      </c>
      <c r="G431" s="7"/>
      <c r="H431" s="7"/>
      <c r="I431" s="7"/>
      <c r="J431" s="7">
        <v>1</v>
      </c>
    </row>
    <row r="432" spans="1:10" x14ac:dyDescent="0.25">
      <c r="A432" s="7" t="s">
        <v>3657</v>
      </c>
      <c r="B432" s="7" t="s">
        <v>3658</v>
      </c>
      <c r="C432" s="7">
        <v>2024</v>
      </c>
      <c r="D432" s="7" t="s">
        <v>4549</v>
      </c>
      <c r="E432" s="7">
        <f t="shared" si="8"/>
        <v>0</v>
      </c>
      <c r="F432" s="7">
        <f>IF(COUNTIF('Start Set'!A:A, A432) &gt; 0, 1, 0)</f>
        <v>0</v>
      </c>
      <c r="G432" s="7"/>
      <c r="H432" s="7"/>
      <c r="I432" s="7"/>
      <c r="J432" s="7">
        <v>1</v>
      </c>
    </row>
    <row r="433" spans="1:10" x14ac:dyDescent="0.25">
      <c r="A433" s="7" t="s">
        <v>3160</v>
      </c>
      <c r="B433" s="7" t="s">
        <v>3161</v>
      </c>
      <c r="C433" s="7">
        <v>2024</v>
      </c>
      <c r="D433" s="7" t="s">
        <v>2163</v>
      </c>
      <c r="E433" s="7">
        <f t="shared" si="8"/>
        <v>0</v>
      </c>
      <c r="F433" s="7">
        <f>IF(COUNTIF('Start Set'!A:A, A433) &gt; 0, 1, 0)</f>
        <v>0</v>
      </c>
      <c r="G433" s="7"/>
      <c r="H433" s="7"/>
      <c r="I433" s="7"/>
      <c r="J433" s="7">
        <v>1</v>
      </c>
    </row>
    <row r="434" spans="1:10" x14ac:dyDescent="0.25">
      <c r="A434" s="7" t="s">
        <v>3902</v>
      </c>
      <c r="B434" s="7" t="s">
        <v>3903</v>
      </c>
      <c r="C434" s="7">
        <v>2024</v>
      </c>
      <c r="D434" s="7" t="s">
        <v>2163</v>
      </c>
      <c r="E434" s="7">
        <f t="shared" si="8"/>
        <v>0</v>
      </c>
      <c r="F434" s="7">
        <f>IF(COUNTIF('Start Set'!A:A, A434) &gt; 0, 1, 0)</f>
        <v>0</v>
      </c>
      <c r="G434" s="7"/>
      <c r="H434" s="7"/>
      <c r="I434" s="7"/>
      <c r="J434" s="7">
        <v>1</v>
      </c>
    </row>
    <row r="435" spans="1:10" x14ac:dyDescent="0.25">
      <c r="A435" s="7" t="s">
        <v>4541</v>
      </c>
      <c r="B435" s="7" t="s">
        <v>4414</v>
      </c>
      <c r="C435" s="7">
        <v>2024</v>
      </c>
      <c r="D435" s="7" t="s">
        <v>4300</v>
      </c>
      <c r="E435" s="7">
        <f t="shared" si="8"/>
        <v>0</v>
      </c>
      <c r="F435" s="7">
        <f>IF(COUNTIF('Start Set'!A:A, A435) &gt; 0, 1, 0)</f>
        <v>0</v>
      </c>
      <c r="G435" s="7"/>
      <c r="H435" s="7"/>
      <c r="I435" s="7"/>
      <c r="J435" s="7">
        <v>1</v>
      </c>
    </row>
    <row r="436" spans="1:10" x14ac:dyDescent="0.25">
      <c r="A436" s="7" t="s">
        <v>4287</v>
      </c>
      <c r="B436" s="7" t="s">
        <v>4288</v>
      </c>
      <c r="C436" s="7">
        <v>2024</v>
      </c>
      <c r="D436" s="7" t="s">
        <v>4289</v>
      </c>
      <c r="E436" s="7">
        <f t="shared" si="8"/>
        <v>0</v>
      </c>
      <c r="F436" s="7">
        <f>IF(COUNTIF('Start Set'!A:A, A436) &gt; 0, 1, 0)</f>
        <v>0</v>
      </c>
      <c r="G436" s="7"/>
      <c r="H436" s="7"/>
      <c r="I436" s="7"/>
      <c r="J436" s="7">
        <v>1</v>
      </c>
    </row>
    <row r="437" spans="1:10" x14ac:dyDescent="0.25">
      <c r="A437" s="7" t="s">
        <v>3453</v>
      </c>
      <c r="B437" s="7" t="s">
        <v>3454</v>
      </c>
      <c r="C437" s="7">
        <v>2024</v>
      </c>
      <c r="D437" s="7" t="s">
        <v>3455</v>
      </c>
      <c r="E437" s="7">
        <f t="shared" si="8"/>
        <v>0</v>
      </c>
      <c r="F437" s="7">
        <f>IF(COUNTIF('Start Set'!A:A, A437) &gt; 0, 1, 0)</f>
        <v>0</v>
      </c>
      <c r="G437" s="7"/>
      <c r="H437" s="7"/>
      <c r="I437" s="7"/>
      <c r="J437" s="7">
        <v>1</v>
      </c>
    </row>
    <row r="438" spans="1:10" x14ac:dyDescent="0.25">
      <c r="A438" s="7" t="s">
        <v>3209</v>
      </c>
      <c r="B438" s="7" t="s">
        <v>3210</v>
      </c>
      <c r="C438" s="7">
        <v>2024</v>
      </c>
      <c r="D438" s="7" t="s">
        <v>3211</v>
      </c>
      <c r="E438" s="7">
        <f t="shared" si="8"/>
        <v>0</v>
      </c>
      <c r="F438" s="7">
        <f>IF(COUNTIF('Start Set'!A:A, A438) &gt; 0, 1, 0)</f>
        <v>0</v>
      </c>
      <c r="G438" s="7"/>
      <c r="H438" s="7"/>
      <c r="I438" s="7"/>
      <c r="J438" s="7">
        <v>1</v>
      </c>
    </row>
    <row r="439" spans="1:10" x14ac:dyDescent="0.25">
      <c r="A439" s="7" t="s">
        <v>3725</v>
      </c>
      <c r="B439" s="7" t="s">
        <v>3726</v>
      </c>
      <c r="C439" s="7">
        <v>2024</v>
      </c>
      <c r="D439" s="7" t="s">
        <v>143</v>
      </c>
      <c r="E439" s="7">
        <f t="shared" si="8"/>
        <v>0</v>
      </c>
      <c r="F439" s="7">
        <f>IF(COUNTIF('Start Set'!A:A, A439) &gt; 0, 1, 0)</f>
        <v>0</v>
      </c>
      <c r="G439" s="7"/>
      <c r="H439" s="7"/>
      <c r="I439" s="7"/>
      <c r="J439" s="7">
        <v>1</v>
      </c>
    </row>
    <row r="440" spans="1:10" x14ac:dyDescent="0.25">
      <c r="A440" s="7" t="s">
        <v>4040</v>
      </c>
      <c r="B440" s="7" t="s">
        <v>4041</v>
      </c>
      <c r="C440" s="7">
        <v>2024</v>
      </c>
      <c r="D440" s="7" t="s">
        <v>4042</v>
      </c>
      <c r="E440" s="7">
        <f t="shared" si="8"/>
        <v>0</v>
      </c>
      <c r="F440" s="7">
        <f>IF(COUNTIF('Start Set'!A:A, A440) &gt; 0, 1, 0)</f>
        <v>0</v>
      </c>
      <c r="G440" s="7"/>
      <c r="H440" s="7"/>
      <c r="I440" s="7"/>
      <c r="J440" s="7">
        <v>1</v>
      </c>
    </row>
    <row r="441" spans="1:10" x14ac:dyDescent="0.25">
      <c r="A441" s="7" t="s">
        <v>3191</v>
      </c>
      <c r="B441" s="7" t="s">
        <v>3189</v>
      </c>
      <c r="C441" s="7">
        <v>2024</v>
      </c>
      <c r="D441" s="7" t="s">
        <v>3192</v>
      </c>
      <c r="E441" s="7">
        <f t="shared" si="8"/>
        <v>0</v>
      </c>
      <c r="F441" s="7">
        <f>IF(COUNTIF('Start Set'!A:A, A441) &gt; 0, 1, 0)</f>
        <v>0</v>
      </c>
      <c r="G441" s="7"/>
      <c r="H441" s="7"/>
      <c r="I441" s="7"/>
      <c r="J441" s="7">
        <v>1</v>
      </c>
    </row>
    <row r="442" spans="1:10" x14ac:dyDescent="0.25">
      <c r="A442" s="7" t="s">
        <v>3781</v>
      </c>
      <c r="B442" s="7" t="s">
        <v>3782</v>
      </c>
      <c r="C442" s="7">
        <v>2024</v>
      </c>
      <c r="D442" s="7" t="s">
        <v>3939</v>
      </c>
      <c r="E442" s="7">
        <f t="shared" si="8"/>
        <v>1</v>
      </c>
      <c r="F442" s="7">
        <f>IF(COUNTIF('Start Set'!A:A, A442) &gt; 0, 1, 0)</f>
        <v>0</v>
      </c>
      <c r="G442" s="7"/>
      <c r="H442" s="7"/>
      <c r="I442" s="7"/>
      <c r="J442" s="7">
        <v>1</v>
      </c>
    </row>
    <row r="443" spans="1:10" x14ac:dyDescent="0.25">
      <c r="A443" s="7" t="s">
        <v>4053</v>
      </c>
      <c r="B443" s="7" t="s">
        <v>4054</v>
      </c>
      <c r="C443" s="7">
        <v>2024</v>
      </c>
      <c r="D443" s="7" t="s">
        <v>3939</v>
      </c>
      <c r="E443" s="7">
        <f t="shared" si="8"/>
        <v>0</v>
      </c>
      <c r="F443" s="7">
        <f>IF(COUNTIF('Start Set'!A:A, A443) &gt; 0, 1, 0)</f>
        <v>0</v>
      </c>
      <c r="G443" s="7"/>
      <c r="H443" s="7"/>
      <c r="I443" s="7"/>
      <c r="J443" s="7">
        <v>1</v>
      </c>
    </row>
    <row r="444" spans="1:10" x14ac:dyDescent="0.25">
      <c r="A444" s="7" t="s">
        <v>4542</v>
      </c>
      <c r="B444" s="7" t="s">
        <v>4438</v>
      </c>
      <c r="C444" s="7">
        <v>2024</v>
      </c>
      <c r="D444" s="7" t="s">
        <v>3461</v>
      </c>
      <c r="E444" s="7">
        <f t="shared" si="8"/>
        <v>0</v>
      </c>
      <c r="F444" s="7">
        <f>IF(COUNTIF('Start Set'!A:A, A444) &gt; 0, 1, 0)</f>
        <v>0</v>
      </c>
      <c r="G444" s="7"/>
      <c r="H444" s="7"/>
      <c r="I444" s="7"/>
      <c r="J444" s="7">
        <v>1</v>
      </c>
    </row>
    <row r="445" spans="1:10" x14ac:dyDescent="0.25">
      <c r="A445" s="7" t="s">
        <v>3507</v>
      </c>
      <c r="B445" s="7" t="s">
        <v>3491</v>
      </c>
      <c r="C445" s="7">
        <v>2024</v>
      </c>
      <c r="D445" s="7" t="s">
        <v>3461</v>
      </c>
      <c r="E445" s="7">
        <f t="shared" si="8"/>
        <v>1</v>
      </c>
      <c r="F445" s="7">
        <f>IF(COUNTIF('Start Set'!A:A, A445) &gt; 0, 1, 0)</f>
        <v>0</v>
      </c>
      <c r="G445" s="7"/>
      <c r="H445" s="7"/>
      <c r="I445" s="7"/>
      <c r="J445" s="7">
        <v>1</v>
      </c>
    </row>
    <row r="446" spans="1:10" x14ac:dyDescent="0.25">
      <c r="A446" s="7" t="s">
        <v>3402</v>
      </c>
      <c r="B446" s="7" t="s">
        <v>3403</v>
      </c>
      <c r="C446" s="7">
        <v>2024</v>
      </c>
      <c r="D446" s="7" t="s">
        <v>3404</v>
      </c>
      <c r="E446" s="7">
        <f t="shared" si="8"/>
        <v>0</v>
      </c>
      <c r="F446" s="7">
        <f>IF(COUNTIF('Start Set'!A:A, A446) &gt; 0, 1, 0)</f>
        <v>0</v>
      </c>
      <c r="G446" s="7"/>
      <c r="H446" s="7"/>
      <c r="I446" s="7"/>
      <c r="J446" s="7">
        <v>1</v>
      </c>
    </row>
    <row r="447" spans="1:10" x14ac:dyDescent="0.25">
      <c r="A447" s="7" t="s">
        <v>3300</v>
      </c>
      <c r="B447" s="7" t="s">
        <v>3301</v>
      </c>
      <c r="C447" s="7">
        <v>2024</v>
      </c>
      <c r="D447" s="7" t="s">
        <v>3302</v>
      </c>
      <c r="E447" s="7">
        <f t="shared" si="8"/>
        <v>0</v>
      </c>
      <c r="F447" s="7">
        <f>IF(COUNTIF('Start Set'!A:A, A447) &gt; 0, 1, 0)</f>
        <v>0</v>
      </c>
      <c r="G447" s="7"/>
      <c r="H447" s="7"/>
      <c r="I447" s="7"/>
      <c r="J447" s="7">
        <v>1</v>
      </c>
    </row>
    <row r="448" spans="1:10" x14ac:dyDescent="0.25">
      <c r="A448" s="7" t="s">
        <v>3659</v>
      </c>
      <c r="B448" s="7" t="s">
        <v>3660</v>
      </c>
      <c r="C448" s="7">
        <v>2024</v>
      </c>
      <c r="D448" s="7" t="s">
        <v>3661</v>
      </c>
      <c r="E448" s="7">
        <f t="shared" si="8"/>
        <v>0</v>
      </c>
      <c r="F448" s="7">
        <f>IF(COUNTIF('Start Set'!A:A, A448) &gt; 0, 1, 0)</f>
        <v>0</v>
      </c>
      <c r="G448" s="7"/>
      <c r="H448" s="7"/>
      <c r="I448" s="7"/>
      <c r="J448" s="7">
        <v>1</v>
      </c>
    </row>
    <row r="449" spans="1:10" x14ac:dyDescent="0.25">
      <c r="A449" s="7" t="s">
        <v>3405</v>
      </c>
      <c r="B449" s="7" t="s">
        <v>3406</v>
      </c>
      <c r="C449" s="7">
        <v>2024</v>
      </c>
      <c r="D449" s="7" t="s">
        <v>3407</v>
      </c>
      <c r="E449" s="7">
        <f t="shared" si="8"/>
        <v>0</v>
      </c>
      <c r="F449" s="7">
        <f>IF(COUNTIF('Start Set'!A:A, A449) &gt; 0, 1, 0)</f>
        <v>0</v>
      </c>
      <c r="G449" s="7"/>
      <c r="H449" s="7"/>
      <c r="I449" s="7"/>
      <c r="J449" s="7">
        <v>1</v>
      </c>
    </row>
    <row r="450" spans="1:10" x14ac:dyDescent="0.25">
      <c r="A450" s="7" t="s">
        <v>4261</v>
      </c>
      <c r="B450" s="7" t="s">
        <v>4262</v>
      </c>
      <c r="C450" s="7">
        <v>2024</v>
      </c>
      <c r="D450" s="7" t="s">
        <v>4263</v>
      </c>
      <c r="E450" s="7">
        <f t="shared" si="8"/>
        <v>0</v>
      </c>
      <c r="F450" s="7">
        <f>IF(COUNTIF('Start Set'!A:A, A450) &gt; 0, 1, 0)</f>
        <v>0</v>
      </c>
      <c r="G450" s="7"/>
      <c r="H450" s="7"/>
      <c r="I450" s="7"/>
      <c r="J450" s="7">
        <v>1</v>
      </c>
    </row>
    <row r="451" spans="1:10" x14ac:dyDescent="0.25">
      <c r="A451" s="7" t="s">
        <v>3473</v>
      </c>
      <c r="B451" s="7" t="s">
        <v>3474</v>
      </c>
      <c r="C451" s="7">
        <v>2024</v>
      </c>
      <c r="D451" s="7" t="s">
        <v>3475</v>
      </c>
      <c r="E451" s="7">
        <f t="shared" si="8"/>
        <v>0</v>
      </c>
      <c r="F451" s="7">
        <f>IF(COUNTIF('Start Set'!A:A, A451) &gt; 0, 1, 0)</f>
        <v>0</v>
      </c>
      <c r="G451" s="7"/>
      <c r="H451" s="7"/>
      <c r="I451" s="7"/>
      <c r="J451" s="7">
        <v>1</v>
      </c>
    </row>
    <row r="452" spans="1:10" x14ac:dyDescent="0.25">
      <c r="A452" s="7" t="s">
        <v>4167</v>
      </c>
      <c r="B452" s="7" t="s">
        <v>4168</v>
      </c>
      <c r="C452" s="7">
        <v>2024</v>
      </c>
      <c r="D452" s="7" t="s">
        <v>4169</v>
      </c>
      <c r="E452" s="7">
        <f t="shared" si="8"/>
        <v>0</v>
      </c>
      <c r="F452" s="7">
        <f>IF(COUNTIF('Start Set'!A:A, A452) &gt; 0, 1, 0)</f>
        <v>0</v>
      </c>
      <c r="G452" s="7"/>
      <c r="H452" s="7"/>
      <c r="I452" s="7"/>
      <c r="J452" s="7">
        <v>1</v>
      </c>
    </row>
    <row r="453" spans="1:10" x14ac:dyDescent="0.25">
      <c r="A453" s="7" t="s">
        <v>3295</v>
      </c>
      <c r="B453" s="7" t="s">
        <v>3296</v>
      </c>
      <c r="C453" s="7">
        <v>2024</v>
      </c>
      <c r="D453" s="7" t="s">
        <v>3297</v>
      </c>
      <c r="E453" s="7">
        <f t="shared" si="8"/>
        <v>0</v>
      </c>
      <c r="F453" s="7">
        <f>IF(COUNTIF('Start Set'!A:A, A453) &gt; 0, 1, 0)</f>
        <v>0</v>
      </c>
      <c r="G453" s="7"/>
      <c r="H453" s="7"/>
      <c r="I453" s="7"/>
      <c r="J453" s="7">
        <v>1</v>
      </c>
    </row>
    <row r="454" spans="1:10" x14ac:dyDescent="0.25">
      <c r="A454" s="7" t="s">
        <v>4427</v>
      </c>
      <c r="B454" s="7" t="s">
        <v>4428</v>
      </c>
      <c r="C454" s="7">
        <v>2024</v>
      </c>
      <c r="D454" s="7" t="s">
        <v>138</v>
      </c>
      <c r="E454" s="7">
        <f t="shared" si="8"/>
        <v>0</v>
      </c>
      <c r="F454" s="7">
        <f>IF(COUNTIF('Start Set'!A:A, A454) &gt; 0, 1, 0)</f>
        <v>0</v>
      </c>
      <c r="G454" s="7"/>
      <c r="H454" s="7"/>
      <c r="I454" s="7"/>
      <c r="J454" s="7">
        <v>1</v>
      </c>
    </row>
    <row r="455" spans="1:10" x14ac:dyDescent="0.25">
      <c r="A455" s="7" t="s">
        <v>4543</v>
      </c>
      <c r="B455" s="7" t="s">
        <v>4439</v>
      </c>
      <c r="C455" s="7">
        <v>2024</v>
      </c>
      <c r="D455" s="7" t="s">
        <v>138</v>
      </c>
      <c r="E455" s="7">
        <f t="shared" si="8"/>
        <v>0</v>
      </c>
      <c r="F455" s="7">
        <f>IF(COUNTIF('Start Set'!A:A, A455) &gt; 0, 1, 0)</f>
        <v>0</v>
      </c>
      <c r="G455" s="7"/>
      <c r="H455" s="7"/>
      <c r="I455" s="7"/>
      <c r="J455" s="7">
        <v>1</v>
      </c>
    </row>
    <row r="456" spans="1:10" x14ac:dyDescent="0.25">
      <c r="A456" s="7" t="s">
        <v>4107</v>
      </c>
      <c r="B456" s="7" t="s">
        <v>4108</v>
      </c>
      <c r="C456" s="7">
        <v>2024</v>
      </c>
      <c r="D456" s="7" t="s">
        <v>138</v>
      </c>
      <c r="E456" s="7">
        <f t="shared" si="8"/>
        <v>1</v>
      </c>
      <c r="F456" s="7">
        <f>IF(COUNTIF('Start Set'!A:A, A456) &gt; 0, 1, 0)</f>
        <v>0</v>
      </c>
      <c r="G456" s="7"/>
      <c r="H456" s="7"/>
      <c r="I456" s="7"/>
      <c r="J456" s="7">
        <v>1</v>
      </c>
    </row>
    <row r="457" spans="1:10" x14ac:dyDescent="0.25">
      <c r="A457" s="7" t="s">
        <v>3126</v>
      </c>
      <c r="B457" s="7" t="s">
        <v>3101</v>
      </c>
      <c r="C457" s="7">
        <v>2024</v>
      </c>
      <c r="D457" s="7" t="s">
        <v>380</v>
      </c>
      <c r="E457" s="7">
        <f t="shared" si="8"/>
        <v>0</v>
      </c>
      <c r="F457" s="7">
        <f>IF(COUNTIF('Start Set'!A:A, A457) &gt; 0, 1, 0)</f>
        <v>0</v>
      </c>
      <c r="G457" s="7"/>
      <c r="H457" s="7"/>
      <c r="I457" s="7"/>
      <c r="J457" s="7">
        <v>1</v>
      </c>
    </row>
    <row r="458" spans="1:10" x14ac:dyDescent="0.25">
      <c r="A458" s="7" t="s">
        <v>4341</v>
      </c>
      <c r="B458" s="7" t="s">
        <v>4342</v>
      </c>
      <c r="C458" s="7">
        <v>2024</v>
      </c>
      <c r="D458" s="7" t="s">
        <v>4343</v>
      </c>
      <c r="E458" s="7">
        <f t="shared" si="8"/>
        <v>0</v>
      </c>
      <c r="F458" s="7">
        <f>IF(COUNTIF('Start Set'!A:A, A458) &gt; 0, 1, 0)</f>
        <v>0</v>
      </c>
      <c r="G458" s="7"/>
      <c r="H458" s="7"/>
      <c r="I458" s="7"/>
      <c r="J458" s="7">
        <v>1</v>
      </c>
    </row>
    <row r="459" spans="1:10" x14ac:dyDescent="0.25">
      <c r="A459" s="7" t="s">
        <v>3526</v>
      </c>
      <c r="B459" s="7" t="s">
        <v>3527</v>
      </c>
      <c r="C459" s="7">
        <v>2024</v>
      </c>
      <c r="D459" s="7" t="s">
        <v>3528</v>
      </c>
      <c r="E459" s="7">
        <f t="shared" si="8"/>
        <v>0</v>
      </c>
      <c r="F459" s="7">
        <f>IF(COUNTIF('Start Set'!A:A, A459) &gt; 0, 1, 0)</f>
        <v>0</v>
      </c>
      <c r="G459" s="7"/>
      <c r="H459" s="7"/>
      <c r="I459" s="7"/>
      <c r="J459" s="7">
        <v>1</v>
      </c>
    </row>
    <row r="460" spans="1:10" x14ac:dyDescent="0.25">
      <c r="A460" s="7" t="s">
        <v>3809</v>
      </c>
      <c r="B460" s="7" t="s">
        <v>3810</v>
      </c>
      <c r="C460" s="7">
        <v>2024</v>
      </c>
      <c r="D460" s="7" t="s">
        <v>3528</v>
      </c>
      <c r="E460" s="7">
        <f t="shared" si="8"/>
        <v>0</v>
      </c>
      <c r="F460" s="7">
        <f>IF(COUNTIF('Start Set'!A:A, A460) &gt; 0, 1, 0)</f>
        <v>0</v>
      </c>
      <c r="G460" s="7"/>
      <c r="H460" s="7"/>
      <c r="I460" s="7"/>
      <c r="J460" s="7">
        <v>1</v>
      </c>
    </row>
    <row r="461" spans="1:10" x14ac:dyDescent="0.25">
      <c r="A461" s="7" t="s">
        <v>3798</v>
      </c>
      <c r="B461" s="7" t="s">
        <v>3799</v>
      </c>
      <c r="C461" s="7">
        <v>2024</v>
      </c>
      <c r="D461" s="7" t="s">
        <v>3120</v>
      </c>
      <c r="E461" s="7">
        <f t="shared" si="8"/>
        <v>0</v>
      </c>
      <c r="F461" s="7">
        <f>IF(COUNTIF('Start Set'!A:A, A461) &gt; 0, 1, 0)</f>
        <v>0</v>
      </c>
      <c r="G461" s="7"/>
      <c r="H461" s="7"/>
      <c r="I461" s="7"/>
      <c r="J461" s="7">
        <v>1</v>
      </c>
    </row>
    <row r="462" spans="1:10" x14ac:dyDescent="0.25">
      <c r="A462" s="7" t="s">
        <v>3882</v>
      </c>
      <c r="B462" s="7" t="s">
        <v>3883</v>
      </c>
      <c r="C462" s="7">
        <v>2024</v>
      </c>
      <c r="D462" s="7" t="s">
        <v>3109</v>
      </c>
      <c r="E462" s="7">
        <f t="shared" si="8"/>
        <v>0</v>
      </c>
      <c r="F462" s="7">
        <f>IF(COUNTIF('Start Set'!A:A, A462) &gt; 0, 1, 0)</f>
        <v>0</v>
      </c>
      <c r="G462" s="7"/>
      <c r="H462" s="7"/>
      <c r="I462" s="7"/>
      <c r="J462" s="7">
        <v>1</v>
      </c>
    </row>
    <row r="463" spans="1:10" x14ac:dyDescent="0.25">
      <c r="A463" s="7" t="s">
        <v>3247</v>
      </c>
      <c r="B463" s="7" t="s">
        <v>3248</v>
      </c>
      <c r="C463" s="7">
        <v>2024</v>
      </c>
      <c r="D463" s="7" t="s">
        <v>3109</v>
      </c>
      <c r="E463" s="7">
        <f t="shared" si="8"/>
        <v>0</v>
      </c>
      <c r="F463" s="7">
        <f>IF(COUNTIF('Start Set'!A:A, A463) &gt; 0, 1, 0)</f>
        <v>0</v>
      </c>
      <c r="G463" s="7"/>
      <c r="H463" s="7"/>
      <c r="I463" s="7"/>
      <c r="J463" s="7">
        <v>1</v>
      </c>
    </row>
    <row r="464" spans="1:10" x14ac:dyDescent="0.25">
      <c r="A464" s="7" t="s">
        <v>3868</v>
      </c>
      <c r="B464" s="7" t="s">
        <v>3869</v>
      </c>
      <c r="C464" s="7">
        <v>2024</v>
      </c>
      <c r="D464" s="7" t="s">
        <v>122</v>
      </c>
      <c r="E464" s="7">
        <f t="shared" ref="E464:E527" si="9">--(ROW(A464)&lt;&gt;MATCH(A464,$A:$A,0))</f>
        <v>0</v>
      </c>
      <c r="F464" s="7">
        <f>IF(COUNTIF('Start Set'!A:A, A464) &gt; 0, 1, 0)</f>
        <v>0</v>
      </c>
      <c r="G464" s="7"/>
      <c r="H464" s="7"/>
      <c r="I464" s="7"/>
      <c r="J464" s="7">
        <v>1</v>
      </c>
    </row>
    <row r="465" spans="1:10" x14ac:dyDescent="0.25">
      <c r="A465" s="7" t="s">
        <v>3316</v>
      </c>
      <c r="B465" s="7" t="s">
        <v>3317</v>
      </c>
      <c r="C465" s="7">
        <v>2024</v>
      </c>
      <c r="D465" s="7" t="s">
        <v>122</v>
      </c>
      <c r="E465" s="7">
        <f t="shared" si="9"/>
        <v>0</v>
      </c>
      <c r="F465" s="7">
        <f>IF(COUNTIF('Start Set'!A:A, A465) &gt; 0, 1, 0)</f>
        <v>0</v>
      </c>
      <c r="G465" s="7"/>
      <c r="H465" s="7"/>
      <c r="I465" s="7"/>
      <c r="J465" s="7">
        <v>1</v>
      </c>
    </row>
    <row r="466" spans="1:10" x14ac:dyDescent="0.25">
      <c r="A466" s="7" t="s">
        <v>3258</v>
      </c>
      <c r="B466" s="7" t="s">
        <v>3259</v>
      </c>
      <c r="C466" s="7">
        <v>2024</v>
      </c>
      <c r="D466" s="7" t="s">
        <v>3074</v>
      </c>
      <c r="E466" s="7">
        <f t="shared" si="9"/>
        <v>0</v>
      </c>
      <c r="F466" s="7">
        <f>IF(COUNTIF('Start Set'!A:A, A466) &gt; 0, 1, 0)</f>
        <v>0</v>
      </c>
      <c r="G466" s="7"/>
      <c r="H466" s="7"/>
      <c r="I466" s="7"/>
      <c r="J466" s="7">
        <v>1</v>
      </c>
    </row>
    <row r="467" spans="1:10" x14ac:dyDescent="0.25">
      <c r="A467" s="7" t="s">
        <v>3268</v>
      </c>
      <c r="B467" s="7" t="s">
        <v>3269</v>
      </c>
      <c r="C467" s="7">
        <v>2024</v>
      </c>
      <c r="D467" s="7" t="s">
        <v>3270</v>
      </c>
      <c r="E467" s="7">
        <f t="shared" si="9"/>
        <v>0</v>
      </c>
      <c r="F467" s="7">
        <f>IF(COUNTIF('Start Set'!A:A, A467) &gt; 0, 1, 0)</f>
        <v>0</v>
      </c>
      <c r="G467" s="7"/>
      <c r="H467" s="7"/>
      <c r="I467" s="7"/>
      <c r="J467" s="7">
        <v>1</v>
      </c>
    </row>
    <row r="468" spans="1:10" x14ac:dyDescent="0.25">
      <c r="A468" s="7" t="s">
        <v>3655</v>
      </c>
      <c r="B468" s="7" t="s">
        <v>3656</v>
      </c>
      <c r="C468" s="7">
        <v>2024</v>
      </c>
      <c r="D468" s="7" t="s">
        <v>3261</v>
      </c>
      <c r="E468" s="7">
        <f t="shared" si="9"/>
        <v>0</v>
      </c>
      <c r="F468" s="7">
        <f>IF(COUNTIF('Start Set'!A:A, A468) &gt; 0, 1, 0)</f>
        <v>0</v>
      </c>
      <c r="G468" s="7"/>
      <c r="H468" s="7"/>
      <c r="I468" s="7"/>
      <c r="J468" s="7">
        <v>1</v>
      </c>
    </row>
    <row r="469" spans="1:10" x14ac:dyDescent="0.25">
      <c r="A469" s="7" t="s">
        <v>3973</v>
      </c>
      <c r="B469" s="7" t="s">
        <v>3974</v>
      </c>
      <c r="C469" s="7">
        <v>2024</v>
      </c>
      <c r="D469" s="7" t="s">
        <v>3975</v>
      </c>
      <c r="E469" s="7">
        <f t="shared" si="9"/>
        <v>0</v>
      </c>
      <c r="F469" s="7">
        <f>IF(COUNTIF('Start Set'!A:A, A469) &gt; 0, 1, 0)</f>
        <v>0</v>
      </c>
      <c r="G469" s="7"/>
      <c r="H469" s="7"/>
      <c r="I469" s="7"/>
      <c r="J469" s="7">
        <v>1</v>
      </c>
    </row>
    <row r="470" spans="1:10" x14ac:dyDescent="0.25">
      <c r="A470" s="7" t="s">
        <v>4119</v>
      </c>
      <c r="B470" s="7" t="s">
        <v>4120</v>
      </c>
      <c r="C470" s="7">
        <v>2024</v>
      </c>
      <c r="D470" s="7" t="s">
        <v>4121</v>
      </c>
      <c r="E470" s="7">
        <f t="shared" si="9"/>
        <v>0</v>
      </c>
      <c r="F470" s="7">
        <f>IF(COUNTIF('Start Set'!A:A, A470) &gt; 0, 1, 0)</f>
        <v>0</v>
      </c>
      <c r="G470" s="7"/>
      <c r="H470" s="7"/>
      <c r="I470" s="7"/>
      <c r="J470" s="7">
        <v>1</v>
      </c>
    </row>
    <row r="471" spans="1:10" x14ac:dyDescent="0.25">
      <c r="A471" s="7" t="s">
        <v>3255</v>
      </c>
      <c r="B471" s="7" t="s">
        <v>3256</v>
      </c>
      <c r="C471" s="7">
        <v>2024</v>
      </c>
      <c r="D471" s="7" t="s">
        <v>3257</v>
      </c>
      <c r="E471" s="7">
        <f t="shared" si="9"/>
        <v>0</v>
      </c>
      <c r="F471" s="7">
        <f>IF(COUNTIF('Start Set'!A:A, A471) &gt; 0, 1, 0)</f>
        <v>0</v>
      </c>
      <c r="G471" s="7"/>
      <c r="H471" s="7"/>
      <c r="I471" s="7"/>
      <c r="J471" s="7">
        <v>1</v>
      </c>
    </row>
    <row r="472" spans="1:10" x14ac:dyDescent="0.25">
      <c r="A472" s="7" t="s">
        <v>3492</v>
      </c>
      <c r="B472" s="7" t="s">
        <v>3493</v>
      </c>
      <c r="C472" s="7">
        <v>2024</v>
      </c>
      <c r="D472" s="7" t="s">
        <v>3106</v>
      </c>
      <c r="E472" s="7">
        <f t="shared" si="9"/>
        <v>0</v>
      </c>
      <c r="F472" s="7">
        <f>IF(COUNTIF('Start Set'!A:A, A472) &gt; 0, 1, 0)</f>
        <v>0</v>
      </c>
      <c r="G472" s="7"/>
      <c r="H472" s="7"/>
      <c r="I472" s="7"/>
      <c r="J472" s="7">
        <v>1</v>
      </c>
    </row>
    <row r="473" spans="1:10" x14ac:dyDescent="0.25">
      <c r="A473" s="7" t="s">
        <v>3253</v>
      </c>
      <c r="B473" s="7" t="s">
        <v>3254</v>
      </c>
      <c r="C473" s="7">
        <v>2024</v>
      </c>
      <c r="D473" s="7" t="s">
        <v>3106</v>
      </c>
      <c r="E473" s="7">
        <f t="shared" si="9"/>
        <v>0</v>
      </c>
      <c r="F473" s="7">
        <f>IF(COUNTIF('Start Set'!A:A, A473) &gt; 0, 1, 0)</f>
        <v>0</v>
      </c>
      <c r="G473" s="7"/>
      <c r="H473" s="7"/>
      <c r="I473" s="7"/>
      <c r="J473" s="7">
        <v>1</v>
      </c>
    </row>
    <row r="474" spans="1:10" x14ac:dyDescent="0.25">
      <c r="A474" s="7" t="s">
        <v>3325</v>
      </c>
      <c r="B474" s="7" t="s">
        <v>3326</v>
      </c>
      <c r="C474" s="7">
        <v>2024</v>
      </c>
      <c r="D474" s="7" t="s">
        <v>3106</v>
      </c>
      <c r="E474" s="7">
        <f t="shared" si="9"/>
        <v>0</v>
      </c>
      <c r="F474" s="7">
        <f>IF(COUNTIF('Start Set'!A:A, A474) &gt; 0, 1, 0)</f>
        <v>0</v>
      </c>
      <c r="G474" s="7"/>
      <c r="H474" s="7"/>
      <c r="I474" s="7"/>
      <c r="J474" s="7">
        <v>1</v>
      </c>
    </row>
    <row r="475" spans="1:10" x14ac:dyDescent="0.25">
      <c r="A475" s="7" t="s">
        <v>3249</v>
      </c>
      <c r="B475" s="7" t="s">
        <v>3250</v>
      </c>
      <c r="C475" s="7">
        <v>2024</v>
      </c>
      <c r="D475" s="7" t="s">
        <v>3106</v>
      </c>
      <c r="E475" s="7">
        <f t="shared" si="9"/>
        <v>0</v>
      </c>
      <c r="F475" s="7">
        <f>IF(COUNTIF('Start Set'!A:A, A475) &gt; 0, 1, 0)</f>
        <v>0</v>
      </c>
      <c r="G475" s="7"/>
      <c r="H475" s="7"/>
      <c r="I475" s="7"/>
      <c r="J475" s="7">
        <v>1</v>
      </c>
    </row>
    <row r="476" spans="1:10" x14ac:dyDescent="0.25">
      <c r="A476" s="7" t="s">
        <v>3509</v>
      </c>
      <c r="B476" s="7" t="s">
        <v>3510</v>
      </c>
      <c r="C476" s="7">
        <v>2024</v>
      </c>
      <c r="D476" s="7" t="s">
        <v>3511</v>
      </c>
      <c r="E476" s="7">
        <f t="shared" si="9"/>
        <v>0</v>
      </c>
      <c r="F476" s="7">
        <f>IF(COUNTIF('Start Set'!A:A, A476) &gt; 0, 1, 0)</f>
        <v>0</v>
      </c>
      <c r="G476" s="7"/>
      <c r="H476" s="7"/>
      <c r="I476" s="7"/>
      <c r="J476" s="7">
        <v>1</v>
      </c>
    </row>
    <row r="477" spans="1:10" x14ac:dyDescent="0.25">
      <c r="A477" s="7" t="s">
        <v>3556</v>
      </c>
      <c r="B477" s="7" t="s">
        <v>3557</v>
      </c>
      <c r="C477" s="7">
        <v>2024</v>
      </c>
      <c r="D477" s="7" t="s">
        <v>3558</v>
      </c>
      <c r="E477" s="7">
        <f t="shared" si="9"/>
        <v>0</v>
      </c>
      <c r="F477" s="7">
        <f>IF(COUNTIF('Start Set'!A:A, A477) &gt; 0, 1, 0)</f>
        <v>0</v>
      </c>
      <c r="G477" s="7"/>
      <c r="H477" s="7"/>
      <c r="I477" s="7"/>
      <c r="J477" s="7">
        <v>1</v>
      </c>
    </row>
    <row r="478" spans="1:10" x14ac:dyDescent="0.25">
      <c r="A478" s="7" t="s">
        <v>3281</v>
      </c>
      <c r="B478" s="7" t="s">
        <v>3282</v>
      </c>
      <c r="C478" s="7">
        <v>2024</v>
      </c>
      <c r="D478" s="7" t="s">
        <v>3283</v>
      </c>
      <c r="E478" s="7">
        <f t="shared" si="9"/>
        <v>0</v>
      </c>
      <c r="F478" s="7">
        <f>IF(COUNTIF('Start Set'!A:A, A478) &gt; 0, 1, 0)</f>
        <v>0</v>
      </c>
      <c r="G478" s="7"/>
      <c r="H478" s="7"/>
      <c r="I478" s="7"/>
      <c r="J478" s="7">
        <v>1</v>
      </c>
    </row>
    <row r="479" spans="1:10" x14ac:dyDescent="0.25">
      <c r="A479" s="7" t="s">
        <v>3542</v>
      </c>
      <c r="B479" s="7" t="s">
        <v>3543</v>
      </c>
      <c r="C479" s="7">
        <v>2024</v>
      </c>
      <c r="D479" s="7" t="s">
        <v>3541</v>
      </c>
      <c r="E479" s="7">
        <f t="shared" si="9"/>
        <v>0</v>
      </c>
      <c r="F479" s="7">
        <f>IF(COUNTIF('Start Set'!A:A, A479) &gt; 0, 1, 0)</f>
        <v>0</v>
      </c>
      <c r="G479" s="7"/>
      <c r="H479" s="7"/>
      <c r="I479" s="7"/>
      <c r="J479" s="7">
        <v>1</v>
      </c>
    </row>
    <row r="480" spans="1:10" x14ac:dyDescent="0.25">
      <c r="A480" s="7" t="s">
        <v>3776</v>
      </c>
      <c r="B480" s="7" t="s">
        <v>3689</v>
      </c>
      <c r="C480" s="7">
        <v>2024</v>
      </c>
      <c r="D480" s="7" t="s">
        <v>3690</v>
      </c>
      <c r="E480" s="7">
        <f t="shared" si="9"/>
        <v>0</v>
      </c>
      <c r="F480" s="7">
        <f>IF(COUNTIF('Start Set'!A:A, A480) &gt; 0, 1, 0)</f>
        <v>0</v>
      </c>
      <c r="G480" s="7"/>
      <c r="H480" s="7"/>
      <c r="I480" s="7"/>
      <c r="J480" s="7">
        <v>1</v>
      </c>
    </row>
    <row r="481" spans="1:10" x14ac:dyDescent="0.25">
      <c r="A481" s="7" t="s">
        <v>3829</v>
      </c>
      <c r="B481" s="7" t="s">
        <v>3830</v>
      </c>
      <c r="C481" s="7">
        <v>2024</v>
      </c>
      <c r="D481" s="7" t="s">
        <v>3831</v>
      </c>
      <c r="E481" s="7">
        <f t="shared" si="9"/>
        <v>0</v>
      </c>
      <c r="F481" s="7">
        <f>IF(COUNTIF('Start Set'!A:A, A481) &gt; 0, 1, 0)</f>
        <v>0</v>
      </c>
      <c r="G481" s="7"/>
      <c r="H481" s="7"/>
      <c r="I481" s="7"/>
      <c r="J481" s="7">
        <v>1</v>
      </c>
    </row>
    <row r="482" spans="1:10" x14ac:dyDescent="0.25">
      <c r="A482" s="7" t="s">
        <v>4252</v>
      </c>
      <c r="B482" s="7" t="s">
        <v>4253</v>
      </c>
      <c r="C482" s="7">
        <v>2024</v>
      </c>
      <c r="D482" s="7" t="s">
        <v>4254</v>
      </c>
      <c r="E482" s="7">
        <f t="shared" si="9"/>
        <v>0</v>
      </c>
      <c r="F482" s="7">
        <f>IF(COUNTIF('Start Set'!A:A, A482) &gt; 0, 1, 0)</f>
        <v>0</v>
      </c>
      <c r="G482" s="7"/>
      <c r="H482" s="7"/>
      <c r="I482" s="7"/>
      <c r="J482" s="7">
        <v>1</v>
      </c>
    </row>
    <row r="483" spans="1:10" x14ac:dyDescent="0.25">
      <c r="A483" s="7" t="s">
        <v>4429</v>
      </c>
      <c r="B483" s="7" t="s">
        <v>4430</v>
      </c>
      <c r="C483" s="7">
        <v>2024</v>
      </c>
      <c r="D483" s="7" t="s">
        <v>4431</v>
      </c>
      <c r="E483" s="7">
        <f t="shared" si="9"/>
        <v>0</v>
      </c>
      <c r="F483" s="7">
        <f>IF(COUNTIF('Start Set'!A:A, A483) &gt; 0, 1, 0)</f>
        <v>0</v>
      </c>
      <c r="G483" s="7"/>
      <c r="H483" s="7"/>
      <c r="I483" s="7"/>
      <c r="J483" s="7">
        <v>1</v>
      </c>
    </row>
    <row r="484" spans="1:10" x14ac:dyDescent="0.25">
      <c r="A484" s="7" t="s">
        <v>3288</v>
      </c>
      <c r="B484" s="7" t="s">
        <v>3289</v>
      </c>
      <c r="C484" s="7">
        <v>2024</v>
      </c>
      <c r="D484" s="7" t="s">
        <v>3290</v>
      </c>
      <c r="E484" s="7">
        <f t="shared" si="9"/>
        <v>0</v>
      </c>
      <c r="F484" s="7">
        <f>IF(COUNTIF('Start Set'!A:A, A484) &gt; 0, 1, 0)</f>
        <v>0</v>
      </c>
      <c r="G484" s="7"/>
      <c r="H484" s="7"/>
      <c r="I484" s="7"/>
      <c r="J484" s="7">
        <v>1</v>
      </c>
    </row>
    <row r="485" spans="1:10" x14ac:dyDescent="0.25">
      <c r="A485" s="7" t="s">
        <v>4135</v>
      </c>
      <c r="B485" s="7" t="s">
        <v>4136</v>
      </c>
      <c r="C485" s="7">
        <v>2024</v>
      </c>
      <c r="D485" s="7" t="s">
        <v>4137</v>
      </c>
      <c r="E485" s="7">
        <f t="shared" si="9"/>
        <v>0</v>
      </c>
      <c r="F485" s="7">
        <f>IF(COUNTIF('Start Set'!A:A, A485) &gt; 0, 1, 0)</f>
        <v>0</v>
      </c>
      <c r="G485" s="7"/>
      <c r="H485" s="7"/>
      <c r="I485" s="7"/>
      <c r="J485" s="7">
        <v>1</v>
      </c>
    </row>
    <row r="486" spans="1:10" x14ac:dyDescent="0.25">
      <c r="A486" s="7" t="s">
        <v>4371</v>
      </c>
      <c r="B486" s="7" t="s">
        <v>4372</v>
      </c>
      <c r="C486" s="7">
        <v>2024</v>
      </c>
      <c r="D486" s="7" t="s">
        <v>4365</v>
      </c>
      <c r="E486" s="7">
        <f t="shared" si="9"/>
        <v>0</v>
      </c>
      <c r="F486" s="7">
        <f>IF(COUNTIF('Start Set'!A:A, A486) &gt; 0, 1, 0)</f>
        <v>0</v>
      </c>
      <c r="G486" s="7"/>
      <c r="H486" s="7"/>
      <c r="I486" s="7"/>
      <c r="J486" s="7">
        <v>1</v>
      </c>
    </row>
    <row r="487" spans="1:10" x14ac:dyDescent="0.25">
      <c r="A487" s="7" t="s">
        <v>4066</v>
      </c>
      <c r="B487" s="7" t="s">
        <v>4067</v>
      </c>
      <c r="C487" s="7">
        <v>2024</v>
      </c>
      <c r="D487" s="7" t="s">
        <v>4068</v>
      </c>
      <c r="E487" s="7">
        <f t="shared" si="9"/>
        <v>0</v>
      </c>
      <c r="F487" s="7">
        <f>IF(COUNTIF('Start Set'!A:A, A487) &gt; 0, 1, 0)</f>
        <v>0</v>
      </c>
      <c r="G487" s="7"/>
      <c r="H487" s="7"/>
      <c r="I487" s="7"/>
      <c r="J487" s="7">
        <v>1</v>
      </c>
    </row>
    <row r="488" spans="1:10" x14ac:dyDescent="0.25">
      <c r="A488" s="7" t="s">
        <v>4304</v>
      </c>
      <c r="B488" s="7" t="s">
        <v>4305</v>
      </c>
      <c r="C488" s="7">
        <v>2024</v>
      </c>
      <c r="D488" s="7" t="s">
        <v>4306</v>
      </c>
      <c r="E488" s="7">
        <f t="shared" si="9"/>
        <v>0</v>
      </c>
      <c r="F488" s="7">
        <f>IF(COUNTIF('Start Set'!A:A, A488) &gt; 0, 1, 0)</f>
        <v>0</v>
      </c>
      <c r="G488" s="7"/>
      <c r="H488" s="7"/>
      <c r="I488" s="7"/>
      <c r="J488" s="7">
        <v>1</v>
      </c>
    </row>
    <row r="489" spans="1:10" x14ac:dyDescent="0.25">
      <c r="A489" s="7" t="s">
        <v>3729</v>
      </c>
      <c r="B489" s="7" t="s">
        <v>3730</v>
      </c>
      <c r="C489" s="7">
        <v>2024</v>
      </c>
      <c r="D489" s="7" t="s">
        <v>3731</v>
      </c>
      <c r="E489" s="7">
        <f t="shared" si="9"/>
        <v>0</v>
      </c>
      <c r="F489" s="7">
        <f>IF(COUNTIF('Start Set'!A:A, A489) &gt; 0, 1, 0)</f>
        <v>0</v>
      </c>
      <c r="G489" s="7"/>
      <c r="H489" s="7"/>
      <c r="I489" s="7"/>
      <c r="J489" s="7">
        <v>1</v>
      </c>
    </row>
    <row r="490" spans="1:10" x14ac:dyDescent="0.25">
      <c r="A490" s="7" t="s">
        <v>4435</v>
      </c>
      <c r="B490" s="7" t="s">
        <v>4436</v>
      </c>
      <c r="C490" s="7">
        <v>2024</v>
      </c>
      <c r="D490" s="7" t="s">
        <v>4437</v>
      </c>
      <c r="E490" s="7">
        <f t="shared" si="9"/>
        <v>0</v>
      </c>
      <c r="F490" s="7">
        <f>IF(COUNTIF('Start Set'!A:A, A490) &gt; 0, 1, 0)</f>
        <v>0</v>
      </c>
      <c r="G490" s="7"/>
      <c r="H490" s="7"/>
      <c r="I490" s="7"/>
      <c r="J490" s="7">
        <v>1</v>
      </c>
    </row>
    <row r="491" spans="1:10" x14ac:dyDescent="0.25">
      <c r="A491" s="7" t="s">
        <v>3544</v>
      </c>
      <c r="B491" s="7" t="s">
        <v>3545</v>
      </c>
      <c r="C491" s="7">
        <v>2024</v>
      </c>
      <c r="D491" s="7" t="s">
        <v>3331</v>
      </c>
      <c r="E491" s="7">
        <f t="shared" si="9"/>
        <v>0</v>
      </c>
      <c r="F491" s="7">
        <f>IF(COUNTIF('Start Set'!A:A, A491) &gt; 0, 1, 0)</f>
        <v>0</v>
      </c>
      <c r="G491" s="7"/>
      <c r="H491" s="7"/>
      <c r="I491" s="7"/>
      <c r="J491" s="7">
        <v>1</v>
      </c>
    </row>
    <row r="492" spans="1:10" x14ac:dyDescent="0.25">
      <c r="A492" s="7" t="s">
        <v>3884</v>
      </c>
      <c r="B492" s="7" t="s">
        <v>3885</v>
      </c>
      <c r="C492" s="7">
        <v>2024</v>
      </c>
      <c r="D492" s="7" t="s">
        <v>3331</v>
      </c>
      <c r="E492" s="7">
        <f t="shared" si="9"/>
        <v>0</v>
      </c>
      <c r="F492" s="7">
        <f>IF(COUNTIF('Start Set'!A:A, A492) &gt; 0, 1, 0)</f>
        <v>0</v>
      </c>
      <c r="G492" s="7"/>
      <c r="H492" s="7"/>
      <c r="I492" s="7"/>
      <c r="J492" s="7">
        <v>1</v>
      </c>
    </row>
    <row r="493" spans="1:10" x14ac:dyDescent="0.25">
      <c r="A493" s="7" t="s">
        <v>3449</v>
      </c>
      <c r="B493" s="7" t="s">
        <v>3450</v>
      </c>
      <c r="C493" s="7">
        <v>2024</v>
      </c>
      <c r="D493" s="7" t="s">
        <v>253</v>
      </c>
      <c r="E493" s="7">
        <f t="shared" si="9"/>
        <v>1</v>
      </c>
      <c r="F493" s="7">
        <f>IF(COUNTIF('Start Set'!A:A, A493) &gt; 0, 1, 0)</f>
        <v>0</v>
      </c>
      <c r="G493" s="7"/>
      <c r="H493" s="7"/>
      <c r="I493" s="7"/>
      <c r="J493" s="7">
        <v>1</v>
      </c>
    </row>
    <row r="494" spans="1:10" x14ac:dyDescent="0.25">
      <c r="A494" s="7" t="s">
        <v>3953</v>
      </c>
      <c r="B494" s="7" t="s">
        <v>3954</v>
      </c>
      <c r="C494" s="7">
        <v>2024</v>
      </c>
      <c r="D494" s="7" t="s">
        <v>3955</v>
      </c>
      <c r="E494" s="7">
        <f t="shared" si="9"/>
        <v>0</v>
      </c>
      <c r="F494" s="7">
        <f>IF(COUNTIF('Start Set'!A:A, A494) &gt; 0, 1, 0)</f>
        <v>0</v>
      </c>
      <c r="G494" s="7"/>
      <c r="H494" s="7"/>
      <c r="I494" s="7"/>
      <c r="J494" s="7">
        <v>1</v>
      </c>
    </row>
    <row r="495" spans="1:10" x14ac:dyDescent="0.25">
      <c r="A495" s="7" t="s">
        <v>3736</v>
      </c>
      <c r="B495" s="7" t="s">
        <v>3737</v>
      </c>
      <c r="C495" s="7">
        <v>2024</v>
      </c>
      <c r="D495" s="7" t="s">
        <v>3697</v>
      </c>
      <c r="E495" s="7">
        <f t="shared" si="9"/>
        <v>0</v>
      </c>
      <c r="F495" s="7">
        <f>IF(COUNTIF('Start Set'!A:A, A495) &gt; 0, 1, 0)</f>
        <v>0</v>
      </c>
      <c r="G495" s="7"/>
      <c r="H495" s="7"/>
      <c r="I495" s="7"/>
      <c r="J495" s="7">
        <v>1</v>
      </c>
    </row>
    <row r="496" spans="1:10" x14ac:dyDescent="0.25">
      <c r="A496" s="7" t="s">
        <v>3536</v>
      </c>
      <c r="B496" s="7" t="s">
        <v>3537</v>
      </c>
      <c r="C496" s="7">
        <v>2024</v>
      </c>
      <c r="D496" s="7" t="s">
        <v>3538</v>
      </c>
      <c r="E496" s="7">
        <f t="shared" si="9"/>
        <v>0</v>
      </c>
      <c r="F496" s="7">
        <f>IF(COUNTIF('Start Set'!A:A, A496) &gt; 0, 1, 0)</f>
        <v>0</v>
      </c>
      <c r="G496" s="7"/>
      <c r="H496" s="7"/>
      <c r="I496" s="7"/>
      <c r="J496" s="7">
        <v>1</v>
      </c>
    </row>
    <row r="497" spans="1:10" x14ac:dyDescent="0.25">
      <c r="A497" s="7" t="s">
        <v>3152</v>
      </c>
      <c r="B497" s="7" t="s">
        <v>4354</v>
      </c>
      <c r="C497" s="7">
        <v>2024</v>
      </c>
      <c r="D497" s="7" t="s">
        <v>4355</v>
      </c>
      <c r="E497" s="7">
        <f t="shared" si="9"/>
        <v>1</v>
      </c>
      <c r="F497" s="7">
        <f>IF(COUNTIF('Start Set'!A:A, A497) &gt; 0, 1, 0)</f>
        <v>0</v>
      </c>
      <c r="G497" s="7"/>
      <c r="H497" s="7"/>
      <c r="I497" s="7"/>
      <c r="J497" s="7">
        <v>1</v>
      </c>
    </row>
    <row r="498" spans="1:10" x14ac:dyDescent="0.25">
      <c r="A498" s="7" t="s">
        <v>3600</v>
      </c>
      <c r="B498" s="7" t="s">
        <v>3601</v>
      </c>
      <c r="C498" s="7">
        <v>2024</v>
      </c>
      <c r="D498" s="7" t="s">
        <v>3602</v>
      </c>
      <c r="E498" s="7">
        <f t="shared" si="9"/>
        <v>0</v>
      </c>
      <c r="F498" s="7">
        <f>IF(COUNTIF('Start Set'!A:A, A498) &gt; 0, 1, 0)</f>
        <v>0</v>
      </c>
      <c r="G498" s="7"/>
      <c r="H498" s="7"/>
      <c r="I498" s="7"/>
      <c r="J498" s="7">
        <v>1</v>
      </c>
    </row>
    <row r="499" spans="1:10" x14ac:dyDescent="0.25">
      <c r="A499" s="7" t="s">
        <v>3840</v>
      </c>
      <c r="B499" s="7" t="s">
        <v>3841</v>
      </c>
      <c r="C499" s="7">
        <v>2024</v>
      </c>
      <c r="D499" s="7" t="s">
        <v>3357</v>
      </c>
      <c r="E499" s="7">
        <f t="shared" si="9"/>
        <v>0</v>
      </c>
      <c r="F499" s="7">
        <f>IF(COUNTIF('Start Set'!A:A, A499) &gt; 0, 1, 0)</f>
        <v>0</v>
      </c>
      <c r="G499" s="7"/>
      <c r="H499" s="7"/>
      <c r="I499" s="7"/>
      <c r="J499" s="7">
        <v>1</v>
      </c>
    </row>
    <row r="500" spans="1:10" x14ac:dyDescent="0.25">
      <c r="A500" s="7" t="s">
        <v>3832</v>
      </c>
      <c r="B500" s="7" t="s">
        <v>3833</v>
      </c>
      <c r="C500" s="7">
        <v>2024</v>
      </c>
      <c r="D500" s="7" t="s">
        <v>3834</v>
      </c>
      <c r="E500" s="7">
        <f t="shared" si="9"/>
        <v>0</v>
      </c>
      <c r="F500" s="7">
        <f>IF(COUNTIF('Start Set'!A:A, A500) &gt; 0, 1, 0)</f>
        <v>0</v>
      </c>
      <c r="G500" s="7"/>
      <c r="H500" s="7"/>
      <c r="I500" s="7"/>
      <c r="J500" s="7">
        <v>1</v>
      </c>
    </row>
    <row r="501" spans="1:10" x14ac:dyDescent="0.25">
      <c r="A501" s="7" t="s">
        <v>4425</v>
      </c>
      <c r="B501" s="7" t="s">
        <v>4426</v>
      </c>
      <c r="C501" s="7">
        <v>2024</v>
      </c>
      <c r="D501" s="7" t="s">
        <v>4297</v>
      </c>
      <c r="E501" s="7">
        <f t="shared" si="9"/>
        <v>0</v>
      </c>
      <c r="F501" s="7">
        <f>IF(COUNTIF('Start Set'!A:A, A501) &gt; 0, 1, 0)</f>
        <v>0</v>
      </c>
      <c r="G501" s="7"/>
      <c r="H501" s="7"/>
      <c r="I501" s="7"/>
      <c r="J501" s="7">
        <v>1</v>
      </c>
    </row>
    <row r="502" spans="1:10" x14ac:dyDescent="0.25">
      <c r="A502" s="7" t="s">
        <v>4461</v>
      </c>
      <c r="B502" s="7" t="s">
        <v>4462</v>
      </c>
      <c r="C502" s="7">
        <v>2024</v>
      </c>
      <c r="D502" s="7" t="s">
        <v>4463</v>
      </c>
      <c r="E502" s="7">
        <f t="shared" si="9"/>
        <v>0</v>
      </c>
      <c r="F502" s="7">
        <f>IF(COUNTIF('Start Set'!A:A, A502) &gt; 0, 1, 0)</f>
        <v>0</v>
      </c>
      <c r="G502" s="7"/>
      <c r="H502" s="7"/>
      <c r="I502" s="7"/>
      <c r="J502" s="7">
        <v>1</v>
      </c>
    </row>
    <row r="503" spans="1:10" x14ac:dyDescent="0.25">
      <c r="A503" s="7" t="s">
        <v>3707</v>
      </c>
      <c r="B503" s="7" t="s">
        <v>3708</v>
      </c>
      <c r="C503" s="7">
        <v>2024</v>
      </c>
      <c r="D503" s="7" t="s">
        <v>3709</v>
      </c>
      <c r="E503" s="7">
        <f t="shared" si="9"/>
        <v>0</v>
      </c>
      <c r="F503" s="7">
        <f>IF(COUNTIF('Start Set'!A:A, A503) &gt; 0, 1, 0)</f>
        <v>0</v>
      </c>
      <c r="G503" s="7"/>
      <c r="H503" s="7"/>
      <c r="I503" s="7"/>
      <c r="J503" s="7">
        <v>1</v>
      </c>
    </row>
    <row r="504" spans="1:10" x14ac:dyDescent="0.25">
      <c r="A504" s="7" t="s">
        <v>4164</v>
      </c>
      <c r="B504" s="7" t="s">
        <v>4165</v>
      </c>
      <c r="C504" s="7">
        <v>2024</v>
      </c>
      <c r="D504" s="7" t="s">
        <v>4166</v>
      </c>
      <c r="E504" s="7">
        <f t="shared" si="9"/>
        <v>0</v>
      </c>
      <c r="F504" s="7">
        <f>IF(COUNTIF('Start Set'!A:A, A504) &gt; 0, 1, 0)</f>
        <v>0</v>
      </c>
      <c r="G504" s="7"/>
      <c r="H504" s="7"/>
      <c r="I504" s="7"/>
      <c r="J504" s="7">
        <v>1</v>
      </c>
    </row>
    <row r="505" spans="1:10" x14ac:dyDescent="0.25">
      <c r="A505" s="7" t="s">
        <v>4546</v>
      </c>
      <c r="B505" s="7" t="s">
        <v>4494</v>
      </c>
      <c r="C505" s="7">
        <v>2024</v>
      </c>
      <c r="D505" s="7" t="s">
        <v>393</v>
      </c>
      <c r="E505" s="7">
        <f t="shared" si="9"/>
        <v>0</v>
      </c>
      <c r="F505" s="7">
        <f>IF(COUNTIF('Start Set'!A:A, A505) &gt; 0, 1, 0)</f>
        <v>0</v>
      </c>
      <c r="G505" s="7"/>
      <c r="H505" s="7"/>
      <c r="I505" s="7"/>
      <c r="J505" s="7">
        <v>1</v>
      </c>
    </row>
    <row r="506" spans="1:10" x14ac:dyDescent="0.25">
      <c r="A506" s="7" t="s">
        <v>4152</v>
      </c>
      <c r="B506" s="7" t="s">
        <v>4153</v>
      </c>
      <c r="C506" s="7">
        <v>2024</v>
      </c>
      <c r="D506" s="7" t="s">
        <v>4154</v>
      </c>
      <c r="E506" s="7">
        <f t="shared" si="9"/>
        <v>0</v>
      </c>
      <c r="F506" s="7">
        <f>IF(COUNTIF('Start Set'!A:A, A506) &gt; 0, 1, 0)</f>
        <v>0</v>
      </c>
      <c r="G506" s="7"/>
      <c r="H506" s="7"/>
      <c r="I506" s="7"/>
      <c r="J506" s="7">
        <v>1</v>
      </c>
    </row>
    <row r="507" spans="1:10" x14ac:dyDescent="0.25">
      <c r="A507" s="7" t="s">
        <v>4043</v>
      </c>
      <c r="B507" s="7" t="s">
        <v>4044</v>
      </c>
      <c r="C507" s="7">
        <v>2024</v>
      </c>
      <c r="D507" s="7" t="s">
        <v>4045</v>
      </c>
      <c r="E507" s="7">
        <f t="shared" si="9"/>
        <v>0</v>
      </c>
      <c r="F507" s="7">
        <f>IF(COUNTIF('Start Set'!A:A, A507) &gt; 0, 1, 0)</f>
        <v>0</v>
      </c>
      <c r="G507" s="7"/>
      <c r="H507" s="7"/>
      <c r="I507" s="7"/>
      <c r="J507" s="7">
        <v>1</v>
      </c>
    </row>
    <row r="508" spans="1:10" x14ac:dyDescent="0.25">
      <c r="A508" s="7" t="s">
        <v>4277</v>
      </c>
      <c r="B508" s="7" t="s">
        <v>4278</v>
      </c>
      <c r="C508" s="7">
        <v>2024</v>
      </c>
      <c r="D508" s="7" t="s">
        <v>4279</v>
      </c>
      <c r="E508" s="7">
        <f t="shared" si="9"/>
        <v>0</v>
      </c>
      <c r="F508" s="7">
        <f>IF(COUNTIF('Start Set'!A:A, A508) &gt; 0, 1, 0)</f>
        <v>0</v>
      </c>
      <c r="G508" s="7"/>
      <c r="H508" s="7"/>
      <c r="I508" s="7"/>
      <c r="J508" s="7">
        <v>1</v>
      </c>
    </row>
    <row r="509" spans="1:10" x14ac:dyDescent="0.25">
      <c r="A509" s="7" t="s">
        <v>4418</v>
      </c>
      <c r="B509" s="7" t="s">
        <v>4419</v>
      </c>
      <c r="C509" s="7">
        <v>2024</v>
      </c>
      <c r="D509" s="7" t="s">
        <v>4420</v>
      </c>
      <c r="E509" s="7">
        <f t="shared" si="9"/>
        <v>0</v>
      </c>
      <c r="F509" s="7">
        <f>IF(COUNTIF('Start Set'!A:A, A509) &gt; 0, 1, 0)</f>
        <v>0</v>
      </c>
      <c r="G509" s="7"/>
      <c r="H509" s="7"/>
      <c r="I509" s="7"/>
      <c r="J509" s="7">
        <v>1</v>
      </c>
    </row>
    <row r="510" spans="1:10" x14ac:dyDescent="0.25">
      <c r="A510" s="7" t="s">
        <v>4250</v>
      </c>
      <c r="B510" s="7" t="s">
        <v>4251</v>
      </c>
      <c r="C510" s="7">
        <v>2024</v>
      </c>
      <c r="D510" s="7" t="s">
        <v>4227</v>
      </c>
      <c r="E510" s="7">
        <f t="shared" si="9"/>
        <v>0</v>
      </c>
      <c r="F510" s="7">
        <f>IF(COUNTIF('Start Set'!A:A, A510) &gt; 0, 1, 0)</f>
        <v>0</v>
      </c>
      <c r="G510" s="7"/>
      <c r="H510" s="7"/>
      <c r="I510" s="7"/>
      <c r="J510" s="7">
        <v>1</v>
      </c>
    </row>
    <row r="511" spans="1:10" x14ac:dyDescent="0.25">
      <c r="A511" s="7" t="s">
        <v>3149</v>
      </c>
      <c r="B511" s="7" t="s">
        <v>3150</v>
      </c>
      <c r="C511" s="7">
        <v>2024</v>
      </c>
      <c r="D511" s="7" t="s">
        <v>3151</v>
      </c>
      <c r="E511" s="7">
        <f t="shared" si="9"/>
        <v>1</v>
      </c>
      <c r="F511" s="7">
        <f>IF(COUNTIF('Start Set'!A:A, A511) &gt; 0, 1, 0)</f>
        <v>0</v>
      </c>
      <c r="G511" s="7"/>
      <c r="H511" s="7"/>
      <c r="I511" s="7"/>
      <c r="J511" s="7">
        <v>1</v>
      </c>
    </row>
    <row r="512" spans="1:10" x14ac:dyDescent="0.25">
      <c r="A512" s="7" t="s">
        <v>4155</v>
      </c>
      <c r="B512" s="7" t="s">
        <v>4156</v>
      </c>
      <c r="C512" s="7">
        <v>2025</v>
      </c>
      <c r="D512" s="7" t="s">
        <v>4157</v>
      </c>
      <c r="E512" s="7">
        <f t="shared" si="9"/>
        <v>0</v>
      </c>
      <c r="F512" s="7">
        <f>IF(COUNTIF('Start Set'!A:A, A512) &gt; 0, 1, 0)</f>
        <v>0</v>
      </c>
      <c r="G512" s="7"/>
      <c r="H512" s="7"/>
      <c r="I512" s="7"/>
      <c r="J512" s="7">
        <v>1</v>
      </c>
    </row>
    <row r="513" spans="1:10" x14ac:dyDescent="0.25">
      <c r="A513" s="7" t="s">
        <v>3628</v>
      </c>
      <c r="B513" s="7" t="s">
        <v>3629</v>
      </c>
      <c r="C513" s="7">
        <v>2025</v>
      </c>
      <c r="D513" s="7" t="s">
        <v>3630</v>
      </c>
      <c r="E513" s="7">
        <f t="shared" si="9"/>
        <v>0</v>
      </c>
      <c r="F513" s="7">
        <f>IF(COUNTIF('Start Set'!A:A, A513) &gt; 0, 1, 0)</f>
        <v>0</v>
      </c>
      <c r="G513" s="7"/>
      <c r="H513" s="7"/>
      <c r="I513" s="7"/>
      <c r="J513" s="7">
        <v>1</v>
      </c>
    </row>
    <row r="514" spans="1:10" x14ac:dyDescent="0.25">
      <c r="A514" s="7" t="s">
        <v>4063</v>
      </c>
      <c r="B514" s="7" t="s">
        <v>4064</v>
      </c>
      <c r="C514" s="7">
        <v>2025</v>
      </c>
      <c r="D514" s="7" t="s">
        <v>4065</v>
      </c>
      <c r="E514" s="7">
        <f t="shared" si="9"/>
        <v>0</v>
      </c>
      <c r="F514" s="7">
        <f>IF(COUNTIF('Start Set'!A:A, A514) &gt; 0, 1, 0)</f>
        <v>0</v>
      </c>
      <c r="G514" s="7"/>
      <c r="H514" s="7"/>
      <c r="I514" s="7"/>
      <c r="J514" s="7">
        <v>1</v>
      </c>
    </row>
    <row r="515" spans="1:10" x14ac:dyDescent="0.25">
      <c r="A515" s="7" t="s">
        <v>4244</v>
      </c>
      <c r="B515" s="7" t="s">
        <v>4245</v>
      </c>
      <c r="C515" s="7">
        <v>2025</v>
      </c>
      <c r="D515" s="7" t="s">
        <v>4246</v>
      </c>
      <c r="E515" s="7">
        <f t="shared" si="9"/>
        <v>0</v>
      </c>
      <c r="F515" s="7">
        <f>IF(COUNTIF('Start Set'!A:A, A515) &gt; 0, 1, 0)</f>
        <v>0</v>
      </c>
      <c r="G515" s="7"/>
      <c r="H515" s="7"/>
      <c r="I515" s="7"/>
      <c r="J515" s="7">
        <v>1</v>
      </c>
    </row>
    <row r="516" spans="1:10" x14ac:dyDescent="0.25">
      <c r="A516" s="7" t="s">
        <v>4170</v>
      </c>
      <c r="B516" s="7" t="s">
        <v>4171</v>
      </c>
      <c r="C516" s="7">
        <v>2025</v>
      </c>
      <c r="D516" s="7" t="s">
        <v>4172</v>
      </c>
      <c r="E516" s="7">
        <f t="shared" si="9"/>
        <v>0</v>
      </c>
      <c r="F516" s="7">
        <f>IF(COUNTIF('Start Set'!A:A, A516) &gt; 0, 1, 0)</f>
        <v>0</v>
      </c>
      <c r="G516" s="7"/>
      <c r="H516" s="7"/>
      <c r="I516" s="7"/>
      <c r="J516" s="7">
        <v>1</v>
      </c>
    </row>
    <row r="517" spans="1:10" x14ac:dyDescent="0.25">
      <c r="A517" s="7" t="s">
        <v>3422</v>
      </c>
      <c r="B517" s="7" t="s">
        <v>3411</v>
      </c>
      <c r="C517" s="7">
        <v>2025</v>
      </c>
      <c r="D517" s="7" t="s">
        <v>3412</v>
      </c>
      <c r="E517" s="7">
        <f t="shared" si="9"/>
        <v>0</v>
      </c>
      <c r="F517" s="7">
        <f>IF(COUNTIF('Start Set'!A:A, A517) &gt; 0, 1, 0)</f>
        <v>0</v>
      </c>
      <c r="G517" s="7"/>
      <c r="H517" s="7"/>
      <c r="I517" s="7"/>
      <c r="J517" s="7">
        <v>1</v>
      </c>
    </row>
    <row r="518" spans="1:10" x14ac:dyDescent="0.25">
      <c r="A518" s="7" t="s">
        <v>4117</v>
      </c>
      <c r="B518" s="7" t="s">
        <v>4118</v>
      </c>
      <c r="C518" s="7">
        <v>2025</v>
      </c>
      <c r="D518" s="7" t="s">
        <v>3597</v>
      </c>
      <c r="E518" s="7">
        <f t="shared" si="9"/>
        <v>0</v>
      </c>
      <c r="F518" s="7">
        <f>IF(COUNTIF('Start Set'!A:A, A518) &gt; 0, 1, 0)</f>
        <v>0</v>
      </c>
      <c r="G518" s="7"/>
      <c r="H518" s="7"/>
      <c r="I518" s="7"/>
      <c r="J518" s="7">
        <v>1</v>
      </c>
    </row>
    <row r="519" spans="1:10" x14ac:dyDescent="0.25">
      <c r="A519" s="7" t="s">
        <v>4290</v>
      </c>
      <c r="B519" s="7" t="s">
        <v>4291</v>
      </c>
      <c r="C519" s="7">
        <v>2025</v>
      </c>
      <c r="D519" s="7" t="s">
        <v>4292</v>
      </c>
      <c r="E519" s="7">
        <f t="shared" si="9"/>
        <v>0</v>
      </c>
      <c r="F519" s="7">
        <f>IF(COUNTIF('Start Set'!A:A, A519) &gt; 0, 1, 0)</f>
        <v>0</v>
      </c>
      <c r="G519" s="7"/>
      <c r="H519" s="7"/>
      <c r="I519" s="7"/>
      <c r="J519" s="7">
        <v>1</v>
      </c>
    </row>
    <row r="520" spans="1:10" x14ac:dyDescent="0.25">
      <c r="A520" s="7" t="s">
        <v>3524</v>
      </c>
      <c r="B520" s="7" t="s">
        <v>3525</v>
      </c>
      <c r="C520" s="7">
        <v>2025</v>
      </c>
      <c r="D520" s="7" t="s">
        <v>3157</v>
      </c>
      <c r="E520" s="7">
        <f t="shared" si="9"/>
        <v>0</v>
      </c>
      <c r="F520" s="7">
        <f>IF(COUNTIF('Start Set'!A:A, A520) &gt; 0, 1, 0)</f>
        <v>0</v>
      </c>
      <c r="G520" s="7"/>
      <c r="H520" s="7"/>
      <c r="I520" s="7"/>
      <c r="J520" s="7">
        <v>1</v>
      </c>
    </row>
    <row r="521" spans="1:10" x14ac:dyDescent="0.25">
      <c r="A521" s="7" t="s">
        <v>3391</v>
      </c>
      <c r="B521" s="7" t="s">
        <v>3392</v>
      </c>
      <c r="C521" s="7">
        <v>2025</v>
      </c>
      <c r="D521" s="7" t="s">
        <v>402</v>
      </c>
      <c r="E521" s="7">
        <f t="shared" si="9"/>
        <v>0</v>
      </c>
      <c r="F521" s="7">
        <f>IF(COUNTIF('Start Set'!A:A, A521) &gt; 0, 1, 0)</f>
        <v>0</v>
      </c>
      <c r="G521" s="7"/>
      <c r="H521" s="7"/>
      <c r="I521" s="7"/>
      <c r="J521" s="7">
        <v>1</v>
      </c>
    </row>
    <row r="522" spans="1:10" x14ac:dyDescent="0.25">
      <c r="A522" s="7" t="s">
        <v>3805</v>
      </c>
      <c r="B522" s="7" t="s">
        <v>3806</v>
      </c>
      <c r="C522" s="7">
        <v>2025</v>
      </c>
      <c r="D522" s="7" t="s">
        <v>335</v>
      </c>
      <c r="E522" s="7">
        <f t="shared" si="9"/>
        <v>0</v>
      </c>
      <c r="F522" s="7">
        <f>IF(COUNTIF('Start Set'!A:A, A522) &gt; 0, 1, 0)</f>
        <v>0</v>
      </c>
      <c r="G522" s="7"/>
      <c r="H522" s="7"/>
      <c r="I522" s="7"/>
      <c r="J522" s="7">
        <v>1</v>
      </c>
    </row>
    <row r="523" spans="1:10" x14ac:dyDescent="0.25">
      <c r="A523" s="7" t="s">
        <v>3339</v>
      </c>
      <c r="B523" s="7" t="s">
        <v>3335</v>
      </c>
      <c r="C523" s="7">
        <v>2025</v>
      </c>
      <c r="D523" s="7" t="s">
        <v>3340</v>
      </c>
      <c r="E523" s="7">
        <f t="shared" si="9"/>
        <v>0</v>
      </c>
      <c r="F523" s="7">
        <f>IF(COUNTIF('Start Set'!A:A, A523) &gt; 0, 1, 0)</f>
        <v>0</v>
      </c>
      <c r="G523" s="7"/>
      <c r="H523" s="7"/>
      <c r="I523" s="7"/>
      <c r="J523" s="7">
        <v>1</v>
      </c>
    </row>
    <row r="524" spans="1:10" x14ac:dyDescent="0.25">
      <c r="A524" s="7" t="s">
        <v>4038</v>
      </c>
      <c r="B524" s="7" t="s">
        <v>3990</v>
      </c>
      <c r="C524" s="7">
        <v>2025</v>
      </c>
      <c r="D524" s="7" t="s">
        <v>4550</v>
      </c>
      <c r="E524" s="7">
        <f t="shared" si="9"/>
        <v>0</v>
      </c>
      <c r="F524" s="7">
        <f>IF(COUNTIF('Start Set'!A:A, A524) &gt; 0, 1, 0)</f>
        <v>0</v>
      </c>
      <c r="G524" s="7"/>
      <c r="H524" s="7"/>
      <c r="I524" s="7"/>
      <c r="J524" s="7">
        <v>1</v>
      </c>
    </row>
    <row r="525" spans="1:10" x14ac:dyDescent="0.25">
      <c r="A525" s="7" t="s">
        <v>3778</v>
      </c>
      <c r="B525" s="7" t="s">
        <v>3732</v>
      </c>
      <c r="C525" s="7">
        <v>2025</v>
      </c>
      <c r="D525" s="7" t="s">
        <v>3733</v>
      </c>
      <c r="E525" s="7">
        <f t="shared" si="9"/>
        <v>0</v>
      </c>
      <c r="F525" s="7">
        <f>IF(COUNTIF('Start Set'!A:A, A525) &gt; 0, 1, 0)</f>
        <v>0</v>
      </c>
      <c r="G525" s="7"/>
      <c r="H525" s="7"/>
      <c r="I525" s="7"/>
      <c r="J525" s="7">
        <v>1</v>
      </c>
    </row>
    <row r="526" spans="1:10" x14ac:dyDescent="0.25">
      <c r="A526" s="7" t="s">
        <v>3517</v>
      </c>
      <c r="B526" s="7" t="s">
        <v>3518</v>
      </c>
      <c r="C526" s="7">
        <v>2025</v>
      </c>
      <c r="D526" s="7" t="s">
        <v>3519</v>
      </c>
      <c r="E526" s="7">
        <f t="shared" si="9"/>
        <v>0</v>
      </c>
      <c r="F526" s="7">
        <f>IF(COUNTIF('Start Set'!A:A, A526) &gt; 0, 1, 0)</f>
        <v>0</v>
      </c>
      <c r="G526" s="7"/>
      <c r="H526" s="7"/>
      <c r="I526" s="7"/>
      <c r="J526" s="7">
        <v>1</v>
      </c>
    </row>
    <row r="527" spans="1:10" x14ac:dyDescent="0.25">
      <c r="A527" s="7" t="s">
        <v>3819</v>
      </c>
      <c r="B527" s="7" t="s">
        <v>3820</v>
      </c>
      <c r="C527" s="7">
        <v>2025</v>
      </c>
      <c r="D527" s="7" t="s">
        <v>3821</v>
      </c>
      <c r="E527" s="7">
        <f t="shared" si="9"/>
        <v>0</v>
      </c>
      <c r="F527" s="7">
        <f>IF(COUNTIF('Start Set'!A:A, A527) &gt; 0, 1, 0)</f>
        <v>0</v>
      </c>
      <c r="G527" s="7"/>
      <c r="H527" s="7"/>
      <c r="I527" s="7"/>
      <c r="J527" s="7">
        <v>1</v>
      </c>
    </row>
    <row r="528" spans="1:10" x14ac:dyDescent="0.25">
      <c r="A528" s="7" t="s">
        <v>3173</v>
      </c>
      <c r="B528" s="7" t="s">
        <v>3174</v>
      </c>
      <c r="C528" s="7">
        <v>2025</v>
      </c>
      <c r="D528" s="7" t="s">
        <v>2163</v>
      </c>
      <c r="E528" s="7">
        <f t="shared" ref="E528:E590" si="10">--(ROW(A528)&lt;&gt;MATCH(A528,$A:$A,0))</f>
        <v>0</v>
      </c>
      <c r="F528" s="7">
        <f>IF(COUNTIF('Start Set'!A:A, A528) &gt; 0, 1, 0)</f>
        <v>0</v>
      </c>
      <c r="G528" s="7"/>
      <c r="H528" s="7"/>
      <c r="I528" s="7"/>
      <c r="J528" s="7">
        <v>1</v>
      </c>
    </row>
    <row r="529" spans="1:10" x14ac:dyDescent="0.25">
      <c r="A529" s="7" t="s">
        <v>4058</v>
      </c>
      <c r="B529" s="7" t="s">
        <v>4059</v>
      </c>
      <c r="C529" s="7">
        <v>2025</v>
      </c>
      <c r="D529" s="7" t="s">
        <v>2163</v>
      </c>
      <c r="E529" s="7">
        <f t="shared" si="10"/>
        <v>0</v>
      </c>
      <c r="F529" s="7">
        <f>IF(COUNTIF('Start Set'!A:A, A529) &gt; 0, 1, 0)</f>
        <v>0</v>
      </c>
      <c r="G529" s="7"/>
      <c r="H529" s="7"/>
      <c r="I529" s="7"/>
      <c r="J529" s="7">
        <v>1</v>
      </c>
    </row>
    <row r="530" spans="1:10" x14ac:dyDescent="0.25">
      <c r="A530" s="7" t="s">
        <v>4366</v>
      </c>
      <c r="B530" s="7" t="s">
        <v>4367</v>
      </c>
      <c r="C530" s="7">
        <v>2025</v>
      </c>
      <c r="D530" s="7" t="s">
        <v>4368</v>
      </c>
      <c r="E530" s="7">
        <f t="shared" si="10"/>
        <v>0</v>
      </c>
      <c r="F530" s="7">
        <f>IF(COUNTIF('Start Set'!A:A, A530) &gt; 0, 1, 0)</f>
        <v>0</v>
      </c>
      <c r="G530" s="7"/>
      <c r="H530" s="7"/>
      <c r="I530" s="7"/>
      <c r="J530" s="7">
        <v>1</v>
      </c>
    </row>
    <row r="531" spans="1:10" x14ac:dyDescent="0.25">
      <c r="A531" s="7" t="s">
        <v>3115</v>
      </c>
      <c r="B531" s="7" t="s">
        <v>3116</v>
      </c>
      <c r="C531" s="7">
        <v>2025</v>
      </c>
      <c r="D531" s="7" t="s">
        <v>3117</v>
      </c>
      <c r="E531" s="7">
        <f t="shared" si="10"/>
        <v>0</v>
      </c>
      <c r="F531" s="7">
        <f>IF(COUNTIF('Start Set'!A:A, A531) &gt; 0, 1, 0)</f>
        <v>0</v>
      </c>
      <c r="G531" s="7"/>
      <c r="H531" s="7"/>
      <c r="I531" s="7"/>
      <c r="J531" s="7">
        <v>1</v>
      </c>
    </row>
    <row r="532" spans="1:10" x14ac:dyDescent="0.25">
      <c r="A532" s="7" t="s">
        <v>3889</v>
      </c>
      <c r="B532" s="7" t="s">
        <v>3890</v>
      </c>
      <c r="C532" s="7">
        <v>2025</v>
      </c>
      <c r="D532" s="7" t="s">
        <v>138</v>
      </c>
      <c r="E532" s="7">
        <f t="shared" si="10"/>
        <v>0</v>
      </c>
      <c r="F532" s="7">
        <f>IF(COUNTIF('Start Set'!A:A, A532) &gt; 0, 1, 0)</f>
        <v>0</v>
      </c>
      <c r="G532" s="7"/>
      <c r="H532" s="7"/>
      <c r="I532" s="7"/>
      <c r="J532" s="7">
        <v>1</v>
      </c>
    </row>
    <row r="533" spans="1:10" x14ac:dyDescent="0.25">
      <c r="A533" s="7" t="s">
        <v>3813</v>
      </c>
      <c r="B533" s="7" t="s">
        <v>3814</v>
      </c>
      <c r="C533" s="7">
        <v>2025</v>
      </c>
      <c r="D533" s="7" t="s">
        <v>3815</v>
      </c>
      <c r="E533" s="7">
        <f t="shared" si="10"/>
        <v>0</v>
      </c>
      <c r="F533" s="7">
        <f>IF(COUNTIF('Start Set'!A:A, A533) &gt; 0, 1, 0)</f>
        <v>0</v>
      </c>
      <c r="G533" s="7"/>
      <c r="H533" s="7"/>
      <c r="I533" s="7"/>
      <c r="J533" s="7">
        <v>1</v>
      </c>
    </row>
    <row r="534" spans="1:10" x14ac:dyDescent="0.25">
      <c r="A534" s="7" t="s">
        <v>3515</v>
      </c>
      <c r="B534" s="7" t="s">
        <v>3516</v>
      </c>
      <c r="C534" s="7">
        <v>2025</v>
      </c>
      <c r="D534" s="7" t="s">
        <v>3120</v>
      </c>
      <c r="E534" s="7">
        <f t="shared" si="10"/>
        <v>0</v>
      </c>
      <c r="F534" s="7">
        <f>IF(COUNTIF('Start Set'!A:A, A534) &gt; 0, 1, 0)</f>
        <v>0</v>
      </c>
      <c r="G534" s="7"/>
      <c r="H534" s="7"/>
      <c r="I534" s="7"/>
      <c r="J534" s="7">
        <v>1</v>
      </c>
    </row>
    <row r="535" spans="1:10" x14ac:dyDescent="0.25">
      <c r="A535" s="7" t="s">
        <v>3792</v>
      </c>
      <c r="B535" s="7" t="s">
        <v>3793</v>
      </c>
      <c r="C535" s="7">
        <v>2025</v>
      </c>
      <c r="D535" s="7" t="s">
        <v>122</v>
      </c>
      <c r="E535" s="7">
        <f t="shared" si="10"/>
        <v>0</v>
      </c>
      <c r="F535" s="7">
        <f>IF(COUNTIF('Start Set'!A:A, A535) &gt; 0, 1, 0)</f>
        <v>0</v>
      </c>
      <c r="G535" s="7"/>
      <c r="H535" s="7"/>
      <c r="I535" s="7"/>
      <c r="J535" s="7">
        <v>1</v>
      </c>
    </row>
    <row r="536" spans="1:10" x14ac:dyDescent="0.25">
      <c r="A536" s="7" t="s">
        <v>4369</v>
      </c>
      <c r="B536" s="7" t="s">
        <v>4370</v>
      </c>
      <c r="C536" s="7">
        <v>2025</v>
      </c>
      <c r="D536" s="7" t="s">
        <v>122</v>
      </c>
      <c r="E536" s="7">
        <f t="shared" si="10"/>
        <v>0</v>
      </c>
      <c r="F536" s="7">
        <f>IF(COUNTIF('Start Set'!A:A, A536) &gt; 0, 1, 0)</f>
        <v>0</v>
      </c>
      <c r="G536" s="7"/>
      <c r="H536" s="7"/>
      <c r="I536" s="7"/>
      <c r="J536" s="7">
        <v>1</v>
      </c>
    </row>
    <row r="537" spans="1:10" x14ac:dyDescent="0.25">
      <c r="A537" s="7" t="s">
        <v>4239</v>
      </c>
      <c r="B537" s="7" t="s">
        <v>4240</v>
      </c>
      <c r="C537" s="7">
        <v>2025</v>
      </c>
      <c r="D537" s="7" t="s">
        <v>122</v>
      </c>
      <c r="E537" s="7">
        <f t="shared" si="10"/>
        <v>0</v>
      </c>
      <c r="F537" s="7">
        <f>IF(COUNTIF('Start Set'!A:A, A537) &gt; 0, 1, 0)</f>
        <v>0</v>
      </c>
      <c r="G537" s="7"/>
      <c r="H537" s="7"/>
      <c r="I537" s="7"/>
      <c r="J537" s="7">
        <v>1</v>
      </c>
    </row>
    <row r="538" spans="1:10" x14ac:dyDescent="0.25">
      <c r="A538" s="7" t="s">
        <v>3078</v>
      </c>
      <c r="B538" s="7" t="s">
        <v>3079</v>
      </c>
      <c r="C538" s="7">
        <v>2025</v>
      </c>
      <c r="D538" s="7" t="s">
        <v>3077</v>
      </c>
      <c r="E538" s="7">
        <f t="shared" si="10"/>
        <v>0</v>
      </c>
      <c r="F538" s="7">
        <f>IF(COUNTIF('Start Set'!A:A, A538) &gt; 0, 1, 0)</f>
        <v>0</v>
      </c>
      <c r="G538" s="7"/>
      <c r="H538" s="7"/>
      <c r="I538" s="7"/>
      <c r="J538" s="7">
        <v>1</v>
      </c>
    </row>
    <row r="539" spans="1:10" x14ac:dyDescent="0.25">
      <c r="A539" s="7" t="s">
        <v>3264</v>
      </c>
      <c r="B539" s="7" t="s">
        <v>3265</v>
      </c>
      <c r="C539" s="7">
        <v>2025</v>
      </c>
      <c r="D539" s="7" t="s">
        <v>3077</v>
      </c>
      <c r="E539" s="7">
        <f t="shared" si="10"/>
        <v>0</v>
      </c>
      <c r="F539" s="7">
        <f>IF(COUNTIF('Start Set'!A:A, A539) &gt; 0, 1, 0)</f>
        <v>0</v>
      </c>
      <c r="G539" s="7"/>
      <c r="H539" s="7"/>
      <c r="I539" s="7"/>
      <c r="J539" s="7">
        <v>1</v>
      </c>
    </row>
    <row r="540" spans="1:10" x14ac:dyDescent="0.25">
      <c r="A540" s="7" t="s">
        <v>3087</v>
      </c>
      <c r="B540" s="7" t="s">
        <v>3088</v>
      </c>
      <c r="C540" s="7">
        <v>2025</v>
      </c>
      <c r="D540" s="7" t="s">
        <v>3077</v>
      </c>
      <c r="E540" s="7">
        <f t="shared" si="10"/>
        <v>0</v>
      </c>
      <c r="F540" s="7">
        <f>IF(COUNTIF('Start Set'!A:A, A540) &gt; 0, 1, 0)</f>
        <v>0</v>
      </c>
      <c r="G540" s="7"/>
      <c r="H540" s="7"/>
      <c r="I540" s="7"/>
      <c r="J540" s="7">
        <v>1</v>
      </c>
    </row>
    <row r="541" spans="1:10" x14ac:dyDescent="0.25">
      <c r="A541" s="7" t="s">
        <v>3075</v>
      </c>
      <c r="B541" s="7" t="s">
        <v>3076</v>
      </c>
      <c r="C541" s="7">
        <v>2025</v>
      </c>
      <c r="D541" s="7" t="s">
        <v>3077</v>
      </c>
      <c r="E541" s="7">
        <f t="shared" si="10"/>
        <v>0</v>
      </c>
      <c r="F541" s="7">
        <f>IF(COUNTIF('Start Set'!A:A, A541) &gt; 0, 1, 0)</f>
        <v>0</v>
      </c>
      <c r="G541" s="7"/>
      <c r="H541" s="7"/>
      <c r="I541" s="7"/>
      <c r="J541" s="7">
        <v>1</v>
      </c>
    </row>
    <row r="542" spans="1:10" x14ac:dyDescent="0.25">
      <c r="A542" s="7" t="s">
        <v>3080</v>
      </c>
      <c r="B542" s="7" t="s">
        <v>3081</v>
      </c>
      <c r="C542" s="7">
        <v>2025</v>
      </c>
      <c r="D542" s="7" t="s">
        <v>3074</v>
      </c>
      <c r="E542" s="7">
        <f t="shared" si="10"/>
        <v>0</v>
      </c>
      <c r="F542" s="7">
        <f>IF(COUNTIF('Start Set'!A:A, A542) &gt; 0, 1, 0)</f>
        <v>0</v>
      </c>
      <c r="G542" s="7"/>
      <c r="H542" s="7"/>
      <c r="I542" s="7"/>
      <c r="J542" s="7">
        <v>1</v>
      </c>
    </row>
    <row r="543" spans="1:10" x14ac:dyDescent="0.25">
      <c r="A543" s="7" t="s">
        <v>3072</v>
      </c>
      <c r="B543" s="7" t="s">
        <v>3073</v>
      </c>
      <c r="C543" s="7">
        <v>2025</v>
      </c>
      <c r="D543" s="7" t="s">
        <v>3074</v>
      </c>
      <c r="E543" s="7">
        <f t="shared" si="10"/>
        <v>0</v>
      </c>
      <c r="F543" s="7">
        <f>IF(COUNTIF('Start Set'!A:A, A543) &gt; 0, 1, 0)</f>
        <v>0</v>
      </c>
      <c r="G543" s="7"/>
      <c r="H543" s="7"/>
      <c r="I543" s="7"/>
      <c r="J543" s="7">
        <v>1</v>
      </c>
    </row>
    <row r="544" spans="1:10" x14ac:dyDescent="0.25">
      <c r="A544" s="7" t="s">
        <v>3273</v>
      </c>
      <c r="B544" s="7" t="s">
        <v>3274</v>
      </c>
      <c r="C544" s="7">
        <v>2025</v>
      </c>
      <c r="D544" s="7" t="s">
        <v>3261</v>
      </c>
      <c r="E544" s="7">
        <f t="shared" si="10"/>
        <v>0</v>
      </c>
      <c r="F544" s="7">
        <f>IF(COUNTIF('Start Set'!A:A, A544) &gt; 0, 1, 0)</f>
        <v>0</v>
      </c>
      <c r="G544" s="7"/>
      <c r="H544" s="7"/>
      <c r="I544" s="7"/>
      <c r="J544" s="7">
        <v>1</v>
      </c>
    </row>
    <row r="545" spans="1:10" x14ac:dyDescent="0.25">
      <c r="A545" s="7" t="s">
        <v>3313</v>
      </c>
      <c r="B545" s="7" t="s">
        <v>3260</v>
      </c>
      <c r="C545" s="7">
        <v>2025</v>
      </c>
      <c r="D545" s="7" t="s">
        <v>3261</v>
      </c>
      <c r="E545" s="7">
        <f t="shared" si="10"/>
        <v>0</v>
      </c>
      <c r="F545" s="7">
        <f>IF(COUNTIF('Start Set'!A:A, A545) &gt; 0, 1, 0)</f>
        <v>0</v>
      </c>
      <c r="G545" s="7"/>
      <c r="H545" s="7"/>
      <c r="I545" s="7"/>
      <c r="J545" s="7">
        <v>1</v>
      </c>
    </row>
    <row r="546" spans="1:10" x14ac:dyDescent="0.25">
      <c r="A546" s="7" t="s">
        <v>3520</v>
      </c>
      <c r="B546" s="7" t="s">
        <v>3521</v>
      </c>
      <c r="C546" s="7">
        <v>2025</v>
      </c>
      <c r="D546" s="7" t="s">
        <v>3369</v>
      </c>
      <c r="E546" s="7">
        <f t="shared" si="10"/>
        <v>0</v>
      </c>
      <c r="F546" s="7">
        <f>IF(COUNTIF('Start Set'!A:A, A546) &gt; 0, 1, 0)</f>
        <v>0</v>
      </c>
      <c r="G546" s="7"/>
      <c r="H546" s="7"/>
      <c r="I546" s="7"/>
      <c r="J546" s="7">
        <v>1</v>
      </c>
    </row>
    <row r="547" spans="1:10" x14ac:dyDescent="0.25">
      <c r="A547" s="7" t="s">
        <v>3293</v>
      </c>
      <c r="B547" s="7" t="s">
        <v>3294</v>
      </c>
      <c r="C547" s="7">
        <v>2025</v>
      </c>
      <c r="D547" s="7" t="s">
        <v>543</v>
      </c>
      <c r="E547" s="7">
        <f t="shared" si="10"/>
        <v>0</v>
      </c>
      <c r="F547" s="7">
        <f>IF(COUNTIF('Start Set'!A:A, A547) &gt; 0, 1, 0)</f>
        <v>0</v>
      </c>
      <c r="G547" s="7"/>
      <c r="H547" s="7"/>
      <c r="I547" s="7"/>
      <c r="J547" s="7">
        <v>1</v>
      </c>
    </row>
    <row r="548" spans="1:10" x14ac:dyDescent="0.25">
      <c r="A548" s="7" t="s">
        <v>3978</v>
      </c>
      <c r="B548" s="7" t="s">
        <v>3979</v>
      </c>
      <c r="C548" s="7">
        <v>2025</v>
      </c>
      <c r="D548" s="7" t="s">
        <v>3257</v>
      </c>
      <c r="E548" s="7">
        <f t="shared" si="10"/>
        <v>0</v>
      </c>
      <c r="F548" s="7">
        <f>IF(COUNTIF('Start Set'!A:A, A548) &gt; 0, 1, 0)</f>
        <v>0</v>
      </c>
      <c r="G548" s="7"/>
      <c r="H548" s="7"/>
      <c r="I548" s="7"/>
      <c r="J548" s="7">
        <v>1</v>
      </c>
    </row>
    <row r="549" spans="1:10" x14ac:dyDescent="0.25">
      <c r="A549" s="7" t="s">
        <v>3471</v>
      </c>
      <c r="B549" s="7" t="s">
        <v>3472</v>
      </c>
      <c r="C549" s="7">
        <v>2025</v>
      </c>
      <c r="D549" s="7" t="s">
        <v>3257</v>
      </c>
      <c r="E549" s="7">
        <f t="shared" si="10"/>
        <v>0</v>
      </c>
      <c r="F549" s="7">
        <f>IF(COUNTIF('Start Set'!A:A, A549) &gt; 0, 1, 0)</f>
        <v>0</v>
      </c>
      <c r="G549" s="7"/>
      <c r="H549" s="7"/>
      <c r="I549" s="7"/>
      <c r="J549" s="7">
        <v>1</v>
      </c>
    </row>
    <row r="550" spans="1:10" x14ac:dyDescent="0.25">
      <c r="A550" s="7" t="s">
        <v>3271</v>
      </c>
      <c r="B550" s="7" t="s">
        <v>3272</v>
      </c>
      <c r="C550" s="7">
        <v>2025</v>
      </c>
      <c r="D550" s="7" t="s">
        <v>3257</v>
      </c>
      <c r="E550" s="7">
        <f t="shared" si="10"/>
        <v>0</v>
      </c>
      <c r="F550" s="7">
        <f>IF(COUNTIF('Start Set'!A:A, A550) &gt; 0, 1, 0)</f>
        <v>0</v>
      </c>
      <c r="G550" s="7"/>
      <c r="H550" s="7"/>
      <c r="I550" s="7"/>
      <c r="J550" s="7">
        <v>1</v>
      </c>
    </row>
    <row r="551" spans="1:10" x14ac:dyDescent="0.25">
      <c r="A551" s="7" t="s">
        <v>3284</v>
      </c>
      <c r="B551" s="7" t="s">
        <v>3285</v>
      </c>
      <c r="C551" s="7">
        <v>2025</v>
      </c>
      <c r="D551" s="7" t="s">
        <v>3106</v>
      </c>
      <c r="E551" s="7">
        <f t="shared" si="10"/>
        <v>0</v>
      </c>
      <c r="F551" s="7">
        <f>IF(COUNTIF('Start Set'!A:A, A551) &gt; 0, 1, 0)</f>
        <v>0</v>
      </c>
      <c r="G551" s="7"/>
      <c r="H551" s="7"/>
      <c r="I551" s="7"/>
      <c r="J551" s="7">
        <v>1</v>
      </c>
    </row>
    <row r="552" spans="1:10" x14ac:dyDescent="0.25">
      <c r="A552" s="7" t="s">
        <v>3624</v>
      </c>
      <c r="B552" s="7" t="s">
        <v>3625</v>
      </c>
      <c r="C552" s="7">
        <v>2025</v>
      </c>
      <c r="D552" s="7" t="s">
        <v>3106</v>
      </c>
      <c r="E552" s="7">
        <f t="shared" si="10"/>
        <v>0</v>
      </c>
      <c r="F552" s="7">
        <f>IF(COUNTIF('Start Set'!A:A, A552) &gt; 0, 1, 0)</f>
        <v>0</v>
      </c>
      <c r="G552" s="7"/>
      <c r="H552" s="7"/>
      <c r="I552" s="7"/>
      <c r="J552" s="7">
        <v>1</v>
      </c>
    </row>
    <row r="553" spans="1:10" x14ac:dyDescent="0.25">
      <c r="A553" s="7" t="s">
        <v>3807</v>
      </c>
      <c r="B553" s="7" t="s">
        <v>3808</v>
      </c>
      <c r="C553" s="7">
        <v>2025</v>
      </c>
      <c r="D553" s="7" t="s">
        <v>3106</v>
      </c>
      <c r="E553" s="7">
        <f t="shared" si="10"/>
        <v>0</v>
      </c>
      <c r="F553" s="7">
        <f>IF(COUNTIF('Start Set'!A:A, A553) &gt; 0, 1, 0)</f>
        <v>0</v>
      </c>
      <c r="G553" s="7"/>
      <c r="H553" s="7"/>
      <c r="I553" s="7"/>
      <c r="J553" s="7">
        <v>1</v>
      </c>
    </row>
    <row r="554" spans="1:10" x14ac:dyDescent="0.25">
      <c r="A554" s="7" t="s">
        <v>3286</v>
      </c>
      <c r="B554" s="7" t="s">
        <v>3287</v>
      </c>
      <c r="C554" s="7">
        <v>2025</v>
      </c>
      <c r="D554" s="7" t="s">
        <v>3106</v>
      </c>
      <c r="E554" s="7">
        <f t="shared" si="10"/>
        <v>0</v>
      </c>
      <c r="F554" s="7">
        <f>IF(COUNTIF('Start Set'!A:A, A554) &gt; 0, 1, 0)</f>
        <v>0</v>
      </c>
      <c r="G554" s="7"/>
      <c r="H554" s="7"/>
      <c r="I554" s="7"/>
      <c r="J554" s="7">
        <v>1</v>
      </c>
    </row>
    <row r="555" spans="1:10" x14ac:dyDescent="0.25">
      <c r="A555" s="7" t="s">
        <v>3266</v>
      </c>
      <c r="B555" s="7" t="s">
        <v>3267</v>
      </c>
      <c r="C555" s="7">
        <v>2025</v>
      </c>
      <c r="D555" s="7" t="s">
        <v>160</v>
      </c>
      <c r="E555" s="7">
        <f t="shared" si="10"/>
        <v>0</v>
      </c>
      <c r="F555" s="7">
        <f>IF(COUNTIF('Start Set'!A:A, A555) &gt; 0, 1, 0)</f>
        <v>0</v>
      </c>
      <c r="G555" s="7"/>
      <c r="H555" s="7"/>
      <c r="I555" s="7"/>
      <c r="J555" s="7">
        <v>1</v>
      </c>
    </row>
    <row r="556" spans="1:10" x14ac:dyDescent="0.25">
      <c r="A556" s="7" t="s">
        <v>3275</v>
      </c>
      <c r="B556" s="7" t="s">
        <v>3276</v>
      </c>
      <c r="C556" s="7">
        <v>2025</v>
      </c>
      <c r="D556" s="7" t="s">
        <v>3277</v>
      </c>
      <c r="E556" s="7">
        <f t="shared" si="10"/>
        <v>1</v>
      </c>
      <c r="F556" s="7">
        <f>IF(COUNTIF('Start Set'!A:A, A556) &gt; 0, 1, 0)</f>
        <v>0</v>
      </c>
      <c r="G556" s="7"/>
      <c r="H556" s="7"/>
      <c r="I556" s="7"/>
      <c r="J556" s="7">
        <v>1</v>
      </c>
    </row>
    <row r="557" spans="1:10" x14ac:dyDescent="0.25">
      <c r="A557" s="7" t="s">
        <v>3278</v>
      </c>
      <c r="B557" s="7" t="s">
        <v>3279</v>
      </c>
      <c r="C557" s="7">
        <v>2025</v>
      </c>
      <c r="D557" s="7" t="s">
        <v>3280</v>
      </c>
      <c r="E557" s="7">
        <f t="shared" si="10"/>
        <v>0</v>
      </c>
      <c r="F557" s="7">
        <f>IF(COUNTIF('Start Set'!A:A, A557) &gt; 0, 1, 0)</f>
        <v>0</v>
      </c>
      <c r="G557" s="7"/>
      <c r="H557" s="7"/>
      <c r="I557" s="7"/>
      <c r="J557" s="7">
        <v>1</v>
      </c>
    </row>
    <row r="558" spans="1:10" x14ac:dyDescent="0.25">
      <c r="A558" s="7" t="s">
        <v>4475</v>
      </c>
      <c r="B558" s="7" t="s">
        <v>4476</v>
      </c>
      <c r="C558" s="7">
        <v>2025</v>
      </c>
      <c r="D558" s="7" t="s">
        <v>4477</v>
      </c>
      <c r="E558" s="7">
        <f t="shared" si="10"/>
        <v>0</v>
      </c>
      <c r="F558" s="7">
        <f>IF(COUNTIF('Start Set'!A:A, A558) &gt; 0, 1, 0)</f>
        <v>0</v>
      </c>
      <c r="G558" s="7"/>
      <c r="H558" s="7"/>
      <c r="I558" s="7"/>
      <c r="J558" s="7">
        <v>1</v>
      </c>
    </row>
    <row r="559" spans="1:10" x14ac:dyDescent="0.25">
      <c r="A559" s="7" t="s">
        <v>4127</v>
      </c>
      <c r="B559" s="7" t="s">
        <v>4128</v>
      </c>
      <c r="C559" s="7">
        <v>2025</v>
      </c>
      <c r="D559" s="7" t="s">
        <v>3972</v>
      </c>
      <c r="E559" s="7">
        <f t="shared" si="10"/>
        <v>0</v>
      </c>
      <c r="F559" s="7">
        <f>IF(COUNTIF('Start Set'!A:A, A559) &gt; 0, 1, 0)</f>
        <v>0</v>
      </c>
      <c r="G559" s="7"/>
      <c r="H559" s="7"/>
      <c r="I559" s="7"/>
      <c r="J559" s="7">
        <v>1</v>
      </c>
    </row>
    <row r="560" spans="1:10" x14ac:dyDescent="0.25">
      <c r="A560" s="7" t="s">
        <v>3783</v>
      </c>
      <c r="B560" s="7" t="s">
        <v>3784</v>
      </c>
      <c r="C560" s="7">
        <v>2025</v>
      </c>
      <c r="D560" s="7" t="s">
        <v>3125</v>
      </c>
      <c r="E560" s="7">
        <f t="shared" si="10"/>
        <v>0</v>
      </c>
      <c r="F560" s="7">
        <f>IF(COUNTIF('Start Set'!A:A, A560) &gt; 0, 1, 0)</f>
        <v>0</v>
      </c>
      <c r="G560" s="7"/>
      <c r="H560" s="7"/>
      <c r="I560" s="7"/>
      <c r="J560" s="7">
        <v>1</v>
      </c>
    </row>
    <row r="561" spans="1:10" x14ac:dyDescent="0.25">
      <c r="A561" s="7" t="s">
        <v>3999</v>
      </c>
      <c r="B561" s="7" t="s">
        <v>4000</v>
      </c>
      <c r="C561" s="7">
        <v>2025</v>
      </c>
      <c r="D561" s="7" t="s">
        <v>3125</v>
      </c>
      <c r="E561" s="7">
        <f t="shared" si="10"/>
        <v>0</v>
      </c>
      <c r="F561" s="7">
        <f>IF(COUNTIF('Start Set'!A:A, A561) &gt; 0, 1, 0)</f>
        <v>0</v>
      </c>
      <c r="G561" s="7"/>
      <c r="H561" s="7"/>
      <c r="I561" s="7"/>
      <c r="J561" s="7">
        <v>1</v>
      </c>
    </row>
    <row r="562" spans="1:10" x14ac:dyDescent="0.25">
      <c r="A562" s="7" t="s">
        <v>3522</v>
      </c>
      <c r="B562" s="7" t="s">
        <v>3523</v>
      </c>
      <c r="C562" s="7">
        <v>2025</v>
      </c>
      <c r="D562" s="7" t="s">
        <v>3290</v>
      </c>
      <c r="E562" s="7">
        <f t="shared" si="10"/>
        <v>0</v>
      </c>
      <c r="F562" s="7">
        <f>IF(COUNTIF('Start Set'!A:A, A562) &gt; 0, 1, 0)</f>
        <v>0</v>
      </c>
      <c r="G562" s="7"/>
      <c r="H562" s="7"/>
      <c r="I562" s="7"/>
      <c r="J562" s="7">
        <v>1</v>
      </c>
    </row>
    <row r="563" spans="1:10" x14ac:dyDescent="0.25">
      <c r="A563" s="7" t="s">
        <v>3399</v>
      </c>
      <c r="B563" s="7" t="s">
        <v>3400</v>
      </c>
      <c r="C563" s="7">
        <v>2025</v>
      </c>
      <c r="D563" s="7" t="s">
        <v>3401</v>
      </c>
      <c r="E563" s="7">
        <f t="shared" si="10"/>
        <v>0</v>
      </c>
      <c r="F563" s="7">
        <f>IF(COUNTIF('Start Set'!A:A, A563) &gt; 0, 1, 0)</f>
        <v>0</v>
      </c>
      <c r="G563" s="7"/>
      <c r="H563" s="7"/>
      <c r="I563" s="7"/>
      <c r="J563" s="7">
        <v>1</v>
      </c>
    </row>
    <row r="564" spans="1:10" x14ac:dyDescent="0.25">
      <c r="A564" s="7" t="s">
        <v>3334</v>
      </c>
      <c r="B564" s="7" t="s">
        <v>3335</v>
      </c>
      <c r="C564" s="7">
        <v>2025</v>
      </c>
      <c r="D564" s="7" t="s">
        <v>477</v>
      </c>
      <c r="E564" s="7">
        <f t="shared" si="10"/>
        <v>0</v>
      </c>
      <c r="F564" s="7">
        <f>IF(COUNTIF('Start Set'!A:A, A564) &gt; 0, 1, 0)</f>
        <v>0</v>
      </c>
      <c r="G564" s="7"/>
      <c r="H564" s="7"/>
      <c r="I564" s="7"/>
      <c r="J564" s="7">
        <v>1</v>
      </c>
    </row>
    <row r="565" spans="1:10" x14ac:dyDescent="0.25">
      <c r="A565" s="7" t="s">
        <v>3899</v>
      </c>
      <c r="B565" s="7" t="s">
        <v>3900</v>
      </c>
      <c r="C565" s="7">
        <v>2025</v>
      </c>
      <c r="D565" s="7" t="s">
        <v>3901</v>
      </c>
      <c r="E565" s="7">
        <f t="shared" si="10"/>
        <v>0</v>
      </c>
      <c r="F565" s="7">
        <f>IF(COUNTIF('Start Set'!A:A, A565) &gt; 0, 1, 0)</f>
        <v>0</v>
      </c>
      <c r="G565" s="7"/>
      <c r="H565" s="7"/>
      <c r="I565" s="7"/>
      <c r="J565" s="7">
        <v>1</v>
      </c>
    </row>
    <row r="566" spans="1:10" x14ac:dyDescent="0.25">
      <c r="A566" s="7" t="s">
        <v>3592</v>
      </c>
      <c r="B566" s="7" t="s">
        <v>3593</v>
      </c>
      <c r="C566" s="7">
        <v>2025</v>
      </c>
      <c r="D566" s="7" t="s">
        <v>3594</v>
      </c>
      <c r="E566" s="7">
        <f t="shared" si="10"/>
        <v>0</v>
      </c>
      <c r="F566" s="7">
        <f>IF(COUNTIF('Start Set'!A:A, A566) &gt; 0, 1, 0)</f>
        <v>0</v>
      </c>
      <c r="G566" s="7"/>
      <c r="H566" s="7"/>
      <c r="I566" s="7"/>
      <c r="J566" s="7">
        <v>1</v>
      </c>
    </row>
    <row r="567" spans="1:10" x14ac:dyDescent="0.25">
      <c r="A567" s="7" t="s">
        <v>4003</v>
      </c>
      <c r="B567" s="7" t="s">
        <v>4004</v>
      </c>
      <c r="C567" s="7">
        <v>2025</v>
      </c>
      <c r="D567" s="7" t="s">
        <v>4005</v>
      </c>
      <c r="E567" s="7">
        <f t="shared" si="10"/>
        <v>0</v>
      </c>
      <c r="F567" s="7">
        <f>IF(COUNTIF('Start Set'!A:A, A567) &gt; 0, 1, 0)</f>
        <v>0</v>
      </c>
      <c r="G567" s="7"/>
      <c r="H567" s="7"/>
      <c r="I567" s="7"/>
      <c r="J567" s="7">
        <v>1</v>
      </c>
    </row>
    <row r="568" spans="1:10" x14ac:dyDescent="0.25">
      <c r="A568" s="7" t="s">
        <v>4301</v>
      </c>
      <c r="B568" s="7" t="s">
        <v>4302</v>
      </c>
      <c r="C568" s="7">
        <v>2025</v>
      </c>
      <c r="D568" s="7" t="s">
        <v>4303</v>
      </c>
      <c r="E568" s="7">
        <f t="shared" si="10"/>
        <v>0</v>
      </c>
      <c r="F568" s="7">
        <f>IF(COUNTIF('Start Set'!A:A, A568) &gt; 0, 1, 0)</f>
        <v>0</v>
      </c>
      <c r="G568" s="7"/>
      <c r="H568" s="7"/>
      <c r="I568" s="7"/>
      <c r="J568" s="7">
        <v>1</v>
      </c>
    </row>
    <row r="569" spans="1:10" x14ac:dyDescent="0.25">
      <c r="A569" s="7" t="s">
        <v>3329</v>
      </c>
      <c r="B569" s="7" t="s">
        <v>3330</v>
      </c>
      <c r="C569" s="7">
        <v>2025</v>
      </c>
      <c r="D569" s="7" t="s">
        <v>3331</v>
      </c>
      <c r="E569" s="7">
        <f t="shared" si="10"/>
        <v>0</v>
      </c>
      <c r="F569" s="7">
        <f>IF(COUNTIF('Start Set'!A:A, A569) &gt; 0, 1, 0)</f>
        <v>0</v>
      </c>
      <c r="G569" s="7"/>
      <c r="H569" s="7"/>
      <c r="I569" s="7"/>
      <c r="J569" s="7">
        <v>1</v>
      </c>
    </row>
    <row r="570" spans="1:10" x14ac:dyDescent="0.25">
      <c r="A570" s="7" t="s">
        <v>3504</v>
      </c>
      <c r="B570" s="7" t="s">
        <v>3505</v>
      </c>
      <c r="C570" s="7">
        <v>2025</v>
      </c>
      <c r="D570" s="7" t="s">
        <v>3506</v>
      </c>
      <c r="E570" s="7">
        <f t="shared" si="10"/>
        <v>0</v>
      </c>
      <c r="F570" s="7">
        <f>IF(COUNTIF('Start Set'!A:A, A570) &gt; 0, 1, 0)</f>
        <v>0</v>
      </c>
      <c r="G570" s="7"/>
      <c r="H570" s="7"/>
      <c r="I570" s="7"/>
      <c r="J570" s="7">
        <v>1</v>
      </c>
    </row>
    <row r="571" spans="1:10" x14ac:dyDescent="0.25">
      <c r="A571" s="7" t="s">
        <v>3456</v>
      </c>
      <c r="B571" s="7" t="s">
        <v>3457</v>
      </c>
      <c r="C571" s="7">
        <v>2025</v>
      </c>
      <c r="D571" s="7" t="s">
        <v>3458</v>
      </c>
      <c r="E571" s="7">
        <f t="shared" si="10"/>
        <v>1</v>
      </c>
      <c r="F571" s="7">
        <f>IF(COUNTIF('Start Set'!A:A, A571) &gt; 0, 1, 0)</f>
        <v>0</v>
      </c>
      <c r="G571" s="7"/>
      <c r="H571" s="7"/>
      <c r="I571" s="7"/>
      <c r="J571" s="7">
        <v>1</v>
      </c>
    </row>
    <row r="572" spans="1:10" x14ac:dyDescent="0.25">
      <c r="A572" s="7" t="s">
        <v>3451</v>
      </c>
      <c r="B572" s="7" t="s">
        <v>3452</v>
      </c>
      <c r="C572" s="7">
        <v>2025</v>
      </c>
      <c r="D572" s="7" t="s">
        <v>253</v>
      </c>
      <c r="E572" s="7">
        <f t="shared" si="10"/>
        <v>0</v>
      </c>
      <c r="F572" s="7">
        <f>IF(COUNTIF('Start Set'!A:A, A572) &gt; 0, 1, 0)</f>
        <v>0</v>
      </c>
      <c r="G572" s="7"/>
      <c r="H572" s="7"/>
      <c r="I572" s="7"/>
      <c r="J572" s="7">
        <v>1</v>
      </c>
    </row>
    <row r="573" spans="1:10" x14ac:dyDescent="0.25">
      <c r="A573" s="7" t="s">
        <v>4102</v>
      </c>
      <c r="B573" s="7" t="s">
        <v>4103</v>
      </c>
      <c r="C573" s="7">
        <v>2025</v>
      </c>
      <c r="D573" s="7" t="s">
        <v>4104</v>
      </c>
      <c r="E573" s="7">
        <f t="shared" si="10"/>
        <v>0</v>
      </c>
      <c r="F573" s="7">
        <f>IF(COUNTIF('Start Set'!A:A, A573) &gt; 0, 1, 0)</f>
        <v>0</v>
      </c>
      <c r="G573" s="7"/>
      <c r="H573" s="7"/>
      <c r="I573" s="7"/>
      <c r="J573" s="7">
        <v>1</v>
      </c>
    </row>
    <row r="574" spans="1:10" x14ac:dyDescent="0.25">
      <c r="A574" s="7" t="s">
        <v>3421</v>
      </c>
      <c r="B574" s="7" t="s">
        <v>3398</v>
      </c>
      <c r="C574" s="7">
        <v>2025</v>
      </c>
      <c r="D574" s="7" t="s">
        <v>665</v>
      </c>
      <c r="E574" s="7">
        <f t="shared" si="10"/>
        <v>0</v>
      </c>
      <c r="F574" s="7">
        <f>IF(COUNTIF('Start Set'!A:A, A574) &gt; 0, 1, 0)</f>
        <v>0</v>
      </c>
      <c r="G574" s="7"/>
      <c r="H574" s="7"/>
      <c r="I574" s="7"/>
      <c r="J574" s="7">
        <v>1</v>
      </c>
    </row>
    <row r="575" spans="1:10" x14ac:dyDescent="0.25">
      <c r="A575" s="7" t="s">
        <v>3188</v>
      </c>
      <c r="B575" s="7" t="s">
        <v>3189</v>
      </c>
      <c r="C575" s="7">
        <v>2025</v>
      </c>
      <c r="D575" s="7" t="s">
        <v>3190</v>
      </c>
      <c r="E575" s="7">
        <f t="shared" si="10"/>
        <v>0</v>
      </c>
      <c r="F575" s="7">
        <f>IF(COUNTIF('Start Set'!A:A, A575) &gt; 0, 1, 0)</f>
        <v>0</v>
      </c>
      <c r="G575" s="7"/>
      <c r="H575" s="7"/>
      <c r="I575" s="7"/>
      <c r="J575" s="7">
        <v>1</v>
      </c>
    </row>
    <row r="576" spans="1:10" x14ac:dyDescent="0.25">
      <c r="A576" s="7" t="s">
        <v>3666</v>
      </c>
      <c r="B576" s="7" t="s">
        <v>3667</v>
      </c>
      <c r="C576" s="7">
        <v>2025</v>
      </c>
      <c r="D576" s="7" t="s">
        <v>3668</v>
      </c>
      <c r="E576" s="7">
        <f t="shared" si="10"/>
        <v>0</v>
      </c>
      <c r="F576" s="7">
        <f>IF(COUNTIF('Start Set'!A:A, A576) &gt; 0, 1, 0)</f>
        <v>0</v>
      </c>
      <c r="G576" s="7"/>
      <c r="H576" s="7"/>
      <c r="I576" s="7"/>
      <c r="J576" s="7">
        <v>1</v>
      </c>
    </row>
    <row r="577" spans="1:11" x14ac:dyDescent="0.25">
      <c r="A577" s="7" t="s">
        <v>4284</v>
      </c>
      <c r="B577" s="7" t="s">
        <v>4285</v>
      </c>
      <c r="C577" s="7">
        <v>2025</v>
      </c>
      <c r="D577" s="7" t="s">
        <v>4286</v>
      </c>
      <c r="E577" s="7">
        <f t="shared" si="10"/>
        <v>0</v>
      </c>
      <c r="F577" s="7">
        <f>IF(COUNTIF('Start Set'!A:A, A577) &gt; 0, 1, 0)</f>
        <v>0</v>
      </c>
      <c r="G577" s="7"/>
      <c r="H577" s="7"/>
      <c r="I577" s="7"/>
      <c r="J577" s="7">
        <v>1</v>
      </c>
    </row>
    <row r="578" spans="1:11" x14ac:dyDescent="0.25">
      <c r="A578" s="7" t="s">
        <v>3827</v>
      </c>
      <c r="B578" s="7" t="s">
        <v>3828</v>
      </c>
      <c r="C578" s="7">
        <v>2025</v>
      </c>
      <c r="D578" s="7" t="s">
        <v>3357</v>
      </c>
      <c r="E578" s="7">
        <f t="shared" si="10"/>
        <v>0</v>
      </c>
      <c r="F578" s="7">
        <f>IF(COUNTIF('Start Set'!A:A, A578) &gt; 0, 1, 0)</f>
        <v>0</v>
      </c>
      <c r="G578" s="7"/>
      <c r="H578" s="7"/>
      <c r="I578" s="7"/>
      <c r="J578" s="7">
        <v>1</v>
      </c>
    </row>
    <row r="579" spans="1:11" x14ac:dyDescent="0.25">
      <c r="A579" s="7" t="s">
        <v>3532</v>
      </c>
      <c r="B579" s="7" t="s">
        <v>3533</v>
      </c>
      <c r="C579" s="7">
        <v>2025</v>
      </c>
      <c r="D579" s="7" t="s">
        <v>356</v>
      </c>
      <c r="E579" s="7">
        <f t="shared" si="10"/>
        <v>0</v>
      </c>
      <c r="F579" s="7">
        <f>IF(COUNTIF('Start Set'!A:A, A579) &gt; 0, 1, 0)</f>
        <v>0</v>
      </c>
      <c r="G579" s="7"/>
      <c r="H579" s="7"/>
      <c r="I579" s="7"/>
      <c r="J579" s="7">
        <v>1</v>
      </c>
    </row>
    <row r="580" spans="1:11" x14ac:dyDescent="0.25">
      <c r="A580" s="7" t="s">
        <v>4454</v>
      </c>
      <c r="B580" s="7" t="s">
        <v>4455</v>
      </c>
      <c r="C580" s="7">
        <v>2025</v>
      </c>
      <c r="D580" s="7" t="s">
        <v>4297</v>
      </c>
      <c r="E580" s="7">
        <f t="shared" si="10"/>
        <v>0</v>
      </c>
      <c r="F580" s="7">
        <f>IF(COUNTIF('Start Set'!A:A, A580) &gt; 0, 1, 0)</f>
        <v>0</v>
      </c>
      <c r="G580" s="7"/>
      <c r="H580" s="7"/>
      <c r="I580" s="7"/>
      <c r="J580" s="7">
        <v>1</v>
      </c>
    </row>
    <row r="581" spans="1:11" x14ac:dyDescent="0.25">
      <c r="A581" s="7" t="s">
        <v>3512</v>
      </c>
      <c r="B581" s="7" t="s">
        <v>3513</v>
      </c>
      <c r="C581" s="7">
        <v>2025</v>
      </c>
      <c r="D581" s="7" t="s">
        <v>3514</v>
      </c>
      <c r="E581" s="7">
        <f t="shared" si="10"/>
        <v>0</v>
      </c>
      <c r="F581" s="7">
        <f>IF(COUNTIF('Start Set'!A:A, A581) &gt; 0, 1, 0)</f>
        <v>0</v>
      </c>
      <c r="G581" s="7"/>
      <c r="H581" s="7"/>
      <c r="I581" s="7"/>
      <c r="J581" s="7">
        <v>1</v>
      </c>
    </row>
    <row r="582" spans="1:11" x14ac:dyDescent="0.25">
      <c r="A582" s="7" t="s">
        <v>4241</v>
      </c>
      <c r="B582" s="7" t="s">
        <v>4242</v>
      </c>
      <c r="C582" s="7">
        <v>2025</v>
      </c>
      <c r="D582" s="7" t="s">
        <v>4243</v>
      </c>
      <c r="E582" s="7">
        <f t="shared" si="10"/>
        <v>0</v>
      </c>
      <c r="F582" s="7">
        <f>IF(COUNTIF('Start Set'!A:A, A582) &gt; 0, 1, 0)</f>
        <v>0</v>
      </c>
      <c r="G582" s="7"/>
      <c r="H582" s="7"/>
      <c r="I582" s="7"/>
      <c r="J582" s="7">
        <v>1</v>
      </c>
    </row>
    <row r="583" spans="1:11" x14ac:dyDescent="0.25">
      <c r="A583" s="7" t="s">
        <v>4175</v>
      </c>
      <c r="B583" s="7" t="s">
        <v>4176</v>
      </c>
      <c r="C583" s="7">
        <v>2025</v>
      </c>
      <c r="D583" s="7" t="s">
        <v>4177</v>
      </c>
      <c r="E583" s="7">
        <f t="shared" si="10"/>
        <v>0</v>
      </c>
      <c r="F583" s="7">
        <f>IF(COUNTIF('Start Set'!A:A, A583) &gt; 0, 1, 0)</f>
        <v>0</v>
      </c>
      <c r="G583" s="7"/>
      <c r="H583" s="7"/>
      <c r="I583" s="7"/>
      <c r="J583" s="7">
        <v>1</v>
      </c>
    </row>
    <row r="584" spans="1:11" x14ac:dyDescent="0.25">
      <c r="A584" s="7" t="s">
        <v>4092</v>
      </c>
      <c r="B584" s="7" t="s">
        <v>4093</v>
      </c>
      <c r="C584" s="7">
        <v>2026</v>
      </c>
      <c r="D584" s="7" t="s">
        <v>293</v>
      </c>
      <c r="E584" s="7">
        <f t="shared" si="10"/>
        <v>1</v>
      </c>
      <c r="F584" s="7">
        <f>IF(COUNTIF('Start Set'!A:A, A584) &gt; 0, 1, 0)</f>
        <v>0</v>
      </c>
      <c r="G584" s="7"/>
      <c r="H584" s="7"/>
      <c r="I584" s="7"/>
      <c r="J584" s="7">
        <v>1</v>
      </c>
    </row>
    <row r="585" spans="1:11" x14ac:dyDescent="0.25">
      <c r="A585" s="7" t="s">
        <v>3262</v>
      </c>
      <c r="B585" s="7" t="s">
        <v>3263</v>
      </c>
      <c r="C585" s="7">
        <v>2024</v>
      </c>
      <c r="D585" s="7" t="s">
        <v>3106</v>
      </c>
      <c r="E585" s="7">
        <f t="shared" si="10"/>
        <v>0</v>
      </c>
      <c r="F585" s="7">
        <f>IF(COUNTIF('Start Set'!A:A, A585) &gt; 0, 1, 0)</f>
        <v>0</v>
      </c>
      <c r="G585" s="7"/>
      <c r="H585" s="7"/>
      <c r="I585" s="7">
        <v>1</v>
      </c>
      <c r="J585" s="7"/>
      <c r="K585" s="7">
        <v>1</v>
      </c>
    </row>
    <row r="586" spans="1:11" x14ac:dyDescent="0.25">
      <c r="A586" s="7" t="s">
        <v>4264</v>
      </c>
      <c r="B586" s="7" t="s">
        <v>4265</v>
      </c>
      <c r="C586" s="7">
        <v>2024</v>
      </c>
      <c r="D586" s="7" t="s">
        <v>4266</v>
      </c>
      <c r="E586" s="7">
        <f t="shared" si="10"/>
        <v>0</v>
      </c>
      <c r="F586" s="7">
        <f>IF(COUNTIF('Start Set'!A:A, A586) &gt; 0, 1, 0)</f>
        <v>0</v>
      </c>
      <c r="G586" s="7"/>
      <c r="H586" s="7">
        <v>1</v>
      </c>
      <c r="I586" s="7"/>
      <c r="J586" s="7"/>
      <c r="K586" s="7">
        <v>1</v>
      </c>
    </row>
    <row r="587" spans="1:11" x14ac:dyDescent="0.25">
      <c r="A587" s="7" t="s">
        <v>4545</v>
      </c>
      <c r="B587" s="7" t="s">
        <v>4467</v>
      </c>
      <c r="C587" s="7">
        <v>2024</v>
      </c>
      <c r="D587" s="7" t="s">
        <v>4468</v>
      </c>
      <c r="E587" s="7">
        <f t="shared" si="10"/>
        <v>0</v>
      </c>
      <c r="F587" s="7">
        <f>IF(COUNTIF('Start Set'!A:A, A587) &gt; 0, 1, 0)</f>
        <v>0</v>
      </c>
      <c r="G587" s="7"/>
      <c r="H587" s="7">
        <v>1</v>
      </c>
      <c r="I587" s="7"/>
      <c r="J587" s="7"/>
      <c r="K587" s="7">
        <v>1</v>
      </c>
    </row>
    <row r="588" spans="1:11" x14ac:dyDescent="0.25">
      <c r="A588" s="7" t="s">
        <v>4238</v>
      </c>
      <c r="B588" s="7" t="s">
        <v>4228</v>
      </c>
      <c r="C588" s="7">
        <v>2021</v>
      </c>
      <c r="D588" s="7" t="s">
        <v>4229</v>
      </c>
      <c r="E588" s="7">
        <f t="shared" si="10"/>
        <v>0</v>
      </c>
      <c r="F588" s="7">
        <f>IF(COUNTIF('Start Set'!A:A, A588) &gt; 0, 1, 0)</f>
        <v>0</v>
      </c>
      <c r="G588" s="7"/>
      <c r="H588" s="7">
        <v>1</v>
      </c>
      <c r="I588" s="7"/>
      <c r="J588" s="7"/>
      <c r="K588" s="7">
        <v>1</v>
      </c>
    </row>
    <row r="589" spans="1:11" x14ac:dyDescent="0.25">
      <c r="A589" s="7" t="s">
        <v>3367</v>
      </c>
      <c r="B589" s="7" t="s">
        <v>3368</v>
      </c>
      <c r="C589" s="7">
        <v>2020</v>
      </c>
      <c r="D589" s="7" t="s">
        <v>3369</v>
      </c>
      <c r="E589" s="7">
        <f t="shared" si="10"/>
        <v>0</v>
      </c>
      <c r="F589" s="7">
        <f>IF(COUNTIF('Start Set'!A:A, A589) &gt; 0, 1, 0)</f>
        <v>0</v>
      </c>
      <c r="G589" s="7"/>
      <c r="H589" s="7"/>
      <c r="I589" s="7">
        <v>1</v>
      </c>
      <c r="J589" s="7"/>
      <c r="K589" s="7">
        <v>1</v>
      </c>
    </row>
    <row r="590" spans="1:11" x14ac:dyDescent="0.25">
      <c r="A590" s="7" t="s">
        <v>3069</v>
      </c>
      <c r="B590" s="7" t="s">
        <v>3070</v>
      </c>
      <c r="C590" s="7">
        <v>2024</v>
      </c>
      <c r="D590" s="7" t="s">
        <v>3071</v>
      </c>
      <c r="E590" s="7">
        <f t="shared" si="10"/>
        <v>0</v>
      </c>
      <c r="F590" s="7">
        <f>IF(COUNTIF('Start Set'!A:A, A590) &gt; 0, 1, 0)</f>
        <v>0</v>
      </c>
      <c r="G590" s="7"/>
      <c r="H590" s="7"/>
      <c r="I590" s="7">
        <v>1</v>
      </c>
      <c r="J590" s="7"/>
      <c r="K590" s="7">
        <v>1</v>
      </c>
    </row>
    <row r="591" spans="1:11" x14ac:dyDescent="0.25">
      <c r="A591" s="8" t="s">
        <v>3842</v>
      </c>
      <c r="B591" s="8" t="s">
        <v>3803</v>
      </c>
      <c r="C591" s="8">
        <v>2025</v>
      </c>
      <c r="D591" s="8" t="s">
        <v>3804</v>
      </c>
      <c r="E591" s="8">
        <f t="shared" ref="E591:E594" si="11">--(ROW(A591)&lt;&gt;MATCH(A591,$A:$A,0))</f>
        <v>0</v>
      </c>
      <c r="F591" s="8">
        <f>IF(COUNTIF('Start Set'!A:A, A591) &gt; 0, 1, 0)</f>
        <v>0</v>
      </c>
      <c r="G591" s="8"/>
      <c r="H591" s="8"/>
      <c r="I591" s="8"/>
      <c r="J591" s="8"/>
      <c r="K591" s="8">
        <v>1</v>
      </c>
    </row>
    <row r="592" spans="1:11" x14ac:dyDescent="0.25">
      <c r="A592" s="8" t="s">
        <v>4330</v>
      </c>
      <c r="B592" s="8" t="s">
        <v>4283</v>
      </c>
      <c r="C592" s="8">
        <v>2023</v>
      </c>
      <c r="D592" s="8" t="s">
        <v>3939</v>
      </c>
      <c r="E592" s="8">
        <f t="shared" si="11"/>
        <v>0</v>
      </c>
      <c r="F592" s="8">
        <f>IF(COUNTIF('Start Set'!A:A, A592) &gt; 0, 1, 0)</f>
        <v>0</v>
      </c>
      <c r="G592" s="8"/>
      <c r="H592" s="8"/>
      <c r="I592" s="8"/>
      <c r="J592" s="8"/>
      <c r="K592" s="8">
        <v>1</v>
      </c>
    </row>
    <row r="593" spans="1:11" x14ac:dyDescent="0.25">
      <c r="A593" s="8" t="s">
        <v>2523</v>
      </c>
      <c r="B593" s="8" t="s">
        <v>4273</v>
      </c>
      <c r="C593" s="8">
        <v>2023</v>
      </c>
      <c r="D593" s="8" t="s">
        <v>122</v>
      </c>
      <c r="E593" s="8">
        <f t="shared" si="11"/>
        <v>0</v>
      </c>
      <c r="F593" s="8">
        <f>IF(COUNTIF('Start Set'!A:A, A593) &gt; 0, 1, 0)</f>
        <v>0</v>
      </c>
      <c r="G593" s="8"/>
      <c r="H593" s="8"/>
      <c r="I593" s="8"/>
      <c r="J593" s="8"/>
      <c r="K593" s="8">
        <v>1</v>
      </c>
    </row>
    <row r="594" spans="1:11" x14ac:dyDescent="0.25">
      <c r="A594" s="8" t="s">
        <v>3375</v>
      </c>
      <c r="B594" s="8" t="s">
        <v>3376</v>
      </c>
      <c r="C594" s="8">
        <v>2022</v>
      </c>
      <c r="D594" s="8" t="s">
        <v>386</v>
      </c>
      <c r="E594" s="8">
        <f t="shared" si="11"/>
        <v>0</v>
      </c>
      <c r="F594" s="8">
        <f>IF(COUNTIF('Start Set'!A:A, A594) &gt; 0, 1, 0)</f>
        <v>0</v>
      </c>
      <c r="G594" s="8"/>
      <c r="H594" s="8"/>
      <c r="I594" s="8"/>
      <c r="J594" s="8"/>
      <c r="K594" s="8">
        <v>1</v>
      </c>
    </row>
    <row r="595" spans="1:11" x14ac:dyDescent="0.25">
      <c r="A595" s="8" t="s">
        <v>4415</v>
      </c>
      <c r="B595" s="8" t="s">
        <v>4416</v>
      </c>
      <c r="C595" s="8">
        <v>2022</v>
      </c>
      <c r="D595" s="8" t="s">
        <v>4417</v>
      </c>
      <c r="E595" s="8">
        <v>0</v>
      </c>
      <c r="F595" s="8">
        <f>IF(COUNTIF('Start Set'!A:A, A595) &gt; 0, 1, 0)</f>
        <v>0</v>
      </c>
      <c r="G595" s="8"/>
      <c r="H595" s="8"/>
      <c r="I595" s="8"/>
      <c r="J595" s="8"/>
      <c r="K595" s="8">
        <v>1</v>
      </c>
    </row>
    <row r="596" spans="1:11" x14ac:dyDescent="0.25">
      <c r="A596" s="8" t="s">
        <v>3323</v>
      </c>
      <c r="B596" s="8" t="s">
        <v>3324</v>
      </c>
      <c r="C596" s="8">
        <v>2021</v>
      </c>
      <c r="D596" s="8" t="s">
        <v>356</v>
      </c>
      <c r="E596" s="8">
        <v>0</v>
      </c>
      <c r="F596" s="8">
        <f>IF(COUNTIF('Start Set'!A:A, A596) &gt; 0, 1, 0)</f>
        <v>0</v>
      </c>
      <c r="G596" s="8"/>
      <c r="H596" s="8"/>
      <c r="I596" s="8"/>
      <c r="J596" s="8"/>
      <c r="K596" s="8">
        <v>1</v>
      </c>
    </row>
    <row r="598" spans="1:11" x14ac:dyDescent="0.25">
      <c r="A598" s="13">
        <f>COUNT(E2:E596)-SUM(E2:E596)-SUM(F2:F596)</f>
        <v>568</v>
      </c>
      <c r="B598" s="13" t="s">
        <v>7989</v>
      </c>
    </row>
  </sheetData>
  <sortState xmlns:xlrd2="http://schemas.microsoft.com/office/spreadsheetml/2017/richdata2" ref="A2:K590">
    <sortCondition descending="1" sortBy="cellColor" ref="J2:J590" dxfId="20"/>
  </sortState>
  <phoneticPr fontId="6"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F530C-10CB-43B5-99A2-1AA731E5167B}">
  <dimension ref="A1:Q1284"/>
  <sheetViews>
    <sheetView zoomScaleNormal="100" workbookViewId="0">
      <pane ySplit="1" topLeftCell="A1262" activePane="bottomLeft" state="frozen"/>
      <selection pane="bottomLeft" activeCell="O1278" sqref="O1278"/>
    </sheetView>
  </sheetViews>
  <sheetFormatPr defaultRowHeight="15" x14ac:dyDescent="0.25"/>
  <cols>
    <col min="1" max="1" width="71.85546875" customWidth="1"/>
    <col min="2" max="2" width="13.28515625" customWidth="1"/>
    <col min="3" max="3" width="8.5703125" customWidth="1"/>
    <col min="4" max="4" width="33.140625" customWidth="1"/>
    <col min="5" max="5" width="3" customWidth="1"/>
    <col min="6" max="6" width="3.28515625" customWidth="1"/>
    <col min="7" max="7" width="3.5703125" customWidth="1"/>
    <col min="8" max="9" width="4.140625" customWidth="1"/>
    <col min="10" max="10" width="4" customWidth="1"/>
    <col min="11" max="11" width="4.28515625" customWidth="1"/>
    <col min="12" max="12" width="4" customWidth="1"/>
    <col min="13" max="13" width="4.5703125" customWidth="1"/>
    <col min="14" max="14" width="4.28515625" customWidth="1"/>
    <col min="16" max="16" width="19.85546875" customWidth="1"/>
  </cols>
  <sheetData>
    <row r="1" spans="1:14" x14ac:dyDescent="0.25">
      <c r="A1" s="6" t="s">
        <v>1</v>
      </c>
      <c r="B1" s="6" t="s">
        <v>2</v>
      </c>
      <c r="C1" s="6" t="s">
        <v>3</v>
      </c>
      <c r="D1" s="6" t="s">
        <v>4</v>
      </c>
      <c r="E1" s="6" t="s">
        <v>8083</v>
      </c>
      <c r="F1" s="6" t="s">
        <v>8084</v>
      </c>
      <c r="G1" s="6" t="s">
        <v>8085</v>
      </c>
      <c r="H1" s="6" t="s">
        <v>4555</v>
      </c>
      <c r="I1" s="6" t="s">
        <v>4556</v>
      </c>
      <c r="J1" s="6" t="s">
        <v>4557</v>
      </c>
      <c r="K1" s="6" t="s">
        <v>4558</v>
      </c>
      <c r="L1" s="6" t="s">
        <v>4559</v>
      </c>
      <c r="M1" s="6" t="s">
        <v>4554</v>
      </c>
      <c r="N1" s="6" t="s">
        <v>4560</v>
      </c>
    </row>
    <row r="2" spans="1:14" x14ac:dyDescent="0.25">
      <c r="A2" s="7" t="s">
        <v>1355</v>
      </c>
      <c r="B2" s="7" t="s">
        <v>1356</v>
      </c>
      <c r="C2" s="7">
        <v>1957</v>
      </c>
      <c r="D2" s="7" t="s">
        <v>1357</v>
      </c>
      <c r="E2" s="7">
        <f t="shared" ref="E2:E65" si="0">--(ROW(A2)&lt;&gt;MATCH(A2,$A:$A,0))</f>
        <v>0</v>
      </c>
      <c r="F2" s="7">
        <f>IF(COUNTIF('Start Set'!A:A, A2) &gt; 0, 1, 0)</f>
        <v>0</v>
      </c>
      <c r="G2" s="7">
        <f>IF(COUNTIF('Iteration 1 - Forward'!A:A, A2) &gt; 0, 1, 0)</f>
        <v>0</v>
      </c>
      <c r="H2" s="7">
        <v>1</v>
      </c>
    </row>
    <row r="3" spans="1:14" x14ac:dyDescent="0.25">
      <c r="A3" s="7" t="s">
        <v>1375</v>
      </c>
      <c r="B3" s="7" t="s">
        <v>1376</v>
      </c>
      <c r="C3" s="7">
        <v>1967</v>
      </c>
      <c r="D3" s="7" t="s">
        <v>1377</v>
      </c>
      <c r="E3" s="7">
        <f t="shared" si="0"/>
        <v>0</v>
      </c>
      <c r="F3" s="7">
        <f>IF(COUNTIF('Start Set'!A:A, A3) &gt; 0, 1, 0)</f>
        <v>0</v>
      </c>
      <c r="G3" s="7">
        <f>IF(COUNTIF('Iteration 1 - Forward'!A:A, A3) &gt; 0, 1, 0)</f>
        <v>0</v>
      </c>
      <c r="H3" s="7">
        <v>1</v>
      </c>
    </row>
    <row r="4" spans="1:14" x14ac:dyDescent="0.25">
      <c r="A4" s="7" t="s">
        <v>1538</v>
      </c>
      <c r="B4" s="7" t="s">
        <v>1539</v>
      </c>
      <c r="C4" s="7">
        <v>1972</v>
      </c>
      <c r="D4" s="7" t="s">
        <v>1540</v>
      </c>
      <c r="E4" s="7">
        <f t="shared" si="0"/>
        <v>0</v>
      </c>
      <c r="F4" s="7">
        <f>IF(COUNTIF('Start Set'!A:A, A4) &gt; 0, 1, 0)</f>
        <v>0</v>
      </c>
      <c r="G4" s="7">
        <f>IF(COUNTIF('Iteration 1 - Forward'!A:A, A4) &gt; 0, 1, 0)</f>
        <v>0</v>
      </c>
      <c r="H4" s="7">
        <v>1</v>
      </c>
    </row>
    <row r="5" spans="1:14" x14ac:dyDescent="0.25">
      <c r="A5" s="7" t="s">
        <v>1381</v>
      </c>
      <c r="B5" s="7" t="s">
        <v>1373</v>
      </c>
      <c r="C5" s="7">
        <v>1975</v>
      </c>
      <c r="D5" s="7" t="s">
        <v>1374</v>
      </c>
      <c r="E5" s="7">
        <f t="shared" si="0"/>
        <v>0</v>
      </c>
      <c r="F5" s="7">
        <f>IF(COUNTIF('Start Set'!A:A, A5) &gt; 0, 1, 0)</f>
        <v>0</v>
      </c>
      <c r="G5" s="7">
        <f>IF(COUNTIF('Iteration 1 - Forward'!A:A, A5) &gt; 0, 1, 0)</f>
        <v>0</v>
      </c>
      <c r="H5" s="7">
        <v>1</v>
      </c>
    </row>
    <row r="6" spans="1:14" x14ac:dyDescent="0.25">
      <c r="A6" s="7" t="s">
        <v>744</v>
      </c>
      <c r="B6" s="7" t="s">
        <v>745</v>
      </c>
      <c r="C6" s="7">
        <v>1979</v>
      </c>
      <c r="D6" s="7" t="s">
        <v>160</v>
      </c>
      <c r="E6" s="7">
        <f t="shared" si="0"/>
        <v>0</v>
      </c>
      <c r="F6" s="7">
        <f>IF(COUNTIF('Start Set'!A:A, A6) &gt; 0, 1, 0)</f>
        <v>0</v>
      </c>
      <c r="G6" s="7">
        <f>IF(COUNTIF('Iteration 1 - Forward'!A:A, A6) &gt; 0, 1, 0)</f>
        <v>0</v>
      </c>
      <c r="H6" s="7">
        <v>1</v>
      </c>
    </row>
    <row r="7" spans="1:14" x14ac:dyDescent="0.25">
      <c r="A7" s="7" t="s">
        <v>2149</v>
      </c>
      <c r="B7" s="7" t="s">
        <v>2150</v>
      </c>
      <c r="C7" s="7">
        <v>1984</v>
      </c>
      <c r="D7" s="7" t="s">
        <v>529</v>
      </c>
      <c r="E7" s="7">
        <f t="shared" si="0"/>
        <v>0</v>
      </c>
      <c r="F7" s="7">
        <f>IF(COUNTIF('Start Set'!A:A, A7) &gt; 0, 1, 0)</f>
        <v>0</v>
      </c>
      <c r="G7" s="7">
        <f>IF(COUNTIF('Iteration 1 - Forward'!A:A, A7) &gt; 0, 1, 0)</f>
        <v>0</v>
      </c>
      <c r="H7" s="7">
        <v>1</v>
      </c>
    </row>
    <row r="8" spans="1:14" x14ac:dyDescent="0.25">
      <c r="A8" s="7" t="s">
        <v>2676</v>
      </c>
      <c r="B8" s="7" t="s">
        <v>2677</v>
      </c>
      <c r="C8" s="7">
        <v>1985</v>
      </c>
      <c r="D8" s="7" t="s">
        <v>2678</v>
      </c>
      <c r="E8" s="7">
        <f t="shared" si="0"/>
        <v>0</v>
      </c>
      <c r="F8" s="7">
        <f>IF(COUNTIF('Start Set'!A:A, A8) &gt; 0, 1, 0)</f>
        <v>0</v>
      </c>
      <c r="G8" s="7">
        <f>IF(COUNTIF('Iteration 1 - Forward'!A:A, A8) &gt; 0, 1, 0)</f>
        <v>0</v>
      </c>
      <c r="H8" s="7">
        <v>1</v>
      </c>
    </row>
    <row r="9" spans="1:14" x14ac:dyDescent="0.25">
      <c r="A9" s="7" t="s">
        <v>1780</v>
      </c>
      <c r="B9" s="7" t="s">
        <v>1781</v>
      </c>
      <c r="C9" s="7">
        <v>1988</v>
      </c>
      <c r="D9" s="7" t="s">
        <v>1782</v>
      </c>
      <c r="E9" s="7">
        <f t="shared" si="0"/>
        <v>0</v>
      </c>
      <c r="F9" s="7">
        <f>IF(COUNTIF('Start Set'!A:A, A9) &gt; 0, 1, 0)</f>
        <v>0</v>
      </c>
      <c r="G9" s="7">
        <f>IF(COUNTIF('Iteration 1 - Forward'!A:A, A9) &gt; 0, 1, 0)</f>
        <v>0</v>
      </c>
      <c r="H9" s="7">
        <v>1</v>
      </c>
    </row>
    <row r="10" spans="1:14" x14ac:dyDescent="0.25">
      <c r="A10" s="7" t="s">
        <v>2601</v>
      </c>
      <c r="B10" s="7" t="s">
        <v>2602</v>
      </c>
      <c r="C10" s="7">
        <v>1989</v>
      </c>
      <c r="D10" s="7" t="s">
        <v>2603</v>
      </c>
      <c r="E10" s="7">
        <f t="shared" si="0"/>
        <v>0</v>
      </c>
      <c r="F10" s="7">
        <f>IF(COUNTIF('Start Set'!A:A, A10) &gt; 0, 1, 0)</f>
        <v>0</v>
      </c>
      <c r="G10" s="7">
        <f>IF(COUNTIF('Iteration 1 - Forward'!A:A, A10) &gt; 0, 1, 0)</f>
        <v>0</v>
      </c>
      <c r="H10" s="7">
        <v>1</v>
      </c>
    </row>
    <row r="11" spans="1:14" x14ac:dyDescent="0.25">
      <c r="A11" s="7" t="s">
        <v>953</v>
      </c>
      <c r="B11" s="7" t="s">
        <v>954</v>
      </c>
      <c r="C11" s="7">
        <v>1989</v>
      </c>
      <c r="D11" s="7" t="s">
        <v>955</v>
      </c>
      <c r="E11" s="7">
        <f t="shared" si="0"/>
        <v>0</v>
      </c>
      <c r="F11" s="7">
        <f>IF(COUNTIF('Start Set'!A:A, A11) &gt; 0, 1, 0)</f>
        <v>0</v>
      </c>
      <c r="G11" s="7">
        <f>IF(COUNTIF('Iteration 1 - Forward'!A:A, A11) &gt; 0, 1, 0)</f>
        <v>0</v>
      </c>
      <c r="H11" s="7">
        <v>1</v>
      </c>
    </row>
    <row r="12" spans="1:14" x14ac:dyDescent="0.25">
      <c r="A12" s="7" t="s">
        <v>2422</v>
      </c>
      <c r="B12" s="7" t="s">
        <v>2423</v>
      </c>
      <c r="C12" s="7">
        <v>1990</v>
      </c>
      <c r="D12" s="7" t="s">
        <v>229</v>
      </c>
      <c r="E12" s="7">
        <f t="shared" si="0"/>
        <v>0</v>
      </c>
      <c r="F12" s="7">
        <f>IF(COUNTIF('Start Set'!A:A, A12) &gt; 0, 1, 0)</f>
        <v>0</v>
      </c>
      <c r="G12" s="7">
        <f>IF(COUNTIF('Iteration 1 - Forward'!A:A, A12) &gt; 0, 1, 0)</f>
        <v>0</v>
      </c>
      <c r="H12" s="7">
        <v>1</v>
      </c>
    </row>
    <row r="13" spans="1:14" x14ac:dyDescent="0.25">
      <c r="A13" s="7" t="s">
        <v>950</v>
      </c>
      <c r="B13" s="7" t="s">
        <v>951</v>
      </c>
      <c r="C13" s="7">
        <v>1990</v>
      </c>
      <c r="D13" s="7" t="s">
        <v>952</v>
      </c>
      <c r="E13" s="7">
        <f t="shared" si="0"/>
        <v>0</v>
      </c>
      <c r="F13" s="7">
        <f>IF(COUNTIF('Start Set'!A:A, A13) &gt; 0, 1, 0)</f>
        <v>0</v>
      </c>
      <c r="G13" s="7">
        <f>IF(COUNTIF('Iteration 1 - Forward'!A:A, A13) &gt; 0, 1, 0)</f>
        <v>0</v>
      </c>
      <c r="H13" s="7">
        <v>1</v>
      </c>
    </row>
    <row r="14" spans="1:14" x14ac:dyDescent="0.25">
      <c r="A14" s="7" t="s">
        <v>2599</v>
      </c>
      <c r="B14" s="7" t="s">
        <v>2600</v>
      </c>
      <c r="C14" s="7">
        <v>1991</v>
      </c>
      <c r="D14" s="7" t="s">
        <v>160</v>
      </c>
      <c r="E14" s="7">
        <f t="shared" si="0"/>
        <v>0</v>
      </c>
      <c r="F14" s="7">
        <f>IF(COUNTIF('Start Set'!A:A, A14) &gt; 0, 1, 0)</f>
        <v>0</v>
      </c>
      <c r="G14" s="7">
        <f>IF(COUNTIF('Iteration 1 - Forward'!A:A, A14) &gt; 0, 1, 0)</f>
        <v>0</v>
      </c>
      <c r="H14" s="7">
        <v>1</v>
      </c>
    </row>
    <row r="15" spans="1:14" x14ac:dyDescent="0.25">
      <c r="A15" s="7" t="s">
        <v>3023</v>
      </c>
      <c r="B15" s="7" t="s">
        <v>3011</v>
      </c>
      <c r="C15" s="7">
        <v>1991</v>
      </c>
      <c r="D15" s="7" t="s">
        <v>1364</v>
      </c>
      <c r="E15" s="7">
        <f t="shared" si="0"/>
        <v>0</v>
      </c>
      <c r="F15" s="7">
        <f>IF(COUNTIF('Start Set'!A:A, A15) &gt; 0, 1, 0)</f>
        <v>0</v>
      </c>
      <c r="G15" s="7">
        <f>IF(COUNTIF('Iteration 1 - Forward'!A:A, A15) &gt; 0, 1, 0)</f>
        <v>0</v>
      </c>
      <c r="H15" s="7">
        <v>1</v>
      </c>
      <c r="I15" s="7">
        <v>1</v>
      </c>
    </row>
    <row r="16" spans="1:14" x14ac:dyDescent="0.25">
      <c r="A16" s="7" t="s">
        <v>1005</v>
      </c>
      <c r="B16" s="7" t="s">
        <v>1006</v>
      </c>
      <c r="C16" s="7">
        <v>1992</v>
      </c>
      <c r="D16" s="7" t="s">
        <v>1007</v>
      </c>
      <c r="E16" s="7">
        <f t="shared" si="0"/>
        <v>0</v>
      </c>
      <c r="F16" s="7">
        <f>IF(COUNTIF('Start Set'!A:A, A16) &gt; 0, 1, 0)</f>
        <v>0</v>
      </c>
      <c r="G16" s="7">
        <f>IF(COUNTIF('Iteration 1 - Forward'!A:A, A16) &gt; 0, 1, 0)</f>
        <v>0</v>
      </c>
      <c r="H16" s="7">
        <v>1</v>
      </c>
      <c r="I16" s="7">
        <v>1</v>
      </c>
    </row>
    <row r="17" spans="1:9" x14ac:dyDescent="0.25">
      <c r="A17" s="7" t="s">
        <v>735</v>
      </c>
      <c r="B17" s="7" t="s">
        <v>736</v>
      </c>
      <c r="C17" s="7">
        <v>1993</v>
      </c>
      <c r="D17" s="7" t="s">
        <v>737</v>
      </c>
      <c r="E17" s="7">
        <f t="shared" si="0"/>
        <v>0</v>
      </c>
      <c r="F17" s="7">
        <f>IF(COUNTIF('Start Set'!A:A, A17) &gt; 0, 1, 0)</f>
        <v>0</v>
      </c>
      <c r="G17" s="7">
        <f>IF(COUNTIF('Iteration 1 - Forward'!A:A, A17) &gt; 0, 1, 0)</f>
        <v>0</v>
      </c>
      <c r="H17" s="7">
        <v>1</v>
      </c>
    </row>
    <row r="18" spans="1:9" x14ac:dyDescent="0.25">
      <c r="A18" s="7" t="s">
        <v>2857</v>
      </c>
      <c r="B18" s="7" t="s">
        <v>2832</v>
      </c>
      <c r="C18" s="7">
        <v>1993</v>
      </c>
      <c r="D18" s="7" t="s">
        <v>1007</v>
      </c>
      <c r="E18" s="7">
        <f t="shared" si="0"/>
        <v>0</v>
      </c>
      <c r="F18" s="7">
        <f>IF(COUNTIF('Start Set'!A:A, A18) &gt; 0, 1, 0)</f>
        <v>0</v>
      </c>
      <c r="G18" s="7">
        <f>IF(COUNTIF('Iteration 1 - Forward'!A:A, A18) &gt; 0, 1, 0)</f>
        <v>0</v>
      </c>
      <c r="H18" s="7">
        <v>1</v>
      </c>
      <c r="I18" s="7">
        <v>1</v>
      </c>
    </row>
    <row r="19" spans="1:9" x14ac:dyDescent="0.25">
      <c r="A19" s="7" t="s">
        <v>3014</v>
      </c>
      <c r="B19" s="7" t="s">
        <v>2832</v>
      </c>
      <c r="C19" s="7">
        <v>1993</v>
      </c>
      <c r="D19" s="7" t="s">
        <v>1007</v>
      </c>
      <c r="E19" s="7">
        <f t="shared" si="0"/>
        <v>0</v>
      </c>
      <c r="F19" s="7">
        <f>IF(COUNTIF('Start Set'!A:A, A19) &gt; 0, 1, 0)</f>
        <v>0</v>
      </c>
      <c r="G19" s="7">
        <f>IF(COUNTIF('Iteration 1 - Forward'!A:A, A19) &gt; 0, 1, 0)</f>
        <v>0</v>
      </c>
      <c r="H19" s="7">
        <v>1</v>
      </c>
      <c r="I19" s="7">
        <v>1</v>
      </c>
    </row>
    <row r="20" spans="1:9" x14ac:dyDescent="0.25">
      <c r="A20" s="7" t="s">
        <v>1719</v>
      </c>
      <c r="B20" s="7" t="s">
        <v>1720</v>
      </c>
      <c r="C20" s="7">
        <v>1994</v>
      </c>
      <c r="D20" s="7" t="s">
        <v>1721</v>
      </c>
      <c r="E20" s="7">
        <f t="shared" si="0"/>
        <v>0</v>
      </c>
      <c r="F20" s="7">
        <f>IF(COUNTIF('Start Set'!A:A, A20) &gt; 0, 1, 0)</f>
        <v>0</v>
      </c>
      <c r="G20" s="7">
        <f>IF(COUNTIF('Iteration 1 - Forward'!A:A, A20) &gt; 0, 1, 0)</f>
        <v>0</v>
      </c>
      <c r="H20" s="7">
        <v>1</v>
      </c>
    </row>
    <row r="21" spans="1:9" x14ac:dyDescent="0.25">
      <c r="A21" s="7" t="s">
        <v>3012</v>
      </c>
      <c r="B21" s="7" t="s">
        <v>3013</v>
      </c>
      <c r="C21" s="7">
        <v>1994</v>
      </c>
      <c r="D21" s="7" t="s">
        <v>393</v>
      </c>
      <c r="E21" s="7">
        <f t="shared" si="0"/>
        <v>0</v>
      </c>
      <c r="F21" s="7">
        <f>IF(COUNTIF('Start Set'!A:A, A21) &gt; 0, 1, 0)</f>
        <v>0</v>
      </c>
      <c r="G21" s="7">
        <f>IF(COUNTIF('Iteration 1 - Forward'!A:A, A21) &gt; 0, 1, 0)</f>
        <v>0</v>
      </c>
      <c r="H21" s="7">
        <v>1</v>
      </c>
    </row>
    <row r="22" spans="1:9" x14ac:dyDescent="0.25">
      <c r="A22" s="7" t="s">
        <v>946</v>
      </c>
      <c r="B22" s="7" t="s">
        <v>947</v>
      </c>
      <c r="C22" s="7">
        <v>1995</v>
      </c>
      <c r="D22" s="7" t="s">
        <v>948</v>
      </c>
      <c r="E22" s="7">
        <f t="shared" si="0"/>
        <v>0</v>
      </c>
      <c r="F22" s="7">
        <f>IF(COUNTIF('Start Set'!A:A, A22) &gt; 0, 1, 0)</f>
        <v>0</v>
      </c>
      <c r="G22" s="7">
        <f>IF(COUNTIF('Iteration 1 - Forward'!A:A, A22) &gt; 0, 1, 0)</f>
        <v>0</v>
      </c>
      <c r="H22" s="7">
        <v>1</v>
      </c>
    </row>
    <row r="23" spans="1:9" x14ac:dyDescent="0.25">
      <c r="A23" s="7" t="s">
        <v>660</v>
      </c>
      <c r="B23" s="7" t="s">
        <v>661</v>
      </c>
      <c r="C23" s="7">
        <v>1995</v>
      </c>
      <c r="D23" s="7" t="s">
        <v>662</v>
      </c>
      <c r="E23" s="7">
        <f t="shared" si="0"/>
        <v>0</v>
      </c>
      <c r="F23" s="7">
        <f>IF(COUNTIF('Start Set'!A:A, A23) &gt; 0, 1, 0)</f>
        <v>0</v>
      </c>
      <c r="G23" s="7">
        <f>IF(COUNTIF('Iteration 1 - Forward'!A:A, A23) &gt; 0, 1, 0)</f>
        <v>0</v>
      </c>
      <c r="H23" s="7">
        <v>1</v>
      </c>
    </row>
    <row r="24" spans="1:9" x14ac:dyDescent="0.25">
      <c r="A24" s="7" t="s">
        <v>2431</v>
      </c>
      <c r="B24" s="7" t="s">
        <v>2432</v>
      </c>
      <c r="C24" s="7">
        <v>1995</v>
      </c>
      <c r="D24" s="7" t="s">
        <v>1479</v>
      </c>
      <c r="E24" s="7">
        <f t="shared" si="0"/>
        <v>0</v>
      </c>
      <c r="F24" s="7">
        <f>IF(COUNTIF('Start Set'!A:A, A24) &gt; 0, 1, 0)</f>
        <v>0</v>
      </c>
      <c r="G24" s="7">
        <f>IF(COUNTIF('Iteration 1 - Forward'!A:A, A24) &gt; 0, 1, 0)</f>
        <v>0</v>
      </c>
      <c r="H24" s="7">
        <v>1</v>
      </c>
    </row>
    <row r="25" spans="1:9" x14ac:dyDescent="0.25">
      <c r="A25" s="7" t="s">
        <v>1975</v>
      </c>
      <c r="B25" s="7" t="s">
        <v>1976</v>
      </c>
      <c r="C25" s="7">
        <v>1995</v>
      </c>
      <c r="D25" s="7" t="s">
        <v>2100</v>
      </c>
      <c r="E25" s="7">
        <f t="shared" si="0"/>
        <v>0</v>
      </c>
      <c r="F25" s="7">
        <f>IF(COUNTIF('Start Set'!A:A, A25) &gt; 0, 1, 0)</f>
        <v>0</v>
      </c>
      <c r="G25" s="7">
        <f>IF(COUNTIF('Iteration 1 - Forward'!A:A, A25) &gt; 0, 1, 0)</f>
        <v>0</v>
      </c>
      <c r="H25" s="7">
        <v>1</v>
      </c>
      <c r="I25" s="7">
        <v>1</v>
      </c>
    </row>
    <row r="26" spans="1:9" x14ac:dyDescent="0.25">
      <c r="A26" s="7" t="s">
        <v>943</v>
      </c>
      <c r="B26" s="7" t="s">
        <v>944</v>
      </c>
      <c r="C26" s="7">
        <v>1997</v>
      </c>
      <c r="D26" s="7" t="s">
        <v>945</v>
      </c>
      <c r="E26" s="7">
        <f t="shared" si="0"/>
        <v>0</v>
      </c>
      <c r="F26" s="7">
        <f>IF(COUNTIF('Start Set'!A:A, A26) &gt; 0, 1, 0)</f>
        <v>0</v>
      </c>
      <c r="G26" s="7">
        <f>IF(COUNTIF('Iteration 1 - Forward'!A:A, A26) &gt; 0, 1, 0)</f>
        <v>0</v>
      </c>
      <c r="H26" s="7">
        <v>1</v>
      </c>
    </row>
    <row r="27" spans="1:9" x14ac:dyDescent="0.25">
      <c r="A27" s="7" t="s">
        <v>3015</v>
      </c>
      <c r="B27" s="7"/>
      <c r="C27" s="7">
        <v>1997</v>
      </c>
      <c r="D27" s="7" t="s">
        <v>3016</v>
      </c>
      <c r="E27" s="7">
        <f t="shared" si="0"/>
        <v>0</v>
      </c>
      <c r="F27" s="7">
        <f>IF(COUNTIF('Start Set'!A:A, A27) &gt; 0, 1, 0)</f>
        <v>0</v>
      </c>
      <c r="G27" s="7">
        <f>IF(COUNTIF('Iteration 1 - Forward'!A:A, A27) &gt; 0, 1, 0)</f>
        <v>0</v>
      </c>
      <c r="H27" s="7">
        <v>1</v>
      </c>
      <c r="I27" s="7">
        <v>1</v>
      </c>
    </row>
    <row r="28" spans="1:9" x14ac:dyDescent="0.25">
      <c r="A28" s="7" t="s">
        <v>2154</v>
      </c>
      <c r="B28" s="7" t="s">
        <v>2155</v>
      </c>
      <c r="C28" s="7">
        <v>1998</v>
      </c>
      <c r="D28" s="7" t="s">
        <v>2156</v>
      </c>
      <c r="E28" s="7">
        <f t="shared" si="0"/>
        <v>0</v>
      </c>
      <c r="F28" s="7">
        <f>IF(COUNTIF('Start Set'!A:A, A28) &gt; 0, 1, 0)</f>
        <v>0</v>
      </c>
      <c r="G28" s="7">
        <f>IF(COUNTIF('Iteration 1 - Forward'!A:A, A28) &gt; 0, 1, 0)</f>
        <v>0</v>
      </c>
      <c r="H28" s="7">
        <v>1</v>
      </c>
    </row>
    <row r="29" spans="1:9" x14ac:dyDescent="0.25">
      <c r="A29" s="7" t="s">
        <v>2679</v>
      </c>
      <c r="B29" s="7" t="s">
        <v>2680</v>
      </c>
      <c r="C29" s="7">
        <v>1999</v>
      </c>
      <c r="D29" s="7" t="s">
        <v>2681</v>
      </c>
      <c r="E29" s="7">
        <f t="shared" si="0"/>
        <v>0</v>
      </c>
      <c r="F29" s="7">
        <f>IF(COUNTIF('Start Set'!A:A, A29) &gt; 0, 1, 0)</f>
        <v>0</v>
      </c>
      <c r="G29" s="7">
        <f>IF(COUNTIF('Iteration 1 - Forward'!A:A, A29) &gt; 0, 1, 0)</f>
        <v>0</v>
      </c>
      <c r="H29" s="7">
        <v>1</v>
      </c>
    </row>
    <row r="30" spans="1:9" x14ac:dyDescent="0.25">
      <c r="A30" s="7" t="s">
        <v>520</v>
      </c>
      <c r="B30" s="7" t="s">
        <v>521</v>
      </c>
      <c r="C30" s="7">
        <v>2000</v>
      </c>
      <c r="D30" s="7" t="s">
        <v>273</v>
      </c>
      <c r="E30" s="7">
        <f t="shared" si="0"/>
        <v>0</v>
      </c>
      <c r="F30" s="7">
        <f>IF(COUNTIF('Start Set'!A:A, A30) &gt; 0, 1, 0)</f>
        <v>0</v>
      </c>
      <c r="G30" s="7">
        <f>IF(COUNTIF('Iteration 1 - Forward'!A:A, A30) &gt; 0, 1, 0)</f>
        <v>0</v>
      </c>
      <c r="H30" s="7">
        <v>1</v>
      </c>
    </row>
    <row r="31" spans="1:9" x14ac:dyDescent="0.25">
      <c r="A31" s="7" t="s">
        <v>712</v>
      </c>
      <c r="B31" s="7" t="s">
        <v>713</v>
      </c>
      <c r="C31" s="7">
        <v>2000</v>
      </c>
      <c r="D31" s="7" t="s">
        <v>529</v>
      </c>
      <c r="E31" s="7">
        <f t="shared" si="0"/>
        <v>0</v>
      </c>
      <c r="F31" s="7">
        <f>IF(COUNTIF('Start Set'!A:A, A31) &gt; 0, 1, 0)</f>
        <v>0</v>
      </c>
      <c r="G31" s="7">
        <f>IF(COUNTIF('Iteration 1 - Forward'!A:A, A31) &gt; 0, 1, 0)</f>
        <v>0</v>
      </c>
      <c r="H31" s="7">
        <v>1</v>
      </c>
    </row>
    <row r="32" spans="1:9" x14ac:dyDescent="0.25">
      <c r="A32" s="7" t="s">
        <v>727</v>
      </c>
      <c r="B32" s="7" t="s">
        <v>728</v>
      </c>
      <c r="C32" s="7">
        <v>2000</v>
      </c>
      <c r="D32" s="7" t="s">
        <v>729</v>
      </c>
      <c r="E32" s="7">
        <f t="shared" si="0"/>
        <v>0</v>
      </c>
      <c r="F32" s="7">
        <f>IF(COUNTIF('Start Set'!A:A, A32) &gt; 0, 1, 0)</f>
        <v>0</v>
      </c>
      <c r="G32" s="7">
        <f>IF(COUNTIF('Iteration 1 - Forward'!A:A, A32) &gt; 0, 1, 0)</f>
        <v>0</v>
      </c>
      <c r="H32" s="7">
        <v>1</v>
      </c>
    </row>
    <row r="33" spans="1:9" x14ac:dyDescent="0.25">
      <c r="A33" s="7" t="s">
        <v>974</v>
      </c>
      <c r="B33" s="7" t="s">
        <v>949</v>
      </c>
      <c r="C33" s="7">
        <v>2000</v>
      </c>
      <c r="D33" s="7" t="s">
        <v>393</v>
      </c>
      <c r="E33" s="7">
        <f t="shared" si="0"/>
        <v>0</v>
      </c>
      <c r="F33" s="7">
        <f>IF(COUNTIF('Start Set'!A:A, A33) &gt; 0, 1, 0)</f>
        <v>0</v>
      </c>
      <c r="G33" s="7">
        <f>IF(COUNTIF('Iteration 1 - Forward'!A:A, A33) &gt; 0, 1, 0)</f>
        <v>0</v>
      </c>
      <c r="H33" s="7">
        <v>1</v>
      </c>
    </row>
    <row r="34" spans="1:9" x14ac:dyDescent="0.25">
      <c r="A34" s="7" t="s">
        <v>1479</v>
      </c>
      <c r="B34" s="7" t="s">
        <v>1480</v>
      </c>
      <c r="C34" s="7">
        <v>2000</v>
      </c>
      <c r="D34" s="7" t="s">
        <v>1007</v>
      </c>
      <c r="E34" s="7">
        <f t="shared" si="0"/>
        <v>0</v>
      </c>
      <c r="F34" s="7">
        <f>IF(COUNTIF('Start Set'!A:A, A34) &gt; 0, 1, 0)</f>
        <v>0</v>
      </c>
      <c r="G34" s="7">
        <f>IF(COUNTIF('Iteration 1 - Forward'!A:A, A34) &gt; 0, 1, 0)</f>
        <v>0</v>
      </c>
      <c r="H34" s="7">
        <v>1</v>
      </c>
      <c r="I34" s="7">
        <v>1</v>
      </c>
    </row>
    <row r="35" spans="1:9" x14ac:dyDescent="0.25">
      <c r="A35" s="7" t="s">
        <v>520</v>
      </c>
      <c r="B35" s="7" t="s">
        <v>521</v>
      </c>
      <c r="C35" s="7">
        <v>2000</v>
      </c>
      <c r="D35" s="7" t="s">
        <v>273</v>
      </c>
      <c r="E35" s="7">
        <f t="shared" si="0"/>
        <v>1</v>
      </c>
      <c r="F35" s="7">
        <f>IF(COUNTIF('Start Set'!A:A, A35) &gt; 0, 1, 0)</f>
        <v>0</v>
      </c>
      <c r="G35" s="7">
        <f>IF(COUNTIF('Iteration 1 - Forward'!A:A, A35) &gt; 0, 1, 0)</f>
        <v>0</v>
      </c>
      <c r="H35" s="7">
        <v>1</v>
      </c>
    </row>
    <row r="36" spans="1:9" x14ac:dyDescent="0.25">
      <c r="A36" s="7" t="s">
        <v>752</v>
      </c>
      <c r="B36" s="7" t="s">
        <v>753</v>
      </c>
      <c r="C36" s="7">
        <v>2001</v>
      </c>
      <c r="D36" s="7" t="s">
        <v>754</v>
      </c>
      <c r="E36" s="7">
        <f t="shared" si="0"/>
        <v>0</v>
      </c>
      <c r="F36" s="7">
        <f>IF(COUNTIF('Start Set'!A:A, A36) &gt; 0, 1, 0)</f>
        <v>0</v>
      </c>
      <c r="G36" s="7">
        <f>IF(COUNTIF('Iteration 1 - Forward'!A:A, A36) &gt; 0, 1, 0)</f>
        <v>0</v>
      </c>
      <c r="H36" s="7">
        <v>1</v>
      </c>
    </row>
    <row r="37" spans="1:9" x14ac:dyDescent="0.25">
      <c r="A37" s="7" t="s">
        <v>1498</v>
      </c>
      <c r="B37" s="7" t="s">
        <v>1405</v>
      </c>
      <c r="C37" s="7">
        <v>2001</v>
      </c>
      <c r="D37" s="7" t="s">
        <v>1406</v>
      </c>
      <c r="E37" s="7">
        <f t="shared" si="0"/>
        <v>0</v>
      </c>
      <c r="F37" s="7">
        <f>IF(COUNTIF('Start Set'!A:A, A37) &gt; 0, 1, 0)</f>
        <v>0</v>
      </c>
      <c r="G37" s="7">
        <f>IF(COUNTIF('Iteration 1 - Forward'!A:A, A37) &gt; 0, 1, 0)</f>
        <v>0</v>
      </c>
      <c r="H37" s="7">
        <v>1</v>
      </c>
    </row>
    <row r="38" spans="1:9" x14ac:dyDescent="0.25">
      <c r="A38" s="7" t="s">
        <v>1963</v>
      </c>
      <c r="B38" s="7" t="s">
        <v>1964</v>
      </c>
      <c r="C38" s="7">
        <v>2001</v>
      </c>
      <c r="D38" s="7" t="s">
        <v>1965</v>
      </c>
      <c r="E38" s="7">
        <f t="shared" si="0"/>
        <v>0</v>
      </c>
      <c r="F38" s="7">
        <f>IF(COUNTIF('Start Set'!A:A, A38) &gt; 0, 1, 0)</f>
        <v>0</v>
      </c>
      <c r="G38" s="7">
        <f>IF(COUNTIF('Iteration 1 - Forward'!A:A, A38) &gt; 0, 1, 0)</f>
        <v>0</v>
      </c>
      <c r="H38" s="7">
        <v>1</v>
      </c>
    </row>
    <row r="39" spans="1:9" x14ac:dyDescent="0.25">
      <c r="A39" s="7" t="s">
        <v>2374</v>
      </c>
      <c r="B39" s="7" t="s">
        <v>2375</v>
      </c>
      <c r="C39" s="7">
        <v>2001</v>
      </c>
      <c r="D39" s="7" t="s">
        <v>1075</v>
      </c>
      <c r="E39" s="7">
        <f t="shared" si="0"/>
        <v>0</v>
      </c>
      <c r="F39" s="7">
        <f>IF(COUNTIF('Start Set'!A:A, A39) &gt; 0, 1, 0)</f>
        <v>0</v>
      </c>
      <c r="G39" s="7">
        <f>IF(COUNTIF('Iteration 1 - Forward'!A:A, A39) &gt; 0, 1, 0)</f>
        <v>0</v>
      </c>
      <c r="H39" s="7">
        <v>1</v>
      </c>
    </row>
    <row r="40" spans="1:9" x14ac:dyDescent="0.25">
      <c r="A40" s="7" t="s">
        <v>2424</v>
      </c>
      <c r="B40" s="7" t="s">
        <v>2425</v>
      </c>
      <c r="C40" s="7">
        <v>2001</v>
      </c>
      <c r="D40" s="7" t="s">
        <v>1779</v>
      </c>
      <c r="E40" s="7">
        <f t="shared" si="0"/>
        <v>0</v>
      </c>
      <c r="F40" s="7">
        <f>IF(COUNTIF('Start Set'!A:A, A40) &gt; 0, 1, 0)</f>
        <v>0</v>
      </c>
      <c r="G40" s="7">
        <f>IF(COUNTIF('Iteration 1 - Forward'!A:A, A40) &gt; 0, 1, 0)</f>
        <v>0</v>
      </c>
      <c r="H40" s="7">
        <v>1</v>
      </c>
    </row>
    <row r="41" spans="1:9" x14ac:dyDescent="0.25">
      <c r="A41" s="7" t="s">
        <v>2426</v>
      </c>
      <c r="B41" s="7" t="s">
        <v>2427</v>
      </c>
      <c r="C41" s="7">
        <v>2001</v>
      </c>
      <c r="D41" s="7" t="s">
        <v>1779</v>
      </c>
      <c r="E41" s="7">
        <f t="shared" si="0"/>
        <v>0</v>
      </c>
      <c r="F41" s="7">
        <f>IF(COUNTIF('Start Set'!A:A, A41) &gt; 0, 1, 0)</f>
        <v>0</v>
      </c>
      <c r="G41" s="7">
        <f>IF(COUNTIF('Iteration 1 - Forward'!A:A, A41) &gt; 0, 1, 0)</f>
        <v>0</v>
      </c>
      <c r="H41" s="7">
        <v>1</v>
      </c>
    </row>
    <row r="42" spans="1:9" x14ac:dyDescent="0.25">
      <c r="A42" s="7" t="s">
        <v>1688</v>
      </c>
      <c r="B42" s="7" t="s">
        <v>1689</v>
      </c>
      <c r="C42" s="7">
        <v>2001</v>
      </c>
      <c r="D42" s="7" t="s">
        <v>393</v>
      </c>
      <c r="E42" s="7">
        <f t="shared" si="0"/>
        <v>0</v>
      </c>
      <c r="F42" s="7">
        <f>IF(COUNTIF('Start Set'!A:A, A42) &gt; 0, 1, 0)</f>
        <v>0</v>
      </c>
      <c r="G42" s="7">
        <f>IF(COUNTIF('Iteration 1 - Forward'!A:A, A42) &gt; 0, 1, 0)</f>
        <v>0</v>
      </c>
      <c r="H42" s="7">
        <v>1</v>
      </c>
    </row>
    <row r="43" spans="1:9" x14ac:dyDescent="0.25">
      <c r="A43" s="7" t="s">
        <v>1362</v>
      </c>
      <c r="B43" s="7" t="s">
        <v>1363</v>
      </c>
      <c r="C43" s="7">
        <v>2001</v>
      </c>
      <c r="D43" s="7" t="s">
        <v>1364</v>
      </c>
      <c r="E43" s="7">
        <f t="shared" si="0"/>
        <v>0</v>
      </c>
      <c r="F43" s="7">
        <f>IF(COUNTIF('Start Set'!A:A, A43) &gt; 0, 1, 0)</f>
        <v>0</v>
      </c>
      <c r="G43" s="7">
        <f>IF(COUNTIF('Iteration 1 - Forward'!A:A, A43) &gt; 0, 1, 0)</f>
        <v>0</v>
      </c>
      <c r="H43" s="7">
        <v>1</v>
      </c>
      <c r="I43" s="7">
        <v>1</v>
      </c>
    </row>
    <row r="44" spans="1:9" x14ac:dyDescent="0.25">
      <c r="A44" s="7" t="s">
        <v>2980</v>
      </c>
      <c r="B44" s="7" t="s">
        <v>2981</v>
      </c>
      <c r="C44" s="7">
        <v>2001</v>
      </c>
      <c r="D44" s="7" t="s">
        <v>2982</v>
      </c>
      <c r="E44" s="7">
        <f t="shared" si="0"/>
        <v>0</v>
      </c>
      <c r="F44" s="7">
        <f>IF(COUNTIF('Start Set'!A:A, A44) &gt; 0, 1, 0)</f>
        <v>0</v>
      </c>
      <c r="G44" s="7">
        <f>IF(COUNTIF('Iteration 1 - Forward'!A:A, A44) &gt; 0, 1, 0)</f>
        <v>0</v>
      </c>
      <c r="H44" s="7">
        <v>1</v>
      </c>
      <c r="I44" s="7">
        <v>1</v>
      </c>
    </row>
    <row r="45" spans="1:9" x14ac:dyDescent="0.25">
      <c r="A45" s="7" t="s">
        <v>1527</v>
      </c>
      <c r="B45" s="7" t="s">
        <v>1528</v>
      </c>
      <c r="C45" s="7">
        <v>2002</v>
      </c>
      <c r="D45" s="7" t="s">
        <v>681</v>
      </c>
      <c r="E45" s="7">
        <f t="shared" si="0"/>
        <v>0</v>
      </c>
      <c r="F45" s="7">
        <f>IF(COUNTIF('Start Set'!A:A, A45) &gt; 0, 1, 0)</f>
        <v>0</v>
      </c>
      <c r="G45" s="7">
        <f>IF(COUNTIF('Iteration 1 - Forward'!A:A, A45) &gt; 0, 1, 0)</f>
        <v>0</v>
      </c>
      <c r="H45" s="7">
        <v>1</v>
      </c>
    </row>
    <row r="46" spans="1:9" x14ac:dyDescent="0.25">
      <c r="A46" s="7" t="s">
        <v>2608</v>
      </c>
      <c r="B46" s="7" t="s">
        <v>2609</v>
      </c>
      <c r="C46" s="7">
        <v>2002</v>
      </c>
      <c r="D46" s="7" t="s">
        <v>1965</v>
      </c>
      <c r="E46" s="7">
        <f t="shared" si="0"/>
        <v>0</v>
      </c>
      <c r="F46" s="7">
        <f>IF(COUNTIF('Start Set'!A:A, A46) &gt; 0, 1, 0)</f>
        <v>0</v>
      </c>
      <c r="G46" s="7">
        <f>IF(COUNTIF('Iteration 1 - Forward'!A:A, A46) &gt; 0, 1, 0)</f>
        <v>0</v>
      </c>
      <c r="H46" s="7">
        <v>1</v>
      </c>
    </row>
    <row r="47" spans="1:9" x14ac:dyDescent="0.25">
      <c r="A47" s="7" t="s">
        <v>648</v>
      </c>
      <c r="B47" s="7" t="s">
        <v>637</v>
      </c>
      <c r="C47" s="7">
        <v>2002</v>
      </c>
      <c r="D47" s="7" t="s">
        <v>638</v>
      </c>
      <c r="E47" s="7">
        <f t="shared" si="0"/>
        <v>0</v>
      </c>
      <c r="F47" s="7">
        <f>IF(COUNTIF('Start Set'!A:A, A47) &gt; 0, 1, 0)</f>
        <v>0</v>
      </c>
      <c r="G47" s="7">
        <f>IF(COUNTIF('Iteration 1 - Forward'!A:A, A47) &gt; 0, 1, 0)</f>
        <v>0</v>
      </c>
      <c r="H47" s="7">
        <v>1</v>
      </c>
    </row>
    <row r="48" spans="1:9" x14ac:dyDescent="0.25">
      <c r="A48" s="7" t="s">
        <v>758</v>
      </c>
      <c r="B48" s="7" t="s">
        <v>759</v>
      </c>
      <c r="C48" s="7">
        <v>2002</v>
      </c>
      <c r="D48" s="7" t="s">
        <v>532</v>
      </c>
      <c r="E48" s="7">
        <f t="shared" si="0"/>
        <v>0</v>
      </c>
      <c r="F48" s="7">
        <f>IF(COUNTIF('Start Set'!A:A, A48) &gt; 0, 1, 0)</f>
        <v>0</v>
      </c>
      <c r="G48" s="7">
        <f>IF(COUNTIF('Iteration 1 - Forward'!A:A, A48) &gt; 0, 1, 0)</f>
        <v>0</v>
      </c>
      <c r="H48" s="7">
        <v>1</v>
      </c>
    </row>
    <row r="49" spans="1:9" x14ac:dyDescent="0.25">
      <c r="A49" s="7" t="s">
        <v>3021</v>
      </c>
      <c r="B49" s="7" t="s">
        <v>2970</v>
      </c>
      <c r="C49" s="7">
        <v>2002</v>
      </c>
      <c r="D49" s="7" t="s">
        <v>2156</v>
      </c>
      <c r="E49" s="7">
        <f t="shared" si="0"/>
        <v>0</v>
      </c>
      <c r="F49" s="7">
        <f>IF(COUNTIF('Start Set'!A:A, A49) &gt; 0, 1, 0)</f>
        <v>0</v>
      </c>
      <c r="G49" s="7">
        <f>IF(COUNTIF('Iteration 1 - Forward'!A:A, A49) &gt; 0, 1, 0)</f>
        <v>0</v>
      </c>
      <c r="H49" s="7">
        <v>1</v>
      </c>
    </row>
    <row r="50" spans="1:9" x14ac:dyDescent="0.25">
      <c r="A50" s="7" t="s">
        <v>2882</v>
      </c>
      <c r="B50" s="7" t="s">
        <v>2883</v>
      </c>
      <c r="C50" s="7">
        <v>2002</v>
      </c>
      <c r="D50" s="7" t="s">
        <v>2884</v>
      </c>
      <c r="E50" s="7">
        <f t="shared" si="0"/>
        <v>0</v>
      </c>
      <c r="F50" s="7">
        <f>IF(COUNTIF('Start Set'!A:A, A50) &gt; 0, 1, 0)</f>
        <v>0</v>
      </c>
      <c r="G50" s="7">
        <f>IF(COUNTIF('Iteration 1 - Forward'!A:A, A50) &gt; 0, 1, 0)</f>
        <v>0</v>
      </c>
      <c r="H50" s="7">
        <v>1</v>
      </c>
      <c r="I50" s="7">
        <v>1</v>
      </c>
    </row>
    <row r="51" spans="1:9" x14ac:dyDescent="0.25">
      <c r="A51" s="7" t="s">
        <v>1529</v>
      </c>
      <c r="B51" s="7" t="s">
        <v>1530</v>
      </c>
      <c r="C51" s="7">
        <v>2003</v>
      </c>
      <c r="D51" s="7" t="s">
        <v>1531</v>
      </c>
      <c r="E51" s="7">
        <f t="shared" si="0"/>
        <v>0</v>
      </c>
      <c r="F51" s="7">
        <f>IF(COUNTIF('Start Set'!A:A, A51) &gt; 0, 1, 0)</f>
        <v>0</v>
      </c>
      <c r="G51" s="7">
        <f>IF(COUNTIF('Iteration 1 - Forward'!A:A, A51) &gt; 0, 1, 0)</f>
        <v>0</v>
      </c>
      <c r="H51" s="7">
        <v>1</v>
      </c>
    </row>
    <row r="52" spans="1:9" x14ac:dyDescent="0.25">
      <c r="A52" s="7" t="s">
        <v>2604</v>
      </c>
      <c r="B52" s="7" t="s">
        <v>2605</v>
      </c>
      <c r="C52" s="7">
        <v>2003</v>
      </c>
      <c r="D52" s="7" t="s">
        <v>1531</v>
      </c>
      <c r="E52" s="7">
        <f t="shared" si="0"/>
        <v>0</v>
      </c>
      <c r="F52" s="7">
        <f>IF(COUNTIF('Start Set'!A:A, A52) &gt; 0, 1, 0)</f>
        <v>0</v>
      </c>
      <c r="G52" s="7">
        <f>IF(COUNTIF('Iteration 1 - Forward'!A:A, A52) &gt; 0, 1, 0)</f>
        <v>0</v>
      </c>
      <c r="H52" s="7">
        <v>1</v>
      </c>
    </row>
    <row r="53" spans="1:9" x14ac:dyDescent="0.25">
      <c r="A53" s="7" t="s">
        <v>936</v>
      </c>
      <c r="B53" s="7" t="s">
        <v>937</v>
      </c>
      <c r="C53" s="7">
        <v>2003</v>
      </c>
      <c r="D53" s="7" t="s">
        <v>932</v>
      </c>
      <c r="E53" s="7">
        <f t="shared" si="0"/>
        <v>0</v>
      </c>
      <c r="F53" s="7">
        <f>IF(COUNTIF('Start Set'!A:A, A53) &gt; 0, 1, 0)</f>
        <v>0</v>
      </c>
      <c r="G53" s="7">
        <f>IF(COUNTIF('Iteration 1 - Forward'!A:A, A53) &gt; 0, 1, 0)</f>
        <v>0</v>
      </c>
      <c r="H53" s="7">
        <v>1</v>
      </c>
    </row>
    <row r="54" spans="1:9" x14ac:dyDescent="0.25">
      <c r="A54" s="7" t="s">
        <v>956</v>
      </c>
      <c r="B54" s="7" t="s">
        <v>957</v>
      </c>
      <c r="C54" s="7">
        <v>2003</v>
      </c>
      <c r="D54" s="7" t="s">
        <v>932</v>
      </c>
      <c r="E54" s="7">
        <f t="shared" si="0"/>
        <v>0</v>
      </c>
      <c r="F54" s="7">
        <f>IF(COUNTIF('Start Set'!A:A, A54) &gt; 0, 1, 0)</f>
        <v>0</v>
      </c>
      <c r="G54" s="7">
        <f>IF(COUNTIF('Iteration 1 - Forward'!A:A, A54) &gt; 0, 1, 0)</f>
        <v>0</v>
      </c>
      <c r="H54" s="7">
        <v>1</v>
      </c>
    </row>
    <row r="55" spans="1:9" x14ac:dyDescent="0.25">
      <c r="A55" s="7" t="s">
        <v>666</v>
      </c>
      <c r="B55" s="7" t="s">
        <v>667</v>
      </c>
      <c r="C55" s="7">
        <v>2003</v>
      </c>
      <c r="D55" s="7" t="s">
        <v>668</v>
      </c>
      <c r="E55" s="7">
        <f t="shared" si="0"/>
        <v>0</v>
      </c>
      <c r="F55" s="7">
        <f>IF(COUNTIF('Start Set'!A:A, A55) &gt; 0, 1, 0)</f>
        <v>0</v>
      </c>
      <c r="G55" s="7">
        <f>IF(COUNTIF('Iteration 1 - Forward'!A:A, A55) &gt; 0, 1, 0)</f>
        <v>0</v>
      </c>
      <c r="H55" s="7">
        <v>1</v>
      </c>
    </row>
    <row r="56" spans="1:9" x14ac:dyDescent="0.25">
      <c r="A56" s="7" t="s">
        <v>1867</v>
      </c>
      <c r="B56" s="7" t="s">
        <v>1868</v>
      </c>
      <c r="C56" s="7">
        <v>2003</v>
      </c>
      <c r="D56" s="7" t="s">
        <v>1869</v>
      </c>
      <c r="E56" s="7">
        <f t="shared" si="0"/>
        <v>0</v>
      </c>
      <c r="F56" s="7">
        <f>IF(COUNTIF('Start Set'!A:A, A56) &gt; 0, 1, 0)</f>
        <v>0</v>
      </c>
      <c r="G56" s="7">
        <f>IF(COUNTIF('Iteration 1 - Forward'!A:A, A56) &gt; 0, 1, 0)</f>
        <v>0</v>
      </c>
      <c r="H56" s="7">
        <v>1</v>
      </c>
    </row>
    <row r="57" spans="1:9" x14ac:dyDescent="0.25">
      <c r="A57" s="7" t="s">
        <v>1403</v>
      </c>
      <c r="B57" s="7" t="s">
        <v>1404</v>
      </c>
      <c r="C57" s="7">
        <v>2003</v>
      </c>
      <c r="D57" s="7" t="s">
        <v>152</v>
      </c>
      <c r="E57" s="7">
        <f t="shared" si="0"/>
        <v>0</v>
      </c>
      <c r="F57" s="7">
        <f>IF(COUNTIF('Start Set'!A:A, A57) &gt; 0, 1, 0)</f>
        <v>0</v>
      </c>
      <c r="G57" s="7">
        <f>IF(COUNTIF('Iteration 1 - Forward'!A:A, A57) &gt; 0, 1, 0)</f>
        <v>0</v>
      </c>
      <c r="H57" s="7">
        <v>1</v>
      </c>
    </row>
    <row r="58" spans="1:9" x14ac:dyDescent="0.25">
      <c r="A58" s="7" t="s">
        <v>2379</v>
      </c>
      <c r="B58" s="7" t="s">
        <v>2380</v>
      </c>
      <c r="C58" s="7">
        <v>2003</v>
      </c>
      <c r="D58" s="7" t="s">
        <v>1779</v>
      </c>
      <c r="E58" s="7">
        <f t="shared" si="0"/>
        <v>0</v>
      </c>
      <c r="F58" s="7">
        <f>IF(COUNTIF('Start Set'!A:A, A58) &gt; 0, 1, 0)</f>
        <v>0</v>
      </c>
      <c r="G58" s="7">
        <f>IF(COUNTIF('Iteration 1 - Forward'!A:A, A58) &gt; 0, 1, 0)</f>
        <v>0</v>
      </c>
      <c r="H58" s="7">
        <v>1</v>
      </c>
    </row>
    <row r="59" spans="1:9" x14ac:dyDescent="0.25">
      <c r="A59" s="7" t="s">
        <v>1108</v>
      </c>
      <c r="B59" s="7" t="s">
        <v>1109</v>
      </c>
      <c r="C59" s="7">
        <v>2003</v>
      </c>
      <c r="D59" s="7" t="s">
        <v>611</v>
      </c>
      <c r="E59" s="7">
        <f t="shared" si="0"/>
        <v>0</v>
      </c>
      <c r="F59" s="7">
        <f>IF(COUNTIF('Start Set'!A:A, A59) &gt; 0, 1, 0)</f>
        <v>0</v>
      </c>
      <c r="G59" s="7">
        <f>IF(COUNTIF('Iteration 1 - Forward'!A:A, A59) &gt; 0, 1, 0)</f>
        <v>0</v>
      </c>
      <c r="H59" s="7">
        <v>1</v>
      </c>
    </row>
    <row r="60" spans="1:9" x14ac:dyDescent="0.25">
      <c r="A60" s="7" t="s">
        <v>914</v>
      </c>
      <c r="B60" s="7" t="s">
        <v>915</v>
      </c>
      <c r="C60" s="7">
        <v>2003</v>
      </c>
      <c r="D60" s="7" t="s">
        <v>916</v>
      </c>
      <c r="E60" s="7">
        <f t="shared" si="0"/>
        <v>0</v>
      </c>
      <c r="F60" s="7">
        <f>IF(COUNTIF('Start Set'!A:A, A60) &gt; 0, 1, 0)</f>
        <v>0</v>
      </c>
      <c r="G60" s="7">
        <f>IF(COUNTIF('Iteration 1 - Forward'!A:A, A60) &gt; 0, 1, 0)</f>
        <v>0</v>
      </c>
      <c r="H60" s="7">
        <v>1</v>
      </c>
    </row>
    <row r="61" spans="1:9" x14ac:dyDescent="0.25">
      <c r="A61" s="7" t="s">
        <v>914</v>
      </c>
      <c r="B61" s="7" t="s">
        <v>915</v>
      </c>
      <c r="C61" s="7">
        <v>2003</v>
      </c>
      <c r="D61" s="7" t="s">
        <v>916</v>
      </c>
      <c r="E61" s="7">
        <f t="shared" si="0"/>
        <v>1</v>
      </c>
      <c r="F61" s="7">
        <f>IF(COUNTIF('Start Set'!A:A, A61) &gt; 0, 1, 0)</f>
        <v>0</v>
      </c>
      <c r="G61" s="7">
        <f>IF(COUNTIF('Iteration 1 - Forward'!A:A, A61) &gt; 0, 1, 0)</f>
        <v>0</v>
      </c>
      <c r="H61" s="7">
        <v>1</v>
      </c>
    </row>
    <row r="62" spans="1:9" x14ac:dyDescent="0.25">
      <c r="A62" s="7" t="s">
        <v>2591</v>
      </c>
      <c r="B62" s="7" t="s">
        <v>2592</v>
      </c>
      <c r="C62" s="7">
        <v>2004</v>
      </c>
      <c r="D62" s="7" t="s">
        <v>1531</v>
      </c>
      <c r="E62" s="7">
        <f t="shared" si="0"/>
        <v>0</v>
      </c>
      <c r="F62" s="7">
        <f>IF(COUNTIF('Start Set'!A:A, A62) &gt; 0, 1, 0)</f>
        <v>0</v>
      </c>
      <c r="G62" s="7">
        <f>IF(COUNTIF('Iteration 1 - Forward'!A:A, A62) &gt; 0, 1, 0)</f>
        <v>0</v>
      </c>
      <c r="H62" s="7">
        <v>1</v>
      </c>
    </row>
    <row r="63" spans="1:9" x14ac:dyDescent="0.25">
      <c r="A63" s="7" t="s">
        <v>930</v>
      </c>
      <c r="B63" s="7" t="s">
        <v>931</v>
      </c>
      <c r="C63" s="7">
        <v>2004</v>
      </c>
      <c r="D63" s="7" t="s">
        <v>932</v>
      </c>
      <c r="E63" s="7">
        <f t="shared" si="0"/>
        <v>0</v>
      </c>
      <c r="F63" s="7">
        <f>IF(COUNTIF('Start Set'!A:A, A63) &gt; 0, 1, 0)</f>
        <v>0</v>
      </c>
      <c r="G63" s="7">
        <f>IF(COUNTIF('Iteration 1 - Forward'!A:A, A63) &gt; 0, 1, 0)</f>
        <v>0</v>
      </c>
      <c r="H63" s="7">
        <v>1</v>
      </c>
    </row>
    <row r="64" spans="1:9" x14ac:dyDescent="0.25">
      <c r="A64" s="7" t="s">
        <v>719</v>
      </c>
      <c r="B64" s="7" t="s">
        <v>720</v>
      </c>
      <c r="C64" s="7">
        <v>2004</v>
      </c>
      <c r="D64" s="7" t="s">
        <v>721</v>
      </c>
      <c r="E64" s="7">
        <f t="shared" si="0"/>
        <v>0</v>
      </c>
      <c r="F64" s="7">
        <f>IF(COUNTIF('Start Set'!A:A, A64) &gt; 0, 1, 0)</f>
        <v>0</v>
      </c>
      <c r="G64" s="7">
        <f>IF(COUNTIF('Iteration 1 - Forward'!A:A, A64) &gt; 0, 1, 0)</f>
        <v>0</v>
      </c>
      <c r="H64" s="7">
        <v>1</v>
      </c>
    </row>
    <row r="65" spans="1:9" x14ac:dyDescent="0.25">
      <c r="A65" s="7" t="s">
        <v>1783</v>
      </c>
      <c r="B65" s="7" t="s">
        <v>1784</v>
      </c>
      <c r="C65" s="7">
        <v>2004</v>
      </c>
      <c r="D65" s="7" t="s">
        <v>1785</v>
      </c>
      <c r="E65" s="7">
        <f t="shared" si="0"/>
        <v>0</v>
      </c>
      <c r="F65" s="7">
        <f>IF(COUNTIF('Start Set'!A:A, A65) &gt; 0, 1, 0)</f>
        <v>0</v>
      </c>
      <c r="G65" s="7">
        <f>IF(COUNTIF('Iteration 1 - Forward'!A:A, A65) &gt; 0, 1, 0)</f>
        <v>0</v>
      </c>
      <c r="H65" s="7">
        <v>1</v>
      </c>
    </row>
    <row r="66" spans="1:9" x14ac:dyDescent="0.25">
      <c r="A66" s="7" t="s">
        <v>1147</v>
      </c>
      <c r="B66" s="7" t="s">
        <v>1148</v>
      </c>
      <c r="C66" s="7">
        <v>2004</v>
      </c>
      <c r="D66" s="7" t="s">
        <v>1149</v>
      </c>
      <c r="E66" s="7">
        <f t="shared" ref="E66:E129" si="1">--(ROW(A66)&lt;&gt;MATCH(A66,$A:$A,0))</f>
        <v>0</v>
      </c>
      <c r="F66" s="7">
        <f>IF(COUNTIF('Start Set'!A:A, A66) &gt; 0, 1, 0)</f>
        <v>0</v>
      </c>
      <c r="G66" s="7">
        <f>IF(COUNTIF('Iteration 1 - Forward'!A:A, A66) &gt; 0, 1, 0)</f>
        <v>0</v>
      </c>
      <c r="H66" s="7">
        <v>1</v>
      </c>
    </row>
    <row r="67" spans="1:9" x14ac:dyDescent="0.25">
      <c r="A67" s="7" t="s">
        <v>1984</v>
      </c>
      <c r="B67" s="7" t="s">
        <v>1985</v>
      </c>
      <c r="C67" s="7">
        <v>2004</v>
      </c>
      <c r="D67" s="7" t="s">
        <v>1986</v>
      </c>
      <c r="E67" s="7">
        <f t="shared" si="1"/>
        <v>0</v>
      </c>
      <c r="F67" s="7">
        <f>IF(COUNTIF('Start Set'!A:A, A67) &gt; 0, 1, 0)</f>
        <v>0</v>
      </c>
      <c r="G67" s="7">
        <f>IF(COUNTIF('Iteration 1 - Forward'!A:A, A67) &gt; 0, 1, 0)</f>
        <v>0</v>
      </c>
      <c r="H67" s="7">
        <v>1</v>
      </c>
    </row>
    <row r="68" spans="1:9" x14ac:dyDescent="0.25">
      <c r="A68" s="7" t="s">
        <v>760</v>
      </c>
      <c r="B68" s="7" t="s">
        <v>761</v>
      </c>
      <c r="C68" s="7">
        <v>2004</v>
      </c>
      <c r="D68" s="7" t="s">
        <v>514</v>
      </c>
      <c r="E68" s="7">
        <f t="shared" si="1"/>
        <v>0</v>
      </c>
      <c r="F68" s="7">
        <f>IF(COUNTIF('Start Set'!A:A, A68) &gt; 0, 1, 0)</f>
        <v>0</v>
      </c>
      <c r="G68" s="7">
        <f>IF(COUNTIF('Iteration 1 - Forward'!A:A, A68) &gt; 0, 1, 0)</f>
        <v>0</v>
      </c>
      <c r="H68" s="7">
        <v>1</v>
      </c>
    </row>
    <row r="69" spans="1:9" x14ac:dyDescent="0.25">
      <c r="A69" s="7" t="s">
        <v>1288</v>
      </c>
      <c r="B69" s="7" t="s">
        <v>1289</v>
      </c>
      <c r="C69" s="7">
        <v>2004</v>
      </c>
      <c r="D69" s="7" t="s">
        <v>1290</v>
      </c>
      <c r="E69" s="7">
        <f t="shared" si="1"/>
        <v>0</v>
      </c>
      <c r="F69" s="7">
        <f>IF(COUNTIF('Start Set'!A:A, A69) &gt; 0, 1, 0)</f>
        <v>0</v>
      </c>
      <c r="G69" s="7">
        <f>IF(COUNTIF('Iteration 1 - Forward'!A:A, A69) &gt; 0, 1, 0)</f>
        <v>0</v>
      </c>
      <c r="H69" s="7">
        <v>1</v>
      </c>
    </row>
    <row r="70" spans="1:9" x14ac:dyDescent="0.25">
      <c r="A70" s="7" t="s">
        <v>2225</v>
      </c>
      <c r="B70" s="7" t="s">
        <v>2226</v>
      </c>
      <c r="C70" s="7">
        <v>2004</v>
      </c>
      <c r="D70" s="7" t="s">
        <v>2227</v>
      </c>
      <c r="E70" s="7">
        <f t="shared" si="1"/>
        <v>0</v>
      </c>
      <c r="F70" s="7">
        <f>IF(COUNTIF('Start Set'!A:A, A70) &gt; 0, 1, 0)</f>
        <v>0</v>
      </c>
      <c r="G70" s="7">
        <f>IF(COUNTIF('Iteration 1 - Forward'!A:A, A70) &gt; 0, 1, 0)</f>
        <v>0</v>
      </c>
      <c r="H70" s="7">
        <v>1</v>
      </c>
    </row>
    <row r="71" spans="1:9" x14ac:dyDescent="0.25">
      <c r="A71" s="7" t="s">
        <v>738</v>
      </c>
      <c r="B71" s="7" t="s">
        <v>739</v>
      </c>
      <c r="C71" s="7">
        <v>2004</v>
      </c>
      <c r="D71" s="7" t="s">
        <v>160</v>
      </c>
      <c r="E71" s="7">
        <f t="shared" si="1"/>
        <v>0</v>
      </c>
      <c r="F71" s="7">
        <f>IF(COUNTIF('Start Set'!A:A, A71) &gt; 0, 1, 0)</f>
        <v>0</v>
      </c>
      <c r="G71" s="7">
        <f>IF(COUNTIF('Iteration 1 - Forward'!A:A, A71) &gt; 0, 1, 0)</f>
        <v>0</v>
      </c>
      <c r="H71" s="7">
        <v>1</v>
      </c>
    </row>
    <row r="72" spans="1:9" x14ac:dyDescent="0.25">
      <c r="A72" s="7" t="s">
        <v>717</v>
      </c>
      <c r="B72" s="7" t="s">
        <v>718</v>
      </c>
      <c r="C72" s="7">
        <v>2004</v>
      </c>
      <c r="D72" s="7" t="s">
        <v>532</v>
      </c>
      <c r="E72" s="7">
        <f t="shared" si="1"/>
        <v>0</v>
      </c>
      <c r="F72" s="7">
        <f>IF(COUNTIF('Start Set'!A:A, A72) &gt; 0, 1, 0)</f>
        <v>0</v>
      </c>
      <c r="G72" s="7">
        <f>IF(COUNTIF('Iteration 1 - Forward'!A:A, A72) &gt; 0, 1, 0)</f>
        <v>0</v>
      </c>
      <c r="H72" s="7">
        <v>1</v>
      </c>
    </row>
    <row r="73" spans="1:9" x14ac:dyDescent="0.25">
      <c r="A73" s="7" t="s">
        <v>574</v>
      </c>
      <c r="B73" s="7" t="s">
        <v>575</v>
      </c>
      <c r="C73" s="7">
        <v>2004</v>
      </c>
      <c r="D73" s="7" t="s">
        <v>576</v>
      </c>
      <c r="E73" s="7">
        <f t="shared" si="1"/>
        <v>0</v>
      </c>
      <c r="F73" s="7">
        <f>IF(COUNTIF('Start Set'!A:A, A73) &gt; 0, 1, 0)</f>
        <v>0</v>
      </c>
      <c r="G73" s="7">
        <f>IF(COUNTIF('Iteration 1 - Forward'!A:A, A73) &gt; 0, 1, 0)</f>
        <v>0</v>
      </c>
      <c r="H73" s="7">
        <v>1</v>
      </c>
    </row>
    <row r="74" spans="1:9" x14ac:dyDescent="0.25">
      <c r="A74" s="7" t="s">
        <v>1786</v>
      </c>
      <c r="B74" s="7" t="s">
        <v>1784</v>
      </c>
      <c r="C74" s="7">
        <v>2004</v>
      </c>
      <c r="D74" s="7" t="s">
        <v>1787</v>
      </c>
      <c r="E74" s="7">
        <f t="shared" si="1"/>
        <v>0</v>
      </c>
      <c r="F74" s="7">
        <f>IF(COUNTIF('Start Set'!A:A, A74) &gt; 0, 1, 0)</f>
        <v>0</v>
      </c>
      <c r="G74" s="7">
        <f>IF(COUNTIF('Iteration 1 - Forward'!A:A, A74) &gt; 0, 1, 0)</f>
        <v>0</v>
      </c>
      <c r="H74" s="7">
        <v>1</v>
      </c>
    </row>
    <row r="75" spans="1:9" x14ac:dyDescent="0.25">
      <c r="A75" s="7" t="s">
        <v>625</v>
      </c>
      <c r="B75" s="7" t="s">
        <v>626</v>
      </c>
      <c r="C75" s="7">
        <v>2004</v>
      </c>
      <c r="D75" s="7" t="s">
        <v>627</v>
      </c>
      <c r="E75" s="7">
        <f t="shared" si="1"/>
        <v>0</v>
      </c>
      <c r="F75" s="7">
        <f>IF(COUNTIF('Start Set'!A:A, A75) &gt; 0, 1, 0)</f>
        <v>0</v>
      </c>
      <c r="G75" s="7">
        <f>IF(COUNTIF('Iteration 1 - Forward'!A:A, A75) &gt; 0, 1, 0)</f>
        <v>0</v>
      </c>
      <c r="H75" s="7">
        <v>1</v>
      </c>
    </row>
    <row r="76" spans="1:9" x14ac:dyDescent="0.25">
      <c r="A76" s="7" t="s">
        <v>907</v>
      </c>
      <c r="B76" s="7" t="s">
        <v>908</v>
      </c>
      <c r="C76" s="7">
        <v>2004</v>
      </c>
      <c r="D76" s="7" t="s">
        <v>909</v>
      </c>
      <c r="E76" s="7">
        <f t="shared" si="1"/>
        <v>0</v>
      </c>
      <c r="F76" s="7">
        <f>IF(COUNTIF('Start Set'!A:A, A76) &gt; 0, 1, 0)</f>
        <v>0</v>
      </c>
      <c r="G76" s="7">
        <f>IF(COUNTIF('Iteration 1 - Forward'!A:A, A76) &gt; 0, 1, 0)</f>
        <v>0</v>
      </c>
      <c r="H76" s="7">
        <v>1</v>
      </c>
    </row>
    <row r="77" spans="1:9" x14ac:dyDescent="0.25">
      <c r="A77" s="7" t="s">
        <v>1909</v>
      </c>
      <c r="B77" s="7" t="s">
        <v>1910</v>
      </c>
      <c r="C77" s="7">
        <v>2004</v>
      </c>
      <c r="D77" s="7" t="s">
        <v>1911</v>
      </c>
      <c r="E77" s="7">
        <f t="shared" si="1"/>
        <v>0</v>
      </c>
      <c r="F77" s="7">
        <f>IF(COUNTIF('Start Set'!A:A, A77) &gt; 0, 1, 0)</f>
        <v>0</v>
      </c>
      <c r="G77" s="7">
        <f>IF(COUNTIF('Iteration 1 - Forward'!A:A, A77) &gt; 0, 1, 0)</f>
        <v>0</v>
      </c>
      <c r="H77" s="7">
        <v>1</v>
      </c>
    </row>
    <row r="78" spans="1:9" x14ac:dyDescent="0.25">
      <c r="A78" s="7" t="s">
        <v>279</v>
      </c>
      <c r="B78" s="7" t="s">
        <v>230</v>
      </c>
      <c r="C78" s="7">
        <v>2004</v>
      </c>
      <c r="D78" s="7" t="s">
        <v>280</v>
      </c>
      <c r="E78" s="7">
        <f t="shared" si="1"/>
        <v>0</v>
      </c>
      <c r="F78" s="7">
        <f>IF(COUNTIF('Start Set'!A:A, A78) &gt; 0, 1, 0)</f>
        <v>0</v>
      </c>
      <c r="G78" s="7">
        <f>IF(COUNTIF('Iteration 1 - Forward'!A:A, A78) &gt; 0, 1, 0)</f>
        <v>0</v>
      </c>
      <c r="H78" s="7">
        <v>1</v>
      </c>
      <c r="I78" s="7">
        <v>1</v>
      </c>
    </row>
    <row r="79" spans="1:9" x14ac:dyDescent="0.25">
      <c r="A79" s="7" t="s">
        <v>910</v>
      </c>
      <c r="B79" s="7"/>
      <c r="C79" s="7">
        <v>2004</v>
      </c>
      <c r="D79" s="7" t="s">
        <v>911</v>
      </c>
      <c r="E79" s="7">
        <f t="shared" si="1"/>
        <v>0</v>
      </c>
      <c r="F79" s="7">
        <f>IF(COUNTIF('Start Set'!A:A, A79) &gt; 0, 1, 0)</f>
        <v>0</v>
      </c>
      <c r="G79" s="7">
        <f>IF(COUNTIF('Iteration 1 - Forward'!A:A, A79) &gt; 0, 1, 0)</f>
        <v>0</v>
      </c>
      <c r="H79" s="7">
        <v>1</v>
      </c>
      <c r="I79" s="7">
        <v>1</v>
      </c>
    </row>
    <row r="80" spans="1:9" x14ac:dyDescent="0.25">
      <c r="A80" s="7" t="s">
        <v>704</v>
      </c>
      <c r="B80" s="7" t="s">
        <v>705</v>
      </c>
      <c r="C80" s="7">
        <v>2004</v>
      </c>
      <c r="D80" s="7" t="s">
        <v>555</v>
      </c>
      <c r="E80" s="7">
        <f t="shared" si="1"/>
        <v>0</v>
      </c>
      <c r="F80" s="7">
        <f>IF(COUNTIF('Start Set'!A:A, A80) &gt; 0, 1, 0)</f>
        <v>0</v>
      </c>
      <c r="G80" s="7">
        <f>IF(COUNTIF('Iteration 1 - Forward'!A:A, A80) &gt; 0, 1, 0)</f>
        <v>0</v>
      </c>
      <c r="H80" s="7">
        <v>1</v>
      </c>
      <c r="I80" s="7">
        <v>1</v>
      </c>
    </row>
    <row r="81" spans="1:9" x14ac:dyDescent="0.25">
      <c r="A81" s="7" t="s">
        <v>2674</v>
      </c>
      <c r="B81" s="7" t="s">
        <v>2675</v>
      </c>
      <c r="C81" s="7">
        <v>2004</v>
      </c>
      <c r="D81" s="7" t="s">
        <v>721</v>
      </c>
      <c r="E81" s="7">
        <f t="shared" si="1"/>
        <v>1</v>
      </c>
      <c r="F81" s="7">
        <f>IF(COUNTIF('Start Set'!A:A, A81) &gt; 0, 1, 0)</f>
        <v>0</v>
      </c>
      <c r="G81" s="7">
        <f>IF(COUNTIF('Iteration 1 - Forward'!A:A, A81) &gt; 0, 1, 0)</f>
        <v>0</v>
      </c>
      <c r="H81" s="7">
        <v>1</v>
      </c>
    </row>
    <row r="82" spans="1:9" x14ac:dyDescent="0.25">
      <c r="A82" s="7" t="s">
        <v>2996</v>
      </c>
      <c r="B82" s="7" t="s">
        <v>2997</v>
      </c>
      <c r="C82" s="7">
        <v>2005</v>
      </c>
      <c r="D82" s="7" t="s">
        <v>2998</v>
      </c>
      <c r="E82" s="7">
        <f t="shared" si="1"/>
        <v>0</v>
      </c>
      <c r="F82" s="7">
        <f>IF(COUNTIF('Start Set'!A:A, A82) &gt; 0, 1, 0)</f>
        <v>0</v>
      </c>
      <c r="G82" s="7">
        <f>IF(COUNTIF('Iteration 1 - Forward'!A:A, A82) &gt; 0, 1, 0)</f>
        <v>0</v>
      </c>
      <c r="H82" s="7">
        <v>1</v>
      </c>
    </row>
    <row r="83" spans="1:9" x14ac:dyDescent="0.25">
      <c r="A83" s="7" t="s">
        <v>679</v>
      </c>
      <c r="B83" s="7" t="s">
        <v>680</v>
      </c>
      <c r="C83" s="7">
        <v>2005</v>
      </c>
      <c r="D83" s="7" t="s">
        <v>681</v>
      </c>
      <c r="E83" s="7">
        <f t="shared" si="1"/>
        <v>0</v>
      </c>
      <c r="F83" s="7">
        <f>IF(COUNTIF('Start Set'!A:A, A83) &gt; 0, 1, 0)</f>
        <v>0</v>
      </c>
      <c r="G83" s="7">
        <f>IF(COUNTIF('Iteration 1 - Forward'!A:A, A83) &gt; 0, 1, 0)</f>
        <v>0</v>
      </c>
      <c r="H83" s="7">
        <v>1</v>
      </c>
    </row>
    <row r="84" spans="1:9" x14ac:dyDescent="0.25">
      <c r="A84" s="7" t="s">
        <v>1997</v>
      </c>
      <c r="B84" s="7" t="s">
        <v>1998</v>
      </c>
      <c r="C84" s="7">
        <v>2005</v>
      </c>
      <c r="D84" s="7" t="s">
        <v>1999</v>
      </c>
      <c r="E84" s="7">
        <f t="shared" si="1"/>
        <v>0</v>
      </c>
      <c r="F84" s="7">
        <f>IF(COUNTIF('Start Set'!A:A, A84) &gt; 0, 1, 0)</f>
        <v>0</v>
      </c>
      <c r="G84" s="7">
        <f>IF(COUNTIF('Iteration 1 - Forward'!A:A, A84) &gt; 0, 1, 0)</f>
        <v>0</v>
      </c>
      <c r="H84" s="7">
        <v>1</v>
      </c>
    </row>
    <row r="85" spans="1:9" x14ac:dyDescent="0.25">
      <c r="A85" s="7" t="s">
        <v>933</v>
      </c>
      <c r="B85" s="7" t="s">
        <v>934</v>
      </c>
      <c r="C85" s="7">
        <v>2005</v>
      </c>
      <c r="D85" s="7" t="s">
        <v>935</v>
      </c>
      <c r="E85" s="7">
        <f t="shared" si="1"/>
        <v>0</v>
      </c>
      <c r="F85" s="7">
        <f>IF(COUNTIF('Start Set'!A:A, A85) &gt; 0, 1, 0)</f>
        <v>0</v>
      </c>
      <c r="G85" s="7">
        <f>IF(COUNTIF('Iteration 1 - Forward'!A:A, A85) &gt; 0, 1, 0)</f>
        <v>0</v>
      </c>
      <c r="H85" s="7">
        <v>1</v>
      </c>
    </row>
    <row r="86" spans="1:9" x14ac:dyDescent="0.25">
      <c r="A86" s="7" t="s">
        <v>2014</v>
      </c>
      <c r="B86" s="7" t="s">
        <v>2015</v>
      </c>
      <c r="C86" s="7">
        <v>2005</v>
      </c>
      <c r="D86" s="7" t="s">
        <v>2016</v>
      </c>
      <c r="E86" s="7">
        <f t="shared" si="1"/>
        <v>0</v>
      </c>
      <c r="F86" s="7">
        <f>IF(COUNTIF('Start Set'!A:A, A86) &gt; 0, 1, 0)</f>
        <v>0</v>
      </c>
      <c r="G86" s="7">
        <f>IF(COUNTIF('Iteration 1 - Forward'!A:A, A86) &gt; 0, 1, 0)</f>
        <v>0</v>
      </c>
      <c r="H86" s="7">
        <v>1</v>
      </c>
    </row>
    <row r="87" spans="1:9" x14ac:dyDescent="0.25">
      <c r="A87" s="7" t="s">
        <v>2157</v>
      </c>
      <c r="B87" s="7" t="s">
        <v>2158</v>
      </c>
      <c r="C87" s="7">
        <v>2005</v>
      </c>
      <c r="D87" s="7" t="s">
        <v>273</v>
      </c>
      <c r="E87" s="7">
        <f t="shared" si="1"/>
        <v>0</v>
      </c>
      <c r="F87" s="7">
        <f>IF(COUNTIF('Start Set'!A:A, A87) &gt; 0, 1, 0)</f>
        <v>0</v>
      </c>
      <c r="G87" s="7">
        <f>IF(COUNTIF('Iteration 1 - Forward'!A:A, A87) &gt; 0, 1, 0)</f>
        <v>0</v>
      </c>
      <c r="H87" s="7">
        <v>1</v>
      </c>
    </row>
    <row r="88" spans="1:9" x14ac:dyDescent="0.25">
      <c r="A88" s="7" t="s">
        <v>746</v>
      </c>
      <c r="B88" s="7" t="s">
        <v>747</v>
      </c>
      <c r="C88" s="7">
        <v>2005</v>
      </c>
      <c r="D88" s="7" t="s">
        <v>532</v>
      </c>
      <c r="E88" s="7">
        <f t="shared" si="1"/>
        <v>0</v>
      </c>
      <c r="F88" s="7">
        <f>IF(COUNTIF('Start Set'!A:A, A88) &gt; 0, 1, 0)</f>
        <v>0</v>
      </c>
      <c r="G88" s="7">
        <f>IF(COUNTIF('Iteration 1 - Forward'!A:A, A88) &gt; 0, 1, 0)</f>
        <v>0</v>
      </c>
      <c r="H88" s="7">
        <v>1</v>
      </c>
    </row>
    <row r="89" spans="1:9" x14ac:dyDescent="0.25">
      <c r="A89" s="7" t="s">
        <v>682</v>
      </c>
      <c r="B89" s="7" t="s">
        <v>683</v>
      </c>
      <c r="C89" s="7">
        <v>2005</v>
      </c>
      <c r="D89" s="7" t="s">
        <v>393</v>
      </c>
      <c r="E89" s="7">
        <f t="shared" si="1"/>
        <v>0</v>
      </c>
      <c r="F89" s="7">
        <f>IF(COUNTIF('Start Set'!A:A, A89) &gt; 0, 1, 0)</f>
        <v>0</v>
      </c>
      <c r="G89" s="7">
        <f>IF(COUNTIF('Iteration 1 - Forward'!A:A, A89) &gt; 0, 1, 0)</f>
        <v>0</v>
      </c>
      <c r="H89" s="7">
        <v>1</v>
      </c>
    </row>
    <row r="90" spans="1:9" x14ac:dyDescent="0.25">
      <c r="A90" s="7" t="s">
        <v>1088</v>
      </c>
      <c r="B90" s="7" t="s">
        <v>1089</v>
      </c>
      <c r="C90" s="7">
        <v>2005</v>
      </c>
      <c r="D90" s="7" t="s">
        <v>1090</v>
      </c>
      <c r="E90" s="7">
        <f t="shared" si="1"/>
        <v>0</v>
      </c>
      <c r="F90" s="7">
        <f>IF(COUNTIF('Start Set'!A:A, A90) &gt; 0, 1, 0)</f>
        <v>0</v>
      </c>
      <c r="G90" s="7">
        <f>IF(COUNTIF('Iteration 1 - Forward'!A:A, A90) &gt; 0, 1, 0)</f>
        <v>0</v>
      </c>
      <c r="H90" s="7">
        <v>1</v>
      </c>
    </row>
    <row r="91" spans="1:9" x14ac:dyDescent="0.25">
      <c r="A91" s="7" t="s">
        <v>2339</v>
      </c>
      <c r="B91" s="7" t="s">
        <v>2340</v>
      </c>
      <c r="C91" s="7">
        <v>2005</v>
      </c>
      <c r="D91" s="7" t="s">
        <v>2341</v>
      </c>
      <c r="E91" s="7">
        <f t="shared" si="1"/>
        <v>0</v>
      </c>
      <c r="F91" s="7">
        <f>IF(COUNTIF('Start Set'!A:A, A91) &gt; 0, 1, 0)</f>
        <v>0</v>
      </c>
      <c r="G91" s="7">
        <f>IF(COUNTIF('Iteration 1 - Forward'!A:A, A91) &gt; 0, 1, 0)</f>
        <v>0</v>
      </c>
      <c r="H91" s="7">
        <v>1</v>
      </c>
      <c r="I91" s="7">
        <v>1</v>
      </c>
    </row>
    <row r="92" spans="1:9" x14ac:dyDescent="0.25">
      <c r="A92" s="7" t="s">
        <v>755</v>
      </c>
      <c r="B92" s="7" t="s">
        <v>756</v>
      </c>
      <c r="C92" s="7">
        <v>2006</v>
      </c>
      <c r="D92" s="7" t="s">
        <v>757</v>
      </c>
      <c r="E92" s="7">
        <f t="shared" si="1"/>
        <v>0</v>
      </c>
      <c r="F92" s="7">
        <f>IF(COUNTIF('Start Set'!A:A, A92) &gt; 0, 1, 0)</f>
        <v>0</v>
      </c>
      <c r="G92" s="7">
        <f>IF(COUNTIF('Iteration 1 - Forward'!A:A, A92) &gt; 0, 1, 0)</f>
        <v>0</v>
      </c>
      <c r="H92" s="7">
        <v>1</v>
      </c>
    </row>
    <row r="93" spans="1:9" x14ac:dyDescent="0.25">
      <c r="A93" s="7" t="s">
        <v>2278</v>
      </c>
      <c r="B93" s="7" t="s">
        <v>2279</v>
      </c>
      <c r="C93" s="7">
        <v>2006</v>
      </c>
      <c r="D93" s="7" t="s">
        <v>2244</v>
      </c>
      <c r="E93" s="7">
        <f t="shared" si="1"/>
        <v>0</v>
      </c>
      <c r="F93" s="7">
        <f>IF(COUNTIF('Start Set'!A:A, A93) &gt; 0, 1, 0)</f>
        <v>0</v>
      </c>
      <c r="G93" s="7">
        <f>IF(COUNTIF('Iteration 1 - Forward'!A:A, A93) &gt; 0, 1, 0)</f>
        <v>0</v>
      </c>
      <c r="H93" s="7">
        <v>1</v>
      </c>
    </row>
    <row r="94" spans="1:9" x14ac:dyDescent="0.25">
      <c r="A94" s="7" t="s">
        <v>2228</v>
      </c>
      <c r="B94" s="7" t="s">
        <v>2229</v>
      </c>
      <c r="C94" s="7">
        <v>2006</v>
      </c>
      <c r="D94" s="7" t="s">
        <v>2230</v>
      </c>
      <c r="E94" s="7">
        <f t="shared" si="1"/>
        <v>0</v>
      </c>
      <c r="F94" s="7">
        <f>IF(COUNTIF('Start Set'!A:A, A94) &gt; 0, 1, 0)</f>
        <v>0</v>
      </c>
      <c r="G94" s="7">
        <f>IF(COUNTIF('Iteration 1 - Forward'!A:A, A94) &gt; 0, 1, 0)</f>
        <v>0</v>
      </c>
      <c r="H94" s="7">
        <v>1</v>
      </c>
    </row>
    <row r="95" spans="1:9" x14ac:dyDescent="0.25">
      <c r="A95" s="7" t="s">
        <v>973</v>
      </c>
      <c r="B95" s="7" t="s">
        <v>938</v>
      </c>
      <c r="C95" s="7">
        <v>2006</v>
      </c>
      <c r="D95" s="7" t="s">
        <v>932</v>
      </c>
      <c r="E95" s="7">
        <f t="shared" si="1"/>
        <v>0</v>
      </c>
      <c r="F95" s="7">
        <f>IF(COUNTIF('Start Set'!A:A, A95) &gt; 0, 1, 0)</f>
        <v>0</v>
      </c>
      <c r="G95" s="7">
        <f>IF(COUNTIF('Iteration 1 - Forward'!A:A, A95) &gt; 0, 1, 0)</f>
        <v>0</v>
      </c>
      <c r="H95" s="7">
        <v>1</v>
      </c>
    </row>
    <row r="96" spans="1:9" x14ac:dyDescent="0.25">
      <c r="A96" s="7" t="s">
        <v>558</v>
      </c>
      <c r="B96" s="7" t="s">
        <v>559</v>
      </c>
      <c r="C96" s="7">
        <v>2006</v>
      </c>
      <c r="D96" s="7" t="s">
        <v>3055</v>
      </c>
      <c r="E96" s="7">
        <f t="shared" si="1"/>
        <v>0</v>
      </c>
      <c r="F96" s="7">
        <f>IF(COUNTIF('Start Set'!A:A, A96) &gt; 0, 1, 0)</f>
        <v>0</v>
      </c>
      <c r="G96" s="7">
        <f>IF(COUNTIF('Iteration 1 - Forward'!A:A, A96) &gt; 0, 1, 0)</f>
        <v>0</v>
      </c>
      <c r="H96" s="7">
        <v>1</v>
      </c>
    </row>
    <row r="97" spans="1:8" x14ac:dyDescent="0.25">
      <c r="A97" s="7" t="s">
        <v>845</v>
      </c>
      <c r="B97" s="7" t="s">
        <v>837</v>
      </c>
      <c r="C97" s="7">
        <v>2006</v>
      </c>
      <c r="D97" s="7" t="s">
        <v>846</v>
      </c>
      <c r="E97" s="7">
        <f t="shared" si="1"/>
        <v>0</v>
      </c>
      <c r="F97" s="7">
        <f>IF(COUNTIF('Start Set'!A:A, A97) &gt; 0, 1, 0)</f>
        <v>0</v>
      </c>
      <c r="G97" s="7">
        <f>IF(COUNTIF('Iteration 1 - Forward'!A:A, A97) &gt; 0, 1, 0)</f>
        <v>0</v>
      </c>
      <c r="H97" s="7">
        <v>1</v>
      </c>
    </row>
    <row r="98" spans="1:8" x14ac:dyDescent="0.25">
      <c r="A98" s="7" t="s">
        <v>2009</v>
      </c>
      <c r="B98" s="7" t="s">
        <v>2010</v>
      </c>
      <c r="C98" s="7">
        <v>2006</v>
      </c>
      <c r="D98" s="7" t="s">
        <v>1380</v>
      </c>
      <c r="E98" s="7">
        <f t="shared" si="1"/>
        <v>0</v>
      </c>
      <c r="F98" s="7">
        <f>IF(COUNTIF('Start Set'!A:A, A98) &gt; 0, 1, 0)</f>
        <v>0</v>
      </c>
      <c r="G98" s="7">
        <f>IF(COUNTIF('Iteration 1 - Forward'!A:A, A98) &gt; 0, 1, 0)</f>
        <v>0</v>
      </c>
      <c r="H98" s="7">
        <v>1</v>
      </c>
    </row>
    <row r="99" spans="1:8" x14ac:dyDescent="0.25">
      <c r="A99" s="7" t="s">
        <v>1291</v>
      </c>
      <c r="B99" s="7" t="s">
        <v>1292</v>
      </c>
      <c r="C99" s="7">
        <v>2006</v>
      </c>
      <c r="D99" s="7" t="s">
        <v>277</v>
      </c>
      <c r="E99" s="7">
        <f t="shared" si="1"/>
        <v>0</v>
      </c>
      <c r="F99" s="7">
        <f>IF(COUNTIF('Start Set'!A:A, A99) &gt; 0, 1, 0)</f>
        <v>0</v>
      </c>
      <c r="G99" s="7">
        <f>IF(COUNTIF('Iteration 1 - Forward'!A:A, A99) &gt; 0, 1, 0)</f>
        <v>0</v>
      </c>
      <c r="H99" s="7">
        <v>1</v>
      </c>
    </row>
    <row r="100" spans="1:8" x14ac:dyDescent="0.25">
      <c r="A100" s="7" t="s">
        <v>585</v>
      </c>
      <c r="B100" s="7" t="s">
        <v>586</v>
      </c>
      <c r="C100" s="7">
        <v>2006</v>
      </c>
      <c r="D100" s="7" t="s">
        <v>587</v>
      </c>
      <c r="E100" s="7">
        <f t="shared" si="1"/>
        <v>0</v>
      </c>
      <c r="F100" s="7">
        <f>IF(COUNTIF('Start Set'!A:A, A100) &gt; 0, 1, 0)</f>
        <v>0</v>
      </c>
      <c r="G100" s="7">
        <f>IF(COUNTIF('Iteration 1 - Forward'!A:A, A100) &gt; 0, 1, 0)</f>
        <v>0</v>
      </c>
      <c r="H100" s="7">
        <v>1</v>
      </c>
    </row>
    <row r="101" spans="1:8" x14ac:dyDescent="0.25">
      <c r="A101" s="7" t="s">
        <v>1706</v>
      </c>
      <c r="B101" s="7" t="s">
        <v>1707</v>
      </c>
      <c r="C101" s="7">
        <v>2006</v>
      </c>
      <c r="D101" s="7" t="s">
        <v>1708</v>
      </c>
      <c r="E101" s="7">
        <f t="shared" si="1"/>
        <v>0</v>
      </c>
      <c r="F101" s="7">
        <f>IF(COUNTIF('Start Set'!A:A, A101) &gt; 0, 1, 0)</f>
        <v>0</v>
      </c>
      <c r="G101" s="7">
        <f>IF(COUNTIF('Iteration 1 - Forward'!A:A, A101) &gt; 0, 1, 0)</f>
        <v>0</v>
      </c>
      <c r="H101" s="7">
        <v>1</v>
      </c>
    </row>
    <row r="102" spans="1:8" x14ac:dyDescent="0.25">
      <c r="A102" s="7" t="s">
        <v>669</v>
      </c>
      <c r="B102" s="7" t="s">
        <v>670</v>
      </c>
      <c r="C102" s="7">
        <v>2006</v>
      </c>
      <c r="D102" s="7" t="s">
        <v>671</v>
      </c>
      <c r="E102" s="7">
        <f t="shared" si="1"/>
        <v>0</v>
      </c>
      <c r="F102" s="7">
        <f>IF(COUNTIF('Start Set'!A:A, A102) &gt; 0, 1, 0)</f>
        <v>0</v>
      </c>
      <c r="G102" s="7">
        <f>IF(COUNTIF('Iteration 1 - Forward'!A:A, A102) &gt; 0, 1, 0)</f>
        <v>0</v>
      </c>
      <c r="H102" s="7">
        <v>1</v>
      </c>
    </row>
    <row r="103" spans="1:8" x14ac:dyDescent="0.25">
      <c r="A103" s="7" t="s">
        <v>1987</v>
      </c>
      <c r="B103" s="7" t="s">
        <v>1988</v>
      </c>
      <c r="C103" s="7">
        <v>2006</v>
      </c>
      <c r="D103" s="7" t="s">
        <v>1075</v>
      </c>
      <c r="E103" s="7">
        <f t="shared" si="1"/>
        <v>0</v>
      </c>
      <c r="F103" s="7">
        <f>IF(COUNTIF('Start Set'!A:A, A103) &gt; 0, 1, 0)</f>
        <v>0</v>
      </c>
      <c r="G103" s="7">
        <f>IF(COUNTIF('Iteration 1 - Forward'!A:A, A103) &gt; 0, 1, 0)</f>
        <v>0</v>
      </c>
      <c r="H103" s="7">
        <v>1</v>
      </c>
    </row>
    <row r="104" spans="1:8" x14ac:dyDescent="0.25">
      <c r="A104" s="7" t="s">
        <v>2436</v>
      </c>
      <c r="B104" s="7" t="s">
        <v>1733</v>
      </c>
      <c r="C104" s="7">
        <v>2006</v>
      </c>
      <c r="D104" s="7" t="s">
        <v>1779</v>
      </c>
      <c r="E104" s="7">
        <f t="shared" si="1"/>
        <v>0</v>
      </c>
      <c r="F104" s="7">
        <f>IF(COUNTIF('Start Set'!A:A, A104) &gt; 0, 1, 0)</f>
        <v>0</v>
      </c>
      <c r="G104" s="7">
        <f>IF(COUNTIF('Iteration 1 - Forward'!A:A, A104) &gt; 0, 1, 0)</f>
        <v>0</v>
      </c>
      <c r="H104" s="7">
        <v>1</v>
      </c>
    </row>
    <row r="105" spans="1:8" x14ac:dyDescent="0.25">
      <c r="A105" s="7" t="s">
        <v>213</v>
      </c>
      <c r="B105" s="7" t="s">
        <v>214</v>
      </c>
      <c r="C105" s="7">
        <v>2006</v>
      </c>
      <c r="D105" s="7" t="s">
        <v>215</v>
      </c>
      <c r="E105" s="7">
        <f t="shared" si="1"/>
        <v>0</v>
      </c>
      <c r="F105" s="7">
        <f>IF(COUNTIF('Start Set'!A:A, A105) &gt; 0, 1, 0)</f>
        <v>0</v>
      </c>
      <c r="G105" s="7">
        <f>IF(COUNTIF('Iteration 1 - Forward'!A:A, A105) &gt; 0, 1, 0)</f>
        <v>0</v>
      </c>
      <c r="H105" s="7">
        <v>1</v>
      </c>
    </row>
    <row r="106" spans="1:8" x14ac:dyDescent="0.25">
      <c r="A106" s="7" t="s">
        <v>236</v>
      </c>
      <c r="B106" s="7" t="s">
        <v>237</v>
      </c>
      <c r="C106" s="7">
        <v>2006</v>
      </c>
      <c r="D106" s="7" t="s">
        <v>95</v>
      </c>
      <c r="E106" s="7">
        <f t="shared" si="1"/>
        <v>0</v>
      </c>
      <c r="F106" s="7">
        <f>IF(COUNTIF('Start Set'!A:A, A106) &gt; 0, 1, 0)</f>
        <v>0</v>
      </c>
      <c r="G106" s="7">
        <f>IF(COUNTIF('Iteration 1 - Forward'!A:A, A106) &gt; 0, 1, 0)</f>
        <v>0</v>
      </c>
      <c r="H106" s="7">
        <v>1</v>
      </c>
    </row>
    <row r="107" spans="1:8" x14ac:dyDescent="0.25">
      <c r="A107" s="7" t="s">
        <v>527</v>
      </c>
      <c r="B107" s="7" t="s">
        <v>528</v>
      </c>
      <c r="C107" s="7">
        <v>2006</v>
      </c>
      <c r="D107" s="7" t="s">
        <v>529</v>
      </c>
      <c r="E107" s="7">
        <f t="shared" si="1"/>
        <v>0</v>
      </c>
      <c r="F107" s="7">
        <f>IF(COUNTIF('Start Set'!A:A, A107) &gt; 0, 1, 0)</f>
        <v>0</v>
      </c>
      <c r="G107" s="7">
        <f>IF(COUNTIF('Iteration 1 - Forward'!A:A, A107) &gt; 0, 1, 0)</f>
        <v>0</v>
      </c>
      <c r="H107" s="7">
        <v>1</v>
      </c>
    </row>
    <row r="108" spans="1:8" x14ac:dyDescent="0.25">
      <c r="A108" s="7" t="s">
        <v>577</v>
      </c>
      <c r="B108" s="7" t="s">
        <v>578</v>
      </c>
      <c r="C108" s="7">
        <v>2006</v>
      </c>
      <c r="D108" s="7" t="s">
        <v>579</v>
      </c>
      <c r="E108" s="7">
        <f t="shared" si="1"/>
        <v>0</v>
      </c>
      <c r="F108" s="7">
        <f>IF(COUNTIF('Start Set'!A:A, A108) &gt; 0, 1, 0)</f>
        <v>0</v>
      </c>
      <c r="G108" s="7">
        <f>IF(COUNTIF('Iteration 1 - Forward'!A:A, A108) &gt; 0, 1, 0)</f>
        <v>0</v>
      </c>
      <c r="H108" s="7">
        <v>1</v>
      </c>
    </row>
    <row r="109" spans="1:8" x14ac:dyDescent="0.25">
      <c r="A109" s="7" t="s">
        <v>1809</v>
      </c>
      <c r="B109" s="7" t="s">
        <v>1810</v>
      </c>
      <c r="C109" s="7">
        <v>2006</v>
      </c>
      <c r="D109" s="7" t="s">
        <v>1811</v>
      </c>
      <c r="E109" s="7">
        <f t="shared" si="1"/>
        <v>0</v>
      </c>
      <c r="F109" s="7">
        <f>IF(COUNTIF('Start Set'!A:A, A109) &gt; 0, 1, 0)</f>
        <v>0</v>
      </c>
      <c r="G109" s="7">
        <f>IF(COUNTIF('Iteration 1 - Forward'!A:A, A109) &gt; 0, 1, 0)</f>
        <v>0</v>
      </c>
      <c r="H109" s="7">
        <v>1</v>
      </c>
    </row>
    <row r="110" spans="1:8" x14ac:dyDescent="0.25">
      <c r="A110" s="7" t="s">
        <v>1906</v>
      </c>
      <c r="B110" s="7" t="s">
        <v>1907</v>
      </c>
      <c r="C110" s="7">
        <v>2006</v>
      </c>
      <c r="D110" s="7" t="s">
        <v>1908</v>
      </c>
      <c r="E110" s="7">
        <f t="shared" si="1"/>
        <v>0</v>
      </c>
      <c r="F110" s="7">
        <f>IF(COUNTIF('Start Set'!A:A, A110) &gt; 0, 1, 0)</f>
        <v>0</v>
      </c>
      <c r="G110" s="7">
        <f>IF(COUNTIF('Iteration 1 - Forward'!A:A, A110) &gt; 0, 1, 0)</f>
        <v>0</v>
      </c>
      <c r="H110" s="7">
        <v>1</v>
      </c>
    </row>
    <row r="111" spans="1:8" x14ac:dyDescent="0.25">
      <c r="A111" s="7" t="s">
        <v>1735</v>
      </c>
      <c r="B111" s="7" t="s">
        <v>1736</v>
      </c>
      <c r="C111" s="7">
        <v>2006</v>
      </c>
      <c r="D111" s="7" t="s">
        <v>1737</v>
      </c>
      <c r="E111" s="7">
        <f t="shared" si="1"/>
        <v>0</v>
      </c>
      <c r="F111" s="7">
        <f>IF(COUNTIF('Start Set'!A:A, A111) &gt; 0, 1, 0)</f>
        <v>0</v>
      </c>
      <c r="G111" s="7">
        <f>IF(COUNTIF('Iteration 1 - Forward'!A:A, A111) &gt; 0, 1, 0)</f>
        <v>0</v>
      </c>
      <c r="H111" s="7">
        <v>1</v>
      </c>
    </row>
    <row r="112" spans="1:8" x14ac:dyDescent="0.25">
      <c r="A112" s="7" t="s">
        <v>1944</v>
      </c>
      <c r="B112" s="7" t="s">
        <v>1945</v>
      </c>
      <c r="C112" s="7">
        <v>2006</v>
      </c>
      <c r="D112" s="7" t="s">
        <v>1946</v>
      </c>
      <c r="E112" s="7">
        <f t="shared" si="1"/>
        <v>0</v>
      </c>
      <c r="F112" s="7">
        <f>IF(COUNTIF('Start Set'!A:A, A112) &gt; 0, 1, 0)</f>
        <v>0</v>
      </c>
      <c r="G112" s="7">
        <f>IF(COUNTIF('Iteration 1 - Forward'!A:A, A112) &gt; 0, 1, 0)</f>
        <v>0</v>
      </c>
      <c r="H112" s="7">
        <v>1</v>
      </c>
    </row>
    <row r="113" spans="1:9" x14ac:dyDescent="0.25">
      <c r="A113" s="7" t="s">
        <v>2983</v>
      </c>
      <c r="B113" s="7" t="s">
        <v>2984</v>
      </c>
      <c r="C113" s="7">
        <v>2006</v>
      </c>
      <c r="D113" s="7" t="s">
        <v>2982</v>
      </c>
      <c r="E113" s="7">
        <f t="shared" si="1"/>
        <v>0</v>
      </c>
      <c r="F113" s="7">
        <f>IF(COUNTIF('Start Set'!A:A, A113) &gt; 0, 1, 0)</f>
        <v>0</v>
      </c>
      <c r="G113" s="7">
        <f>IF(COUNTIF('Iteration 1 - Forward'!A:A, A113) &gt; 0, 1, 0)</f>
        <v>0</v>
      </c>
      <c r="H113" s="7">
        <v>1</v>
      </c>
      <c r="I113" s="7">
        <v>1</v>
      </c>
    </row>
    <row r="114" spans="1:9" x14ac:dyDescent="0.25">
      <c r="A114" s="7" t="s">
        <v>1469</v>
      </c>
      <c r="B114" s="7"/>
      <c r="C114" s="7">
        <v>2006</v>
      </c>
      <c r="D114" s="7" t="s">
        <v>1470</v>
      </c>
      <c r="E114" s="7">
        <f t="shared" si="1"/>
        <v>0</v>
      </c>
      <c r="F114" s="7">
        <f>IF(COUNTIF('Start Set'!A:A, A114) &gt; 0, 1, 0)</f>
        <v>0</v>
      </c>
      <c r="G114" s="7">
        <f>IF(COUNTIF('Iteration 1 - Forward'!A:A, A114) &gt; 0, 1, 0)</f>
        <v>0</v>
      </c>
      <c r="H114" s="7">
        <v>1</v>
      </c>
      <c r="I114" s="7">
        <v>1</v>
      </c>
    </row>
    <row r="115" spans="1:9" x14ac:dyDescent="0.25">
      <c r="A115" s="7" t="s">
        <v>2333</v>
      </c>
      <c r="B115" s="7" t="s">
        <v>2334</v>
      </c>
      <c r="C115" s="7">
        <v>2006</v>
      </c>
      <c r="D115" s="7" t="s">
        <v>1800</v>
      </c>
      <c r="E115" s="7">
        <f t="shared" si="1"/>
        <v>0</v>
      </c>
      <c r="F115" s="7">
        <f>IF(COUNTIF('Start Set'!A:A, A115) &gt; 0, 1, 0)</f>
        <v>0</v>
      </c>
      <c r="G115" s="7">
        <f>IF(COUNTIF('Iteration 1 - Forward'!A:A, A115) &gt; 0, 1, 0)</f>
        <v>0</v>
      </c>
      <c r="H115" s="7">
        <v>1</v>
      </c>
      <c r="I115" s="7">
        <v>1</v>
      </c>
    </row>
    <row r="116" spans="1:9" x14ac:dyDescent="0.25">
      <c r="A116" s="7" t="s">
        <v>2283</v>
      </c>
      <c r="B116" s="7" t="s">
        <v>2284</v>
      </c>
      <c r="C116" s="7">
        <v>2007</v>
      </c>
      <c r="D116" s="7" t="s">
        <v>1531</v>
      </c>
      <c r="E116" s="7">
        <f t="shared" si="1"/>
        <v>0</v>
      </c>
      <c r="F116" s="7">
        <f>IF(COUNTIF('Start Set'!A:A, A116) &gt; 0, 1, 0)</f>
        <v>0</v>
      </c>
      <c r="G116" s="7">
        <f>IF(COUNTIF('Iteration 1 - Forward'!A:A, A116) &gt; 0, 1, 0)</f>
        <v>0</v>
      </c>
      <c r="H116" s="7">
        <v>1</v>
      </c>
    </row>
    <row r="117" spans="1:9" x14ac:dyDescent="0.25">
      <c r="A117" s="7" t="s">
        <v>2433</v>
      </c>
      <c r="B117" s="7" t="s">
        <v>2434</v>
      </c>
      <c r="C117" s="7">
        <v>2007</v>
      </c>
      <c r="D117" s="7" t="s">
        <v>2435</v>
      </c>
      <c r="E117" s="7">
        <f t="shared" si="1"/>
        <v>0</v>
      </c>
      <c r="F117" s="7">
        <f>IF(COUNTIF('Start Set'!A:A, A117) &gt; 0, 1, 0)</f>
        <v>0</v>
      </c>
      <c r="G117" s="7">
        <f>IF(COUNTIF('Iteration 1 - Forward'!A:A, A117) &gt; 0, 1, 0)</f>
        <v>0</v>
      </c>
      <c r="H117" s="7">
        <v>1</v>
      </c>
    </row>
    <row r="118" spans="1:9" x14ac:dyDescent="0.25">
      <c r="A118" s="7" t="s">
        <v>2992</v>
      </c>
      <c r="B118" s="7" t="s">
        <v>2993</v>
      </c>
      <c r="C118" s="7">
        <v>2007</v>
      </c>
      <c r="D118" s="7" t="s">
        <v>152</v>
      </c>
      <c r="E118" s="7">
        <f t="shared" si="1"/>
        <v>0</v>
      </c>
      <c r="F118" s="7">
        <f>IF(COUNTIF('Start Set'!A:A, A118) &gt; 0, 1, 0)</f>
        <v>0</v>
      </c>
      <c r="G118" s="7">
        <f>IF(COUNTIF('Iteration 1 - Forward'!A:A, A118) &gt; 0, 1, 0)</f>
        <v>0</v>
      </c>
      <c r="H118" s="7">
        <v>1</v>
      </c>
    </row>
    <row r="119" spans="1:9" x14ac:dyDescent="0.25">
      <c r="A119" s="7" t="s">
        <v>597</v>
      </c>
      <c r="B119" s="7" t="s">
        <v>598</v>
      </c>
      <c r="C119" s="7">
        <v>2007</v>
      </c>
      <c r="D119" s="7" t="s">
        <v>599</v>
      </c>
      <c r="E119" s="7">
        <f t="shared" si="1"/>
        <v>0</v>
      </c>
      <c r="F119" s="7">
        <f>IF(COUNTIF('Start Set'!A:A, A119) &gt; 0, 1, 0)</f>
        <v>0</v>
      </c>
      <c r="G119" s="7">
        <f>IF(COUNTIF('Iteration 1 - Forward'!A:A, A119) &gt; 0, 1, 0)</f>
        <v>0</v>
      </c>
      <c r="H119" s="7">
        <v>1</v>
      </c>
    </row>
    <row r="120" spans="1:9" x14ac:dyDescent="0.25">
      <c r="A120" s="7" t="s">
        <v>1253</v>
      </c>
      <c r="B120" s="7" t="s">
        <v>1254</v>
      </c>
      <c r="C120" s="7">
        <v>2007</v>
      </c>
      <c r="D120" s="7" t="s">
        <v>1255</v>
      </c>
      <c r="E120" s="7">
        <f t="shared" si="1"/>
        <v>0</v>
      </c>
      <c r="F120" s="7">
        <f>IF(COUNTIF('Start Set'!A:A, A120) &gt; 0, 1, 0)</f>
        <v>0</v>
      </c>
      <c r="G120" s="7">
        <f>IF(COUNTIF('Iteration 1 - Forward'!A:A, A120) &gt; 0, 1, 0)</f>
        <v>0</v>
      </c>
      <c r="H120" s="7">
        <v>1</v>
      </c>
    </row>
    <row r="121" spans="1:9" x14ac:dyDescent="0.25">
      <c r="A121" s="7" t="s">
        <v>706</v>
      </c>
      <c r="B121" s="7" t="s">
        <v>707</v>
      </c>
      <c r="C121" s="7">
        <v>2007</v>
      </c>
      <c r="D121" s="7" t="s">
        <v>532</v>
      </c>
      <c r="E121" s="7">
        <f t="shared" si="1"/>
        <v>0</v>
      </c>
      <c r="F121" s="7">
        <f>IF(COUNTIF('Start Set'!A:A, A121) &gt; 0, 1, 0)</f>
        <v>0</v>
      </c>
      <c r="G121" s="7">
        <f>IF(COUNTIF('Iteration 1 - Forward'!A:A, A121) &gt; 0, 1, 0)</f>
        <v>0</v>
      </c>
      <c r="H121" s="7">
        <v>1</v>
      </c>
    </row>
    <row r="122" spans="1:9" x14ac:dyDescent="0.25">
      <c r="A122" s="7" t="s">
        <v>836</v>
      </c>
      <c r="B122" s="7" t="s">
        <v>837</v>
      </c>
      <c r="C122" s="7">
        <v>2007</v>
      </c>
      <c r="D122" s="7" t="s">
        <v>838</v>
      </c>
      <c r="E122" s="7">
        <f t="shared" si="1"/>
        <v>0</v>
      </c>
      <c r="F122" s="7">
        <f>IF(COUNTIF('Start Set'!A:A, A122) &gt; 0, 1, 0)</f>
        <v>0</v>
      </c>
      <c r="G122" s="7">
        <f>IF(COUNTIF('Iteration 1 - Forward'!A:A, A122) &gt; 0, 1, 0)</f>
        <v>0</v>
      </c>
      <c r="H122" s="7">
        <v>1</v>
      </c>
    </row>
    <row r="123" spans="1:9" x14ac:dyDescent="0.25">
      <c r="A123" s="7" t="s">
        <v>1445</v>
      </c>
      <c r="B123" s="7" t="s">
        <v>1446</v>
      </c>
      <c r="C123" s="7">
        <v>2007</v>
      </c>
      <c r="D123" s="7" t="s">
        <v>1447</v>
      </c>
      <c r="E123" s="7">
        <f t="shared" si="1"/>
        <v>0</v>
      </c>
      <c r="F123" s="7">
        <f>IF(COUNTIF('Start Set'!A:A, A123) &gt; 0, 1, 0)</f>
        <v>0</v>
      </c>
      <c r="G123" s="7">
        <f>IF(COUNTIF('Iteration 1 - Forward'!A:A, A123) &gt; 0, 1, 0)</f>
        <v>0</v>
      </c>
      <c r="H123" s="7">
        <v>1</v>
      </c>
    </row>
    <row r="124" spans="1:9" x14ac:dyDescent="0.25">
      <c r="A124" s="7" t="s">
        <v>634</v>
      </c>
      <c r="B124" s="7" t="s">
        <v>635</v>
      </c>
      <c r="C124" s="7">
        <v>2007</v>
      </c>
      <c r="D124" s="7" t="s">
        <v>636</v>
      </c>
      <c r="E124" s="7">
        <f t="shared" si="1"/>
        <v>0</v>
      </c>
      <c r="F124" s="7">
        <f>IF(COUNTIF('Start Set'!A:A, A124) &gt; 0, 1, 0)</f>
        <v>0</v>
      </c>
      <c r="G124" s="7">
        <f>IF(COUNTIF('Iteration 1 - Forward'!A:A, A124) &gt; 0, 1, 0)</f>
        <v>0</v>
      </c>
      <c r="H124" s="7">
        <v>1</v>
      </c>
    </row>
    <row r="125" spans="1:9" x14ac:dyDescent="0.25">
      <c r="A125" s="7" t="s">
        <v>2151</v>
      </c>
      <c r="B125" s="7" t="s">
        <v>2152</v>
      </c>
      <c r="C125" s="7">
        <v>2007</v>
      </c>
      <c r="D125" s="7" t="s">
        <v>2153</v>
      </c>
      <c r="E125" s="7">
        <f t="shared" si="1"/>
        <v>0</v>
      </c>
      <c r="F125" s="7">
        <f>IF(COUNTIF('Start Set'!A:A, A125) &gt; 0, 1, 0)</f>
        <v>0</v>
      </c>
      <c r="G125" s="7">
        <f>IF(COUNTIF('Iteration 1 - Forward'!A:A, A125) &gt; 0, 1, 0)</f>
        <v>0</v>
      </c>
      <c r="H125" s="7">
        <v>1</v>
      </c>
      <c r="I125" s="7">
        <v>1</v>
      </c>
    </row>
    <row r="126" spans="1:9" x14ac:dyDescent="0.25">
      <c r="A126" s="7" t="s">
        <v>2063</v>
      </c>
      <c r="B126" s="7" t="s">
        <v>2064</v>
      </c>
      <c r="C126" s="7">
        <v>2007</v>
      </c>
      <c r="D126" s="7" t="s">
        <v>2065</v>
      </c>
      <c r="E126" s="7">
        <f t="shared" si="1"/>
        <v>0</v>
      </c>
      <c r="F126" s="7">
        <f>IF(COUNTIF('Start Set'!A:A, A126) &gt; 0, 1, 0)</f>
        <v>0</v>
      </c>
      <c r="G126" s="7">
        <f>IF(COUNTIF('Iteration 1 - Forward'!A:A, A126) &gt; 0, 1, 0)</f>
        <v>0</v>
      </c>
      <c r="H126" s="7">
        <v>1</v>
      </c>
      <c r="I126" s="7">
        <v>1</v>
      </c>
    </row>
    <row r="127" spans="1:9" x14ac:dyDescent="0.25">
      <c r="A127" s="7" t="s">
        <v>730</v>
      </c>
      <c r="B127" s="7" t="s">
        <v>731</v>
      </c>
      <c r="C127" s="7">
        <v>2007</v>
      </c>
      <c r="D127" s="7"/>
      <c r="E127" s="7">
        <f t="shared" si="1"/>
        <v>0</v>
      </c>
      <c r="F127" s="7">
        <f>IF(COUNTIF('Start Set'!A:A, A127) &gt; 0, 1, 0)</f>
        <v>0</v>
      </c>
      <c r="G127" s="7">
        <f>IF(COUNTIF('Iteration 1 - Forward'!A:A, A127) &gt; 0, 1, 0)</f>
        <v>0</v>
      </c>
      <c r="H127" s="7">
        <v>1</v>
      </c>
      <c r="I127" s="7">
        <v>1</v>
      </c>
    </row>
    <row r="128" spans="1:9" x14ac:dyDescent="0.25">
      <c r="A128" s="7" t="s">
        <v>1995</v>
      </c>
      <c r="B128" s="7" t="s">
        <v>1996</v>
      </c>
      <c r="C128" s="7">
        <v>2008</v>
      </c>
      <c r="D128" s="7" t="s">
        <v>1965</v>
      </c>
      <c r="E128" s="7">
        <f t="shared" si="1"/>
        <v>0</v>
      </c>
      <c r="F128" s="7">
        <f>IF(COUNTIF('Start Set'!A:A, A128) &gt; 0, 1, 0)</f>
        <v>0</v>
      </c>
      <c r="G128" s="7">
        <f>IF(COUNTIF('Iteration 1 - Forward'!A:A, A128) &gt; 0, 1, 0)</f>
        <v>0</v>
      </c>
      <c r="H128" s="7">
        <v>1</v>
      </c>
    </row>
    <row r="129" spans="1:8" x14ac:dyDescent="0.25">
      <c r="A129" s="7" t="s">
        <v>1584</v>
      </c>
      <c r="B129" s="7" t="s">
        <v>1585</v>
      </c>
      <c r="C129" s="7">
        <v>2008</v>
      </c>
      <c r="D129" s="7" t="s">
        <v>1586</v>
      </c>
      <c r="E129" s="7">
        <f t="shared" si="1"/>
        <v>0</v>
      </c>
      <c r="F129" s="7">
        <f>IF(COUNTIF('Start Set'!A:A, A129) &gt; 0, 1, 0)</f>
        <v>0</v>
      </c>
      <c r="G129" s="7">
        <f>IF(COUNTIF('Iteration 1 - Forward'!A:A, A129) &gt; 0, 1, 0)</f>
        <v>0</v>
      </c>
      <c r="H129" s="7">
        <v>1</v>
      </c>
    </row>
    <row r="130" spans="1:8" x14ac:dyDescent="0.25">
      <c r="A130" s="7" t="s">
        <v>2618</v>
      </c>
      <c r="B130" s="7" t="s">
        <v>2619</v>
      </c>
      <c r="C130" s="7">
        <v>2008</v>
      </c>
      <c r="D130" s="7" t="s">
        <v>1698</v>
      </c>
      <c r="E130" s="7">
        <f t="shared" ref="E130:E193" si="2">--(ROW(A130)&lt;&gt;MATCH(A130,$A:$A,0))</f>
        <v>0</v>
      </c>
      <c r="F130" s="7">
        <f>IF(COUNTIF('Start Set'!A:A, A130) &gt; 0, 1, 0)</f>
        <v>0</v>
      </c>
      <c r="G130" s="7">
        <f>IF(COUNTIF('Iteration 1 - Forward'!A:A, A130) &gt; 0, 1, 0)</f>
        <v>0</v>
      </c>
      <c r="H130" s="7">
        <v>1</v>
      </c>
    </row>
    <row r="131" spans="1:8" x14ac:dyDescent="0.25">
      <c r="A131" s="7" t="s">
        <v>1378</v>
      </c>
      <c r="B131" s="7" t="s">
        <v>1379</v>
      </c>
      <c r="C131" s="7">
        <v>2008</v>
      </c>
      <c r="D131" s="7" t="s">
        <v>1380</v>
      </c>
      <c r="E131" s="7">
        <f t="shared" si="2"/>
        <v>0</v>
      </c>
      <c r="F131" s="7">
        <f>IF(COUNTIF('Start Set'!A:A, A131) &gt; 0, 1, 0)</f>
        <v>0</v>
      </c>
      <c r="G131" s="7">
        <f>IF(COUNTIF('Iteration 1 - Forward'!A:A, A131) &gt; 0, 1, 0)</f>
        <v>0</v>
      </c>
      <c r="H131" s="7">
        <v>1</v>
      </c>
    </row>
    <row r="132" spans="1:8" x14ac:dyDescent="0.25">
      <c r="A132" s="7" t="s">
        <v>2437</v>
      </c>
      <c r="B132" s="7" t="s">
        <v>2438</v>
      </c>
      <c r="C132" s="7">
        <v>2008</v>
      </c>
      <c r="D132" s="7" t="s">
        <v>1717</v>
      </c>
      <c r="E132" s="7">
        <f t="shared" si="2"/>
        <v>0</v>
      </c>
      <c r="F132" s="7">
        <f>IF(COUNTIF('Start Set'!A:A, A132) &gt; 0, 1, 0)</f>
        <v>0</v>
      </c>
      <c r="G132" s="7">
        <f>IF(COUNTIF('Iteration 1 - Forward'!A:A, A132) &gt; 0, 1, 0)</f>
        <v>0</v>
      </c>
      <c r="H132" s="7">
        <v>1</v>
      </c>
    </row>
    <row r="133" spans="1:8" x14ac:dyDescent="0.25">
      <c r="A133" s="7" t="s">
        <v>3004</v>
      </c>
      <c r="B133" s="7" t="s">
        <v>3005</v>
      </c>
      <c r="C133" s="7">
        <v>2008</v>
      </c>
      <c r="D133" s="7" t="s">
        <v>152</v>
      </c>
      <c r="E133" s="7">
        <f t="shared" si="2"/>
        <v>0</v>
      </c>
      <c r="F133" s="7">
        <f>IF(COUNTIF('Start Set'!A:A, A133) &gt; 0, 1, 0)</f>
        <v>0</v>
      </c>
      <c r="G133" s="7">
        <f>IF(COUNTIF('Iteration 1 - Forward'!A:A, A133) &gt; 0, 1, 0)</f>
        <v>0</v>
      </c>
      <c r="H133" s="7">
        <v>1</v>
      </c>
    </row>
    <row r="134" spans="1:8" x14ac:dyDescent="0.25">
      <c r="A134" s="7" t="s">
        <v>2122</v>
      </c>
      <c r="B134" s="7" t="s">
        <v>2123</v>
      </c>
      <c r="C134" s="7">
        <v>2008</v>
      </c>
      <c r="D134" s="7" t="s">
        <v>273</v>
      </c>
      <c r="E134" s="7">
        <f t="shared" si="2"/>
        <v>0</v>
      </c>
      <c r="F134" s="7">
        <f>IF(COUNTIF('Start Set'!A:A, A134) &gt; 0, 1, 0)</f>
        <v>0</v>
      </c>
      <c r="G134" s="7">
        <f>IF(COUNTIF('Iteration 1 - Forward'!A:A, A134) &gt; 0, 1, 0)</f>
        <v>0</v>
      </c>
      <c r="H134" s="7">
        <v>1</v>
      </c>
    </row>
    <row r="135" spans="1:8" x14ac:dyDescent="0.25">
      <c r="A135" s="7" t="s">
        <v>1732</v>
      </c>
      <c r="B135" s="7" t="s">
        <v>1733</v>
      </c>
      <c r="C135" s="7">
        <v>2008</v>
      </c>
      <c r="D135" s="7" t="s">
        <v>1734</v>
      </c>
      <c r="E135" s="7">
        <f t="shared" si="2"/>
        <v>0</v>
      </c>
      <c r="F135" s="7">
        <f>IF(COUNTIF('Start Set'!A:A, A135) &gt; 0, 1, 0)</f>
        <v>0</v>
      </c>
      <c r="G135" s="7">
        <f>IF(COUNTIF('Iteration 1 - Forward'!A:A, A135) &gt; 0, 1, 0)</f>
        <v>0</v>
      </c>
      <c r="H135" s="7">
        <v>1</v>
      </c>
    </row>
    <row r="136" spans="1:8" x14ac:dyDescent="0.25">
      <c r="A136" s="7" t="s">
        <v>1250</v>
      </c>
      <c r="B136" s="7" t="s">
        <v>1251</v>
      </c>
      <c r="C136" s="7">
        <v>2008</v>
      </c>
      <c r="D136" s="7" t="s">
        <v>1252</v>
      </c>
      <c r="E136" s="7">
        <f t="shared" si="2"/>
        <v>0</v>
      </c>
      <c r="F136" s="7">
        <f>IF(COUNTIF('Start Set'!A:A, A136) &gt; 0, 1, 0)</f>
        <v>0</v>
      </c>
      <c r="G136" s="7">
        <f>IF(COUNTIF('Iteration 1 - Forward'!A:A, A136) &gt; 0, 1, 0)</f>
        <v>0</v>
      </c>
      <c r="H136" s="7">
        <v>1</v>
      </c>
    </row>
    <row r="137" spans="1:8" x14ac:dyDescent="0.25">
      <c r="A137" s="7" t="s">
        <v>740</v>
      </c>
      <c r="B137" s="7" t="s">
        <v>741</v>
      </c>
      <c r="C137" s="7">
        <v>2008</v>
      </c>
      <c r="D137" s="7" t="s">
        <v>532</v>
      </c>
      <c r="E137" s="7">
        <f t="shared" si="2"/>
        <v>0</v>
      </c>
      <c r="F137" s="7">
        <f>IF(COUNTIF('Start Set'!A:A, A137) &gt; 0, 1, 0)</f>
        <v>0</v>
      </c>
      <c r="G137" s="7">
        <f>IF(COUNTIF('Iteration 1 - Forward'!A:A, A137) &gt; 0, 1, 0)</f>
        <v>0</v>
      </c>
      <c r="H137" s="7">
        <v>1</v>
      </c>
    </row>
    <row r="138" spans="1:8" x14ac:dyDescent="0.25">
      <c r="A138" s="7" t="s">
        <v>2610</v>
      </c>
      <c r="B138" s="7" t="s">
        <v>2611</v>
      </c>
      <c r="C138" s="7">
        <v>2008</v>
      </c>
      <c r="D138" s="7" t="s">
        <v>532</v>
      </c>
      <c r="E138" s="7">
        <f t="shared" si="2"/>
        <v>0</v>
      </c>
      <c r="F138" s="7">
        <f>IF(COUNTIF('Start Set'!A:A, A138) &gt; 0, 1, 0)</f>
        <v>0</v>
      </c>
      <c r="G138" s="7">
        <f>IF(COUNTIF('Iteration 1 - Forward'!A:A, A138) &gt; 0, 1, 0)</f>
        <v>0</v>
      </c>
      <c r="H138" s="7">
        <v>1</v>
      </c>
    </row>
    <row r="139" spans="1:8" x14ac:dyDescent="0.25">
      <c r="A139" s="7" t="s">
        <v>1847</v>
      </c>
      <c r="B139" s="7" t="s">
        <v>1848</v>
      </c>
      <c r="C139" s="7">
        <v>2008</v>
      </c>
      <c r="D139" s="7" t="s">
        <v>1249</v>
      </c>
      <c r="E139" s="7">
        <f t="shared" si="2"/>
        <v>0</v>
      </c>
      <c r="F139" s="7">
        <f>IF(COUNTIF('Start Set'!A:A, A139) &gt; 0, 1, 0)</f>
        <v>0</v>
      </c>
      <c r="G139" s="7">
        <f>IF(COUNTIF('Iteration 1 - Forward'!A:A, A139) &gt; 0, 1, 0)</f>
        <v>0</v>
      </c>
      <c r="H139" s="7">
        <v>1</v>
      </c>
    </row>
    <row r="140" spans="1:8" x14ac:dyDescent="0.25">
      <c r="A140" s="7" t="s">
        <v>1365</v>
      </c>
      <c r="B140" s="7" t="s">
        <v>1366</v>
      </c>
      <c r="C140" s="7">
        <v>2008</v>
      </c>
      <c r="D140" s="7" t="s">
        <v>1367</v>
      </c>
      <c r="E140" s="7">
        <f t="shared" si="2"/>
        <v>0</v>
      </c>
      <c r="F140" s="7">
        <f>IF(COUNTIF('Start Set'!A:A, A140) &gt; 0, 1, 0)</f>
        <v>0</v>
      </c>
      <c r="G140" s="7">
        <f>IF(COUNTIF('Iteration 1 - Forward'!A:A, A140) &gt; 0, 1, 0)</f>
        <v>0</v>
      </c>
      <c r="H140" s="7">
        <v>1</v>
      </c>
    </row>
    <row r="141" spans="1:8" x14ac:dyDescent="0.25">
      <c r="A141" s="7" t="s">
        <v>501</v>
      </c>
      <c r="B141" s="7" t="s">
        <v>502</v>
      </c>
      <c r="C141" s="7">
        <v>2008</v>
      </c>
      <c r="D141" s="7" t="s">
        <v>503</v>
      </c>
      <c r="E141" s="7">
        <f t="shared" si="2"/>
        <v>0</v>
      </c>
      <c r="F141" s="7">
        <f>IF(COUNTIF('Start Set'!A:A, A141) &gt; 0, 1, 0)</f>
        <v>0</v>
      </c>
      <c r="G141" s="7">
        <f>IF(COUNTIF('Iteration 1 - Forward'!A:A, A141) &gt; 0, 1, 0)</f>
        <v>0</v>
      </c>
      <c r="H141" s="7">
        <v>1</v>
      </c>
    </row>
    <row r="142" spans="1:8" x14ac:dyDescent="0.25">
      <c r="A142" s="7" t="s">
        <v>958</v>
      </c>
      <c r="B142" s="7" t="s">
        <v>959</v>
      </c>
      <c r="C142" s="7">
        <v>2008</v>
      </c>
      <c r="D142" s="7" t="s">
        <v>960</v>
      </c>
      <c r="E142" s="7">
        <f t="shared" si="2"/>
        <v>0</v>
      </c>
      <c r="F142" s="7">
        <f>IF(COUNTIF('Start Set'!A:A, A142) &gt; 0, 1, 0)</f>
        <v>0</v>
      </c>
      <c r="G142" s="7">
        <f>IF(COUNTIF('Iteration 1 - Forward'!A:A, A142) &gt; 0, 1, 0)</f>
        <v>0</v>
      </c>
      <c r="H142" s="7">
        <v>1</v>
      </c>
    </row>
    <row r="143" spans="1:8" x14ac:dyDescent="0.25">
      <c r="A143" s="7" t="s">
        <v>2191</v>
      </c>
      <c r="B143" s="7" t="s">
        <v>2192</v>
      </c>
      <c r="C143" s="7">
        <v>2008</v>
      </c>
      <c r="D143" s="7" t="s">
        <v>2193</v>
      </c>
      <c r="E143" s="7">
        <f t="shared" si="2"/>
        <v>0</v>
      </c>
      <c r="F143" s="7">
        <f>IF(COUNTIF('Start Set'!A:A, A143) &gt; 0, 1, 0)</f>
        <v>0</v>
      </c>
      <c r="G143" s="7">
        <f>IF(COUNTIF('Iteration 1 - Forward'!A:A, A143) &gt; 0, 1, 0)</f>
        <v>0</v>
      </c>
      <c r="H143" s="7">
        <v>1</v>
      </c>
    </row>
    <row r="144" spans="1:8" x14ac:dyDescent="0.25">
      <c r="A144" s="7" t="s">
        <v>2606</v>
      </c>
      <c r="B144" s="7" t="s">
        <v>2607</v>
      </c>
      <c r="C144" s="7">
        <v>2008</v>
      </c>
      <c r="D144" s="7" t="s">
        <v>627</v>
      </c>
      <c r="E144" s="7">
        <f t="shared" si="2"/>
        <v>0</v>
      </c>
      <c r="F144" s="7">
        <f>IF(COUNTIF('Start Set'!A:A, A144) &gt; 0, 1, 0)</f>
        <v>0</v>
      </c>
      <c r="G144" s="7">
        <f>IF(COUNTIF('Iteration 1 - Forward'!A:A, A144) &gt; 0, 1, 0)</f>
        <v>0</v>
      </c>
      <c r="H144" s="7">
        <v>1</v>
      </c>
    </row>
    <row r="145" spans="1:9" x14ac:dyDescent="0.25">
      <c r="A145" s="7" t="s">
        <v>2623</v>
      </c>
      <c r="B145" s="7"/>
      <c r="C145" s="7">
        <v>2008</v>
      </c>
      <c r="D145" s="7" t="s">
        <v>2624</v>
      </c>
      <c r="E145" s="7">
        <f t="shared" si="2"/>
        <v>0</v>
      </c>
      <c r="F145" s="7">
        <f>IF(COUNTIF('Start Set'!A:A, A145) &gt; 0, 1, 0)</f>
        <v>0</v>
      </c>
      <c r="G145" s="7">
        <f>IF(COUNTIF('Iteration 1 - Forward'!A:A, A145) &gt; 0, 1, 0)</f>
        <v>0</v>
      </c>
      <c r="H145" s="7">
        <v>1</v>
      </c>
      <c r="I145" s="7">
        <v>1</v>
      </c>
    </row>
    <row r="146" spans="1:9" x14ac:dyDescent="0.25">
      <c r="A146" s="7" t="s">
        <v>1036</v>
      </c>
      <c r="B146" s="7" t="s">
        <v>1037</v>
      </c>
      <c r="C146" s="7">
        <v>2008</v>
      </c>
      <c r="D146" s="7" t="s">
        <v>1038</v>
      </c>
      <c r="E146" s="7">
        <f t="shared" si="2"/>
        <v>0</v>
      </c>
      <c r="F146" s="7">
        <f>IF(COUNTIF('Start Set'!A:A, A146) &gt; 0, 1, 0)</f>
        <v>0</v>
      </c>
      <c r="G146" s="7">
        <f>IF(COUNTIF('Iteration 1 - Forward'!A:A, A146) &gt; 0, 1, 0)</f>
        <v>0</v>
      </c>
      <c r="H146" s="7">
        <v>1</v>
      </c>
      <c r="I146" s="7">
        <v>1</v>
      </c>
    </row>
    <row r="147" spans="1:9" x14ac:dyDescent="0.25">
      <c r="A147" s="7" t="s">
        <v>585</v>
      </c>
      <c r="B147" s="7" t="s">
        <v>588</v>
      </c>
      <c r="C147" s="7">
        <v>2008</v>
      </c>
      <c r="D147" s="7" t="s">
        <v>532</v>
      </c>
      <c r="E147" s="7">
        <f t="shared" si="2"/>
        <v>1</v>
      </c>
      <c r="F147" s="7">
        <f>IF(COUNTIF('Start Set'!A:A, A147) &gt; 0, 1, 0)</f>
        <v>0</v>
      </c>
      <c r="G147" s="7">
        <f>IF(COUNTIF('Iteration 1 - Forward'!A:A, A147) &gt; 0, 1, 0)</f>
        <v>0</v>
      </c>
      <c r="H147" s="7">
        <v>1</v>
      </c>
    </row>
    <row r="148" spans="1:9" x14ac:dyDescent="0.25">
      <c r="A148" s="7" t="s">
        <v>442</v>
      </c>
      <c r="B148" s="7" t="s">
        <v>443</v>
      </c>
      <c r="C148" s="7">
        <v>2009</v>
      </c>
      <c r="D148" s="7" t="s">
        <v>444</v>
      </c>
      <c r="E148" s="7">
        <f t="shared" si="2"/>
        <v>0</v>
      </c>
      <c r="F148" s="7">
        <f>IF(COUNTIF('Start Set'!A:A, A148) &gt; 0, 1, 0)</f>
        <v>0</v>
      </c>
      <c r="G148" s="7">
        <f>IF(COUNTIF('Iteration 1 - Forward'!A:A, A148) &gt; 0, 1, 0)</f>
        <v>0</v>
      </c>
      <c r="H148" s="7">
        <v>1</v>
      </c>
    </row>
    <row r="149" spans="1:9" x14ac:dyDescent="0.25">
      <c r="A149" s="7" t="s">
        <v>819</v>
      </c>
      <c r="B149" s="7" t="s">
        <v>820</v>
      </c>
      <c r="C149" s="7">
        <v>2009</v>
      </c>
      <c r="D149" s="7" t="s">
        <v>821</v>
      </c>
      <c r="E149" s="7">
        <f t="shared" si="2"/>
        <v>0</v>
      </c>
      <c r="F149" s="7">
        <f>IF(COUNTIF('Start Set'!A:A, A149) &gt; 0, 1, 0)</f>
        <v>0</v>
      </c>
      <c r="G149" s="7">
        <f>IF(COUNTIF('Iteration 1 - Forward'!A:A, A149) &gt; 0, 1, 0)</f>
        <v>0</v>
      </c>
      <c r="H149" s="7">
        <v>1</v>
      </c>
    </row>
    <row r="150" spans="1:9" x14ac:dyDescent="0.25">
      <c r="A150" s="7" t="s">
        <v>732</v>
      </c>
      <c r="B150" s="7" t="s">
        <v>733</v>
      </c>
      <c r="C150" s="7">
        <v>2009</v>
      </c>
      <c r="D150" s="7" t="s">
        <v>734</v>
      </c>
      <c r="E150" s="7">
        <f t="shared" si="2"/>
        <v>0</v>
      </c>
      <c r="F150" s="7">
        <f>IF(COUNTIF('Start Set'!A:A, A150) &gt; 0, 1, 0)</f>
        <v>0</v>
      </c>
      <c r="G150" s="7">
        <f>IF(COUNTIF('Iteration 1 - Forward'!A:A, A150) &gt; 0, 1, 0)</f>
        <v>0</v>
      </c>
      <c r="H150" s="7">
        <v>1</v>
      </c>
    </row>
    <row r="151" spans="1:9" x14ac:dyDescent="0.25">
      <c r="A151" s="7" t="s">
        <v>2146</v>
      </c>
      <c r="B151" s="7" t="s">
        <v>2147</v>
      </c>
      <c r="C151" s="7">
        <v>2009</v>
      </c>
      <c r="D151" s="7" t="s">
        <v>380</v>
      </c>
      <c r="E151" s="7">
        <f t="shared" si="2"/>
        <v>0</v>
      </c>
      <c r="F151" s="7">
        <f>IF(COUNTIF('Start Set'!A:A, A151) &gt; 0, 1, 0)</f>
        <v>0</v>
      </c>
      <c r="G151" s="7">
        <f>IF(COUNTIF('Iteration 1 - Forward'!A:A, A151) &gt; 0, 1, 0)</f>
        <v>0</v>
      </c>
      <c r="H151" s="7">
        <v>1</v>
      </c>
    </row>
    <row r="152" spans="1:9" x14ac:dyDescent="0.25">
      <c r="A152" s="7" t="s">
        <v>2259</v>
      </c>
      <c r="B152" s="7" t="s">
        <v>2260</v>
      </c>
      <c r="C152" s="7">
        <v>2009</v>
      </c>
      <c r="D152" s="7" t="s">
        <v>2261</v>
      </c>
      <c r="E152" s="7">
        <f t="shared" si="2"/>
        <v>0</v>
      </c>
      <c r="F152" s="7">
        <f>IF(COUNTIF('Start Set'!A:A, A152) &gt; 0, 1, 0)</f>
        <v>0</v>
      </c>
      <c r="G152" s="7">
        <f>IF(COUNTIF('Iteration 1 - Forward'!A:A, A152) &gt; 0, 1, 0)</f>
        <v>0</v>
      </c>
      <c r="H152" s="7">
        <v>1</v>
      </c>
    </row>
    <row r="153" spans="1:9" x14ac:dyDescent="0.25">
      <c r="A153" s="7" t="s">
        <v>2620</v>
      </c>
      <c r="B153" s="7" t="s">
        <v>2621</v>
      </c>
      <c r="C153" s="7">
        <v>2009</v>
      </c>
      <c r="D153" s="7" t="s">
        <v>2227</v>
      </c>
      <c r="E153" s="7">
        <f t="shared" si="2"/>
        <v>0</v>
      </c>
      <c r="F153" s="7">
        <f>IF(COUNTIF('Start Set'!A:A, A153) &gt; 0, 1, 0)</f>
        <v>0</v>
      </c>
      <c r="G153" s="7">
        <f>IF(COUNTIF('Iteration 1 - Forward'!A:A, A153) &gt; 0, 1, 0)</f>
        <v>0</v>
      </c>
      <c r="H153" s="7">
        <v>1</v>
      </c>
    </row>
    <row r="154" spans="1:9" x14ac:dyDescent="0.25">
      <c r="A154" s="7" t="s">
        <v>1954</v>
      </c>
      <c r="B154" s="7" t="s">
        <v>1955</v>
      </c>
      <c r="C154" s="7">
        <v>2009</v>
      </c>
      <c r="D154" s="7" t="s">
        <v>1956</v>
      </c>
      <c r="E154" s="7">
        <f t="shared" si="2"/>
        <v>0</v>
      </c>
      <c r="F154" s="7">
        <f>IF(COUNTIF('Start Set'!A:A, A154) &gt; 0, 1, 0)</f>
        <v>0</v>
      </c>
      <c r="G154" s="7">
        <f>IF(COUNTIF('Iteration 1 - Forward'!A:A, A154) &gt; 0, 1, 0)</f>
        <v>0</v>
      </c>
      <c r="H154" s="7">
        <v>1</v>
      </c>
    </row>
    <row r="155" spans="1:9" x14ac:dyDescent="0.25">
      <c r="A155" s="7" t="s">
        <v>1079</v>
      </c>
      <c r="B155" s="7" t="s">
        <v>1080</v>
      </c>
      <c r="C155" s="7">
        <v>2009</v>
      </c>
      <c r="D155" s="7" t="s">
        <v>1081</v>
      </c>
      <c r="E155" s="7">
        <f t="shared" si="2"/>
        <v>0</v>
      </c>
      <c r="F155" s="7">
        <f>IF(COUNTIF('Start Set'!A:A, A155) &gt; 0, 1, 0)</f>
        <v>0</v>
      </c>
      <c r="G155" s="7">
        <f>IF(COUNTIF('Iteration 1 - Forward'!A:A, A155) &gt; 0, 1, 0)</f>
        <v>0</v>
      </c>
      <c r="H155" s="7">
        <v>1</v>
      </c>
    </row>
    <row r="156" spans="1:9" x14ac:dyDescent="0.25">
      <c r="A156" s="7" t="s">
        <v>1991</v>
      </c>
      <c r="B156" s="7" t="s">
        <v>1992</v>
      </c>
      <c r="C156" s="7">
        <v>2009</v>
      </c>
      <c r="D156" s="7" t="s">
        <v>1734</v>
      </c>
      <c r="E156" s="7">
        <f t="shared" si="2"/>
        <v>0</v>
      </c>
      <c r="F156" s="7">
        <f>IF(COUNTIF('Start Set'!A:A, A156) &gt; 0, 1, 0)</f>
        <v>0</v>
      </c>
      <c r="G156" s="7">
        <f>IF(COUNTIF('Iteration 1 - Forward'!A:A, A156) &gt; 0, 1, 0)</f>
        <v>0</v>
      </c>
      <c r="H156" s="7">
        <v>1</v>
      </c>
    </row>
    <row r="157" spans="1:9" x14ac:dyDescent="0.25">
      <c r="A157" s="7" t="s">
        <v>2440</v>
      </c>
      <c r="B157" s="7" t="s">
        <v>2441</v>
      </c>
      <c r="C157" s="7">
        <v>2009</v>
      </c>
      <c r="D157" s="7" t="s">
        <v>95</v>
      </c>
      <c r="E157" s="7">
        <f t="shared" si="2"/>
        <v>0</v>
      </c>
      <c r="F157" s="7">
        <f>IF(COUNTIF('Start Set'!A:A, A157) &gt; 0, 1, 0)</f>
        <v>0</v>
      </c>
      <c r="G157" s="7">
        <f>IF(COUNTIF('Iteration 1 - Forward'!A:A, A157) &gt; 0, 1, 0)</f>
        <v>0</v>
      </c>
      <c r="H157" s="7">
        <v>1</v>
      </c>
    </row>
    <row r="158" spans="1:9" x14ac:dyDescent="0.25">
      <c r="A158" s="7" t="s">
        <v>708</v>
      </c>
      <c r="B158" s="7" t="s">
        <v>709</v>
      </c>
      <c r="C158" s="7">
        <v>2009</v>
      </c>
      <c r="D158" s="7" t="s">
        <v>3059</v>
      </c>
      <c r="E158" s="7">
        <f t="shared" si="2"/>
        <v>0</v>
      </c>
      <c r="F158" s="7">
        <f>IF(COUNTIF('Start Set'!A:A, A158) &gt; 0, 1, 0)</f>
        <v>0</v>
      </c>
      <c r="G158" s="7">
        <f>IF(COUNTIF('Iteration 1 - Forward'!A:A, A158) &gt; 0, 1, 0)</f>
        <v>0</v>
      </c>
      <c r="H158" s="7">
        <v>1</v>
      </c>
    </row>
    <row r="159" spans="1:9" x14ac:dyDescent="0.25">
      <c r="A159" s="7" t="s">
        <v>560</v>
      </c>
      <c r="B159" s="7" t="s">
        <v>561</v>
      </c>
      <c r="C159" s="7">
        <v>2009</v>
      </c>
      <c r="D159" s="7" t="s">
        <v>3056</v>
      </c>
      <c r="E159" s="7">
        <f t="shared" si="2"/>
        <v>0</v>
      </c>
      <c r="F159" s="7">
        <f>IF(COUNTIF('Start Set'!A:A, A159) &gt; 0, 1, 0)</f>
        <v>0</v>
      </c>
      <c r="G159" s="7">
        <f>IF(COUNTIF('Iteration 1 - Forward'!A:A, A159) &gt; 0, 1, 0)</f>
        <v>0</v>
      </c>
      <c r="H159" s="7">
        <v>1</v>
      </c>
    </row>
    <row r="160" spans="1:9" x14ac:dyDescent="0.25">
      <c r="A160" s="7" t="s">
        <v>572</v>
      </c>
      <c r="B160" s="7" t="s">
        <v>573</v>
      </c>
      <c r="C160" s="7">
        <v>2009</v>
      </c>
      <c r="D160" s="7" t="s">
        <v>564</v>
      </c>
      <c r="E160" s="7">
        <f t="shared" si="2"/>
        <v>0</v>
      </c>
      <c r="F160" s="7">
        <f>IF(COUNTIF('Start Set'!A:A, A160) &gt; 0, 1, 0)</f>
        <v>0</v>
      </c>
      <c r="G160" s="7">
        <f>IF(COUNTIF('Iteration 1 - Forward'!A:A, A160) &gt; 0, 1, 0)</f>
        <v>0</v>
      </c>
      <c r="H160" s="7">
        <v>1</v>
      </c>
    </row>
    <row r="161" spans="1:9" x14ac:dyDescent="0.25">
      <c r="A161" s="7" t="s">
        <v>1395</v>
      </c>
      <c r="B161" s="7" t="s">
        <v>1396</v>
      </c>
      <c r="C161" s="7">
        <v>2009</v>
      </c>
      <c r="D161" s="7" t="s">
        <v>1397</v>
      </c>
      <c r="E161" s="7">
        <f t="shared" si="2"/>
        <v>0</v>
      </c>
      <c r="F161" s="7">
        <f>IF(COUNTIF('Start Set'!A:A, A161) &gt; 0, 1, 0)</f>
        <v>0</v>
      </c>
      <c r="G161" s="7">
        <f>IF(COUNTIF('Iteration 1 - Forward'!A:A, A161) &gt; 0, 1, 0)</f>
        <v>0</v>
      </c>
      <c r="H161" s="7">
        <v>1</v>
      </c>
    </row>
    <row r="162" spans="1:9" x14ac:dyDescent="0.25">
      <c r="A162" s="7" t="s">
        <v>2838</v>
      </c>
      <c r="B162" s="7" t="s">
        <v>2839</v>
      </c>
      <c r="C162" s="7">
        <v>2009</v>
      </c>
      <c r="D162" s="7" t="s">
        <v>393</v>
      </c>
      <c r="E162" s="7">
        <f t="shared" si="2"/>
        <v>0</v>
      </c>
      <c r="F162" s="7">
        <f>IF(COUNTIF('Start Set'!A:A, A162) &gt; 0, 1, 0)</f>
        <v>0</v>
      </c>
      <c r="G162" s="7">
        <f>IF(COUNTIF('Iteration 1 - Forward'!A:A, A162) &gt; 0, 1, 0)</f>
        <v>0</v>
      </c>
      <c r="H162" s="7">
        <v>1</v>
      </c>
    </row>
    <row r="163" spans="1:9" x14ac:dyDescent="0.25">
      <c r="A163" s="7" t="s">
        <v>886</v>
      </c>
      <c r="B163" s="7" t="s">
        <v>887</v>
      </c>
      <c r="C163" s="7">
        <v>2009</v>
      </c>
      <c r="D163" s="7" t="s">
        <v>888</v>
      </c>
      <c r="E163" s="7">
        <f t="shared" si="2"/>
        <v>0</v>
      </c>
      <c r="F163" s="7">
        <f>IF(COUNTIF('Start Set'!A:A, A163) &gt; 0, 1, 0)</f>
        <v>0</v>
      </c>
      <c r="G163" s="7">
        <f>IF(COUNTIF('Iteration 1 - Forward'!A:A, A163) &gt; 0, 1, 0)</f>
        <v>0</v>
      </c>
      <c r="H163" s="7">
        <v>1</v>
      </c>
    </row>
    <row r="164" spans="1:9" x14ac:dyDescent="0.25">
      <c r="A164" s="7" t="s">
        <v>1657</v>
      </c>
      <c r="B164" s="7"/>
      <c r="C164" s="7">
        <v>2009</v>
      </c>
      <c r="D164" s="7" t="s">
        <v>1658</v>
      </c>
      <c r="E164" s="7">
        <f t="shared" si="2"/>
        <v>0</v>
      </c>
      <c r="F164" s="7">
        <f>IF(COUNTIF('Start Set'!A:A, A164) &gt; 0, 1, 0)</f>
        <v>0</v>
      </c>
      <c r="G164" s="7">
        <f>IF(COUNTIF('Iteration 1 - Forward'!A:A, A164) &gt; 0, 1, 0)</f>
        <v>0</v>
      </c>
      <c r="H164" s="7">
        <v>1</v>
      </c>
      <c r="I164" s="7">
        <v>1</v>
      </c>
    </row>
    <row r="165" spans="1:9" x14ac:dyDescent="0.25">
      <c r="A165" s="7" t="s">
        <v>2859</v>
      </c>
      <c r="B165" s="7" t="s">
        <v>1955</v>
      </c>
      <c r="C165" s="7">
        <v>2009</v>
      </c>
      <c r="D165" s="7" t="s">
        <v>1956</v>
      </c>
      <c r="E165" s="7">
        <f t="shared" si="2"/>
        <v>1</v>
      </c>
      <c r="F165" s="7">
        <f>IF(COUNTIF('Start Set'!A:A, A165) &gt; 0, 1, 0)</f>
        <v>0</v>
      </c>
      <c r="G165" s="7">
        <f>IF(COUNTIF('Iteration 1 - Forward'!A:A, A165) &gt; 0, 1, 0)</f>
        <v>0</v>
      </c>
      <c r="H165" s="7">
        <v>1</v>
      </c>
    </row>
    <row r="166" spans="1:9" x14ac:dyDescent="0.25">
      <c r="A166" s="7" t="s">
        <v>1091</v>
      </c>
      <c r="B166" s="7" t="s">
        <v>1092</v>
      </c>
      <c r="C166" s="7">
        <v>2010</v>
      </c>
      <c r="D166" s="7" t="s">
        <v>1093</v>
      </c>
      <c r="E166" s="7">
        <f t="shared" si="2"/>
        <v>0</v>
      </c>
      <c r="F166" s="7">
        <f>IF(COUNTIF('Start Set'!A:A, A166) &gt; 0, 1, 0)</f>
        <v>0</v>
      </c>
      <c r="G166" s="7">
        <f>IF(COUNTIF('Iteration 1 - Forward'!A:A, A166) &gt; 0, 1, 0)</f>
        <v>0</v>
      </c>
      <c r="H166" s="7">
        <v>1</v>
      </c>
    </row>
    <row r="167" spans="1:9" x14ac:dyDescent="0.25">
      <c r="A167" s="7" t="s">
        <v>2994</v>
      </c>
      <c r="B167" s="7" t="s">
        <v>2995</v>
      </c>
      <c r="C167" s="7">
        <v>2010</v>
      </c>
      <c r="D167" s="7" t="s">
        <v>1872</v>
      </c>
      <c r="E167" s="7">
        <f t="shared" si="2"/>
        <v>0</v>
      </c>
      <c r="F167" s="7">
        <f>IF(COUNTIF('Start Set'!A:A, A167) &gt; 0, 1, 0)</f>
        <v>0</v>
      </c>
      <c r="G167" s="7">
        <f>IF(COUNTIF('Iteration 1 - Forward'!A:A, A167) &gt; 0, 1, 0)</f>
        <v>0</v>
      </c>
      <c r="H167" s="7">
        <v>1</v>
      </c>
    </row>
    <row r="168" spans="1:9" x14ac:dyDescent="0.25">
      <c r="A168" s="7" t="s">
        <v>1902</v>
      </c>
      <c r="B168" s="7" t="s">
        <v>1903</v>
      </c>
      <c r="C168" s="7">
        <v>2010</v>
      </c>
      <c r="D168" s="7" t="s">
        <v>1421</v>
      </c>
      <c r="E168" s="7">
        <f t="shared" si="2"/>
        <v>0</v>
      </c>
      <c r="F168" s="7">
        <f>IF(COUNTIF('Start Set'!A:A, A168) &gt; 0, 1, 0)</f>
        <v>0</v>
      </c>
      <c r="G168" s="7">
        <f>IF(COUNTIF('Iteration 1 - Forward'!A:A, A168) &gt; 0, 1, 0)</f>
        <v>0</v>
      </c>
      <c r="H168" s="7">
        <v>1</v>
      </c>
    </row>
    <row r="169" spans="1:9" x14ac:dyDescent="0.25">
      <c r="A169" s="7" t="s">
        <v>2262</v>
      </c>
      <c r="B169" s="7" t="s">
        <v>2263</v>
      </c>
      <c r="C169" s="7">
        <v>2010</v>
      </c>
      <c r="D169" s="7" t="s">
        <v>1421</v>
      </c>
      <c r="E169" s="7">
        <f t="shared" si="2"/>
        <v>0</v>
      </c>
      <c r="F169" s="7">
        <f>IF(COUNTIF('Start Set'!A:A, A169) &gt; 0, 1, 0)</f>
        <v>0</v>
      </c>
      <c r="G169" s="7">
        <f>IF(COUNTIF('Iteration 1 - Forward'!A:A, A169) &gt; 0, 1, 0)</f>
        <v>0</v>
      </c>
      <c r="H169" s="7">
        <v>1</v>
      </c>
    </row>
    <row r="170" spans="1:9" x14ac:dyDescent="0.25">
      <c r="A170" s="7" t="s">
        <v>849</v>
      </c>
      <c r="B170" s="7" t="s">
        <v>850</v>
      </c>
      <c r="C170" s="7">
        <v>2010</v>
      </c>
      <c r="D170" s="7" t="s">
        <v>851</v>
      </c>
      <c r="E170" s="7">
        <f t="shared" si="2"/>
        <v>0</v>
      </c>
      <c r="F170" s="7">
        <f>IF(COUNTIF('Start Set'!A:A, A170) &gt; 0, 1, 0)</f>
        <v>0</v>
      </c>
      <c r="G170" s="7">
        <f>IF(COUNTIF('Iteration 1 - Forward'!A:A, A170) &gt; 0, 1, 0)</f>
        <v>0</v>
      </c>
      <c r="H170" s="7">
        <v>1</v>
      </c>
    </row>
    <row r="171" spans="1:9" x14ac:dyDescent="0.25">
      <c r="A171" s="7" t="s">
        <v>2428</v>
      </c>
      <c r="B171" s="7" t="s">
        <v>2429</v>
      </c>
      <c r="C171" s="7">
        <v>2010</v>
      </c>
      <c r="D171" s="7" t="s">
        <v>846</v>
      </c>
      <c r="E171" s="7">
        <f t="shared" si="2"/>
        <v>0</v>
      </c>
      <c r="F171" s="7">
        <f>IF(COUNTIF('Start Set'!A:A, A171) &gt; 0, 1, 0)</f>
        <v>0</v>
      </c>
      <c r="G171" s="7">
        <f>IF(COUNTIF('Iteration 1 - Forward'!A:A, A171) &gt; 0, 1, 0)</f>
        <v>0</v>
      </c>
      <c r="H171" s="7">
        <v>1</v>
      </c>
    </row>
    <row r="172" spans="1:9" x14ac:dyDescent="0.25">
      <c r="A172" s="7" t="s">
        <v>2705</v>
      </c>
      <c r="B172" s="7" t="s">
        <v>2706</v>
      </c>
      <c r="C172" s="7">
        <v>2010</v>
      </c>
      <c r="D172" s="7" t="s">
        <v>2707</v>
      </c>
      <c r="E172" s="7">
        <f t="shared" si="2"/>
        <v>0</v>
      </c>
      <c r="F172" s="7">
        <f>IF(COUNTIF('Start Set'!A:A, A172) &gt; 0, 1, 0)</f>
        <v>0</v>
      </c>
      <c r="G172" s="7">
        <f>IF(COUNTIF('Iteration 1 - Forward'!A:A, A172) &gt; 0, 1, 0)</f>
        <v>0</v>
      </c>
      <c r="H172" s="7">
        <v>1</v>
      </c>
    </row>
    <row r="173" spans="1:9" x14ac:dyDescent="0.25">
      <c r="A173" s="7" t="s">
        <v>2253</v>
      </c>
      <c r="B173" s="7" t="s">
        <v>2254</v>
      </c>
      <c r="C173" s="7">
        <v>2010</v>
      </c>
      <c r="D173" s="7" t="s">
        <v>2255</v>
      </c>
      <c r="E173" s="7">
        <f t="shared" si="2"/>
        <v>0</v>
      </c>
      <c r="F173" s="7">
        <f>IF(COUNTIF('Start Set'!A:A, A173) &gt; 0, 1, 0)</f>
        <v>0</v>
      </c>
      <c r="G173" s="7">
        <f>IF(COUNTIF('Iteration 1 - Forward'!A:A, A173) &gt; 0, 1, 0)</f>
        <v>0</v>
      </c>
      <c r="H173" s="7">
        <v>1</v>
      </c>
    </row>
    <row r="174" spans="1:9" x14ac:dyDescent="0.25">
      <c r="A174" s="7" t="s">
        <v>1620</v>
      </c>
      <c r="B174" s="7" t="s">
        <v>1621</v>
      </c>
      <c r="C174" s="7">
        <v>2010</v>
      </c>
      <c r="D174" s="7" t="s">
        <v>1380</v>
      </c>
      <c r="E174" s="7">
        <f t="shared" si="2"/>
        <v>0</v>
      </c>
      <c r="F174" s="7">
        <f>IF(COUNTIF('Start Set'!A:A, A174) &gt; 0, 1, 0)</f>
        <v>0</v>
      </c>
      <c r="G174" s="7">
        <f>IF(COUNTIF('Iteration 1 - Forward'!A:A, A174) &gt; 0, 1, 0)</f>
        <v>0</v>
      </c>
      <c r="H174" s="7">
        <v>1</v>
      </c>
    </row>
    <row r="175" spans="1:9" x14ac:dyDescent="0.25">
      <c r="A175" s="7" t="s">
        <v>1240</v>
      </c>
      <c r="B175" s="7" t="s">
        <v>1241</v>
      </c>
      <c r="C175" s="7">
        <v>2010</v>
      </c>
      <c r="D175" s="7" t="s">
        <v>1242</v>
      </c>
      <c r="E175" s="7">
        <f t="shared" si="2"/>
        <v>0</v>
      </c>
      <c r="F175" s="7">
        <f>IF(COUNTIF('Start Set'!A:A, A175) &gt; 0, 1, 0)</f>
        <v>0</v>
      </c>
      <c r="G175" s="7">
        <f>IF(COUNTIF('Iteration 1 - Forward'!A:A, A175) &gt; 0, 1, 0)</f>
        <v>0</v>
      </c>
      <c r="H175" s="7">
        <v>1</v>
      </c>
    </row>
    <row r="176" spans="1:9" x14ac:dyDescent="0.25">
      <c r="A176" s="7" t="s">
        <v>2662</v>
      </c>
      <c r="B176" s="7" t="s">
        <v>2663</v>
      </c>
      <c r="C176" s="7">
        <v>2010</v>
      </c>
      <c r="D176" s="7" t="s">
        <v>2664</v>
      </c>
      <c r="E176" s="7">
        <f t="shared" si="2"/>
        <v>0</v>
      </c>
      <c r="F176" s="7">
        <f>IF(COUNTIF('Start Set'!A:A, A176) &gt; 0, 1, 0)</f>
        <v>0</v>
      </c>
      <c r="G176" s="7">
        <f>IF(COUNTIF('Iteration 1 - Forward'!A:A, A176) &gt; 0, 1, 0)</f>
        <v>0</v>
      </c>
      <c r="H176" s="7">
        <v>1</v>
      </c>
    </row>
    <row r="177" spans="1:9" x14ac:dyDescent="0.25">
      <c r="A177" s="7" t="s">
        <v>512</v>
      </c>
      <c r="B177" s="7" t="s">
        <v>513</v>
      </c>
      <c r="C177" s="7">
        <v>2010</v>
      </c>
      <c r="D177" s="7" t="s">
        <v>514</v>
      </c>
      <c r="E177" s="7">
        <f t="shared" si="2"/>
        <v>0</v>
      </c>
      <c r="F177" s="7">
        <f>IF(COUNTIF('Start Set'!A:A, A177) &gt; 0, 1, 0)</f>
        <v>0</v>
      </c>
      <c r="G177" s="7">
        <f>IF(COUNTIF('Iteration 1 - Forward'!A:A, A177) &gt; 0, 1, 0)</f>
        <v>0</v>
      </c>
      <c r="H177" s="7">
        <v>1</v>
      </c>
    </row>
    <row r="178" spans="1:9" x14ac:dyDescent="0.25">
      <c r="A178" s="7" t="s">
        <v>537</v>
      </c>
      <c r="B178" s="7" t="s">
        <v>538</v>
      </c>
      <c r="C178" s="7">
        <v>2010</v>
      </c>
      <c r="D178" s="7" t="s">
        <v>514</v>
      </c>
      <c r="E178" s="7">
        <f t="shared" si="2"/>
        <v>0</v>
      </c>
      <c r="F178" s="7">
        <f>IF(COUNTIF('Start Set'!A:A, A178) &gt; 0, 1, 0)</f>
        <v>0</v>
      </c>
      <c r="G178" s="7">
        <f>IF(COUNTIF('Iteration 1 - Forward'!A:A, A178) &gt; 0, 1, 0)</f>
        <v>0</v>
      </c>
      <c r="H178" s="7">
        <v>1</v>
      </c>
    </row>
    <row r="179" spans="1:9" x14ac:dyDescent="0.25">
      <c r="A179" s="7" t="s">
        <v>3007</v>
      </c>
      <c r="B179" s="7" t="s">
        <v>3008</v>
      </c>
      <c r="C179" s="7">
        <v>2010</v>
      </c>
      <c r="D179" s="7" t="s">
        <v>2090</v>
      </c>
      <c r="E179" s="7">
        <f t="shared" si="2"/>
        <v>0</v>
      </c>
      <c r="F179" s="7">
        <f>IF(COUNTIF('Start Set'!A:A, A179) &gt; 0, 1, 0)</f>
        <v>0</v>
      </c>
      <c r="G179" s="7">
        <f>IF(COUNTIF('Iteration 1 - Forward'!A:A, A179) &gt; 0, 1, 0)</f>
        <v>0</v>
      </c>
      <c r="H179" s="7">
        <v>1</v>
      </c>
    </row>
    <row r="180" spans="1:9" x14ac:dyDescent="0.25">
      <c r="A180" s="7" t="s">
        <v>1949</v>
      </c>
      <c r="B180" s="7" t="s">
        <v>1950</v>
      </c>
      <c r="C180" s="7">
        <v>2010</v>
      </c>
      <c r="D180" s="7" t="s">
        <v>2101</v>
      </c>
      <c r="E180" s="7">
        <f t="shared" si="2"/>
        <v>0</v>
      </c>
      <c r="F180" s="7">
        <f>IF(COUNTIF('Start Set'!A:A, A180) &gt; 0, 1, 0)</f>
        <v>0</v>
      </c>
      <c r="G180" s="7">
        <f>IF(COUNTIF('Iteration 1 - Forward'!A:A, A180) &gt; 0, 1, 0)</f>
        <v>0</v>
      </c>
      <c r="H180" s="7">
        <v>1</v>
      </c>
    </row>
    <row r="181" spans="1:9" x14ac:dyDescent="0.25">
      <c r="A181" s="7" t="s">
        <v>234</v>
      </c>
      <c r="B181" s="7" t="s">
        <v>235</v>
      </c>
      <c r="C181" s="7">
        <v>2010</v>
      </c>
      <c r="D181" s="7" t="s">
        <v>215</v>
      </c>
      <c r="E181" s="7">
        <f t="shared" si="2"/>
        <v>0</v>
      </c>
      <c r="F181" s="7">
        <f>IF(COUNTIF('Start Set'!A:A, A181) &gt; 0, 1, 0)</f>
        <v>0</v>
      </c>
      <c r="G181" s="7">
        <f>IF(COUNTIF('Iteration 1 - Forward'!A:A, A181) &gt; 0, 1, 0)</f>
        <v>0</v>
      </c>
      <c r="H181" s="7">
        <v>1</v>
      </c>
    </row>
    <row r="182" spans="1:9" x14ac:dyDescent="0.25">
      <c r="A182" s="7" t="s">
        <v>1709</v>
      </c>
      <c r="B182" s="7" t="s">
        <v>1710</v>
      </c>
      <c r="C182" s="7">
        <v>2010</v>
      </c>
      <c r="D182" s="7" t="s">
        <v>95</v>
      </c>
      <c r="E182" s="7">
        <f t="shared" si="2"/>
        <v>0</v>
      </c>
      <c r="F182" s="7">
        <f>IF(COUNTIF('Start Set'!A:A, A182) &gt; 0, 1, 0)</f>
        <v>0</v>
      </c>
      <c r="G182" s="7">
        <f>IF(COUNTIF('Iteration 1 - Forward'!A:A, A182) &gt; 0, 1, 0)</f>
        <v>0</v>
      </c>
      <c r="H182" s="7">
        <v>1</v>
      </c>
    </row>
    <row r="183" spans="1:9" x14ac:dyDescent="0.25">
      <c r="A183" s="7" t="s">
        <v>2439</v>
      </c>
      <c r="B183" s="7" t="s">
        <v>2438</v>
      </c>
      <c r="C183" s="7">
        <v>2010</v>
      </c>
      <c r="D183" s="7" t="s">
        <v>95</v>
      </c>
      <c r="E183" s="7">
        <f t="shared" si="2"/>
        <v>0</v>
      </c>
      <c r="F183" s="7">
        <f>IF(COUNTIF('Start Set'!A:A, A183) &gt; 0, 1, 0)</f>
        <v>0</v>
      </c>
      <c r="G183" s="7">
        <f>IF(COUNTIF('Iteration 1 - Forward'!A:A, A183) &gt; 0, 1, 0)</f>
        <v>0</v>
      </c>
      <c r="H183" s="7">
        <v>1</v>
      </c>
    </row>
    <row r="184" spans="1:9" x14ac:dyDescent="0.25">
      <c r="A184" s="7" t="s">
        <v>2781</v>
      </c>
      <c r="B184" s="7" t="s">
        <v>2782</v>
      </c>
      <c r="C184" s="7">
        <v>2010</v>
      </c>
      <c r="D184" s="7" t="s">
        <v>529</v>
      </c>
      <c r="E184" s="7">
        <f t="shared" si="2"/>
        <v>0</v>
      </c>
      <c r="F184" s="7">
        <f>IF(COUNTIF('Start Set'!A:A, A184) &gt; 0, 1, 0)</f>
        <v>0</v>
      </c>
      <c r="G184" s="7">
        <f>IF(COUNTIF('Iteration 1 - Forward'!A:A, A184) &gt; 0, 1, 0)</f>
        <v>0</v>
      </c>
      <c r="H184" s="7">
        <v>1</v>
      </c>
    </row>
    <row r="185" spans="1:9" x14ac:dyDescent="0.25">
      <c r="A185" s="7" t="s">
        <v>2691</v>
      </c>
      <c r="B185" s="7" t="s">
        <v>2692</v>
      </c>
      <c r="C185" s="7">
        <v>2010</v>
      </c>
      <c r="D185" s="7" t="s">
        <v>2693</v>
      </c>
      <c r="E185" s="7">
        <f t="shared" si="2"/>
        <v>0</v>
      </c>
      <c r="F185" s="7">
        <f>IF(COUNTIF('Start Set'!A:A, A185) &gt; 0, 1, 0)</f>
        <v>0</v>
      </c>
      <c r="G185" s="7">
        <f>IF(COUNTIF('Iteration 1 - Forward'!A:A, A185) &gt; 0, 1, 0)</f>
        <v>0</v>
      </c>
      <c r="H185" s="7">
        <v>1</v>
      </c>
    </row>
    <row r="186" spans="1:9" x14ac:dyDescent="0.25">
      <c r="A186" s="7" t="s">
        <v>975</v>
      </c>
      <c r="B186" s="7" t="s">
        <v>976</v>
      </c>
      <c r="C186" s="7">
        <v>2010</v>
      </c>
      <c r="D186" s="7" t="s">
        <v>977</v>
      </c>
      <c r="E186" s="7">
        <f t="shared" si="2"/>
        <v>0</v>
      </c>
      <c r="F186" s="7">
        <f>IF(COUNTIF('Start Set'!A:A, A186) &gt; 0, 1, 0)</f>
        <v>0</v>
      </c>
      <c r="G186" s="7">
        <f>IF(COUNTIF('Iteration 1 - Forward'!A:A, A186) &gt; 0, 1, 0)</f>
        <v>0</v>
      </c>
      <c r="H186" s="7">
        <v>1</v>
      </c>
    </row>
    <row r="187" spans="1:9" x14ac:dyDescent="0.25">
      <c r="A187" s="7" t="s">
        <v>2181</v>
      </c>
      <c r="B187" s="7" t="s">
        <v>2182</v>
      </c>
      <c r="C187" s="7">
        <v>2010</v>
      </c>
      <c r="D187" s="7" t="s">
        <v>3067</v>
      </c>
      <c r="E187" s="7">
        <f t="shared" si="2"/>
        <v>0</v>
      </c>
      <c r="F187" s="7">
        <f>IF(COUNTIF('Start Set'!A:A, A187) &gt; 0, 1, 0)</f>
        <v>0</v>
      </c>
      <c r="G187" s="7">
        <f>IF(COUNTIF('Iteration 1 - Forward'!A:A, A187) &gt; 0, 1, 0)</f>
        <v>0</v>
      </c>
      <c r="H187" s="7">
        <v>1</v>
      </c>
    </row>
    <row r="188" spans="1:9" x14ac:dyDescent="0.25">
      <c r="A188" s="7" t="s">
        <v>1013</v>
      </c>
      <c r="B188" s="7" t="s">
        <v>1014</v>
      </c>
      <c r="C188" s="7">
        <v>2010</v>
      </c>
      <c r="D188" s="7" t="s">
        <v>1015</v>
      </c>
      <c r="E188" s="7">
        <f t="shared" si="2"/>
        <v>0</v>
      </c>
      <c r="F188" s="7">
        <f>IF(COUNTIF('Start Set'!A:A, A188) &gt; 0, 1, 0)</f>
        <v>0</v>
      </c>
      <c r="G188" s="7">
        <f>IF(COUNTIF('Iteration 1 - Forward'!A:A, A188) &gt; 0, 1, 0)</f>
        <v>0</v>
      </c>
      <c r="H188" s="7">
        <v>1</v>
      </c>
    </row>
    <row r="189" spans="1:9" x14ac:dyDescent="0.25">
      <c r="A189" s="7" t="s">
        <v>1115</v>
      </c>
      <c r="B189" s="7" t="s">
        <v>1116</v>
      </c>
      <c r="C189" s="7">
        <v>2010</v>
      </c>
      <c r="D189" s="7" t="s">
        <v>393</v>
      </c>
      <c r="E189" s="7">
        <f t="shared" si="2"/>
        <v>0</v>
      </c>
      <c r="F189" s="7">
        <f>IF(COUNTIF('Start Set'!A:A, A189) &gt; 0, 1, 0)</f>
        <v>0</v>
      </c>
      <c r="G189" s="7">
        <f>IF(COUNTIF('Iteration 1 - Forward'!A:A, A189) &gt; 0, 1, 0)</f>
        <v>0</v>
      </c>
      <c r="H189" s="7">
        <v>1</v>
      </c>
    </row>
    <row r="190" spans="1:9" x14ac:dyDescent="0.25">
      <c r="A190" s="7" t="s">
        <v>1008</v>
      </c>
      <c r="B190" s="7" t="s">
        <v>1009</v>
      </c>
      <c r="C190" s="7">
        <v>2010</v>
      </c>
      <c r="D190" s="7" t="s">
        <v>1010</v>
      </c>
      <c r="E190" s="7">
        <f t="shared" si="2"/>
        <v>0</v>
      </c>
      <c r="F190" s="7">
        <f>IF(COUNTIF('Start Set'!A:A, A190) &gt; 0, 1, 0)</f>
        <v>0</v>
      </c>
      <c r="G190" s="7">
        <f>IF(COUNTIF('Iteration 1 - Forward'!A:A, A190) &gt; 0, 1, 0)</f>
        <v>0</v>
      </c>
      <c r="H190" s="7">
        <v>1</v>
      </c>
      <c r="I190" s="7">
        <v>1</v>
      </c>
    </row>
    <row r="191" spans="1:9" x14ac:dyDescent="0.25">
      <c r="A191" s="7" t="s">
        <v>1989</v>
      </c>
      <c r="B191" s="7" t="s">
        <v>1990</v>
      </c>
      <c r="C191" s="7">
        <v>2010</v>
      </c>
      <c r="D191" s="7" t="s">
        <v>2099</v>
      </c>
      <c r="E191" s="7">
        <f t="shared" si="2"/>
        <v>0</v>
      </c>
      <c r="F191" s="7">
        <f>IF(COUNTIF('Start Set'!A:A, A191) &gt; 0, 1, 0)</f>
        <v>0</v>
      </c>
      <c r="G191" s="7">
        <f>IF(COUNTIF('Iteration 1 - Forward'!A:A, A191) &gt; 0, 1, 0)</f>
        <v>0</v>
      </c>
      <c r="H191" s="7">
        <v>1</v>
      </c>
      <c r="I191" s="7">
        <v>1</v>
      </c>
    </row>
    <row r="192" spans="1:9" x14ac:dyDescent="0.25">
      <c r="A192" s="7" t="s">
        <v>1091</v>
      </c>
      <c r="B192" s="7" t="s">
        <v>1548</v>
      </c>
      <c r="C192" s="7">
        <v>2010</v>
      </c>
      <c r="D192" s="7" t="s">
        <v>1093</v>
      </c>
      <c r="E192" s="7">
        <f t="shared" si="2"/>
        <v>1</v>
      </c>
      <c r="F192" s="7">
        <f>IF(COUNTIF('Start Set'!A:A, A192) &gt; 0, 1, 0)</f>
        <v>0</v>
      </c>
      <c r="G192" s="7">
        <f>IF(COUNTIF('Iteration 1 - Forward'!A:A, A192) &gt; 0, 1, 0)</f>
        <v>0</v>
      </c>
      <c r="H192" s="7">
        <v>1</v>
      </c>
    </row>
    <row r="193" spans="1:8" x14ac:dyDescent="0.25">
      <c r="A193" s="7" t="s">
        <v>1076</v>
      </c>
      <c r="B193" s="7" t="s">
        <v>1077</v>
      </c>
      <c r="C193" s="7">
        <v>2011</v>
      </c>
      <c r="D193" s="7" t="s">
        <v>1078</v>
      </c>
      <c r="E193" s="7">
        <f t="shared" si="2"/>
        <v>0</v>
      </c>
      <c r="F193" s="7">
        <f>IF(COUNTIF('Start Set'!A:A, A193) &gt; 0, 1, 0)</f>
        <v>0</v>
      </c>
      <c r="G193" s="7">
        <f>IF(COUNTIF('Iteration 1 - Forward'!A:A, A193) &gt; 0, 1, 0)</f>
        <v>0</v>
      </c>
      <c r="H193" s="7">
        <v>1</v>
      </c>
    </row>
    <row r="194" spans="1:8" x14ac:dyDescent="0.25">
      <c r="A194" s="7" t="s">
        <v>1417</v>
      </c>
      <c r="B194" s="7" t="s">
        <v>1418</v>
      </c>
      <c r="C194" s="7">
        <v>2011</v>
      </c>
      <c r="D194" s="7" t="s">
        <v>1419</v>
      </c>
      <c r="E194" s="7">
        <f t="shared" ref="E194:E257" si="3">--(ROW(A194)&lt;&gt;MATCH(A194,$A:$A,0))</f>
        <v>0</v>
      </c>
      <c r="F194" s="7">
        <f>IF(COUNTIF('Start Set'!A:A, A194) &gt; 0, 1, 0)</f>
        <v>0</v>
      </c>
      <c r="G194" s="7">
        <f>IF(COUNTIF('Iteration 1 - Forward'!A:A, A194) &gt; 0, 1, 0)</f>
        <v>0</v>
      </c>
      <c r="H194" s="7">
        <v>1</v>
      </c>
    </row>
    <row r="195" spans="1:8" x14ac:dyDescent="0.25">
      <c r="A195" s="7" t="s">
        <v>2268</v>
      </c>
      <c r="B195" s="7" t="s">
        <v>2269</v>
      </c>
      <c r="C195" s="7">
        <v>2011</v>
      </c>
      <c r="D195" s="7" t="s">
        <v>1531</v>
      </c>
      <c r="E195" s="7">
        <f t="shared" si="3"/>
        <v>0</v>
      </c>
      <c r="F195" s="7">
        <f>IF(COUNTIF('Start Set'!A:A, A195) &gt; 0, 1, 0)</f>
        <v>0</v>
      </c>
      <c r="G195" s="7">
        <f>IF(COUNTIF('Iteration 1 - Forward'!A:A, A195) &gt; 0, 1, 0)</f>
        <v>0</v>
      </c>
      <c r="H195" s="7">
        <v>1</v>
      </c>
    </row>
    <row r="196" spans="1:8" x14ac:dyDescent="0.25">
      <c r="A196" s="7" t="s">
        <v>1640</v>
      </c>
      <c r="B196" s="7" t="s">
        <v>1641</v>
      </c>
      <c r="C196" s="7">
        <v>2011</v>
      </c>
      <c r="D196" s="7" t="s">
        <v>1642</v>
      </c>
      <c r="E196" s="7">
        <f t="shared" si="3"/>
        <v>0</v>
      </c>
      <c r="F196" s="7">
        <f>IF(COUNTIF('Start Set'!A:A, A196) &gt; 0, 1, 0)</f>
        <v>0</v>
      </c>
      <c r="G196" s="7">
        <f>IF(COUNTIF('Iteration 1 - Forward'!A:A, A196) &gt; 0, 1, 0)</f>
        <v>0</v>
      </c>
      <c r="H196" s="7">
        <v>1</v>
      </c>
    </row>
    <row r="197" spans="1:8" x14ac:dyDescent="0.25">
      <c r="A197" s="7" t="s">
        <v>2583</v>
      </c>
      <c r="B197" s="7" t="s">
        <v>2584</v>
      </c>
      <c r="C197" s="7">
        <v>2011</v>
      </c>
      <c r="D197" s="7" t="s">
        <v>697</v>
      </c>
      <c r="E197" s="7">
        <f t="shared" si="3"/>
        <v>0</v>
      </c>
      <c r="F197" s="7">
        <f>IF(COUNTIF('Start Set'!A:A, A197) &gt; 0, 1, 0)</f>
        <v>0</v>
      </c>
      <c r="G197" s="7">
        <f>IF(COUNTIF('Iteration 1 - Forward'!A:A, A197) &gt; 0, 1, 0)</f>
        <v>0</v>
      </c>
      <c r="H197" s="7">
        <v>1</v>
      </c>
    </row>
    <row r="198" spans="1:8" x14ac:dyDescent="0.25">
      <c r="A198" s="7" t="s">
        <v>2189</v>
      </c>
      <c r="B198" s="7" t="s">
        <v>2190</v>
      </c>
      <c r="C198" s="7">
        <v>2011</v>
      </c>
      <c r="D198" s="7" t="s">
        <v>152</v>
      </c>
      <c r="E198" s="7">
        <f t="shared" si="3"/>
        <v>0</v>
      </c>
      <c r="F198" s="7">
        <f>IF(COUNTIF('Start Set'!A:A, A198) &gt; 0, 1, 0)</f>
        <v>0</v>
      </c>
      <c r="G198" s="7">
        <f>IF(COUNTIF('Iteration 1 - Forward'!A:A, A198) &gt; 0, 1, 0)</f>
        <v>0</v>
      </c>
      <c r="H198" s="7">
        <v>1</v>
      </c>
    </row>
    <row r="199" spans="1:8" x14ac:dyDescent="0.25">
      <c r="A199" s="7" t="s">
        <v>3006</v>
      </c>
      <c r="B199" s="7" t="s">
        <v>2148</v>
      </c>
      <c r="C199" s="7">
        <v>2011</v>
      </c>
      <c r="D199" s="7" t="s">
        <v>152</v>
      </c>
      <c r="E199" s="7">
        <f t="shared" si="3"/>
        <v>0</v>
      </c>
      <c r="F199" s="7">
        <f>IF(COUNTIF('Start Set'!A:A, A199) &gt; 0, 1, 0)</f>
        <v>0</v>
      </c>
      <c r="G199" s="7">
        <f>IF(COUNTIF('Iteration 1 - Forward'!A:A, A199) &gt; 0, 1, 0)</f>
        <v>0</v>
      </c>
      <c r="H199" s="7">
        <v>1</v>
      </c>
    </row>
    <row r="200" spans="1:8" x14ac:dyDescent="0.25">
      <c r="A200" s="7" t="s">
        <v>1951</v>
      </c>
      <c r="B200" s="7" t="s">
        <v>1952</v>
      </c>
      <c r="C200" s="7">
        <v>2011</v>
      </c>
      <c r="D200" s="7" t="s">
        <v>1953</v>
      </c>
      <c r="E200" s="7">
        <f t="shared" si="3"/>
        <v>0</v>
      </c>
      <c r="F200" s="7">
        <f>IF(COUNTIF('Start Set'!A:A, A200) &gt; 0, 1, 0)</f>
        <v>0</v>
      </c>
      <c r="G200" s="7">
        <f>IF(COUNTIF('Iteration 1 - Forward'!A:A, A200) &gt; 0, 1, 0)</f>
        <v>0</v>
      </c>
      <c r="H200" s="7">
        <v>1</v>
      </c>
    </row>
    <row r="201" spans="1:8" x14ac:dyDescent="0.25">
      <c r="A201" s="7" t="s">
        <v>1128</v>
      </c>
      <c r="B201" s="7" t="s">
        <v>1129</v>
      </c>
      <c r="C201" s="7">
        <v>2011</v>
      </c>
      <c r="D201" s="7" t="s">
        <v>1130</v>
      </c>
      <c r="E201" s="7">
        <f t="shared" si="3"/>
        <v>0</v>
      </c>
      <c r="F201" s="7">
        <f>IF(COUNTIF('Start Set'!A:A, A201) &gt; 0, 1, 0)</f>
        <v>0</v>
      </c>
      <c r="G201" s="7">
        <f>IF(COUNTIF('Iteration 1 - Forward'!A:A, A201) &gt; 0, 1, 0)</f>
        <v>0</v>
      </c>
      <c r="H201" s="7">
        <v>1</v>
      </c>
    </row>
    <row r="202" spans="1:8" x14ac:dyDescent="0.25">
      <c r="A202" s="7" t="s">
        <v>2575</v>
      </c>
      <c r="B202" s="7" t="s">
        <v>2576</v>
      </c>
      <c r="C202" s="7">
        <v>2011</v>
      </c>
      <c r="D202" s="7" t="s">
        <v>2577</v>
      </c>
      <c r="E202" s="7">
        <f t="shared" si="3"/>
        <v>0</v>
      </c>
      <c r="F202" s="7">
        <f>IF(COUNTIF('Start Set'!A:A, A202) &gt; 0, 1, 0)</f>
        <v>0</v>
      </c>
      <c r="G202" s="7">
        <f>IF(COUNTIF('Iteration 1 - Forward'!A:A, A202) &gt; 0, 1, 0)</f>
        <v>0</v>
      </c>
      <c r="H202" s="7">
        <v>1</v>
      </c>
    </row>
    <row r="203" spans="1:8" x14ac:dyDescent="0.25">
      <c r="A203" s="7" t="s">
        <v>1993</v>
      </c>
      <c r="B203" s="7" t="s">
        <v>1994</v>
      </c>
      <c r="C203" s="7">
        <v>2011</v>
      </c>
      <c r="D203" s="7" t="s">
        <v>1734</v>
      </c>
      <c r="E203" s="7">
        <f t="shared" si="3"/>
        <v>0</v>
      </c>
      <c r="F203" s="7">
        <f>IF(COUNTIF('Start Set'!A:A, A203) &gt; 0, 1, 0)</f>
        <v>0</v>
      </c>
      <c r="G203" s="7">
        <f>IF(COUNTIF('Iteration 1 - Forward'!A:A, A203) &gt; 0, 1, 0)</f>
        <v>0</v>
      </c>
      <c r="H203" s="7">
        <v>1</v>
      </c>
    </row>
    <row r="204" spans="1:8" x14ac:dyDescent="0.25">
      <c r="A204" s="7" t="s">
        <v>1428</v>
      </c>
      <c r="B204" s="7" t="s">
        <v>1429</v>
      </c>
      <c r="C204" s="7">
        <v>2011</v>
      </c>
      <c r="D204" s="7" t="s">
        <v>1075</v>
      </c>
      <c r="E204" s="7">
        <f t="shared" si="3"/>
        <v>0</v>
      </c>
      <c r="F204" s="7">
        <f>IF(COUNTIF('Start Set'!A:A, A204) &gt; 0, 1, 0)</f>
        <v>0</v>
      </c>
      <c r="G204" s="7">
        <f>IF(COUNTIF('Iteration 1 - Forward'!A:A, A204) &gt; 0, 1, 0)</f>
        <v>0</v>
      </c>
      <c r="H204" s="7">
        <v>1</v>
      </c>
    </row>
    <row r="205" spans="1:8" x14ac:dyDescent="0.25">
      <c r="A205" s="7" t="s">
        <v>2417</v>
      </c>
      <c r="B205" s="7" t="s">
        <v>2418</v>
      </c>
      <c r="C205" s="7">
        <v>2011</v>
      </c>
      <c r="D205" s="7" t="s">
        <v>1075</v>
      </c>
      <c r="E205" s="7">
        <f t="shared" si="3"/>
        <v>0</v>
      </c>
      <c r="F205" s="7">
        <f>IF(COUNTIF('Start Set'!A:A, A205) &gt; 0, 1, 0)</f>
        <v>0</v>
      </c>
      <c r="G205" s="7">
        <f>IF(COUNTIF('Iteration 1 - Forward'!A:A, A205) &gt; 0, 1, 0)</f>
        <v>0</v>
      </c>
      <c r="H205" s="7">
        <v>1</v>
      </c>
    </row>
    <row r="206" spans="1:8" x14ac:dyDescent="0.25">
      <c r="A206" s="7" t="s">
        <v>227</v>
      </c>
      <c r="B206" s="7" t="s">
        <v>228</v>
      </c>
      <c r="C206" s="7">
        <v>2011</v>
      </c>
      <c r="D206" s="7" t="s">
        <v>229</v>
      </c>
      <c r="E206" s="7">
        <f t="shared" si="3"/>
        <v>0</v>
      </c>
      <c r="F206" s="7">
        <f>IF(COUNTIF('Start Set'!A:A, A206) &gt; 0, 1, 0)</f>
        <v>0</v>
      </c>
      <c r="G206" s="7">
        <f>IF(COUNTIF('Iteration 1 - Forward'!A:A, A206) &gt; 0, 1, 0)</f>
        <v>0</v>
      </c>
      <c r="H206" s="7">
        <v>1</v>
      </c>
    </row>
    <row r="207" spans="1:8" x14ac:dyDescent="0.25">
      <c r="A207" s="7" t="s">
        <v>1947</v>
      </c>
      <c r="B207" s="7" t="s">
        <v>1948</v>
      </c>
      <c r="C207" s="7">
        <v>2011</v>
      </c>
      <c r="D207" s="7" t="s">
        <v>95</v>
      </c>
      <c r="E207" s="7">
        <f t="shared" si="3"/>
        <v>0</v>
      </c>
      <c r="F207" s="7">
        <f>IF(COUNTIF('Start Set'!A:A, A207) &gt; 0, 1, 0)</f>
        <v>0</v>
      </c>
      <c r="G207" s="7">
        <f>IF(COUNTIF('Iteration 1 - Forward'!A:A, A207) &gt; 0, 1, 0)</f>
        <v>0</v>
      </c>
      <c r="H207" s="7">
        <v>1</v>
      </c>
    </row>
    <row r="208" spans="1:8" x14ac:dyDescent="0.25">
      <c r="A208" s="7" t="s">
        <v>2629</v>
      </c>
      <c r="B208" s="7" t="s">
        <v>2630</v>
      </c>
      <c r="C208" s="7">
        <v>2011</v>
      </c>
      <c r="D208" s="7" t="s">
        <v>582</v>
      </c>
      <c r="E208" s="7">
        <f t="shared" si="3"/>
        <v>0</v>
      </c>
      <c r="F208" s="7">
        <f>IF(COUNTIF('Start Set'!A:A, A208) &gt; 0, 1, 0)</f>
        <v>0</v>
      </c>
      <c r="G208" s="7">
        <f>IF(COUNTIF('Iteration 1 - Forward'!A:A, A208) &gt; 0, 1, 0)</f>
        <v>0</v>
      </c>
      <c r="H208" s="7">
        <v>1</v>
      </c>
    </row>
    <row r="209" spans="1:17" x14ac:dyDescent="0.25">
      <c r="A209" s="7" t="s">
        <v>2821</v>
      </c>
      <c r="B209" s="7" t="s">
        <v>2822</v>
      </c>
      <c r="C209" s="7">
        <v>2011</v>
      </c>
      <c r="D209" s="7" t="s">
        <v>2823</v>
      </c>
      <c r="E209" s="7">
        <f t="shared" si="3"/>
        <v>0</v>
      </c>
      <c r="F209" s="7">
        <f>IF(COUNTIF('Start Set'!A:A, A209) &gt; 0, 1, 0)</f>
        <v>0</v>
      </c>
      <c r="G209" s="7">
        <f>IF(COUNTIF('Iteration 1 - Forward'!A:A, A209) &gt; 0, 1, 0)</f>
        <v>0</v>
      </c>
      <c r="H209" s="7">
        <v>1</v>
      </c>
    </row>
    <row r="210" spans="1:17" x14ac:dyDescent="0.25">
      <c r="A210" s="7" t="s">
        <v>855</v>
      </c>
      <c r="B210" s="7" t="s">
        <v>856</v>
      </c>
      <c r="C210" s="7">
        <v>2011</v>
      </c>
      <c r="D210" s="7" t="s">
        <v>857</v>
      </c>
      <c r="E210" s="7">
        <f t="shared" si="3"/>
        <v>0</v>
      </c>
      <c r="F210" s="7">
        <f>IF(COUNTIF('Start Set'!A:A, A210) &gt; 0, 1, 0)</f>
        <v>0</v>
      </c>
      <c r="G210" s="7">
        <f>IF(COUNTIF('Iteration 1 - Forward'!A:A, A210) &gt; 0, 1, 0)</f>
        <v>0</v>
      </c>
      <c r="H210" s="7">
        <v>1</v>
      </c>
    </row>
    <row r="211" spans="1:17" x14ac:dyDescent="0.25">
      <c r="A211" s="7" t="s">
        <v>2200</v>
      </c>
      <c r="B211" s="7" t="s">
        <v>2201</v>
      </c>
      <c r="C211" s="7">
        <v>2011</v>
      </c>
      <c r="D211" s="7" t="s">
        <v>2202</v>
      </c>
      <c r="E211" s="7">
        <f t="shared" si="3"/>
        <v>0</v>
      </c>
      <c r="F211" s="7">
        <f>IF(COUNTIF('Start Set'!A:A, A211) &gt; 0, 1, 0)</f>
        <v>0</v>
      </c>
      <c r="G211" s="7">
        <f>IF(COUNTIF('Iteration 1 - Forward'!A:A, A211) &gt; 0, 1, 0)</f>
        <v>0</v>
      </c>
      <c r="H211" s="7">
        <v>1</v>
      </c>
    </row>
    <row r="212" spans="1:17" x14ac:dyDescent="0.25">
      <c r="A212" s="7" t="s">
        <v>1481</v>
      </c>
      <c r="B212" s="7" t="s">
        <v>1482</v>
      </c>
      <c r="C212" s="7">
        <v>2011</v>
      </c>
      <c r="D212" s="7" t="s">
        <v>1447</v>
      </c>
      <c r="E212" s="7">
        <f t="shared" si="3"/>
        <v>0</v>
      </c>
      <c r="F212" s="7">
        <f>IF(COUNTIF('Start Set'!A:A, A212) &gt; 0, 1, 0)</f>
        <v>0</v>
      </c>
      <c r="G212" s="7">
        <f>IF(COUNTIF('Iteration 1 - Forward'!A:A, A212) &gt; 0, 1, 0)</f>
        <v>0</v>
      </c>
      <c r="H212" s="7">
        <v>1</v>
      </c>
    </row>
    <row r="213" spans="1:17" x14ac:dyDescent="0.25">
      <c r="A213" s="7" t="s">
        <v>917</v>
      </c>
      <c r="B213" s="7" t="s">
        <v>918</v>
      </c>
      <c r="C213" s="7">
        <v>2011</v>
      </c>
      <c r="D213" s="7" t="s">
        <v>900</v>
      </c>
      <c r="E213" s="7">
        <f t="shared" si="3"/>
        <v>0</v>
      </c>
      <c r="F213" s="7">
        <f>IF(COUNTIF('Start Set'!A:A, A213) &gt; 0, 1, 0)</f>
        <v>0</v>
      </c>
      <c r="G213" s="7">
        <f>IF(COUNTIF('Iteration 1 - Forward'!A:A, A213) &gt; 0, 1, 0)</f>
        <v>0</v>
      </c>
      <c r="H213" s="7">
        <v>1</v>
      </c>
    </row>
    <row r="214" spans="1:17" x14ac:dyDescent="0.25">
      <c r="A214" s="7" t="s">
        <v>1712</v>
      </c>
      <c r="B214" s="7" t="s">
        <v>1713</v>
      </c>
      <c r="C214" s="7">
        <v>2011</v>
      </c>
      <c r="D214" s="7" t="s">
        <v>1714</v>
      </c>
      <c r="E214" s="7">
        <f t="shared" si="3"/>
        <v>0</v>
      </c>
      <c r="F214" s="7">
        <f>IF(COUNTIF('Start Set'!A:A, A214) &gt; 0, 1, 0)</f>
        <v>0</v>
      </c>
      <c r="G214" s="7">
        <f>IF(COUNTIF('Iteration 1 - Forward'!A:A, A214) &gt; 0, 1, 0)</f>
        <v>0</v>
      </c>
      <c r="H214" s="7">
        <v>1</v>
      </c>
      <c r="Q214" t="s">
        <v>647</v>
      </c>
    </row>
    <row r="215" spans="1:17" x14ac:dyDescent="0.25">
      <c r="A215" s="7" t="s">
        <v>1460</v>
      </c>
      <c r="B215" s="7" t="s">
        <v>1461</v>
      </c>
      <c r="C215" s="7">
        <v>2011</v>
      </c>
      <c r="D215" s="7" t="s">
        <v>1459</v>
      </c>
      <c r="E215" s="7">
        <f t="shared" si="3"/>
        <v>0</v>
      </c>
      <c r="F215" s="7">
        <f>IF(COUNTIF('Start Set'!A:A, A215) &gt; 0, 1, 0)</f>
        <v>0</v>
      </c>
      <c r="G215" s="7">
        <f>IF(COUNTIF('Iteration 1 - Forward'!A:A, A215) &gt; 0, 1, 0)</f>
        <v>0</v>
      </c>
      <c r="H215" s="7">
        <v>1</v>
      </c>
    </row>
    <row r="216" spans="1:17" x14ac:dyDescent="0.25">
      <c r="A216" s="7" t="s">
        <v>391</v>
      </c>
      <c r="B216" s="7" t="s">
        <v>392</v>
      </c>
      <c r="C216" s="7">
        <v>2011</v>
      </c>
      <c r="D216" s="7" t="s">
        <v>393</v>
      </c>
      <c r="E216" s="7">
        <f t="shared" si="3"/>
        <v>0</v>
      </c>
      <c r="F216" s="7">
        <f>IF(COUNTIF('Start Set'!A:A, A216) &gt; 0, 1, 0)</f>
        <v>0</v>
      </c>
      <c r="G216" s="7">
        <f>IF(COUNTIF('Iteration 1 - Forward'!A:A, A216) &gt; 0, 1, 0)</f>
        <v>0</v>
      </c>
      <c r="H216" s="7">
        <v>1</v>
      </c>
    </row>
    <row r="217" spans="1:17" x14ac:dyDescent="0.25">
      <c r="A217" s="7" t="s">
        <v>742</v>
      </c>
      <c r="B217" s="7" t="s">
        <v>743</v>
      </c>
      <c r="C217" s="7">
        <v>2011</v>
      </c>
      <c r="D217" s="7" t="s">
        <v>393</v>
      </c>
      <c r="E217" s="7">
        <f t="shared" si="3"/>
        <v>0</v>
      </c>
      <c r="F217" s="7">
        <f>IF(COUNTIF('Start Set'!A:A, A217) &gt; 0, 1, 0)</f>
        <v>0</v>
      </c>
      <c r="G217" s="7">
        <f>IF(COUNTIF('Iteration 1 - Forward'!A:A, A217) &gt; 0, 1, 0)</f>
        <v>0</v>
      </c>
      <c r="H217" s="7">
        <v>1</v>
      </c>
    </row>
    <row r="218" spans="1:17" x14ac:dyDescent="0.25">
      <c r="A218" s="7" t="s">
        <v>1004</v>
      </c>
      <c r="B218" s="7" t="s">
        <v>392</v>
      </c>
      <c r="C218" s="7">
        <v>2011</v>
      </c>
      <c r="D218" s="7" t="s">
        <v>393</v>
      </c>
      <c r="E218" s="7">
        <f t="shared" si="3"/>
        <v>0</v>
      </c>
      <c r="F218" s="7">
        <f>IF(COUNTIF('Start Set'!A:A, A218) &gt; 0, 1, 0)</f>
        <v>0</v>
      </c>
      <c r="G218" s="7">
        <f>IF(COUNTIF('Iteration 1 - Forward'!A:A, A218) &gt; 0, 1, 0)</f>
        <v>0</v>
      </c>
      <c r="H218" s="7">
        <v>1</v>
      </c>
    </row>
    <row r="219" spans="1:17" x14ac:dyDescent="0.25">
      <c r="A219" s="7" t="s">
        <v>515</v>
      </c>
      <c r="B219" s="7" t="s">
        <v>516</v>
      </c>
      <c r="C219" s="7">
        <v>2011</v>
      </c>
      <c r="D219" s="7" t="s">
        <v>517</v>
      </c>
      <c r="E219" s="7">
        <f t="shared" si="3"/>
        <v>0</v>
      </c>
      <c r="F219" s="7">
        <f>IF(COUNTIF('Start Set'!A:A, A219) &gt; 0, 1, 0)</f>
        <v>0</v>
      </c>
      <c r="G219" s="7">
        <f>IF(COUNTIF('Iteration 1 - Forward'!A:A, A219) &gt; 0, 1, 0)</f>
        <v>0</v>
      </c>
      <c r="H219" s="7">
        <v>1</v>
      </c>
    </row>
    <row r="220" spans="1:17" x14ac:dyDescent="0.25">
      <c r="A220" s="7" t="s">
        <v>1448</v>
      </c>
      <c r="B220" s="7" t="s">
        <v>1449</v>
      </c>
      <c r="C220" s="7">
        <v>2011</v>
      </c>
      <c r="D220" s="7" t="s">
        <v>1450</v>
      </c>
      <c r="E220" s="7">
        <f t="shared" si="3"/>
        <v>0</v>
      </c>
      <c r="F220" s="7">
        <f>IF(COUNTIF('Start Set'!A:A, A220) &gt; 0, 1, 0)</f>
        <v>0</v>
      </c>
      <c r="G220" s="7">
        <f>IF(COUNTIF('Iteration 1 - Forward'!A:A, A220) &gt; 0, 1, 0)</f>
        <v>0</v>
      </c>
      <c r="H220" s="7">
        <v>1</v>
      </c>
      <c r="I220" s="7">
        <v>1</v>
      </c>
    </row>
    <row r="221" spans="1:17" x14ac:dyDescent="0.25">
      <c r="A221" s="7" t="s">
        <v>1368</v>
      </c>
      <c r="B221" s="7" t="s">
        <v>1369</v>
      </c>
      <c r="C221" s="7">
        <v>2011</v>
      </c>
      <c r="D221" s="7" t="s">
        <v>1370</v>
      </c>
      <c r="E221" s="7">
        <f t="shared" si="3"/>
        <v>0</v>
      </c>
      <c r="F221" s="7">
        <f>IF(COUNTIF('Start Set'!A:A, A221) &gt; 0, 1, 0)</f>
        <v>0</v>
      </c>
      <c r="G221" s="7">
        <f>IF(COUNTIF('Iteration 1 - Forward'!A:A, A221) &gt; 0, 1, 0)</f>
        <v>0</v>
      </c>
      <c r="H221" s="7">
        <v>1</v>
      </c>
      <c r="I221" s="7">
        <v>1</v>
      </c>
    </row>
    <row r="222" spans="1:17" x14ac:dyDescent="0.25">
      <c r="A222" s="7" t="s">
        <v>1804</v>
      </c>
      <c r="B222" s="7" t="s">
        <v>1805</v>
      </c>
      <c r="C222" s="7">
        <v>2011</v>
      </c>
      <c r="D222" s="7" t="s">
        <v>1800</v>
      </c>
      <c r="E222" s="7">
        <f t="shared" si="3"/>
        <v>0</v>
      </c>
      <c r="F222" s="7">
        <f>IF(COUNTIF('Start Set'!A:A, A222) &gt; 0, 1, 0)</f>
        <v>0</v>
      </c>
      <c r="G222" s="7">
        <f>IF(COUNTIF('Iteration 1 - Forward'!A:A, A222) &gt; 0, 1, 0)</f>
        <v>0</v>
      </c>
      <c r="H222" s="7">
        <v>1</v>
      </c>
      <c r="I222" s="7">
        <v>1</v>
      </c>
    </row>
    <row r="223" spans="1:17" x14ac:dyDescent="0.25">
      <c r="A223" s="7" t="s">
        <v>495</v>
      </c>
      <c r="B223" s="7" t="s">
        <v>496</v>
      </c>
      <c r="C223" s="7">
        <v>2011</v>
      </c>
      <c r="D223" s="7" t="s">
        <v>497</v>
      </c>
      <c r="E223" s="7">
        <f t="shared" si="3"/>
        <v>0</v>
      </c>
      <c r="F223" s="7">
        <f>IF(COUNTIF('Start Set'!A:A, A223) &gt; 0, 1, 0)</f>
        <v>0</v>
      </c>
      <c r="G223" s="7">
        <f>IF(COUNTIF('Iteration 1 - Forward'!A:A, A223) &gt; 0, 1, 0)</f>
        <v>0</v>
      </c>
      <c r="H223" s="7">
        <v>1</v>
      </c>
      <c r="I223" s="7">
        <v>1</v>
      </c>
    </row>
    <row r="224" spans="1:17" x14ac:dyDescent="0.25">
      <c r="A224" s="7" t="s">
        <v>1483</v>
      </c>
      <c r="B224" s="7" t="s">
        <v>1484</v>
      </c>
      <c r="C224" s="7">
        <v>2011</v>
      </c>
      <c r="D224" s="7" t="s">
        <v>497</v>
      </c>
      <c r="E224" s="7">
        <f t="shared" si="3"/>
        <v>1</v>
      </c>
      <c r="F224" s="7">
        <f>IF(COUNTIF('Start Set'!A:A, A224) &gt; 0, 1, 0)</f>
        <v>0</v>
      </c>
      <c r="G224" s="7">
        <f>IF(COUNTIF('Iteration 1 - Forward'!A:A, A224) &gt; 0, 1, 0)</f>
        <v>0</v>
      </c>
      <c r="H224" s="7">
        <v>1</v>
      </c>
    </row>
    <row r="225" spans="1:8" x14ac:dyDescent="0.25">
      <c r="A225" s="7" t="s">
        <v>2013</v>
      </c>
      <c r="B225" s="7" t="s">
        <v>392</v>
      </c>
      <c r="C225" s="7">
        <v>2011</v>
      </c>
      <c r="D225" s="7" t="s">
        <v>393</v>
      </c>
      <c r="E225" s="7">
        <f t="shared" si="3"/>
        <v>1</v>
      </c>
      <c r="F225" s="7">
        <f>IF(COUNTIF('Start Set'!A:A, A225) &gt; 0, 1, 0)</f>
        <v>0</v>
      </c>
      <c r="G225" s="7">
        <f>IF(COUNTIF('Iteration 1 - Forward'!A:A, A225) &gt; 0, 1, 0)</f>
        <v>0</v>
      </c>
      <c r="H225" s="7">
        <v>1</v>
      </c>
    </row>
    <row r="226" spans="1:8" x14ac:dyDescent="0.25">
      <c r="A226" s="7" t="s">
        <v>1460</v>
      </c>
      <c r="B226" s="7" t="s">
        <v>1461</v>
      </c>
      <c r="C226" s="7">
        <v>2011</v>
      </c>
      <c r="D226" s="7" t="s">
        <v>1421</v>
      </c>
      <c r="E226" s="7">
        <f t="shared" si="3"/>
        <v>1</v>
      </c>
      <c r="F226" s="7">
        <f>IF(COUNTIF('Start Set'!A:A, A226) &gt; 0, 1, 0)</f>
        <v>0</v>
      </c>
      <c r="G226" s="7">
        <f>IF(COUNTIF('Iteration 1 - Forward'!A:A, A226) &gt; 0, 1, 0)</f>
        <v>0</v>
      </c>
      <c r="H226" s="7">
        <v>1</v>
      </c>
    </row>
    <row r="227" spans="1:8" x14ac:dyDescent="0.25">
      <c r="A227" s="7" t="s">
        <v>1128</v>
      </c>
      <c r="B227" s="7" t="s">
        <v>1129</v>
      </c>
      <c r="C227" s="7">
        <v>2011</v>
      </c>
      <c r="D227" s="7" t="s">
        <v>2617</v>
      </c>
      <c r="E227" s="7">
        <f t="shared" si="3"/>
        <v>1</v>
      </c>
      <c r="F227" s="7">
        <f>IF(COUNTIF('Start Set'!A:A, A227) &gt; 0, 1, 0)</f>
        <v>0</v>
      </c>
      <c r="G227" s="7">
        <f>IF(COUNTIF('Iteration 1 - Forward'!A:A, A227) &gt; 0, 1, 0)</f>
        <v>0</v>
      </c>
      <c r="H227" s="7">
        <v>1</v>
      </c>
    </row>
    <row r="228" spans="1:8" x14ac:dyDescent="0.25">
      <c r="A228" s="7" t="s">
        <v>1128</v>
      </c>
      <c r="B228" s="7" t="s">
        <v>1129</v>
      </c>
      <c r="C228" s="7">
        <v>2011</v>
      </c>
      <c r="D228" s="7" t="s">
        <v>2617</v>
      </c>
      <c r="E228" s="7">
        <f t="shared" si="3"/>
        <v>1</v>
      </c>
      <c r="F228" s="7">
        <f>IF(COUNTIF('Start Set'!A:A, A228) &gt; 0, 1, 0)</f>
        <v>0</v>
      </c>
      <c r="G228" s="7">
        <f>IF(COUNTIF('Iteration 1 - Forward'!A:A, A228) &gt; 0, 1, 0)</f>
        <v>0</v>
      </c>
      <c r="H228" s="7">
        <v>1</v>
      </c>
    </row>
    <row r="229" spans="1:8" x14ac:dyDescent="0.25">
      <c r="A229" s="7" t="s">
        <v>2013</v>
      </c>
      <c r="B229" s="7" t="s">
        <v>392</v>
      </c>
      <c r="C229" s="7">
        <v>2011</v>
      </c>
      <c r="D229" s="7" t="s">
        <v>393</v>
      </c>
      <c r="E229" s="7">
        <f t="shared" si="3"/>
        <v>1</v>
      </c>
      <c r="F229" s="7">
        <f>IF(COUNTIF('Start Set'!A:A, A229) &gt; 0, 1, 0)</f>
        <v>0</v>
      </c>
      <c r="G229" s="7">
        <f>IF(COUNTIF('Iteration 1 - Forward'!A:A, A229) &gt; 0, 1, 0)</f>
        <v>0</v>
      </c>
      <c r="H229" s="7">
        <v>1</v>
      </c>
    </row>
    <row r="230" spans="1:8" x14ac:dyDescent="0.25">
      <c r="A230" s="7" t="s">
        <v>1524</v>
      </c>
      <c r="B230" s="7" t="s">
        <v>1525</v>
      </c>
      <c r="C230" s="7">
        <v>2012</v>
      </c>
      <c r="D230" s="7" t="s">
        <v>1526</v>
      </c>
      <c r="E230" s="7">
        <f t="shared" si="3"/>
        <v>0</v>
      </c>
      <c r="F230" s="7">
        <f>IF(COUNTIF('Start Set'!A:A, A230) &gt; 0, 1, 0)</f>
        <v>0</v>
      </c>
      <c r="G230" s="7">
        <f>IF(COUNTIF('Iteration 1 - Forward'!A:A, A230) &gt; 0, 1, 0)</f>
        <v>0</v>
      </c>
      <c r="H230" s="7">
        <v>1</v>
      </c>
    </row>
    <row r="231" spans="1:8" x14ac:dyDescent="0.25">
      <c r="A231" s="7" t="s">
        <v>2741</v>
      </c>
      <c r="B231" s="7" t="s">
        <v>2742</v>
      </c>
      <c r="C231" s="7">
        <v>2012</v>
      </c>
      <c r="D231" s="7" t="s">
        <v>2244</v>
      </c>
      <c r="E231" s="7">
        <f t="shared" si="3"/>
        <v>0</v>
      </c>
      <c r="F231" s="7">
        <f>IF(COUNTIF('Start Set'!A:A, A231) &gt; 0, 1, 0)</f>
        <v>0</v>
      </c>
      <c r="G231" s="7">
        <f>IF(COUNTIF('Iteration 1 - Forward'!A:A, A231) &gt; 0, 1, 0)</f>
        <v>0</v>
      </c>
      <c r="H231" s="7">
        <v>1</v>
      </c>
    </row>
    <row r="232" spans="1:8" x14ac:dyDescent="0.25">
      <c r="A232" s="7" t="s">
        <v>722</v>
      </c>
      <c r="B232" s="7" t="s">
        <v>723</v>
      </c>
      <c r="C232" s="7">
        <v>2012</v>
      </c>
      <c r="D232" s="7" t="s">
        <v>724</v>
      </c>
      <c r="E232" s="7">
        <f t="shared" si="3"/>
        <v>0</v>
      </c>
      <c r="F232" s="7">
        <f>IF(COUNTIF('Start Set'!A:A, A232) &gt; 0, 1, 0)</f>
        <v>0</v>
      </c>
      <c r="G232" s="7">
        <f>IF(COUNTIF('Iteration 1 - Forward'!A:A, A232) &gt; 0, 1, 0)</f>
        <v>0</v>
      </c>
      <c r="H232" s="7">
        <v>1</v>
      </c>
    </row>
    <row r="233" spans="1:8" x14ac:dyDescent="0.25">
      <c r="A233" s="7" t="s">
        <v>1870</v>
      </c>
      <c r="B233" s="7" t="s">
        <v>1871</v>
      </c>
      <c r="C233" s="7">
        <v>2012</v>
      </c>
      <c r="D233" s="7" t="s">
        <v>1872</v>
      </c>
      <c r="E233" s="7">
        <f t="shared" si="3"/>
        <v>0</v>
      </c>
      <c r="F233" s="7">
        <f>IF(COUNTIF('Start Set'!A:A, A233) &gt; 0, 1, 0)</f>
        <v>0</v>
      </c>
      <c r="G233" s="7">
        <f>IF(COUNTIF('Iteration 1 - Forward'!A:A, A233) &gt; 0, 1, 0)</f>
        <v>0</v>
      </c>
      <c r="H233" s="7">
        <v>1</v>
      </c>
    </row>
    <row r="234" spans="1:8" x14ac:dyDescent="0.25">
      <c r="A234" s="7" t="s">
        <v>2689</v>
      </c>
      <c r="B234" s="7" t="s">
        <v>2690</v>
      </c>
      <c r="C234" s="7">
        <v>2012</v>
      </c>
      <c r="D234" s="7" t="s">
        <v>1872</v>
      </c>
      <c r="E234" s="7">
        <f t="shared" si="3"/>
        <v>0</v>
      </c>
      <c r="F234" s="7">
        <f>IF(COUNTIF('Start Set'!A:A, A234) &gt; 0, 1, 0)</f>
        <v>0</v>
      </c>
      <c r="G234" s="7">
        <f>IF(COUNTIF('Iteration 1 - Forward'!A:A, A234) &gt; 0, 1, 0)</f>
        <v>0</v>
      </c>
      <c r="H234" s="7">
        <v>1</v>
      </c>
    </row>
    <row r="235" spans="1:8" x14ac:dyDescent="0.25">
      <c r="A235" s="7" t="s">
        <v>1499</v>
      </c>
      <c r="B235" s="7" t="s">
        <v>1420</v>
      </c>
      <c r="C235" s="7">
        <v>2012</v>
      </c>
      <c r="D235" s="7" t="s">
        <v>1421</v>
      </c>
      <c r="E235" s="7">
        <f t="shared" si="3"/>
        <v>0</v>
      </c>
      <c r="F235" s="7">
        <f>IF(COUNTIF('Start Set'!A:A, A235) &gt; 0, 1, 0)</f>
        <v>0</v>
      </c>
      <c r="G235" s="7">
        <f>IF(COUNTIF('Iteration 1 - Forward'!A:A, A235) &gt; 0, 1, 0)</f>
        <v>0</v>
      </c>
      <c r="H235" s="7">
        <v>1</v>
      </c>
    </row>
    <row r="236" spans="1:8" x14ac:dyDescent="0.25">
      <c r="A236" s="7" t="s">
        <v>619</v>
      </c>
      <c r="B236" s="7" t="s">
        <v>620</v>
      </c>
      <c r="C236" s="7">
        <v>2012</v>
      </c>
      <c r="D236" s="7" t="s">
        <v>621</v>
      </c>
      <c r="E236" s="7">
        <f t="shared" si="3"/>
        <v>0</v>
      </c>
      <c r="F236" s="7">
        <f>IF(COUNTIF('Start Set'!A:A, A236) &gt; 0, 1, 0)</f>
        <v>0</v>
      </c>
      <c r="G236" s="7">
        <f>IF(COUNTIF('Iteration 1 - Forward'!A:A, A236) &gt; 0, 1, 0)</f>
        <v>0</v>
      </c>
      <c r="H236" s="7">
        <v>1</v>
      </c>
    </row>
    <row r="237" spans="1:8" x14ac:dyDescent="0.25">
      <c r="A237" s="7" t="s">
        <v>2701</v>
      </c>
      <c r="B237" s="7" t="s">
        <v>2702</v>
      </c>
      <c r="C237" s="7">
        <v>2012</v>
      </c>
      <c r="D237" s="7" t="s">
        <v>335</v>
      </c>
      <c r="E237" s="7">
        <f t="shared" si="3"/>
        <v>0</v>
      </c>
      <c r="F237" s="7">
        <f>IF(COUNTIF('Start Set'!A:A, A237) &gt; 0, 1, 0)</f>
        <v>0</v>
      </c>
      <c r="G237" s="7">
        <f>IF(COUNTIF('Iteration 1 - Forward'!A:A, A237) &gt; 0, 1, 0)</f>
        <v>0</v>
      </c>
      <c r="H237" s="7">
        <v>1</v>
      </c>
    </row>
    <row r="238" spans="1:8" x14ac:dyDescent="0.25">
      <c r="A238" s="7" t="s">
        <v>308</v>
      </c>
      <c r="B238" s="7" t="s">
        <v>298</v>
      </c>
      <c r="C238" s="7">
        <v>2012</v>
      </c>
      <c r="D238" s="7" t="s">
        <v>309</v>
      </c>
      <c r="E238" s="7">
        <f t="shared" si="3"/>
        <v>0</v>
      </c>
      <c r="F238" s="7">
        <f>IF(COUNTIF('Start Set'!A:A, A238) &gt; 0, 1, 0)</f>
        <v>0</v>
      </c>
      <c r="G238" s="7">
        <f>IF(COUNTIF('Iteration 1 - Forward'!A:A, A238) &gt; 0, 1, 0)</f>
        <v>0</v>
      </c>
      <c r="H238" s="7">
        <v>1</v>
      </c>
    </row>
    <row r="239" spans="1:8" x14ac:dyDescent="0.25">
      <c r="A239" s="7" t="s">
        <v>766</v>
      </c>
      <c r="B239" s="7" t="s">
        <v>767</v>
      </c>
      <c r="C239" s="7">
        <v>2012</v>
      </c>
      <c r="D239" s="7" t="s">
        <v>172</v>
      </c>
      <c r="E239" s="7">
        <f t="shared" si="3"/>
        <v>0</v>
      </c>
      <c r="F239" s="7">
        <f>IF(COUNTIF('Start Set'!A:A, A239) &gt; 0, 1, 0)</f>
        <v>0</v>
      </c>
      <c r="G239" s="7">
        <f>IF(COUNTIF('Iteration 1 - Forward'!A:A, A239) &gt; 0, 1, 0)</f>
        <v>0</v>
      </c>
      <c r="H239" s="7">
        <v>1</v>
      </c>
    </row>
    <row r="240" spans="1:8" x14ac:dyDescent="0.25">
      <c r="A240" s="7" t="s">
        <v>2559</v>
      </c>
      <c r="B240" s="7" t="s">
        <v>2560</v>
      </c>
      <c r="C240" s="7">
        <v>2012</v>
      </c>
      <c r="D240" s="7" t="s">
        <v>1717</v>
      </c>
      <c r="E240" s="7">
        <f t="shared" si="3"/>
        <v>0</v>
      </c>
      <c r="F240" s="7">
        <f>IF(COUNTIF('Start Set'!A:A, A240) &gt; 0, 1, 0)</f>
        <v>0</v>
      </c>
      <c r="G240" s="7">
        <f>IF(COUNTIF('Iteration 1 - Forward'!A:A, A240) &gt; 0, 1, 0)</f>
        <v>0</v>
      </c>
      <c r="H240" s="7">
        <v>1</v>
      </c>
    </row>
    <row r="241" spans="1:8" x14ac:dyDescent="0.25">
      <c r="A241" s="7" t="s">
        <v>3002</v>
      </c>
      <c r="B241" s="7" t="s">
        <v>3003</v>
      </c>
      <c r="C241" s="7">
        <v>2012</v>
      </c>
      <c r="D241" s="7" t="s">
        <v>1424</v>
      </c>
      <c r="E241" s="7">
        <f t="shared" si="3"/>
        <v>0</v>
      </c>
      <c r="F241" s="7">
        <f>IF(COUNTIF('Start Set'!A:A, A241) &gt; 0, 1, 0)</f>
        <v>0</v>
      </c>
      <c r="G241" s="7">
        <f>IF(COUNTIF('Iteration 1 - Forward'!A:A, A241) &gt; 0, 1, 0)</f>
        <v>0</v>
      </c>
      <c r="H241" s="7">
        <v>1</v>
      </c>
    </row>
    <row r="242" spans="1:8" x14ac:dyDescent="0.25">
      <c r="A242" s="7" t="s">
        <v>2774</v>
      </c>
      <c r="B242" s="7" t="s">
        <v>2775</v>
      </c>
      <c r="C242" s="7">
        <v>2012</v>
      </c>
      <c r="D242" s="7" t="s">
        <v>152</v>
      </c>
      <c r="E242" s="7">
        <f t="shared" si="3"/>
        <v>0</v>
      </c>
      <c r="F242" s="7">
        <f>IF(COUNTIF('Start Set'!A:A, A242) &gt; 0, 1, 0)</f>
        <v>0</v>
      </c>
      <c r="G242" s="7">
        <f>IF(COUNTIF('Iteration 1 - Forward'!A:A, A242) &gt; 0, 1, 0)</f>
        <v>0</v>
      </c>
      <c r="H242" s="7">
        <v>1</v>
      </c>
    </row>
    <row r="243" spans="1:8" x14ac:dyDescent="0.25">
      <c r="A243" s="7" t="s">
        <v>1451</v>
      </c>
      <c r="B243" s="7" t="s">
        <v>1452</v>
      </c>
      <c r="C243" s="7">
        <v>2012</v>
      </c>
      <c r="D243" s="7" t="s">
        <v>1053</v>
      </c>
      <c r="E243" s="7">
        <f t="shared" si="3"/>
        <v>0</v>
      </c>
      <c r="F243" s="7">
        <f>IF(COUNTIF('Start Set'!A:A, A243) &gt; 0, 1, 0)</f>
        <v>0</v>
      </c>
      <c r="G243" s="7">
        <f>IF(COUNTIF('Iteration 1 - Forward'!A:A, A243) &gt; 0, 1, 0)</f>
        <v>0</v>
      </c>
      <c r="H243" s="7">
        <v>1</v>
      </c>
    </row>
    <row r="244" spans="1:8" x14ac:dyDescent="0.25">
      <c r="A244" s="7" t="s">
        <v>1443</v>
      </c>
      <c r="B244" s="7" t="s">
        <v>1444</v>
      </c>
      <c r="C244" s="7">
        <v>2012</v>
      </c>
      <c r="D244" s="7" t="s">
        <v>1075</v>
      </c>
      <c r="E244" s="7">
        <f t="shared" si="3"/>
        <v>0</v>
      </c>
      <c r="F244" s="7">
        <f>IF(COUNTIF('Start Set'!A:A, A244) &gt; 0, 1, 0)</f>
        <v>0</v>
      </c>
      <c r="G244" s="7">
        <f>IF(COUNTIF('Iteration 1 - Forward'!A:A, A244) &gt; 0, 1, 0)</f>
        <v>0</v>
      </c>
      <c r="H244" s="7">
        <v>1</v>
      </c>
    </row>
    <row r="245" spans="1:8" x14ac:dyDescent="0.25">
      <c r="A245" s="7" t="s">
        <v>2585</v>
      </c>
      <c r="B245" s="7" t="s">
        <v>2586</v>
      </c>
      <c r="C245" s="7">
        <v>2012</v>
      </c>
      <c r="D245" s="7" t="s">
        <v>543</v>
      </c>
      <c r="E245" s="7">
        <f t="shared" si="3"/>
        <v>0</v>
      </c>
      <c r="F245" s="7">
        <f>IF(COUNTIF('Start Set'!A:A, A245) &gt; 0, 1, 0)</f>
        <v>0</v>
      </c>
      <c r="G245" s="7">
        <f>IF(COUNTIF('Iteration 1 - Forward'!A:A, A245) &gt; 0, 1, 0)</f>
        <v>0</v>
      </c>
      <c r="H245" s="7">
        <v>1</v>
      </c>
    </row>
    <row r="246" spans="1:8" x14ac:dyDescent="0.25">
      <c r="A246" s="7" t="s">
        <v>2612</v>
      </c>
      <c r="B246" s="7" t="s">
        <v>2613</v>
      </c>
      <c r="C246" s="7">
        <v>2012</v>
      </c>
      <c r="D246" s="7" t="s">
        <v>2614</v>
      </c>
      <c r="E246" s="7">
        <f t="shared" si="3"/>
        <v>0</v>
      </c>
      <c r="F246" s="7">
        <f>IF(COUNTIF('Start Set'!A:A, A246) &gt; 0, 1, 0)</f>
        <v>0</v>
      </c>
      <c r="G246" s="7">
        <f>IF(COUNTIF('Iteration 1 - Forward'!A:A, A246) &gt; 0, 1, 0)</f>
        <v>0</v>
      </c>
      <c r="H246" s="7">
        <v>1</v>
      </c>
    </row>
    <row r="247" spans="1:8" x14ac:dyDescent="0.25">
      <c r="A247" s="7" t="s">
        <v>589</v>
      </c>
      <c r="B247" s="7" t="s">
        <v>590</v>
      </c>
      <c r="C247" s="7">
        <v>2012</v>
      </c>
      <c r="D247" s="7" t="s">
        <v>95</v>
      </c>
      <c r="E247" s="7">
        <f t="shared" si="3"/>
        <v>0</v>
      </c>
      <c r="F247" s="7">
        <f>IF(COUNTIF('Start Set'!A:A, A247) &gt; 0, 1, 0)</f>
        <v>0</v>
      </c>
      <c r="G247" s="7">
        <f>IF(COUNTIF('Iteration 1 - Forward'!A:A, A247) &gt; 0, 1, 0)</f>
        <v>0</v>
      </c>
      <c r="H247" s="7">
        <v>1</v>
      </c>
    </row>
    <row r="248" spans="1:8" x14ac:dyDescent="0.25">
      <c r="A248" s="7" t="s">
        <v>1335</v>
      </c>
      <c r="B248" s="7" t="s">
        <v>1336</v>
      </c>
      <c r="C248" s="7">
        <v>2012</v>
      </c>
      <c r="D248" s="7" t="s">
        <v>579</v>
      </c>
      <c r="E248" s="7">
        <f t="shared" si="3"/>
        <v>0</v>
      </c>
      <c r="F248" s="7">
        <f>IF(COUNTIF('Start Set'!A:A, A248) &gt; 0, 1, 0)</f>
        <v>0</v>
      </c>
      <c r="G248" s="7">
        <f>IF(COUNTIF('Iteration 1 - Forward'!A:A, A248) &gt; 0, 1, 0)</f>
        <v>0</v>
      </c>
      <c r="H248" s="7">
        <v>1</v>
      </c>
    </row>
    <row r="249" spans="1:8" x14ac:dyDescent="0.25">
      <c r="A249" s="7" t="s">
        <v>2177</v>
      </c>
      <c r="B249" s="7" t="s">
        <v>2178</v>
      </c>
      <c r="C249" s="7">
        <v>2012</v>
      </c>
      <c r="D249" s="7" t="s">
        <v>579</v>
      </c>
      <c r="E249" s="7">
        <f t="shared" si="3"/>
        <v>0</v>
      </c>
      <c r="F249" s="7">
        <f>IF(COUNTIF('Start Set'!A:A, A249) &gt; 0, 1, 0)</f>
        <v>0</v>
      </c>
      <c r="G249" s="7">
        <f>IF(COUNTIF('Iteration 1 - Forward'!A:A, A249) &gt; 0, 1, 0)</f>
        <v>0</v>
      </c>
      <c r="H249" s="7">
        <v>1</v>
      </c>
    </row>
    <row r="250" spans="1:8" x14ac:dyDescent="0.25">
      <c r="A250" s="7" t="s">
        <v>2593</v>
      </c>
      <c r="B250" s="7" t="s">
        <v>2594</v>
      </c>
      <c r="C250" s="7">
        <v>2012</v>
      </c>
      <c r="D250" s="7" t="s">
        <v>579</v>
      </c>
      <c r="E250" s="7">
        <f t="shared" si="3"/>
        <v>0</v>
      </c>
      <c r="F250" s="7">
        <f>IF(COUNTIF('Start Set'!A:A, A250) &gt; 0, 1, 0)</f>
        <v>0</v>
      </c>
      <c r="G250" s="7">
        <f>IF(COUNTIF('Iteration 1 - Forward'!A:A, A250) &gt; 0, 1, 0)</f>
        <v>0</v>
      </c>
      <c r="H250" s="7">
        <v>1</v>
      </c>
    </row>
    <row r="251" spans="1:8" x14ac:dyDescent="0.25">
      <c r="A251" s="7" t="s">
        <v>1082</v>
      </c>
      <c r="B251" s="7" t="s">
        <v>1083</v>
      </c>
      <c r="C251" s="7">
        <v>2012</v>
      </c>
      <c r="D251" s="7" t="s">
        <v>532</v>
      </c>
      <c r="E251" s="7">
        <f t="shared" si="3"/>
        <v>0</v>
      </c>
      <c r="F251" s="7">
        <f>IF(COUNTIF('Start Set'!A:A, A251) &gt; 0, 1, 0)</f>
        <v>0</v>
      </c>
      <c r="G251" s="7">
        <f>IF(COUNTIF('Iteration 1 - Forward'!A:A, A251) &gt; 0, 1, 0)</f>
        <v>0</v>
      </c>
      <c r="H251" s="7">
        <v>1</v>
      </c>
    </row>
    <row r="252" spans="1:8" x14ac:dyDescent="0.25">
      <c r="A252" s="7" t="s">
        <v>609</v>
      </c>
      <c r="B252" s="7" t="s">
        <v>610</v>
      </c>
      <c r="C252" s="7">
        <v>2012</v>
      </c>
      <c r="D252" s="7" t="s">
        <v>611</v>
      </c>
      <c r="E252" s="7">
        <f t="shared" si="3"/>
        <v>0</v>
      </c>
      <c r="F252" s="7">
        <f>IF(COUNTIF('Start Set'!A:A, A252) &gt; 0, 1, 0)</f>
        <v>0</v>
      </c>
      <c r="G252" s="7">
        <f>IF(COUNTIF('Iteration 1 - Forward'!A:A, A252) &gt; 0, 1, 0)</f>
        <v>0</v>
      </c>
      <c r="H252" s="7">
        <v>1</v>
      </c>
    </row>
    <row r="253" spans="1:8" x14ac:dyDescent="0.25">
      <c r="A253" s="7" t="s">
        <v>361</v>
      </c>
      <c r="B253" s="7" t="s">
        <v>362</v>
      </c>
      <c r="C253" s="7">
        <v>2012</v>
      </c>
      <c r="D253" s="7" t="s">
        <v>3053</v>
      </c>
      <c r="E253" s="7">
        <f t="shared" si="3"/>
        <v>0</v>
      </c>
      <c r="F253" s="7">
        <f>IF(COUNTIF('Start Set'!A:A, A253) &gt; 0, 1, 0)</f>
        <v>0</v>
      </c>
      <c r="G253" s="7">
        <f>IF(COUNTIF('Iteration 1 - Forward'!A:A, A253) &gt; 0, 1, 0)</f>
        <v>0</v>
      </c>
      <c r="H253" s="7">
        <v>1</v>
      </c>
    </row>
    <row r="254" spans="1:8" x14ac:dyDescent="0.25">
      <c r="A254" s="7" t="s">
        <v>363</v>
      </c>
      <c r="B254" s="7" t="s">
        <v>364</v>
      </c>
      <c r="C254" s="7">
        <v>2012</v>
      </c>
      <c r="D254" s="7" t="s">
        <v>135</v>
      </c>
      <c r="E254" s="7">
        <f t="shared" si="3"/>
        <v>0</v>
      </c>
      <c r="F254" s="7">
        <f>IF(COUNTIF('Start Set'!A:A, A254) &gt; 0, 1, 0)</f>
        <v>0</v>
      </c>
      <c r="G254" s="7">
        <f>IF(COUNTIF('Iteration 1 - Forward'!A:A, A254) &gt; 0, 1, 0)</f>
        <v>0</v>
      </c>
      <c r="H254" s="7">
        <v>1</v>
      </c>
    </row>
    <row r="255" spans="1:8" x14ac:dyDescent="0.25">
      <c r="A255" s="7" t="s">
        <v>1711</v>
      </c>
      <c r="B255" s="7" t="s">
        <v>1710</v>
      </c>
      <c r="C255" s="7">
        <v>2012</v>
      </c>
      <c r="D255" s="7" t="s">
        <v>1479</v>
      </c>
      <c r="E255" s="7">
        <f t="shared" si="3"/>
        <v>0</v>
      </c>
      <c r="F255" s="7">
        <f>IF(COUNTIF('Start Set'!A:A, A255) &gt; 0, 1, 0)</f>
        <v>0</v>
      </c>
      <c r="G255" s="7">
        <f>IF(COUNTIF('Iteration 1 - Forward'!A:A, A255) &gt; 0, 1, 0)</f>
        <v>0</v>
      </c>
      <c r="H255" s="7">
        <v>1</v>
      </c>
    </row>
    <row r="256" spans="1:8" x14ac:dyDescent="0.25">
      <c r="A256" s="7" t="s">
        <v>2430</v>
      </c>
      <c r="B256" s="7" t="s">
        <v>2429</v>
      </c>
      <c r="C256" s="7">
        <v>2012</v>
      </c>
      <c r="D256" s="7" t="s">
        <v>1479</v>
      </c>
      <c r="E256" s="7">
        <f t="shared" si="3"/>
        <v>0</v>
      </c>
      <c r="F256" s="7">
        <f>IF(COUNTIF('Start Set'!A:A, A256) &gt; 0, 1, 0)</f>
        <v>0</v>
      </c>
      <c r="G256" s="7">
        <f>IF(COUNTIF('Iteration 1 - Forward'!A:A, A256) &gt; 0, 1, 0)</f>
        <v>0</v>
      </c>
      <c r="H256" s="7">
        <v>1</v>
      </c>
    </row>
    <row r="257" spans="1:9" x14ac:dyDescent="0.25">
      <c r="A257" s="7" t="s">
        <v>1457</v>
      </c>
      <c r="B257" s="7" t="s">
        <v>1458</v>
      </c>
      <c r="C257" s="7">
        <v>2012</v>
      </c>
      <c r="D257" s="7" t="s">
        <v>1459</v>
      </c>
      <c r="E257" s="7">
        <f t="shared" si="3"/>
        <v>0</v>
      </c>
      <c r="F257" s="7">
        <f>IF(COUNTIF('Start Set'!A:A, A257) &gt; 0, 1, 0)</f>
        <v>0</v>
      </c>
      <c r="G257" s="7">
        <f>IF(COUNTIF('Iteration 1 - Forward'!A:A, A257) &gt; 0, 1, 0)</f>
        <v>0</v>
      </c>
      <c r="H257" s="7">
        <v>1</v>
      </c>
    </row>
    <row r="258" spans="1:9" x14ac:dyDescent="0.25">
      <c r="A258" s="7" t="s">
        <v>2348</v>
      </c>
      <c r="B258" s="7" t="s">
        <v>2349</v>
      </c>
      <c r="C258" s="7">
        <v>2012</v>
      </c>
      <c r="D258" s="7" t="s">
        <v>2350</v>
      </c>
      <c r="E258" s="7">
        <f t="shared" ref="E258:E321" si="4">--(ROW(A258)&lt;&gt;MATCH(A258,$A:$A,0))</f>
        <v>0</v>
      </c>
      <c r="F258" s="7">
        <f>IF(COUNTIF('Start Set'!A:A, A258) &gt; 0, 1, 0)</f>
        <v>0</v>
      </c>
      <c r="G258" s="7">
        <f>IF(COUNTIF('Iteration 1 - Forward'!A:A, A258) &gt; 0, 1, 0)</f>
        <v>0</v>
      </c>
      <c r="H258" s="7">
        <v>1</v>
      </c>
      <c r="I258" s="7">
        <v>1</v>
      </c>
    </row>
    <row r="259" spans="1:9" x14ac:dyDescent="0.25">
      <c r="A259" s="7" t="s">
        <v>437</v>
      </c>
      <c r="B259" s="7" t="s">
        <v>438</v>
      </c>
      <c r="C259" s="7">
        <v>2012</v>
      </c>
      <c r="D259" s="7" t="s">
        <v>439</v>
      </c>
      <c r="E259" s="7">
        <f t="shared" si="4"/>
        <v>0</v>
      </c>
      <c r="F259" s="7">
        <f>IF(COUNTIF('Start Set'!A:A, A259) &gt; 0, 1, 0)</f>
        <v>0</v>
      </c>
      <c r="G259" s="7">
        <f>IF(COUNTIF('Iteration 1 - Forward'!A:A, A259) &gt; 0, 1, 0)</f>
        <v>0</v>
      </c>
      <c r="H259" s="7">
        <v>1</v>
      </c>
      <c r="I259" s="7">
        <v>1</v>
      </c>
    </row>
    <row r="260" spans="1:9" x14ac:dyDescent="0.25">
      <c r="A260" s="7" t="s">
        <v>483</v>
      </c>
      <c r="B260" s="7" t="s">
        <v>484</v>
      </c>
      <c r="C260" s="7">
        <v>2012</v>
      </c>
      <c r="D260" s="7" t="s">
        <v>485</v>
      </c>
      <c r="E260" s="7">
        <f t="shared" si="4"/>
        <v>0</v>
      </c>
      <c r="F260" s="7">
        <f>IF(COUNTIF('Start Set'!A:A, A260) &gt; 0, 1, 0)</f>
        <v>0</v>
      </c>
      <c r="G260" s="7">
        <f>IF(COUNTIF('Iteration 1 - Forward'!A:A, A260) &gt; 0, 1, 0)</f>
        <v>0</v>
      </c>
      <c r="H260" s="7">
        <v>1</v>
      </c>
      <c r="I260" s="7">
        <v>1</v>
      </c>
    </row>
    <row r="261" spans="1:9" x14ac:dyDescent="0.25">
      <c r="A261" s="7" t="s">
        <v>498</v>
      </c>
      <c r="B261" s="7" t="s">
        <v>499</v>
      </c>
      <c r="C261" s="7">
        <v>2012</v>
      </c>
      <c r="D261" s="7" t="s">
        <v>500</v>
      </c>
      <c r="E261" s="7">
        <f t="shared" si="4"/>
        <v>0</v>
      </c>
      <c r="F261" s="7">
        <f>IF(COUNTIF('Start Set'!A:A, A261) &gt; 0, 1, 0)</f>
        <v>0</v>
      </c>
      <c r="G261" s="7">
        <f>IF(COUNTIF('Iteration 1 - Forward'!A:A, A261) &gt; 0, 1, 0)</f>
        <v>0</v>
      </c>
      <c r="H261" s="7">
        <v>1</v>
      </c>
      <c r="I261" s="7">
        <v>1</v>
      </c>
    </row>
    <row r="262" spans="1:9" x14ac:dyDescent="0.25">
      <c r="A262" s="7" t="s">
        <v>486</v>
      </c>
      <c r="B262" s="7" t="s">
        <v>487</v>
      </c>
      <c r="C262" s="7">
        <v>2012</v>
      </c>
      <c r="D262" s="7" t="s">
        <v>488</v>
      </c>
      <c r="E262" s="7">
        <f t="shared" si="4"/>
        <v>0</v>
      </c>
      <c r="F262" s="7">
        <f>IF(COUNTIF('Start Set'!A:A, A262) &gt; 0, 1, 0)</f>
        <v>0</v>
      </c>
      <c r="G262" s="7">
        <f>IF(COUNTIF('Iteration 1 - Forward'!A:A, A262) &gt; 0, 1, 0)</f>
        <v>0</v>
      </c>
      <c r="H262" s="7">
        <v>1</v>
      </c>
      <c r="I262" s="7">
        <v>1</v>
      </c>
    </row>
    <row r="263" spans="1:9" x14ac:dyDescent="0.25">
      <c r="A263" s="7" t="s">
        <v>343</v>
      </c>
      <c r="B263" s="7"/>
      <c r="C263" s="7">
        <v>2012</v>
      </c>
      <c r="D263" s="7" t="s">
        <v>344</v>
      </c>
      <c r="E263" s="7">
        <f t="shared" si="4"/>
        <v>0</v>
      </c>
      <c r="F263" s="7">
        <f>IF(COUNTIF('Start Set'!A:A, A263) &gt; 0, 1, 0)</f>
        <v>0</v>
      </c>
      <c r="G263" s="7">
        <f>IF(COUNTIF('Iteration 1 - Forward'!A:A, A263) &gt; 0, 1, 0)</f>
        <v>0</v>
      </c>
      <c r="H263" s="7">
        <v>1</v>
      </c>
      <c r="I263" s="7">
        <v>1</v>
      </c>
    </row>
    <row r="264" spans="1:9" x14ac:dyDescent="0.25">
      <c r="A264" s="7" t="s">
        <v>290</v>
      </c>
      <c r="B264" s="7"/>
      <c r="C264" s="7">
        <v>2012</v>
      </c>
      <c r="D264" s="7" t="s">
        <v>291</v>
      </c>
      <c r="E264" s="7">
        <f t="shared" si="4"/>
        <v>0</v>
      </c>
      <c r="F264" s="7">
        <f>IF(COUNTIF('Start Set'!A:A, A264) &gt; 0, 1, 0)</f>
        <v>0</v>
      </c>
      <c r="G264" s="7">
        <f>IF(COUNTIF('Iteration 1 - Forward'!A:A, A264) &gt; 0, 1, 0)</f>
        <v>0</v>
      </c>
      <c r="H264" s="7">
        <v>1</v>
      </c>
      <c r="I264" s="7">
        <v>1</v>
      </c>
    </row>
    <row r="265" spans="1:9" x14ac:dyDescent="0.25">
      <c r="A265" s="7" t="s">
        <v>3017</v>
      </c>
      <c r="B265" s="7"/>
      <c r="C265" s="7">
        <v>2012</v>
      </c>
      <c r="D265" s="7" t="s">
        <v>3018</v>
      </c>
      <c r="E265" s="7">
        <f t="shared" si="4"/>
        <v>0</v>
      </c>
      <c r="F265" s="7">
        <f>IF(COUNTIF('Start Set'!A:A, A265) &gt; 0, 1, 0)</f>
        <v>0</v>
      </c>
      <c r="G265" s="7">
        <f>IF(COUNTIF('Iteration 1 - Forward'!A:A, A265) &gt; 0, 1, 0)</f>
        <v>0</v>
      </c>
      <c r="H265" s="7">
        <v>1</v>
      </c>
      <c r="I265" s="7">
        <v>1</v>
      </c>
    </row>
    <row r="266" spans="1:9" x14ac:dyDescent="0.25">
      <c r="A266" s="7" t="s">
        <v>1637</v>
      </c>
      <c r="B266" s="7" t="s">
        <v>1638</v>
      </c>
      <c r="C266" s="7">
        <v>2012</v>
      </c>
      <c r="D266" s="7" t="s">
        <v>1639</v>
      </c>
      <c r="E266" s="7">
        <f t="shared" si="4"/>
        <v>0</v>
      </c>
      <c r="F266" s="7">
        <f>IF(COUNTIF('Start Set'!A:A, A266) &gt; 0, 1, 0)</f>
        <v>0</v>
      </c>
      <c r="G266" s="7">
        <f>IF(COUNTIF('Iteration 1 - Forward'!A:A, A266) &gt; 0, 1, 0)</f>
        <v>0</v>
      </c>
      <c r="H266" s="7">
        <v>1</v>
      </c>
      <c r="I266" s="7">
        <v>1</v>
      </c>
    </row>
    <row r="267" spans="1:9" x14ac:dyDescent="0.25">
      <c r="A267" s="7" t="s">
        <v>1398</v>
      </c>
      <c r="B267" s="7" t="s">
        <v>1399</v>
      </c>
      <c r="C267" s="7">
        <v>2012</v>
      </c>
      <c r="D267" s="7" t="s">
        <v>439</v>
      </c>
      <c r="E267" s="7">
        <f t="shared" si="4"/>
        <v>1</v>
      </c>
      <c r="F267" s="7">
        <f>IF(COUNTIF('Start Set'!A:A, A267) &gt; 0, 1, 0)</f>
        <v>0</v>
      </c>
      <c r="G267" s="7">
        <f>IF(COUNTIF('Iteration 1 - Forward'!A:A, A267) &gt; 0, 1, 0)</f>
        <v>0</v>
      </c>
      <c r="H267" s="7">
        <v>1</v>
      </c>
    </row>
    <row r="268" spans="1:9" x14ac:dyDescent="0.25">
      <c r="A268" s="7" t="s">
        <v>2457</v>
      </c>
      <c r="B268" s="7" t="s">
        <v>1452</v>
      </c>
      <c r="C268" s="7">
        <v>2012</v>
      </c>
      <c r="D268" s="7" t="s">
        <v>1053</v>
      </c>
      <c r="E268" s="7">
        <f t="shared" si="4"/>
        <v>1</v>
      </c>
      <c r="F268" s="7">
        <f>IF(COUNTIF('Start Set'!A:A, A268) &gt; 0, 1, 0)</f>
        <v>0</v>
      </c>
      <c r="G268" s="7">
        <f>IF(COUNTIF('Iteration 1 - Forward'!A:A, A268) &gt; 0, 1, 0)</f>
        <v>0</v>
      </c>
      <c r="H268" s="7">
        <v>1</v>
      </c>
    </row>
    <row r="269" spans="1:9" x14ac:dyDescent="0.25">
      <c r="A269" s="7" t="s">
        <v>437</v>
      </c>
      <c r="B269" s="7" t="s">
        <v>1399</v>
      </c>
      <c r="C269" s="7">
        <v>2012</v>
      </c>
      <c r="D269" s="7" t="s">
        <v>439</v>
      </c>
      <c r="E269" s="7">
        <f t="shared" si="4"/>
        <v>1</v>
      </c>
      <c r="F269" s="7">
        <f>IF(COUNTIF('Start Set'!A:A, A269) &gt; 0, 1, 0)</f>
        <v>0</v>
      </c>
      <c r="G269" s="7">
        <f>IF(COUNTIF('Iteration 1 - Forward'!A:A, A269) &gt; 0, 1, 0)</f>
        <v>0</v>
      </c>
      <c r="H269" s="7">
        <v>1</v>
      </c>
    </row>
    <row r="270" spans="1:9" x14ac:dyDescent="0.25">
      <c r="A270" s="7" t="s">
        <v>1008</v>
      </c>
      <c r="B270" s="7" t="s">
        <v>1009</v>
      </c>
      <c r="C270" s="7">
        <v>2012</v>
      </c>
      <c r="D270" s="7" t="s">
        <v>2972</v>
      </c>
      <c r="E270" s="7">
        <f t="shared" si="4"/>
        <v>1</v>
      </c>
      <c r="F270" s="7">
        <f>IF(COUNTIF('Start Set'!A:A, A270) &gt; 0, 1, 0)</f>
        <v>0</v>
      </c>
      <c r="G270" s="7">
        <f>IF(COUNTIF('Iteration 1 - Forward'!A:A, A270) &gt; 0, 1, 0)</f>
        <v>0</v>
      </c>
      <c r="H270" s="7">
        <v>1</v>
      </c>
    </row>
    <row r="271" spans="1:9" x14ac:dyDescent="0.25">
      <c r="A271" s="7" t="s">
        <v>2330</v>
      </c>
      <c r="B271" s="7" t="s">
        <v>2331</v>
      </c>
      <c r="C271" s="7">
        <v>2013</v>
      </c>
      <c r="D271" s="7" t="s">
        <v>2332</v>
      </c>
      <c r="E271" s="7">
        <f t="shared" si="4"/>
        <v>0</v>
      </c>
      <c r="F271" s="7">
        <f>IF(COUNTIF('Start Set'!A:A, A271) &gt; 0, 1, 0)</f>
        <v>0</v>
      </c>
      <c r="G271" s="7">
        <f>IF(COUNTIF('Iteration 1 - Forward'!A:A, A271) &gt; 0, 1, 0)</f>
        <v>0</v>
      </c>
      <c r="H271" s="7">
        <v>1</v>
      </c>
    </row>
    <row r="272" spans="1:9" x14ac:dyDescent="0.25">
      <c r="A272" s="7" t="s">
        <v>2287</v>
      </c>
      <c r="B272" s="7" t="s">
        <v>2243</v>
      </c>
      <c r="C272" s="7">
        <v>2013</v>
      </c>
      <c r="D272" s="7" t="s">
        <v>2244</v>
      </c>
      <c r="E272" s="7">
        <f t="shared" si="4"/>
        <v>0</v>
      </c>
      <c r="F272" s="7">
        <f>IF(COUNTIF('Start Set'!A:A, A272) &gt; 0, 1, 0)</f>
        <v>0</v>
      </c>
      <c r="G272" s="7">
        <f>IF(COUNTIF('Iteration 1 - Forward'!A:A, A272) &gt; 0, 1, 0)</f>
        <v>0</v>
      </c>
      <c r="H272" s="7">
        <v>1</v>
      </c>
    </row>
    <row r="273" spans="1:8" x14ac:dyDescent="0.25">
      <c r="A273" s="7" t="s">
        <v>2264</v>
      </c>
      <c r="B273" s="7" t="s">
        <v>2265</v>
      </c>
      <c r="C273" s="7">
        <v>2013</v>
      </c>
      <c r="D273" s="7" t="s">
        <v>1531</v>
      </c>
      <c r="E273" s="7">
        <f t="shared" si="4"/>
        <v>0</v>
      </c>
      <c r="F273" s="7">
        <f>IF(COUNTIF('Start Set'!A:A, A273) &gt; 0, 1, 0)</f>
        <v>0</v>
      </c>
      <c r="G273" s="7">
        <f>IF(COUNTIF('Iteration 1 - Forward'!A:A, A273) &gt; 0, 1, 0)</f>
        <v>0</v>
      </c>
      <c r="H273" s="7">
        <v>1</v>
      </c>
    </row>
    <row r="274" spans="1:8" x14ac:dyDescent="0.25">
      <c r="A274" s="7" t="s">
        <v>2066</v>
      </c>
      <c r="B274" s="7" t="s">
        <v>2067</v>
      </c>
      <c r="C274" s="7">
        <v>2013</v>
      </c>
      <c r="D274" s="7" t="s">
        <v>2068</v>
      </c>
      <c r="E274" s="7">
        <f t="shared" si="4"/>
        <v>0</v>
      </c>
      <c r="F274" s="7">
        <f>IF(COUNTIF('Start Set'!A:A, A274) &gt; 0, 1, 0)</f>
        <v>0</v>
      </c>
      <c r="G274" s="7">
        <f>IF(COUNTIF('Iteration 1 - Forward'!A:A, A274) &gt; 0, 1, 0)</f>
        <v>0</v>
      </c>
      <c r="H274" s="7">
        <v>1</v>
      </c>
    </row>
    <row r="275" spans="1:8" x14ac:dyDescent="0.25">
      <c r="A275" s="7" t="s">
        <v>1308</v>
      </c>
      <c r="B275" s="7" t="s">
        <v>1309</v>
      </c>
      <c r="C275" s="7">
        <v>2013</v>
      </c>
      <c r="D275" s="7" t="s">
        <v>1310</v>
      </c>
      <c r="E275" s="7">
        <f t="shared" si="4"/>
        <v>0</v>
      </c>
      <c r="F275" s="7">
        <f>IF(COUNTIF('Start Set'!A:A, A275) &gt; 0, 1, 0)</f>
        <v>0</v>
      </c>
      <c r="G275" s="7">
        <f>IF(COUNTIF('Iteration 1 - Forward'!A:A, A275) &gt; 0, 1, 0)</f>
        <v>0</v>
      </c>
      <c r="H275" s="7">
        <v>1</v>
      </c>
    </row>
    <row r="276" spans="1:8" x14ac:dyDescent="0.25">
      <c r="A276" s="7" t="s">
        <v>2280</v>
      </c>
      <c r="B276" s="7" t="s">
        <v>2281</v>
      </c>
      <c r="C276" s="7">
        <v>2013</v>
      </c>
      <c r="D276" s="7" t="s">
        <v>2282</v>
      </c>
      <c r="E276" s="7">
        <f t="shared" si="4"/>
        <v>0</v>
      </c>
      <c r="F276" s="7">
        <f>IF(COUNTIF('Start Set'!A:A, A276) &gt; 0, 1, 0)</f>
        <v>0</v>
      </c>
      <c r="G276" s="7">
        <f>IF(COUNTIF('Iteration 1 - Forward'!A:A, A276) &gt; 0, 1, 0)</f>
        <v>0</v>
      </c>
      <c r="H276" s="7">
        <v>1</v>
      </c>
    </row>
    <row r="277" spans="1:8" x14ac:dyDescent="0.25">
      <c r="A277" s="7" t="s">
        <v>1767</v>
      </c>
      <c r="B277" s="7" t="s">
        <v>1768</v>
      </c>
      <c r="C277" s="7">
        <v>2013</v>
      </c>
      <c r="D277" s="7" t="s">
        <v>1769</v>
      </c>
      <c r="E277" s="7">
        <f t="shared" si="4"/>
        <v>0</v>
      </c>
      <c r="F277" s="7">
        <f>IF(COUNTIF('Start Set'!A:A, A277) &gt; 0, 1, 0)</f>
        <v>0</v>
      </c>
      <c r="G277" s="7">
        <f>IF(COUNTIF('Iteration 1 - Forward'!A:A, A277) &gt; 0, 1, 0)</f>
        <v>0</v>
      </c>
      <c r="H277" s="7">
        <v>1</v>
      </c>
    </row>
    <row r="278" spans="1:8" x14ac:dyDescent="0.25">
      <c r="A278" s="7" t="s">
        <v>1440</v>
      </c>
      <c r="B278" s="7" t="s">
        <v>1441</v>
      </c>
      <c r="C278" s="7">
        <v>2013</v>
      </c>
      <c r="D278" s="7" t="s">
        <v>1442</v>
      </c>
      <c r="E278" s="7">
        <f t="shared" si="4"/>
        <v>0</v>
      </c>
      <c r="F278" s="7">
        <f>IF(COUNTIF('Start Set'!A:A, A278) &gt; 0, 1, 0)</f>
        <v>0</v>
      </c>
      <c r="G278" s="7">
        <f>IF(COUNTIF('Iteration 1 - Forward'!A:A, A278) &gt; 0, 1, 0)</f>
        <v>0</v>
      </c>
      <c r="H278" s="7">
        <v>1</v>
      </c>
    </row>
    <row r="279" spans="1:8" x14ac:dyDescent="0.25">
      <c r="A279" s="7" t="s">
        <v>858</v>
      </c>
      <c r="B279" s="7" t="s">
        <v>822</v>
      </c>
      <c r="C279" s="7">
        <v>2013</v>
      </c>
      <c r="D279" s="7" t="s">
        <v>172</v>
      </c>
      <c r="E279" s="7">
        <f t="shared" si="4"/>
        <v>0</v>
      </c>
      <c r="F279" s="7">
        <f>IF(COUNTIF('Start Set'!A:A, A279) &gt; 0, 1, 0)</f>
        <v>0</v>
      </c>
      <c r="G279" s="7">
        <f>IF(COUNTIF('Iteration 1 - Forward'!A:A, A279) &gt; 0, 1, 0)</f>
        <v>0</v>
      </c>
      <c r="H279" s="7">
        <v>1</v>
      </c>
    </row>
    <row r="280" spans="1:8" x14ac:dyDescent="0.25">
      <c r="A280" s="7" t="s">
        <v>1715</v>
      </c>
      <c r="B280" s="7" t="s">
        <v>1716</v>
      </c>
      <c r="C280" s="7">
        <v>2013</v>
      </c>
      <c r="D280" s="7" t="s">
        <v>1717</v>
      </c>
      <c r="E280" s="7">
        <f t="shared" si="4"/>
        <v>0</v>
      </c>
      <c r="F280" s="7">
        <f>IF(COUNTIF('Start Set'!A:A, A280) &gt; 0, 1, 0)</f>
        <v>0</v>
      </c>
      <c r="G280" s="7">
        <f>IF(COUNTIF('Iteration 1 - Forward'!A:A, A280) &gt; 0, 1, 0)</f>
        <v>0</v>
      </c>
      <c r="H280" s="7">
        <v>1</v>
      </c>
    </row>
    <row r="281" spans="1:8" x14ac:dyDescent="0.25">
      <c r="A281" s="7" t="s">
        <v>2685</v>
      </c>
      <c r="B281" s="7" t="s">
        <v>2686</v>
      </c>
      <c r="C281" s="7">
        <v>2013</v>
      </c>
      <c r="D281" s="7" t="s">
        <v>2617</v>
      </c>
      <c r="E281" s="7">
        <f t="shared" si="4"/>
        <v>0</v>
      </c>
      <c r="F281" s="7">
        <f>IF(COUNTIF('Start Set'!A:A, A281) &gt; 0, 1, 0)</f>
        <v>0</v>
      </c>
      <c r="G281" s="7">
        <f>IF(COUNTIF('Iteration 1 - Forward'!A:A, A281) &gt; 0, 1, 0)</f>
        <v>0</v>
      </c>
      <c r="H281" s="7">
        <v>1</v>
      </c>
    </row>
    <row r="282" spans="1:8" x14ac:dyDescent="0.25">
      <c r="A282" s="7" t="s">
        <v>1296</v>
      </c>
      <c r="B282" s="7" t="s">
        <v>1297</v>
      </c>
      <c r="C282" s="7">
        <v>2013</v>
      </c>
      <c r="D282" s="7" t="s">
        <v>3063</v>
      </c>
      <c r="E282" s="7">
        <f t="shared" si="4"/>
        <v>0</v>
      </c>
      <c r="F282" s="7">
        <f>IF(COUNTIF('Start Set'!A:A, A282) &gt; 0, 1, 0)</f>
        <v>0</v>
      </c>
      <c r="G282" s="7">
        <f>IF(COUNTIF('Iteration 1 - Forward'!A:A, A282) &gt; 0, 1, 0)</f>
        <v>0</v>
      </c>
      <c r="H282" s="7">
        <v>1</v>
      </c>
    </row>
    <row r="283" spans="1:8" x14ac:dyDescent="0.25">
      <c r="A283" s="7" t="s">
        <v>2819</v>
      </c>
      <c r="B283" s="7" t="s">
        <v>2820</v>
      </c>
      <c r="C283" s="7">
        <v>2013</v>
      </c>
      <c r="D283" s="7" t="s">
        <v>273</v>
      </c>
      <c r="E283" s="7">
        <f t="shared" si="4"/>
        <v>0</v>
      </c>
      <c r="F283" s="7">
        <f>IF(COUNTIF('Start Set'!A:A, A283) &gt; 0, 1, 0)</f>
        <v>0</v>
      </c>
      <c r="G283" s="7">
        <f>IF(COUNTIF('Iteration 1 - Forward'!A:A, A283) &gt; 0, 1, 0)</f>
        <v>0</v>
      </c>
      <c r="H283" s="7">
        <v>1</v>
      </c>
    </row>
    <row r="284" spans="1:8" x14ac:dyDescent="0.25">
      <c r="A284" s="7" t="s">
        <v>1741</v>
      </c>
      <c r="B284" s="7" t="s">
        <v>1742</v>
      </c>
      <c r="C284" s="7">
        <v>2013</v>
      </c>
      <c r="D284" s="7" t="s">
        <v>1053</v>
      </c>
      <c r="E284" s="7">
        <f t="shared" si="4"/>
        <v>0</v>
      </c>
      <c r="F284" s="7">
        <f>IF(COUNTIF('Start Set'!A:A, A284) &gt; 0, 1, 0)</f>
        <v>0</v>
      </c>
      <c r="G284" s="7">
        <f>IF(COUNTIF('Iteration 1 - Forward'!A:A, A284) &gt; 0, 1, 0)</f>
        <v>0</v>
      </c>
      <c r="H284" s="7">
        <v>1</v>
      </c>
    </row>
    <row r="285" spans="1:8" x14ac:dyDescent="0.25">
      <c r="A285" s="7" t="s">
        <v>2625</v>
      </c>
      <c r="B285" s="7" t="s">
        <v>2626</v>
      </c>
      <c r="C285" s="7">
        <v>2013</v>
      </c>
      <c r="D285" s="7" t="s">
        <v>2614</v>
      </c>
      <c r="E285" s="7">
        <f t="shared" si="4"/>
        <v>0</v>
      </c>
      <c r="F285" s="7">
        <f>IF(COUNTIF('Start Set'!A:A, A285) &gt; 0, 1, 0)</f>
        <v>0</v>
      </c>
      <c r="G285" s="7">
        <f>IF(COUNTIF('Iteration 1 - Forward'!A:A, A285) &gt; 0, 1, 0)</f>
        <v>0</v>
      </c>
      <c r="H285" s="7">
        <v>1</v>
      </c>
    </row>
    <row r="286" spans="1:8" x14ac:dyDescent="0.25">
      <c r="A286" s="7" t="s">
        <v>191</v>
      </c>
      <c r="B286" s="7" t="s">
        <v>192</v>
      </c>
      <c r="C286" s="7">
        <v>2013</v>
      </c>
      <c r="D286" s="7" t="s">
        <v>95</v>
      </c>
      <c r="E286" s="7">
        <f t="shared" si="4"/>
        <v>0</v>
      </c>
      <c r="F286" s="7">
        <f>IF(COUNTIF('Start Set'!A:A, A286) &gt; 0, 1, 0)</f>
        <v>0</v>
      </c>
      <c r="G286" s="7">
        <f>IF(COUNTIF('Iteration 1 - Forward'!A:A, A286) &gt; 0, 1, 0)</f>
        <v>0</v>
      </c>
      <c r="H286" s="7">
        <v>1</v>
      </c>
    </row>
    <row r="287" spans="1:8" x14ac:dyDescent="0.25">
      <c r="A287" s="7" t="s">
        <v>583</v>
      </c>
      <c r="B287" s="7" t="s">
        <v>584</v>
      </c>
      <c r="C287" s="7">
        <v>2013</v>
      </c>
      <c r="D287" s="7" t="s">
        <v>579</v>
      </c>
      <c r="E287" s="7">
        <f t="shared" si="4"/>
        <v>0</v>
      </c>
      <c r="F287" s="7">
        <f>IF(COUNTIF('Start Set'!A:A, A287) &gt; 0, 1, 0)</f>
        <v>0</v>
      </c>
      <c r="G287" s="7">
        <f>IF(COUNTIF('Iteration 1 - Forward'!A:A, A287) &gt; 0, 1, 0)</f>
        <v>0</v>
      </c>
      <c r="H287" s="7">
        <v>1</v>
      </c>
    </row>
    <row r="288" spans="1:8" x14ac:dyDescent="0.25">
      <c r="A288" s="7" t="s">
        <v>2845</v>
      </c>
      <c r="B288" s="7" t="s">
        <v>2846</v>
      </c>
      <c r="C288" s="7">
        <v>2013</v>
      </c>
      <c r="D288" s="7" t="s">
        <v>1811</v>
      </c>
      <c r="E288" s="7">
        <f t="shared" si="4"/>
        <v>0</v>
      </c>
      <c r="F288" s="7">
        <f>IF(COUNTIF('Start Set'!A:A, A288) &gt; 0, 1, 0)</f>
        <v>0</v>
      </c>
      <c r="G288" s="7">
        <f>IF(COUNTIF('Iteration 1 - Forward'!A:A, A288) &gt; 0, 1, 0)</f>
        <v>0</v>
      </c>
      <c r="H288" s="7">
        <v>1</v>
      </c>
    </row>
    <row r="289" spans="1:9" x14ac:dyDescent="0.25">
      <c r="A289" s="7" t="s">
        <v>1086</v>
      </c>
      <c r="B289" s="7" t="s">
        <v>1087</v>
      </c>
      <c r="C289" s="7">
        <v>2013</v>
      </c>
      <c r="D289" s="7" t="s">
        <v>532</v>
      </c>
      <c r="E289" s="7">
        <f t="shared" si="4"/>
        <v>0</v>
      </c>
      <c r="F289" s="7">
        <f>IF(COUNTIF('Start Set'!A:A, A289) &gt; 0, 1, 0)</f>
        <v>0</v>
      </c>
      <c r="G289" s="7">
        <f>IF(COUNTIF('Iteration 1 - Forward'!A:A, A289) &gt; 0, 1, 0)</f>
        <v>0</v>
      </c>
      <c r="H289" s="7">
        <v>1</v>
      </c>
    </row>
    <row r="290" spans="1:9" x14ac:dyDescent="0.25">
      <c r="A290" s="7" t="s">
        <v>779</v>
      </c>
      <c r="B290" s="7" t="s">
        <v>780</v>
      </c>
      <c r="C290" s="7">
        <v>2013</v>
      </c>
      <c r="D290" s="7" t="s">
        <v>781</v>
      </c>
      <c r="E290" s="7">
        <f t="shared" si="4"/>
        <v>0</v>
      </c>
      <c r="F290" s="7">
        <f>IF(COUNTIF('Start Set'!A:A, A290) &gt; 0, 1, 0)</f>
        <v>0</v>
      </c>
      <c r="G290" s="7">
        <f>IF(COUNTIF('Iteration 1 - Forward'!A:A, A290) &gt; 0, 1, 0)</f>
        <v>0</v>
      </c>
      <c r="H290" s="7">
        <v>1</v>
      </c>
    </row>
    <row r="291" spans="1:9" x14ac:dyDescent="0.25">
      <c r="A291" s="7" t="s">
        <v>2597</v>
      </c>
      <c r="B291" s="7" t="s">
        <v>2598</v>
      </c>
      <c r="C291" s="7">
        <v>2013</v>
      </c>
      <c r="D291" s="7" t="s">
        <v>2274</v>
      </c>
      <c r="E291" s="7">
        <f t="shared" si="4"/>
        <v>0</v>
      </c>
      <c r="F291" s="7">
        <f>IF(COUNTIF('Start Set'!A:A, A291) &gt; 0, 1, 0)</f>
        <v>0</v>
      </c>
      <c r="G291" s="7">
        <f>IF(COUNTIF('Iteration 1 - Forward'!A:A, A291) &gt; 0, 1, 0)</f>
        <v>0</v>
      </c>
      <c r="H291" s="7">
        <v>1</v>
      </c>
    </row>
    <row r="292" spans="1:9" x14ac:dyDescent="0.25">
      <c r="A292" s="7" t="s">
        <v>1323</v>
      </c>
      <c r="B292" s="7" t="s">
        <v>1324</v>
      </c>
      <c r="C292" s="7">
        <v>2013</v>
      </c>
      <c r="D292" s="7" t="s">
        <v>1325</v>
      </c>
      <c r="E292" s="7">
        <f t="shared" si="4"/>
        <v>0</v>
      </c>
      <c r="F292" s="7">
        <f>IF(COUNTIF('Start Set'!A:A, A292) &gt; 0, 1, 0)</f>
        <v>0</v>
      </c>
      <c r="G292" s="7">
        <f>IF(COUNTIF('Iteration 1 - Forward'!A:A, A292) &gt; 0, 1, 0)</f>
        <v>0</v>
      </c>
      <c r="H292" s="7">
        <v>1</v>
      </c>
    </row>
    <row r="293" spans="1:9" x14ac:dyDescent="0.25">
      <c r="A293" s="7" t="s">
        <v>1464</v>
      </c>
      <c r="B293" s="7" t="s">
        <v>1465</v>
      </c>
      <c r="C293" s="7">
        <v>2013</v>
      </c>
      <c r="D293" s="7" t="s">
        <v>1466</v>
      </c>
      <c r="E293" s="7">
        <f t="shared" si="4"/>
        <v>0</v>
      </c>
      <c r="F293" s="7">
        <f>IF(COUNTIF('Start Set'!A:A, A293) &gt; 0, 1, 0)</f>
        <v>0</v>
      </c>
      <c r="G293" s="7">
        <f>IF(COUNTIF('Iteration 1 - Forward'!A:A, A293) &gt; 0, 1, 0)</f>
        <v>0</v>
      </c>
      <c r="H293" s="7">
        <v>1</v>
      </c>
    </row>
    <row r="294" spans="1:9" x14ac:dyDescent="0.25">
      <c r="A294" s="7" t="s">
        <v>1511</v>
      </c>
      <c r="B294" s="7" t="s">
        <v>1512</v>
      </c>
      <c r="C294" s="7">
        <v>2013</v>
      </c>
      <c r="D294" s="7" t="s">
        <v>1513</v>
      </c>
      <c r="E294" s="7">
        <f t="shared" si="4"/>
        <v>0</v>
      </c>
      <c r="F294" s="7">
        <f>IF(COUNTIF('Start Set'!A:A, A294) &gt; 0, 1, 0)</f>
        <v>0</v>
      </c>
      <c r="G294" s="7">
        <f>IF(COUNTIF('Iteration 1 - Forward'!A:A, A294) &gt; 0, 1, 0)</f>
        <v>0</v>
      </c>
      <c r="H294" s="7">
        <v>1</v>
      </c>
    </row>
    <row r="295" spans="1:9" x14ac:dyDescent="0.25">
      <c r="A295" s="7" t="s">
        <v>1455</v>
      </c>
      <c r="B295" s="7" t="s">
        <v>1456</v>
      </c>
      <c r="C295" s="7">
        <v>2013</v>
      </c>
      <c r="D295" s="7" t="s">
        <v>356</v>
      </c>
      <c r="E295" s="7">
        <f t="shared" si="4"/>
        <v>0</v>
      </c>
      <c r="F295" s="7">
        <f>IF(COUNTIF('Start Set'!A:A, A295) &gt; 0, 1, 0)</f>
        <v>0</v>
      </c>
      <c r="G295" s="7">
        <f>IF(COUNTIF('Iteration 1 - Forward'!A:A, A295) &gt; 0, 1, 0)</f>
        <v>0</v>
      </c>
      <c r="H295" s="7">
        <v>1</v>
      </c>
    </row>
    <row r="296" spans="1:9" x14ac:dyDescent="0.25">
      <c r="A296" s="7" t="s">
        <v>1462</v>
      </c>
      <c r="B296" s="7" t="s">
        <v>1463</v>
      </c>
      <c r="C296" s="7">
        <v>2013</v>
      </c>
      <c r="D296" s="7" t="s">
        <v>1459</v>
      </c>
      <c r="E296" s="7">
        <f t="shared" si="4"/>
        <v>0</v>
      </c>
      <c r="F296" s="7">
        <f>IF(COUNTIF('Start Set'!A:A, A296) &gt; 0, 1, 0)</f>
        <v>0</v>
      </c>
      <c r="G296" s="7">
        <f>IF(COUNTIF('Iteration 1 - Forward'!A:A, A296) &gt; 0, 1, 0)</f>
        <v>0</v>
      </c>
      <c r="H296" s="7">
        <v>1</v>
      </c>
    </row>
    <row r="297" spans="1:9" x14ac:dyDescent="0.25">
      <c r="A297" s="7" t="s">
        <v>1453</v>
      </c>
      <c r="B297" s="7" t="s">
        <v>1454</v>
      </c>
      <c r="C297" s="7">
        <v>2013</v>
      </c>
      <c r="D297" s="7" t="s">
        <v>1295</v>
      </c>
      <c r="E297" s="7">
        <f t="shared" si="4"/>
        <v>0</v>
      </c>
      <c r="F297" s="7">
        <f>IF(COUNTIF('Start Set'!A:A, A297) &gt; 0, 1, 0)</f>
        <v>0</v>
      </c>
      <c r="G297" s="7">
        <f>IF(COUNTIF('Iteration 1 - Forward'!A:A, A297) &gt; 0, 1, 0)</f>
        <v>0</v>
      </c>
      <c r="H297" s="7">
        <v>1</v>
      </c>
    </row>
    <row r="298" spans="1:9" x14ac:dyDescent="0.25">
      <c r="A298" s="7" t="s">
        <v>993</v>
      </c>
      <c r="B298" s="7" t="s">
        <v>994</v>
      </c>
      <c r="C298" s="7">
        <v>2013</v>
      </c>
      <c r="D298" s="7" t="s">
        <v>995</v>
      </c>
      <c r="E298" s="7">
        <f t="shared" si="4"/>
        <v>0</v>
      </c>
      <c r="F298" s="7">
        <f>IF(COUNTIF('Start Set'!A:A, A298) &gt; 0, 1, 0)</f>
        <v>0</v>
      </c>
      <c r="G298" s="7">
        <f>IF(COUNTIF('Iteration 1 - Forward'!A:A, A298) &gt; 0, 1, 0)</f>
        <v>0</v>
      </c>
      <c r="H298" s="7">
        <v>1</v>
      </c>
    </row>
    <row r="299" spans="1:9" x14ac:dyDescent="0.25">
      <c r="A299" s="7" t="s">
        <v>1829</v>
      </c>
      <c r="B299" s="7" t="s">
        <v>1830</v>
      </c>
      <c r="C299" s="7">
        <v>2013</v>
      </c>
      <c r="D299" s="7" t="s">
        <v>1090</v>
      </c>
      <c r="E299" s="7">
        <f t="shared" si="4"/>
        <v>0</v>
      </c>
      <c r="F299" s="7">
        <f>IF(COUNTIF('Start Set'!A:A, A299) &gt; 0, 1, 0)</f>
        <v>0</v>
      </c>
      <c r="G299" s="7">
        <f>IF(COUNTIF('Iteration 1 - Forward'!A:A, A299) &gt; 0, 1, 0)</f>
        <v>0</v>
      </c>
      <c r="H299" s="7">
        <v>1</v>
      </c>
    </row>
    <row r="300" spans="1:9" x14ac:dyDescent="0.25">
      <c r="A300" s="7" t="s">
        <v>1328</v>
      </c>
      <c r="B300" s="7" t="s">
        <v>1329</v>
      </c>
      <c r="C300" s="7">
        <v>2013</v>
      </c>
      <c r="D300" s="7" t="s">
        <v>1330</v>
      </c>
      <c r="E300" s="7">
        <f t="shared" si="4"/>
        <v>0</v>
      </c>
      <c r="F300" s="7">
        <f>IF(COUNTIF('Start Set'!A:A, A300) &gt; 0, 1, 0)</f>
        <v>0</v>
      </c>
      <c r="G300" s="7">
        <f>IF(COUNTIF('Iteration 1 - Forward'!A:A, A300) &gt; 0, 1, 0)</f>
        <v>0</v>
      </c>
      <c r="H300" s="7">
        <v>1</v>
      </c>
    </row>
    <row r="301" spans="1:9" x14ac:dyDescent="0.25">
      <c r="A301" s="7" t="s">
        <v>1826</v>
      </c>
      <c r="B301" s="7" t="s">
        <v>1827</v>
      </c>
      <c r="C301" s="7">
        <v>2013</v>
      </c>
      <c r="D301" s="7" t="s">
        <v>1828</v>
      </c>
      <c r="E301" s="7">
        <f t="shared" si="4"/>
        <v>0</v>
      </c>
      <c r="F301" s="7">
        <f>IF(COUNTIF('Start Set'!A:A, A301) &gt; 0, 1, 0)</f>
        <v>0</v>
      </c>
      <c r="G301" s="7">
        <f>IF(COUNTIF('Iteration 1 - Forward'!A:A, A301) &gt; 0, 1, 0)</f>
        <v>0</v>
      </c>
      <c r="H301" s="7">
        <v>1</v>
      </c>
      <c r="I301" s="7">
        <v>1</v>
      </c>
    </row>
    <row r="302" spans="1:9" x14ac:dyDescent="0.25">
      <c r="A302" s="7" t="s">
        <v>1392</v>
      </c>
      <c r="B302" s="7" t="s">
        <v>1393</v>
      </c>
      <c r="C302" s="7">
        <v>2013</v>
      </c>
      <c r="D302" s="7" t="s">
        <v>1394</v>
      </c>
      <c r="E302" s="7">
        <f t="shared" si="4"/>
        <v>0</v>
      </c>
      <c r="F302" s="7">
        <f>IF(COUNTIF('Start Set'!A:A, A302) &gt; 0, 1, 0)</f>
        <v>0</v>
      </c>
      <c r="G302" s="7">
        <f>IF(COUNTIF('Iteration 1 - Forward'!A:A, A302) &gt; 0, 1, 0)</f>
        <v>0</v>
      </c>
      <c r="H302" s="7">
        <v>1</v>
      </c>
      <c r="I302" s="7">
        <v>1</v>
      </c>
    </row>
    <row r="303" spans="1:9" x14ac:dyDescent="0.25">
      <c r="A303" s="7" t="s">
        <v>2250</v>
      </c>
      <c r="B303" s="7"/>
      <c r="C303" s="7">
        <v>2013</v>
      </c>
      <c r="D303" s="7" t="s">
        <v>2251</v>
      </c>
      <c r="E303" s="7">
        <f t="shared" si="4"/>
        <v>0</v>
      </c>
      <c r="F303" s="7">
        <f>IF(COUNTIF('Start Set'!A:A, A303) &gt; 0, 1, 0)</f>
        <v>0</v>
      </c>
      <c r="G303" s="7">
        <f>IF(COUNTIF('Iteration 1 - Forward'!A:A, A303) &gt; 0, 1, 0)</f>
        <v>0</v>
      </c>
      <c r="H303" s="7">
        <v>1</v>
      </c>
      <c r="I303" s="7">
        <v>1</v>
      </c>
    </row>
    <row r="304" spans="1:9" x14ac:dyDescent="0.25">
      <c r="A304" s="7" t="s">
        <v>2535</v>
      </c>
      <c r="B304" s="7" t="s">
        <v>2536</v>
      </c>
      <c r="C304" s="7">
        <v>2013</v>
      </c>
      <c r="D304" s="7" t="s">
        <v>2537</v>
      </c>
      <c r="E304" s="7">
        <f t="shared" si="4"/>
        <v>0</v>
      </c>
      <c r="F304" s="7">
        <f>IF(COUNTIF('Start Set'!A:A, A304) &gt; 0, 1, 0)</f>
        <v>0</v>
      </c>
      <c r="G304" s="7">
        <f>IF(COUNTIF('Iteration 1 - Forward'!A:A, A304) &gt; 0, 1, 0)</f>
        <v>0</v>
      </c>
      <c r="H304" s="7">
        <v>1</v>
      </c>
      <c r="I304" s="7">
        <v>1</v>
      </c>
    </row>
    <row r="305" spans="1:9" x14ac:dyDescent="0.25">
      <c r="A305" s="7" t="s">
        <v>1497</v>
      </c>
      <c r="B305" s="7" t="s">
        <v>1387</v>
      </c>
      <c r="C305" s="7">
        <v>2013</v>
      </c>
      <c r="D305" s="7" t="s">
        <v>1388</v>
      </c>
      <c r="E305" s="7">
        <f t="shared" si="4"/>
        <v>0</v>
      </c>
      <c r="F305" s="7">
        <f>IF(COUNTIF('Start Set'!A:A, A305) &gt; 0, 1, 0)</f>
        <v>0</v>
      </c>
      <c r="G305" s="7">
        <f>IF(COUNTIF('Iteration 1 - Forward'!A:A, A305) &gt; 0, 1, 0)</f>
        <v>0</v>
      </c>
      <c r="H305" s="7">
        <v>1</v>
      </c>
      <c r="I305" s="7">
        <v>1</v>
      </c>
    </row>
    <row r="306" spans="1:9" x14ac:dyDescent="0.25">
      <c r="A306" s="7" t="s">
        <v>1979</v>
      </c>
      <c r="B306" s="7"/>
      <c r="C306" s="7">
        <v>2013</v>
      </c>
      <c r="D306" s="7" t="s">
        <v>1980</v>
      </c>
      <c r="E306" s="7">
        <f t="shared" si="4"/>
        <v>0</v>
      </c>
      <c r="F306" s="7">
        <f>IF(COUNTIF('Start Set'!A:A, A306) &gt; 0, 1, 0)</f>
        <v>0</v>
      </c>
      <c r="G306" s="7">
        <f>IF(COUNTIF('Iteration 1 - Forward'!A:A, A306) &gt; 0, 1, 0)</f>
        <v>0</v>
      </c>
      <c r="H306" s="7">
        <v>1</v>
      </c>
      <c r="I306" s="7">
        <v>1</v>
      </c>
    </row>
    <row r="307" spans="1:9" x14ac:dyDescent="0.25">
      <c r="A307" s="7" t="s">
        <v>1977</v>
      </c>
      <c r="B307" s="7"/>
      <c r="C307" s="7">
        <v>2013</v>
      </c>
      <c r="D307" s="7" t="s">
        <v>1978</v>
      </c>
      <c r="E307" s="7">
        <f t="shared" si="4"/>
        <v>0</v>
      </c>
      <c r="F307" s="7">
        <f>IF(COUNTIF('Start Set'!A:A, A307) &gt; 0, 1, 0)</f>
        <v>0</v>
      </c>
      <c r="G307" s="7">
        <f>IF(COUNTIF('Iteration 1 - Forward'!A:A, A307) &gt; 0, 1, 0)</f>
        <v>0</v>
      </c>
      <c r="H307" s="7">
        <v>1</v>
      </c>
      <c r="I307" s="7">
        <v>1</v>
      </c>
    </row>
    <row r="308" spans="1:9" x14ac:dyDescent="0.25">
      <c r="A308" s="7" t="s">
        <v>689</v>
      </c>
      <c r="B308" s="7" t="s">
        <v>690</v>
      </c>
      <c r="C308" s="7">
        <v>2013</v>
      </c>
      <c r="D308" s="7" t="s">
        <v>691</v>
      </c>
      <c r="E308" s="7">
        <f t="shared" si="4"/>
        <v>0</v>
      </c>
      <c r="F308" s="7">
        <f>IF(COUNTIF('Start Set'!A:A, A308) &gt; 0, 1, 0)</f>
        <v>0</v>
      </c>
      <c r="G308" s="7">
        <f>IF(COUNTIF('Iteration 1 - Forward'!A:A, A308) &gt; 0, 1, 0)</f>
        <v>0</v>
      </c>
      <c r="H308" s="7">
        <v>1</v>
      </c>
      <c r="I308" s="7">
        <v>1</v>
      </c>
    </row>
    <row r="309" spans="1:9" x14ac:dyDescent="0.25">
      <c r="A309" s="7" t="s">
        <v>1879</v>
      </c>
      <c r="B309" s="7" t="s">
        <v>1880</v>
      </c>
      <c r="C309" s="7">
        <v>2013</v>
      </c>
      <c r="D309" s="7" t="s">
        <v>1881</v>
      </c>
      <c r="E309" s="7">
        <f t="shared" si="4"/>
        <v>0</v>
      </c>
      <c r="F309" s="7">
        <f>IF(COUNTIF('Start Set'!A:A, A309) &gt; 0, 1, 0)</f>
        <v>0</v>
      </c>
      <c r="G309" s="7">
        <f>IF(COUNTIF('Iteration 1 - Forward'!A:A, A309) &gt; 0, 1, 0)</f>
        <v>0</v>
      </c>
      <c r="H309" s="7">
        <v>1</v>
      </c>
      <c r="I309" s="7">
        <v>1</v>
      </c>
    </row>
    <row r="310" spans="1:9" x14ac:dyDescent="0.25">
      <c r="A310" s="7" t="s">
        <v>2231</v>
      </c>
      <c r="B310" s="7" t="s">
        <v>2232</v>
      </c>
      <c r="C310" s="7">
        <v>2014</v>
      </c>
      <c r="D310" s="7" t="s">
        <v>1872</v>
      </c>
      <c r="E310" s="7">
        <f t="shared" si="4"/>
        <v>0</v>
      </c>
      <c r="F310" s="7">
        <f>IF(COUNTIF('Start Set'!A:A, A310) &gt; 0, 1, 0)</f>
        <v>0</v>
      </c>
      <c r="G310" s="7">
        <f>IF(COUNTIF('Iteration 1 - Forward'!A:A, A310) &gt; 0, 1, 0)</f>
        <v>0</v>
      </c>
      <c r="H310" s="7">
        <v>1</v>
      </c>
    </row>
    <row r="311" spans="1:9" x14ac:dyDescent="0.25">
      <c r="A311" s="7" t="s">
        <v>714</v>
      </c>
      <c r="B311" s="7" t="s">
        <v>715</v>
      </c>
      <c r="C311" s="7">
        <v>2014</v>
      </c>
      <c r="D311" s="7" t="s">
        <v>716</v>
      </c>
      <c r="E311" s="7">
        <f t="shared" si="4"/>
        <v>0</v>
      </c>
      <c r="F311" s="7">
        <f>IF(COUNTIF('Start Set'!A:A, A311) &gt; 0, 1, 0)</f>
        <v>0</v>
      </c>
      <c r="G311" s="7">
        <f>IF(COUNTIF('Iteration 1 - Forward'!A:A, A311) &gt; 0, 1, 0)</f>
        <v>0</v>
      </c>
      <c r="H311" s="7">
        <v>1</v>
      </c>
    </row>
    <row r="312" spans="1:9" x14ac:dyDescent="0.25">
      <c r="A312" s="7" t="s">
        <v>417</v>
      </c>
      <c r="B312" s="7" t="s">
        <v>359</v>
      </c>
      <c r="C312" s="7">
        <v>2014</v>
      </c>
      <c r="D312" s="7" t="s">
        <v>360</v>
      </c>
      <c r="E312" s="7">
        <f t="shared" si="4"/>
        <v>0</v>
      </c>
      <c r="F312" s="7">
        <f>IF(COUNTIF('Start Set'!A:A, A312) &gt; 0, 1, 0)</f>
        <v>0</v>
      </c>
      <c r="G312" s="7">
        <f>IF(COUNTIF('Iteration 1 - Forward'!A:A, A312) &gt; 0, 1, 0)</f>
        <v>0</v>
      </c>
      <c r="H312" s="7">
        <v>1</v>
      </c>
    </row>
    <row r="313" spans="1:9" x14ac:dyDescent="0.25">
      <c r="A313" s="7" t="s">
        <v>622</v>
      </c>
      <c r="B313" s="7" t="s">
        <v>623</v>
      </c>
      <c r="C313" s="7">
        <v>2014</v>
      </c>
      <c r="D313" s="7" t="s">
        <v>624</v>
      </c>
      <c r="E313" s="7">
        <f t="shared" si="4"/>
        <v>0</v>
      </c>
      <c r="F313" s="7">
        <f>IF(COUNTIF('Start Set'!A:A, A313) &gt; 0, 1, 0)</f>
        <v>0</v>
      </c>
      <c r="G313" s="7">
        <f>IF(COUNTIF('Iteration 1 - Forward'!A:A, A313) &gt; 0, 1, 0)</f>
        <v>0</v>
      </c>
      <c r="H313" s="7">
        <v>1</v>
      </c>
    </row>
    <row r="314" spans="1:9" x14ac:dyDescent="0.25">
      <c r="A314" s="7" t="s">
        <v>1311</v>
      </c>
      <c r="B314" s="7" t="s">
        <v>1309</v>
      </c>
      <c r="C314" s="7">
        <v>2014</v>
      </c>
      <c r="D314" s="7" t="s">
        <v>1312</v>
      </c>
      <c r="E314" s="7">
        <f t="shared" si="4"/>
        <v>0</v>
      </c>
      <c r="F314" s="7">
        <f>IF(COUNTIF('Start Set'!A:A, A314) &gt; 0, 1, 0)</f>
        <v>0</v>
      </c>
      <c r="G314" s="7">
        <f>IF(COUNTIF('Iteration 1 - Forward'!A:A, A314) &gt; 0, 1, 0)</f>
        <v>0</v>
      </c>
      <c r="H314" s="7">
        <v>1</v>
      </c>
    </row>
    <row r="315" spans="1:9" x14ac:dyDescent="0.25">
      <c r="A315" s="7" t="s">
        <v>816</v>
      </c>
      <c r="B315" s="7" t="s">
        <v>817</v>
      </c>
      <c r="C315" s="7">
        <v>2014</v>
      </c>
      <c r="D315" s="7" t="s">
        <v>818</v>
      </c>
      <c r="E315" s="7">
        <f t="shared" si="4"/>
        <v>0</v>
      </c>
      <c r="F315" s="7">
        <f>IF(COUNTIF('Start Set'!A:A, A315) &gt; 0, 1, 0)</f>
        <v>0</v>
      </c>
      <c r="G315" s="7">
        <f>IF(COUNTIF('Iteration 1 - Forward'!A:A, A315) &gt; 0, 1, 0)</f>
        <v>0</v>
      </c>
      <c r="H315" s="7">
        <v>1</v>
      </c>
    </row>
    <row r="316" spans="1:9" x14ac:dyDescent="0.25">
      <c r="A316" s="7" t="s">
        <v>1514</v>
      </c>
      <c r="B316" s="7" t="s">
        <v>1515</v>
      </c>
      <c r="C316" s="7">
        <v>2014</v>
      </c>
      <c r="D316" s="7" t="s">
        <v>1516</v>
      </c>
      <c r="E316" s="7">
        <f t="shared" si="4"/>
        <v>0</v>
      </c>
      <c r="F316" s="7">
        <f>IF(COUNTIF('Start Set'!A:A, A316) &gt; 0, 1, 0)</f>
        <v>0</v>
      </c>
      <c r="G316" s="7">
        <f>IF(COUNTIF('Iteration 1 - Forward'!A:A, A316) &gt; 0, 1, 0)</f>
        <v>0</v>
      </c>
      <c r="H316" s="7">
        <v>1</v>
      </c>
    </row>
    <row r="317" spans="1:9" x14ac:dyDescent="0.25">
      <c r="A317" s="7" t="s">
        <v>1762</v>
      </c>
      <c r="B317" s="7" t="s">
        <v>1763</v>
      </c>
      <c r="C317" s="7">
        <v>2014</v>
      </c>
      <c r="D317" s="7" t="s">
        <v>335</v>
      </c>
      <c r="E317" s="7">
        <f t="shared" si="4"/>
        <v>0</v>
      </c>
      <c r="F317" s="7">
        <f>IF(COUNTIF('Start Set'!A:A, A317) &gt; 0, 1, 0)</f>
        <v>0</v>
      </c>
      <c r="G317" s="7">
        <f>IF(COUNTIF('Iteration 1 - Forward'!A:A, A317) &gt; 0, 1, 0)</f>
        <v>0</v>
      </c>
      <c r="H317" s="7">
        <v>1</v>
      </c>
    </row>
    <row r="318" spans="1:9" x14ac:dyDescent="0.25">
      <c r="A318" s="7" t="s">
        <v>136</v>
      </c>
      <c r="B318" s="7" t="s">
        <v>137</v>
      </c>
      <c r="C318" s="7">
        <v>2014</v>
      </c>
      <c r="D318" s="7" t="s">
        <v>138</v>
      </c>
      <c r="E318" s="7">
        <f t="shared" si="4"/>
        <v>0</v>
      </c>
      <c r="F318" s="7">
        <f>IF(COUNTIF('Start Set'!A:A, A318) &gt; 0, 1, 0)</f>
        <v>0</v>
      </c>
      <c r="G318" s="7">
        <f>IF(COUNTIF('Iteration 1 - Forward'!A:A, A318) &gt; 0, 1, 0)</f>
        <v>0</v>
      </c>
      <c r="H318" s="7">
        <v>1</v>
      </c>
    </row>
    <row r="319" spans="1:9" x14ac:dyDescent="0.25">
      <c r="A319" s="7" t="s">
        <v>2311</v>
      </c>
      <c r="B319" s="7" t="s">
        <v>2312</v>
      </c>
      <c r="C319" s="7">
        <v>2014</v>
      </c>
      <c r="D319" s="7" t="s">
        <v>2313</v>
      </c>
      <c r="E319" s="7">
        <f t="shared" si="4"/>
        <v>0</v>
      </c>
      <c r="F319" s="7">
        <f>IF(COUNTIF('Start Set'!A:A, A319) &gt; 0, 1, 0)</f>
        <v>0</v>
      </c>
      <c r="G319" s="7">
        <f>IF(COUNTIF('Iteration 1 - Forward'!A:A, A319) &gt; 0, 1, 0)</f>
        <v>0</v>
      </c>
      <c r="H319" s="7">
        <v>1</v>
      </c>
    </row>
    <row r="320" spans="1:9" x14ac:dyDescent="0.25">
      <c r="A320" s="7" t="s">
        <v>1696</v>
      </c>
      <c r="B320" s="7" t="s">
        <v>1697</v>
      </c>
      <c r="C320" s="7">
        <v>2014</v>
      </c>
      <c r="D320" s="7" t="s">
        <v>1698</v>
      </c>
      <c r="E320" s="7">
        <f t="shared" si="4"/>
        <v>0</v>
      </c>
      <c r="F320" s="7">
        <f>IF(COUNTIF('Start Set'!A:A, A320) &gt; 0, 1, 0)</f>
        <v>0</v>
      </c>
      <c r="G320" s="7">
        <f>IF(COUNTIF('Iteration 1 - Forward'!A:A, A320) &gt; 0, 1, 0)</f>
        <v>0</v>
      </c>
      <c r="H320" s="7">
        <v>1</v>
      </c>
    </row>
    <row r="321" spans="1:8" x14ac:dyDescent="0.25">
      <c r="A321" s="7" t="s">
        <v>221</v>
      </c>
      <c r="B321" s="7" t="s">
        <v>222</v>
      </c>
      <c r="C321" s="7">
        <v>2014</v>
      </c>
      <c r="D321" s="7" t="s">
        <v>172</v>
      </c>
      <c r="E321" s="7">
        <f t="shared" si="4"/>
        <v>0</v>
      </c>
      <c r="F321" s="7">
        <f>IF(COUNTIF('Start Set'!A:A, A321) &gt; 0, 1, 0)</f>
        <v>0</v>
      </c>
      <c r="G321" s="7">
        <f>IF(COUNTIF('Iteration 1 - Forward'!A:A, A321) &gt; 0, 1, 0)</f>
        <v>0</v>
      </c>
      <c r="H321" s="7">
        <v>1</v>
      </c>
    </row>
    <row r="322" spans="1:8" x14ac:dyDescent="0.25">
      <c r="A322" s="7" t="s">
        <v>702</v>
      </c>
      <c r="B322" s="7" t="s">
        <v>703</v>
      </c>
      <c r="C322" s="7">
        <v>2014</v>
      </c>
      <c r="D322" s="7" t="s">
        <v>172</v>
      </c>
      <c r="E322" s="7">
        <f t="shared" ref="E322:E385" si="5">--(ROW(A322)&lt;&gt;MATCH(A322,$A:$A,0))</f>
        <v>0</v>
      </c>
      <c r="F322" s="7">
        <f>IF(COUNTIF('Start Set'!A:A, A322) &gt; 0, 1, 0)</f>
        <v>0</v>
      </c>
      <c r="G322" s="7">
        <f>IF(COUNTIF('Iteration 1 - Forward'!A:A, A322) &gt; 0, 1, 0)</f>
        <v>0</v>
      </c>
      <c r="H322" s="7">
        <v>1</v>
      </c>
    </row>
    <row r="323" spans="1:8" x14ac:dyDescent="0.25">
      <c r="A323" s="7" t="s">
        <v>418</v>
      </c>
      <c r="B323" s="7" t="s">
        <v>419</v>
      </c>
      <c r="C323" s="7">
        <v>2014</v>
      </c>
      <c r="D323" s="7" t="s">
        <v>172</v>
      </c>
      <c r="E323" s="7">
        <f t="shared" si="5"/>
        <v>0</v>
      </c>
      <c r="F323" s="7">
        <f>IF(COUNTIF('Start Set'!A:A, A323) &gt; 0, 1, 0)</f>
        <v>0</v>
      </c>
      <c r="G323" s="7">
        <f>IF(COUNTIF('Iteration 1 - Forward'!A:A, A323) &gt; 0, 1, 0)</f>
        <v>0</v>
      </c>
      <c r="H323" s="7">
        <v>1</v>
      </c>
    </row>
    <row r="324" spans="1:8" x14ac:dyDescent="0.25">
      <c r="A324" s="7" t="s">
        <v>556</v>
      </c>
      <c r="B324" s="7" t="s">
        <v>557</v>
      </c>
      <c r="C324" s="7">
        <v>2014</v>
      </c>
      <c r="D324" s="7" t="s">
        <v>380</v>
      </c>
      <c r="E324" s="7">
        <f t="shared" si="5"/>
        <v>0</v>
      </c>
      <c r="F324" s="7">
        <f>IF(COUNTIF('Start Set'!A:A, A324) &gt; 0, 1, 0)</f>
        <v>0</v>
      </c>
      <c r="G324" s="7">
        <f>IF(COUNTIF('Iteration 1 - Forward'!A:A, A324) &gt; 0, 1, 0)</f>
        <v>0</v>
      </c>
      <c r="H324" s="7">
        <v>1</v>
      </c>
    </row>
    <row r="325" spans="1:8" x14ac:dyDescent="0.25">
      <c r="A325" s="7" t="s">
        <v>1684</v>
      </c>
      <c r="B325" s="7" t="s">
        <v>1685</v>
      </c>
      <c r="C325" s="7">
        <v>2014</v>
      </c>
      <c r="D325" s="7" t="s">
        <v>380</v>
      </c>
      <c r="E325" s="7">
        <f t="shared" si="5"/>
        <v>0</v>
      </c>
      <c r="F325" s="7">
        <f>IF(COUNTIF('Start Set'!A:A, A325) &gt; 0, 1, 0)</f>
        <v>0</v>
      </c>
      <c r="G325" s="7">
        <f>IF(COUNTIF('Iteration 1 - Forward'!A:A, A325) &gt; 0, 1, 0)</f>
        <v>0</v>
      </c>
      <c r="H325" s="7">
        <v>1</v>
      </c>
    </row>
    <row r="326" spans="1:8" x14ac:dyDescent="0.25">
      <c r="A326" s="7" t="s">
        <v>1866</v>
      </c>
      <c r="B326" s="7" t="s">
        <v>1841</v>
      </c>
      <c r="C326" s="7">
        <v>2014</v>
      </c>
      <c r="D326" s="7" t="s">
        <v>380</v>
      </c>
      <c r="E326" s="7">
        <f t="shared" si="5"/>
        <v>0</v>
      </c>
      <c r="F326" s="7">
        <f>IF(COUNTIF('Start Set'!A:A, A326) &gt; 0, 1, 0)</f>
        <v>0</v>
      </c>
      <c r="G326" s="7">
        <f>IF(COUNTIF('Iteration 1 - Forward'!A:A, A326) &gt; 0, 1, 0)</f>
        <v>0</v>
      </c>
      <c r="H326" s="7">
        <v>1</v>
      </c>
    </row>
    <row r="327" spans="1:8" x14ac:dyDescent="0.25">
      <c r="A327" s="7" t="s">
        <v>1743</v>
      </c>
      <c r="B327" s="7" t="s">
        <v>1744</v>
      </c>
      <c r="C327" s="7">
        <v>2014</v>
      </c>
      <c r="D327" s="7" t="s">
        <v>1745</v>
      </c>
      <c r="E327" s="7">
        <f t="shared" si="5"/>
        <v>0</v>
      </c>
      <c r="F327" s="7">
        <f>IF(COUNTIF('Start Set'!A:A, A327) &gt; 0, 1, 0)</f>
        <v>0</v>
      </c>
      <c r="G327" s="7">
        <f>IF(COUNTIF('Iteration 1 - Forward'!A:A, A327) &gt; 0, 1, 0)</f>
        <v>0</v>
      </c>
      <c r="H327" s="7">
        <v>1</v>
      </c>
    </row>
    <row r="328" spans="1:8" x14ac:dyDescent="0.25">
      <c r="A328" s="7" t="s">
        <v>2999</v>
      </c>
      <c r="B328" s="7" t="s">
        <v>3000</v>
      </c>
      <c r="C328" s="7">
        <v>2014</v>
      </c>
      <c r="D328" s="7" t="s">
        <v>3001</v>
      </c>
      <c r="E328" s="7">
        <f t="shared" si="5"/>
        <v>0</v>
      </c>
      <c r="F328" s="7">
        <f>IF(COUNTIF('Start Set'!A:A, A328) &gt; 0, 1, 0)</f>
        <v>0</v>
      </c>
      <c r="G328" s="7">
        <f>IF(COUNTIF('Iteration 1 - Forward'!A:A, A328) &gt; 0, 1, 0)</f>
        <v>0</v>
      </c>
      <c r="H328" s="7">
        <v>1</v>
      </c>
    </row>
    <row r="329" spans="1:8" x14ac:dyDescent="0.25">
      <c r="A329" s="7" t="s">
        <v>1627</v>
      </c>
      <c r="B329" s="7" t="s">
        <v>1628</v>
      </c>
      <c r="C329" s="7">
        <v>2014</v>
      </c>
      <c r="D329" s="7" t="s">
        <v>152</v>
      </c>
      <c r="E329" s="7">
        <f t="shared" si="5"/>
        <v>0</v>
      </c>
      <c r="F329" s="7">
        <f>IF(COUNTIF('Start Set'!A:A, A329) &gt; 0, 1, 0)</f>
        <v>0</v>
      </c>
      <c r="G329" s="7">
        <f>IF(COUNTIF('Iteration 1 - Forward'!A:A, A329) &gt; 0, 1, 0)</f>
        <v>0</v>
      </c>
      <c r="H329" s="7">
        <v>1</v>
      </c>
    </row>
    <row r="330" spans="1:8" x14ac:dyDescent="0.25">
      <c r="A330" s="7" t="s">
        <v>987</v>
      </c>
      <c r="B330" s="7" t="s">
        <v>988</v>
      </c>
      <c r="C330" s="7">
        <v>2014</v>
      </c>
      <c r="D330" s="7" t="s">
        <v>989</v>
      </c>
      <c r="E330" s="7">
        <f t="shared" si="5"/>
        <v>0</v>
      </c>
      <c r="F330" s="7">
        <f>IF(COUNTIF('Start Set'!A:A, A330) &gt; 0, 1, 0)</f>
        <v>0</v>
      </c>
      <c r="G330" s="7">
        <f>IF(COUNTIF('Iteration 1 - Forward'!A:A, A330) &gt; 0, 1, 0)</f>
        <v>0</v>
      </c>
      <c r="H330" s="7">
        <v>1</v>
      </c>
    </row>
    <row r="331" spans="1:8" x14ac:dyDescent="0.25">
      <c r="A331" s="7" t="s">
        <v>1124</v>
      </c>
      <c r="B331" s="7" t="s">
        <v>1125</v>
      </c>
      <c r="C331" s="7">
        <v>2014</v>
      </c>
      <c r="D331" s="7" t="s">
        <v>122</v>
      </c>
      <c r="E331" s="7">
        <f t="shared" si="5"/>
        <v>0</v>
      </c>
      <c r="F331" s="7">
        <f>IF(COUNTIF('Start Set'!A:A, A331) &gt; 0, 1, 0)</f>
        <v>0</v>
      </c>
      <c r="G331" s="7">
        <f>IF(COUNTIF('Iteration 1 - Forward'!A:A, A331) &gt; 0, 1, 0)</f>
        <v>0</v>
      </c>
      <c r="H331" s="7">
        <v>1</v>
      </c>
    </row>
    <row r="332" spans="1:8" x14ac:dyDescent="0.25">
      <c r="A332" s="7" t="s">
        <v>1438</v>
      </c>
      <c r="B332" s="7" t="s">
        <v>1439</v>
      </c>
      <c r="C332" s="7">
        <v>2014</v>
      </c>
      <c r="D332" s="7" t="s">
        <v>1413</v>
      </c>
      <c r="E332" s="7">
        <f t="shared" si="5"/>
        <v>0</v>
      </c>
      <c r="F332" s="7">
        <f>IF(COUNTIF('Start Set'!A:A, A332) &gt; 0, 1, 0)</f>
        <v>0</v>
      </c>
      <c r="G332" s="7">
        <f>IF(COUNTIF('Iteration 1 - Forward'!A:A, A332) &gt; 0, 1, 0)</f>
        <v>0</v>
      </c>
      <c r="H332" s="7">
        <v>1</v>
      </c>
    </row>
    <row r="333" spans="1:8" x14ac:dyDescent="0.25">
      <c r="A333" s="7" t="s">
        <v>763</v>
      </c>
      <c r="B333" s="7" t="s">
        <v>764</v>
      </c>
      <c r="C333" s="7">
        <v>2014</v>
      </c>
      <c r="D333" s="7" t="s">
        <v>765</v>
      </c>
      <c r="E333" s="7">
        <f t="shared" si="5"/>
        <v>0</v>
      </c>
      <c r="F333" s="7">
        <f>IF(COUNTIF('Start Set'!A:A, A333) &gt; 0, 1, 0)</f>
        <v>0</v>
      </c>
      <c r="G333" s="7">
        <f>IF(COUNTIF('Iteration 1 - Forward'!A:A, A333) &gt; 0, 1, 0)</f>
        <v>0</v>
      </c>
      <c r="H333" s="7">
        <v>1</v>
      </c>
    </row>
    <row r="334" spans="1:8" x14ac:dyDescent="0.25">
      <c r="A334" s="7" t="s">
        <v>1051</v>
      </c>
      <c r="B334" s="7" t="s">
        <v>1052</v>
      </c>
      <c r="C334" s="7">
        <v>2014</v>
      </c>
      <c r="D334" s="7" t="s">
        <v>1053</v>
      </c>
      <c r="E334" s="7">
        <f t="shared" si="5"/>
        <v>0</v>
      </c>
      <c r="F334" s="7">
        <f>IF(COUNTIF('Start Set'!A:A, A334) &gt; 0, 1, 0)</f>
        <v>0</v>
      </c>
      <c r="G334" s="7">
        <f>IF(COUNTIF('Iteration 1 - Forward'!A:A, A334) &gt; 0, 1, 0)</f>
        <v>0</v>
      </c>
      <c r="H334" s="7">
        <v>1</v>
      </c>
    </row>
    <row r="335" spans="1:8" x14ac:dyDescent="0.25">
      <c r="A335" s="7" t="s">
        <v>2394</v>
      </c>
      <c r="B335" s="7" t="s">
        <v>2395</v>
      </c>
      <c r="C335" s="7">
        <v>2014</v>
      </c>
      <c r="D335" s="7" t="s">
        <v>1779</v>
      </c>
      <c r="E335" s="7">
        <f t="shared" si="5"/>
        <v>0</v>
      </c>
      <c r="F335" s="7">
        <f>IF(COUNTIF('Start Set'!A:A, A335) &gt; 0, 1, 0)</f>
        <v>0</v>
      </c>
      <c r="G335" s="7">
        <f>IF(COUNTIF('Iteration 1 - Forward'!A:A, A335) &gt; 0, 1, 0)</f>
        <v>0</v>
      </c>
      <c r="H335" s="7">
        <v>1</v>
      </c>
    </row>
    <row r="336" spans="1:8" x14ac:dyDescent="0.25">
      <c r="A336" s="7" t="s">
        <v>2415</v>
      </c>
      <c r="B336" s="7" t="s">
        <v>2416</v>
      </c>
      <c r="C336" s="7">
        <v>2014</v>
      </c>
      <c r="D336" s="7" t="s">
        <v>1779</v>
      </c>
      <c r="E336" s="7">
        <f t="shared" si="5"/>
        <v>0</v>
      </c>
      <c r="F336" s="7">
        <f>IF(COUNTIF('Start Set'!A:A, A336) &gt; 0, 1, 0)</f>
        <v>0</v>
      </c>
      <c r="G336" s="7">
        <f>IF(COUNTIF('Iteration 1 - Forward'!A:A, A336) &gt; 0, 1, 0)</f>
        <v>0</v>
      </c>
      <c r="H336" s="7">
        <v>1</v>
      </c>
    </row>
    <row r="337" spans="1:8" x14ac:dyDescent="0.25">
      <c r="A337" s="7" t="s">
        <v>595</v>
      </c>
      <c r="B337" s="7" t="s">
        <v>596</v>
      </c>
      <c r="C337" s="7">
        <v>2014</v>
      </c>
      <c r="D337" s="7" t="s">
        <v>543</v>
      </c>
      <c r="E337" s="7">
        <f t="shared" si="5"/>
        <v>0</v>
      </c>
      <c r="F337" s="7">
        <f>IF(COUNTIF('Start Set'!A:A, A337) &gt; 0, 1, 0)</f>
        <v>0</v>
      </c>
      <c r="G337" s="7">
        <f>IF(COUNTIF('Iteration 1 - Forward'!A:A, A337) &gt; 0, 1, 0)</f>
        <v>0</v>
      </c>
      <c r="H337" s="7">
        <v>1</v>
      </c>
    </row>
    <row r="338" spans="1:8" x14ac:dyDescent="0.25">
      <c r="A338" s="7" t="s">
        <v>2179</v>
      </c>
      <c r="B338" s="7" t="s">
        <v>2180</v>
      </c>
      <c r="C338" s="7">
        <v>2014</v>
      </c>
      <c r="D338" s="7" t="s">
        <v>543</v>
      </c>
      <c r="E338" s="7">
        <f t="shared" si="5"/>
        <v>0</v>
      </c>
      <c r="F338" s="7">
        <f>IF(COUNTIF('Start Set'!A:A, A338) &gt; 0, 1, 0)</f>
        <v>0</v>
      </c>
      <c r="G338" s="7">
        <f>IF(COUNTIF('Iteration 1 - Forward'!A:A, A338) &gt; 0, 1, 0)</f>
        <v>0</v>
      </c>
      <c r="H338" s="7">
        <v>1</v>
      </c>
    </row>
    <row r="339" spans="1:8" x14ac:dyDescent="0.25">
      <c r="A339" s="7" t="s">
        <v>2469</v>
      </c>
      <c r="B339" s="7" t="s">
        <v>2470</v>
      </c>
      <c r="C339" s="7">
        <v>2014</v>
      </c>
      <c r="D339" s="7" t="s">
        <v>543</v>
      </c>
      <c r="E339" s="7">
        <f t="shared" si="5"/>
        <v>0</v>
      </c>
      <c r="F339" s="7">
        <f>IF(COUNTIF('Start Set'!A:A, A339) &gt; 0, 1, 0)</f>
        <v>0</v>
      </c>
      <c r="G339" s="7">
        <f>IF(COUNTIF('Iteration 1 - Forward'!A:A, A339) &gt; 0, 1, 0)</f>
        <v>0</v>
      </c>
      <c r="H339" s="7">
        <v>1</v>
      </c>
    </row>
    <row r="340" spans="1:8" x14ac:dyDescent="0.25">
      <c r="A340" s="7" t="s">
        <v>1436</v>
      </c>
      <c r="B340" s="7" t="s">
        <v>1437</v>
      </c>
      <c r="C340" s="7">
        <v>2014</v>
      </c>
      <c r="D340" s="7" t="s">
        <v>229</v>
      </c>
      <c r="E340" s="7">
        <f t="shared" si="5"/>
        <v>0</v>
      </c>
      <c r="F340" s="7">
        <f>IF(COUNTIF('Start Set'!A:A, A340) &gt; 0, 1, 0)</f>
        <v>0</v>
      </c>
      <c r="G340" s="7">
        <f>IF(COUNTIF('Iteration 1 - Forward'!A:A, A340) &gt; 0, 1, 0)</f>
        <v>0</v>
      </c>
      <c r="H340" s="7">
        <v>1</v>
      </c>
    </row>
    <row r="341" spans="1:8" x14ac:dyDescent="0.25">
      <c r="A341" s="7" t="s">
        <v>286</v>
      </c>
      <c r="B341" s="7" t="s">
        <v>125</v>
      </c>
      <c r="C341" s="7">
        <v>2014</v>
      </c>
      <c r="D341" s="7" t="s">
        <v>95</v>
      </c>
      <c r="E341" s="7">
        <f t="shared" si="5"/>
        <v>0</v>
      </c>
      <c r="F341" s="7">
        <f>IF(COUNTIF('Start Set'!A:A, A341) &gt; 0, 1, 0)</f>
        <v>0</v>
      </c>
      <c r="G341" s="7">
        <f>IF(COUNTIF('Iteration 1 - Forward'!A:A, A341) &gt; 0, 1, 0)</f>
        <v>0</v>
      </c>
      <c r="H341" s="7">
        <v>1</v>
      </c>
    </row>
    <row r="342" spans="1:8" x14ac:dyDescent="0.25">
      <c r="A342" s="7" t="s">
        <v>357</v>
      </c>
      <c r="B342" s="7" t="s">
        <v>358</v>
      </c>
      <c r="C342" s="7">
        <v>2014</v>
      </c>
      <c r="D342" s="7" t="s">
        <v>95</v>
      </c>
      <c r="E342" s="7">
        <f t="shared" si="5"/>
        <v>0</v>
      </c>
      <c r="F342" s="7">
        <f>IF(COUNTIF('Start Set'!A:A, A342) &gt; 0, 1, 0)</f>
        <v>0</v>
      </c>
      <c r="G342" s="7">
        <f>IF(COUNTIF('Iteration 1 - Forward'!A:A, A342) &gt; 0, 1, 0)</f>
        <v>0</v>
      </c>
      <c r="H342" s="7">
        <v>1</v>
      </c>
    </row>
    <row r="343" spans="1:8" x14ac:dyDescent="0.25">
      <c r="A343" s="7" t="s">
        <v>1205</v>
      </c>
      <c r="B343" s="7" t="s">
        <v>1206</v>
      </c>
      <c r="C343" s="7">
        <v>2014</v>
      </c>
      <c r="D343" s="7" t="s">
        <v>95</v>
      </c>
      <c r="E343" s="7">
        <f t="shared" si="5"/>
        <v>0</v>
      </c>
      <c r="F343" s="7">
        <f>IF(COUNTIF('Start Set'!A:A, A343) &gt; 0, 1, 0)</f>
        <v>0</v>
      </c>
      <c r="G343" s="7">
        <f>IF(COUNTIF('Iteration 1 - Forward'!A:A, A343) &gt; 0, 1, 0)</f>
        <v>0</v>
      </c>
      <c r="H343" s="7">
        <v>1</v>
      </c>
    </row>
    <row r="344" spans="1:8" x14ac:dyDescent="0.25">
      <c r="A344" s="7" t="s">
        <v>2654</v>
      </c>
      <c r="B344" s="7" t="s">
        <v>2655</v>
      </c>
      <c r="C344" s="7">
        <v>2014</v>
      </c>
      <c r="D344" s="7" t="s">
        <v>95</v>
      </c>
      <c r="E344" s="7">
        <f t="shared" si="5"/>
        <v>0</v>
      </c>
      <c r="F344" s="7">
        <f>IF(COUNTIF('Start Set'!A:A, A344) &gt; 0, 1, 0)</f>
        <v>0</v>
      </c>
      <c r="G344" s="7">
        <f>IF(COUNTIF('Iteration 1 - Forward'!A:A, A344) &gt; 0, 1, 0)</f>
        <v>0</v>
      </c>
      <c r="H344" s="7">
        <v>1</v>
      </c>
    </row>
    <row r="345" spans="1:8" x14ac:dyDescent="0.25">
      <c r="A345" s="7" t="s">
        <v>2571</v>
      </c>
      <c r="B345" s="7" t="s">
        <v>2572</v>
      </c>
      <c r="C345" s="7">
        <v>2014</v>
      </c>
      <c r="D345" s="7" t="s">
        <v>1252</v>
      </c>
      <c r="E345" s="7">
        <f t="shared" si="5"/>
        <v>0</v>
      </c>
      <c r="F345" s="7">
        <f>IF(COUNTIF('Start Set'!A:A, A345) &gt; 0, 1, 0)</f>
        <v>0</v>
      </c>
      <c r="G345" s="7">
        <f>IF(COUNTIF('Iteration 1 - Forward'!A:A, A345) &gt; 0, 1, 0)</f>
        <v>0</v>
      </c>
      <c r="H345" s="7">
        <v>1</v>
      </c>
    </row>
    <row r="346" spans="1:8" x14ac:dyDescent="0.25">
      <c r="A346" s="7" t="s">
        <v>2160</v>
      </c>
      <c r="B346" s="7" t="s">
        <v>2148</v>
      </c>
      <c r="C346" s="7">
        <v>2014</v>
      </c>
      <c r="D346" s="7" t="s">
        <v>582</v>
      </c>
      <c r="E346" s="7">
        <f t="shared" si="5"/>
        <v>0</v>
      </c>
      <c r="F346" s="7">
        <f>IF(COUNTIF('Start Set'!A:A, A346) &gt; 0, 1, 0)</f>
        <v>0</v>
      </c>
      <c r="G346" s="7">
        <f>IF(COUNTIF('Iteration 1 - Forward'!A:A, A346) &gt; 0, 1, 0)</f>
        <v>0</v>
      </c>
      <c r="H346" s="7">
        <v>1</v>
      </c>
    </row>
    <row r="347" spans="1:8" x14ac:dyDescent="0.25">
      <c r="A347" s="7" t="s">
        <v>710</v>
      </c>
      <c r="B347" s="7" t="s">
        <v>711</v>
      </c>
      <c r="C347" s="7">
        <v>2014</v>
      </c>
      <c r="D347" s="7" t="s">
        <v>532</v>
      </c>
      <c r="E347" s="7">
        <f t="shared" si="5"/>
        <v>0</v>
      </c>
      <c r="F347" s="7">
        <f>IF(COUNTIF('Start Set'!A:A, A347) &gt; 0, 1, 0)</f>
        <v>0</v>
      </c>
      <c r="G347" s="7">
        <f>IF(COUNTIF('Iteration 1 - Forward'!A:A, A347) &gt; 0, 1, 0)</f>
        <v>0</v>
      </c>
      <c r="H347" s="7">
        <v>1</v>
      </c>
    </row>
    <row r="348" spans="1:8" x14ac:dyDescent="0.25">
      <c r="A348" s="7" t="s">
        <v>827</v>
      </c>
      <c r="B348" s="7" t="s">
        <v>828</v>
      </c>
      <c r="C348" s="7">
        <v>2014</v>
      </c>
      <c r="D348" s="7" t="s">
        <v>829</v>
      </c>
      <c r="E348" s="7">
        <f t="shared" si="5"/>
        <v>0</v>
      </c>
      <c r="F348" s="7">
        <f>IF(COUNTIF('Start Set'!A:A, A348) &gt; 0, 1, 0)</f>
        <v>0</v>
      </c>
      <c r="G348" s="7">
        <f>IF(COUNTIF('Iteration 1 - Forward'!A:A, A348) &gt; 0, 1, 0)</f>
        <v>0</v>
      </c>
      <c r="H348" s="7">
        <v>1</v>
      </c>
    </row>
    <row r="349" spans="1:8" x14ac:dyDescent="0.25">
      <c r="A349" s="7" t="s">
        <v>1764</v>
      </c>
      <c r="B349" s="7" t="s">
        <v>1765</v>
      </c>
      <c r="C349" s="7">
        <v>2014</v>
      </c>
      <c r="D349" s="7" t="s">
        <v>1766</v>
      </c>
      <c r="E349" s="7">
        <f t="shared" si="5"/>
        <v>0</v>
      </c>
      <c r="F349" s="7">
        <f>IF(COUNTIF('Start Set'!A:A, A349) &gt; 0, 1, 0)</f>
        <v>0</v>
      </c>
      <c r="G349" s="7">
        <f>IF(COUNTIF('Iteration 1 - Forward'!A:A, A349) &gt; 0, 1, 0)</f>
        <v>0</v>
      </c>
      <c r="H349" s="7">
        <v>1</v>
      </c>
    </row>
    <row r="350" spans="1:8" x14ac:dyDescent="0.25">
      <c r="A350" s="7" t="s">
        <v>1139</v>
      </c>
      <c r="B350" s="7" t="s">
        <v>1140</v>
      </c>
      <c r="C350" s="7">
        <v>2014</v>
      </c>
      <c r="D350" s="7" t="s">
        <v>1138</v>
      </c>
      <c r="E350" s="7">
        <f t="shared" si="5"/>
        <v>0</v>
      </c>
      <c r="F350" s="7">
        <f>IF(COUNTIF('Start Set'!A:A, A350) &gt; 0, 1, 0)</f>
        <v>0</v>
      </c>
      <c r="G350" s="7">
        <f>IF(COUNTIF('Iteration 1 - Forward'!A:A, A350) &gt; 0, 1, 0)</f>
        <v>0</v>
      </c>
      <c r="H350" s="7">
        <v>1</v>
      </c>
    </row>
    <row r="351" spans="1:8" x14ac:dyDescent="0.25">
      <c r="A351" s="7" t="s">
        <v>1414</v>
      </c>
      <c r="B351" s="7" t="s">
        <v>1415</v>
      </c>
      <c r="C351" s="7">
        <v>2014</v>
      </c>
      <c r="D351" s="7" t="s">
        <v>1416</v>
      </c>
      <c r="E351" s="7">
        <f t="shared" si="5"/>
        <v>0</v>
      </c>
      <c r="F351" s="7">
        <f>IF(COUNTIF('Start Set'!A:A, A351) &gt; 0, 1, 0)</f>
        <v>0</v>
      </c>
      <c r="G351" s="7">
        <f>IF(COUNTIF('Iteration 1 - Forward'!A:A, A351) &gt; 0, 1, 0)</f>
        <v>0</v>
      </c>
      <c r="H351" s="7">
        <v>1</v>
      </c>
    </row>
    <row r="352" spans="1:8" x14ac:dyDescent="0.25">
      <c r="A352" s="7" t="s">
        <v>367</v>
      </c>
      <c r="B352" s="7" t="s">
        <v>368</v>
      </c>
      <c r="C352" s="7">
        <v>2014</v>
      </c>
      <c r="D352" s="7" t="s">
        <v>369</v>
      </c>
      <c r="E352" s="7">
        <f t="shared" si="5"/>
        <v>0</v>
      </c>
      <c r="F352" s="7">
        <f>IF(COUNTIF('Start Set'!A:A, A352) &gt; 0, 1, 0)</f>
        <v>0</v>
      </c>
      <c r="G352" s="7">
        <f>IF(COUNTIF('Iteration 1 - Forward'!A:A, A352) &gt; 0, 1, 0)</f>
        <v>0</v>
      </c>
      <c r="H352" s="7">
        <v>1</v>
      </c>
    </row>
    <row r="353" spans="1:9" x14ac:dyDescent="0.25">
      <c r="A353" s="7" t="s">
        <v>387</v>
      </c>
      <c r="B353" s="7" t="s">
        <v>388</v>
      </c>
      <c r="C353" s="7">
        <v>2014</v>
      </c>
      <c r="D353" s="7" t="s">
        <v>299</v>
      </c>
      <c r="E353" s="7">
        <f t="shared" si="5"/>
        <v>0</v>
      </c>
      <c r="F353" s="7">
        <f>IF(COUNTIF('Start Set'!A:A, A353) &gt; 0, 1, 0)</f>
        <v>0</v>
      </c>
      <c r="G353" s="7">
        <f>IF(COUNTIF('Iteration 1 - Forward'!A:A, A353) &gt; 0, 1, 0)</f>
        <v>0</v>
      </c>
      <c r="H353" s="7">
        <v>1</v>
      </c>
    </row>
    <row r="354" spans="1:9" x14ac:dyDescent="0.25">
      <c r="A354" s="7" t="s">
        <v>1467</v>
      </c>
      <c r="B354" s="7" t="s">
        <v>1468</v>
      </c>
      <c r="C354" s="7">
        <v>2014</v>
      </c>
      <c r="D354" s="7" t="s">
        <v>1447</v>
      </c>
      <c r="E354" s="7">
        <f t="shared" si="5"/>
        <v>0</v>
      </c>
      <c r="F354" s="7">
        <f>IF(COUNTIF('Start Set'!A:A, A354) &gt; 0, 1, 0)</f>
        <v>0</v>
      </c>
      <c r="G354" s="7">
        <f>IF(COUNTIF('Iteration 1 - Forward'!A:A, A354) &gt; 0, 1, 0)</f>
        <v>0</v>
      </c>
      <c r="H354" s="7">
        <v>1</v>
      </c>
    </row>
    <row r="355" spans="1:9" x14ac:dyDescent="0.25">
      <c r="A355" s="7" t="s">
        <v>394</v>
      </c>
      <c r="B355" s="7" t="s">
        <v>395</v>
      </c>
      <c r="C355" s="7">
        <v>2014</v>
      </c>
      <c r="D355" s="7" t="s">
        <v>396</v>
      </c>
      <c r="E355" s="7">
        <f t="shared" si="5"/>
        <v>0</v>
      </c>
      <c r="F355" s="7">
        <f>IF(COUNTIF('Start Set'!A:A, A355) &gt; 0, 1, 0)</f>
        <v>0</v>
      </c>
      <c r="G355" s="7">
        <f>IF(COUNTIF('Iteration 1 - Forward'!A:A, A355) &gt; 0, 1, 0)</f>
        <v>0</v>
      </c>
      <c r="H355" s="7">
        <v>1</v>
      </c>
    </row>
    <row r="356" spans="1:9" x14ac:dyDescent="0.25">
      <c r="A356" s="7" t="s">
        <v>1320</v>
      </c>
      <c r="B356" s="7" t="s">
        <v>1321</v>
      </c>
      <c r="C356" s="7">
        <v>2014</v>
      </c>
      <c r="D356" s="7" t="s">
        <v>1322</v>
      </c>
      <c r="E356" s="7">
        <f t="shared" si="5"/>
        <v>0</v>
      </c>
      <c r="F356" s="7">
        <f>IF(COUNTIF('Start Set'!A:A, A356) &gt; 0, 1, 0)</f>
        <v>0</v>
      </c>
      <c r="G356" s="7">
        <f>IF(COUNTIF('Iteration 1 - Forward'!A:A, A356) &gt; 0, 1, 0)</f>
        <v>0</v>
      </c>
      <c r="H356" s="7">
        <v>1</v>
      </c>
    </row>
    <row r="357" spans="1:9" x14ac:dyDescent="0.25">
      <c r="A357" s="7" t="s">
        <v>824</v>
      </c>
      <c r="B357" s="7" t="s">
        <v>825</v>
      </c>
      <c r="C357" s="7">
        <v>2014</v>
      </c>
      <c r="D357" s="7" t="s">
        <v>826</v>
      </c>
      <c r="E357" s="7">
        <f t="shared" si="5"/>
        <v>0</v>
      </c>
      <c r="F357" s="7">
        <f>IF(COUNTIF('Start Set'!A:A, A357) &gt; 0, 1, 0)</f>
        <v>0</v>
      </c>
      <c r="G357" s="7">
        <f>IF(COUNTIF('Iteration 1 - Forward'!A:A, A357) &gt; 0, 1, 0)</f>
        <v>0</v>
      </c>
      <c r="H357" s="7">
        <v>1</v>
      </c>
    </row>
    <row r="358" spans="1:9" x14ac:dyDescent="0.25">
      <c r="A358" s="7" t="s">
        <v>1625</v>
      </c>
      <c r="B358" s="7" t="s">
        <v>1626</v>
      </c>
      <c r="C358" s="7">
        <v>2014</v>
      </c>
      <c r="D358" s="7" t="s">
        <v>135</v>
      </c>
      <c r="E358" s="7">
        <f t="shared" si="5"/>
        <v>0</v>
      </c>
      <c r="F358" s="7">
        <f>IF(COUNTIF('Start Set'!A:A, A358) &gt; 0, 1, 0)</f>
        <v>0</v>
      </c>
      <c r="G358" s="7">
        <f>IF(COUNTIF('Iteration 1 - Forward'!A:A, A358) &gt; 0, 1, 0)</f>
        <v>0</v>
      </c>
      <c r="H358" s="7">
        <v>1</v>
      </c>
    </row>
    <row r="359" spans="1:9" x14ac:dyDescent="0.25">
      <c r="A359" s="7" t="s">
        <v>1326</v>
      </c>
      <c r="B359" s="7" t="s">
        <v>1327</v>
      </c>
      <c r="C359" s="7">
        <v>2014</v>
      </c>
      <c r="D359" s="7" t="s">
        <v>1325</v>
      </c>
      <c r="E359" s="7">
        <f t="shared" si="5"/>
        <v>0</v>
      </c>
      <c r="F359" s="7">
        <f>IF(COUNTIF('Start Set'!A:A, A359) &gt; 0, 1, 0)</f>
        <v>0</v>
      </c>
      <c r="G359" s="7">
        <f>IF(COUNTIF('Iteration 1 - Forward'!A:A, A359) &gt; 0, 1, 0)</f>
        <v>0</v>
      </c>
      <c r="H359" s="7">
        <v>1</v>
      </c>
    </row>
    <row r="360" spans="1:9" x14ac:dyDescent="0.25">
      <c r="A360" s="7" t="s">
        <v>2020</v>
      </c>
      <c r="B360" s="7" t="s">
        <v>2021</v>
      </c>
      <c r="C360" s="7">
        <v>2014</v>
      </c>
      <c r="D360" s="7" t="s">
        <v>2022</v>
      </c>
      <c r="E360" s="7">
        <f t="shared" si="5"/>
        <v>0</v>
      </c>
      <c r="F360" s="7">
        <f>IF(COUNTIF('Start Set'!A:A, A360) &gt; 0, 1, 0)</f>
        <v>0</v>
      </c>
      <c r="G360" s="7">
        <f>IF(COUNTIF('Iteration 1 - Forward'!A:A, A360) &gt; 0, 1, 0)</f>
        <v>0</v>
      </c>
      <c r="H360" s="7">
        <v>1</v>
      </c>
    </row>
    <row r="361" spans="1:9" x14ac:dyDescent="0.25">
      <c r="A361" s="7" t="s">
        <v>2049</v>
      </c>
      <c r="B361" s="7" t="s">
        <v>2050</v>
      </c>
      <c r="C361" s="7">
        <v>2014</v>
      </c>
      <c r="D361" s="7" t="s">
        <v>2051</v>
      </c>
      <c r="E361" s="7">
        <f t="shared" si="5"/>
        <v>0</v>
      </c>
      <c r="F361" s="7">
        <f>IF(COUNTIF('Start Set'!A:A, A361) &gt; 0, 1, 0)</f>
        <v>0</v>
      </c>
      <c r="G361" s="7">
        <f>IF(COUNTIF('Iteration 1 - Forward'!A:A, A361) &gt; 0, 1, 0)</f>
        <v>0</v>
      </c>
      <c r="H361" s="7">
        <v>1</v>
      </c>
    </row>
    <row r="362" spans="1:9" x14ac:dyDescent="0.25">
      <c r="A362" s="7" t="s">
        <v>1277</v>
      </c>
      <c r="B362" s="7" t="s">
        <v>1278</v>
      </c>
      <c r="C362" s="7">
        <v>2014</v>
      </c>
      <c r="D362" s="7" t="s">
        <v>1279</v>
      </c>
      <c r="E362" s="7">
        <f t="shared" si="5"/>
        <v>0</v>
      </c>
      <c r="F362" s="7">
        <f>IF(COUNTIF('Start Set'!A:A, A362) &gt; 0, 1, 0)</f>
        <v>0</v>
      </c>
      <c r="G362" s="7">
        <f>IF(COUNTIF('Iteration 1 - Forward'!A:A, A362) &gt; 0, 1, 0)</f>
        <v>0</v>
      </c>
      <c r="H362" s="7">
        <v>1</v>
      </c>
    </row>
    <row r="363" spans="1:9" x14ac:dyDescent="0.25">
      <c r="A363" s="7" t="s">
        <v>1722</v>
      </c>
      <c r="B363" s="7" t="s">
        <v>1723</v>
      </c>
      <c r="C363" s="7">
        <v>2014</v>
      </c>
      <c r="D363" s="7" t="s">
        <v>1479</v>
      </c>
      <c r="E363" s="7">
        <f t="shared" si="5"/>
        <v>0</v>
      </c>
      <c r="F363" s="7">
        <f>IF(COUNTIF('Start Set'!A:A, A363) &gt; 0, 1, 0)</f>
        <v>0</v>
      </c>
      <c r="G363" s="7">
        <f>IF(COUNTIF('Iteration 1 - Forward'!A:A, A363) &gt; 0, 1, 0)</f>
        <v>0</v>
      </c>
      <c r="H363" s="7">
        <v>1</v>
      </c>
    </row>
    <row r="364" spans="1:9" x14ac:dyDescent="0.25">
      <c r="A364" s="7" t="s">
        <v>1930</v>
      </c>
      <c r="B364" s="7" t="s">
        <v>1931</v>
      </c>
      <c r="C364" s="7">
        <v>2014</v>
      </c>
      <c r="D364" s="7" t="s">
        <v>1932</v>
      </c>
      <c r="E364" s="7">
        <f t="shared" si="5"/>
        <v>0</v>
      </c>
      <c r="F364" s="7">
        <f>IF(COUNTIF('Start Set'!A:A, A364) &gt; 0, 1, 0)</f>
        <v>0</v>
      </c>
      <c r="G364" s="7">
        <f>IF(COUNTIF('Iteration 1 - Forward'!A:A, A364) &gt; 0, 1, 0)</f>
        <v>0</v>
      </c>
      <c r="H364" s="7">
        <v>1</v>
      </c>
    </row>
    <row r="365" spans="1:9" x14ac:dyDescent="0.25">
      <c r="A365" s="7" t="s">
        <v>1882</v>
      </c>
      <c r="B365" s="7" t="s">
        <v>1883</v>
      </c>
      <c r="C365" s="7">
        <v>2014</v>
      </c>
      <c r="D365" s="7" t="s">
        <v>356</v>
      </c>
      <c r="E365" s="7">
        <f t="shared" si="5"/>
        <v>0</v>
      </c>
      <c r="F365" s="7">
        <f>IF(COUNTIF('Start Set'!A:A, A365) &gt; 0, 1, 0)</f>
        <v>0</v>
      </c>
      <c r="G365" s="7">
        <f>IF(COUNTIF('Iteration 1 - Forward'!A:A, A365) &gt; 0, 1, 0)</f>
        <v>0</v>
      </c>
      <c r="H365" s="7">
        <v>1</v>
      </c>
    </row>
    <row r="366" spans="1:9" x14ac:dyDescent="0.25">
      <c r="A366" s="7" t="s">
        <v>2124</v>
      </c>
      <c r="B366" s="7" t="s">
        <v>2125</v>
      </c>
      <c r="C366" s="7">
        <v>2014</v>
      </c>
      <c r="D366" s="7" t="s">
        <v>2126</v>
      </c>
      <c r="E366" s="7">
        <f t="shared" si="5"/>
        <v>0</v>
      </c>
      <c r="F366" s="7">
        <f>IF(COUNTIF('Start Set'!A:A, A366) &gt; 0, 1, 0)</f>
        <v>0</v>
      </c>
      <c r="G366" s="7">
        <f>IF(COUNTIF('Iteration 1 - Forward'!A:A, A366) &gt; 0, 1, 0)</f>
        <v>0</v>
      </c>
      <c r="H366" s="7">
        <v>1</v>
      </c>
    </row>
    <row r="367" spans="1:9" x14ac:dyDescent="0.25">
      <c r="A367" s="7" t="s">
        <v>1407</v>
      </c>
      <c r="B367" s="7" t="s">
        <v>1408</v>
      </c>
      <c r="C367" s="7">
        <v>2014</v>
      </c>
      <c r="D367" s="7" t="s">
        <v>550</v>
      </c>
      <c r="E367" s="7">
        <f t="shared" si="5"/>
        <v>0</v>
      </c>
      <c r="F367" s="7">
        <f>IF(COUNTIF('Start Set'!A:A, A367) &gt; 0, 1, 0)</f>
        <v>0</v>
      </c>
      <c r="G367" s="7">
        <f>IF(COUNTIF('Iteration 1 - Forward'!A:A, A367) &gt; 0, 1, 0)</f>
        <v>0</v>
      </c>
      <c r="H367" s="7">
        <v>1</v>
      </c>
    </row>
    <row r="368" spans="1:9" x14ac:dyDescent="0.25">
      <c r="A368" s="7" t="s">
        <v>1260</v>
      </c>
      <c r="B368" s="7" t="s">
        <v>1261</v>
      </c>
      <c r="C368" s="7">
        <v>2014</v>
      </c>
      <c r="D368" s="7" t="s">
        <v>1262</v>
      </c>
      <c r="E368" s="7">
        <f t="shared" si="5"/>
        <v>0</v>
      </c>
      <c r="F368" s="7">
        <f>IF(COUNTIF('Start Set'!A:A, A368) &gt; 0, 1, 0)</f>
        <v>0</v>
      </c>
      <c r="G368" s="7">
        <f>IF(COUNTIF('Iteration 1 - Forward'!A:A, A368) &gt; 0, 1, 0)</f>
        <v>0</v>
      </c>
      <c r="H368" s="7">
        <v>1</v>
      </c>
      <c r="I368" s="7">
        <v>1</v>
      </c>
    </row>
    <row r="369" spans="1:10" x14ac:dyDescent="0.25">
      <c r="A369" s="7" t="s">
        <v>1941</v>
      </c>
      <c r="B369" s="7" t="s">
        <v>1942</v>
      </c>
      <c r="C369" s="7">
        <v>2014</v>
      </c>
      <c r="D369" s="7" t="s">
        <v>1943</v>
      </c>
      <c r="E369" s="7">
        <f t="shared" si="5"/>
        <v>0</v>
      </c>
      <c r="F369" s="7">
        <f>IF(COUNTIF('Start Set'!A:A, A369) &gt; 0, 1, 0)</f>
        <v>0</v>
      </c>
      <c r="G369" s="7">
        <f>IF(COUNTIF('Iteration 1 - Forward'!A:A, A369) &gt; 0, 1, 0)</f>
        <v>0</v>
      </c>
      <c r="H369" s="7">
        <v>1</v>
      </c>
      <c r="I369" s="7">
        <v>1</v>
      </c>
    </row>
    <row r="370" spans="1:10" x14ac:dyDescent="0.25">
      <c r="A370" s="7" t="s">
        <v>1572</v>
      </c>
      <c r="B370" s="7"/>
      <c r="C370" s="7">
        <v>2014</v>
      </c>
      <c r="D370" s="7" t="s">
        <v>1573</v>
      </c>
      <c r="E370" s="7">
        <f t="shared" si="5"/>
        <v>0</v>
      </c>
      <c r="F370" s="7">
        <f>IF(COUNTIF('Start Set'!A:A, A370) &gt; 0, 1, 0)</f>
        <v>0</v>
      </c>
      <c r="G370" s="7">
        <f>IF(COUNTIF('Iteration 1 - Forward'!A:A, A370) &gt; 0, 1, 0)</f>
        <v>0</v>
      </c>
      <c r="H370" s="7">
        <v>1</v>
      </c>
      <c r="I370" s="7">
        <v>1</v>
      </c>
    </row>
    <row r="371" spans="1:10" x14ac:dyDescent="0.25">
      <c r="A371" s="7" t="s">
        <v>1096</v>
      </c>
      <c r="B371" s="7" t="s">
        <v>1097</v>
      </c>
      <c r="C371" s="7">
        <v>2014</v>
      </c>
      <c r="D371" s="7" t="s">
        <v>1098</v>
      </c>
      <c r="E371" s="7">
        <f t="shared" si="5"/>
        <v>0</v>
      </c>
      <c r="F371" s="7">
        <f>IF(COUNTIF('Start Set'!A:A, A371) &gt; 0, 1, 0)</f>
        <v>0</v>
      </c>
      <c r="G371" s="7">
        <f>IF(COUNTIF('Iteration 1 - Forward'!A:A, A371) &gt; 0, 1, 0)</f>
        <v>0</v>
      </c>
      <c r="H371" s="7">
        <v>1</v>
      </c>
      <c r="I371" s="7">
        <v>1</v>
      </c>
    </row>
    <row r="372" spans="1:10" x14ac:dyDescent="0.25">
      <c r="A372" s="7" t="s">
        <v>1496</v>
      </c>
      <c r="B372" s="7" t="s">
        <v>1382</v>
      </c>
      <c r="C372" s="7">
        <v>2014</v>
      </c>
      <c r="D372" s="7" t="s">
        <v>1383</v>
      </c>
      <c r="E372" s="7">
        <f t="shared" si="5"/>
        <v>0</v>
      </c>
      <c r="F372" s="7">
        <f>IF(COUNTIF('Start Set'!A:A, A372) &gt; 0, 1, 0)</f>
        <v>0</v>
      </c>
      <c r="G372" s="7">
        <f>IF(COUNTIF('Iteration 1 - Forward'!A:A, A372) &gt; 0, 1, 0)</f>
        <v>0</v>
      </c>
      <c r="H372" s="7">
        <v>1</v>
      </c>
      <c r="I372" s="7">
        <v>1</v>
      </c>
    </row>
    <row r="373" spans="1:10" x14ac:dyDescent="0.25">
      <c r="A373" s="7" t="s">
        <v>883</v>
      </c>
      <c r="B373" s="7" t="s">
        <v>884</v>
      </c>
      <c r="C373" s="7">
        <v>2014</v>
      </c>
      <c r="D373" s="7" t="s">
        <v>885</v>
      </c>
      <c r="E373" s="7">
        <f t="shared" si="5"/>
        <v>0</v>
      </c>
      <c r="F373" s="7">
        <f>IF(COUNTIF('Start Set'!A:A, A373) &gt; 0, 1, 0)</f>
        <v>0</v>
      </c>
      <c r="G373" s="7">
        <f>IF(COUNTIF('Iteration 1 - Forward'!A:A, A373) &gt; 0, 1, 0)</f>
        <v>0</v>
      </c>
      <c r="H373" s="7">
        <v>1</v>
      </c>
      <c r="I373" s="7">
        <v>1</v>
      </c>
    </row>
    <row r="374" spans="1:10" x14ac:dyDescent="0.25">
      <c r="A374" s="7" t="s">
        <v>676</v>
      </c>
      <c r="B374" s="7" t="s">
        <v>677</v>
      </c>
      <c r="C374" s="7">
        <v>2014</v>
      </c>
      <c r="D374" s="7" t="s">
        <v>678</v>
      </c>
      <c r="E374" s="7">
        <f t="shared" si="5"/>
        <v>0</v>
      </c>
      <c r="F374" s="7">
        <f>IF(COUNTIF('Start Set'!A:A, A374) &gt; 0, 1, 0)</f>
        <v>0</v>
      </c>
      <c r="G374" s="7">
        <f>IF(COUNTIF('Iteration 1 - Forward'!A:A, A374) &gt; 0, 1, 0)</f>
        <v>0</v>
      </c>
      <c r="H374" s="7">
        <v>1</v>
      </c>
      <c r="I374" s="7">
        <v>1</v>
      </c>
    </row>
    <row r="375" spans="1:10" x14ac:dyDescent="0.25">
      <c r="A375" s="7" t="s">
        <v>2635</v>
      </c>
      <c r="B375" s="7" t="s">
        <v>419</v>
      </c>
      <c r="C375" s="7">
        <v>2014</v>
      </c>
      <c r="D375" s="7" t="s">
        <v>172</v>
      </c>
      <c r="E375" s="7">
        <f t="shared" si="5"/>
        <v>1</v>
      </c>
      <c r="F375" s="7">
        <f>IF(COUNTIF('Start Set'!A:A, A375) &gt; 0, 1, 0)</f>
        <v>0</v>
      </c>
      <c r="G375" s="7">
        <f>IF(COUNTIF('Iteration 1 - Forward'!A:A, A375) &gt; 0, 1, 0)</f>
        <v>0</v>
      </c>
      <c r="H375" s="7">
        <v>1</v>
      </c>
    </row>
    <row r="376" spans="1:10" x14ac:dyDescent="0.25">
      <c r="A376" s="7" t="s">
        <v>2160</v>
      </c>
      <c r="B376" s="7" t="s">
        <v>2148</v>
      </c>
      <c r="C376" s="7">
        <v>2014</v>
      </c>
      <c r="D376" s="7" t="s">
        <v>582</v>
      </c>
      <c r="E376" s="7">
        <f t="shared" si="5"/>
        <v>1</v>
      </c>
      <c r="F376" s="7">
        <f>IF(COUNTIF('Start Set'!A:A, A376) &gt; 0, 1, 0)</f>
        <v>0</v>
      </c>
      <c r="G376" s="7">
        <f>IF(COUNTIF('Iteration 1 - Forward'!A:A, A376) &gt; 0, 1, 0)</f>
        <v>0</v>
      </c>
      <c r="H376" s="7">
        <v>1</v>
      </c>
    </row>
    <row r="377" spans="1:10" x14ac:dyDescent="0.25">
      <c r="A377" s="7" t="s">
        <v>839</v>
      </c>
      <c r="B377" s="7" t="s">
        <v>840</v>
      </c>
      <c r="C377" s="7">
        <v>2015</v>
      </c>
      <c r="D377" s="7" t="s">
        <v>841</v>
      </c>
      <c r="E377" s="7">
        <f t="shared" si="5"/>
        <v>0</v>
      </c>
      <c r="F377" s="7">
        <f>IF(COUNTIF('Start Set'!A:A, A377) &gt; 0, 1, 0)</f>
        <v>0</v>
      </c>
      <c r="G377" s="7">
        <f>IF(COUNTIF('Iteration 1 - Forward'!A:A, A377) &gt; 0, 1, 0)</f>
        <v>0</v>
      </c>
      <c r="H377" s="7">
        <v>1</v>
      </c>
      <c r="I377" s="7"/>
      <c r="J377" s="7">
        <v>1</v>
      </c>
    </row>
    <row r="378" spans="1:10" x14ac:dyDescent="0.25">
      <c r="A378" s="7" t="s">
        <v>768</v>
      </c>
      <c r="B378" s="7" t="s">
        <v>769</v>
      </c>
      <c r="C378" s="7">
        <v>2015</v>
      </c>
      <c r="D378" s="7" t="s">
        <v>770</v>
      </c>
      <c r="E378" s="7">
        <f t="shared" si="5"/>
        <v>0</v>
      </c>
      <c r="F378" s="7">
        <f>IF(COUNTIF('Start Set'!A:A, A378) &gt; 0, 1, 0)</f>
        <v>0</v>
      </c>
      <c r="G378" s="7">
        <f>IF(COUNTIF('Iteration 1 - Forward'!A:A, A378) &gt; 0, 1, 0)</f>
        <v>0</v>
      </c>
      <c r="H378" s="7">
        <v>1</v>
      </c>
      <c r="I378" s="7"/>
      <c r="J378" s="7">
        <v>1</v>
      </c>
    </row>
    <row r="379" spans="1:10" x14ac:dyDescent="0.25">
      <c r="A379" s="7" t="s">
        <v>782</v>
      </c>
      <c r="B379" s="7" t="s">
        <v>783</v>
      </c>
      <c r="C379" s="7">
        <v>2015</v>
      </c>
      <c r="D379" s="7" t="s">
        <v>770</v>
      </c>
      <c r="E379" s="7">
        <f t="shared" si="5"/>
        <v>0</v>
      </c>
      <c r="F379" s="7">
        <f>IF(COUNTIF('Start Set'!A:A, A379) &gt; 0, 1, 0)</f>
        <v>0</v>
      </c>
      <c r="G379" s="7">
        <f>IF(COUNTIF('Iteration 1 - Forward'!A:A, A379) &gt; 0, 1, 0)</f>
        <v>0</v>
      </c>
      <c r="H379" s="7">
        <v>1</v>
      </c>
      <c r="I379" s="7"/>
      <c r="J379" s="7">
        <v>1</v>
      </c>
    </row>
    <row r="380" spans="1:10" x14ac:dyDescent="0.25">
      <c r="A380" s="7" t="s">
        <v>771</v>
      </c>
      <c r="B380" s="7" t="s">
        <v>772</v>
      </c>
      <c r="C380" s="7">
        <v>2015</v>
      </c>
      <c r="D380" s="7" t="s">
        <v>770</v>
      </c>
      <c r="E380" s="7">
        <f t="shared" si="5"/>
        <v>0</v>
      </c>
      <c r="F380" s="7">
        <f>IF(COUNTIF('Start Set'!A:A, A380) &gt; 0, 1, 0)</f>
        <v>0</v>
      </c>
      <c r="G380" s="7">
        <f>IF(COUNTIF('Iteration 1 - Forward'!A:A, A380) &gt; 0, 1, 0)</f>
        <v>0</v>
      </c>
      <c r="H380" s="7">
        <v>1</v>
      </c>
      <c r="I380" s="7"/>
      <c r="J380" s="7">
        <v>1</v>
      </c>
    </row>
    <row r="381" spans="1:10" x14ac:dyDescent="0.25">
      <c r="A381" s="7" t="s">
        <v>2933</v>
      </c>
      <c r="B381" s="7" t="s">
        <v>2934</v>
      </c>
      <c r="C381" s="7">
        <v>2015</v>
      </c>
      <c r="D381" s="7" t="s">
        <v>2935</v>
      </c>
      <c r="E381" s="7">
        <f t="shared" si="5"/>
        <v>0</v>
      </c>
      <c r="F381" s="7">
        <f>IF(COUNTIF('Start Set'!A:A, A381) &gt; 0, 1, 0)</f>
        <v>0</v>
      </c>
      <c r="G381" s="7">
        <f>IF(COUNTIF('Iteration 1 - Forward'!A:A, A381) &gt; 0, 1, 0)</f>
        <v>0</v>
      </c>
      <c r="H381" s="7">
        <v>1</v>
      </c>
      <c r="I381" s="7"/>
      <c r="J381" s="7">
        <v>1</v>
      </c>
    </row>
    <row r="382" spans="1:10" x14ac:dyDescent="0.25">
      <c r="A382" s="7" t="s">
        <v>603</v>
      </c>
      <c r="B382" s="7" t="s">
        <v>604</v>
      </c>
      <c r="C382" s="7">
        <v>2015</v>
      </c>
      <c r="D382" s="7" t="s">
        <v>605</v>
      </c>
      <c r="E382" s="7">
        <f t="shared" si="5"/>
        <v>0</v>
      </c>
      <c r="F382" s="7">
        <f>IF(COUNTIF('Start Set'!A:A, A382) &gt; 0, 1, 0)</f>
        <v>0</v>
      </c>
      <c r="G382" s="7">
        <f>IF(COUNTIF('Iteration 1 - Forward'!A:A, A382) &gt; 0, 1, 0)</f>
        <v>0</v>
      </c>
      <c r="H382" s="7">
        <v>1</v>
      </c>
      <c r="I382" s="7">
        <v>1</v>
      </c>
    </row>
    <row r="383" spans="1:10" x14ac:dyDescent="0.25">
      <c r="A383" s="7" t="s">
        <v>725</v>
      </c>
      <c r="B383" s="7" t="s">
        <v>726</v>
      </c>
      <c r="C383" s="7">
        <v>2015</v>
      </c>
      <c r="D383" s="7" t="s">
        <v>673</v>
      </c>
      <c r="E383" s="7">
        <f t="shared" si="5"/>
        <v>0</v>
      </c>
      <c r="F383" s="7">
        <f>IF(COUNTIF('Start Set'!A:A, A383) &gt; 0, 1, 0)</f>
        <v>0</v>
      </c>
      <c r="G383" s="7">
        <f>IF(COUNTIF('Iteration 1 - Forward'!A:A, A383) &gt; 0, 1, 0)</f>
        <v>0</v>
      </c>
      <c r="H383" s="7">
        <v>1</v>
      </c>
      <c r="I383" s="7">
        <v>1</v>
      </c>
    </row>
    <row r="384" spans="1:10" x14ac:dyDescent="0.25">
      <c r="A384" s="7" t="s">
        <v>554</v>
      </c>
      <c r="B384" s="7"/>
      <c r="C384" s="7">
        <v>2015</v>
      </c>
      <c r="D384" s="7" t="s">
        <v>555</v>
      </c>
      <c r="E384" s="7">
        <f t="shared" si="5"/>
        <v>0</v>
      </c>
      <c r="F384" s="7">
        <f>IF(COUNTIF('Start Set'!A:A, A384) &gt; 0, 1, 0)</f>
        <v>0</v>
      </c>
      <c r="G384" s="7">
        <f>IF(COUNTIF('Iteration 1 - Forward'!A:A, A384) &gt; 0, 1, 0)</f>
        <v>0</v>
      </c>
      <c r="H384" s="7">
        <v>1</v>
      </c>
      <c r="I384" s="7">
        <v>1</v>
      </c>
    </row>
    <row r="385" spans="1:9" x14ac:dyDescent="0.25">
      <c r="A385" s="7" t="s">
        <v>1798</v>
      </c>
      <c r="B385" s="7" t="s">
        <v>1799</v>
      </c>
      <c r="C385" s="7">
        <v>2015</v>
      </c>
      <c r="D385" s="7" t="s">
        <v>1800</v>
      </c>
      <c r="E385" s="7">
        <f t="shared" si="5"/>
        <v>0</v>
      </c>
      <c r="F385" s="7">
        <f>IF(COUNTIF('Start Set'!A:A, A385) &gt; 0, 1, 0)</f>
        <v>0</v>
      </c>
      <c r="G385" s="7">
        <f>IF(COUNTIF('Iteration 1 - Forward'!A:A, A385) &gt; 0, 1, 0)</f>
        <v>0</v>
      </c>
      <c r="H385" s="7">
        <v>1</v>
      </c>
      <c r="I385" s="7">
        <v>1</v>
      </c>
    </row>
    <row r="386" spans="1:9" x14ac:dyDescent="0.25">
      <c r="A386" s="7" t="s">
        <v>1384</v>
      </c>
      <c r="B386" s="7" t="s">
        <v>1385</v>
      </c>
      <c r="C386" s="7">
        <v>2015</v>
      </c>
      <c r="D386" s="7" t="s">
        <v>1386</v>
      </c>
      <c r="E386" s="7">
        <f t="shared" ref="E386:E449" si="6">--(ROW(A386)&lt;&gt;MATCH(A386,$A:$A,0))</f>
        <v>0</v>
      </c>
      <c r="F386" s="7">
        <f>IF(COUNTIF('Start Set'!A:A, A386) &gt; 0, 1, 0)</f>
        <v>0</v>
      </c>
      <c r="G386" s="7">
        <f>IF(COUNTIF('Iteration 1 - Forward'!A:A, A386) &gt; 0, 1, 0)</f>
        <v>0</v>
      </c>
      <c r="H386" s="7">
        <v>1</v>
      </c>
      <c r="I386" s="7">
        <v>1</v>
      </c>
    </row>
    <row r="387" spans="1:9" x14ac:dyDescent="0.25">
      <c r="A387" s="7" t="s">
        <v>663</v>
      </c>
      <c r="B387" s="7" t="s">
        <v>664</v>
      </c>
      <c r="C387" s="7">
        <v>2015</v>
      </c>
      <c r="D387" s="7" t="s">
        <v>665</v>
      </c>
      <c r="E387" s="7">
        <f t="shared" si="6"/>
        <v>0</v>
      </c>
      <c r="F387" s="7">
        <f>IF(COUNTIF('Start Set'!A:A, A387) &gt; 0, 1, 0)</f>
        <v>0</v>
      </c>
      <c r="G387" s="7">
        <f>IF(COUNTIF('Iteration 1 - Forward'!A:A, A387) &gt; 0, 1, 0)</f>
        <v>0</v>
      </c>
      <c r="H387" s="7">
        <v>1</v>
      </c>
      <c r="I387" s="7">
        <v>1</v>
      </c>
    </row>
    <row r="388" spans="1:9" x14ac:dyDescent="0.25">
      <c r="A388" s="7" t="s">
        <v>1268</v>
      </c>
      <c r="B388" s="7" t="s">
        <v>1269</v>
      </c>
      <c r="C388" s="7">
        <v>2015</v>
      </c>
      <c r="D388" s="7" t="s">
        <v>665</v>
      </c>
      <c r="E388" s="7">
        <f t="shared" si="6"/>
        <v>0</v>
      </c>
      <c r="F388" s="7">
        <f>IF(COUNTIF('Start Set'!A:A, A388) &gt; 0, 1, 0)</f>
        <v>0</v>
      </c>
      <c r="G388" s="7">
        <f>IF(COUNTIF('Iteration 1 - Forward'!A:A, A388) &gt; 0, 1, 0)</f>
        <v>0</v>
      </c>
      <c r="H388" s="7">
        <v>1</v>
      </c>
      <c r="I388" s="7">
        <v>1</v>
      </c>
    </row>
    <row r="389" spans="1:9" x14ac:dyDescent="0.25">
      <c r="A389" s="7" t="s">
        <v>3044</v>
      </c>
      <c r="B389" s="7" t="s">
        <v>3045</v>
      </c>
      <c r="C389" s="7">
        <v>2015</v>
      </c>
      <c r="D389" s="7" t="s">
        <v>3046</v>
      </c>
      <c r="E389" s="7">
        <f t="shared" si="6"/>
        <v>0</v>
      </c>
      <c r="F389" s="7">
        <f>IF(COUNTIF('Start Set'!A:A, A389) &gt; 0, 1, 0)</f>
        <v>0</v>
      </c>
      <c r="G389" s="7">
        <f>IF(COUNTIF('Iteration 1 - Forward'!A:A, A389) &gt; 0, 1, 0)</f>
        <v>0</v>
      </c>
      <c r="H389" s="7">
        <v>1</v>
      </c>
      <c r="I389" s="7">
        <v>1</v>
      </c>
    </row>
    <row r="390" spans="1:9" x14ac:dyDescent="0.25">
      <c r="A390" s="7" t="s">
        <v>971</v>
      </c>
      <c r="B390" s="7" t="s">
        <v>889</v>
      </c>
      <c r="C390" s="7">
        <v>2015</v>
      </c>
      <c r="D390" s="7" t="s">
        <v>890</v>
      </c>
      <c r="E390" s="7">
        <f t="shared" si="6"/>
        <v>0</v>
      </c>
      <c r="F390" s="7">
        <f>IF(COUNTIF('Start Set'!A:A, A390) &gt; 0, 1, 0)</f>
        <v>0</v>
      </c>
      <c r="G390" s="7">
        <f>IF(COUNTIF('Iteration 1 - Forward'!A:A, A390) &gt; 0, 1, 0)</f>
        <v>0</v>
      </c>
      <c r="H390" s="7">
        <v>1</v>
      </c>
      <c r="I390" s="7">
        <v>1</v>
      </c>
    </row>
    <row r="391" spans="1:9" x14ac:dyDescent="0.25">
      <c r="A391" s="7" t="s">
        <v>1969</v>
      </c>
      <c r="B391" s="7" t="s">
        <v>1970</v>
      </c>
      <c r="C391" s="7">
        <v>2015</v>
      </c>
      <c r="D391" s="7" t="s">
        <v>1971</v>
      </c>
      <c r="E391" s="7">
        <f t="shared" si="6"/>
        <v>0</v>
      </c>
      <c r="F391" s="7">
        <f>IF(COUNTIF('Start Set'!A:A, A391) &gt; 0, 1, 0)</f>
        <v>0</v>
      </c>
      <c r="G391" s="7">
        <f>IF(COUNTIF('Iteration 1 - Forward'!A:A, A391) &gt; 0, 1, 0)</f>
        <v>0</v>
      </c>
      <c r="H391" s="7">
        <v>1</v>
      </c>
      <c r="I391" s="7">
        <v>1</v>
      </c>
    </row>
    <row r="392" spans="1:9" x14ac:dyDescent="0.25">
      <c r="A392" s="7" t="s">
        <v>453</v>
      </c>
      <c r="B392" s="7" t="s">
        <v>848</v>
      </c>
      <c r="C392" s="7">
        <v>2015</v>
      </c>
      <c r="D392" s="7" t="s">
        <v>455</v>
      </c>
      <c r="E392" s="7">
        <f t="shared" si="6"/>
        <v>0</v>
      </c>
      <c r="F392" s="7">
        <f>IF(COUNTIF('Start Set'!A:A, A392) &gt; 0, 1, 0)</f>
        <v>0</v>
      </c>
      <c r="G392" s="7">
        <f>IF(COUNTIF('Iteration 1 - Forward'!A:A, A392) &gt; 0, 1, 0)</f>
        <v>0</v>
      </c>
      <c r="H392" s="7">
        <v>1</v>
      </c>
    </row>
    <row r="393" spans="1:9" x14ac:dyDescent="0.25">
      <c r="A393" s="7" t="s">
        <v>453</v>
      </c>
      <c r="B393" s="7" t="s">
        <v>1402</v>
      </c>
      <c r="C393" s="7">
        <v>2015</v>
      </c>
      <c r="D393" s="7" t="s">
        <v>1397</v>
      </c>
      <c r="E393" s="7">
        <f t="shared" si="6"/>
        <v>1</v>
      </c>
      <c r="F393" s="7">
        <f>IF(COUNTIF('Start Set'!A:A, A393) &gt; 0, 1, 0)</f>
        <v>0</v>
      </c>
      <c r="G393" s="7">
        <f>IF(COUNTIF('Iteration 1 - Forward'!A:A, A393) &gt; 0, 1, 0)</f>
        <v>0</v>
      </c>
      <c r="H393" s="7">
        <v>1</v>
      </c>
    </row>
    <row r="394" spans="1:9" x14ac:dyDescent="0.25">
      <c r="A394" s="7" t="s">
        <v>1884</v>
      </c>
      <c r="B394" s="7" t="s">
        <v>1885</v>
      </c>
      <c r="C394" s="7">
        <v>2015</v>
      </c>
      <c r="D394" s="7" t="s">
        <v>1757</v>
      </c>
      <c r="E394" s="7">
        <f t="shared" si="6"/>
        <v>0</v>
      </c>
      <c r="F394" s="7">
        <f>IF(COUNTIF('Start Set'!A:A, A394) &gt; 0, 1, 0)</f>
        <v>0</v>
      </c>
      <c r="G394" s="7">
        <f>IF(COUNTIF('Iteration 1 - Forward'!A:A, A394) &gt; 0, 1, 0)</f>
        <v>0</v>
      </c>
      <c r="H394" s="7">
        <v>1</v>
      </c>
    </row>
    <row r="395" spans="1:9" x14ac:dyDescent="0.25">
      <c r="A395" s="7" t="s">
        <v>1895</v>
      </c>
      <c r="B395" s="7" t="s">
        <v>1896</v>
      </c>
      <c r="C395" s="7">
        <v>2015</v>
      </c>
      <c r="D395" s="7" t="s">
        <v>152</v>
      </c>
      <c r="E395" s="7">
        <f t="shared" si="6"/>
        <v>0</v>
      </c>
      <c r="F395" s="7">
        <f>IF(COUNTIF('Start Set'!A:A, A395) &gt; 0, 1, 0)</f>
        <v>0</v>
      </c>
      <c r="G395" s="7">
        <f>IF(COUNTIF('Iteration 1 - Forward'!A:A, A395) &gt; 0, 1, 0)</f>
        <v>0</v>
      </c>
      <c r="H395" s="7">
        <v>1</v>
      </c>
    </row>
    <row r="396" spans="1:9" x14ac:dyDescent="0.25">
      <c r="A396" s="7" t="s">
        <v>504</v>
      </c>
      <c r="B396" s="7" t="s">
        <v>505</v>
      </c>
      <c r="C396" s="7">
        <v>2015</v>
      </c>
      <c r="D396" s="7" t="s">
        <v>506</v>
      </c>
      <c r="E396" s="7">
        <f t="shared" si="6"/>
        <v>0</v>
      </c>
      <c r="F396" s="7">
        <f>IF(COUNTIF('Start Set'!A:A, A396) &gt; 0, 1, 0)</f>
        <v>0</v>
      </c>
      <c r="G396" s="7">
        <f>IF(COUNTIF('Iteration 1 - Forward'!A:A, A396) &gt; 0, 1, 0)</f>
        <v>0</v>
      </c>
      <c r="H396" s="7">
        <v>1</v>
      </c>
    </row>
    <row r="397" spans="1:9" x14ac:dyDescent="0.25">
      <c r="A397" s="7" t="s">
        <v>2209</v>
      </c>
      <c r="B397" s="7" t="s">
        <v>2210</v>
      </c>
      <c r="C397" s="7">
        <v>2015</v>
      </c>
      <c r="D397" s="7" t="s">
        <v>506</v>
      </c>
      <c r="E397" s="7">
        <f t="shared" si="6"/>
        <v>1</v>
      </c>
      <c r="F397" s="7">
        <f>IF(COUNTIF('Start Set'!A:A, A397) &gt; 0, 1, 0)</f>
        <v>0</v>
      </c>
      <c r="G397" s="7">
        <f>IF(COUNTIF('Iteration 1 - Forward'!A:A, A397) &gt; 0, 1, 0)</f>
        <v>0</v>
      </c>
      <c r="H397" s="7">
        <v>1</v>
      </c>
    </row>
    <row r="398" spans="1:9" x14ac:dyDescent="0.25">
      <c r="A398" s="7" t="s">
        <v>453</v>
      </c>
      <c r="B398" s="7" t="s">
        <v>1402</v>
      </c>
      <c r="C398" s="7">
        <v>2015</v>
      </c>
      <c r="D398" s="7" t="s">
        <v>1531</v>
      </c>
      <c r="E398" s="7">
        <f t="shared" si="6"/>
        <v>1</v>
      </c>
      <c r="F398" s="7">
        <f>IF(COUNTIF('Start Set'!A:A, A398) &gt; 0, 1, 0)</f>
        <v>0</v>
      </c>
      <c r="G398" s="7">
        <f>IF(COUNTIF('Iteration 1 - Forward'!A:A, A398) &gt; 0, 1, 0)</f>
        <v>0</v>
      </c>
      <c r="H398" s="7">
        <v>1</v>
      </c>
    </row>
    <row r="399" spans="1:9" x14ac:dyDescent="0.25">
      <c r="A399" s="7" t="s">
        <v>453</v>
      </c>
      <c r="B399" s="7" t="s">
        <v>1402</v>
      </c>
      <c r="C399" s="7">
        <v>2015</v>
      </c>
      <c r="D399" s="7" t="s">
        <v>1531</v>
      </c>
      <c r="E399" s="7">
        <f t="shared" si="6"/>
        <v>1</v>
      </c>
      <c r="F399" s="7">
        <f>IF(COUNTIF('Start Set'!A:A, A399) &gt; 0, 1, 0)</f>
        <v>0</v>
      </c>
      <c r="G399" s="7">
        <f>IF(COUNTIF('Iteration 1 - Forward'!A:A, A399) &gt; 0, 1, 0)</f>
        <v>0</v>
      </c>
      <c r="H399" s="7">
        <v>1</v>
      </c>
    </row>
    <row r="400" spans="1:9" x14ac:dyDescent="0.25">
      <c r="A400" s="7" t="s">
        <v>453</v>
      </c>
      <c r="B400" s="7" t="s">
        <v>1402</v>
      </c>
      <c r="C400" s="7">
        <v>2015</v>
      </c>
      <c r="D400" s="7" t="s">
        <v>1531</v>
      </c>
      <c r="E400" s="7">
        <f t="shared" si="6"/>
        <v>1</v>
      </c>
      <c r="F400" s="7">
        <f>IF(COUNTIF('Start Set'!A:A, A400) &gt; 0, 1, 0)</f>
        <v>0</v>
      </c>
      <c r="G400" s="7">
        <f>IF(COUNTIF('Iteration 1 - Forward'!A:A, A400) &gt; 0, 1, 0)</f>
        <v>0</v>
      </c>
      <c r="H400" s="7">
        <v>1</v>
      </c>
    </row>
    <row r="401" spans="1:10" x14ac:dyDescent="0.25">
      <c r="A401" s="7" t="s">
        <v>1895</v>
      </c>
      <c r="B401" s="7" t="s">
        <v>1896</v>
      </c>
      <c r="C401" s="7">
        <v>2015</v>
      </c>
      <c r="D401" s="7" t="s">
        <v>152</v>
      </c>
      <c r="E401" s="7">
        <f t="shared" si="6"/>
        <v>1</v>
      </c>
      <c r="F401" s="7">
        <f>IF(COUNTIF('Start Set'!A:A, A401) &gt; 0, 1, 0)</f>
        <v>0</v>
      </c>
      <c r="G401" s="7">
        <f>IF(COUNTIF('Iteration 1 - Forward'!A:A, A401) &gt; 0, 1, 0)</f>
        <v>0</v>
      </c>
      <c r="H401" s="7">
        <v>1</v>
      </c>
    </row>
    <row r="402" spans="1:10" x14ac:dyDescent="0.25">
      <c r="A402" s="7" t="s">
        <v>2159</v>
      </c>
      <c r="B402" s="7" t="s">
        <v>2103</v>
      </c>
      <c r="C402" s="7">
        <v>2015</v>
      </c>
      <c r="D402" s="7" t="s">
        <v>380</v>
      </c>
      <c r="E402" s="7">
        <f t="shared" si="6"/>
        <v>0</v>
      </c>
      <c r="F402" s="7">
        <f>IF(COUNTIF('Start Set'!A:A, A402) &gt; 0, 1, 0)</f>
        <v>0</v>
      </c>
      <c r="G402" s="7">
        <f>IF(COUNTIF('Iteration 1 - Forward'!A:A, A402) &gt; 0, 1, 0)</f>
        <v>0</v>
      </c>
      <c r="H402" s="7">
        <v>1</v>
      </c>
    </row>
    <row r="403" spans="1:10" x14ac:dyDescent="0.25">
      <c r="A403" s="7" t="s">
        <v>1817</v>
      </c>
      <c r="B403" s="7" t="s">
        <v>1818</v>
      </c>
      <c r="C403" s="7">
        <v>2016</v>
      </c>
      <c r="D403" s="7" t="s">
        <v>273</v>
      </c>
      <c r="E403" s="7">
        <f t="shared" si="6"/>
        <v>0</v>
      </c>
      <c r="F403" s="7">
        <f>IF(COUNTIF('Start Set'!A:A, A403) &gt; 0, 1, 0)</f>
        <v>0</v>
      </c>
      <c r="G403" s="7">
        <f>IF(COUNTIF('Iteration 1 - Forward'!A:A, A403) &gt; 0, 1, 0)</f>
        <v>0</v>
      </c>
      <c r="H403" s="7">
        <v>1</v>
      </c>
    </row>
    <row r="404" spans="1:10" x14ac:dyDescent="0.25">
      <c r="A404" s="7" t="s">
        <v>2578</v>
      </c>
      <c r="B404" s="7" t="s">
        <v>2579</v>
      </c>
      <c r="C404" s="7">
        <v>2016</v>
      </c>
      <c r="D404" s="7" t="s">
        <v>380</v>
      </c>
      <c r="E404" s="7">
        <f t="shared" si="6"/>
        <v>0</v>
      </c>
      <c r="F404" s="7">
        <f>IF(COUNTIF('Start Set'!A:A, A404) &gt; 0, 1, 0)</f>
        <v>0</v>
      </c>
      <c r="G404" s="7">
        <f>IF(COUNTIF('Iteration 1 - Forward'!A:A, A404) &gt; 0, 1, 0)</f>
        <v>0</v>
      </c>
      <c r="H404" s="7">
        <v>1</v>
      </c>
    </row>
    <row r="405" spans="1:10" x14ac:dyDescent="0.25">
      <c r="A405" s="7" t="s">
        <v>2779</v>
      </c>
      <c r="B405" s="7" t="s">
        <v>2780</v>
      </c>
      <c r="C405" s="7">
        <v>2016</v>
      </c>
      <c r="D405" s="7" t="s">
        <v>172</v>
      </c>
      <c r="E405" s="7">
        <f t="shared" si="6"/>
        <v>0</v>
      </c>
      <c r="F405" s="7">
        <f>IF(COUNTIF('Start Set'!A:A, A405) &gt; 0, 1, 0)</f>
        <v>0</v>
      </c>
      <c r="G405" s="7">
        <f>IF(COUNTIF('Iteration 1 - Forward'!A:A, A405) &gt; 0, 1, 0)</f>
        <v>0</v>
      </c>
      <c r="H405" s="7">
        <v>1</v>
      </c>
    </row>
    <row r="406" spans="1:10" x14ac:dyDescent="0.25">
      <c r="A406" s="7" t="s">
        <v>3019</v>
      </c>
      <c r="B406" s="7" t="s">
        <v>2965</v>
      </c>
      <c r="C406" s="7">
        <v>2016</v>
      </c>
      <c r="D406" s="7" t="s">
        <v>2966</v>
      </c>
      <c r="E406" s="7">
        <f t="shared" si="6"/>
        <v>0</v>
      </c>
      <c r="F406" s="7">
        <f>IF(COUNTIF('Start Set'!A:A, A406) &gt; 0, 1, 0)</f>
        <v>0</v>
      </c>
      <c r="G406" s="7">
        <f>IF(COUNTIF('Iteration 1 - Forward'!A:A, A406) &gt; 0, 1, 0)</f>
        <v>0</v>
      </c>
      <c r="H406" s="7">
        <v>1</v>
      </c>
    </row>
    <row r="407" spans="1:10" x14ac:dyDescent="0.25">
      <c r="A407" s="7" t="s">
        <v>1919</v>
      </c>
      <c r="B407" s="7" t="s">
        <v>1920</v>
      </c>
      <c r="C407" s="7">
        <v>2016</v>
      </c>
      <c r="D407" s="7" t="s">
        <v>1053</v>
      </c>
      <c r="E407" s="7">
        <f t="shared" si="6"/>
        <v>0</v>
      </c>
      <c r="F407" s="7">
        <f>IF(COUNTIF('Start Set'!A:A, A407) &gt; 0, 1, 0)</f>
        <v>0</v>
      </c>
      <c r="G407" s="7">
        <f>IF(COUNTIF('Iteration 1 - Forward'!A:A, A407) &gt; 0, 1, 0)</f>
        <v>0</v>
      </c>
      <c r="H407" s="7">
        <v>1</v>
      </c>
      <c r="I407" s="7"/>
      <c r="J407" s="7">
        <v>1</v>
      </c>
    </row>
    <row r="408" spans="1:10" x14ac:dyDescent="0.25">
      <c r="A408" s="7" t="s">
        <v>2682</v>
      </c>
      <c r="B408" s="7" t="s">
        <v>2683</v>
      </c>
      <c r="C408" s="7">
        <v>2016</v>
      </c>
      <c r="D408" s="7" t="s">
        <v>2684</v>
      </c>
      <c r="E408" s="7">
        <f t="shared" si="6"/>
        <v>0</v>
      </c>
      <c r="F408" s="7">
        <f>IF(COUNTIF('Start Set'!A:A, A408) &gt; 0, 1, 0)</f>
        <v>0</v>
      </c>
      <c r="G408" s="7">
        <f>IF(COUNTIF('Iteration 1 - Forward'!A:A, A408) &gt; 0, 1, 0)</f>
        <v>0</v>
      </c>
      <c r="H408" s="7">
        <v>1</v>
      </c>
      <c r="I408" s="7"/>
      <c r="J408" s="7">
        <v>1</v>
      </c>
    </row>
    <row r="409" spans="1:10" x14ac:dyDescent="0.25">
      <c r="A409" s="7" t="s">
        <v>2896</v>
      </c>
      <c r="B409" s="7" t="s">
        <v>2897</v>
      </c>
      <c r="C409" s="7">
        <v>2016</v>
      </c>
      <c r="D409" s="7" t="s">
        <v>2898</v>
      </c>
      <c r="E409" s="7">
        <f t="shared" si="6"/>
        <v>0</v>
      </c>
      <c r="F409" s="7">
        <f>IF(COUNTIF('Start Set'!A:A, A409) &gt; 0, 1, 0)</f>
        <v>0</v>
      </c>
      <c r="G409" s="7">
        <f>IF(COUNTIF('Iteration 1 - Forward'!A:A, A409) &gt; 0, 1, 0)</f>
        <v>0</v>
      </c>
      <c r="H409" s="7">
        <v>1</v>
      </c>
      <c r="I409" s="7"/>
      <c r="J409" s="7">
        <v>1</v>
      </c>
    </row>
    <row r="410" spans="1:10" x14ac:dyDescent="0.25">
      <c r="A410" s="7" t="s">
        <v>1176</v>
      </c>
      <c r="B410" s="7"/>
      <c r="C410" s="7">
        <v>2016</v>
      </c>
      <c r="D410" s="7" t="s">
        <v>1177</v>
      </c>
      <c r="E410" s="7">
        <f t="shared" si="6"/>
        <v>0</v>
      </c>
      <c r="F410" s="7">
        <f>IF(COUNTIF('Start Set'!A:A, A410) &gt; 0, 1, 0)</f>
        <v>0</v>
      </c>
      <c r="G410" s="7">
        <f>IF(COUNTIF('Iteration 1 - Forward'!A:A, A410) &gt; 0, 1, 0)</f>
        <v>0</v>
      </c>
      <c r="H410" s="7">
        <v>1</v>
      </c>
      <c r="I410" s="7">
        <v>1</v>
      </c>
    </row>
    <row r="411" spans="1:10" x14ac:dyDescent="0.25">
      <c r="A411" s="7" t="s">
        <v>3042</v>
      </c>
      <c r="B411" s="7"/>
      <c r="C411" s="7">
        <v>2016</v>
      </c>
      <c r="D411" s="7" t="s">
        <v>3043</v>
      </c>
      <c r="E411" s="7">
        <f t="shared" si="6"/>
        <v>0</v>
      </c>
      <c r="F411" s="7">
        <f>IF(COUNTIF('Start Set'!A:A, A411) &gt; 0, 1, 0)</f>
        <v>0</v>
      </c>
      <c r="G411" s="7">
        <f>IF(COUNTIF('Iteration 1 - Forward'!A:A, A411) &gt; 0, 1, 0)</f>
        <v>0</v>
      </c>
      <c r="H411" s="7">
        <v>1</v>
      </c>
      <c r="I411" s="7">
        <v>1</v>
      </c>
    </row>
    <row r="412" spans="1:10" x14ac:dyDescent="0.25">
      <c r="A412" s="7" t="s">
        <v>1258</v>
      </c>
      <c r="B412" s="7"/>
      <c r="C412" s="7">
        <v>2016</v>
      </c>
      <c r="D412" s="7" t="s">
        <v>1259</v>
      </c>
      <c r="E412" s="7">
        <f t="shared" si="6"/>
        <v>0</v>
      </c>
      <c r="F412" s="7">
        <f>IF(COUNTIF('Start Set'!A:A, A412) &gt; 0, 1, 0)</f>
        <v>0</v>
      </c>
      <c r="G412" s="7">
        <f>IF(COUNTIF('Iteration 1 - Forward'!A:A, A412) &gt; 0, 1, 0)</f>
        <v>0</v>
      </c>
      <c r="H412" s="7">
        <v>1</v>
      </c>
      <c r="I412" s="7">
        <v>1</v>
      </c>
    </row>
    <row r="413" spans="1:10" x14ac:dyDescent="0.25">
      <c r="A413" s="7" t="s">
        <v>2304</v>
      </c>
      <c r="B413" s="7"/>
      <c r="C413" s="7">
        <v>2016</v>
      </c>
      <c r="D413" s="7" t="s">
        <v>2305</v>
      </c>
      <c r="E413" s="7">
        <f t="shared" si="6"/>
        <v>0</v>
      </c>
      <c r="F413" s="7">
        <f>IF(COUNTIF('Start Set'!A:A, A413) &gt; 0, 1, 0)</f>
        <v>0</v>
      </c>
      <c r="G413" s="7">
        <f>IF(COUNTIF('Iteration 1 - Forward'!A:A, A413) &gt; 0, 1, 0)</f>
        <v>0</v>
      </c>
      <c r="H413" s="7">
        <v>1</v>
      </c>
      <c r="I413" s="7">
        <v>1</v>
      </c>
    </row>
    <row r="414" spans="1:10" x14ac:dyDescent="0.25">
      <c r="A414" s="7" t="s">
        <v>445</v>
      </c>
      <c r="B414" s="7"/>
      <c r="C414" s="7">
        <v>2016</v>
      </c>
      <c r="D414" s="7" t="s">
        <v>446</v>
      </c>
      <c r="E414" s="7">
        <f t="shared" si="6"/>
        <v>0</v>
      </c>
      <c r="F414" s="7">
        <f>IF(COUNTIF('Start Set'!A:A, A414) &gt; 0, 1, 0)</f>
        <v>0</v>
      </c>
      <c r="G414" s="7">
        <f>IF(COUNTIF('Iteration 1 - Forward'!A:A, A414) &gt; 0, 1, 0)</f>
        <v>0</v>
      </c>
      <c r="H414" s="7">
        <v>1</v>
      </c>
      <c r="I414" s="7">
        <v>1</v>
      </c>
    </row>
    <row r="415" spans="1:10" x14ac:dyDescent="0.25">
      <c r="A415" s="7" t="s">
        <v>2566</v>
      </c>
      <c r="B415" s="7"/>
      <c r="C415" s="7">
        <v>2016</v>
      </c>
      <c r="D415" s="7" t="s">
        <v>2567</v>
      </c>
      <c r="E415" s="7">
        <f t="shared" si="6"/>
        <v>0</v>
      </c>
      <c r="F415" s="7">
        <f>IF(COUNTIF('Start Set'!A:A, A415) &gt; 0, 1, 0)</f>
        <v>0</v>
      </c>
      <c r="G415" s="7">
        <f>IF(COUNTIF('Iteration 1 - Forward'!A:A, A415) &gt; 0, 1, 0)</f>
        <v>0</v>
      </c>
      <c r="H415" s="7">
        <v>1</v>
      </c>
      <c r="I415" s="7">
        <v>1</v>
      </c>
    </row>
    <row r="416" spans="1:10" x14ac:dyDescent="0.25">
      <c r="A416" s="7" t="s">
        <v>1243</v>
      </c>
      <c r="B416" s="7"/>
      <c r="C416" s="7">
        <v>2016</v>
      </c>
      <c r="D416" s="7" t="s">
        <v>1244</v>
      </c>
      <c r="E416" s="7">
        <f t="shared" si="6"/>
        <v>0</v>
      </c>
      <c r="F416" s="7">
        <f>IF(COUNTIF('Start Set'!A:A, A416) &gt; 0, 1, 0)</f>
        <v>0</v>
      </c>
      <c r="G416" s="7">
        <f>IF(COUNTIF('Iteration 1 - Forward'!A:A, A416) &gt; 0, 1, 0)</f>
        <v>0</v>
      </c>
      <c r="H416" s="7">
        <v>1</v>
      </c>
      <c r="I416" s="7">
        <v>1</v>
      </c>
    </row>
    <row r="417" spans="1:9" x14ac:dyDescent="0.25">
      <c r="A417" s="7" t="s">
        <v>2737</v>
      </c>
      <c r="B417" s="7"/>
      <c r="C417" s="7">
        <v>2016</v>
      </c>
      <c r="D417" s="7" t="s">
        <v>2738</v>
      </c>
      <c r="E417" s="7">
        <f t="shared" si="6"/>
        <v>0</v>
      </c>
      <c r="F417" s="7">
        <f>IF(COUNTIF('Start Set'!A:A, A417) &gt; 0, 1, 0)</f>
        <v>0</v>
      </c>
      <c r="G417" s="7">
        <f>IF(COUNTIF('Iteration 1 - Forward'!A:A, A417) &gt; 0, 1, 0)</f>
        <v>0</v>
      </c>
      <c r="H417" s="7">
        <v>1</v>
      </c>
      <c r="I417" s="7">
        <v>1</v>
      </c>
    </row>
    <row r="418" spans="1:9" x14ac:dyDescent="0.25">
      <c r="A418" s="7" t="s">
        <v>2320</v>
      </c>
      <c r="B418" s="7" t="s">
        <v>1009</v>
      </c>
      <c r="C418" s="7">
        <v>2016</v>
      </c>
      <c r="D418" s="7" t="s">
        <v>1010</v>
      </c>
      <c r="E418" s="7">
        <f t="shared" si="6"/>
        <v>0</v>
      </c>
      <c r="F418" s="7">
        <f>IF(COUNTIF('Start Set'!A:A, A418) &gt; 0, 1, 0)</f>
        <v>0</v>
      </c>
      <c r="G418" s="7">
        <f>IF(COUNTIF('Iteration 1 - Forward'!A:A, A418) &gt; 0, 1, 0)</f>
        <v>0</v>
      </c>
      <c r="H418" s="7">
        <v>1</v>
      </c>
      <c r="I418" s="7">
        <v>1</v>
      </c>
    </row>
    <row r="419" spans="1:9" x14ac:dyDescent="0.25">
      <c r="A419" s="7" t="s">
        <v>1173</v>
      </c>
      <c r="B419" s="7" t="s">
        <v>1174</v>
      </c>
      <c r="C419" s="7">
        <v>2016</v>
      </c>
      <c r="D419" s="7" t="s">
        <v>1175</v>
      </c>
      <c r="E419" s="7">
        <f t="shared" si="6"/>
        <v>0</v>
      </c>
      <c r="F419" s="7">
        <f>IF(COUNTIF('Start Set'!A:A, A419) &gt; 0, 1, 0)</f>
        <v>0</v>
      </c>
      <c r="G419" s="7">
        <f>IF(COUNTIF('Iteration 1 - Forward'!A:A, A419) &gt; 0, 1, 0)</f>
        <v>0</v>
      </c>
      <c r="H419" s="7">
        <v>1</v>
      </c>
      <c r="I419" s="7">
        <v>1</v>
      </c>
    </row>
    <row r="420" spans="1:9" x14ac:dyDescent="0.25">
      <c r="A420" s="7" t="s">
        <v>920</v>
      </c>
      <c r="B420" s="7" t="s">
        <v>921</v>
      </c>
      <c r="C420" s="7">
        <v>2016</v>
      </c>
      <c r="D420" s="7" t="s">
        <v>922</v>
      </c>
      <c r="E420" s="7">
        <f t="shared" si="6"/>
        <v>0</v>
      </c>
      <c r="F420" s="7">
        <f>IF(COUNTIF('Start Set'!A:A, A420) &gt; 0, 1, 0)</f>
        <v>0</v>
      </c>
      <c r="G420" s="7">
        <f>IF(COUNTIF('Iteration 1 - Forward'!A:A, A420) &gt; 0, 1, 0)</f>
        <v>0</v>
      </c>
      <c r="H420" s="7">
        <v>1</v>
      </c>
      <c r="I420" s="7">
        <v>1</v>
      </c>
    </row>
    <row r="421" spans="1:9" x14ac:dyDescent="0.25">
      <c r="A421" s="7" t="s">
        <v>1772</v>
      </c>
      <c r="B421" s="7" t="s">
        <v>1773</v>
      </c>
      <c r="C421" s="7">
        <v>2016</v>
      </c>
      <c r="D421" s="7" t="s">
        <v>1774</v>
      </c>
      <c r="E421" s="7">
        <f t="shared" si="6"/>
        <v>0</v>
      </c>
      <c r="F421" s="7">
        <f>IF(COUNTIF('Start Set'!A:A, A421) &gt; 0, 1, 0)</f>
        <v>0</v>
      </c>
      <c r="G421" s="7">
        <f>IF(COUNTIF('Iteration 1 - Forward'!A:A, A421) &gt; 0, 1, 0)</f>
        <v>0</v>
      </c>
      <c r="H421" s="7">
        <v>1</v>
      </c>
      <c r="I421" s="7">
        <v>1</v>
      </c>
    </row>
    <row r="422" spans="1:9" x14ac:dyDescent="0.25">
      <c r="A422" s="7" t="s">
        <v>1302</v>
      </c>
      <c r="B422" s="7" t="s">
        <v>1256</v>
      </c>
      <c r="C422" s="7">
        <v>2016</v>
      </c>
      <c r="D422" s="7" t="s">
        <v>1257</v>
      </c>
      <c r="E422" s="7">
        <f t="shared" si="6"/>
        <v>0</v>
      </c>
      <c r="F422" s="7">
        <f>IF(COUNTIF('Start Set'!A:A, A422) &gt; 0, 1, 0)</f>
        <v>0</v>
      </c>
      <c r="G422" s="7">
        <f>IF(COUNTIF('Iteration 1 - Forward'!A:A, A422) &gt; 0, 1, 0)</f>
        <v>0</v>
      </c>
      <c r="H422" s="7">
        <v>1</v>
      </c>
    </row>
    <row r="423" spans="1:9" x14ac:dyDescent="0.25">
      <c r="A423" s="7" t="s">
        <v>447</v>
      </c>
      <c r="B423" s="7"/>
      <c r="C423" s="7">
        <v>2016</v>
      </c>
      <c r="D423" s="7" t="s">
        <v>1244</v>
      </c>
      <c r="E423" s="7">
        <f t="shared" si="6"/>
        <v>0</v>
      </c>
      <c r="F423" s="7">
        <f>IF(COUNTIF('Start Set'!A:A, A423) &gt; 0, 1, 0)</f>
        <v>0</v>
      </c>
      <c r="G423" s="7">
        <f>IF(COUNTIF('Iteration 1 - Forward'!A:A, A423) &gt; 0, 1, 0)</f>
        <v>0</v>
      </c>
      <c r="H423" s="7">
        <v>1</v>
      </c>
    </row>
    <row r="424" spans="1:9" x14ac:dyDescent="0.25">
      <c r="A424" s="7" t="s">
        <v>2578</v>
      </c>
      <c r="B424" s="7" t="s">
        <v>2579</v>
      </c>
      <c r="C424" s="7">
        <v>2016</v>
      </c>
      <c r="D424" s="7" t="s">
        <v>380</v>
      </c>
      <c r="E424" s="7">
        <f t="shared" si="6"/>
        <v>1</v>
      </c>
      <c r="F424" s="7">
        <f>IF(COUNTIF('Start Set'!A:A, A424) &gt; 0, 1, 0)</f>
        <v>0</v>
      </c>
      <c r="G424" s="7">
        <f>IF(COUNTIF('Iteration 1 - Forward'!A:A, A424) &gt; 0, 1, 0)</f>
        <v>0</v>
      </c>
      <c r="H424" s="7">
        <v>1</v>
      </c>
    </row>
    <row r="425" spans="1:9" x14ac:dyDescent="0.25">
      <c r="A425" s="7" t="s">
        <v>2651</v>
      </c>
      <c r="B425" s="7" t="s">
        <v>1294</v>
      </c>
      <c r="C425" s="7">
        <v>2016</v>
      </c>
      <c r="D425" s="7" t="s">
        <v>1295</v>
      </c>
      <c r="E425" s="7">
        <f t="shared" si="6"/>
        <v>0</v>
      </c>
      <c r="F425" s="7">
        <f>IF(COUNTIF('Start Set'!A:A, A425) &gt; 0, 1, 0)</f>
        <v>0</v>
      </c>
      <c r="G425" s="7">
        <f>IF(COUNTIF('Iteration 1 - Forward'!A:A, A425) &gt; 0, 1, 0)</f>
        <v>0</v>
      </c>
      <c r="H425" s="7">
        <v>1</v>
      </c>
    </row>
    <row r="426" spans="1:9" x14ac:dyDescent="0.25">
      <c r="A426" s="7" t="s">
        <v>2878</v>
      </c>
      <c r="B426" s="7" t="s">
        <v>371</v>
      </c>
      <c r="C426" s="7">
        <v>2016</v>
      </c>
      <c r="D426" s="7" t="s">
        <v>2879</v>
      </c>
      <c r="E426" s="7">
        <f t="shared" si="6"/>
        <v>0</v>
      </c>
      <c r="F426" s="7">
        <f>IF(COUNTIF('Start Set'!A:A, A426) &gt; 0, 1, 0)</f>
        <v>0</v>
      </c>
      <c r="G426" s="7">
        <f>IF(COUNTIF('Iteration 1 - Forward'!A:A, A426) &gt; 0, 1, 0)</f>
        <v>0</v>
      </c>
      <c r="H426" s="7">
        <v>1</v>
      </c>
    </row>
    <row r="427" spans="1:9" x14ac:dyDescent="0.25">
      <c r="A427" s="7" t="s">
        <v>570</v>
      </c>
      <c r="B427" s="7" t="s">
        <v>571</v>
      </c>
      <c r="C427" s="7">
        <v>2017</v>
      </c>
      <c r="D427" s="7" t="s">
        <v>550</v>
      </c>
      <c r="E427" s="7">
        <f t="shared" si="6"/>
        <v>0</v>
      </c>
      <c r="F427" s="7">
        <f>IF(COUNTIF('Start Set'!A:A, A427) &gt; 0, 1, 0)</f>
        <v>0</v>
      </c>
      <c r="G427" s="7">
        <f>IF(COUNTIF('Iteration 1 - Forward'!A:A, A427) &gt; 0, 1, 0)</f>
        <v>0</v>
      </c>
      <c r="H427" s="7">
        <v>1</v>
      </c>
    </row>
    <row r="428" spans="1:9" x14ac:dyDescent="0.25">
      <c r="A428" s="7" t="s">
        <v>1122</v>
      </c>
      <c r="B428" s="7" t="s">
        <v>1123</v>
      </c>
      <c r="C428" s="7">
        <v>2017</v>
      </c>
      <c r="D428" s="7" t="s">
        <v>138</v>
      </c>
      <c r="E428" s="7">
        <f t="shared" si="6"/>
        <v>0</v>
      </c>
      <c r="F428" s="7">
        <f>IF(COUNTIF('Start Set'!A:A, A428) &gt; 0, 1, 0)</f>
        <v>0</v>
      </c>
      <c r="G428" s="7">
        <f>IF(COUNTIF('Iteration 1 - Forward'!A:A, A428) &gt; 0, 1, 0)</f>
        <v>0</v>
      </c>
      <c r="H428" s="7">
        <v>1</v>
      </c>
    </row>
    <row r="429" spans="1:9" x14ac:dyDescent="0.25">
      <c r="A429" s="7" t="s">
        <v>1576</v>
      </c>
      <c r="B429" s="7" t="s">
        <v>1577</v>
      </c>
      <c r="C429" s="7">
        <v>2017</v>
      </c>
      <c r="D429" s="7" t="s">
        <v>1578</v>
      </c>
      <c r="E429" s="7">
        <f t="shared" si="6"/>
        <v>0</v>
      </c>
      <c r="F429" s="7">
        <f>IF(COUNTIF('Start Set'!A:A, A429) &gt; 0, 1, 0)</f>
        <v>0</v>
      </c>
      <c r="G429" s="7">
        <f>IF(COUNTIF('Iteration 1 - Forward'!A:A, A429) &gt; 0, 1, 0)</f>
        <v>0</v>
      </c>
      <c r="H429" s="7">
        <v>1</v>
      </c>
    </row>
    <row r="430" spans="1:9" x14ac:dyDescent="0.25">
      <c r="A430" s="7" t="s">
        <v>1857</v>
      </c>
      <c r="B430" s="7" t="s">
        <v>1858</v>
      </c>
      <c r="C430" s="7">
        <v>2017</v>
      </c>
      <c r="D430" s="7" t="s">
        <v>989</v>
      </c>
      <c r="E430" s="7">
        <f t="shared" si="6"/>
        <v>0</v>
      </c>
      <c r="F430" s="7">
        <f>IF(COUNTIF('Start Set'!A:A, A430) &gt; 0, 1, 0)</f>
        <v>0</v>
      </c>
      <c r="G430" s="7">
        <f>IF(COUNTIF('Iteration 1 - Forward'!A:A, A430) &gt; 0, 1, 0)</f>
        <v>0</v>
      </c>
      <c r="H430" s="7">
        <v>1</v>
      </c>
    </row>
    <row r="431" spans="1:9" x14ac:dyDescent="0.25">
      <c r="A431" s="7" t="s">
        <v>1806</v>
      </c>
      <c r="B431" s="7" t="s">
        <v>1807</v>
      </c>
      <c r="C431" s="7">
        <v>2017</v>
      </c>
      <c r="D431" s="7" t="s">
        <v>1808</v>
      </c>
      <c r="E431" s="7">
        <f t="shared" si="6"/>
        <v>0</v>
      </c>
      <c r="F431" s="7">
        <f>IF(COUNTIF('Start Set'!A:A, A431) &gt; 0, 1, 0)</f>
        <v>0</v>
      </c>
      <c r="G431" s="7">
        <f>IF(COUNTIF('Iteration 1 - Forward'!A:A, A431) &gt; 0, 1, 0)</f>
        <v>0</v>
      </c>
      <c r="H431" s="7">
        <v>1</v>
      </c>
    </row>
    <row r="432" spans="1:9" x14ac:dyDescent="0.25">
      <c r="A432" s="7" t="s">
        <v>1200</v>
      </c>
      <c r="B432" s="7" t="s">
        <v>1201</v>
      </c>
      <c r="C432" s="7">
        <v>2017</v>
      </c>
      <c r="D432" s="7" t="s">
        <v>1202</v>
      </c>
      <c r="E432" s="7">
        <f t="shared" si="6"/>
        <v>0</v>
      </c>
      <c r="F432" s="7">
        <f>IF(COUNTIF('Start Set'!A:A, A432) &gt; 0, 1, 0)</f>
        <v>0</v>
      </c>
      <c r="G432" s="7">
        <f>IF(COUNTIF('Iteration 1 - Forward'!A:A, A432) &gt; 0, 1, 0)</f>
        <v>0</v>
      </c>
      <c r="H432" s="7">
        <v>1</v>
      </c>
    </row>
    <row r="433" spans="1:10" x14ac:dyDescent="0.25">
      <c r="A433" s="7" t="s">
        <v>867</v>
      </c>
      <c r="B433" s="7" t="s">
        <v>868</v>
      </c>
      <c r="C433" s="7">
        <v>2017</v>
      </c>
      <c r="D433" s="7" t="s">
        <v>172</v>
      </c>
      <c r="E433" s="7">
        <f t="shared" si="6"/>
        <v>0</v>
      </c>
      <c r="F433" s="7">
        <f>IF(COUNTIF('Start Set'!A:A, A433) &gt; 0, 1, 0)</f>
        <v>0</v>
      </c>
      <c r="G433" s="7">
        <f>IF(COUNTIF('Iteration 1 - Forward'!A:A, A433) &gt; 0, 1, 0)</f>
        <v>0</v>
      </c>
      <c r="H433" s="7">
        <v>1</v>
      </c>
    </row>
    <row r="434" spans="1:10" x14ac:dyDescent="0.25">
      <c r="A434" s="7" t="s">
        <v>1726</v>
      </c>
      <c r="B434" s="7" t="s">
        <v>1727</v>
      </c>
      <c r="C434" s="7">
        <v>2017</v>
      </c>
      <c r="D434" s="7" t="s">
        <v>1728</v>
      </c>
      <c r="E434" s="7">
        <f t="shared" si="6"/>
        <v>0</v>
      </c>
      <c r="F434" s="7">
        <f>IF(COUNTIF('Start Set'!A:A, A434) &gt; 0, 1, 0)</f>
        <v>0</v>
      </c>
      <c r="G434" s="7">
        <f>IF(COUNTIF('Iteration 1 - Forward'!A:A, A434) &gt; 0, 1, 0)</f>
        <v>0</v>
      </c>
      <c r="H434" s="7">
        <v>1</v>
      </c>
      <c r="I434" s="7"/>
      <c r="J434" s="7">
        <v>1</v>
      </c>
    </row>
    <row r="435" spans="1:10" x14ac:dyDescent="0.25">
      <c r="A435" s="7" t="s">
        <v>2729</v>
      </c>
      <c r="B435" s="7" t="s">
        <v>2730</v>
      </c>
      <c r="C435" s="7">
        <v>2017</v>
      </c>
      <c r="D435" s="7" t="s">
        <v>2731</v>
      </c>
      <c r="E435" s="7">
        <f t="shared" si="6"/>
        <v>0</v>
      </c>
      <c r="F435" s="7">
        <f>IF(COUNTIF('Start Set'!A:A, A435) &gt; 0, 1, 0)</f>
        <v>0</v>
      </c>
      <c r="G435" s="7">
        <f>IF(COUNTIF('Iteration 1 - Forward'!A:A, A435) &gt; 0, 1, 0)</f>
        <v>0</v>
      </c>
      <c r="H435" s="7">
        <v>1</v>
      </c>
      <c r="I435" s="7"/>
      <c r="J435" s="7">
        <v>1</v>
      </c>
    </row>
    <row r="436" spans="1:10" x14ac:dyDescent="0.25">
      <c r="A436" s="7" t="s">
        <v>3022</v>
      </c>
      <c r="B436" s="7" t="s">
        <v>2971</v>
      </c>
      <c r="C436" s="7">
        <v>2017</v>
      </c>
      <c r="D436" s="7" t="s">
        <v>721</v>
      </c>
      <c r="E436" s="7">
        <f t="shared" si="6"/>
        <v>0</v>
      </c>
      <c r="F436" s="7">
        <f>IF(COUNTIF('Start Set'!A:A, A436) &gt; 0, 1, 0)</f>
        <v>0</v>
      </c>
      <c r="G436" s="7">
        <f>IF(COUNTIF('Iteration 1 - Forward'!A:A, A436) &gt; 0, 1, 0)</f>
        <v>0</v>
      </c>
      <c r="H436" s="7">
        <v>1</v>
      </c>
      <c r="I436" s="7">
        <v>1</v>
      </c>
    </row>
    <row r="437" spans="1:10" x14ac:dyDescent="0.25">
      <c r="A437" s="7" t="s">
        <v>216</v>
      </c>
      <c r="B437" s="7" t="s">
        <v>217</v>
      </c>
      <c r="C437" s="7">
        <v>2017</v>
      </c>
      <c r="D437" s="7" t="s">
        <v>218</v>
      </c>
      <c r="E437" s="7">
        <f t="shared" si="6"/>
        <v>0</v>
      </c>
      <c r="F437" s="7">
        <f>IF(COUNTIF('Start Set'!A:A, A437) &gt; 0, 1, 0)</f>
        <v>0</v>
      </c>
      <c r="G437" s="7">
        <f>IF(COUNTIF('Iteration 1 - Forward'!A:A, A437) &gt; 0, 1, 0)</f>
        <v>0</v>
      </c>
      <c r="H437" s="7">
        <v>1</v>
      </c>
      <c r="I437" s="7">
        <v>1</v>
      </c>
    </row>
    <row r="438" spans="1:10" x14ac:dyDescent="0.25">
      <c r="A438" s="7" t="s">
        <v>1876</v>
      </c>
      <c r="B438" s="7"/>
      <c r="C438" s="7">
        <v>2017</v>
      </c>
      <c r="D438" s="7" t="s">
        <v>1877</v>
      </c>
      <c r="E438" s="7">
        <f t="shared" si="6"/>
        <v>0</v>
      </c>
      <c r="F438" s="7">
        <f>IF(COUNTIF('Start Set'!A:A, A438) &gt; 0, 1, 0)</f>
        <v>0</v>
      </c>
      <c r="G438" s="7">
        <f>IF(COUNTIF('Iteration 1 - Forward'!A:A, A438) &gt; 0, 1, 0)</f>
        <v>0</v>
      </c>
      <c r="H438" s="7">
        <v>1</v>
      </c>
      <c r="I438" s="7">
        <v>1</v>
      </c>
    </row>
    <row r="439" spans="1:10" x14ac:dyDescent="0.25">
      <c r="A439" s="7" t="s">
        <v>873</v>
      </c>
      <c r="B439" s="7" t="s">
        <v>874</v>
      </c>
      <c r="C439" s="7">
        <v>2017</v>
      </c>
      <c r="D439" s="7" t="s">
        <v>875</v>
      </c>
      <c r="E439" s="7">
        <f t="shared" si="6"/>
        <v>0</v>
      </c>
      <c r="F439" s="7">
        <f>IF(COUNTIF('Start Set'!A:A, A439) &gt; 0, 1, 0)</f>
        <v>0</v>
      </c>
      <c r="G439" s="7">
        <f>IF(COUNTIF('Iteration 1 - Forward'!A:A, A439) &gt; 0, 1, 0)</f>
        <v>0</v>
      </c>
      <c r="H439" s="7">
        <v>1</v>
      </c>
      <c r="I439" s="7">
        <v>1</v>
      </c>
    </row>
    <row r="440" spans="1:10" x14ac:dyDescent="0.25">
      <c r="A440" s="7" t="s">
        <v>871</v>
      </c>
      <c r="B440" s="7"/>
      <c r="C440" s="7">
        <v>2017</v>
      </c>
      <c r="D440" s="7" t="s">
        <v>872</v>
      </c>
      <c r="E440" s="7">
        <f t="shared" si="6"/>
        <v>0</v>
      </c>
      <c r="F440" s="7">
        <f>IF(COUNTIF('Start Set'!A:A, A440) &gt; 0, 1, 0)</f>
        <v>0</v>
      </c>
      <c r="G440" s="7">
        <f>IF(COUNTIF('Iteration 1 - Forward'!A:A, A440) &gt; 0, 1, 0)</f>
        <v>0</v>
      </c>
      <c r="H440" s="7">
        <v>1</v>
      </c>
      <c r="I440" s="7">
        <v>1</v>
      </c>
    </row>
    <row r="441" spans="1:10" x14ac:dyDescent="0.25">
      <c r="A441" s="7" t="s">
        <v>2925</v>
      </c>
      <c r="B441" s="7"/>
      <c r="C441" s="7">
        <v>2017</v>
      </c>
      <c r="D441" s="7" t="s">
        <v>2885</v>
      </c>
      <c r="E441" s="7">
        <f t="shared" si="6"/>
        <v>0</v>
      </c>
      <c r="F441" s="7">
        <f>IF(COUNTIF('Start Set'!A:A, A441) &gt; 0, 1, 0)</f>
        <v>0</v>
      </c>
      <c r="G441" s="7">
        <f>IF(COUNTIF('Iteration 1 - Forward'!A:A, A441) &gt; 0, 1, 0)</f>
        <v>0</v>
      </c>
      <c r="H441" s="7">
        <v>1</v>
      </c>
      <c r="I441" s="7">
        <v>1</v>
      </c>
    </row>
    <row r="442" spans="1:10" x14ac:dyDescent="0.25">
      <c r="A442" s="7" t="s">
        <v>2639</v>
      </c>
      <c r="B442" s="7" t="s">
        <v>2640</v>
      </c>
      <c r="C442" s="7">
        <v>2017</v>
      </c>
      <c r="D442" s="7" t="s">
        <v>2641</v>
      </c>
      <c r="E442" s="7">
        <f t="shared" si="6"/>
        <v>0</v>
      </c>
      <c r="F442" s="7">
        <f>IF(COUNTIF('Start Set'!A:A, A442) &gt; 0, 1, 0)</f>
        <v>0</v>
      </c>
      <c r="G442" s="7">
        <f>IF(COUNTIF('Iteration 1 - Forward'!A:A, A442) &gt; 0, 1, 0)</f>
        <v>0</v>
      </c>
      <c r="H442" s="7">
        <v>1</v>
      </c>
      <c r="I442" s="7">
        <v>1</v>
      </c>
    </row>
    <row r="443" spans="1:10" x14ac:dyDescent="0.25">
      <c r="A443" s="7" t="s">
        <v>2665</v>
      </c>
      <c r="B443" s="7" t="s">
        <v>2666</v>
      </c>
      <c r="C443" s="7">
        <v>2017</v>
      </c>
      <c r="D443" s="7" t="s">
        <v>2667</v>
      </c>
      <c r="E443" s="7">
        <f t="shared" si="6"/>
        <v>0</v>
      </c>
      <c r="F443" s="7">
        <f>IF(COUNTIF('Start Set'!A:A, A443) &gt; 0, 1, 0)</f>
        <v>0</v>
      </c>
      <c r="G443" s="7">
        <f>IF(COUNTIF('Iteration 1 - Forward'!A:A, A443) &gt; 0, 1, 0)</f>
        <v>0</v>
      </c>
      <c r="H443" s="7">
        <v>1</v>
      </c>
      <c r="I443" s="7">
        <v>1</v>
      </c>
    </row>
    <row r="444" spans="1:10" x14ac:dyDescent="0.25">
      <c r="A444" s="7" t="s">
        <v>2466</v>
      </c>
      <c r="B444" s="7" t="s">
        <v>2467</v>
      </c>
      <c r="C444" s="7">
        <v>2017</v>
      </c>
      <c r="D444" s="7" t="s">
        <v>2468</v>
      </c>
      <c r="E444" s="7">
        <f t="shared" si="6"/>
        <v>0</v>
      </c>
      <c r="F444" s="7">
        <f>IF(COUNTIF('Start Set'!A:A, A444) &gt; 0, 1, 0)</f>
        <v>0</v>
      </c>
      <c r="G444" s="7">
        <f>IF(COUNTIF('Iteration 1 - Forward'!A:A, A444) &gt; 0, 1, 0)</f>
        <v>0</v>
      </c>
      <c r="H444" s="7">
        <v>1</v>
      </c>
      <c r="I444" s="7">
        <v>1</v>
      </c>
    </row>
    <row r="445" spans="1:10" x14ac:dyDescent="0.25">
      <c r="A445" s="7" t="s">
        <v>1181</v>
      </c>
      <c r="B445" s="7" t="s">
        <v>1182</v>
      </c>
      <c r="C445" s="7">
        <v>2017</v>
      </c>
      <c r="D445" s="7" t="s">
        <v>1183</v>
      </c>
      <c r="E445" s="7">
        <f t="shared" si="6"/>
        <v>0</v>
      </c>
      <c r="F445" s="7">
        <f>IF(COUNTIF('Start Set'!A:A, A445) &gt; 0, 1, 0)</f>
        <v>0</v>
      </c>
      <c r="G445" s="7">
        <f>IF(COUNTIF('Iteration 1 - Forward'!A:A, A445) &gt; 0, 1, 0)</f>
        <v>0</v>
      </c>
      <c r="H445" s="7">
        <v>1</v>
      </c>
      <c r="I445" s="7">
        <v>1</v>
      </c>
    </row>
    <row r="446" spans="1:10" x14ac:dyDescent="0.25">
      <c r="A446" s="7" t="s">
        <v>1025</v>
      </c>
      <c r="B446" s="7" t="s">
        <v>1026</v>
      </c>
      <c r="C446" s="7">
        <v>2017</v>
      </c>
      <c r="D446" s="7" t="s">
        <v>1027</v>
      </c>
      <c r="E446" s="7">
        <f t="shared" si="6"/>
        <v>0</v>
      </c>
      <c r="F446" s="7">
        <f>IF(COUNTIF('Start Set'!A:A, A446) &gt; 0, 1, 0)</f>
        <v>0</v>
      </c>
      <c r="G446" s="7">
        <f>IF(COUNTIF('Iteration 1 - Forward'!A:A, A446) &gt; 0, 1, 0)</f>
        <v>0</v>
      </c>
      <c r="H446" s="7">
        <v>1</v>
      </c>
      <c r="I446" s="7">
        <v>1</v>
      </c>
    </row>
    <row r="447" spans="1:10" x14ac:dyDescent="0.25">
      <c r="A447" s="7" t="s">
        <v>2194</v>
      </c>
      <c r="B447" s="7"/>
      <c r="C447" s="7">
        <v>2017</v>
      </c>
      <c r="D447" s="7" t="s">
        <v>2195</v>
      </c>
      <c r="E447" s="7">
        <f t="shared" si="6"/>
        <v>0</v>
      </c>
      <c r="F447" s="7">
        <f>IF(COUNTIF('Start Set'!A:A, A447) &gt; 0, 1, 0)</f>
        <v>0</v>
      </c>
      <c r="G447" s="7">
        <f>IF(COUNTIF('Iteration 1 - Forward'!A:A, A447) &gt; 0, 1, 0)</f>
        <v>0</v>
      </c>
      <c r="H447" s="7">
        <v>1</v>
      </c>
      <c r="I447" s="7">
        <v>1</v>
      </c>
    </row>
    <row r="448" spans="1:10" x14ac:dyDescent="0.25">
      <c r="A448" s="7" t="s">
        <v>2627</v>
      </c>
      <c r="B448" s="7" t="s">
        <v>2628</v>
      </c>
      <c r="C448" s="7">
        <v>2017</v>
      </c>
      <c r="D448" s="7" t="s">
        <v>2632</v>
      </c>
      <c r="E448" s="7">
        <f t="shared" si="6"/>
        <v>0</v>
      </c>
      <c r="F448" s="7">
        <f>IF(COUNTIF('Start Set'!A:A, A448) &gt; 0, 1, 0)</f>
        <v>0</v>
      </c>
      <c r="G448" s="7">
        <f>IF(COUNTIF('Iteration 1 - Forward'!A:A, A448) &gt; 0, 1, 0)</f>
        <v>0</v>
      </c>
      <c r="H448" s="7">
        <v>1</v>
      </c>
      <c r="I448" s="7">
        <v>1</v>
      </c>
    </row>
    <row r="449" spans="1:8" x14ac:dyDescent="0.25">
      <c r="A449" s="7" t="s">
        <v>1893</v>
      </c>
      <c r="B449" s="7" t="s">
        <v>1894</v>
      </c>
      <c r="C449" s="7">
        <v>2017</v>
      </c>
      <c r="D449" s="7" t="s">
        <v>1053</v>
      </c>
      <c r="E449" s="7">
        <f t="shared" si="6"/>
        <v>0</v>
      </c>
      <c r="F449" s="7">
        <f>IF(COUNTIF('Start Set'!A:A, A449) &gt; 0, 1, 0)</f>
        <v>0</v>
      </c>
      <c r="G449" s="7">
        <f>IF(COUNTIF('Iteration 1 - Forward'!A:A, A449) &gt; 0, 1, 0)</f>
        <v>0</v>
      </c>
      <c r="H449" s="7">
        <v>1</v>
      </c>
    </row>
    <row r="450" spans="1:8" x14ac:dyDescent="0.25">
      <c r="A450" s="7" t="s">
        <v>1110</v>
      </c>
      <c r="B450" s="7" t="s">
        <v>1226</v>
      </c>
      <c r="C450" s="7">
        <v>2017</v>
      </c>
      <c r="D450" s="7" t="s">
        <v>532</v>
      </c>
      <c r="E450" s="7">
        <f t="shared" ref="E450:E513" si="7">--(ROW(A450)&lt;&gt;MATCH(A450,$A:$A,0))</f>
        <v>0</v>
      </c>
      <c r="F450" s="7">
        <f>IF(COUNTIF('Start Set'!A:A, A450) &gt; 0, 1, 0)</f>
        <v>0</v>
      </c>
      <c r="G450" s="7">
        <f>IF(COUNTIF('Iteration 1 - Forward'!A:A, A450) &gt; 0, 1, 0)</f>
        <v>0</v>
      </c>
      <c r="H450" s="7">
        <v>1</v>
      </c>
    </row>
    <row r="451" spans="1:8" x14ac:dyDescent="0.25">
      <c r="A451" s="7" t="s">
        <v>1855</v>
      </c>
      <c r="B451" s="7" t="s">
        <v>1856</v>
      </c>
      <c r="C451" s="7">
        <v>2017</v>
      </c>
      <c r="D451" s="7" t="s">
        <v>172</v>
      </c>
      <c r="E451" s="7">
        <f t="shared" si="7"/>
        <v>1</v>
      </c>
      <c r="F451" s="7">
        <f>IF(COUNTIF('Start Set'!A:A, A451) &gt; 0, 1, 0)</f>
        <v>0</v>
      </c>
      <c r="G451" s="7">
        <f>IF(COUNTIF('Iteration 1 - Forward'!A:A, A451) &gt; 0, 1, 0)</f>
        <v>0</v>
      </c>
      <c r="H451" s="7">
        <v>1</v>
      </c>
    </row>
    <row r="452" spans="1:8" x14ac:dyDescent="0.25">
      <c r="A452" s="7" t="s">
        <v>1916</v>
      </c>
      <c r="B452" s="7" t="s">
        <v>1917</v>
      </c>
      <c r="C452" s="7">
        <v>2017</v>
      </c>
      <c r="D452" s="7" t="s">
        <v>1918</v>
      </c>
      <c r="E452" s="7">
        <f t="shared" si="7"/>
        <v>1</v>
      </c>
      <c r="F452" s="7">
        <f>IF(COUNTIF('Start Set'!A:A, A452) &gt; 0, 1, 0)</f>
        <v>0</v>
      </c>
      <c r="G452" s="7">
        <f>IF(COUNTIF('Iteration 1 - Forward'!A:A, A452) &gt; 0, 1, 0)</f>
        <v>0</v>
      </c>
      <c r="H452" s="7">
        <v>1</v>
      </c>
    </row>
    <row r="453" spans="1:8" x14ac:dyDescent="0.25">
      <c r="A453" s="7" t="s">
        <v>1933</v>
      </c>
      <c r="B453" s="7" t="s">
        <v>1934</v>
      </c>
      <c r="C453" s="7">
        <v>2017</v>
      </c>
      <c r="D453" s="7" t="s">
        <v>1531</v>
      </c>
      <c r="E453" s="7">
        <f t="shared" si="7"/>
        <v>0</v>
      </c>
      <c r="F453" s="7">
        <f>IF(COUNTIF('Start Set'!A:A, A453) &gt; 0, 1, 0)</f>
        <v>0</v>
      </c>
      <c r="G453" s="7">
        <f>IF(COUNTIF('Iteration 1 - Forward'!A:A, A453) &gt; 0, 1, 0)</f>
        <v>0</v>
      </c>
      <c r="H453" s="7">
        <v>1</v>
      </c>
    </row>
    <row r="454" spans="1:8" x14ac:dyDescent="0.25">
      <c r="A454" s="7" t="s">
        <v>1916</v>
      </c>
      <c r="B454" s="7" t="s">
        <v>1937</v>
      </c>
      <c r="C454" s="7">
        <v>2017</v>
      </c>
      <c r="D454" s="7" t="s">
        <v>356</v>
      </c>
      <c r="E454" s="7">
        <f t="shared" si="7"/>
        <v>1</v>
      </c>
      <c r="F454" s="7">
        <f>IF(COUNTIF('Start Set'!A:A, A454) &gt; 0, 1, 0)</f>
        <v>0</v>
      </c>
      <c r="G454" s="7">
        <f>IF(COUNTIF('Iteration 1 - Forward'!A:A, A454) &gt; 0, 1, 0)</f>
        <v>0</v>
      </c>
      <c r="H454" s="7">
        <v>1</v>
      </c>
    </row>
    <row r="455" spans="1:8" x14ac:dyDescent="0.25">
      <c r="A455" s="7" t="s">
        <v>1923</v>
      </c>
      <c r="B455" s="7" t="s">
        <v>1924</v>
      </c>
      <c r="C455" s="7">
        <v>2017</v>
      </c>
      <c r="D455" s="7" t="s">
        <v>2247</v>
      </c>
      <c r="E455" s="7">
        <f t="shared" si="7"/>
        <v>0</v>
      </c>
      <c r="F455" s="7">
        <f>IF(COUNTIF('Start Set'!A:A, A455) &gt; 0, 1, 0)</f>
        <v>0</v>
      </c>
      <c r="G455" s="7">
        <f>IF(COUNTIF('Iteration 1 - Forward'!A:A, A455) &gt; 0, 1, 0)</f>
        <v>0</v>
      </c>
      <c r="H455" s="7">
        <v>1</v>
      </c>
    </row>
    <row r="456" spans="1:8" x14ac:dyDescent="0.25">
      <c r="A456" s="7" t="s">
        <v>2543</v>
      </c>
      <c r="B456" s="7" t="s">
        <v>2544</v>
      </c>
      <c r="C456" s="7">
        <v>2017</v>
      </c>
      <c r="D456" s="7" t="s">
        <v>1728</v>
      </c>
      <c r="E456" s="7">
        <f t="shared" si="7"/>
        <v>1</v>
      </c>
      <c r="F456" s="7">
        <f>IF(COUNTIF('Start Set'!A:A, A456) &gt; 0, 1, 0)</f>
        <v>0</v>
      </c>
      <c r="G456" s="7">
        <f>IF(COUNTIF('Iteration 1 - Forward'!A:A, A456) &gt; 0, 1, 0)</f>
        <v>0</v>
      </c>
      <c r="H456" s="7">
        <v>1</v>
      </c>
    </row>
    <row r="457" spans="1:8" x14ac:dyDescent="0.25">
      <c r="A457" s="7" t="s">
        <v>1738</v>
      </c>
      <c r="B457" s="7" t="s">
        <v>1739</v>
      </c>
      <c r="C457" s="7">
        <v>2017</v>
      </c>
      <c r="D457" s="7" t="s">
        <v>1740</v>
      </c>
      <c r="E457" s="7">
        <f t="shared" si="7"/>
        <v>0</v>
      </c>
      <c r="F457" s="7">
        <f>IF(COUNTIF('Start Set'!A:A, A457) &gt; 0, 1, 0)</f>
        <v>0</v>
      </c>
      <c r="G457" s="7">
        <f>IF(COUNTIF('Iteration 1 - Forward'!A:A, A457) &gt; 0, 1, 0)</f>
        <v>0</v>
      </c>
      <c r="H457" s="7">
        <v>1</v>
      </c>
    </row>
    <row r="458" spans="1:8" x14ac:dyDescent="0.25">
      <c r="A458" s="7" t="s">
        <v>2631</v>
      </c>
      <c r="B458" s="7" t="s">
        <v>2570</v>
      </c>
      <c r="C458" s="7">
        <v>2017</v>
      </c>
      <c r="D458" s="7" t="s">
        <v>122</v>
      </c>
      <c r="E458" s="7">
        <f t="shared" si="7"/>
        <v>0</v>
      </c>
      <c r="F458" s="7">
        <f>IF(COUNTIF('Start Set'!A:A, A458) &gt; 0, 1, 0)</f>
        <v>0</v>
      </c>
      <c r="G458" s="7">
        <f>IF(COUNTIF('Iteration 1 - Forward'!A:A, A458) &gt; 0, 1, 0)</f>
        <v>0</v>
      </c>
      <c r="H458" s="7">
        <v>1</v>
      </c>
    </row>
    <row r="459" spans="1:8" x14ac:dyDescent="0.25">
      <c r="A459" s="7" t="s">
        <v>440</v>
      </c>
      <c r="B459" s="7" t="s">
        <v>441</v>
      </c>
      <c r="C459" s="7">
        <v>2017</v>
      </c>
      <c r="D459" s="7" t="s">
        <v>172</v>
      </c>
      <c r="E459" s="7">
        <f t="shared" si="7"/>
        <v>0</v>
      </c>
      <c r="F459" s="7">
        <f>IF(COUNTIF('Start Set'!A:A, A459) &gt; 0, 1, 0)</f>
        <v>0</v>
      </c>
      <c r="G459" s="7">
        <f>IF(COUNTIF('Iteration 1 - Forward'!A:A, A459) &gt; 0, 1, 0)</f>
        <v>0</v>
      </c>
      <c r="H459" s="7">
        <v>1</v>
      </c>
    </row>
    <row r="460" spans="1:8" x14ac:dyDescent="0.25">
      <c r="A460" s="7" t="s">
        <v>1916</v>
      </c>
      <c r="B460" s="7" t="s">
        <v>1917</v>
      </c>
      <c r="C460" s="7">
        <v>2017</v>
      </c>
      <c r="D460" s="7" t="s">
        <v>1808</v>
      </c>
      <c r="E460" s="7">
        <f t="shared" si="7"/>
        <v>1</v>
      </c>
      <c r="F460" s="7">
        <f>IF(COUNTIF('Start Set'!A:A, A460) &gt; 0, 1, 0)</f>
        <v>0</v>
      </c>
      <c r="G460" s="7">
        <f>IF(COUNTIF('Iteration 1 - Forward'!A:A, A460) &gt; 0, 1, 0)</f>
        <v>0</v>
      </c>
      <c r="H460" s="7">
        <v>1</v>
      </c>
    </row>
    <row r="461" spans="1:8" x14ac:dyDescent="0.25">
      <c r="A461" s="7" t="s">
        <v>1933</v>
      </c>
      <c r="B461" s="7" t="s">
        <v>1934</v>
      </c>
      <c r="C461" s="7">
        <v>2017</v>
      </c>
      <c r="D461" s="7" t="s">
        <v>1531</v>
      </c>
      <c r="E461" s="7">
        <f t="shared" si="7"/>
        <v>1</v>
      </c>
      <c r="F461" s="7">
        <f>IF(COUNTIF('Start Set'!A:A, A461) &gt; 0, 1, 0)</f>
        <v>0</v>
      </c>
      <c r="G461" s="7">
        <f>IF(COUNTIF('Iteration 1 - Forward'!A:A, A461) &gt; 0, 1, 0)</f>
        <v>0</v>
      </c>
      <c r="H461" s="7">
        <v>1</v>
      </c>
    </row>
    <row r="462" spans="1:8" x14ac:dyDescent="0.25">
      <c r="A462" s="7" t="s">
        <v>1897</v>
      </c>
      <c r="B462" s="7" t="s">
        <v>1898</v>
      </c>
      <c r="C462" s="7">
        <v>2017</v>
      </c>
      <c r="D462" s="7" t="s">
        <v>1899</v>
      </c>
      <c r="E462" s="7">
        <f t="shared" si="7"/>
        <v>0</v>
      </c>
      <c r="F462" s="7">
        <f>IF(COUNTIF('Start Set'!A:A, A462) &gt; 0, 1, 0)</f>
        <v>0</v>
      </c>
      <c r="G462" s="7">
        <f>IF(COUNTIF('Iteration 1 - Forward'!A:A, A462) &gt; 0, 1, 0)</f>
        <v>0</v>
      </c>
      <c r="H462" s="7">
        <v>1</v>
      </c>
    </row>
    <row r="463" spans="1:8" x14ac:dyDescent="0.25">
      <c r="A463" s="7" t="s">
        <v>801</v>
      </c>
      <c r="B463" s="7" t="s">
        <v>804</v>
      </c>
      <c r="C463" s="7">
        <v>2017</v>
      </c>
      <c r="D463" s="7" t="s">
        <v>2550</v>
      </c>
      <c r="E463" s="7">
        <f t="shared" si="7"/>
        <v>0</v>
      </c>
      <c r="F463" s="7">
        <f>IF(COUNTIF('Start Set'!A:A, A463) &gt; 0, 1, 0)</f>
        <v>0</v>
      </c>
      <c r="G463" s="7">
        <f>IF(COUNTIF('Iteration 1 - Forward'!A:A, A463) &gt; 0, 1, 0)</f>
        <v>0</v>
      </c>
      <c r="H463" s="7">
        <v>1</v>
      </c>
    </row>
    <row r="464" spans="1:8" x14ac:dyDescent="0.25">
      <c r="A464" s="7" t="s">
        <v>2631</v>
      </c>
      <c r="B464" s="7" t="s">
        <v>2962</v>
      </c>
      <c r="C464" s="7">
        <v>2017</v>
      </c>
      <c r="D464" s="7" t="s">
        <v>122</v>
      </c>
      <c r="E464" s="7">
        <f t="shared" si="7"/>
        <v>1</v>
      </c>
      <c r="F464" s="7">
        <f>IF(COUNTIF('Start Set'!A:A, A464) &gt; 0, 1, 0)</f>
        <v>0</v>
      </c>
      <c r="G464" s="7">
        <f>IF(COUNTIF('Iteration 1 - Forward'!A:A, A464) &gt; 0, 1, 0)</f>
        <v>0</v>
      </c>
      <c r="H464" s="7">
        <v>1</v>
      </c>
    </row>
    <row r="465" spans="1:9" x14ac:dyDescent="0.25">
      <c r="A465" s="7" t="s">
        <v>2712</v>
      </c>
      <c r="B465" s="7" t="s">
        <v>2638</v>
      </c>
      <c r="C465" s="7">
        <v>2018</v>
      </c>
      <c r="D465" s="7" t="s">
        <v>380</v>
      </c>
      <c r="E465" s="7">
        <f t="shared" si="7"/>
        <v>0</v>
      </c>
      <c r="F465" s="7">
        <f>IF(COUNTIF('Start Set'!A:A, A465) &gt; 0, 1, 0)</f>
        <v>0</v>
      </c>
      <c r="G465" s="7">
        <f>IF(COUNTIF('Iteration 1 - Forward'!A:A, A465) &gt; 0, 1, 0)</f>
        <v>0</v>
      </c>
      <c r="H465" s="7">
        <v>1</v>
      </c>
    </row>
    <row r="466" spans="1:9" x14ac:dyDescent="0.25">
      <c r="A466" s="7" t="s">
        <v>835</v>
      </c>
      <c r="B466" s="7" t="s">
        <v>804</v>
      </c>
      <c r="C466" s="7">
        <v>2018</v>
      </c>
      <c r="D466" s="7" t="s">
        <v>380</v>
      </c>
      <c r="E466" s="7">
        <f t="shared" si="7"/>
        <v>0</v>
      </c>
      <c r="F466" s="7">
        <f>IF(COUNTIF('Start Set'!A:A, A466) &gt; 0, 1, 0)</f>
        <v>0</v>
      </c>
      <c r="G466" s="7">
        <f>IF(COUNTIF('Iteration 1 - Forward'!A:A, A466) &gt; 0, 1, 0)</f>
        <v>0</v>
      </c>
      <c r="H466" s="7">
        <v>1</v>
      </c>
    </row>
    <row r="467" spans="1:9" x14ac:dyDescent="0.25">
      <c r="A467" s="9" t="s">
        <v>2060</v>
      </c>
      <c r="B467" s="7" t="s">
        <v>2061</v>
      </c>
      <c r="C467" s="7">
        <v>2018</v>
      </c>
      <c r="D467" s="7" t="s">
        <v>2062</v>
      </c>
      <c r="E467" s="7">
        <f t="shared" si="7"/>
        <v>0</v>
      </c>
      <c r="F467" s="7">
        <f>IF(COUNTIF('Start Set'!A:A, A467) &gt; 0, 1, 0)</f>
        <v>0</v>
      </c>
      <c r="G467" s="7">
        <f>IF(COUNTIF('Iteration 1 - Forward'!A:A, A467) &gt; 0, 1, 0)</f>
        <v>0</v>
      </c>
      <c r="H467" s="7">
        <v>1</v>
      </c>
    </row>
    <row r="468" spans="1:9" x14ac:dyDescent="0.25">
      <c r="A468" s="7" t="s">
        <v>1788</v>
      </c>
      <c r="B468" s="7" t="s">
        <v>1789</v>
      </c>
      <c r="C468" s="7">
        <v>2018</v>
      </c>
      <c r="D468" s="7" t="s">
        <v>380</v>
      </c>
      <c r="E468" s="7">
        <f t="shared" si="7"/>
        <v>0</v>
      </c>
      <c r="F468" s="7">
        <f>IF(COUNTIF('Start Set'!A:A, A468) &gt; 0, 1, 0)</f>
        <v>0</v>
      </c>
      <c r="G468" s="7">
        <f>IF(COUNTIF('Iteration 1 - Forward'!A:A, A468) &gt; 0, 1, 0)</f>
        <v>0</v>
      </c>
      <c r="H468" s="7">
        <v>1</v>
      </c>
    </row>
    <row r="469" spans="1:9" x14ac:dyDescent="0.25">
      <c r="A469" s="7" t="s">
        <v>330</v>
      </c>
      <c r="B469" s="7" t="s">
        <v>331</v>
      </c>
      <c r="C469" s="7">
        <v>2018</v>
      </c>
      <c r="D469" s="7" t="s">
        <v>332</v>
      </c>
      <c r="E469" s="7">
        <f t="shared" si="7"/>
        <v>0</v>
      </c>
      <c r="F469" s="7">
        <f>IF(COUNTIF('Start Set'!A:A, A469) &gt; 0, 1, 0)</f>
        <v>0</v>
      </c>
      <c r="G469" s="7">
        <f>IF(COUNTIF('Iteration 1 - Forward'!A:A, A469) &gt; 0, 1, 0)</f>
        <v>0</v>
      </c>
      <c r="H469" s="7">
        <v>1</v>
      </c>
      <c r="I469" s="7">
        <v>1</v>
      </c>
    </row>
    <row r="470" spans="1:9" x14ac:dyDescent="0.25">
      <c r="A470" s="7" t="s">
        <v>1693</v>
      </c>
      <c r="B470" s="7" t="s">
        <v>1694</v>
      </c>
      <c r="C470" s="7">
        <v>2018</v>
      </c>
      <c r="D470" s="7" t="s">
        <v>1695</v>
      </c>
      <c r="E470" s="7">
        <f t="shared" si="7"/>
        <v>0</v>
      </c>
      <c r="F470" s="7">
        <f>IF(COUNTIF('Start Set'!A:A, A470) &gt; 0, 1, 0)</f>
        <v>0</v>
      </c>
      <c r="G470" s="7">
        <f>IF(COUNTIF('Iteration 1 - Forward'!A:A, A470) &gt; 0, 1, 0)</f>
        <v>0</v>
      </c>
      <c r="H470" s="7">
        <v>1</v>
      </c>
      <c r="I470" s="7">
        <v>1</v>
      </c>
    </row>
    <row r="471" spans="1:9" x14ac:dyDescent="0.25">
      <c r="A471" s="7" t="s">
        <v>255</v>
      </c>
      <c r="B471" s="7" t="s">
        <v>256</v>
      </c>
      <c r="C471" s="7">
        <v>2018</v>
      </c>
      <c r="D471" s="7" t="s">
        <v>257</v>
      </c>
      <c r="E471" s="7">
        <f t="shared" si="7"/>
        <v>0</v>
      </c>
      <c r="F471" s="7">
        <f>IF(COUNTIF('Start Set'!A:A, A471) &gt; 0, 1, 0)</f>
        <v>0</v>
      </c>
      <c r="G471" s="7">
        <f>IF(COUNTIF('Iteration 1 - Forward'!A:A, A471) &gt; 0, 1, 0)</f>
        <v>0</v>
      </c>
      <c r="H471" s="7">
        <v>1</v>
      </c>
      <c r="I471" s="7">
        <v>1</v>
      </c>
    </row>
    <row r="472" spans="1:9" x14ac:dyDescent="0.25">
      <c r="A472" s="7" t="s">
        <v>2137</v>
      </c>
      <c r="B472" s="7" t="s">
        <v>2138</v>
      </c>
      <c r="C472" s="7">
        <v>2018</v>
      </c>
      <c r="D472" s="7" t="s">
        <v>524</v>
      </c>
      <c r="E472" s="7">
        <f t="shared" si="7"/>
        <v>0</v>
      </c>
      <c r="F472" s="7">
        <f>IF(COUNTIF('Start Set'!A:A, A472) &gt; 0, 1, 0)</f>
        <v>0</v>
      </c>
      <c r="G472" s="7">
        <f>IF(COUNTIF('Iteration 1 - Forward'!A:A, A472) &gt; 0, 1, 0)</f>
        <v>0</v>
      </c>
      <c r="H472" s="7">
        <v>1</v>
      </c>
      <c r="I472" s="7">
        <v>1</v>
      </c>
    </row>
    <row r="473" spans="1:9" x14ac:dyDescent="0.25">
      <c r="A473" s="7" t="s">
        <v>1862</v>
      </c>
      <c r="B473" s="7" t="s">
        <v>1863</v>
      </c>
      <c r="C473" s="7">
        <v>2018</v>
      </c>
      <c r="D473" s="7" t="s">
        <v>393</v>
      </c>
      <c r="E473" s="7">
        <f t="shared" si="7"/>
        <v>0</v>
      </c>
      <c r="F473" s="7">
        <f>IF(COUNTIF('Start Set'!A:A, A473) &gt; 0, 1, 0)</f>
        <v>0</v>
      </c>
      <c r="G473" s="7">
        <f>IF(COUNTIF('Iteration 1 - Forward'!A:A, A473) &gt; 0, 1, 0)</f>
        <v>0</v>
      </c>
      <c r="H473" s="7">
        <v>1</v>
      </c>
      <c r="I473" s="7">
        <v>1</v>
      </c>
    </row>
    <row r="474" spans="1:9" x14ac:dyDescent="0.25">
      <c r="A474" s="7" t="s">
        <v>1371</v>
      </c>
      <c r="B474" s="7"/>
      <c r="C474" s="7">
        <v>2018</v>
      </c>
      <c r="D474" s="7" t="s">
        <v>1372</v>
      </c>
      <c r="E474" s="7">
        <f t="shared" si="7"/>
        <v>0</v>
      </c>
      <c r="F474" s="7">
        <f>IF(COUNTIF('Start Set'!A:A, A474) &gt; 0, 1, 0)</f>
        <v>0</v>
      </c>
      <c r="G474" s="7">
        <f>IF(COUNTIF('Iteration 1 - Forward'!A:A, A474) &gt; 0, 1, 0)</f>
        <v>0</v>
      </c>
      <c r="H474" s="7">
        <v>1</v>
      </c>
      <c r="I474" s="7">
        <v>1</v>
      </c>
    </row>
    <row r="475" spans="1:9" x14ac:dyDescent="0.25">
      <c r="A475" s="7" t="s">
        <v>231</v>
      </c>
      <c r="B475" s="7" t="s">
        <v>232</v>
      </c>
      <c r="C475" s="7">
        <v>2018</v>
      </c>
      <c r="D475" s="7" t="s">
        <v>233</v>
      </c>
      <c r="E475" s="7">
        <f t="shared" si="7"/>
        <v>0</v>
      </c>
      <c r="F475" s="7">
        <f>IF(COUNTIF('Start Set'!A:A, A475) &gt; 0, 1, 0)</f>
        <v>0</v>
      </c>
      <c r="G475" s="7">
        <f>IF(COUNTIF('Iteration 1 - Forward'!A:A, A475) &gt; 0, 1, 0)</f>
        <v>0</v>
      </c>
      <c r="H475" s="7">
        <v>1</v>
      </c>
      <c r="I475" s="7">
        <v>1</v>
      </c>
    </row>
    <row r="476" spans="1:9" x14ac:dyDescent="0.25">
      <c r="A476" s="7" t="s">
        <v>692</v>
      </c>
      <c r="B476" s="7" t="s">
        <v>672</v>
      </c>
      <c r="C476" s="7">
        <v>2018</v>
      </c>
      <c r="D476" s="7" t="s">
        <v>673</v>
      </c>
      <c r="E476" s="7">
        <f t="shared" si="7"/>
        <v>0</v>
      </c>
      <c r="F476" s="7">
        <f>IF(COUNTIF('Start Set'!A:A, A476) &gt; 0, 1, 0)</f>
        <v>0</v>
      </c>
      <c r="G476" s="7">
        <f>IF(COUNTIF('Iteration 1 - Forward'!A:A, A476) &gt; 0, 1, 0)</f>
        <v>0</v>
      </c>
      <c r="H476" s="7">
        <v>1</v>
      </c>
      <c r="I476" s="7">
        <v>1</v>
      </c>
    </row>
    <row r="477" spans="1:9" x14ac:dyDescent="0.25">
      <c r="A477" s="7" t="s">
        <v>762</v>
      </c>
      <c r="B477" s="7" t="s">
        <v>701</v>
      </c>
      <c r="C477" s="7">
        <v>2018</v>
      </c>
      <c r="D477" s="7" t="s">
        <v>673</v>
      </c>
      <c r="E477" s="7">
        <f t="shared" si="7"/>
        <v>0</v>
      </c>
      <c r="F477" s="7">
        <f>IF(COUNTIF('Start Set'!A:A, A477) &gt; 0, 1, 0)</f>
        <v>0</v>
      </c>
      <c r="G477" s="7">
        <f>IF(COUNTIF('Iteration 1 - Forward'!A:A, A477) &gt; 0, 1, 0)</f>
        <v>0</v>
      </c>
      <c r="H477" s="7">
        <v>1</v>
      </c>
      <c r="I477" s="7">
        <v>1</v>
      </c>
    </row>
    <row r="478" spans="1:9" x14ac:dyDescent="0.25">
      <c r="A478" s="7" t="s">
        <v>1216</v>
      </c>
      <c r="B478" s="7" t="s">
        <v>1217</v>
      </c>
      <c r="C478" s="7">
        <v>2018</v>
      </c>
      <c r="D478" s="7" t="s">
        <v>673</v>
      </c>
      <c r="E478" s="7">
        <f t="shared" si="7"/>
        <v>0</v>
      </c>
      <c r="F478" s="7">
        <f>IF(COUNTIF('Start Set'!A:A, A478) &gt; 0, 1, 0)</f>
        <v>0</v>
      </c>
      <c r="G478" s="7">
        <f>IF(COUNTIF('Iteration 1 - Forward'!A:A, A478) &gt; 0, 1, 0)</f>
        <v>0</v>
      </c>
      <c r="H478" s="7">
        <v>1</v>
      </c>
      <c r="I478" s="7">
        <v>1</v>
      </c>
    </row>
    <row r="479" spans="1:9" x14ac:dyDescent="0.25">
      <c r="A479" s="7" t="s">
        <v>480</v>
      </c>
      <c r="B479" s="7" t="s">
        <v>481</v>
      </c>
      <c r="C479" s="7">
        <v>2018</v>
      </c>
      <c r="D479" s="7" t="s">
        <v>482</v>
      </c>
      <c r="E479" s="7">
        <f t="shared" si="7"/>
        <v>0</v>
      </c>
      <c r="F479" s="7">
        <f>IF(COUNTIF('Start Set'!A:A, A479) &gt; 0, 1, 0)</f>
        <v>0</v>
      </c>
      <c r="G479" s="7">
        <f>IF(COUNTIF('Iteration 1 - Forward'!A:A, A479) &gt; 0, 1, 0)</f>
        <v>0</v>
      </c>
      <c r="H479" s="7">
        <v>1</v>
      </c>
      <c r="I479" s="7">
        <v>1</v>
      </c>
    </row>
    <row r="480" spans="1:9" x14ac:dyDescent="0.25">
      <c r="A480" s="7" t="s">
        <v>2327</v>
      </c>
      <c r="B480" s="7" t="s">
        <v>2328</v>
      </c>
      <c r="C480" s="7">
        <v>2018</v>
      </c>
      <c r="D480" s="7" t="s">
        <v>2329</v>
      </c>
      <c r="E480" s="7">
        <f t="shared" si="7"/>
        <v>0</v>
      </c>
      <c r="F480" s="7">
        <f>IF(COUNTIF('Start Set'!A:A, A480) &gt; 0, 1, 0)</f>
        <v>0</v>
      </c>
      <c r="G480" s="7">
        <f>IF(COUNTIF('Iteration 1 - Forward'!A:A, A480) &gt; 0, 1, 0)</f>
        <v>0</v>
      </c>
      <c r="H480" s="7">
        <v>1</v>
      </c>
      <c r="I480" s="7">
        <v>1</v>
      </c>
    </row>
    <row r="481" spans="1:9" x14ac:dyDescent="0.25">
      <c r="A481" s="7" t="s">
        <v>2196</v>
      </c>
      <c r="B481" s="7" t="s">
        <v>2197</v>
      </c>
      <c r="C481" s="7">
        <v>2018</v>
      </c>
      <c r="D481" s="7" t="s">
        <v>1154</v>
      </c>
      <c r="E481" s="7">
        <f t="shared" si="7"/>
        <v>0</v>
      </c>
      <c r="F481" s="7">
        <f>IF(COUNTIF('Start Set'!A:A, A481) &gt; 0, 1, 0)</f>
        <v>0</v>
      </c>
      <c r="G481" s="7">
        <f>IF(COUNTIF('Iteration 1 - Forward'!A:A, A481) &gt; 0, 1, 0)</f>
        <v>0</v>
      </c>
      <c r="H481" s="7">
        <v>1</v>
      </c>
      <c r="I481" s="7">
        <v>1</v>
      </c>
    </row>
    <row r="482" spans="1:9" x14ac:dyDescent="0.25">
      <c r="A482" s="7" t="s">
        <v>2185</v>
      </c>
      <c r="B482" s="7" t="s">
        <v>2186</v>
      </c>
      <c r="C482" s="7">
        <v>2018</v>
      </c>
      <c r="D482" s="7" t="s">
        <v>2208</v>
      </c>
      <c r="E482" s="7">
        <f t="shared" si="7"/>
        <v>0</v>
      </c>
      <c r="F482" s="7">
        <f>IF(COUNTIF('Start Set'!A:A, A482) &gt; 0, 1, 0)</f>
        <v>0</v>
      </c>
      <c r="G482" s="7">
        <f>IF(COUNTIF('Iteration 1 - Forward'!A:A, A482) &gt; 0, 1, 0)</f>
        <v>0</v>
      </c>
      <c r="H482" s="7">
        <v>1</v>
      </c>
      <c r="I482" s="7">
        <v>1</v>
      </c>
    </row>
    <row r="483" spans="1:9" x14ac:dyDescent="0.25">
      <c r="A483" s="7" t="s">
        <v>1666</v>
      </c>
      <c r="B483" s="7" t="s">
        <v>1659</v>
      </c>
      <c r="C483" s="7">
        <v>2018</v>
      </c>
      <c r="D483" s="7" t="s">
        <v>1660</v>
      </c>
      <c r="E483" s="7">
        <f t="shared" si="7"/>
        <v>0</v>
      </c>
      <c r="F483" s="7">
        <f>IF(COUNTIF('Start Set'!A:A, A483) &gt; 0, 1, 0)</f>
        <v>0</v>
      </c>
      <c r="G483" s="7">
        <f>IF(COUNTIF('Iteration 1 - Forward'!A:A, A483) &gt; 0, 1, 0)</f>
        <v>0</v>
      </c>
      <c r="H483" s="7">
        <v>1</v>
      </c>
      <c r="I483" s="7">
        <v>1</v>
      </c>
    </row>
    <row r="484" spans="1:9" x14ac:dyDescent="0.25">
      <c r="A484" s="7" t="s">
        <v>1284</v>
      </c>
      <c r="B484" s="7"/>
      <c r="C484" s="7">
        <v>2018</v>
      </c>
      <c r="D484" s="7" t="s">
        <v>1285</v>
      </c>
      <c r="E484" s="7">
        <f t="shared" si="7"/>
        <v>0</v>
      </c>
      <c r="F484" s="7">
        <f>IF(COUNTIF('Start Set'!A:A, A484) &gt; 0, 1, 0)</f>
        <v>0</v>
      </c>
      <c r="G484" s="7">
        <f>IF(COUNTIF('Iteration 1 - Forward'!A:A, A484) &gt; 0, 1, 0)</f>
        <v>0</v>
      </c>
      <c r="H484" s="7">
        <v>1</v>
      </c>
      <c r="I484" s="7">
        <v>1</v>
      </c>
    </row>
    <row r="485" spans="1:9" x14ac:dyDescent="0.25">
      <c r="A485" s="7" t="s">
        <v>410</v>
      </c>
      <c r="B485" s="7"/>
      <c r="C485" s="7">
        <v>2018</v>
      </c>
      <c r="D485" s="7" t="s">
        <v>411</v>
      </c>
      <c r="E485" s="7">
        <f t="shared" si="7"/>
        <v>0</v>
      </c>
      <c r="F485" s="7">
        <f>IF(COUNTIF('Start Set'!A:A, A485) &gt; 0, 1, 0)</f>
        <v>0</v>
      </c>
      <c r="G485" s="7">
        <f>IF(COUNTIF('Iteration 1 - Forward'!A:A, A485) &gt; 0, 1, 0)</f>
        <v>0</v>
      </c>
      <c r="H485" s="7">
        <v>1</v>
      </c>
      <c r="I485" s="7">
        <v>1</v>
      </c>
    </row>
    <row r="486" spans="1:9" x14ac:dyDescent="0.25">
      <c r="A486" s="7" t="s">
        <v>249</v>
      </c>
      <c r="B486" s="7" t="s">
        <v>149</v>
      </c>
      <c r="C486" s="7">
        <v>2018</v>
      </c>
      <c r="D486" s="7" t="s">
        <v>250</v>
      </c>
      <c r="E486" s="7">
        <f t="shared" si="7"/>
        <v>0</v>
      </c>
      <c r="F486" s="7">
        <f>IF(COUNTIF('Start Set'!A:A, A486) &gt; 0, 1, 0)</f>
        <v>0</v>
      </c>
      <c r="G486" s="7">
        <f>IF(COUNTIF('Iteration 1 - Forward'!A:A, A486) &gt; 0, 1, 0)</f>
        <v>0</v>
      </c>
      <c r="H486" s="7">
        <v>1</v>
      </c>
      <c r="I486" s="7">
        <v>1</v>
      </c>
    </row>
    <row r="487" spans="1:9" x14ac:dyDescent="0.25">
      <c r="A487" s="7" t="s">
        <v>1914</v>
      </c>
      <c r="B487" s="7"/>
      <c r="C487" s="7">
        <v>2018</v>
      </c>
      <c r="D487" s="7" t="s">
        <v>1915</v>
      </c>
      <c r="E487" s="7">
        <f t="shared" si="7"/>
        <v>0</v>
      </c>
      <c r="F487" s="7">
        <f>IF(COUNTIF('Start Set'!A:A, A487) &gt; 0, 1, 0)</f>
        <v>0</v>
      </c>
      <c r="G487" s="7">
        <f>IF(COUNTIF('Iteration 1 - Forward'!A:A, A487) &gt; 0, 1, 0)</f>
        <v>0</v>
      </c>
      <c r="H487" s="7">
        <v>1</v>
      </c>
      <c r="I487" s="7">
        <v>1</v>
      </c>
    </row>
    <row r="488" spans="1:9" x14ac:dyDescent="0.25">
      <c r="A488" s="7" t="s">
        <v>1928</v>
      </c>
      <c r="B488" s="7"/>
      <c r="C488" s="7">
        <v>2018</v>
      </c>
      <c r="D488" s="7" t="s">
        <v>1929</v>
      </c>
      <c r="E488" s="7">
        <f t="shared" si="7"/>
        <v>0</v>
      </c>
      <c r="F488" s="7">
        <f>IF(COUNTIF('Start Set'!A:A, A488) &gt; 0, 1, 0)</f>
        <v>0</v>
      </c>
      <c r="G488" s="7">
        <f>IF(COUNTIF('Iteration 1 - Forward'!A:A, A488) &gt; 0, 1, 0)</f>
        <v>0</v>
      </c>
      <c r="H488" s="7">
        <v>1</v>
      </c>
      <c r="I488" s="7">
        <v>1</v>
      </c>
    </row>
    <row r="489" spans="1:9" x14ac:dyDescent="0.25">
      <c r="A489" s="7" t="s">
        <v>1101</v>
      </c>
      <c r="B489" s="7" t="s">
        <v>1102</v>
      </c>
      <c r="C489" s="7">
        <v>2018</v>
      </c>
      <c r="D489" s="7" t="s">
        <v>3062</v>
      </c>
      <c r="E489" s="7">
        <f t="shared" si="7"/>
        <v>0</v>
      </c>
      <c r="F489" s="7">
        <f>IF(COUNTIF('Start Set'!A:A, A489) &gt; 0, 1, 0)</f>
        <v>0</v>
      </c>
      <c r="G489" s="7">
        <f>IF(COUNTIF('Iteration 1 - Forward'!A:A, A489) &gt; 0, 1, 0)</f>
        <v>0</v>
      </c>
      <c r="H489" s="7">
        <v>1</v>
      </c>
      <c r="I489" s="7">
        <v>1</v>
      </c>
    </row>
    <row r="490" spans="1:9" x14ac:dyDescent="0.25">
      <c r="A490" s="7" t="s">
        <v>1117</v>
      </c>
      <c r="B490" s="7" t="s">
        <v>1118</v>
      </c>
      <c r="C490" s="7">
        <v>2018</v>
      </c>
      <c r="D490" s="7" t="s">
        <v>1119</v>
      </c>
      <c r="E490" s="7">
        <f t="shared" si="7"/>
        <v>0</v>
      </c>
      <c r="F490" s="7">
        <f>IF(COUNTIF('Start Set'!A:A, A490) &gt; 0, 1, 0)</f>
        <v>0</v>
      </c>
      <c r="G490" s="7">
        <f>IF(COUNTIF('Iteration 1 - Forward'!A:A, A490) &gt; 0, 1, 0)</f>
        <v>0</v>
      </c>
      <c r="H490" s="7">
        <v>1</v>
      </c>
      <c r="I490" s="7">
        <v>1</v>
      </c>
    </row>
    <row r="491" spans="1:9" x14ac:dyDescent="0.25">
      <c r="A491" s="7" t="s">
        <v>1210</v>
      </c>
      <c r="B491" s="7" t="s">
        <v>294</v>
      </c>
      <c r="C491" s="7">
        <v>2018</v>
      </c>
      <c r="D491" s="7" t="s">
        <v>95</v>
      </c>
      <c r="E491" s="7">
        <f t="shared" si="7"/>
        <v>0</v>
      </c>
      <c r="F491" s="7">
        <f>IF(COUNTIF('Start Set'!A:A, A491) &gt; 0, 1, 0)</f>
        <v>0</v>
      </c>
      <c r="G491" s="7">
        <f>IF(COUNTIF('Iteration 1 - Forward'!A:A, A491) &gt; 0, 1, 0)</f>
        <v>0</v>
      </c>
      <c r="H491" s="7">
        <v>1</v>
      </c>
    </row>
    <row r="492" spans="1:9" x14ac:dyDescent="0.25">
      <c r="A492" s="7" t="s">
        <v>1258</v>
      </c>
      <c r="B492" s="7"/>
      <c r="C492" s="7">
        <v>2018</v>
      </c>
      <c r="D492" s="7" t="s">
        <v>1259</v>
      </c>
      <c r="E492" s="7">
        <f t="shared" si="7"/>
        <v>1</v>
      </c>
      <c r="F492" s="7">
        <f>IF(COUNTIF('Start Set'!A:A, A492) &gt; 0, 1, 0)</f>
        <v>0</v>
      </c>
      <c r="G492" s="7">
        <f>IF(COUNTIF('Iteration 1 - Forward'!A:A, A492) &gt; 0, 1, 0)</f>
        <v>0</v>
      </c>
      <c r="H492" s="7">
        <v>1</v>
      </c>
    </row>
    <row r="493" spans="1:9" x14ac:dyDescent="0.25">
      <c r="A493" s="7" t="s">
        <v>1258</v>
      </c>
      <c r="B493" s="7"/>
      <c r="C493" s="7">
        <v>2018</v>
      </c>
      <c r="D493" s="7" t="s">
        <v>1878</v>
      </c>
      <c r="E493" s="7">
        <f t="shared" si="7"/>
        <v>1</v>
      </c>
      <c r="F493" s="7">
        <f>IF(COUNTIF('Start Set'!A:A, A493) &gt; 0, 1, 0)</f>
        <v>0</v>
      </c>
      <c r="G493" s="7">
        <f>IF(COUNTIF('Iteration 1 - Forward'!A:A, A493) &gt; 0, 1, 0)</f>
        <v>0</v>
      </c>
      <c r="H493" s="7">
        <v>1</v>
      </c>
    </row>
    <row r="494" spans="1:9" x14ac:dyDescent="0.25">
      <c r="A494" s="7" t="s">
        <v>1801</v>
      </c>
      <c r="B494" s="7"/>
      <c r="C494" s="7">
        <v>2018</v>
      </c>
      <c r="D494" s="7" t="s">
        <v>1802</v>
      </c>
      <c r="E494" s="7">
        <f t="shared" si="7"/>
        <v>0</v>
      </c>
      <c r="F494" s="7">
        <f>IF(COUNTIF('Start Set'!A:A, A494) &gt; 0, 1, 0)</f>
        <v>0</v>
      </c>
      <c r="G494" s="7">
        <f>IF(COUNTIF('Iteration 1 - Forward'!A:A, A494) &gt; 0, 1, 0)</f>
        <v>0</v>
      </c>
      <c r="H494" s="7">
        <v>1</v>
      </c>
    </row>
    <row r="495" spans="1:9" x14ac:dyDescent="0.25">
      <c r="A495" s="7" t="s">
        <v>1921</v>
      </c>
      <c r="B495" s="7" t="s">
        <v>1922</v>
      </c>
      <c r="C495" s="7">
        <v>2018</v>
      </c>
      <c r="D495" s="7" t="s">
        <v>1814</v>
      </c>
      <c r="E495" s="7">
        <f t="shared" si="7"/>
        <v>0</v>
      </c>
      <c r="F495" s="7">
        <f>IF(COUNTIF('Start Set'!A:A, A495) &gt; 0, 1, 0)</f>
        <v>0</v>
      </c>
      <c r="G495" s="7">
        <f>IF(COUNTIF('Iteration 1 - Forward'!A:A, A495) &gt; 0, 1, 0)</f>
        <v>0</v>
      </c>
      <c r="H495" s="7">
        <v>1</v>
      </c>
    </row>
    <row r="496" spans="1:9" x14ac:dyDescent="0.25">
      <c r="A496" s="7" t="s">
        <v>1824</v>
      </c>
      <c r="B496" s="7"/>
      <c r="C496" s="7">
        <v>2018</v>
      </c>
      <c r="D496" s="7" t="s">
        <v>1825</v>
      </c>
      <c r="E496" s="7">
        <f t="shared" si="7"/>
        <v>0</v>
      </c>
      <c r="F496" s="7">
        <f>IF(COUNTIF('Start Set'!A:A, A496) &gt; 0, 1, 0)</f>
        <v>0</v>
      </c>
      <c r="G496" s="7">
        <f>IF(COUNTIF('Iteration 1 - Forward'!A:A, A496) &gt; 0, 1, 0)</f>
        <v>0</v>
      </c>
      <c r="H496" s="7">
        <v>1</v>
      </c>
    </row>
    <row r="497" spans="1:10" x14ac:dyDescent="0.25">
      <c r="A497" s="7" t="s">
        <v>2463</v>
      </c>
      <c r="B497" s="7" t="s">
        <v>2464</v>
      </c>
      <c r="C497" s="7">
        <v>2018</v>
      </c>
      <c r="D497" s="7" t="s">
        <v>2465</v>
      </c>
      <c r="E497" s="7">
        <f t="shared" si="7"/>
        <v>0</v>
      </c>
      <c r="F497" s="7">
        <f>IF(COUNTIF('Start Set'!A:A, A497) &gt; 0, 1, 0)</f>
        <v>0</v>
      </c>
      <c r="G497" s="7">
        <f>IF(COUNTIF('Iteration 1 - Forward'!A:A, A497) &gt; 0, 1, 0)</f>
        <v>0</v>
      </c>
      <c r="H497" s="7">
        <v>1</v>
      </c>
    </row>
    <row r="498" spans="1:10" x14ac:dyDescent="0.25">
      <c r="A498" s="7" t="s">
        <v>541</v>
      </c>
      <c r="B498" s="7" t="s">
        <v>542</v>
      </c>
      <c r="C498" s="7">
        <v>2018</v>
      </c>
      <c r="D498" s="7" t="s">
        <v>543</v>
      </c>
      <c r="E498" s="7">
        <f t="shared" si="7"/>
        <v>0</v>
      </c>
      <c r="F498" s="7">
        <f>IF(COUNTIF('Start Set'!A:A, A498) &gt; 0, 1, 0)</f>
        <v>0</v>
      </c>
      <c r="G498" s="7">
        <f>IF(COUNTIF('Iteration 1 - Forward'!A:A, A498) &gt; 0, 1, 0)</f>
        <v>0</v>
      </c>
      <c r="H498" s="7">
        <v>1</v>
      </c>
    </row>
    <row r="499" spans="1:10" x14ac:dyDescent="0.25">
      <c r="A499" s="7" t="s">
        <v>413</v>
      </c>
      <c r="B499" s="7" t="s">
        <v>294</v>
      </c>
      <c r="C499" s="7">
        <v>2018</v>
      </c>
      <c r="D499" s="7" t="s">
        <v>95</v>
      </c>
      <c r="E499" s="7">
        <f t="shared" si="7"/>
        <v>1</v>
      </c>
      <c r="F499" s="7">
        <f>IF(COUNTIF('Start Set'!A:A, A499) &gt; 0, 1, 0)</f>
        <v>0</v>
      </c>
      <c r="G499" s="7">
        <f>IF(COUNTIF('Iteration 1 - Forward'!A:A, A499) &gt; 0, 1, 0)</f>
        <v>0</v>
      </c>
      <c r="H499" s="7">
        <v>1</v>
      </c>
    </row>
    <row r="500" spans="1:10" x14ac:dyDescent="0.25">
      <c r="A500" s="7" t="s">
        <v>541</v>
      </c>
      <c r="B500" s="7" t="s">
        <v>542</v>
      </c>
      <c r="C500" s="7">
        <v>2018</v>
      </c>
      <c r="D500" s="7" t="s">
        <v>543</v>
      </c>
      <c r="E500" s="7">
        <f t="shared" si="7"/>
        <v>1</v>
      </c>
      <c r="F500" s="7">
        <f>IF(COUNTIF('Start Set'!A:A, A500) &gt; 0, 1, 0)</f>
        <v>0</v>
      </c>
      <c r="G500" s="7">
        <f>IF(COUNTIF('Iteration 1 - Forward'!A:A, A500) &gt; 0, 1, 0)</f>
        <v>0</v>
      </c>
      <c r="H500" s="7">
        <v>1</v>
      </c>
    </row>
    <row r="501" spans="1:10" x14ac:dyDescent="0.25">
      <c r="A501" s="7" t="s">
        <v>2724</v>
      </c>
      <c r="B501" s="7" t="s">
        <v>2725</v>
      </c>
      <c r="C501" s="7">
        <v>2018</v>
      </c>
      <c r="D501" s="7" t="s">
        <v>356</v>
      </c>
      <c r="E501" s="7">
        <f t="shared" si="7"/>
        <v>0</v>
      </c>
      <c r="F501" s="7">
        <f>IF(COUNTIF('Start Set'!A:A, A501) &gt; 0, 1, 0)</f>
        <v>0</v>
      </c>
      <c r="G501" s="7">
        <f>IF(COUNTIF('Iteration 1 - Forward'!A:A, A501) &gt; 0, 1, 0)</f>
        <v>0</v>
      </c>
      <c r="H501" s="7">
        <v>1</v>
      </c>
    </row>
    <row r="502" spans="1:10" x14ac:dyDescent="0.25">
      <c r="A502" s="7" t="s">
        <v>330</v>
      </c>
      <c r="B502" s="7" t="s">
        <v>2858</v>
      </c>
      <c r="C502" s="7">
        <v>2018</v>
      </c>
      <c r="D502" s="7" t="s">
        <v>332</v>
      </c>
      <c r="E502" s="7">
        <f t="shared" si="7"/>
        <v>1</v>
      </c>
      <c r="F502" s="7">
        <f>IF(COUNTIF('Start Set'!A:A, A502) &gt; 0, 1, 0)</f>
        <v>0</v>
      </c>
      <c r="G502" s="7">
        <f>IF(COUNTIF('Iteration 1 - Forward'!A:A, A502) &gt; 0, 1, 0)</f>
        <v>0</v>
      </c>
      <c r="H502" s="7">
        <v>1</v>
      </c>
    </row>
    <row r="503" spans="1:10" x14ac:dyDescent="0.25">
      <c r="A503" s="7" t="s">
        <v>835</v>
      </c>
      <c r="B503" s="7" t="s">
        <v>804</v>
      </c>
      <c r="C503" s="7">
        <v>2018</v>
      </c>
      <c r="D503" s="7" t="s">
        <v>2932</v>
      </c>
      <c r="E503" s="7">
        <f t="shared" si="7"/>
        <v>1</v>
      </c>
      <c r="F503" s="7">
        <f>IF(COUNTIF('Start Set'!A:A, A503) &gt; 0, 1, 0)</f>
        <v>0</v>
      </c>
      <c r="G503" s="7">
        <f>IF(COUNTIF('Iteration 1 - Forward'!A:A, A503) &gt; 0, 1, 0)</f>
        <v>0</v>
      </c>
      <c r="H503" s="7">
        <v>1</v>
      </c>
    </row>
    <row r="504" spans="1:10" x14ac:dyDescent="0.25">
      <c r="A504" s="7" t="s">
        <v>541</v>
      </c>
      <c r="B504" s="7" t="s">
        <v>542</v>
      </c>
      <c r="C504" s="7">
        <v>2018</v>
      </c>
      <c r="D504" s="7" t="s">
        <v>543</v>
      </c>
      <c r="E504" s="7">
        <f t="shared" si="7"/>
        <v>1</v>
      </c>
      <c r="F504" s="7">
        <f>IF(COUNTIF('Start Set'!A:A, A504) &gt; 0, 1, 0)</f>
        <v>0</v>
      </c>
      <c r="G504" s="7">
        <f>IF(COUNTIF('Iteration 1 - Forward'!A:A, A504) &gt; 0, 1, 0)</f>
        <v>0</v>
      </c>
      <c r="H504" s="7">
        <v>1</v>
      </c>
    </row>
    <row r="505" spans="1:10" x14ac:dyDescent="0.25">
      <c r="A505" s="7" t="s">
        <v>3024</v>
      </c>
      <c r="B505" s="7" t="s">
        <v>3025</v>
      </c>
      <c r="C505" s="7">
        <v>2018</v>
      </c>
      <c r="D505" s="7" t="s">
        <v>697</v>
      </c>
      <c r="E505" s="7">
        <f t="shared" si="7"/>
        <v>0</v>
      </c>
      <c r="F505" s="7">
        <f>IF(COUNTIF('Start Set'!A:A, A505) &gt; 0, 1, 0)</f>
        <v>0</v>
      </c>
      <c r="G505" s="7">
        <f>IF(COUNTIF('Iteration 1 - Forward'!A:A, A505) &gt; 0, 1, 0)</f>
        <v>0</v>
      </c>
      <c r="H505" s="7">
        <v>1</v>
      </c>
    </row>
    <row r="506" spans="1:10" x14ac:dyDescent="0.25">
      <c r="A506" s="7" t="s">
        <v>593</v>
      </c>
      <c r="B506" s="7" t="s">
        <v>594</v>
      </c>
      <c r="C506" s="7">
        <v>2019</v>
      </c>
      <c r="D506" s="7" t="s">
        <v>138</v>
      </c>
      <c r="E506" s="7">
        <f t="shared" si="7"/>
        <v>0</v>
      </c>
      <c r="F506" s="7">
        <f>IF(COUNTIF('Start Set'!A:A, A506) &gt; 0, 1, 0)</f>
        <v>0</v>
      </c>
      <c r="G506" s="7">
        <f>IF(COUNTIF('Iteration 1 - Forward'!A:A, A506) &gt; 0, 1, 0)</f>
        <v>0</v>
      </c>
      <c r="H506" s="7">
        <v>1</v>
      </c>
    </row>
    <row r="507" spans="1:10" x14ac:dyDescent="0.25">
      <c r="A507" s="7" t="s">
        <v>2960</v>
      </c>
      <c r="B507" s="7" t="s">
        <v>2931</v>
      </c>
      <c r="C507" s="7">
        <v>2019</v>
      </c>
      <c r="D507" s="7" t="s">
        <v>2932</v>
      </c>
      <c r="E507" s="7">
        <f t="shared" si="7"/>
        <v>0</v>
      </c>
      <c r="F507" s="7">
        <f>IF(COUNTIF('Start Set'!A:A, A507) &gt; 0, 1, 0)</f>
        <v>0</v>
      </c>
      <c r="G507" s="7">
        <f>IF(COUNTIF('Iteration 1 - Forward'!A:A, A507) &gt; 0, 1, 0)</f>
        <v>0</v>
      </c>
      <c r="H507" s="7">
        <v>1</v>
      </c>
    </row>
    <row r="508" spans="1:10" x14ac:dyDescent="0.25">
      <c r="A508" s="7" t="s">
        <v>271</v>
      </c>
      <c r="B508" s="7" t="s">
        <v>272</v>
      </c>
      <c r="C508" s="7">
        <v>2019</v>
      </c>
      <c r="D508" s="7" t="s">
        <v>273</v>
      </c>
      <c r="E508" s="7">
        <f t="shared" si="7"/>
        <v>0</v>
      </c>
      <c r="F508" s="7">
        <f>IF(COUNTIF('Start Set'!A:A, A508) &gt; 0, 1, 0)</f>
        <v>0</v>
      </c>
      <c r="G508" s="7">
        <f>IF(COUNTIF('Iteration 1 - Forward'!A:A, A508) &gt; 0, 1, 0)</f>
        <v>0</v>
      </c>
      <c r="H508" s="7">
        <v>1</v>
      </c>
    </row>
    <row r="509" spans="1:10" x14ac:dyDescent="0.25">
      <c r="A509" s="7" t="s">
        <v>3036</v>
      </c>
      <c r="B509" s="7" t="s">
        <v>3037</v>
      </c>
      <c r="C509" s="7">
        <v>2019</v>
      </c>
      <c r="D509" s="7" t="s">
        <v>2696</v>
      </c>
      <c r="E509" s="7">
        <f t="shared" si="7"/>
        <v>0</v>
      </c>
      <c r="F509" s="7">
        <f>IF(COUNTIF('Start Set'!A:A, A509) &gt; 0, 1, 0)</f>
        <v>0</v>
      </c>
      <c r="G509" s="7">
        <f>IF(COUNTIF('Iteration 1 - Forward'!A:A, A509) &gt; 0, 1, 0)</f>
        <v>0</v>
      </c>
      <c r="H509" s="7">
        <v>1</v>
      </c>
    </row>
    <row r="510" spans="1:10" x14ac:dyDescent="0.25">
      <c r="A510" s="7" t="s">
        <v>3026</v>
      </c>
      <c r="B510" s="7" t="s">
        <v>3027</v>
      </c>
      <c r="C510" s="7">
        <v>2019</v>
      </c>
      <c r="D510" s="7" t="s">
        <v>155</v>
      </c>
      <c r="E510" s="7">
        <f t="shared" si="7"/>
        <v>0</v>
      </c>
      <c r="F510" s="7">
        <f>IF(COUNTIF('Start Set'!A:A, A510) &gt; 0, 1, 0)</f>
        <v>0</v>
      </c>
      <c r="G510" s="7">
        <f>IF(COUNTIF('Iteration 1 - Forward'!A:A, A510) &gt; 0, 1, 0)</f>
        <v>0</v>
      </c>
      <c r="H510" s="7">
        <v>1</v>
      </c>
    </row>
    <row r="511" spans="1:10" x14ac:dyDescent="0.25">
      <c r="A511" s="7" t="s">
        <v>860</v>
      </c>
      <c r="B511" s="7" t="s">
        <v>861</v>
      </c>
      <c r="C511" s="7">
        <v>2019</v>
      </c>
      <c r="D511" s="7" t="s">
        <v>380</v>
      </c>
      <c r="E511" s="7">
        <f t="shared" si="7"/>
        <v>0</v>
      </c>
      <c r="F511" s="7">
        <f>IF(COUNTIF('Start Set'!A:A, A511) &gt; 0, 1, 0)</f>
        <v>0</v>
      </c>
      <c r="G511" s="7">
        <f>IF(COUNTIF('Iteration 1 - Forward'!A:A, A511) &gt; 0, 1, 0)</f>
        <v>0</v>
      </c>
      <c r="H511" s="7">
        <v>1</v>
      </c>
    </row>
    <row r="512" spans="1:10" x14ac:dyDescent="0.25">
      <c r="A512" s="7" t="s">
        <v>318</v>
      </c>
      <c r="B512" s="7" t="s">
        <v>319</v>
      </c>
      <c r="C512" s="7">
        <v>2019</v>
      </c>
      <c r="D512" s="7" t="s">
        <v>320</v>
      </c>
      <c r="E512" s="7">
        <f t="shared" si="7"/>
        <v>0</v>
      </c>
      <c r="F512" s="7">
        <f>IF(COUNTIF('Start Set'!A:A, A512) &gt; 0, 1, 0)</f>
        <v>0</v>
      </c>
      <c r="G512" s="7">
        <f>IF(COUNTIF('Iteration 1 - Forward'!A:A, A512) &gt; 0, 1, 0)</f>
        <v>0</v>
      </c>
      <c r="H512" s="7">
        <v>1</v>
      </c>
      <c r="I512" s="7"/>
      <c r="J512" s="7">
        <v>1</v>
      </c>
    </row>
    <row r="513" spans="1:10" x14ac:dyDescent="0.25">
      <c r="A513" s="7" t="s">
        <v>1859</v>
      </c>
      <c r="B513" s="7" t="s">
        <v>1860</v>
      </c>
      <c r="C513" s="7">
        <v>2019</v>
      </c>
      <c r="D513" s="7" t="s">
        <v>1861</v>
      </c>
      <c r="E513" s="7">
        <f t="shared" si="7"/>
        <v>0</v>
      </c>
      <c r="F513" s="7">
        <f>IF(COUNTIF('Start Set'!A:A, A513) &gt; 0, 1, 0)</f>
        <v>0</v>
      </c>
      <c r="G513" s="7">
        <f>IF(COUNTIF('Iteration 1 - Forward'!A:A, A513) &gt; 0, 1, 0)</f>
        <v>0</v>
      </c>
      <c r="H513" s="7">
        <v>1</v>
      </c>
      <c r="I513" s="7"/>
      <c r="J513" s="7">
        <v>1</v>
      </c>
    </row>
    <row r="514" spans="1:10" x14ac:dyDescent="0.25">
      <c r="A514" s="7" t="s">
        <v>2876</v>
      </c>
      <c r="B514" s="7" t="s">
        <v>2877</v>
      </c>
      <c r="C514" s="7">
        <v>2019</v>
      </c>
      <c r="D514" s="7" t="s">
        <v>393</v>
      </c>
      <c r="E514" s="7">
        <f t="shared" ref="E514:E577" si="8">--(ROW(A514)&lt;&gt;MATCH(A514,$A:$A,0))</f>
        <v>0</v>
      </c>
      <c r="F514" s="7">
        <f>IF(COUNTIF('Start Set'!A:A, A514) &gt; 0, 1, 0)</f>
        <v>0</v>
      </c>
      <c r="G514" s="7">
        <f>IF(COUNTIF('Iteration 1 - Forward'!A:A, A514) &gt; 0, 1, 0)</f>
        <v>0</v>
      </c>
      <c r="H514" s="7">
        <v>1</v>
      </c>
      <c r="I514" s="7">
        <v>1</v>
      </c>
    </row>
    <row r="515" spans="1:10" x14ac:dyDescent="0.25">
      <c r="A515" s="7" t="s">
        <v>2370</v>
      </c>
      <c r="B515" s="7"/>
      <c r="C515" s="7">
        <v>2019</v>
      </c>
      <c r="D515" s="7" t="s">
        <v>2371</v>
      </c>
      <c r="E515" s="7">
        <f t="shared" si="8"/>
        <v>0</v>
      </c>
      <c r="F515" s="7">
        <f>IF(COUNTIF('Start Set'!A:A, A515) &gt; 0, 1, 0)</f>
        <v>0</v>
      </c>
      <c r="G515" s="7">
        <f>IF(COUNTIF('Iteration 1 - Forward'!A:A, A515) &gt; 0, 1, 0)</f>
        <v>0</v>
      </c>
      <c r="H515" s="7">
        <v>1</v>
      </c>
      <c r="I515" s="7">
        <v>1</v>
      </c>
    </row>
    <row r="516" spans="1:10" x14ac:dyDescent="0.25">
      <c r="A516" s="7" t="s">
        <v>2052</v>
      </c>
      <c r="B516" s="7" t="s">
        <v>2053</v>
      </c>
      <c r="C516" s="7">
        <v>2019</v>
      </c>
      <c r="D516" s="7" t="s">
        <v>2054</v>
      </c>
      <c r="E516" s="7">
        <f t="shared" si="8"/>
        <v>0</v>
      </c>
      <c r="F516" s="7">
        <f>IF(COUNTIF('Start Set'!A:A, A516) &gt; 0, 1, 0)</f>
        <v>0</v>
      </c>
      <c r="G516" s="7">
        <f>IF(COUNTIF('Iteration 1 - Forward'!A:A, A516) &gt; 0, 1, 0)</f>
        <v>0</v>
      </c>
      <c r="H516" s="7">
        <v>1</v>
      </c>
      <c r="I516" s="7">
        <v>1</v>
      </c>
    </row>
    <row r="517" spans="1:10" x14ac:dyDescent="0.25">
      <c r="A517" s="7" t="s">
        <v>2776</v>
      </c>
      <c r="B517" s="7"/>
      <c r="C517" s="7">
        <v>2019</v>
      </c>
      <c r="D517" s="7" t="s">
        <v>2777</v>
      </c>
      <c r="E517" s="7">
        <f t="shared" si="8"/>
        <v>0</v>
      </c>
      <c r="F517" s="7">
        <f>IF(COUNTIF('Start Set'!A:A, A517) &gt; 0, 1, 0)</f>
        <v>0</v>
      </c>
      <c r="G517" s="7">
        <f>IF(COUNTIF('Iteration 1 - Forward'!A:A, A517) &gt; 0, 1, 0)</f>
        <v>0</v>
      </c>
      <c r="H517" s="7">
        <v>1</v>
      </c>
      <c r="I517" s="7">
        <v>1</v>
      </c>
    </row>
    <row r="518" spans="1:10" x14ac:dyDescent="0.25">
      <c r="A518" s="7" t="s">
        <v>2769</v>
      </c>
      <c r="B518" s="7"/>
      <c r="C518" s="7">
        <v>2019</v>
      </c>
      <c r="D518" s="7" t="s">
        <v>2713</v>
      </c>
      <c r="E518" s="7">
        <f t="shared" si="8"/>
        <v>0</v>
      </c>
      <c r="F518" s="7">
        <f>IF(COUNTIF('Start Set'!A:A, A518) &gt; 0, 1, 0)</f>
        <v>0</v>
      </c>
      <c r="G518" s="7">
        <f>IF(COUNTIF('Iteration 1 - Forward'!A:A, A518) &gt; 0, 1, 0)</f>
        <v>0</v>
      </c>
      <c r="H518" s="7">
        <v>1</v>
      </c>
      <c r="I518" s="7">
        <v>1</v>
      </c>
    </row>
    <row r="519" spans="1:10" x14ac:dyDescent="0.25">
      <c r="A519" s="7" t="s">
        <v>1491</v>
      </c>
      <c r="B519" s="7"/>
      <c r="C519" s="7">
        <v>2019</v>
      </c>
      <c r="D519" s="7" t="s">
        <v>1492</v>
      </c>
      <c r="E519" s="7">
        <f t="shared" si="8"/>
        <v>0</v>
      </c>
      <c r="F519" s="7">
        <f>IF(COUNTIF('Start Set'!A:A, A519) &gt; 0, 1, 0)</f>
        <v>0</v>
      </c>
      <c r="G519" s="7">
        <f>IF(COUNTIF('Iteration 1 - Forward'!A:A, A519) &gt; 0, 1, 0)</f>
        <v>0</v>
      </c>
      <c r="H519" s="7">
        <v>1</v>
      </c>
      <c r="I519" s="7">
        <v>1</v>
      </c>
    </row>
    <row r="520" spans="1:10" x14ac:dyDescent="0.25">
      <c r="A520" s="7" t="s">
        <v>243</v>
      </c>
      <c r="B520" s="7" t="s">
        <v>244</v>
      </c>
      <c r="C520" s="7">
        <v>2019</v>
      </c>
      <c r="D520" s="7" t="s">
        <v>245</v>
      </c>
      <c r="E520" s="7">
        <f t="shared" si="8"/>
        <v>0</v>
      </c>
      <c r="F520" s="7">
        <f>IF(COUNTIF('Start Set'!A:A, A520) &gt; 0, 1, 0)</f>
        <v>0</v>
      </c>
      <c r="G520" s="7">
        <f>IF(COUNTIF('Iteration 1 - Forward'!A:A, A520) &gt; 0, 1, 0)</f>
        <v>0</v>
      </c>
      <c r="H520" s="7">
        <v>1</v>
      </c>
      <c r="I520" s="7">
        <v>1</v>
      </c>
    </row>
    <row r="521" spans="1:10" x14ac:dyDescent="0.25">
      <c r="A521" s="7" t="s">
        <v>1485</v>
      </c>
      <c r="B521" s="7"/>
      <c r="C521" s="7">
        <v>2019</v>
      </c>
      <c r="D521" s="7" t="s">
        <v>1486</v>
      </c>
      <c r="E521" s="7">
        <f t="shared" si="8"/>
        <v>0</v>
      </c>
      <c r="F521" s="7">
        <f>IF(COUNTIF('Start Set'!A:A, A521) &gt; 0, 1, 0)</f>
        <v>0</v>
      </c>
      <c r="G521" s="7">
        <f>IF(COUNTIF('Iteration 1 - Forward'!A:A, A521) &gt; 0, 1, 0)</f>
        <v>0</v>
      </c>
      <c r="H521" s="7">
        <v>1</v>
      </c>
      <c r="I521" s="7">
        <v>1</v>
      </c>
    </row>
    <row r="522" spans="1:10" x14ac:dyDescent="0.25">
      <c r="A522" s="7" t="s">
        <v>1490</v>
      </c>
      <c r="B522" s="7"/>
      <c r="C522" s="7">
        <v>2019</v>
      </c>
      <c r="D522" s="7" t="s">
        <v>1486</v>
      </c>
      <c r="E522" s="7">
        <f t="shared" si="8"/>
        <v>0</v>
      </c>
      <c r="F522" s="7">
        <f>IF(COUNTIF('Start Set'!A:A, A522) &gt; 0, 1, 0)</f>
        <v>0</v>
      </c>
      <c r="G522" s="7">
        <f>IF(COUNTIF('Iteration 1 - Forward'!A:A, A522) &gt; 0, 1, 0)</f>
        <v>0</v>
      </c>
      <c r="H522" s="7">
        <v>1</v>
      </c>
      <c r="I522" s="7">
        <v>1</v>
      </c>
    </row>
    <row r="523" spans="1:10" x14ac:dyDescent="0.25">
      <c r="A523" s="7" t="s">
        <v>2291</v>
      </c>
      <c r="B523" s="7"/>
      <c r="C523" s="7">
        <v>2019</v>
      </c>
      <c r="D523" s="7" t="s">
        <v>2292</v>
      </c>
      <c r="E523" s="7">
        <f t="shared" si="8"/>
        <v>0</v>
      </c>
      <c r="F523" s="7">
        <f>IF(COUNTIF('Start Set'!A:A, A523) &gt; 0, 1, 0)</f>
        <v>0</v>
      </c>
      <c r="G523" s="7">
        <f>IF(COUNTIF('Iteration 1 - Forward'!A:A, A523) &gt; 0, 1, 0)</f>
        <v>0</v>
      </c>
      <c r="H523" s="7">
        <v>1</v>
      </c>
      <c r="I523" s="7">
        <v>1</v>
      </c>
    </row>
    <row r="524" spans="1:10" x14ac:dyDescent="0.25">
      <c r="A524" s="7" t="s">
        <v>2335</v>
      </c>
      <c r="B524" s="7"/>
      <c r="C524" s="7">
        <v>2019</v>
      </c>
      <c r="D524" s="7" t="s">
        <v>2336</v>
      </c>
      <c r="E524" s="7">
        <f t="shared" si="8"/>
        <v>0</v>
      </c>
      <c r="F524" s="7">
        <f>IF(COUNTIF('Start Set'!A:A, A524) &gt; 0, 1, 0)</f>
        <v>0</v>
      </c>
      <c r="G524" s="7">
        <f>IF(COUNTIF('Iteration 1 - Forward'!A:A, A524) &gt; 0, 1, 0)</f>
        <v>0</v>
      </c>
      <c r="H524" s="7">
        <v>1</v>
      </c>
      <c r="I524" s="7">
        <v>1</v>
      </c>
    </row>
    <row r="525" spans="1:10" x14ac:dyDescent="0.25">
      <c r="A525" s="7" t="s">
        <v>1389</v>
      </c>
      <c r="B525" s="7"/>
      <c r="C525" s="7">
        <v>2019</v>
      </c>
      <c r="D525" s="7" t="s">
        <v>1390</v>
      </c>
      <c r="E525" s="7">
        <f t="shared" si="8"/>
        <v>0</v>
      </c>
      <c r="F525" s="7">
        <f>IF(COUNTIF('Start Set'!A:A, A525) &gt; 0, 1, 0)</f>
        <v>0</v>
      </c>
      <c r="G525" s="7">
        <f>IF(COUNTIF('Iteration 1 - Forward'!A:A, A525) &gt; 0, 1, 0)</f>
        <v>0</v>
      </c>
      <c r="H525" s="7">
        <v>1</v>
      </c>
      <c r="I525" s="7">
        <v>1</v>
      </c>
    </row>
    <row r="526" spans="1:10" x14ac:dyDescent="0.25">
      <c r="A526" s="7" t="s">
        <v>1391</v>
      </c>
      <c r="B526" s="7"/>
      <c r="C526" s="7">
        <v>2019</v>
      </c>
      <c r="D526" s="7" t="s">
        <v>1390</v>
      </c>
      <c r="E526" s="7">
        <f t="shared" si="8"/>
        <v>0</v>
      </c>
      <c r="F526" s="7">
        <f>IF(COUNTIF('Start Set'!A:A, A526) &gt; 0, 1, 0)</f>
        <v>0</v>
      </c>
      <c r="G526" s="7">
        <f>IF(COUNTIF('Iteration 1 - Forward'!A:A, A526) &gt; 0, 1, 0)</f>
        <v>0</v>
      </c>
      <c r="H526" s="7">
        <v>1</v>
      </c>
      <c r="I526" s="7">
        <v>1</v>
      </c>
    </row>
    <row r="527" spans="1:10" x14ac:dyDescent="0.25">
      <c r="A527" s="7" t="s">
        <v>1475</v>
      </c>
      <c r="B527" s="7"/>
      <c r="C527" s="7">
        <v>2019</v>
      </c>
      <c r="D527" s="7" t="s">
        <v>1476</v>
      </c>
      <c r="E527" s="7">
        <f t="shared" si="8"/>
        <v>0</v>
      </c>
      <c r="F527" s="7">
        <f>IF(COUNTIF('Start Set'!A:A, A527) &gt; 0, 1, 0)</f>
        <v>0</v>
      </c>
      <c r="G527" s="7">
        <f>IF(COUNTIF('Iteration 1 - Forward'!A:A, A527) &gt; 0, 1, 0)</f>
        <v>0</v>
      </c>
      <c r="H527" s="7">
        <v>1</v>
      </c>
      <c r="I527" s="7">
        <v>1</v>
      </c>
    </row>
    <row r="528" spans="1:10" x14ac:dyDescent="0.25">
      <c r="A528" s="7" t="s">
        <v>312</v>
      </c>
      <c r="B528" s="7"/>
      <c r="C528" s="7">
        <v>2019</v>
      </c>
      <c r="D528" s="7" t="s">
        <v>313</v>
      </c>
      <c r="E528" s="7">
        <f t="shared" si="8"/>
        <v>0</v>
      </c>
      <c r="F528" s="7">
        <f>IF(COUNTIF('Start Set'!A:A, A528) &gt; 0, 1, 0)</f>
        <v>0</v>
      </c>
      <c r="G528" s="7">
        <f>IF(COUNTIF('Iteration 1 - Forward'!A:A, A528) &gt; 0, 1, 0)</f>
        <v>0</v>
      </c>
      <c r="H528" s="7">
        <v>1</v>
      </c>
      <c r="I528" s="7">
        <v>1</v>
      </c>
    </row>
    <row r="529" spans="1:9" x14ac:dyDescent="0.25">
      <c r="A529" s="7" t="s">
        <v>2936</v>
      </c>
      <c r="B529" s="7"/>
      <c r="C529" s="7">
        <v>2019</v>
      </c>
      <c r="D529" s="7" t="s">
        <v>2937</v>
      </c>
      <c r="E529" s="7">
        <f t="shared" si="8"/>
        <v>0</v>
      </c>
      <c r="F529" s="7">
        <f>IF(COUNTIF('Start Set'!A:A, A529) &gt; 0, 1, 0)</f>
        <v>0</v>
      </c>
      <c r="G529" s="7">
        <f>IF(COUNTIF('Iteration 1 - Forward'!A:A, A529) &gt; 0, 1, 0)</f>
        <v>0</v>
      </c>
      <c r="H529" s="7">
        <v>1</v>
      </c>
      <c r="I529" s="7">
        <v>1</v>
      </c>
    </row>
    <row r="530" spans="1:9" x14ac:dyDescent="0.25">
      <c r="A530" s="7" t="s">
        <v>1471</v>
      </c>
      <c r="B530" s="7"/>
      <c r="C530" s="7">
        <v>2019</v>
      </c>
      <c r="D530" s="7" t="s">
        <v>1472</v>
      </c>
      <c r="E530" s="7">
        <f t="shared" si="8"/>
        <v>0</v>
      </c>
      <c r="F530" s="7">
        <f>IF(COUNTIF('Start Set'!A:A, A530) &gt; 0, 1, 0)</f>
        <v>0</v>
      </c>
      <c r="G530" s="7">
        <f>IF(COUNTIF('Iteration 1 - Forward'!A:A, A530) &gt; 0, 1, 0)</f>
        <v>0</v>
      </c>
      <c r="H530" s="7">
        <v>1</v>
      </c>
      <c r="I530" s="7">
        <v>1</v>
      </c>
    </row>
    <row r="531" spans="1:9" x14ac:dyDescent="0.25">
      <c r="A531" s="7" t="s">
        <v>426</v>
      </c>
      <c r="B531" s="7" t="s">
        <v>427</v>
      </c>
      <c r="C531" s="7">
        <v>2019</v>
      </c>
      <c r="D531" s="7" t="s">
        <v>428</v>
      </c>
      <c r="E531" s="7">
        <f t="shared" si="8"/>
        <v>0</v>
      </c>
      <c r="F531" s="7">
        <f>IF(COUNTIF('Start Set'!A:A, A531) &gt; 0, 1, 0)</f>
        <v>0</v>
      </c>
      <c r="G531" s="7">
        <f>IF(COUNTIF('Iteration 1 - Forward'!A:A, A531) &gt; 0, 1, 0)</f>
        <v>0</v>
      </c>
      <c r="H531" s="7">
        <v>1</v>
      </c>
      <c r="I531" s="7">
        <v>1</v>
      </c>
    </row>
    <row r="532" spans="1:9" x14ac:dyDescent="0.25">
      <c r="A532" s="7" t="s">
        <v>423</v>
      </c>
      <c r="B532" s="7" t="s">
        <v>424</v>
      </c>
      <c r="C532" s="7">
        <v>2019</v>
      </c>
      <c r="D532" s="7" t="s">
        <v>425</v>
      </c>
      <c r="E532" s="7">
        <f t="shared" si="8"/>
        <v>0</v>
      </c>
      <c r="F532" s="7">
        <f>IF(COUNTIF('Start Set'!A:A, A532) &gt; 0, 1, 0)</f>
        <v>0</v>
      </c>
      <c r="G532" s="7">
        <f>IF(COUNTIF('Iteration 1 - Forward'!A:A, A532) &gt; 0, 1, 0)</f>
        <v>0</v>
      </c>
      <c r="H532" s="7">
        <v>1</v>
      </c>
      <c r="I532" s="7">
        <v>1</v>
      </c>
    </row>
    <row r="533" spans="1:9" x14ac:dyDescent="0.25">
      <c r="A533" s="7" t="s">
        <v>1400</v>
      </c>
      <c r="B533" s="7"/>
      <c r="C533" s="7">
        <v>2019</v>
      </c>
      <c r="D533" s="7" t="s">
        <v>1401</v>
      </c>
      <c r="E533" s="7">
        <f t="shared" si="8"/>
        <v>0</v>
      </c>
      <c r="F533" s="7">
        <f>IF(COUNTIF('Start Set'!A:A, A533) &gt; 0, 1, 0)</f>
        <v>0</v>
      </c>
      <c r="G533" s="7">
        <f>IF(COUNTIF('Iteration 1 - Forward'!A:A, A533) &gt; 0, 1, 0)</f>
        <v>0</v>
      </c>
      <c r="H533" s="7">
        <v>1</v>
      </c>
      <c r="I533" s="7">
        <v>1</v>
      </c>
    </row>
    <row r="534" spans="1:9" x14ac:dyDescent="0.25">
      <c r="A534" s="7" t="s">
        <v>336</v>
      </c>
      <c r="B534" s="7"/>
      <c r="C534" s="7">
        <v>2019</v>
      </c>
      <c r="D534" s="7" t="s">
        <v>337</v>
      </c>
      <c r="E534" s="7">
        <f t="shared" si="8"/>
        <v>0</v>
      </c>
      <c r="F534" s="7">
        <f>IF(COUNTIF('Start Set'!A:A, A534) &gt; 0, 1, 0)</f>
        <v>0</v>
      </c>
      <c r="G534" s="7">
        <f>IF(COUNTIF('Iteration 1 - Forward'!A:A, A534) &gt; 0, 1, 0)</f>
        <v>0</v>
      </c>
      <c r="H534" s="7">
        <v>1</v>
      </c>
      <c r="I534" s="7">
        <v>1</v>
      </c>
    </row>
    <row r="535" spans="1:9" x14ac:dyDescent="0.25">
      <c r="A535" s="7" t="s">
        <v>2309</v>
      </c>
      <c r="B535" s="7"/>
      <c r="C535" s="7">
        <v>2019</v>
      </c>
      <c r="D535" s="7" t="s">
        <v>2310</v>
      </c>
      <c r="E535" s="7">
        <f t="shared" si="8"/>
        <v>0</v>
      </c>
      <c r="F535" s="7">
        <f>IF(COUNTIF('Start Set'!A:A, A535) &gt; 0, 1, 0)</f>
        <v>0</v>
      </c>
      <c r="G535" s="7">
        <f>IF(COUNTIF('Iteration 1 - Forward'!A:A, A535) &gt; 0, 1, 0)</f>
        <v>0</v>
      </c>
      <c r="H535" s="7">
        <v>1</v>
      </c>
      <c r="I535" s="7">
        <v>1</v>
      </c>
    </row>
    <row r="536" spans="1:9" x14ac:dyDescent="0.25">
      <c r="A536" s="7" t="s">
        <v>2926</v>
      </c>
      <c r="B536" s="7"/>
      <c r="C536" s="7">
        <v>2019</v>
      </c>
      <c r="D536" s="7" t="s">
        <v>2886</v>
      </c>
      <c r="E536" s="7">
        <f t="shared" si="8"/>
        <v>0</v>
      </c>
      <c r="F536" s="7">
        <f>IF(COUNTIF('Start Set'!A:A, A536) &gt; 0, 1, 0)</f>
        <v>0</v>
      </c>
      <c r="G536" s="7">
        <f>IF(COUNTIF('Iteration 1 - Forward'!A:A, A536) &gt; 0, 1, 0)</f>
        <v>0</v>
      </c>
      <c r="H536" s="7">
        <v>1</v>
      </c>
      <c r="I536" s="7">
        <v>1</v>
      </c>
    </row>
    <row r="537" spans="1:9" x14ac:dyDescent="0.25">
      <c r="A537" s="7" t="s">
        <v>274</v>
      </c>
      <c r="B537" s="7" t="s">
        <v>275</v>
      </c>
      <c r="C537" s="7">
        <v>2019</v>
      </c>
      <c r="D537" s="7" t="s">
        <v>3050</v>
      </c>
      <c r="E537" s="7">
        <f t="shared" si="8"/>
        <v>0</v>
      </c>
      <c r="F537" s="7">
        <f>IF(COUNTIF('Start Set'!A:A, A537) &gt; 0, 1, 0)</f>
        <v>0</v>
      </c>
      <c r="G537" s="7">
        <f>IF(COUNTIF('Iteration 1 - Forward'!A:A, A537) &gt; 0, 1, 0)</f>
        <v>0</v>
      </c>
      <c r="H537" s="7">
        <v>1</v>
      </c>
      <c r="I537" s="7">
        <v>1</v>
      </c>
    </row>
    <row r="538" spans="1:9" x14ac:dyDescent="0.25">
      <c r="A538" s="7" t="s">
        <v>2708</v>
      </c>
      <c r="B538" s="7"/>
      <c r="C538" s="7">
        <v>2019</v>
      </c>
      <c r="D538" s="7" t="s">
        <v>2709</v>
      </c>
      <c r="E538" s="7">
        <f t="shared" si="8"/>
        <v>0</v>
      </c>
      <c r="F538" s="7">
        <f>IF(COUNTIF('Start Set'!A:A, A538) &gt; 0, 1, 0)</f>
        <v>0</v>
      </c>
      <c r="G538" s="7">
        <f>IF(COUNTIF('Iteration 1 - Forward'!A:A, A538) &gt; 0, 1, 0)</f>
        <v>0</v>
      </c>
      <c r="H538" s="7">
        <v>1</v>
      </c>
      <c r="I538" s="7">
        <v>1</v>
      </c>
    </row>
    <row r="539" spans="1:9" x14ac:dyDescent="0.25">
      <c r="A539" s="7" t="s">
        <v>1477</v>
      </c>
      <c r="B539" s="7"/>
      <c r="C539" s="7">
        <v>2019</v>
      </c>
      <c r="D539" s="7" t="s">
        <v>1478</v>
      </c>
      <c r="E539" s="7">
        <f t="shared" si="8"/>
        <v>0</v>
      </c>
      <c r="F539" s="7">
        <f>IF(COUNTIF('Start Set'!A:A, A539) &gt; 0, 1, 0)</f>
        <v>0</v>
      </c>
      <c r="G539" s="7">
        <f>IF(COUNTIF('Iteration 1 - Forward'!A:A, A539) &gt; 0, 1, 0)</f>
        <v>0</v>
      </c>
      <c r="H539" s="7">
        <v>1</v>
      </c>
      <c r="I539" s="7">
        <v>1</v>
      </c>
    </row>
    <row r="540" spans="1:9" x14ac:dyDescent="0.25">
      <c r="A540" s="7" t="s">
        <v>1676</v>
      </c>
      <c r="B540" s="7"/>
      <c r="C540" s="7">
        <v>2019</v>
      </c>
      <c r="D540" s="7" t="s">
        <v>1677</v>
      </c>
      <c r="E540" s="7">
        <f t="shared" si="8"/>
        <v>0</v>
      </c>
      <c r="F540" s="7">
        <f>IF(COUNTIF('Start Set'!A:A, A540) &gt; 0, 1, 0)</f>
        <v>0</v>
      </c>
      <c r="G540" s="7">
        <f>IF(COUNTIF('Iteration 1 - Forward'!A:A, A540) &gt; 0, 1, 0)</f>
        <v>0</v>
      </c>
      <c r="H540" s="7">
        <v>1</v>
      </c>
      <c r="I540" s="7">
        <v>1</v>
      </c>
    </row>
    <row r="541" spans="1:9" x14ac:dyDescent="0.25">
      <c r="A541" s="7" t="s">
        <v>1686</v>
      </c>
      <c r="B541" s="7"/>
      <c r="C541" s="7">
        <v>2019</v>
      </c>
      <c r="D541" s="7" t="s">
        <v>1687</v>
      </c>
      <c r="E541" s="7">
        <f t="shared" si="8"/>
        <v>0</v>
      </c>
      <c r="F541" s="7">
        <f>IF(COUNTIF('Start Set'!A:A, A541) &gt; 0, 1, 0)</f>
        <v>0</v>
      </c>
      <c r="G541" s="7">
        <f>IF(COUNTIF('Iteration 1 - Forward'!A:A, A541) &gt; 0, 1, 0)</f>
        <v>0</v>
      </c>
      <c r="H541" s="7">
        <v>1</v>
      </c>
      <c r="I541" s="7">
        <v>1</v>
      </c>
    </row>
    <row r="542" spans="1:9" x14ac:dyDescent="0.25">
      <c r="A542" s="7" t="s">
        <v>1904</v>
      </c>
      <c r="B542" s="7"/>
      <c r="C542" s="7">
        <v>2019</v>
      </c>
      <c r="D542" s="7" t="s">
        <v>1905</v>
      </c>
      <c r="E542" s="7">
        <f t="shared" si="8"/>
        <v>0</v>
      </c>
      <c r="F542" s="7">
        <f>IF(COUNTIF('Start Set'!A:A, A542) &gt; 0, 1, 0)</f>
        <v>0</v>
      </c>
      <c r="G542" s="7">
        <f>IF(COUNTIF('Iteration 1 - Forward'!A:A, A542) &gt; 0, 1, 0)</f>
        <v>0</v>
      </c>
      <c r="H542" s="7">
        <v>1</v>
      </c>
      <c r="I542" s="7">
        <v>1</v>
      </c>
    </row>
    <row r="543" spans="1:9" x14ac:dyDescent="0.25">
      <c r="A543" s="7" t="s">
        <v>2887</v>
      </c>
      <c r="B543" s="7" t="s">
        <v>2888</v>
      </c>
      <c r="C543" s="7">
        <v>2019</v>
      </c>
      <c r="D543" s="7" t="s">
        <v>2889</v>
      </c>
      <c r="E543" s="7">
        <f t="shared" si="8"/>
        <v>0</v>
      </c>
      <c r="F543" s="7">
        <f>IF(COUNTIF('Start Set'!A:A, A543) &gt; 0, 1, 0)</f>
        <v>0</v>
      </c>
      <c r="G543" s="7">
        <f>IF(COUNTIF('Iteration 1 - Forward'!A:A, A543) &gt; 0, 1, 0)</f>
        <v>0</v>
      </c>
      <c r="H543" s="7">
        <v>1</v>
      </c>
      <c r="I543" s="7">
        <v>1</v>
      </c>
    </row>
    <row r="544" spans="1:9" x14ac:dyDescent="0.25">
      <c r="A544" s="7" t="s">
        <v>180</v>
      </c>
      <c r="B544" s="7" t="s">
        <v>181</v>
      </c>
      <c r="C544" s="7">
        <v>2019</v>
      </c>
      <c r="D544" s="7" t="s">
        <v>182</v>
      </c>
      <c r="E544" s="7">
        <f t="shared" si="8"/>
        <v>0</v>
      </c>
      <c r="F544" s="7">
        <f>IF(COUNTIF('Start Set'!A:A, A544) &gt; 0, 1, 0)</f>
        <v>0</v>
      </c>
      <c r="G544" s="7">
        <f>IF(COUNTIF('Iteration 1 - Forward'!A:A, A544) &gt; 0, 1, 0)</f>
        <v>0</v>
      </c>
      <c r="H544" s="7">
        <v>1</v>
      </c>
      <c r="I544" s="7">
        <v>1</v>
      </c>
    </row>
    <row r="545" spans="1:9" x14ac:dyDescent="0.25">
      <c r="A545" s="7" t="s">
        <v>1912</v>
      </c>
      <c r="B545" s="7"/>
      <c r="C545" s="7">
        <v>2019</v>
      </c>
      <c r="D545" s="7" t="s">
        <v>1913</v>
      </c>
      <c r="E545" s="7">
        <f t="shared" si="8"/>
        <v>0</v>
      </c>
      <c r="F545" s="7">
        <f>IF(COUNTIF('Start Set'!A:A, A545) &gt; 0, 1, 0)</f>
        <v>0</v>
      </c>
      <c r="G545" s="7">
        <f>IF(COUNTIF('Iteration 1 - Forward'!A:A, A545) &gt; 0, 1, 0)</f>
        <v>0</v>
      </c>
      <c r="H545" s="7">
        <v>1</v>
      </c>
      <c r="I545" s="7">
        <v>1</v>
      </c>
    </row>
    <row r="546" spans="1:9" x14ac:dyDescent="0.25">
      <c r="A546" s="7" t="s">
        <v>905</v>
      </c>
      <c r="B546" s="7"/>
      <c r="C546" s="7">
        <v>2019</v>
      </c>
      <c r="D546" s="7" t="s">
        <v>906</v>
      </c>
      <c r="E546" s="7">
        <f t="shared" si="8"/>
        <v>0</v>
      </c>
      <c r="F546" s="7">
        <f>IF(COUNTIF('Start Set'!A:A, A546) &gt; 0, 1, 0)</f>
        <v>0</v>
      </c>
      <c r="G546" s="7">
        <f>IF(COUNTIF('Iteration 1 - Forward'!A:A, A546) &gt; 0, 1, 0)</f>
        <v>0</v>
      </c>
      <c r="H546" s="7">
        <v>1</v>
      </c>
      <c r="I546" s="7">
        <v>1</v>
      </c>
    </row>
    <row r="547" spans="1:9" x14ac:dyDescent="0.25">
      <c r="A547" s="7" t="s">
        <v>1494</v>
      </c>
      <c r="B547" s="7"/>
      <c r="C547" s="7">
        <v>2019</v>
      </c>
      <c r="D547" s="7" t="s">
        <v>1495</v>
      </c>
      <c r="E547" s="7">
        <f t="shared" si="8"/>
        <v>0</v>
      </c>
      <c r="F547" s="7">
        <f>IF(COUNTIF('Start Set'!A:A, A547) &gt; 0, 1, 0)</f>
        <v>0</v>
      </c>
      <c r="G547" s="7">
        <f>IF(COUNTIF('Iteration 1 - Forward'!A:A, A547) &gt; 0, 1, 0)</f>
        <v>0</v>
      </c>
      <c r="H547" s="7">
        <v>1</v>
      </c>
      <c r="I547" s="7">
        <v>1</v>
      </c>
    </row>
    <row r="548" spans="1:9" x14ac:dyDescent="0.25">
      <c r="A548" s="7" t="s">
        <v>1473</v>
      </c>
      <c r="B548" s="7"/>
      <c r="C548" s="7">
        <v>2019</v>
      </c>
      <c r="D548" s="7" t="s">
        <v>1474</v>
      </c>
      <c r="E548" s="7">
        <f t="shared" si="8"/>
        <v>0</v>
      </c>
      <c r="F548" s="7">
        <f>IF(COUNTIF('Start Set'!A:A, A548) &gt; 0, 1, 0)</f>
        <v>0</v>
      </c>
      <c r="G548" s="7">
        <f>IF(COUNTIF('Iteration 1 - Forward'!A:A, A548) &gt; 0, 1, 0)</f>
        <v>0</v>
      </c>
      <c r="H548" s="7">
        <v>1</v>
      </c>
      <c r="I548" s="7">
        <v>1</v>
      </c>
    </row>
    <row r="549" spans="1:9" x14ac:dyDescent="0.25">
      <c r="A549" s="7" t="s">
        <v>1493</v>
      </c>
      <c r="B549" s="7"/>
      <c r="C549" s="7">
        <v>2019</v>
      </c>
      <c r="D549" s="7" t="s">
        <v>1474</v>
      </c>
      <c r="E549" s="7">
        <f t="shared" si="8"/>
        <v>0</v>
      </c>
      <c r="F549" s="7">
        <f>IF(COUNTIF('Start Set'!A:A, A549) &gt; 0, 1, 0)</f>
        <v>0</v>
      </c>
      <c r="G549" s="7">
        <f>IF(COUNTIF('Iteration 1 - Forward'!A:A, A549) &gt; 0, 1, 0)</f>
        <v>0</v>
      </c>
      <c r="H549" s="7">
        <v>1</v>
      </c>
      <c r="I549" s="7">
        <v>1</v>
      </c>
    </row>
    <row r="550" spans="1:9" x14ac:dyDescent="0.25">
      <c r="A550" s="7" t="s">
        <v>414</v>
      </c>
      <c r="B550" s="7" t="s">
        <v>175</v>
      </c>
      <c r="C550" s="7">
        <v>2019</v>
      </c>
      <c r="D550" s="7" t="s">
        <v>138</v>
      </c>
      <c r="E550" s="7">
        <f t="shared" si="8"/>
        <v>0</v>
      </c>
      <c r="F550" s="7">
        <f>IF(COUNTIF('Start Set'!A:A, A550) &gt; 0, 1, 0)</f>
        <v>0</v>
      </c>
      <c r="G550" s="7">
        <f>IF(COUNTIF('Iteration 1 - Forward'!A:A, A550) &gt; 0, 1, 0)</f>
        <v>0</v>
      </c>
      <c r="H550" s="7">
        <v>1</v>
      </c>
    </row>
    <row r="551" spans="1:9" x14ac:dyDescent="0.25">
      <c r="A551" s="7" t="s">
        <v>2095</v>
      </c>
      <c r="B551" s="7" t="s">
        <v>224</v>
      </c>
      <c r="C551" s="7">
        <v>2019</v>
      </c>
      <c r="D551" s="7" t="s">
        <v>135</v>
      </c>
      <c r="E551" s="7">
        <f t="shared" si="8"/>
        <v>0</v>
      </c>
      <c r="F551" s="7">
        <f>IF(COUNTIF('Start Set'!A:A, A551) &gt; 0, 1, 0)</f>
        <v>0</v>
      </c>
      <c r="G551" s="7">
        <f>IF(COUNTIF('Iteration 1 - Forward'!A:A, A551) &gt; 0, 1, 0)</f>
        <v>0</v>
      </c>
      <c r="H551" s="7">
        <v>1</v>
      </c>
    </row>
    <row r="552" spans="1:9" x14ac:dyDescent="0.25">
      <c r="A552" s="7" t="s">
        <v>416</v>
      </c>
      <c r="B552" s="7" t="s">
        <v>254</v>
      </c>
      <c r="C552" s="7">
        <v>2019</v>
      </c>
      <c r="D552" s="7" t="s">
        <v>155</v>
      </c>
      <c r="E552" s="7">
        <f t="shared" si="8"/>
        <v>0</v>
      </c>
      <c r="F552" s="7">
        <f>IF(COUNTIF('Start Set'!A:A, A552) &gt; 0, 1, 0)</f>
        <v>0</v>
      </c>
      <c r="G552" s="7">
        <f>IF(COUNTIF('Iteration 1 - Forward'!A:A, A552) &gt; 0, 1, 0)</f>
        <v>0</v>
      </c>
      <c r="H552" s="7">
        <v>1</v>
      </c>
    </row>
    <row r="553" spans="1:9" x14ac:dyDescent="0.25">
      <c r="A553" s="7" t="s">
        <v>1926</v>
      </c>
      <c r="B553" s="7" t="s">
        <v>1927</v>
      </c>
      <c r="C553" s="7">
        <v>2019</v>
      </c>
      <c r="D553" s="7" t="s">
        <v>1925</v>
      </c>
      <c r="E553" s="7">
        <f t="shared" si="8"/>
        <v>0</v>
      </c>
      <c r="F553" s="7">
        <f>IF(COUNTIF('Start Set'!A:A, A553) &gt; 0, 1, 0)</f>
        <v>0</v>
      </c>
      <c r="G553" s="7">
        <f>IF(COUNTIF('Iteration 1 - Forward'!A:A, A553) &gt; 0, 1, 0)</f>
        <v>0</v>
      </c>
      <c r="H553" s="7">
        <v>1</v>
      </c>
    </row>
    <row r="554" spans="1:9" x14ac:dyDescent="0.25">
      <c r="A554" s="7" t="s">
        <v>1676</v>
      </c>
      <c r="B554" s="7"/>
      <c r="C554" s="7">
        <v>2019</v>
      </c>
      <c r="D554" s="7" t="s">
        <v>1677</v>
      </c>
      <c r="E554" s="7">
        <f t="shared" si="8"/>
        <v>1</v>
      </c>
      <c r="F554" s="7">
        <f>IF(COUNTIF('Start Set'!A:A, A554) &gt; 0, 1, 0)</f>
        <v>0</v>
      </c>
      <c r="G554" s="7">
        <f>IF(COUNTIF('Iteration 1 - Forward'!A:A, A554) &gt; 0, 1, 0)</f>
        <v>0</v>
      </c>
      <c r="H554" s="7">
        <v>1</v>
      </c>
    </row>
    <row r="555" spans="1:9" x14ac:dyDescent="0.25">
      <c r="A555" s="7" t="s">
        <v>2734</v>
      </c>
      <c r="B555" s="7" t="s">
        <v>1936</v>
      </c>
      <c r="C555" s="7">
        <v>2019</v>
      </c>
      <c r="D555" s="7" t="s">
        <v>2247</v>
      </c>
      <c r="E555" s="7">
        <f t="shared" si="8"/>
        <v>0</v>
      </c>
      <c r="F555" s="7">
        <f>IF(COUNTIF('Start Set'!A:A, A555) &gt; 0, 1, 0)</f>
        <v>0</v>
      </c>
      <c r="G555" s="7">
        <f>IF(COUNTIF('Iteration 1 - Forward'!A:A, A555) &gt; 0, 1, 0)</f>
        <v>0</v>
      </c>
      <c r="H555" s="7">
        <v>1</v>
      </c>
    </row>
    <row r="556" spans="1:9" x14ac:dyDescent="0.25">
      <c r="A556" s="7" t="s">
        <v>456</v>
      </c>
      <c r="B556" s="7" t="s">
        <v>2746</v>
      </c>
      <c r="C556" s="7">
        <v>2019</v>
      </c>
      <c r="D556" s="7" t="s">
        <v>2244</v>
      </c>
      <c r="E556" s="7">
        <f t="shared" si="8"/>
        <v>0</v>
      </c>
      <c r="F556" s="7">
        <f>IF(COUNTIF('Start Set'!A:A, A556) &gt; 0, 1, 0)</f>
        <v>0</v>
      </c>
      <c r="G556" s="7">
        <f>IF(COUNTIF('Iteration 1 - Forward'!A:A, A556) &gt; 0, 1, 0)</f>
        <v>0</v>
      </c>
      <c r="H556" s="7">
        <v>1</v>
      </c>
    </row>
    <row r="557" spans="1:9" x14ac:dyDescent="0.25">
      <c r="A557" s="7" t="s">
        <v>1554</v>
      </c>
      <c r="B557" s="7" t="s">
        <v>1555</v>
      </c>
      <c r="C557" s="7">
        <v>2020</v>
      </c>
      <c r="D557" s="7" t="s">
        <v>935</v>
      </c>
      <c r="E557" s="7">
        <f t="shared" si="8"/>
        <v>0</v>
      </c>
      <c r="F557" s="7">
        <f>IF(COUNTIF('Start Set'!A:A, A557) &gt; 0, 1, 0)</f>
        <v>0</v>
      </c>
      <c r="G557" s="7">
        <f>IF(COUNTIF('Iteration 1 - Forward'!A:A, A557) &gt; 0, 1, 0)</f>
        <v>0</v>
      </c>
      <c r="H557" s="7"/>
      <c r="I557" s="7">
        <v>1</v>
      </c>
    </row>
    <row r="558" spans="1:9" x14ac:dyDescent="0.25">
      <c r="A558" s="7" t="s">
        <v>2906</v>
      </c>
      <c r="B558" s="7"/>
      <c r="C558" s="7">
        <v>2020</v>
      </c>
      <c r="D558" s="7" t="s">
        <v>2907</v>
      </c>
      <c r="E558" s="7">
        <f t="shared" si="8"/>
        <v>0</v>
      </c>
      <c r="F558" s="7">
        <f>IF(COUNTIF('Start Set'!A:A, A558) &gt; 0, 1, 0)</f>
        <v>0</v>
      </c>
      <c r="G558" s="7">
        <f>IF(COUNTIF('Iteration 1 - Forward'!A:A, A558) &gt; 0, 1, 0)</f>
        <v>0</v>
      </c>
      <c r="H558" s="7"/>
      <c r="I558" s="7">
        <v>1</v>
      </c>
    </row>
    <row r="559" spans="1:9" x14ac:dyDescent="0.25">
      <c r="A559" s="7" t="s">
        <v>1196</v>
      </c>
      <c r="B559" s="7"/>
      <c r="C559" s="7">
        <v>2020</v>
      </c>
      <c r="D559" s="7" t="s">
        <v>1197</v>
      </c>
      <c r="E559" s="7">
        <f t="shared" si="8"/>
        <v>0</v>
      </c>
      <c r="F559" s="7">
        <f>IF(COUNTIF('Start Set'!A:A, A559) &gt; 0, 1, 0)</f>
        <v>0</v>
      </c>
      <c r="G559" s="7">
        <f>IF(COUNTIF('Iteration 1 - Forward'!A:A, A559) &gt; 0, 1, 0)</f>
        <v>0</v>
      </c>
      <c r="H559" s="7"/>
      <c r="I559" s="7">
        <v>1</v>
      </c>
    </row>
    <row r="560" spans="1:9" x14ac:dyDescent="0.25">
      <c r="A560" s="7" t="s">
        <v>241</v>
      </c>
      <c r="B560" s="7" t="s">
        <v>242</v>
      </c>
      <c r="C560" s="7">
        <v>2020</v>
      </c>
      <c r="D560" s="7" t="s">
        <v>233</v>
      </c>
      <c r="E560" s="7">
        <f t="shared" si="8"/>
        <v>0</v>
      </c>
      <c r="F560" s="7">
        <f>IF(COUNTIF('Start Set'!A:A, A560) &gt; 0, 1, 0)</f>
        <v>0</v>
      </c>
      <c r="G560" s="7">
        <f>IF(COUNTIF('Iteration 1 - Forward'!A:A, A560) &gt; 0, 1, 0)</f>
        <v>0</v>
      </c>
      <c r="H560" s="7"/>
      <c r="I560" s="7">
        <v>1</v>
      </c>
    </row>
    <row r="561" spans="1:9" x14ac:dyDescent="0.25">
      <c r="A561" s="7" t="s">
        <v>2372</v>
      </c>
      <c r="B561" s="7"/>
      <c r="C561" s="7">
        <v>2020</v>
      </c>
      <c r="D561" s="7" t="s">
        <v>2363</v>
      </c>
      <c r="E561" s="7">
        <f t="shared" si="8"/>
        <v>0</v>
      </c>
      <c r="F561" s="7">
        <f>IF(COUNTIF('Start Set'!A:A, A561) &gt; 0, 1, 0)</f>
        <v>0</v>
      </c>
      <c r="G561" s="7">
        <f>IF(COUNTIF('Iteration 1 - Forward'!A:A, A561) &gt; 0, 1, 0)</f>
        <v>0</v>
      </c>
      <c r="H561" s="7"/>
      <c r="I561" s="7">
        <v>1</v>
      </c>
    </row>
    <row r="562" spans="1:9" x14ac:dyDescent="0.25">
      <c r="A562" s="7" t="s">
        <v>1198</v>
      </c>
      <c r="B562" s="7"/>
      <c r="C562" s="7">
        <v>2020</v>
      </c>
      <c r="D562" s="7" t="s">
        <v>1199</v>
      </c>
      <c r="E562" s="7">
        <f t="shared" si="8"/>
        <v>0</v>
      </c>
      <c r="F562" s="7">
        <f>IF(COUNTIF('Start Set'!A:A, A562) &gt; 0, 1, 0)</f>
        <v>0</v>
      </c>
      <c r="G562" s="7">
        <f>IF(COUNTIF('Iteration 1 - Forward'!A:A, A562) &gt; 0, 1, 0)</f>
        <v>0</v>
      </c>
      <c r="H562" s="7"/>
      <c r="I562" s="7">
        <v>1</v>
      </c>
    </row>
    <row r="563" spans="1:9" x14ac:dyDescent="0.25">
      <c r="A563" s="7" t="s">
        <v>2902</v>
      </c>
      <c r="B563" s="7"/>
      <c r="C563" s="7">
        <v>2020</v>
      </c>
      <c r="D563" s="7" t="s">
        <v>2903</v>
      </c>
      <c r="E563" s="7">
        <f t="shared" si="8"/>
        <v>0</v>
      </c>
      <c r="F563" s="7">
        <f>IF(COUNTIF('Start Set'!A:A, A563) &gt; 0, 1, 0)</f>
        <v>0</v>
      </c>
      <c r="G563" s="7">
        <f>IF(COUNTIF('Iteration 1 - Forward'!A:A, A563) &gt; 0, 1, 0)</f>
        <v>0</v>
      </c>
      <c r="H563" s="7"/>
      <c r="I563" s="7">
        <v>1</v>
      </c>
    </row>
    <row r="564" spans="1:9" x14ac:dyDescent="0.25">
      <c r="A564" s="7" t="s">
        <v>1203</v>
      </c>
      <c r="B564" s="7"/>
      <c r="C564" s="7">
        <v>2020</v>
      </c>
      <c r="D564" s="7" t="s">
        <v>1204</v>
      </c>
      <c r="E564" s="7">
        <f t="shared" si="8"/>
        <v>0</v>
      </c>
      <c r="F564" s="7">
        <f>IF(COUNTIF('Start Set'!A:A, A564) &gt; 0, 1, 0)</f>
        <v>0</v>
      </c>
      <c r="G564" s="7">
        <f>IF(COUNTIF('Iteration 1 - Forward'!A:A, A564) &gt; 0, 1, 0)</f>
        <v>0</v>
      </c>
      <c r="H564" s="7"/>
      <c r="I564" s="7">
        <v>1</v>
      </c>
    </row>
    <row r="565" spans="1:9" x14ac:dyDescent="0.25">
      <c r="A565" s="7" t="s">
        <v>447</v>
      </c>
      <c r="B565" s="7"/>
      <c r="C565" s="7">
        <v>2020</v>
      </c>
      <c r="D565" s="7" t="s">
        <v>448</v>
      </c>
      <c r="E565" s="7">
        <f t="shared" si="8"/>
        <v>1</v>
      </c>
      <c r="F565" s="7">
        <f>IF(COUNTIF('Start Set'!A:A, A565) &gt; 0, 1, 0)</f>
        <v>0</v>
      </c>
      <c r="G565" s="7">
        <f>IF(COUNTIF('Iteration 1 - Forward'!A:A, A565) &gt; 0, 1, 0)</f>
        <v>0</v>
      </c>
      <c r="H565" s="7"/>
      <c r="I565" s="7">
        <v>1</v>
      </c>
    </row>
    <row r="566" spans="1:9" x14ac:dyDescent="0.25">
      <c r="A566" s="7" t="s">
        <v>2671</v>
      </c>
      <c r="B566" s="7" t="s">
        <v>2672</v>
      </c>
      <c r="C566" s="7">
        <v>2020</v>
      </c>
      <c r="D566" s="7" t="s">
        <v>2673</v>
      </c>
      <c r="E566" s="7">
        <f t="shared" si="8"/>
        <v>0</v>
      </c>
      <c r="F566" s="7">
        <f>IF(COUNTIF('Start Set'!A:A, A566) &gt; 0, 1, 0)</f>
        <v>0</v>
      </c>
      <c r="G566" s="7">
        <f>IF(COUNTIF('Iteration 1 - Forward'!A:A, A566) &gt; 0, 1, 0)</f>
        <v>0</v>
      </c>
      <c r="H566" s="7"/>
      <c r="I566" s="7">
        <v>1</v>
      </c>
    </row>
    <row r="567" spans="1:9" x14ac:dyDescent="0.25">
      <c r="A567" s="7" t="s">
        <v>1758</v>
      </c>
      <c r="B567" s="7"/>
      <c r="C567" s="7">
        <v>2020</v>
      </c>
      <c r="D567" s="7" t="s">
        <v>1401</v>
      </c>
      <c r="E567" s="7">
        <f t="shared" si="8"/>
        <v>0</v>
      </c>
      <c r="F567" s="7">
        <f>IF(COUNTIF('Start Set'!A:A, A567) &gt; 0, 1, 0)</f>
        <v>0</v>
      </c>
      <c r="G567" s="7">
        <f>IF(COUNTIF('Iteration 1 - Forward'!A:A, A567) &gt; 0, 1, 0)</f>
        <v>0</v>
      </c>
      <c r="H567" s="7"/>
      <c r="I567" s="7">
        <v>1</v>
      </c>
    </row>
    <row r="568" spans="1:9" x14ac:dyDescent="0.25">
      <c r="A568" s="7" t="s">
        <v>2203</v>
      </c>
      <c r="B568" s="7" t="s">
        <v>2204</v>
      </c>
      <c r="C568" s="7">
        <v>2020</v>
      </c>
      <c r="D568" s="7" t="s">
        <v>2205</v>
      </c>
      <c r="E568" s="7">
        <f t="shared" si="8"/>
        <v>0</v>
      </c>
      <c r="F568" s="7">
        <f>IF(COUNTIF('Start Set'!A:A, A568) &gt; 0, 1, 0)</f>
        <v>0</v>
      </c>
      <c r="G568" s="7">
        <f>IF(COUNTIF('Iteration 1 - Forward'!A:A, A568) &gt; 0, 1, 0)</f>
        <v>0</v>
      </c>
      <c r="H568" s="7"/>
      <c r="I568" s="7">
        <v>1</v>
      </c>
    </row>
    <row r="569" spans="1:9" x14ac:dyDescent="0.25">
      <c r="A569" s="7" t="s">
        <v>1541</v>
      </c>
      <c r="B569" s="7" t="s">
        <v>1542</v>
      </c>
      <c r="C569" s="7">
        <v>2020</v>
      </c>
      <c r="D569" s="7" t="s">
        <v>1543</v>
      </c>
      <c r="E569" s="7">
        <f t="shared" si="8"/>
        <v>0</v>
      </c>
      <c r="F569" s="7">
        <f>IF(COUNTIF('Start Set'!A:A, A569) &gt; 0, 1, 0)</f>
        <v>0</v>
      </c>
      <c r="G569" s="7">
        <f>IF(COUNTIF('Iteration 1 - Forward'!A:A, A569) &gt; 0, 1, 0)</f>
        <v>0</v>
      </c>
      <c r="H569" s="7"/>
      <c r="I569" s="7">
        <v>1</v>
      </c>
    </row>
    <row r="570" spans="1:9" x14ac:dyDescent="0.25">
      <c r="A570" s="7" t="s">
        <v>260</v>
      </c>
      <c r="B570" s="7" t="s">
        <v>261</v>
      </c>
      <c r="C570" s="7">
        <v>2020</v>
      </c>
      <c r="D570" s="7" t="s">
        <v>262</v>
      </c>
      <c r="E570" s="7">
        <f t="shared" si="8"/>
        <v>0</v>
      </c>
      <c r="F570" s="7">
        <f>IF(COUNTIF('Start Set'!A:A, A570) &gt; 0, 1, 0)</f>
        <v>0</v>
      </c>
      <c r="G570" s="7">
        <f>IF(COUNTIF('Iteration 1 - Forward'!A:A, A570) &gt; 0, 1, 0)</f>
        <v>0</v>
      </c>
      <c r="H570" s="7"/>
      <c r="I570" s="7">
        <v>1</v>
      </c>
    </row>
    <row r="571" spans="1:9" x14ac:dyDescent="0.25">
      <c r="A571" s="7" t="s">
        <v>2080</v>
      </c>
      <c r="B571" s="7" t="s">
        <v>2081</v>
      </c>
      <c r="C571" s="7">
        <v>2020</v>
      </c>
      <c r="D571" s="7" t="s">
        <v>2098</v>
      </c>
      <c r="E571" s="7">
        <f t="shared" si="8"/>
        <v>0</v>
      </c>
      <c r="F571" s="7">
        <f>IF(COUNTIF('Start Set'!A:A, A571) &gt; 0, 1, 0)</f>
        <v>0</v>
      </c>
      <c r="G571" s="7">
        <f>IF(COUNTIF('Iteration 1 - Forward'!A:A, A571) &gt; 0, 1, 0)</f>
        <v>0</v>
      </c>
      <c r="H571" s="7"/>
      <c r="I571" s="7">
        <v>1</v>
      </c>
    </row>
    <row r="572" spans="1:9" x14ac:dyDescent="0.25">
      <c r="A572" s="7" t="s">
        <v>2142</v>
      </c>
      <c r="B572" s="7" t="s">
        <v>2143</v>
      </c>
      <c r="C572" s="7">
        <v>2020</v>
      </c>
      <c r="D572" s="7" t="s">
        <v>2161</v>
      </c>
      <c r="E572" s="7">
        <f t="shared" si="8"/>
        <v>0</v>
      </c>
      <c r="F572" s="7">
        <f>IF(COUNTIF('Start Set'!A:A, A572) &gt; 0, 1, 0)</f>
        <v>0</v>
      </c>
      <c r="G572" s="7">
        <f>IF(COUNTIF('Iteration 1 - Forward'!A:A, A572) &gt; 0, 1, 0)</f>
        <v>0</v>
      </c>
      <c r="H572" s="7"/>
      <c r="I572" s="7">
        <v>1</v>
      </c>
    </row>
    <row r="573" spans="1:9" x14ac:dyDescent="0.25">
      <c r="A573" s="7" t="s">
        <v>328</v>
      </c>
      <c r="B573" s="7"/>
      <c r="C573" s="7">
        <v>2020</v>
      </c>
      <c r="D573" s="7" t="s">
        <v>329</v>
      </c>
      <c r="E573" s="7">
        <f t="shared" si="8"/>
        <v>0</v>
      </c>
      <c r="F573" s="7">
        <f>IF(COUNTIF('Start Set'!A:A, A573) &gt; 0, 1, 0)</f>
        <v>0</v>
      </c>
      <c r="G573" s="7">
        <f>IF(COUNTIF('Iteration 1 - Forward'!A:A, A573) &gt; 0, 1, 0)</f>
        <v>0</v>
      </c>
      <c r="H573" s="7"/>
      <c r="I573" s="7">
        <v>1</v>
      </c>
    </row>
    <row r="574" spans="1:9" x14ac:dyDescent="0.25">
      <c r="A574" s="7" t="s">
        <v>193</v>
      </c>
      <c r="B574" s="7" t="s">
        <v>194</v>
      </c>
      <c r="C574" s="7">
        <v>2020</v>
      </c>
      <c r="D574" s="7" t="s">
        <v>195</v>
      </c>
      <c r="E574" s="7">
        <f t="shared" si="8"/>
        <v>0</v>
      </c>
      <c r="F574" s="7">
        <f>IF(COUNTIF('Start Set'!A:A, A574) &gt; 0, 1, 0)</f>
        <v>0</v>
      </c>
      <c r="G574" s="7">
        <f>IF(COUNTIF('Iteration 1 - Forward'!A:A, A574) &gt; 0, 1, 0)</f>
        <v>0</v>
      </c>
      <c r="H574" s="7"/>
      <c r="I574" s="7">
        <v>1</v>
      </c>
    </row>
    <row r="575" spans="1:9" x14ac:dyDescent="0.25">
      <c r="A575" s="7" t="s">
        <v>2904</v>
      </c>
      <c r="B575" s="7"/>
      <c r="C575" s="7">
        <v>2020</v>
      </c>
      <c r="D575" s="7" t="s">
        <v>2905</v>
      </c>
      <c r="E575" s="7">
        <f t="shared" si="8"/>
        <v>0</v>
      </c>
      <c r="F575" s="7">
        <f>IF(COUNTIF('Start Set'!A:A, A575) &gt; 0, 1, 0)</f>
        <v>0</v>
      </c>
      <c r="G575" s="7">
        <f>IF(COUNTIF('Iteration 1 - Forward'!A:A, A575) &gt; 0, 1, 0)</f>
        <v>0</v>
      </c>
      <c r="H575" s="7"/>
      <c r="I575" s="7">
        <v>1</v>
      </c>
    </row>
    <row r="576" spans="1:9" x14ac:dyDescent="0.25">
      <c r="A576" s="7" t="s">
        <v>2910</v>
      </c>
      <c r="B576" s="7"/>
      <c r="C576" s="7">
        <v>2020</v>
      </c>
      <c r="D576" s="7" t="s">
        <v>2911</v>
      </c>
      <c r="E576" s="7">
        <f t="shared" si="8"/>
        <v>0</v>
      </c>
      <c r="F576" s="7">
        <f>IF(COUNTIF('Start Set'!A:A, A576) &gt; 0, 1, 0)</f>
        <v>0</v>
      </c>
      <c r="G576" s="7">
        <f>IF(COUNTIF('Iteration 1 - Forward'!A:A, A576) &gt; 0, 1, 0)</f>
        <v>0</v>
      </c>
      <c r="H576" s="7"/>
      <c r="I576" s="7">
        <v>1</v>
      </c>
    </row>
    <row r="577" spans="1:9" x14ac:dyDescent="0.25">
      <c r="A577" s="7" t="s">
        <v>510</v>
      </c>
      <c r="B577" s="7" t="s">
        <v>511</v>
      </c>
      <c r="C577" s="7">
        <v>2020</v>
      </c>
      <c r="D577" s="7" t="s">
        <v>3054</v>
      </c>
      <c r="E577" s="7">
        <f t="shared" si="8"/>
        <v>0</v>
      </c>
      <c r="F577" s="7">
        <f>IF(COUNTIF('Start Set'!A:A, A577) &gt; 0, 1, 0)</f>
        <v>0</v>
      </c>
      <c r="G577" s="7">
        <f>IF(COUNTIF('Iteration 1 - Forward'!A:A, A577) &gt; 0, 1, 0)</f>
        <v>0</v>
      </c>
      <c r="H577" s="7"/>
      <c r="I577" s="7">
        <v>1</v>
      </c>
    </row>
    <row r="578" spans="1:9" x14ac:dyDescent="0.25">
      <c r="A578" s="7" t="s">
        <v>1801</v>
      </c>
      <c r="B578" s="7"/>
      <c r="C578" s="7">
        <v>2020</v>
      </c>
      <c r="D578" s="7" t="s">
        <v>1802</v>
      </c>
      <c r="E578" s="7">
        <f t="shared" ref="E578:E641" si="9">--(ROW(A578)&lt;&gt;MATCH(A578,$A:$A,0))</f>
        <v>1</v>
      </c>
      <c r="F578" s="7">
        <f>IF(COUNTIF('Start Set'!A:A, A578) &gt; 0, 1, 0)</f>
        <v>0</v>
      </c>
      <c r="G578" s="7">
        <f>IF(COUNTIF('Iteration 1 - Forward'!A:A, A578) &gt; 0, 1, 0)</f>
        <v>0</v>
      </c>
      <c r="H578" s="7"/>
      <c r="I578" s="7">
        <v>1</v>
      </c>
    </row>
    <row r="579" spans="1:9" x14ac:dyDescent="0.25">
      <c r="A579" s="7" t="s">
        <v>408</v>
      </c>
      <c r="B579" s="7"/>
      <c r="C579" s="7">
        <v>2020</v>
      </c>
      <c r="D579" s="7" t="s">
        <v>409</v>
      </c>
      <c r="E579" s="7">
        <f t="shared" si="9"/>
        <v>0</v>
      </c>
      <c r="F579" s="7">
        <f>IF(COUNTIF('Start Set'!A:A, A579) &gt; 0, 1, 0)</f>
        <v>0</v>
      </c>
      <c r="G579" s="7">
        <f>IF(COUNTIF('Iteration 1 - Forward'!A:A, A579) &gt; 0, 1, 0)</f>
        <v>0</v>
      </c>
      <c r="H579" s="7"/>
      <c r="I579" s="7">
        <v>1</v>
      </c>
    </row>
    <row r="580" spans="1:9" x14ac:dyDescent="0.25">
      <c r="A580" s="7" t="s">
        <v>2908</v>
      </c>
      <c r="B580" s="7"/>
      <c r="C580" s="7">
        <v>2020</v>
      </c>
      <c r="D580" s="7" t="s">
        <v>2909</v>
      </c>
      <c r="E580" s="7">
        <f t="shared" si="9"/>
        <v>0</v>
      </c>
      <c r="F580" s="7">
        <f>IF(COUNTIF('Start Set'!A:A, A580) &gt; 0, 1, 0)</f>
        <v>0</v>
      </c>
      <c r="G580" s="7">
        <f>IF(COUNTIF('Iteration 1 - Forward'!A:A, A580) &gt; 0, 1, 0)</f>
        <v>0</v>
      </c>
      <c r="H580" s="7"/>
      <c r="I580" s="7">
        <v>1</v>
      </c>
    </row>
    <row r="581" spans="1:9" x14ac:dyDescent="0.25">
      <c r="A581" s="7" t="s">
        <v>2207</v>
      </c>
      <c r="B581" s="7" t="s">
        <v>2164</v>
      </c>
      <c r="C581" s="7">
        <v>2020</v>
      </c>
      <c r="D581" s="7" t="s">
        <v>2165</v>
      </c>
      <c r="E581" s="7">
        <f t="shared" si="9"/>
        <v>0</v>
      </c>
      <c r="F581" s="7">
        <f>IF(COUNTIF('Start Set'!A:A, A581) &gt; 0, 1, 0)</f>
        <v>0</v>
      </c>
      <c r="G581" s="7">
        <f>IF(COUNTIF('Iteration 1 - Forward'!A:A, A581) &gt; 0, 1, 0)</f>
        <v>0</v>
      </c>
      <c r="H581" s="7"/>
      <c r="I581" s="7">
        <v>1</v>
      </c>
    </row>
    <row r="582" spans="1:9" x14ac:dyDescent="0.25">
      <c r="A582" s="7" t="s">
        <v>2514</v>
      </c>
      <c r="B582" s="7" t="s">
        <v>2515</v>
      </c>
      <c r="C582" s="7">
        <v>2020</v>
      </c>
      <c r="D582" s="7" t="s">
        <v>2516</v>
      </c>
      <c r="E582" s="7">
        <f t="shared" si="9"/>
        <v>0</v>
      </c>
      <c r="F582" s="7">
        <f>IF(COUNTIF('Start Set'!A:A, A582) &gt; 0, 1, 0)</f>
        <v>0</v>
      </c>
      <c r="G582" s="7">
        <f>IF(COUNTIF('Iteration 1 - Forward'!A:A, A582) &gt; 0, 1, 0)</f>
        <v>0</v>
      </c>
      <c r="H582" s="7"/>
      <c r="I582" s="7">
        <v>1</v>
      </c>
    </row>
    <row r="583" spans="1:9" x14ac:dyDescent="0.25">
      <c r="A583" s="7" t="s">
        <v>1824</v>
      </c>
      <c r="B583" s="7"/>
      <c r="C583" s="7">
        <v>2020</v>
      </c>
      <c r="D583" s="7" t="s">
        <v>1825</v>
      </c>
      <c r="E583" s="7">
        <f t="shared" si="9"/>
        <v>1</v>
      </c>
      <c r="F583" s="7">
        <f>IF(COUNTIF('Start Set'!A:A, A583) &gt; 0, 1, 0)</f>
        <v>0</v>
      </c>
      <c r="G583" s="7">
        <f>IF(COUNTIF('Iteration 1 - Forward'!A:A, A583) &gt; 0, 1, 0)</f>
        <v>0</v>
      </c>
      <c r="H583" s="7"/>
      <c r="I583" s="7">
        <v>1</v>
      </c>
    </row>
    <row r="584" spans="1:9" x14ac:dyDescent="0.25">
      <c r="A584" s="7" t="s">
        <v>198</v>
      </c>
      <c r="B584" s="7" t="s">
        <v>199</v>
      </c>
      <c r="C584" s="7">
        <v>2020</v>
      </c>
      <c r="D584" s="7" t="s">
        <v>200</v>
      </c>
      <c r="E584" s="7">
        <f t="shared" si="9"/>
        <v>0</v>
      </c>
      <c r="F584" s="7">
        <f>IF(COUNTIF('Start Set'!A:A, A584) &gt; 0, 1, 0)</f>
        <v>0</v>
      </c>
      <c r="G584" s="7">
        <f>IF(COUNTIF('Iteration 1 - Forward'!A:A, A584) &gt; 0, 1, 0)</f>
        <v>0</v>
      </c>
      <c r="H584" s="7"/>
      <c r="I584" s="7">
        <v>1</v>
      </c>
    </row>
    <row r="585" spans="1:9" x14ac:dyDescent="0.25">
      <c r="A585" s="7" t="s">
        <v>2710</v>
      </c>
      <c r="B585" s="7"/>
      <c r="C585" s="7">
        <v>2020</v>
      </c>
      <c r="D585" s="7" t="s">
        <v>2711</v>
      </c>
      <c r="E585" s="7">
        <f t="shared" si="9"/>
        <v>0</v>
      </c>
      <c r="F585" s="7">
        <f>IF(COUNTIF('Start Set'!A:A, A585) &gt; 0, 1, 0)</f>
        <v>0</v>
      </c>
      <c r="G585" s="7">
        <f>IF(COUNTIF('Iteration 1 - Forward'!A:A, A585) &gt; 0, 1, 0)</f>
        <v>0</v>
      </c>
      <c r="H585" s="7"/>
      <c r="I585" s="7">
        <v>1</v>
      </c>
    </row>
    <row r="586" spans="1:9" x14ac:dyDescent="0.25">
      <c r="A586" s="7" t="s">
        <v>323</v>
      </c>
      <c r="B586" s="7" t="s">
        <v>324</v>
      </c>
      <c r="C586" s="7">
        <v>2020</v>
      </c>
      <c r="D586" s="7" t="s">
        <v>325</v>
      </c>
      <c r="E586" s="7">
        <f t="shared" si="9"/>
        <v>0</v>
      </c>
      <c r="F586">
        <f>IF(COUNTIF('Start Set'!A:A, A586) &gt; 0, 1, 0)</f>
        <v>0</v>
      </c>
      <c r="G586">
        <f>IF(COUNTIF('Iteration 1 - Forward'!A:A, A586) &gt; 0, 1, 0)</f>
        <v>0</v>
      </c>
    </row>
    <row r="587" spans="1:9" x14ac:dyDescent="0.25">
      <c r="A587" s="7" t="s">
        <v>435</v>
      </c>
      <c r="B587" s="7" t="s">
        <v>2670</v>
      </c>
      <c r="C587" s="7">
        <v>2020</v>
      </c>
      <c r="D587" s="7" t="s">
        <v>380</v>
      </c>
      <c r="E587" s="7">
        <f t="shared" si="9"/>
        <v>0</v>
      </c>
      <c r="F587">
        <f>IF(COUNTIF('Start Set'!A:A, A587) &gt; 0, 1, 0)</f>
        <v>0</v>
      </c>
      <c r="G587">
        <f>IF(COUNTIF('Iteration 1 - Forward'!A:A, A587) &gt; 0, 1, 0)</f>
        <v>0</v>
      </c>
    </row>
    <row r="588" spans="1:9" x14ac:dyDescent="0.25">
      <c r="A588" s="7" t="s">
        <v>472</v>
      </c>
      <c r="B588" s="7" t="s">
        <v>473</v>
      </c>
      <c r="C588" s="7">
        <v>2020</v>
      </c>
      <c r="D588" s="7" t="s">
        <v>152</v>
      </c>
      <c r="E588" s="7">
        <f t="shared" si="9"/>
        <v>0</v>
      </c>
      <c r="F588">
        <f>IF(COUNTIF('Start Set'!A:A, A588) &gt; 0, 1, 0)</f>
        <v>0</v>
      </c>
      <c r="G588">
        <f>IF(COUNTIF('Iteration 1 - Forward'!A:A, A588) &gt; 0, 1, 0)</f>
        <v>0</v>
      </c>
    </row>
    <row r="589" spans="1:9" x14ac:dyDescent="0.25">
      <c r="A589" s="7" t="s">
        <v>389</v>
      </c>
      <c r="B589" s="7" t="s">
        <v>306</v>
      </c>
      <c r="C589" s="7">
        <v>2020</v>
      </c>
      <c r="D589" s="7" t="s">
        <v>390</v>
      </c>
      <c r="E589" s="7">
        <f t="shared" si="9"/>
        <v>0</v>
      </c>
      <c r="F589" s="7">
        <f>IF(COUNTIF('Start Set'!A:A, A589) &gt; 0, 1, 0)</f>
        <v>1</v>
      </c>
      <c r="G589">
        <f>IF(COUNTIF('Iteration 1 - Forward'!A:A, A589) &gt; 0, 1, 0)</f>
        <v>0</v>
      </c>
    </row>
    <row r="590" spans="1:9" x14ac:dyDescent="0.25">
      <c r="A590" s="7" t="s">
        <v>1822</v>
      </c>
      <c r="B590" s="7" t="s">
        <v>1820</v>
      </c>
      <c r="C590" s="7">
        <v>2020</v>
      </c>
      <c r="D590" s="7" t="s">
        <v>1823</v>
      </c>
      <c r="E590" s="7">
        <f t="shared" si="9"/>
        <v>0</v>
      </c>
      <c r="F590" s="7">
        <f>IF(COUNTIF('Start Set'!A:A, A590) &gt; 0, 1, 0)</f>
        <v>1</v>
      </c>
      <c r="G590">
        <f>IF(COUNTIF('Iteration 1 - Forward'!A:A, A590) &gt; 0, 1, 0)</f>
        <v>0</v>
      </c>
    </row>
    <row r="591" spans="1:9" x14ac:dyDescent="0.25">
      <c r="A591" s="7" t="s">
        <v>108</v>
      </c>
      <c r="B591" s="7" t="s">
        <v>1936</v>
      </c>
      <c r="C591" s="7">
        <v>2020</v>
      </c>
      <c r="D591" s="7" t="s">
        <v>2735</v>
      </c>
      <c r="E591" s="7">
        <f t="shared" si="9"/>
        <v>1</v>
      </c>
      <c r="F591" s="7">
        <f>IF(COUNTIF('Start Set'!A:A, A591) &gt; 0, 1, 0)</f>
        <v>1</v>
      </c>
      <c r="G591">
        <f>IF(COUNTIF('Iteration 1 - Forward'!A:A, A591) &gt; 0, 1, 0)</f>
        <v>0</v>
      </c>
    </row>
    <row r="592" spans="1:9" x14ac:dyDescent="0.25">
      <c r="A592" s="7" t="s">
        <v>263</v>
      </c>
      <c r="B592" s="7" t="s">
        <v>264</v>
      </c>
      <c r="C592" s="7">
        <v>2020</v>
      </c>
      <c r="D592" s="7" t="s">
        <v>265</v>
      </c>
      <c r="E592" s="7">
        <f t="shared" si="9"/>
        <v>0</v>
      </c>
      <c r="F592" s="7">
        <f>IF(COUNTIF('Start Set'!A:A, A592) &gt; 0, 1, 0)</f>
        <v>0</v>
      </c>
      <c r="G592" s="7">
        <f>IF(COUNTIF('Iteration 1 - Forward'!A:A, A592) &gt; 0, 1, 0)</f>
        <v>1</v>
      </c>
    </row>
    <row r="593" spans="1:10" x14ac:dyDescent="0.25">
      <c r="A593" s="7" t="s">
        <v>1506</v>
      </c>
      <c r="B593" s="7" t="s">
        <v>1507</v>
      </c>
      <c r="C593" s="7">
        <v>2021</v>
      </c>
      <c r="D593" s="7" t="s">
        <v>1508</v>
      </c>
      <c r="E593" s="7">
        <f t="shared" si="9"/>
        <v>0</v>
      </c>
      <c r="F593" s="7">
        <f>IF(COUNTIF('Start Set'!A:A, A593) &gt; 0, 1, 0)</f>
        <v>0</v>
      </c>
      <c r="G593" s="7">
        <f>IF(COUNTIF('Iteration 1 - Forward'!A:A, A593) &gt; 0, 1, 0)</f>
        <v>0</v>
      </c>
      <c r="H593" s="7"/>
      <c r="I593" s="7"/>
      <c r="J593" s="7">
        <v>1</v>
      </c>
    </row>
    <row r="594" spans="1:10" x14ac:dyDescent="0.25">
      <c r="A594" s="7" t="s">
        <v>1670</v>
      </c>
      <c r="B594" s="7" t="s">
        <v>1671</v>
      </c>
      <c r="C594" s="7">
        <v>2021</v>
      </c>
      <c r="D594" s="7" t="s">
        <v>1672</v>
      </c>
      <c r="E594" s="7">
        <f t="shared" si="9"/>
        <v>0</v>
      </c>
      <c r="F594" s="7">
        <f>IF(COUNTIF('Start Set'!A:A, A594) &gt; 0, 1, 0)</f>
        <v>0</v>
      </c>
      <c r="G594" s="7">
        <f>IF(COUNTIF('Iteration 1 - Forward'!A:A, A594) &gt; 0, 1, 0)</f>
        <v>0</v>
      </c>
      <c r="H594" s="7"/>
      <c r="I594" s="7"/>
      <c r="J594" s="7">
        <v>1</v>
      </c>
    </row>
    <row r="595" spans="1:10" x14ac:dyDescent="0.25">
      <c r="A595" s="7" t="s">
        <v>266</v>
      </c>
      <c r="B595" s="7" t="s">
        <v>267</v>
      </c>
      <c r="C595" s="7">
        <v>2021</v>
      </c>
      <c r="D595" s="7" t="s">
        <v>268</v>
      </c>
      <c r="E595" s="7">
        <f t="shared" si="9"/>
        <v>0</v>
      </c>
      <c r="F595" s="7">
        <f>IF(COUNTIF('Start Set'!A:A, A595) &gt; 0, 1, 0)</f>
        <v>0</v>
      </c>
      <c r="G595" s="7">
        <f>IF(COUNTIF('Iteration 1 - Forward'!A:A, A595) &gt; 0, 1, 0)</f>
        <v>0</v>
      </c>
      <c r="H595" s="7"/>
      <c r="I595" s="7">
        <v>1</v>
      </c>
    </row>
    <row r="596" spans="1:10" x14ac:dyDescent="0.25">
      <c r="A596" s="7" t="s">
        <v>1360</v>
      </c>
      <c r="B596" s="7"/>
      <c r="C596" s="7">
        <v>2021</v>
      </c>
      <c r="D596" s="7" t="s">
        <v>1361</v>
      </c>
      <c r="E596" s="7">
        <f t="shared" si="9"/>
        <v>0</v>
      </c>
      <c r="F596" s="7">
        <f>IF(COUNTIF('Start Set'!A:A, A596) &gt; 0, 1, 0)</f>
        <v>0</v>
      </c>
      <c r="G596" s="7">
        <f>IF(COUNTIF('Iteration 1 - Forward'!A:A, A596) &gt; 0, 1, 0)</f>
        <v>0</v>
      </c>
      <c r="H596" s="7"/>
      <c r="I596" s="7">
        <v>1</v>
      </c>
    </row>
    <row r="597" spans="1:10" x14ac:dyDescent="0.25">
      <c r="A597" s="7" t="s">
        <v>939</v>
      </c>
      <c r="B597" s="7"/>
      <c r="C597" s="7">
        <v>2021</v>
      </c>
      <c r="D597" s="7" t="s">
        <v>940</v>
      </c>
      <c r="E597" s="7">
        <f t="shared" si="9"/>
        <v>0</v>
      </c>
      <c r="F597" s="7">
        <f>IF(COUNTIF('Start Set'!A:A, A597) &gt; 0, 1, 0)</f>
        <v>0</v>
      </c>
      <c r="G597" s="7">
        <f>IF(COUNTIF('Iteration 1 - Forward'!A:A, A597) &gt; 0, 1, 0)</f>
        <v>0</v>
      </c>
      <c r="H597" s="7"/>
      <c r="I597" s="7">
        <v>1</v>
      </c>
    </row>
    <row r="598" spans="1:10" x14ac:dyDescent="0.25">
      <c r="A598" s="7" t="s">
        <v>941</v>
      </c>
      <c r="B598" s="7"/>
      <c r="C598" s="7">
        <v>2021</v>
      </c>
      <c r="D598" s="7" t="s">
        <v>940</v>
      </c>
      <c r="E598" s="7">
        <f t="shared" si="9"/>
        <v>0</v>
      </c>
      <c r="F598" s="7">
        <f>IF(COUNTIF('Start Set'!A:A, A598) &gt; 0, 1, 0)</f>
        <v>0</v>
      </c>
      <c r="G598" s="7">
        <f>IF(COUNTIF('Iteration 1 - Forward'!A:A, A598) &gt; 0, 1, 0)</f>
        <v>0</v>
      </c>
      <c r="H598" s="7"/>
      <c r="I598" s="7">
        <v>1</v>
      </c>
    </row>
    <row r="599" spans="1:10" x14ac:dyDescent="0.25">
      <c r="A599" s="7" t="s">
        <v>942</v>
      </c>
      <c r="B599" s="7"/>
      <c r="C599" s="7">
        <v>2021</v>
      </c>
      <c r="D599" s="7" t="s">
        <v>940</v>
      </c>
      <c r="E599" s="7">
        <f t="shared" si="9"/>
        <v>0</v>
      </c>
      <c r="F599" s="7">
        <f>IF(COUNTIF('Start Set'!A:A, A599) &gt; 0, 1, 0)</f>
        <v>0</v>
      </c>
      <c r="G599" s="7">
        <f>IF(COUNTIF('Iteration 1 - Forward'!A:A, A599) &gt; 0, 1, 0)</f>
        <v>0</v>
      </c>
      <c r="H599" s="7"/>
      <c r="I599" s="7">
        <v>1</v>
      </c>
    </row>
    <row r="600" spans="1:10" x14ac:dyDescent="0.25">
      <c r="A600" s="7" t="s">
        <v>2252</v>
      </c>
      <c r="B600" s="7"/>
      <c r="C600" s="7">
        <v>2021</v>
      </c>
      <c r="D600" s="7" t="s">
        <v>2251</v>
      </c>
      <c r="E600" s="7">
        <f t="shared" si="9"/>
        <v>0</v>
      </c>
      <c r="F600" s="7">
        <f>IF(COUNTIF('Start Set'!A:A, A600) &gt; 0, 1, 0)</f>
        <v>0</v>
      </c>
      <c r="G600" s="7">
        <f>IF(COUNTIF('Iteration 1 - Forward'!A:A, A600) &gt; 0, 1, 0)</f>
        <v>0</v>
      </c>
      <c r="H600" s="7"/>
      <c r="I600" s="7">
        <v>1</v>
      </c>
    </row>
    <row r="601" spans="1:10" x14ac:dyDescent="0.25">
      <c r="A601" s="7" t="s">
        <v>2362</v>
      </c>
      <c r="B601" s="7"/>
      <c r="C601" s="7">
        <v>2021</v>
      </c>
      <c r="D601" s="7" t="s">
        <v>2363</v>
      </c>
      <c r="E601" s="7">
        <f t="shared" si="9"/>
        <v>0</v>
      </c>
      <c r="F601" s="7">
        <f>IF(COUNTIF('Start Set'!A:A, A601) &gt; 0, 1, 0)</f>
        <v>0</v>
      </c>
      <c r="G601" s="7">
        <f>IF(COUNTIF('Iteration 1 - Forward'!A:A, A601) &gt; 0, 1, 0)</f>
        <v>0</v>
      </c>
      <c r="H601" s="7"/>
      <c r="I601" s="7">
        <v>1</v>
      </c>
    </row>
    <row r="602" spans="1:10" x14ac:dyDescent="0.25">
      <c r="A602" s="7" t="s">
        <v>2366</v>
      </c>
      <c r="B602" s="7"/>
      <c r="C602" s="7">
        <v>2021</v>
      </c>
      <c r="D602" s="7" t="s">
        <v>2363</v>
      </c>
      <c r="E602" s="7">
        <f t="shared" si="9"/>
        <v>0</v>
      </c>
      <c r="F602" s="7">
        <f>IF(COUNTIF('Start Set'!A:A, A602) &gt; 0, 1, 0)</f>
        <v>0</v>
      </c>
      <c r="G602" s="7">
        <f>IF(COUNTIF('Iteration 1 - Forward'!A:A, A602) &gt; 0, 1, 0)</f>
        <v>0</v>
      </c>
      <c r="H602" s="7"/>
      <c r="I602" s="7">
        <v>1</v>
      </c>
    </row>
    <row r="603" spans="1:10" x14ac:dyDescent="0.25">
      <c r="A603" s="7" t="s">
        <v>891</v>
      </c>
      <c r="B603" s="7"/>
      <c r="C603" s="7">
        <v>2021</v>
      </c>
      <c r="D603" s="7" t="s">
        <v>892</v>
      </c>
      <c r="E603" s="7">
        <f t="shared" si="9"/>
        <v>0</v>
      </c>
      <c r="F603" s="7">
        <f>IF(COUNTIF('Start Set'!A:A, A603) &gt; 0, 1, 0)</f>
        <v>0</v>
      </c>
      <c r="G603" s="7">
        <f>IF(COUNTIF('Iteration 1 - Forward'!A:A, A603) &gt; 0, 1, 0)</f>
        <v>0</v>
      </c>
      <c r="H603" s="7"/>
      <c r="I603" s="7">
        <v>1</v>
      </c>
    </row>
    <row r="604" spans="1:10" x14ac:dyDescent="0.25">
      <c r="A604" s="7" t="s">
        <v>926</v>
      </c>
      <c r="B604" s="7"/>
      <c r="C604" s="7">
        <v>2021</v>
      </c>
      <c r="D604" s="7" t="s">
        <v>927</v>
      </c>
      <c r="E604" s="7">
        <f t="shared" si="9"/>
        <v>0</v>
      </c>
      <c r="F604" s="7">
        <f>IF(COUNTIF('Start Set'!A:A, A604) &gt; 0, 1, 0)</f>
        <v>0</v>
      </c>
      <c r="G604" s="7">
        <f>IF(COUNTIF('Iteration 1 - Forward'!A:A, A604) &gt; 0, 1, 0)</f>
        <v>0</v>
      </c>
      <c r="H604" s="7"/>
      <c r="I604" s="7">
        <v>1</v>
      </c>
    </row>
    <row r="605" spans="1:10" x14ac:dyDescent="0.25">
      <c r="A605" s="7" t="s">
        <v>972</v>
      </c>
      <c r="B605" s="7"/>
      <c r="C605" s="7">
        <v>2021</v>
      </c>
      <c r="D605" s="7" t="s">
        <v>919</v>
      </c>
      <c r="E605" s="7">
        <f t="shared" si="9"/>
        <v>0</v>
      </c>
      <c r="F605" s="7">
        <f>IF(COUNTIF('Start Set'!A:A, A605) &gt; 0, 1, 0)</f>
        <v>0</v>
      </c>
      <c r="G605" s="7">
        <f>IF(COUNTIF('Iteration 1 - Forward'!A:A, A605) &gt; 0, 1, 0)</f>
        <v>0</v>
      </c>
      <c r="H605" s="7"/>
      <c r="I605" s="7">
        <v>1</v>
      </c>
    </row>
    <row r="606" spans="1:10" x14ac:dyDescent="0.25">
      <c r="A606" s="7" t="s">
        <v>2187</v>
      </c>
      <c r="B606" s="7"/>
      <c r="C606" s="7">
        <v>2021</v>
      </c>
      <c r="D606" s="7" t="s">
        <v>2188</v>
      </c>
      <c r="E606" s="7">
        <f t="shared" si="9"/>
        <v>0</v>
      </c>
      <c r="F606" s="7">
        <f>IF(COUNTIF('Start Set'!A:A, A606) &gt; 0, 1, 0)</f>
        <v>0</v>
      </c>
      <c r="G606" s="7">
        <f>IF(COUNTIF('Iteration 1 - Forward'!A:A, A606) &gt; 0, 1, 0)</f>
        <v>0</v>
      </c>
      <c r="H606" s="7"/>
      <c r="I606" s="7">
        <v>1</v>
      </c>
    </row>
    <row r="607" spans="1:10" x14ac:dyDescent="0.25">
      <c r="A607" s="7" t="s">
        <v>432</v>
      </c>
      <c r="B607" s="7" t="s">
        <v>433</v>
      </c>
      <c r="C607" s="7">
        <v>2021</v>
      </c>
      <c r="D607" s="7" t="s">
        <v>434</v>
      </c>
      <c r="E607" s="7">
        <f t="shared" si="9"/>
        <v>0</v>
      </c>
      <c r="F607" s="7">
        <f>IF(COUNTIF('Start Set'!A:A, A607) &gt; 0, 1, 0)</f>
        <v>0</v>
      </c>
      <c r="G607" s="7">
        <f>IF(COUNTIF('Iteration 1 - Forward'!A:A, A607) &gt; 0, 1, 0)</f>
        <v>0</v>
      </c>
      <c r="H607" s="7"/>
      <c r="I607" s="7">
        <v>1</v>
      </c>
    </row>
    <row r="608" spans="1:10" x14ac:dyDescent="0.25">
      <c r="A608" s="7" t="s">
        <v>492</v>
      </c>
      <c r="B608" s="7" t="s">
        <v>493</v>
      </c>
      <c r="C608" s="7">
        <v>2021</v>
      </c>
      <c r="D608" s="7" t="s">
        <v>494</v>
      </c>
      <c r="E608" s="7">
        <f t="shared" si="9"/>
        <v>1</v>
      </c>
      <c r="F608" s="7">
        <f>IF(COUNTIF('Start Set'!A:A, A608) &gt; 0, 1, 0)</f>
        <v>0</v>
      </c>
      <c r="G608" s="7">
        <f>IF(COUNTIF('Iteration 1 - Forward'!A:A, A608) &gt; 0, 1, 0)</f>
        <v>0</v>
      </c>
      <c r="H608" s="7"/>
      <c r="I608" s="7">
        <v>1</v>
      </c>
    </row>
    <row r="609" spans="1:9" x14ac:dyDescent="0.25">
      <c r="A609" s="7" t="s">
        <v>901</v>
      </c>
      <c r="B609" s="7"/>
      <c r="C609" s="7">
        <v>2021</v>
      </c>
      <c r="D609" s="7" t="s">
        <v>902</v>
      </c>
      <c r="E609" s="7">
        <f t="shared" si="9"/>
        <v>0</v>
      </c>
      <c r="F609" s="7">
        <f>IF(COUNTIF('Start Set'!A:A, A609) &gt; 0, 1, 0)</f>
        <v>0</v>
      </c>
      <c r="G609" s="7">
        <f>IF(COUNTIF('Iteration 1 - Forward'!A:A, A609) &gt; 0, 1, 0)</f>
        <v>0</v>
      </c>
      <c r="H609" s="7"/>
      <c r="I609" s="7">
        <v>1</v>
      </c>
    </row>
    <row r="610" spans="1:9" x14ac:dyDescent="0.25">
      <c r="A610" s="7" t="s">
        <v>1152</v>
      </c>
      <c r="B610" s="7" t="s">
        <v>1153</v>
      </c>
      <c r="C610" s="7">
        <v>2021</v>
      </c>
      <c r="D610" s="7" t="s">
        <v>1154</v>
      </c>
      <c r="E610" s="7">
        <f t="shared" si="9"/>
        <v>0</v>
      </c>
      <c r="F610" s="7">
        <f>IF(COUNTIF('Start Set'!A:A, A610) &gt; 0, 1, 0)</f>
        <v>0</v>
      </c>
      <c r="G610" s="7">
        <f>IF(COUNTIF('Iteration 1 - Forward'!A:A, A610) &gt; 0, 1, 0)</f>
        <v>0</v>
      </c>
      <c r="H610" s="7"/>
      <c r="I610" s="7">
        <v>1</v>
      </c>
    </row>
    <row r="611" spans="1:9" x14ac:dyDescent="0.25">
      <c r="A611" s="7" t="s">
        <v>1112</v>
      </c>
      <c r="B611" s="7" t="s">
        <v>1113</v>
      </c>
      <c r="C611" s="7">
        <v>2021</v>
      </c>
      <c r="D611" s="7" t="s">
        <v>1114</v>
      </c>
      <c r="E611" s="7">
        <f t="shared" si="9"/>
        <v>0</v>
      </c>
      <c r="F611" s="7">
        <f>IF(COUNTIF('Start Set'!A:A, A611) &gt; 0, 1, 0)</f>
        <v>0</v>
      </c>
      <c r="G611" s="7">
        <f>IF(COUNTIF('Iteration 1 - Forward'!A:A, A611) &gt; 0, 1, 0)</f>
        <v>0</v>
      </c>
      <c r="H611" s="7"/>
      <c r="I611" s="7">
        <v>1</v>
      </c>
    </row>
    <row r="612" spans="1:9" x14ac:dyDescent="0.25">
      <c r="A612" s="7" t="s">
        <v>1358</v>
      </c>
      <c r="B612" s="7"/>
      <c r="C612" s="7">
        <v>2021</v>
      </c>
      <c r="D612" s="7" t="s">
        <v>1359</v>
      </c>
      <c r="E612" s="7">
        <f t="shared" si="9"/>
        <v>0</v>
      </c>
      <c r="F612" s="7">
        <f>IF(COUNTIF('Start Set'!A:A, A612) &gt; 0, 1, 0)</f>
        <v>0</v>
      </c>
      <c r="G612" s="7">
        <f>IF(COUNTIF('Iteration 1 - Forward'!A:A, A612) &gt; 0, 1, 0)</f>
        <v>0</v>
      </c>
      <c r="H612" s="7"/>
      <c r="I612" s="7">
        <v>1</v>
      </c>
    </row>
    <row r="613" spans="1:9" x14ac:dyDescent="0.25">
      <c r="A613" s="7" t="s">
        <v>903</v>
      </c>
      <c r="B613" s="7"/>
      <c r="C613" s="7">
        <v>2021</v>
      </c>
      <c r="D613" s="7" t="s">
        <v>904</v>
      </c>
      <c r="E613" s="7">
        <f t="shared" si="9"/>
        <v>0</v>
      </c>
      <c r="F613" s="7">
        <f>IF(COUNTIF('Start Set'!A:A, A613) &gt; 0, 1, 0)</f>
        <v>0</v>
      </c>
      <c r="G613" s="7">
        <f>IF(COUNTIF('Iteration 1 - Forward'!A:A, A613) &gt; 0, 1, 0)</f>
        <v>0</v>
      </c>
      <c r="H613" s="7"/>
      <c r="I613" s="7">
        <v>1</v>
      </c>
    </row>
    <row r="614" spans="1:9" x14ac:dyDescent="0.25">
      <c r="A614" s="7" t="s">
        <v>2077</v>
      </c>
      <c r="B614" s="7"/>
      <c r="C614" s="7">
        <v>2021</v>
      </c>
      <c r="D614" s="7" t="s">
        <v>2078</v>
      </c>
      <c r="E614" s="7">
        <f t="shared" si="9"/>
        <v>0</v>
      </c>
      <c r="F614" s="7">
        <f>IF(COUNTIF('Start Set'!A:A, A614) &gt; 0, 1, 0)</f>
        <v>0</v>
      </c>
      <c r="G614" s="7">
        <f>IF(COUNTIF('Iteration 1 - Forward'!A:A, A614) &gt; 0, 1, 0)</f>
        <v>0</v>
      </c>
      <c r="H614" s="7"/>
      <c r="I614" s="7">
        <v>1</v>
      </c>
    </row>
    <row r="615" spans="1:9" x14ac:dyDescent="0.25">
      <c r="A615" s="7" t="s">
        <v>811</v>
      </c>
      <c r="B615" s="7" t="s">
        <v>812</v>
      </c>
      <c r="C615" s="7">
        <v>2021</v>
      </c>
      <c r="D615" s="7" t="s">
        <v>813</v>
      </c>
      <c r="E615" s="7">
        <f t="shared" si="9"/>
        <v>0</v>
      </c>
      <c r="F615" s="7">
        <f>IF(COUNTIF('Start Set'!A:A, A615) &gt; 0, 1, 0)</f>
        <v>0</v>
      </c>
      <c r="G615" s="7">
        <f>IF(COUNTIF('Iteration 1 - Forward'!A:A, A615) &gt; 0, 1, 0)</f>
        <v>0</v>
      </c>
      <c r="H615" s="7"/>
      <c r="I615" s="7">
        <v>1</v>
      </c>
    </row>
    <row r="616" spans="1:9" x14ac:dyDescent="0.25">
      <c r="A616" s="7" t="s">
        <v>793</v>
      </c>
      <c r="B616" s="7" t="s">
        <v>794</v>
      </c>
      <c r="C616" s="7">
        <v>2021</v>
      </c>
      <c r="D616" s="7" t="s">
        <v>795</v>
      </c>
      <c r="E616" s="7">
        <f t="shared" si="9"/>
        <v>0</v>
      </c>
      <c r="F616" s="7">
        <f>IF(COUNTIF('Start Set'!A:A, A616) &gt; 0, 1, 0)</f>
        <v>0</v>
      </c>
      <c r="G616" s="7">
        <f>IF(COUNTIF('Iteration 1 - Forward'!A:A, A616) &gt; 0, 1, 0)</f>
        <v>0</v>
      </c>
      <c r="H616" s="7"/>
      <c r="I616" s="7">
        <v>1</v>
      </c>
    </row>
    <row r="617" spans="1:9" x14ac:dyDescent="0.25">
      <c r="A617" s="7" t="s">
        <v>2096</v>
      </c>
      <c r="B617" s="7" t="s">
        <v>2079</v>
      </c>
      <c r="C617" s="7">
        <v>2021</v>
      </c>
      <c r="D617" s="7" t="s">
        <v>2097</v>
      </c>
      <c r="E617" s="7">
        <f t="shared" si="9"/>
        <v>0</v>
      </c>
      <c r="F617" s="7">
        <f>IF(COUNTIF('Start Set'!A:A, A617) &gt; 0, 1, 0)</f>
        <v>0</v>
      </c>
      <c r="G617" s="7">
        <f>IF(COUNTIF('Iteration 1 - Forward'!A:A, A617) &gt; 0, 1, 0)</f>
        <v>0</v>
      </c>
      <c r="H617" s="7"/>
      <c r="I617" s="7">
        <v>1</v>
      </c>
    </row>
    <row r="618" spans="1:9" x14ac:dyDescent="0.25">
      <c r="A618" s="7" t="s">
        <v>468</v>
      </c>
      <c r="B618" s="7" t="s">
        <v>469</v>
      </c>
      <c r="C618" s="7">
        <v>2021</v>
      </c>
      <c r="D618" s="7" t="s">
        <v>2244</v>
      </c>
      <c r="E618" s="7">
        <f t="shared" si="9"/>
        <v>0</v>
      </c>
      <c r="F618">
        <f>IF(COUNTIF('Start Set'!A:A, A618) &gt; 0, 1, 0)</f>
        <v>0</v>
      </c>
      <c r="G618">
        <f>IF(COUNTIF('Iteration 1 - Forward'!A:A, A618) &gt; 0, 1, 0)</f>
        <v>0</v>
      </c>
    </row>
    <row r="619" spans="1:9" x14ac:dyDescent="0.25">
      <c r="A619" s="7" t="s">
        <v>11</v>
      </c>
      <c r="B619" s="7" t="s">
        <v>2736</v>
      </c>
      <c r="C619" s="7">
        <v>2021</v>
      </c>
      <c r="D619" s="7" t="s">
        <v>2247</v>
      </c>
      <c r="E619" s="7">
        <f t="shared" si="9"/>
        <v>0</v>
      </c>
      <c r="F619" s="7">
        <f>IF(COUNTIF('Start Set'!A:A, A619) &gt; 0, 1, 0)</f>
        <v>1</v>
      </c>
      <c r="G619">
        <f>IF(COUNTIF('Iteration 1 - Forward'!A:A, A619) &gt; 0, 1, 0)</f>
        <v>0</v>
      </c>
    </row>
    <row r="620" spans="1:9" x14ac:dyDescent="0.25">
      <c r="A620" s="7" t="s">
        <v>2732</v>
      </c>
      <c r="B620" s="7" t="s">
        <v>2733</v>
      </c>
      <c r="C620" s="7">
        <v>2021</v>
      </c>
      <c r="D620" s="7" t="s">
        <v>2244</v>
      </c>
      <c r="E620" s="7">
        <f t="shared" si="9"/>
        <v>0</v>
      </c>
      <c r="F620" s="7">
        <f>IF(COUNTIF('Start Set'!A:A, A620) &gt; 0, 1, 0)</f>
        <v>0</v>
      </c>
      <c r="G620" s="7">
        <f>IF(COUNTIF('Iteration 1 - Forward'!A:A, A620) &gt; 0, 1, 0)</f>
        <v>1</v>
      </c>
    </row>
    <row r="621" spans="1:9" x14ac:dyDescent="0.25">
      <c r="A621" s="7" t="s">
        <v>2058</v>
      </c>
      <c r="B621" s="7"/>
      <c r="C621" s="7">
        <v>2022</v>
      </c>
      <c r="D621" s="7" t="s">
        <v>2059</v>
      </c>
      <c r="E621" s="7">
        <f t="shared" si="9"/>
        <v>0</v>
      </c>
      <c r="F621" s="7">
        <f>IF(COUNTIF('Start Set'!A:A, A621) &gt; 0, 1, 0)</f>
        <v>0</v>
      </c>
      <c r="G621" s="7">
        <f>IF(COUNTIF('Iteration 1 - Forward'!A:A, A621) &gt; 0, 1, 0)</f>
        <v>0</v>
      </c>
      <c r="H621" s="7"/>
      <c r="I621" s="7">
        <v>1</v>
      </c>
    </row>
    <row r="622" spans="1:9" x14ac:dyDescent="0.25">
      <c r="A622" s="7" t="s">
        <v>2739</v>
      </c>
      <c r="B622" s="7"/>
      <c r="C622" s="7">
        <v>2022</v>
      </c>
      <c r="D622" s="7" t="s">
        <v>2740</v>
      </c>
      <c r="E622" s="7">
        <f t="shared" si="9"/>
        <v>0</v>
      </c>
      <c r="F622" s="7">
        <f>IF(COUNTIF('Start Set'!A:A, A622) &gt; 0, 1, 0)</f>
        <v>0</v>
      </c>
      <c r="G622" s="7">
        <f>IF(COUNTIF('Iteration 1 - Forward'!A:A, A622) &gt; 0, 1, 0)</f>
        <v>0</v>
      </c>
      <c r="H622" s="7"/>
      <c r="I622" s="7">
        <v>1</v>
      </c>
    </row>
    <row r="623" spans="1:9" x14ac:dyDescent="0.25">
      <c r="A623" s="7" t="s">
        <v>865</v>
      </c>
      <c r="B623" s="7"/>
      <c r="C623" s="7">
        <v>2022</v>
      </c>
      <c r="D623" s="7" t="s">
        <v>866</v>
      </c>
      <c r="E623" s="7">
        <f t="shared" si="9"/>
        <v>0</v>
      </c>
      <c r="F623" s="7">
        <f>IF(COUNTIF('Start Set'!A:A, A623) &gt; 0, 1, 0)</f>
        <v>0</v>
      </c>
      <c r="G623" s="7">
        <f>IF(COUNTIF('Iteration 1 - Forward'!A:A, A623) &gt; 0, 1, 0)</f>
        <v>0</v>
      </c>
      <c r="H623" s="7"/>
      <c r="I623" s="7">
        <v>1</v>
      </c>
    </row>
    <row r="624" spans="1:9" x14ac:dyDescent="0.25">
      <c r="A624" s="7" t="s">
        <v>963</v>
      </c>
      <c r="B624" s="7"/>
      <c r="C624" s="7">
        <v>2022</v>
      </c>
      <c r="D624" s="7" t="s">
        <v>964</v>
      </c>
      <c r="E624" s="7">
        <f t="shared" si="9"/>
        <v>0</v>
      </c>
      <c r="F624" s="7">
        <f>IF(COUNTIF('Start Set'!A:A, A624) &gt; 0, 1, 0)</f>
        <v>0</v>
      </c>
      <c r="G624" s="7">
        <f>IF(COUNTIF('Iteration 1 - Forward'!A:A, A624) &gt; 0, 1, 0)</f>
        <v>0</v>
      </c>
      <c r="H624" s="7"/>
      <c r="I624" s="7">
        <v>1</v>
      </c>
    </row>
    <row r="625" spans="1:13" x14ac:dyDescent="0.25">
      <c r="A625" s="7" t="s">
        <v>961</v>
      </c>
      <c r="B625" s="7"/>
      <c r="C625" s="7">
        <v>2022</v>
      </c>
      <c r="D625" s="7" t="s">
        <v>962</v>
      </c>
      <c r="E625" s="7">
        <f t="shared" si="9"/>
        <v>0</v>
      </c>
      <c r="F625" s="7">
        <f>IF(COUNTIF('Start Set'!A:A, A625) &gt; 0, 1, 0)</f>
        <v>0</v>
      </c>
      <c r="G625" s="7">
        <f>IF(COUNTIF('Iteration 1 - Forward'!A:A, A625) &gt; 0, 1, 0)</f>
        <v>0</v>
      </c>
      <c r="H625" s="7"/>
      <c r="I625" s="7">
        <v>1</v>
      </c>
    </row>
    <row r="626" spans="1:13" x14ac:dyDescent="0.25">
      <c r="A626" s="7" t="s">
        <v>2767</v>
      </c>
      <c r="B626" s="7"/>
      <c r="C626" s="7">
        <v>2022</v>
      </c>
      <c r="D626" s="7" t="s">
        <v>2768</v>
      </c>
      <c r="E626" s="7">
        <f t="shared" si="9"/>
        <v>0</v>
      </c>
      <c r="F626" s="7">
        <f>IF(COUNTIF('Start Set'!A:A, A626) &gt; 0, 1, 0)</f>
        <v>0</v>
      </c>
      <c r="G626" s="7">
        <f>IF(COUNTIF('Iteration 1 - Forward'!A:A, A626) &gt; 0, 1, 0)</f>
        <v>0</v>
      </c>
      <c r="H626" s="7"/>
      <c r="I626" s="7">
        <v>1</v>
      </c>
    </row>
    <row r="627" spans="1:13" x14ac:dyDescent="0.25">
      <c r="A627" s="7" t="s">
        <v>1680</v>
      </c>
      <c r="B627" s="7" t="s">
        <v>2548</v>
      </c>
      <c r="C627" s="7">
        <v>2022</v>
      </c>
      <c r="D627" s="7" t="s">
        <v>356</v>
      </c>
      <c r="E627" s="7">
        <f t="shared" si="9"/>
        <v>0</v>
      </c>
      <c r="F627">
        <f>IF(COUNTIF('Start Set'!A:A, A627) &gt; 0, 1, 0)</f>
        <v>0</v>
      </c>
      <c r="G627">
        <f>IF(COUNTIF('Iteration 1 - Forward'!A:A, A627) &gt; 0, 1, 0)</f>
        <v>0</v>
      </c>
    </row>
    <row r="628" spans="1:13" x14ac:dyDescent="0.25">
      <c r="A628" s="7" t="s">
        <v>2948</v>
      </c>
      <c r="B628" s="7" t="s">
        <v>2949</v>
      </c>
      <c r="C628" s="7">
        <v>2022</v>
      </c>
      <c r="D628" s="7" t="s">
        <v>138</v>
      </c>
      <c r="E628" s="7">
        <f t="shared" si="9"/>
        <v>0</v>
      </c>
      <c r="F628" s="7">
        <f>IF(COUNTIF('Start Set'!A:A, A628) &gt; 0, 1, 0)</f>
        <v>0</v>
      </c>
      <c r="G628" s="7">
        <f>IF(COUNTIF('Iteration 1 - Forward'!A:A, A628) &gt; 0, 1, 0)</f>
        <v>1</v>
      </c>
    </row>
    <row r="629" spans="1:13" x14ac:dyDescent="0.25">
      <c r="A629" s="7" t="s">
        <v>2568</v>
      </c>
      <c r="B629" s="7" t="s">
        <v>2569</v>
      </c>
      <c r="C629" s="7">
        <v>2023</v>
      </c>
      <c r="D629" s="7" t="s">
        <v>673</v>
      </c>
      <c r="E629" s="7">
        <f t="shared" si="9"/>
        <v>0</v>
      </c>
      <c r="F629" s="7">
        <f>IF(COUNTIF('Start Set'!A:A, A629) &gt; 0, 1, 0)</f>
        <v>0</v>
      </c>
      <c r="G629" s="7">
        <f>IF(COUNTIF('Iteration 1 - Forward'!A:A, A629) &gt; 0, 1, 0)</f>
        <v>0</v>
      </c>
      <c r="H629" s="7"/>
      <c r="I629" s="7">
        <v>1</v>
      </c>
    </row>
    <row r="630" spans="1:13" x14ac:dyDescent="0.25">
      <c r="A630" s="7" t="s">
        <v>2961</v>
      </c>
      <c r="B630" s="7" t="s">
        <v>2953</v>
      </c>
      <c r="C630" s="7">
        <v>2023</v>
      </c>
      <c r="D630" s="7" t="s">
        <v>673</v>
      </c>
      <c r="E630" s="7">
        <f t="shared" si="9"/>
        <v>0</v>
      </c>
      <c r="F630" s="7">
        <f>IF(COUNTIF('Start Set'!A:A, A630) &gt; 0, 1, 0)</f>
        <v>0</v>
      </c>
      <c r="G630" s="7">
        <f>IF(COUNTIF('Iteration 1 - Forward'!A:A, A630) &gt; 0, 1, 0)</f>
        <v>0</v>
      </c>
      <c r="H630" s="7"/>
      <c r="I630" s="7">
        <v>1</v>
      </c>
    </row>
    <row r="631" spans="1:13" x14ac:dyDescent="0.25">
      <c r="A631" s="7" t="s">
        <v>1682</v>
      </c>
      <c r="B631" s="7" t="s">
        <v>2548</v>
      </c>
      <c r="C631" s="7">
        <v>2023</v>
      </c>
      <c r="D631" s="7" t="s">
        <v>2549</v>
      </c>
      <c r="E631" s="7">
        <f t="shared" si="9"/>
        <v>0</v>
      </c>
      <c r="F631">
        <f>IF(COUNTIF('Start Set'!A:A, A631) &gt; 0, 1, 0)</f>
        <v>0</v>
      </c>
      <c r="G631">
        <f>IF(COUNTIF('Iteration 1 - Forward'!A:A, A631) &gt; 0, 1, 0)</f>
        <v>0</v>
      </c>
    </row>
    <row r="632" spans="1:13" x14ac:dyDescent="0.25">
      <c r="A632" s="7" t="s">
        <v>1676</v>
      </c>
      <c r="B632" s="7"/>
      <c r="C632" s="7">
        <v>2023</v>
      </c>
      <c r="D632" s="7" t="s">
        <v>2558</v>
      </c>
      <c r="E632" s="7">
        <f t="shared" si="9"/>
        <v>1</v>
      </c>
      <c r="F632">
        <f>IF(COUNTIF('Start Set'!A:A, A632) &gt; 0, 1, 0)</f>
        <v>0</v>
      </c>
      <c r="G632">
        <f>IF(COUNTIF('Iteration 1 - Forward'!A:A, A632) &gt; 0, 1, 0)</f>
        <v>0</v>
      </c>
    </row>
    <row r="633" spans="1:13" x14ac:dyDescent="0.25">
      <c r="A633" s="7" t="s">
        <v>111</v>
      </c>
      <c r="B633" s="7" t="s">
        <v>2548</v>
      </c>
      <c r="C633" s="7">
        <v>2023</v>
      </c>
      <c r="D633" s="7" t="s">
        <v>2550</v>
      </c>
      <c r="E633" s="7">
        <f t="shared" si="9"/>
        <v>0</v>
      </c>
      <c r="F633" s="7">
        <f>IF(COUNTIF('Start Set'!A:A, A633) &gt; 0, 1, 0)</f>
        <v>1</v>
      </c>
      <c r="G633">
        <f>IF(COUNTIF('Iteration 1 - Forward'!A:A, A633) &gt; 0, 1, 0)</f>
        <v>0</v>
      </c>
    </row>
    <row r="634" spans="1:13" x14ac:dyDescent="0.25">
      <c r="A634" s="7" t="s">
        <v>2523</v>
      </c>
      <c r="B634" s="7" t="s">
        <v>2524</v>
      </c>
      <c r="C634" s="7">
        <v>2023</v>
      </c>
      <c r="D634" s="7" t="s">
        <v>122</v>
      </c>
      <c r="E634" s="7">
        <f t="shared" si="9"/>
        <v>0</v>
      </c>
      <c r="F634" s="7">
        <f>IF(COUNTIF('Start Set'!A:A, A634) &gt; 0, 1, 0)</f>
        <v>0</v>
      </c>
      <c r="G634" s="7">
        <f>IF(COUNTIF('Iteration 1 - Forward'!A:A, A634) &gt; 0, 1, 0)</f>
        <v>1</v>
      </c>
    </row>
    <row r="635" spans="1:13" x14ac:dyDescent="0.25">
      <c r="A635" s="7" t="s">
        <v>2554</v>
      </c>
      <c r="B635" s="7" t="s">
        <v>2555</v>
      </c>
      <c r="C635" s="7">
        <v>2023</v>
      </c>
      <c r="D635" s="7" t="s">
        <v>1717</v>
      </c>
      <c r="E635" s="7">
        <f t="shared" si="9"/>
        <v>0</v>
      </c>
      <c r="F635" s="7">
        <f>IF(COUNTIF('Start Set'!A:A, A635) &gt; 0, 1, 0)</f>
        <v>0</v>
      </c>
      <c r="G635" s="7">
        <f>IF(COUNTIF('Iteration 1 - Forward'!A:A, A635) &gt; 0, 1, 0)</f>
        <v>1</v>
      </c>
    </row>
    <row r="636" spans="1:13" x14ac:dyDescent="0.25">
      <c r="A636" s="7" t="s">
        <v>2945</v>
      </c>
      <c r="B636" s="7" t="s">
        <v>2946</v>
      </c>
      <c r="C636" s="7">
        <v>2023</v>
      </c>
      <c r="D636" s="7" t="s">
        <v>2947</v>
      </c>
      <c r="E636" s="7">
        <f t="shared" si="9"/>
        <v>0</v>
      </c>
      <c r="F636" s="7">
        <f>IF(COUNTIF('Start Set'!A:A, A636) &gt; 0, 1, 0)</f>
        <v>0</v>
      </c>
      <c r="G636" s="7">
        <f>IF(COUNTIF('Iteration 1 - Forward'!A:A, A636) &gt; 0, 1, 0)</f>
        <v>1</v>
      </c>
    </row>
    <row r="637" spans="1:13" x14ac:dyDescent="0.25">
      <c r="A637" s="7" t="s">
        <v>2945</v>
      </c>
      <c r="B637" s="7" t="s">
        <v>2946</v>
      </c>
      <c r="C637" s="7">
        <v>2023</v>
      </c>
      <c r="D637" s="7" t="s">
        <v>2947</v>
      </c>
      <c r="E637" s="7">
        <f t="shared" si="9"/>
        <v>1</v>
      </c>
      <c r="F637" s="7">
        <f>IF(COUNTIF('Start Set'!A:A, A637) &gt; 0, 1, 0)</f>
        <v>0</v>
      </c>
      <c r="G637" s="7">
        <f>IF(COUNTIF('Iteration 1 - Forward'!A:A, A637) &gt; 0, 1, 0)</f>
        <v>1</v>
      </c>
    </row>
    <row r="638" spans="1:13" x14ac:dyDescent="0.25">
      <c r="A638" s="9" t="s">
        <v>2006</v>
      </c>
      <c r="B638" s="7" t="s">
        <v>2007</v>
      </c>
      <c r="C638" s="7">
        <v>2015</v>
      </c>
      <c r="D638" s="7" t="s">
        <v>2008</v>
      </c>
      <c r="E638" s="7">
        <f t="shared" si="9"/>
        <v>0</v>
      </c>
      <c r="F638" s="7">
        <f>IF(COUNTIF('Start Set'!A:A, A638) &gt; 0, 1, 0)</f>
        <v>0</v>
      </c>
      <c r="G638" s="7">
        <f>IF(COUNTIF('Iteration 1 - Forward'!A:A, A638) &gt; 0, 1, 0)</f>
        <v>0</v>
      </c>
      <c r="H638" s="7">
        <v>1</v>
      </c>
      <c r="I638" s="7"/>
      <c r="J638" s="7"/>
      <c r="K638" s="7"/>
      <c r="L638" s="7"/>
      <c r="M638" s="7">
        <v>1</v>
      </c>
    </row>
    <row r="639" spans="1:13" x14ac:dyDescent="0.25">
      <c r="A639" s="9" t="s">
        <v>453</v>
      </c>
      <c r="B639" s="7" t="s">
        <v>454</v>
      </c>
      <c r="C639" s="7">
        <v>2015</v>
      </c>
      <c r="D639" s="7" t="s">
        <v>455</v>
      </c>
      <c r="E639" s="7">
        <f t="shared" si="9"/>
        <v>1</v>
      </c>
      <c r="F639" s="7">
        <f>IF(COUNTIF('Start Set'!A:A, A639) &gt; 0, 1, 0)</f>
        <v>0</v>
      </c>
      <c r="G639" s="7">
        <f>IF(COUNTIF('Iteration 1 - Forward'!A:A, A639) &gt; 0, 1, 0)</f>
        <v>0</v>
      </c>
      <c r="H639" s="7">
        <v>1</v>
      </c>
      <c r="I639" s="7"/>
      <c r="J639" s="7"/>
      <c r="K639" s="7"/>
      <c r="L639" s="7"/>
      <c r="M639" s="7">
        <v>1</v>
      </c>
    </row>
    <row r="640" spans="1:13" x14ac:dyDescent="0.25">
      <c r="A640" s="9" t="s">
        <v>1534</v>
      </c>
      <c r="B640" s="7" t="s">
        <v>1535</v>
      </c>
      <c r="C640" s="7">
        <v>2015</v>
      </c>
      <c r="D640" s="7" t="s">
        <v>1330</v>
      </c>
      <c r="E640" s="7">
        <f t="shared" si="9"/>
        <v>0</v>
      </c>
      <c r="F640" s="7">
        <f>IF(COUNTIF('Start Set'!A:A, A640) &gt; 0, 1, 0)</f>
        <v>0</v>
      </c>
      <c r="G640" s="7">
        <f>IF(COUNTIF('Iteration 1 - Forward'!A:A, A640) &gt; 0, 1, 0)</f>
        <v>0</v>
      </c>
      <c r="H640" s="7">
        <v>1</v>
      </c>
      <c r="I640" s="7"/>
      <c r="J640" s="7"/>
      <c r="K640" s="7"/>
      <c r="L640" s="7"/>
      <c r="M640" s="7">
        <v>1</v>
      </c>
    </row>
    <row r="641" spans="1:13" x14ac:dyDescent="0.25">
      <c r="A641" s="9" t="s">
        <v>2270</v>
      </c>
      <c r="B641" s="7" t="s">
        <v>2271</v>
      </c>
      <c r="C641" s="7">
        <v>2015</v>
      </c>
      <c r="D641" s="7" t="s">
        <v>2244</v>
      </c>
      <c r="E641" s="7">
        <f t="shared" si="9"/>
        <v>0</v>
      </c>
      <c r="F641" s="7">
        <f>IF(COUNTIF('Start Set'!A:A, A641) &gt; 0, 1, 0)</f>
        <v>0</v>
      </c>
      <c r="G641" s="7">
        <f>IF(COUNTIF('Iteration 1 - Forward'!A:A, A641) &gt; 0, 1, 0)</f>
        <v>0</v>
      </c>
      <c r="H641" s="7">
        <v>1</v>
      </c>
      <c r="I641" s="7"/>
      <c r="J641" s="7"/>
      <c r="K641" s="7"/>
      <c r="L641" s="7"/>
      <c r="M641" s="7">
        <v>1</v>
      </c>
    </row>
    <row r="642" spans="1:13" x14ac:dyDescent="0.25">
      <c r="A642" s="7" t="s">
        <v>2989</v>
      </c>
      <c r="B642" s="7" t="s">
        <v>2990</v>
      </c>
      <c r="C642" s="7">
        <v>2015</v>
      </c>
      <c r="D642" s="7" t="s">
        <v>2991</v>
      </c>
      <c r="E642" s="7">
        <f t="shared" ref="E642:E705" si="10">--(ROW(A642)&lt;&gt;MATCH(A642,$A:$A,0))</f>
        <v>0</v>
      </c>
      <c r="F642" s="7">
        <f>IF(COUNTIF('Start Set'!A:A, A642) &gt; 0, 1, 0)</f>
        <v>0</v>
      </c>
      <c r="G642" s="7">
        <f>IF(COUNTIF('Iteration 1 - Forward'!A:A, A642) &gt; 0, 1, 0)</f>
        <v>0</v>
      </c>
      <c r="H642" s="7">
        <v>1</v>
      </c>
      <c r="I642" s="7"/>
      <c r="J642" s="7"/>
      <c r="K642" s="7"/>
      <c r="L642" s="7"/>
      <c r="M642" s="7">
        <v>1</v>
      </c>
    </row>
    <row r="643" spans="1:13" x14ac:dyDescent="0.25">
      <c r="A643" s="7" t="s">
        <v>2028</v>
      </c>
      <c r="B643" s="7" t="s">
        <v>2029</v>
      </c>
      <c r="C643" s="7">
        <v>2015</v>
      </c>
      <c r="D643" s="7" t="s">
        <v>325</v>
      </c>
      <c r="E643" s="7">
        <f t="shared" si="10"/>
        <v>0</v>
      </c>
      <c r="F643" s="7">
        <f>IF(COUNTIF('Start Set'!A:A, A643) &gt; 0, 1, 0)</f>
        <v>0</v>
      </c>
      <c r="G643" s="7">
        <f>IF(COUNTIF('Iteration 1 - Forward'!A:A, A643) &gt; 0, 1, 0)</f>
        <v>0</v>
      </c>
      <c r="H643" s="7">
        <v>1</v>
      </c>
      <c r="I643" s="7"/>
      <c r="J643" s="7"/>
      <c r="K643" s="7"/>
      <c r="L643" s="7"/>
      <c r="M643" s="7">
        <v>1</v>
      </c>
    </row>
    <row r="644" spans="1:13" x14ac:dyDescent="0.25">
      <c r="A644" s="7" t="s">
        <v>2183</v>
      </c>
      <c r="B644" s="7" t="s">
        <v>2184</v>
      </c>
      <c r="C644" s="7">
        <v>2015</v>
      </c>
      <c r="D644" s="7" t="s">
        <v>579</v>
      </c>
      <c r="E644" s="7">
        <f t="shared" si="10"/>
        <v>0</v>
      </c>
      <c r="F644" s="7">
        <f>IF(COUNTIF('Start Set'!A:A, A644) &gt; 0, 1, 0)</f>
        <v>0</v>
      </c>
      <c r="G644" s="7">
        <f>IF(COUNTIF('Iteration 1 - Forward'!A:A, A644) &gt; 0, 1, 0)</f>
        <v>0</v>
      </c>
      <c r="H644" s="7">
        <v>1</v>
      </c>
      <c r="I644" s="7"/>
      <c r="J644" s="7"/>
      <c r="K644" s="7"/>
      <c r="L644" s="7"/>
      <c r="M644" s="7">
        <v>1</v>
      </c>
    </row>
    <row r="645" spans="1:13" x14ac:dyDescent="0.25">
      <c r="A645" s="7" t="s">
        <v>1790</v>
      </c>
      <c r="B645" s="7" t="s">
        <v>1791</v>
      </c>
      <c r="C645" s="7">
        <v>2015</v>
      </c>
      <c r="D645" s="7" t="s">
        <v>1792</v>
      </c>
      <c r="E645" s="7">
        <f t="shared" si="10"/>
        <v>0</v>
      </c>
      <c r="F645" s="7">
        <f>IF(COUNTIF('Start Set'!A:A, A645) &gt; 0, 1, 0)</f>
        <v>0</v>
      </c>
      <c r="G645" s="7">
        <f>IF(COUNTIF('Iteration 1 - Forward'!A:A, A645) &gt; 0, 1, 0)</f>
        <v>0</v>
      </c>
      <c r="H645" s="7">
        <v>1</v>
      </c>
      <c r="I645" s="7"/>
      <c r="J645" s="7"/>
      <c r="K645" s="7"/>
      <c r="L645" s="7"/>
      <c r="M645" s="7">
        <v>1</v>
      </c>
    </row>
    <row r="646" spans="1:13" x14ac:dyDescent="0.25">
      <c r="A646" s="7" t="s">
        <v>285</v>
      </c>
      <c r="B646" s="7" t="s">
        <v>123</v>
      </c>
      <c r="C646" s="7">
        <v>2015</v>
      </c>
      <c r="D646" s="7" t="s">
        <v>124</v>
      </c>
      <c r="E646" s="7">
        <f t="shared" si="10"/>
        <v>0</v>
      </c>
      <c r="F646" s="7">
        <f>IF(COUNTIF('Start Set'!A:A, A646) &gt; 0, 1, 0)</f>
        <v>0</v>
      </c>
      <c r="G646" s="7">
        <f>IF(COUNTIF('Iteration 1 - Forward'!A:A, A646) &gt; 0, 1, 0)</f>
        <v>0</v>
      </c>
      <c r="H646" s="7">
        <v>1</v>
      </c>
      <c r="I646" s="7"/>
      <c r="J646" s="7"/>
      <c r="K646" s="7"/>
      <c r="L646" s="7"/>
      <c r="M646" s="7">
        <v>1</v>
      </c>
    </row>
    <row r="647" spans="1:13" x14ac:dyDescent="0.25">
      <c r="A647" s="7" t="s">
        <v>1755</v>
      </c>
      <c r="B647" s="7" t="s">
        <v>1756</v>
      </c>
      <c r="C647" s="7">
        <v>2015</v>
      </c>
      <c r="D647" s="7" t="s">
        <v>1757</v>
      </c>
      <c r="E647" s="7">
        <f t="shared" si="10"/>
        <v>1</v>
      </c>
      <c r="F647" s="7">
        <f>IF(COUNTIF('Start Set'!A:A, A647) &gt; 0, 1, 0)</f>
        <v>0</v>
      </c>
      <c r="G647" s="7">
        <f>IF(COUNTIF('Iteration 1 - Forward'!A:A, A647) &gt; 0, 1, 0)</f>
        <v>0</v>
      </c>
      <c r="H647" s="7">
        <v>1</v>
      </c>
      <c r="I647" s="7"/>
      <c r="J647" s="7"/>
      <c r="K647" s="7"/>
      <c r="L647" s="7"/>
      <c r="M647" s="7">
        <v>1</v>
      </c>
    </row>
    <row r="648" spans="1:13" x14ac:dyDescent="0.25">
      <c r="A648" s="7" t="s">
        <v>1031</v>
      </c>
      <c r="B648" s="7" t="s">
        <v>1032</v>
      </c>
      <c r="C648" s="7">
        <v>2015</v>
      </c>
      <c r="D648" s="7" t="s">
        <v>1033</v>
      </c>
      <c r="E648" s="7">
        <f t="shared" si="10"/>
        <v>0</v>
      </c>
      <c r="F648" s="7">
        <f>IF(COUNTIF('Start Set'!A:A, A648) &gt; 0, 1, 0)</f>
        <v>0</v>
      </c>
      <c r="G648" s="7">
        <f>IF(COUNTIF('Iteration 1 - Forward'!A:A, A648) &gt; 0, 1, 0)</f>
        <v>0</v>
      </c>
      <c r="H648" s="7">
        <v>1</v>
      </c>
      <c r="I648" s="7"/>
      <c r="J648" s="7"/>
      <c r="K648" s="7"/>
      <c r="L648" s="7"/>
      <c r="M648" s="7">
        <v>1</v>
      </c>
    </row>
    <row r="649" spans="1:13" x14ac:dyDescent="0.25">
      <c r="A649" s="7" t="s">
        <v>1834</v>
      </c>
      <c r="B649" s="7" t="s">
        <v>1835</v>
      </c>
      <c r="C649" s="7">
        <v>2015</v>
      </c>
      <c r="D649" s="7" t="s">
        <v>1836</v>
      </c>
      <c r="E649" s="7">
        <f t="shared" si="10"/>
        <v>0</v>
      </c>
      <c r="F649" s="7">
        <f>IF(COUNTIF('Start Set'!A:A, A649) &gt; 0, 1, 0)</f>
        <v>0</v>
      </c>
      <c r="G649" s="7">
        <f>IF(COUNTIF('Iteration 1 - Forward'!A:A, A649) &gt; 0, 1, 0)</f>
        <v>0</v>
      </c>
      <c r="H649" s="7">
        <v>1</v>
      </c>
      <c r="I649" s="7"/>
      <c r="J649" s="7"/>
      <c r="K649" s="7"/>
      <c r="L649" s="7"/>
      <c r="M649" s="7">
        <v>1</v>
      </c>
    </row>
    <row r="650" spans="1:13" x14ac:dyDescent="0.25">
      <c r="A650" s="7" t="s">
        <v>1793</v>
      </c>
      <c r="B650" s="7" t="s">
        <v>1794</v>
      </c>
      <c r="C650" s="7">
        <v>2015</v>
      </c>
      <c r="D650" s="7" t="s">
        <v>152</v>
      </c>
      <c r="E650" s="7">
        <f t="shared" si="10"/>
        <v>1</v>
      </c>
      <c r="F650" s="7">
        <f>IF(COUNTIF('Start Set'!A:A, A650) &gt; 0, 1, 0)</f>
        <v>0</v>
      </c>
      <c r="G650" s="7">
        <f>IF(COUNTIF('Iteration 1 - Forward'!A:A, A650) &gt; 0, 1, 0)</f>
        <v>0</v>
      </c>
      <c r="H650" s="7">
        <v>1</v>
      </c>
      <c r="I650" s="7"/>
      <c r="J650" s="7"/>
      <c r="K650" s="7"/>
      <c r="L650" s="7"/>
      <c r="M650" s="7">
        <v>1</v>
      </c>
    </row>
    <row r="651" spans="1:13" x14ac:dyDescent="0.25">
      <c r="A651" s="7" t="s">
        <v>1298</v>
      </c>
      <c r="B651" s="7" t="s">
        <v>1299</v>
      </c>
      <c r="C651" s="7">
        <v>2015</v>
      </c>
      <c r="D651" s="7" t="s">
        <v>335</v>
      </c>
      <c r="E651" s="7">
        <f t="shared" si="10"/>
        <v>0</v>
      </c>
      <c r="F651" s="7">
        <f>IF(COUNTIF('Start Set'!A:A, A651) &gt; 0, 1, 0)</f>
        <v>0</v>
      </c>
      <c r="G651" s="7">
        <f>IF(COUNTIF('Iteration 1 - Forward'!A:A, A651) &gt; 0, 1, 0)</f>
        <v>0</v>
      </c>
      <c r="H651" s="7">
        <v>1</v>
      </c>
      <c r="I651" s="7"/>
      <c r="J651" s="7"/>
      <c r="K651" s="7"/>
      <c r="L651" s="7"/>
      <c r="M651" s="7">
        <v>1</v>
      </c>
    </row>
    <row r="652" spans="1:13" x14ac:dyDescent="0.25">
      <c r="A652" s="7" t="s">
        <v>1411</v>
      </c>
      <c r="B652" s="7" t="s">
        <v>1412</v>
      </c>
      <c r="C652" s="7">
        <v>2015</v>
      </c>
      <c r="D652" s="7" t="s">
        <v>1413</v>
      </c>
      <c r="E652" s="7">
        <f t="shared" si="10"/>
        <v>0</v>
      </c>
      <c r="F652" s="7">
        <f>IF(COUNTIF('Start Set'!A:A, A652) &gt; 0, 1, 0)</f>
        <v>0</v>
      </c>
      <c r="G652" s="7">
        <f>IF(COUNTIF('Iteration 1 - Forward'!A:A, A652) &gt; 0, 1, 0)</f>
        <v>0</v>
      </c>
      <c r="H652" s="7">
        <v>1</v>
      </c>
      <c r="I652" s="7"/>
      <c r="J652" s="7"/>
      <c r="K652" s="7"/>
      <c r="L652" s="7"/>
      <c r="M652" s="7">
        <v>1</v>
      </c>
    </row>
    <row r="653" spans="1:13" x14ac:dyDescent="0.25">
      <c r="A653" s="7" t="s">
        <v>1643</v>
      </c>
      <c r="B653" s="7" t="s">
        <v>1644</v>
      </c>
      <c r="C653" s="7">
        <v>2015</v>
      </c>
      <c r="D653" s="7" t="s">
        <v>293</v>
      </c>
      <c r="E653" s="7">
        <f t="shared" si="10"/>
        <v>0</v>
      </c>
      <c r="F653" s="7">
        <f>IF(COUNTIF('Start Set'!A:A, A653) &gt; 0, 1, 0)</f>
        <v>0</v>
      </c>
      <c r="G653" s="7">
        <f>IF(COUNTIF('Iteration 1 - Forward'!A:A, A653) &gt; 0, 1, 0)</f>
        <v>0</v>
      </c>
      <c r="H653" s="7">
        <v>1</v>
      </c>
      <c r="I653" s="7"/>
      <c r="J653" s="7"/>
      <c r="K653" s="7"/>
      <c r="L653" s="7"/>
      <c r="M653" s="7">
        <v>1</v>
      </c>
    </row>
    <row r="654" spans="1:13" x14ac:dyDescent="0.25">
      <c r="A654" s="7" t="s">
        <v>530</v>
      </c>
      <c r="B654" s="7" t="s">
        <v>531</v>
      </c>
      <c r="C654" s="7">
        <v>2015</v>
      </c>
      <c r="D654" s="7" t="s">
        <v>532</v>
      </c>
      <c r="E654" s="7">
        <f t="shared" si="10"/>
        <v>0</v>
      </c>
      <c r="F654" s="7">
        <f>IF(COUNTIF('Start Set'!A:A, A654) &gt; 0, 1, 0)</f>
        <v>0</v>
      </c>
      <c r="G654" s="7">
        <f>IF(COUNTIF('Iteration 1 - Forward'!A:A, A654) &gt; 0, 1, 0)</f>
        <v>0</v>
      </c>
      <c r="H654" s="7">
        <v>1</v>
      </c>
      <c r="I654" s="7"/>
      <c r="J654" s="7"/>
      <c r="K654" s="7"/>
      <c r="L654" s="7"/>
      <c r="M654" s="7">
        <v>1</v>
      </c>
    </row>
    <row r="655" spans="1:13" x14ac:dyDescent="0.25">
      <c r="A655" s="7" t="s">
        <v>126</v>
      </c>
      <c r="B655" s="7" t="s">
        <v>127</v>
      </c>
      <c r="C655" s="7">
        <v>2015</v>
      </c>
      <c r="D655" s="7" t="s">
        <v>128</v>
      </c>
      <c r="E655" s="7">
        <f t="shared" si="10"/>
        <v>0</v>
      </c>
      <c r="F655" s="7">
        <f>IF(COUNTIF('Start Set'!A:A, A655) &gt; 0, 1, 0)</f>
        <v>0</v>
      </c>
      <c r="G655" s="7">
        <f>IF(COUNTIF('Iteration 1 - Forward'!A:A, A655) &gt; 0, 1, 0)</f>
        <v>0</v>
      </c>
      <c r="H655" s="7">
        <v>1</v>
      </c>
      <c r="I655" s="7"/>
      <c r="J655" s="7"/>
      <c r="K655" s="7"/>
      <c r="L655" s="7"/>
      <c r="M655" s="7">
        <v>1</v>
      </c>
    </row>
    <row r="656" spans="1:13" x14ac:dyDescent="0.25">
      <c r="A656" s="7" t="s">
        <v>1596</v>
      </c>
      <c r="B656" s="7" t="s">
        <v>1597</v>
      </c>
      <c r="C656" s="7">
        <v>2015</v>
      </c>
      <c r="D656" s="7" t="s">
        <v>1598</v>
      </c>
      <c r="E656" s="7">
        <f t="shared" si="10"/>
        <v>0</v>
      </c>
      <c r="F656" s="7">
        <f>IF(COUNTIF('Start Set'!A:A, A656) &gt; 0, 1, 0)</f>
        <v>0</v>
      </c>
      <c r="G656" s="7">
        <f>IF(COUNTIF('Iteration 1 - Forward'!A:A, A656) &gt; 0, 1, 0)</f>
        <v>0</v>
      </c>
      <c r="H656" s="7">
        <v>1</v>
      </c>
      <c r="I656" s="7"/>
      <c r="J656" s="7"/>
      <c r="K656" s="7"/>
      <c r="L656" s="7"/>
      <c r="M656" s="7">
        <v>1</v>
      </c>
    </row>
    <row r="657" spans="1:13" x14ac:dyDescent="0.25">
      <c r="A657" s="7" t="s">
        <v>1629</v>
      </c>
      <c r="B657" s="7" t="s">
        <v>1630</v>
      </c>
      <c r="C657" s="7">
        <v>2015</v>
      </c>
      <c r="D657" s="7" t="s">
        <v>1631</v>
      </c>
      <c r="E657" s="7">
        <f t="shared" si="10"/>
        <v>0</v>
      </c>
      <c r="F657" s="7">
        <f>IF(COUNTIF('Start Set'!A:A, A657) &gt; 0, 1, 0)</f>
        <v>0</v>
      </c>
      <c r="G657" s="7">
        <f>IF(COUNTIF('Iteration 1 - Forward'!A:A, A657) &gt; 0, 1, 0)</f>
        <v>0</v>
      </c>
      <c r="H657" s="7">
        <v>1</v>
      </c>
      <c r="I657" s="7"/>
      <c r="J657" s="7"/>
      <c r="K657" s="7"/>
      <c r="L657" s="7"/>
      <c r="M657" s="7">
        <v>1</v>
      </c>
    </row>
    <row r="658" spans="1:13" x14ac:dyDescent="0.25">
      <c r="A658" s="7" t="s">
        <v>2301</v>
      </c>
      <c r="B658" s="7" t="s">
        <v>2302</v>
      </c>
      <c r="C658" s="7">
        <v>2015</v>
      </c>
      <c r="D658" s="7" t="s">
        <v>2303</v>
      </c>
      <c r="E658" s="7">
        <f t="shared" si="10"/>
        <v>0</v>
      </c>
      <c r="F658" s="7">
        <f>IF(COUNTIF('Start Set'!A:A, A658) &gt; 0, 1, 0)</f>
        <v>0</v>
      </c>
      <c r="G658" s="7">
        <f>IF(COUNTIF('Iteration 1 - Forward'!A:A, A658) &gt; 0, 1, 0)</f>
        <v>0</v>
      </c>
      <c r="H658" s="7">
        <v>1</v>
      </c>
      <c r="I658" s="7"/>
      <c r="J658" s="7"/>
      <c r="K658" s="7"/>
      <c r="L658" s="7"/>
      <c r="M658" s="7">
        <v>1</v>
      </c>
    </row>
    <row r="659" spans="1:13" x14ac:dyDescent="0.25">
      <c r="A659" s="7" t="s">
        <v>2660</v>
      </c>
      <c r="B659" s="7" t="s">
        <v>2661</v>
      </c>
      <c r="C659" s="7">
        <v>2015</v>
      </c>
      <c r="D659" s="7" t="s">
        <v>95</v>
      </c>
      <c r="E659" s="7">
        <f t="shared" si="10"/>
        <v>0</v>
      </c>
      <c r="F659" s="7">
        <f>IF(COUNTIF('Start Set'!A:A, A659) &gt; 0, 1, 0)</f>
        <v>0</v>
      </c>
      <c r="G659" s="7">
        <f>IF(COUNTIF('Iteration 1 - Forward'!A:A, A659) &gt; 0, 1, 0)</f>
        <v>0</v>
      </c>
      <c r="H659" s="7">
        <v>1</v>
      </c>
      <c r="I659" s="7"/>
      <c r="J659" s="7"/>
      <c r="K659" s="7"/>
      <c r="L659" s="7"/>
      <c r="M659" s="7">
        <v>1</v>
      </c>
    </row>
    <row r="660" spans="1:13" x14ac:dyDescent="0.25">
      <c r="A660" s="7" t="s">
        <v>2694</v>
      </c>
      <c r="B660" s="7" t="s">
        <v>2695</v>
      </c>
      <c r="C660" s="7">
        <v>2015</v>
      </c>
      <c r="D660" s="7" t="s">
        <v>2696</v>
      </c>
      <c r="E660" s="7">
        <f t="shared" si="10"/>
        <v>0</v>
      </c>
      <c r="F660" s="7">
        <f>IF(COUNTIF('Start Set'!A:A, A660) &gt; 0, 1, 0)</f>
        <v>0</v>
      </c>
      <c r="G660" s="7">
        <f>IF(COUNTIF('Iteration 1 - Forward'!A:A, A660) &gt; 0, 1, 0)</f>
        <v>0</v>
      </c>
      <c r="H660" s="7">
        <v>1</v>
      </c>
      <c r="I660" s="7"/>
      <c r="J660" s="7"/>
      <c r="K660" s="7"/>
      <c r="L660" s="7"/>
      <c r="M660" s="7">
        <v>1</v>
      </c>
    </row>
    <row r="661" spans="1:13" x14ac:dyDescent="0.25">
      <c r="A661" s="7" t="s">
        <v>684</v>
      </c>
      <c r="B661" s="7" t="s">
        <v>685</v>
      </c>
      <c r="C661" s="7">
        <v>2015</v>
      </c>
      <c r="D661" s="7" t="s">
        <v>506</v>
      </c>
      <c r="E661" s="7">
        <f t="shared" si="10"/>
        <v>0</v>
      </c>
      <c r="F661" s="7">
        <f>IF(COUNTIF('Start Set'!A:A, A661) &gt; 0, 1, 0)</f>
        <v>0</v>
      </c>
      <c r="G661" s="7">
        <f>IF(COUNTIF('Iteration 1 - Forward'!A:A, A661) &gt; 0, 1, 0)</f>
        <v>0</v>
      </c>
      <c r="H661" s="7">
        <v>1</v>
      </c>
      <c r="I661" s="7"/>
      <c r="J661" s="7"/>
      <c r="K661" s="7"/>
      <c r="L661" s="7"/>
      <c r="M661" s="7">
        <v>1</v>
      </c>
    </row>
    <row r="662" spans="1:13" x14ac:dyDescent="0.25">
      <c r="A662" s="7" t="s">
        <v>1084</v>
      </c>
      <c r="B662" s="7" t="s">
        <v>1085</v>
      </c>
      <c r="C662" s="7">
        <v>2015</v>
      </c>
      <c r="D662" s="7" t="s">
        <v>532</v>
      </c>
      <c r="E662" s="7">
        <f t="shared" si="10"/>
        <v>0</v>
      </c>
      <c r="F662" s="7">
        <f>IF(COUNTIF('Start Set'!A:A, A662) &gt; 0, 1, 0)</f>
        <v>0</v>
      </c>
      <c r="G662" s="7">
        <f>IF(COUNTIF('Iteration 1 - Forward'!A:A, A662) &gt; 0, 1, 0)</f>
        <v>0</v>
      </c>
      <c r="H662" s="7">
        <v>1</v>
      </c>
      <c r="I662" s="7"/>
      <c r="J662" s="7"/>
      <c r="K662" s="7"/>
      <c r="L662" s="7"/>
      <c r="M662" s="7">
        <v>1</v>
      </c>
    </row>
    <row r="663" spans="1:13" x14ac:dyDescent="0.25">
      <c r="A663" s="7" t="s">
        <v>1960</v>
      </c>
      <c r="B663" s="7" t="s">
        <v>1961</v>
      </c>
      <c r="C663" s="7">
        <v>2015</v>
      </c>
      <c r="D663" s="7" t="s">
        <v>1962</v>
      </c>
      <c r="E663" s="7">
        <f t="shared" si="10"/>
        <v>0</v>
      </c>
      <c r="F663" s="7">
        <f>IF(COUNTIF('Start Set'!A:A, A663) &gt; 0, 1, 0)</f>
        <v>0</v>
      </c>
      <c r="G663" s="7">
        <f>IF(COUNTIF('Iteration 1 - Forward'!A:A, A663) &gt; 0, 1, 0)</f>
        <v>0</v>
      </c>
      <c r="H663" s="7">
        <v>1</v>
      </c>
      <c r="I663" s="7"/>
      <c r="J663" s="7"/>
      <c r="K663" s="7"/>
      <c r="L663" s="7"/>
      <c r="M663" s="7">
        <v>1</v>
      </c>
    </row>
    <row r="664" spans="1:13" x14ac:dyDescent="0.25">
      <c r="A664" s="7" t="s">
        <v>2306</v>
      </c>
      <c r="B664" s="7" t="s">
        <v>2307</v>
      </c>
      <c r="C664" s="7">
        <v>2015</v>
      </c>
      <c r="D664" s="7" t="s">
        <v>2308</v>
      </c>
      <c r="E664" s="7">
        <f t="shared" si="10"/>
        <v>0</v>
      </c>
      <c r="F664" s="7">
        <f>IF(COUNTIF('Start Set'!A:A, A664) &gt; 0, 1, 0)</f>
        <v>0</v>
      </c>
      <c r="G664" s="7">
        <f>IF(COUNTIF('Iteration 1 - Forward'!A:A, A664) &gt; 0, 1, 0)</f>
        <v>0</v>
      </c>
      <c r="H664" s="7">
        <v>1</v>
      </c>
      <c r="I664" s="7"/>
      <c r="J664" s="7"/>
      <c r="K664" s="7"/>
      <c r="L664" s="7"/>
      <c r="M664" s="7">
        <v>1</v>
      </c>
    </row>
    <row r="665" spans="1:13" x14ac:dyDescent="0.25">
      <c r="A665" s="7" t="s">
        <v>2645</v>
      </c>
      <c r="B665" s="7" t="s">
        <v>2646</v>
      </c>
      <c r="C665" s="7">
        <v>2015</v>
      </c>
      <c r="D665" s="7" t="s">
        <v>122</v>
      </c>
      <c r="E665" s="7">
        <f t="shared" si="10"/>
        <v>0</v>
      </c>
      <c r="F665" s="7">
        <f>IF(COUNTIF('Start Set'!A:A, A665) &gt; 0, 1, 0)</f>
        <v>0</v>
      </c>
      <c r="G665" s="7">
        <f>IF(COUNTIF('Iteration 1 - Forward'!A:A, A665) &gt; 0, 1, 0)</f>
        <v>0</v>
      </c>
      <c r="H665" s="7">
        <v>1</v>
      </c>
      <c r="I665" s="7"/>
      <c r="J665" s="7"/>
      <c r="K665" s="7"/>
      <c r="L665" s="7"/>
      <c r="M665" s="7">
        <v>1</v>
      </c>
    </row>
    <row r="666" spans="1:13" x14ac:dyDescent="0.25">
      <c r="A666" s="7" t="s">
        <v>1718</v>
      </c>
      <c r="B666" s="7" t="s">
        <v>1704</v>
      </c>
      <c r="C666" s="7">
        <v>2015</v>
      </c>
      <c r="D666" s="7" t="s">
        <v>1479</v>
      </c>
      <c r="E666" s="7">
        <f t="shared" si="10"/>
        <v>0</v>
      </c>
      <c r="F666" s="7">
        <f>IF(COUNTIF('Start Set'!A:A, A666) &gt; 0, 1, 0)</f>
        <v>0</v>
      </c>
      <c r="G666" s="7">
        <f>IF(COUNTIF('Iteration 1 - Forward'!A:A, A666) &gt; 0, 1, 0)</f>
        <v>0</v>
      </c>
      <c r="H666" s="7">
        <v>1</v>
      </c>
      <c r="I666" s="7"/>
      <c r="J666" s="7"/>
      <c r="K666" s="7"/>
      <c r="L666" s="7"/>
      <c r="M666" s="7">
        <v>1</v>
      </c>
    </row>
    <row r="667" spans="1:13" x14ac:dyDescent="0.25">
      <c r="A667" s="7" t="s">
        <v>645</v>
      </c>
      <c r="B667" s="7" t="s">
        <v>646</v>
      </c>
      <c r="C667" s="7">
        <v>2015</v>
      </c>
      <c r="D667" s="7" t="s">
        <v>649</v>
      </c>
      <c r="E667" s="7">
        <f t="shared" si="10"/>
        <v>0</v>
      </c>
      <c r="F667" s="7">
        <f>IF(COUNTIF('Start Set'!A:A, A667) &gt; 0, 1, 0)</f>
        <v>0</v>
      </c>
      <c r="G667" s="7">
        <f>IF(COUNTIF('Iteration 1 - Forward'!A:A, A667) &gt; 0, 1, 0)</f>
        <v>0</v>
      </c>
      <c r="H667" s="7">
        <v>1</v>
      </c>
      <c r="I667" s="7"/>
      <c r="J667" s="7"/>
      <c r="K667" s="7"/>
      <c r="L667" s="7"/>
      <c r="M667" s="7">
        <v>1</v>
      </c>
    </row>
    <row r="668" spans="1:13" x14ac:dyDescent="0.25">
      <c r="A668" s="7" t="s">
        <v>1938</v>
      </c>
      <c r="B668" s="7" t="s">
        <v>1939</v>
      </c>
      <c r="C668" s="7">
        <v>2015</v>
      </c>
      <c r="D668" s="7" t="s">
        <v>1940</v>
      </c>
      <c r="E668" s="7">
        <f t="shared" si="10"/>
        <v>0</v>
      </c>
      <c r="F668" s="7">
        <f>IF(COUNTIF('Start Set'!A:A, A668) &gt; 0, 1, 0)</f>
        <v>0</v>
      </c>
      <c r="G668" s="7">
        <f>IF(COUNTIF('Iteration 1 - Forward'!A:A, A668) &gt; 0, 1, 0)</f>
        <v>0</v>
      </c>
      <c r="H668" s="7">
        <v>1</v>
      </c>
      <c r="I668" s="7"/>
      <c r="J668" s="7"/>
      <c r="K668" s="7"/>
      <c r="L668" s="7"/>
      <c r="M668" s="7">
        <v>1</v>
      </c>
    </row>
    <row r="669" spans="1:13" x14ac:dyDescent="0.25">
      <c r="A669" s="7" t="s">
        <v>2317</v>
      </c>
      <c r="B669" s="7" t="s">
        <v>2318</v>
      </c>
      <c r="C669" s="7">
        <v>2015</v>
      </c>
      <c r="D669" s="7" t="s">
        <v>2319</v>
      </c>
      <c r="E669" s="7">
        <f t="shared" si="10"/>
        <v>0</v>
      </c>
      <c r="F669" s="7">
        <f>IF(COUNTIF('Start Set'!A:A, A669) &gt; 0, 1, 0)</f>
        <v>0</v>
      </c>
      <c r="G669" s="7">
        <f>IF(COUNTIF('Iteration 1 - Forward'!A:A, A669) &gt; 0, 1, 0)</f>
        <v>0</v>
      </c>
      <c r="H669" s="7">
        <v>1</v>
      </c>
      <c r="I669" s="7"/>
      <c r="J669" s="7"/>
      <c r="K669" s="7"/>
      <c r="L669" s="7"/>
      <c r="M669" s="7">
        <v>1</v>
      </c>
    </row>
    <row r="670" spans="1:13" x14ac:dyDescent="0.25">
      <c r="A670" s="7" t="s">
        <v>1422</v>
      </c>
      <c r="B670" s="7" t="s">
        <v>1423</v>
      </c>
      <c r="C670" s="7">
        <v>2015</v>
      </c>
      <c r="D670" s="7" t="s">
        <v>1424</v>
      </c>
      <c r="E670" s="7">
        <f t="shared" si="10"/>
        <v>0</v>
      </c>
      <c r="F670" s="7">
        <f>IF(COUNTIF('Start Set'!A:A, A670) &gt; 0, 1, 0)</f>
        <v>0</v>
      </c>
      <c r="G670" s="7">
        <f>IF(COUNTIF('Iteration 1 - Forward'!A:A, A670) &gt; 0, 1, 0)</f>
        <v>0</v>
      </c>
      <c r="H670" s="7">
        <v>1</v>
      </c>
      <c r="I670" s="7"/>
      <c r="J670" s="7"/>
      <c r="K670" s="7"/>
      <c r="L670" s="7"/>
      <c r="M670" s="7">
        <v>1</v>
      </c>
    </row>
    <row r="671" spans="1:13" x14ac:dyDescent="0.25">
      <c r="A671" s="7" t="s">
        <v>2836</v>
      </c>
      <c r="B671" s="7" t="s">
        <v>2837</v>
      </c>
      <c r="C671" s="7">
        <v>2015</v>
      </c>
      <c r="D671" s="7" t="s">
        <v>160</v>
      </c>
      <c r="E671" s="7">
        <f t="shared" si="10"/>
        <v>0</v>
      </c>
      <c r="F671" s="7">
        <f>IF(COUNTIF('Start Set'!A:A, A671) &gt; 0, 1, 0)</f>
        <v>0</v>
      </c>
      <c r="G671" s="7">
        <f>IF(COUNTIF('Iteration 1 - Forward'!A:A, A671) &gt; 0, 1, 0)</f>
        <v>0</v>
      </c>
      <c r="H671" s="7">
        <v>1</v>
      </c>
      <c r="I671" s="7"/>
      <c r="J671" s="7"/>
      <c r="K671" s="7"/>
      <c r="L671" s="7"/>
      <c r="M671" s="7">
        <v>1</v>
      </c>
    </row>
    <row r="672" spans="1:13" x14ac:dyDescent="0.25">
      <c r="A672" s="7" t="s">
        <v>504</v>
      </c>
      <c r="B672" s="7" t="s">
        <v>505</v>
      </c>
      <c r="C672" s="7">
        <v>2015</v>
      </c>
      <c r="D672" s="7" t="s">
        <v>506</v>
      </c>
      <c r="E672" s="7">
        <f t="shared" si="10"/>
        <v>1</v>
      </c>
      <c r="F672" s="7">
        <f>IF(COUNTIF('Start Set'!A:A, A672) &gt; 0, 1, 0)</f>
        <v>0</v>
      </c>
      <c r="G672" s="7">
        <f>IF(COUNTIF('Iteration 1 - Forward'!A:A, A672) &gt; 0, 1, 0)</f>
        <v>0</v>
      </c>
      <c r="H672" s="7">
        <v>1</v>
      </c>
      <c r="I672" s="7"/>
      <c r="J672" s="7"/>
      <c r="K672" s="7"/>
      <c r="L672" s="7"/>
      <c r="M672" s="7">
        <v>1</v>
      </c>
    </row>
    <row r="673" spans="1:13" x14ac:dyDescent="0.25">
      <c r="A673" s="7" t="s">
        <v>2658</v>
      </c>
      <c r="B673" s="7" t="s">
        <v>2659</v>
      </c>
      <c r="C673" s="7">
        <v>2015</v>
      </c>
      <c r="D673" s="7" t="s">
        <v>2353</v>
      </c>
      <c r="E673" s="7">
        <f t="shared" si="10"/>
        <v>0</v>
      </c>
      <c r="F673" s="7">
        <f>IF(COUNTIF('Start Set'!A:A, A673) &gt; 0, 1, 0)</f>
        <v>0</v>
      </c>
      <c r="G673" s="7">
        <f>IF(COUNTIF('Iteration 1 - Forward'!A:A, A673) &gt; 0, 1, 0)</f>
        <v>0</v>
      </c>
      <c r="H673" s="7">
        <v>1</v>
      </c>
      <c r="I673" s="7"/>
      <c r="J673" s="7"/>
      <c r="K673" s="7"/>
      <c r="L673" s="7"/>
      <c r="M673" s="7">
        <v>1</v>
      </c>
    </row>
    <row r="674" spans="1:13" x14ac:dyDescent="0.25">
      <c r="A674" s="7" t="s">
        <v>2159</v>
      </c>
      <c r="B674" s="7" t="s">
        <v>2103</v>
      </c>
      <c r="C674" s="7">
        <v>2015</v>
      </c>
      <c r="D674" s="7" t="s">
        <v>380</v>
      </c>
      <c r="E674" s="7">
        <f t="shared" si="10"/>
        <v>1</v>
      </c>
      <c r="F674" s="7">
        <f>IF(COUNTIF('Start Set'!A:A, A674) &gt; 0, 1, 0)</f>
        <v>0</v>
      </c>
      <c r="G674" s="7">
        <f>IF(COUNTIF('Iteration 1 - Forward'!A:A, A674) &gt; 0, 1, 0)</f>
        <v>0</v>
      </c>
      <c r="H674" s="7">
        <v>1</v>
      </c>
      <c r="I674" s="7"/>
      <c r="J674" s="7"/>
      <c r="K674" s="7"/>
      <c r="L674" s="7"/>
      <c r="M674" s="7">
        <v>1</v>
      </c>
    </row>
    <row r="675" spans="1:13" x14ac:dyDescent="0.25">
      <c r="A675" s="7" t="s">
        <v>565</v>
      </c>
      <c r="B675" s="7" t="s">
        <v>566</v>
      </c>
      <c r="C675" s="7">
        <v>2015</v>
      </c>
      <c r="D675" s="7" t="s">
        <v>567</v>
      </c>
      <c r="E675" s="7">
        <f t="shared" si="10"/>
        <v>0</v>
      </c>
      <c r="F675" s="7">
        <f>IF(COUNTIF('Start Set'!A:A, A675) &gt; 0, 1, 0)</f>
        <v>0</v>
      </c>
      <c r="G675" s="7">
        <f>IF(COUNTIF('Iteration 1 - Forward'!A:A, A675) &gt; 0, 1, 0)</f>
        <v>0</v>
      </c>
      <c r="H675" s="7">
        <v>1</v>
      </c>
      <c r="I675" s="7"/>
      <c r="J675" s="7"/>
      <c r="K675" s="7"/>
      <c r="L675" s="7"/>
      <c r="M675" s="7">
        <v>1</v>
      </c>
    </row>
    <row r="676" spans="1:13" x14ac:dyDescent="0.25">
      <c r="A676" s="7" t="s">
        <v>1409</v>
      </c>
      <c r="B676" s="7" t="s">
        <v>1410</v>
      </c>
      <c r="C676" s="7">
        <v>2015</v>
      </c>
      <c r="D676" s="7" t="s">
        <v>611</v>
      </c>
      <c r="E676" s="7">
        <f t="shared" si="10"/>
        <v>0</v>
      </c>
      <c r="F676" s="7">
        <f>IF(COUNTIF('Start Set'!A:A, A676) &gt; 0, 1, 0)</f>
        <v>0</v>
      </c>
      <c r="G676" s="7">
        <f>IF(COUNTIF('Iteration 1 - Forward'!A:A, A676) &gt; 0, 1, 0)</f>
        <v>0</v>
      </c>
      <c r="H676" s="7">
        <v>1</v>
      </c>
      <c r="I676" s="7"/>
      <c r="J676" s="7"/>
      <c r="K676" s="7"/>
      <c r="L676" s="7"/>
      <c r="M676" s="7">
        <v>1</v>
      </c>
    </row>
    <row r="677" spans="1:13" x14ac:dyDescent="0.25">
      <c r="A677" s="7" t="s">
        <v>773</v>
      </c>
      <c r="B677" s="7" t="s">
        <v>774</v>
      </c>
      <c r="C677" s="7">
        <v>2015</v>
      </c>
      <c r="D677" s="7" t="s">
        <v>775</v>
      </c>
      <c r="E677" s="7">
        <f t="shared" si="10"/>
        <v>0</v>
      </c>
      <c r="F677" s="7">
        <f>IF(COUNTIF('Start Set'!A:A, A677) &gt; 0, 1, 0)</f>
        <v>0</v>
      </c>
      <c r="G677" s="7">
        <f>IF(COUNTIF('Iteration 1 - Forward'!A:A, A677) &gt; 0, 1, 0)</f>
        <v>0</v>
      </c>
      <c r="H677" s="7">
        <v>1</v>
      </c>
      <c r="I677" s="7"/>
      <c r="J677" s="7"/>
      <c r="K677" s="7"/>
      <c r="L677" s="7"/>
      <c r="M677" s="7">
        <v>1</v>
      </c>
    </row>
    <row r="678" spans="1:13" x14ac:dyDescent="0.25">
      <c r="A678" s="7" t="s">
        <v>2127</v>
      </c>
      <c r="B678" s="7" t="s">
        <v>2128</v>
      </c>
      <c r="C678" s="7">
        <v>2015</v>
      </c>
      <c r="D678" s="7" t="s">
        <v>532</v>
      </c>
      <c r="E678" s="7">
        <f t="shared" si="10"/>
        <v>0</v>
      </c>
      <c r="F678" s="7">
        <f>IF(COUNTIF('Start Set'!A:A, A678) &gt; 0, 1, 0)</f>
        <v>0</v>
      </c>
      <c r="G678" s="7">
        <f>IF(COUNTIF('Iteration 1 - Forward'!A:A, A678) &gt; 0, 1, 0)</f>
        <v>0</v>
      </c>
      <c r="H678" s="7">
        <v>1</v>
      </c>
      <c r="I678" s="7"/>
      <c r="J678" s="7"/>
      <c r="K678" s="7"/>
      <c r="L678" s="7"/>
      <c r="M678" s="7">
        <v>1</v>
      </c>
    </row>
    <row r="679" spans="1:13" x14ac:dyDescent="0.25">
      <c r="A679" s="7" t="s">
        <v>2324</v>
      </c>
      <c r="B679" s="7" t="s">
        <v>2325</v>
      </c>
      <c r="C679" s="7">
        <v>2015</v>
      </c>
      <c r="D679" s="7" t="s">
        <v>2326</v>
      </c>
      <c r="E679" s="7">
        <f t="shared" si="10"/>
        <v>0</v>
      </c>
      <c r="F679" s="7">
        <f>IF(COUNTIF('Start Set'!A:A, A679) &gt; 0, 1, 0)</f>
        <v>0</v>
      </c>
      <c r="G679" s="7">
        <f>IF(COUNTIF('Iteration 1 - Forward'!A:A, A679) &gt; 0, 1, 0)</f>
        <v>0</v>
      </c>
      <c r="H679" s="7">
        <v>1</v>
      </c>
      <c r="I679" s="7"/>
      <c r="J679" s="7"/>
      <c r="K679" s="7"/>
      <c r="L679" s="7"/>
      <c r="M679" s="7">
        <v>1</v>
      </c>
    </row>
    <row r="680" spans="1:13" x14ac:dyDescent="0.25">
      <c r="A680" s="7" t="s">
        <v>1213</v>
      </c>
      <c r="B680" s="7" t="s">
        <v>1214</v>
      </c>
      <c r="C680" s="7">
        <v>2015</v>
      </c>
      <c r="D680" s="7" t="s">
        <v>1215</v>
      </c>
      <c r="E680" s="7">
        <f t="shared" si="10"/>
        <v>0</v>
      </c>
      <c r="F680" s="7">
        <f>IF(COUNTIF('Start Set'!A:A, A680) &gt; 0, 1, 0)</f>
        <v>0</v>
      </c>
      <c r="G680" s="7">
        <f>IF(COUNTIF('Iteration 1 - Forward'!A:A, A680) &gt; 0, 1, 0)</f>
        <v>0</v>
      </c>
      <c r="H680" s="7">
        <v>1</v>
      </c>
      <c r="I680" s="7"/>
      <c r="J680" s="7"/>
      <c r="K680" s="7"/>
      <c r="L680" s="7"/>
      <c r="M680" s="7">
        <v>1</v>
      </c>
    </row>
    <row r="681" spans="1:13" x14ac:dyDescent="0.25">
      <c r="A681" s="7" t="s">
        <v>2298</v>
      </c>
      <c r="B681" s="7" t="s">
        <v>2299</v>
      </c>
      <c r="C681" s="7">
        <v>2015</v>
      </c>
      <c r="D681" s="7" t="s">
        <v>2300</v>
      </c>
      <c r="E681" s="7">
        <f t="shared" si="10"/>
        <v>0</v>
      </c>
      <c r="F681" s="7">
        <f>IF(COUNTIF('Start Set'!A:A, A681) &gt; 0, 1, 0)</f>
        <v>0</v>
      </c>
      <c r="G681" s="7">
        <f>IF(COUNTIF('Iteration 1 - Forward'!A:A, A681) &gt; 0, 1, 0)</f>
        <v>0</v>
      </c>
      <c r="H681" s="7">
        <v>1</v>
      </c>
      <c r="I681" s="7"/>
      <c r="J681" s="7"/>
      <c r="K681" s="7"/>
      <c r="L681" s="7"/>
      <c r="M681" s="7">
        <v>1</v>
      </c>
    </row>
    <row r="682" spans="1:13" x14ac:dyDescent="0.25">
      <c r="A682" s="7" t="s">
        <v>1966</v>
      </c>
      <c r="B682" s="7" t="s">
        <v>1967</v>
      </c>
      <c r="C682" s="7">
        <v>2015</v>
      </c>
      <c r="D682" s="7" t="s">
        <v>1968</v>
      </c>
      <c r="E682" s="7">
        <f t="shared" si="10"/>
        <v>0</v>
      </c>
      <c r="F682" s="7">
        <f>IF(COUNTIF('Start Set'!A:A, A682) &gt; 0, 1, 0)</f>
        <v>0</v>
      </c>
      <c r="G682" s="7">
        <f>IF(COUNTIF('Iteration 1 - Forward'!A:A, A682) &gt; 0, 1, 0)</f>
        <v>0</v>
      </c>
      <c r="H682" s="7">
        <v>1</v>
      </c>
      <c r="I682" s="7"/>
      <c r="J682" s="7"/>
      <c r="K682" s="7"/>
      <c r="L682" s="7"/>
      <c r="M682" s="7">
        <v>1</v>
      </c>
    </row>
    <row r="683" spans="1:13" x14ac:dyDescent="0.25">
      <c r="A683" s="7" t="s">
        <v>1133</v>
      </c>
      <c r="B683" s="7" t="s">
        <v>1134</v>
      </c>
      <c r="C683" s="7">
        <v>2015</v>
      </c>
      <c r="D683" s="7" t="s">
        <v>1135</v>
      </c>
      <c r="E683" s="7">
        <f t="shared" si="10"/>
        <v>0</v>
      </c>
      <c r="F683" s="7">
        <f>IF(COUNTIF('Start Set'!A:A, A683) &gt; 0, 1, 0)</f>
        <v>0</v>
      </c>
      <c r="G683" s="7">
        <f>IF(COUNTIF('Iteration 1 - Forward'!A:A, A683) &gt; 0, 1, 0)</f>
        <v>0</v>
      </c>
      <c r="H683" s="7">
        <v>1</v>
      </c>
      <c r="I683" s="7"/>
      <c r="J683" s="7"/>
      <c r="K683" s="7"/>
      <c r="L683" s="7"/>
      <c r="M683" s="7">
        <v>1</v>
      </c>
    </row>
    <row r="684" spans="1:13" x14ac:dyDescent="0.25">
      <c r="A684" s="7" t="s">
        <v>1317</v>
      </c>
      <c r="B684" s="7" t="s">
        <v>1318</v>
      </c>
      <c r="C684" s="7">
        <v>2015</v>
      </c>
      <c r="D684" s="7" t="s">
        <v>1319</v>
      </c>
      <c r="E684" s="7">
        <f t="shared" si="10"/>
        <v>0</v>
      </c>
      <c r="F684" s="7">
        <f>IF(COUNTIF('Start Set'!A:A, A684) &gt; 0, 1, 0)</f>
        <v>0</v>
      </c>
      <c r="G684" s="7">
        <f>IF(COUNTIF('Iteration 1 - Forward'!A:A, A684) &gt; 0, 1, 0)</f>
        <v>0</v>
      </c>
      <c r="H684" s="7">
        <v>1</v>
      </c>
      <c r="I684" s="7"/>
      <c r="J684" s="7"/>
      <c r="K684" s="7"/>
      <c r="L684" s="7"/>
      <c r="M684" s="7">
        <v>1</v>
      </c>
    </row>
    <row r="685" spans="1:13" x14ac:dyDescent="0.25">
      <c r="A685" s="7" t="s">
        <v>2321</v>
      </c>
      <c r="B685" s="7" t="s">
        <v>2322</v>
      </c>
      <c r="C685" s="7">
        <v>2015</v>
      </c>
      <c r="D685" s="7" t="s">
        <v>2323</v>
      </c>
      <c r="E685" s="7">
        <f t="shared" si="10"/>
        <v>0</v>
      </c>
      <c r="F685" s="7">
        <f>IF(COUNTIF('Start Set'!A:A, A685) &gt; 0, 1, 0)</f>
        <v>0</v>
      </c>
      <c r="G685" s="7">
        <f>IF(COUNTIF('Iteration 1 - Forward'!A:A, A685) &gt; 0, 1, 0)</f>
        <v>0</v>
      </c>
      <c r="H685" s="7">
        <v>1</v>
      </c>
      <c r="I685" s="7"/>
      <c r="J685" s="7"/>
      <c r="K685" s="7"/>
      <c r="L685" s="7"/>
      <c r="M685" s="7">
        <v>1</v>
      </c>
    </row>
    <row r="686" spans="1:13" x14ac:dyDescent="0.25">
      <c r="A686" s="7" t="s">
        <v>1559</v>
      </c>
      <c r="B686" s="7" t="s">
        <v>1560</v>
      </c>
      <c r="C686" s="7">
        <v>2015</v>
      </c>
      <c r="D686" s="7" t="s">
        <v>1561</v>
      </c>
      <c r="E686" s="7">
        <f t="shared" si="10"/>
        <v>0</v>
      </c>
      <c r="F686" s="7">
        <f>IF(COUNTIF('Start Set'!A:A, A686) &gt; 0, 1, 0)</f>
        <v>0</v>
      </c>
      <c r="G686" s="7">
        <f>IF(COUNTIF('Iteration 1 - Forward'!A:A, A686) &gt; 0, 1, 0)</f>
        <v>0</v>
      </c>
      <c r="H686" s="7">
        <v>1</v>
      </c>
      <c r="I686" s="7"/>
      <c r="J686" s="7"/>
      <c r="K686" s="7"/>
      <c r="L686" s="7"/>
      <c r="M686" s="7">
        <v>1</v>
      </c>
    </row>
    <row r="687" spans="1:13" x14ac:dyDescent="0.25">
      <c r="A687" s="7" t="s">
        <v>276</v>
      </c>
      <c r="B687" s="7" t="s">
        <v>269</v>
      </c>
      <c r="C687" s="7">
        <v>2015</v>
      </c>
      <c r="D687" s="7" t="s">
        <v>270</v>
      </c>
      <c r="E687" s="7">
        <f t="shared" si="10"/>
        <v>0</v>
      </c>
      <c r="F687" s="7">
        <f>IF(COUNTIF('Start Set'!A:A, A687) &gt; 0, 1, 0)</f>
        <v>0</v>
      </c>
      <c r="G687" s="7">
        <f>IF(COUNTIF('Iteration 1 - Forward'!A:A, A687) &gt; 0, 1, 0)</f>
        <v>0</v>
      </c>
      <c r="H687" s="7">
        <v>1</v>
      </c>
      <c r="I687" s="7"/>
      <c r="J687" s="7"/>
      <c r="K687" s="7"/>
      <c r="L687" s="7"/>
      <c r="M687" s="7">
        <v>1</v>
      </c>
    </row>
    <row r="688" spans="1:13" x14ac:dyDescent="0.25">
      <c r="A688" s="7" t="s">
        <v>2235</v>
      </c>
      <c r="B688" s="7" t="s">
        <v>2236</v>
      </c>
      <c r="C688" s="7">
        <v>2015</v>
      </c>
      <c r="D688" s="7" t="s">
        <v>611</v>
      </c>
      <c r="E688" s="7">
        <f t="shared" si="10"/>
        <v>0</v>
      </c>
      <c r="F688" s="7">
        <f>IF(COUNTIF('Start Set'!A:A, A688) &gt; 0, 1, 0)</f>
        <v>0</v>
      </c>
      <c r="G688" s="7">
        <f>IF(COUNTIF('Iteration 1 - Forward'!A:A, A688) &gt; 0, 1, 0)</f>
        <v>0</v>
      </c>
      <c r="H688" s="7">
        <v>1</v>
      </c>
      <c r="I688" s="7"/>
      <c r="J688" s="7"/>
      <c r="K688" s="7"/>
      <c r="L688" s="7"/>
      <c r="M688" s="7">
        <v>1</v>
      </c>
    </row>
    <row r="689" spans="1:13" x14ac:dyDescent="0.25">
      <c r="A689" s="7" t="s">
        <v>2533</v>
      </c>
      <c r="B689" s="7" t="s">
        <v>2534</v>
      </c>
      <c r="C689" s="7">
        <v>2015</v>
      </c>
      <c r="D689" s="7" t="s">
        <v>1717</v>
      </c>
      <c r="E689" s="7">
        <f t="shared" si="10"/>
        <v>0</v>
      </c>
      <c r="F689" s="7">
        <f>IF(COUNTIF('Start Set'!A:A, A689) &gt; 0, 1, 0)</f>
        <v>0</v>
      </c>
      <c r="G689" s="7">
        <f>IF(COUNTIF('Iteration 1 - Forward'!A:A, A689) &gt; 0, 1, 0)</f>
        <v>0</v>
      </c>
      <c r="H689" s="7">
        <v>1</v>
      </c>
      <c r="I689" s="7"/>
      <c r="J689" s="7"/>
      <c r="K689" s="7"/>
      <c r="L689" s="7"/>
      <c r="M689" s="7">
        <v>1</v>
      </c>
    </row>
    <row r="690" spans="1:13" x14ac:dyDescent="0.25">
      <c r="A690" s="7" t="s">
        <v>2034</v>
      </c>
      <c r="B690" s="7" t="s">
        <v>2035</v>
      </c>
      <c r="C690" s="7">
        <v>2015</v>
      </c>
      <c r="D690" s="7" t="s">
        <v>2036</v>
      </c>
      <c r="E690" s="7">
        <f t="shared" si="10"/>
        <v>0</v>
      </c>
      <c r="F690" s="7">
        <f>IF(COUNTIF('Start Set'!A:A, A690) &gt; 0, 1, 0)</f>
        <v>0</v>
      </c>
      <c r="G690" s="7">
        <f>IF(COUNTIF('Iteration 1 - Forward'!A:A, A690) &gt; 0, 1, 0)</f>
        <v>0</v>
      </c>
      <c r="H690" s="7">
        <v>1</v>
      </c>
      <c r="I690" s="7"/>
      <c r="J690" s="7"/>
      <c r="K690" s="7"/>
      <c r="L690" s="7"/>
      <c r="M690" s="7">
        <v>1</v>
      </c>
    </row>
    <row r="691" spans="1:13" x14ac:dyDescent="0.25">
      <c r="A691" s="7" t="s">
        <v>1981</v>
      </c>
      <c r="B691" s="7" t="s">
        <v>1982</v>
      </c>
      <c r="C691" s="7">
        <v>2015</v>
      </c>
      <c r="D691" s="7" t="s">
        <v>1983</v>
      </c>
      <c r="E691" s="7">
        <f t="shared" si="10"/>
        <v>0</v>
      </c>
      <c r="F691" s="7">
        <f>IF(COUNTIF('Start Set'!A:A, A691) &gt; 0, 1, 0)</f>
        <v>0</v>
      </c>
      <c r="G691" s="7">
        <f>IF(COUNTIF('Iteration 1 - Forward'!A:A, A691) &gt; 0, 1, 0)</f>
        <v>0</v>
      </c>
      <c r="H691" s="7">
        <v>1</v>
      </c>
      <c r="I691" s="7"/>
      <c r="J691" s="7"/>
      <c r="K691" s="7"/>
      <c r="L691" s="7"/>
      <c r="M691" s="7">
        <v>1</v>
      </c>
    </row>
    <row r="692" spans="1:13" x14ac:dyDescent="0.25">
      <c r="A692" s="7" t="s">
        <v>1703</v>
      </c>
      <c r="B692" s="7" t="s">
        <v>1704</v>
      </c>
      <c r="C692" s="7">
        <v>2015</v>
      </c>
      <c r="D692" s="7" t="s">
        <v>1705</v>
      </c>
      <c r="E692" s="7">
        <f t="shared" si="10"/>
        <v>0</v>
      </c>
      <c r="F692" s="7">
        <f>IF(COUNTIF('Start Set'!A:A, A692) &gt; 0, 1, 0)</f>
        <v>0</v>
      </c>
      <c r="G692" s="7">
        <f>IF(COUNTIF('Iteration 1 - Forward'!A:A, A692) &gt; 0, 1, 0)</f>
        <v>0</v>
      </c>
      <c r="H692" s="7">
        <v>1</v>
      </c>
      <c r="I692" s="7"/>
      <c r="J692" s="7"/>
      <c r="K692" s="7"/>
      <c r="L692" s="7"/>
      <c r="M692" s="7">
        <v>1</v>
      </c>
    </row>
    <row r="693" spans="1:13" x14ac:dyDescent="0.25">
      <c r="A693" s="7" t="s">
        <v>1700</v>
      </c>
      <c r="B693" s="7" t="s">
        <v>1701</v>
      </c>
      <c r="C693" s="7">
        <v>2015</v>
      </c>
      <c r="D693" s="7" t="s">
        <v>2102</v>
      </c>
      <c r="E693" s="7">
        <f t="shared" si="10"/>
        <v>0</v>
      </c>
      <c r="F693" s="7">
        <f>IF(COUNTIF('Start Set'!A:A, A693) &gt; 0, 1, 0)</f>
        <v>0</v>
      </c>
      <c r="G693" s="7">
        <f>IF(COUNTIF('Iteration 1 - Forward'!A:A, A693) &gt; 0, 1, 0)</f>
        <v>0</v>
      </c>
      <c r="H693" s="7">
        <v>1</v>
      </c>
      <c r="I693" s="7"/>
      <c r="J693" s="7"/>
      <c r="K693" s="7"/>
      <c r="L693" s="7"/>
      <c r="M693" s="7">
        <v>1</v>
      </c>
    </row>
    <row r="694" spans="1:13" x14ac:dyDescent="0.25">
      <c r="A694" s="7" t="s">
        <v>1103</v>
      </c>
      <c r="B694" s="7" t="s">
        <v>1104</v>
      </c>
      <c r="C694" s="7">
        <v>2015</v>
      </c>
      <c r="D694" s="7" t="s">
        <v>172</v>
      </c>
      <c r="E694" s="7">
        <f t="shared" si="10"/>
        <v>0</v>
      </c>
      <c r="F694" s="7">
        <f>IF(COUNTIF('Start Set'!A:A, A694) &gt; 0, 1, 0)</f>
        <v>0</v>
      </c>
      <c r="G694" s="7">
        <f>IF(COUNTIF('Iteration 1 - Forward'!A:A, A694) &gt; 0, 1, 0)</f>
        <v>0</v>
      </c>
      <c r="H694" s="7">
        <v>1</v>
      </c>
      <c r="I694" s="7"/>
      <c r="J694" s="7"/>
      <c r="K694" s="7"/>
      <c r="L694" s="7"/>
      <c r="M694" s="7">
        <v>1</v>
      </c>
    </row>
    <row r="695" spans="1:13" x14ac:dyDescent="0.25">
      <c r="A695" s="9" t="s">
        <v>1748</v>
      </c>
      <c r="B695" s="7" t="s">
        <v>1749</v>
      </c>
      <c r="C695" s="7">
        <v>2016</v>
      </c>
      <c r="D695" s="7" t="s">
        <v>172</v>
      </c>
      <c r="E695" s="7">
        <f t="shared" si="10"/>
        <v>0</v>
      </c>
      <c r="F695" s="7">
        <f>IF(COUNTIF('Start Set'!A:A, A695) &gt; 0, 1, 0)</f>
        <v>0</v>
      </c>
      <c r="G695" s="7">
        <f>IF(COUNTIF('Iteration 1 - Forward'!A:A, A695) &gt; 0, 1, 0)</f>
        <v>0</v>
      </c>
      <c r="H695" s="7">
        <v>1</v>
      </c>
      <c r="I695" s="7"/>
      <c r="J695" s="7"/>
      <c r="K695" s="7"/>
      <c r="L695" s="7"/>
      <c r="M695" s="7">
        <v>1</v>
      </c>
    </row>
    <row r="696" spans="1:13" x14ac:dyDescent="0.25">
      <c r="A696" s="9" t="s">
        <v>1777</v>
      </c>
      <c r="B696" s="7" t="s">
        <v>1778</v>
      </c>
      <c r="C696" s="7">
        <v>2016</v>
      </c>
      <c r="D696" s="7" t="s">
        <v>1779</v>
      </c>
      <c r="E696" s="7">
        <f t="shared" si="10"/>
        <v>0</v>
      </c>
      <c r="F696" s="7">
        <f>IF(COUNTIF('Start Set'!A:A, A696) &gt; 0, 1, 0)</f>
        <v>0</v>
      </c>
      <c r="G696" s="7">
        <f>IF(COUNTIF('Iteration 1 - Forward'!A:A, A696) &gt; 0, 1, 0)</f>
        <v>0</v>
      </c>
      <c r="H696" s="7">
        <v>1</v>
      </c>
      <c r="I696" s="7"/>
      <c r="J696" s="7"/>
      <c r="K696" s="7"/>
      <c r="L696" s="7"/>
      <c r="M696" s="7">
        <v>1</v>
      </c>
    </row>
    <row r="697" spans="1:13" x14ac:dyDescent="0.25">
      <c r="A697" s="9" t="s">
        <v>2040</v>
      </c>
      <c r="B697" s="7" t="s">
        <v>2041</v>
      </c>
      <c r="C697" s="7">
        <v>2016</v>
      </c>
      <c r="D697" s="7" t="s">
        <v>122</v>
      </c>
      <c r="E697" s="7">
        <f t="shared" si="10"/>
        <v>0</v>
      </c>
      <c r="F697" s="7">
        <f>IF(COUNTIF('Start Set'!A:A, A697) &gt; 0, 1, 0)</f>
        <v>0</v>
      </c>
      <c r="G697" s="7">
        <f>IF(COUNTIF('Iteration 1 - Forward'!A:A, A697) &gt; 0, 1, 0)</f>
        <v>0</v>
      </c>
      <c r="H697" s="7">
        <v>1</v>
      </c>
      <c r="I697" s="7"/>
      <c r="J697" s="7"/>
      <c r="K697" s="7"/>
      <c r="L697" s="7"/>
      <c r="M697" s="7">
        <v>1</v>
      </c>
    </row>
    <row r="698" spans="1:13" x14ac:dyDescent="0.25">
      <c r="A698" s="9" t="s">
        <v>2833</v>
      </c>
      <c r="B698" s="7" t="s">
        <v>2834</v>
      </c>
      <c r="C698" s="7">
        <v>2016</v>
      </c>
      <c r="D698" s="7" t="s">
        <v>2835</v>
      </c>
      <c r="E698" s="7">
        <f t="shared" si="10"/>
        <v>0</v>
      </c>
      <c r="F698" s="7">
        <f>IF(COUNTIF('Start Set'!A:A, A698) &gt; 0, 1, 0)</f>
        <v>0</v>
      </c>
      <c r="G698" s="7">
        <f>IF(COUNTIF('Iteration 1 - Forward'!A:A, A698) &gt; 0, 1, 0)</f>
        <v>0</v>
      </c>
      <c r="H698" s="7">
        <v>1</v>
      </c>
      <c r="I698" s="7"/>
      <c r="J698" s="7"/>
      <c r="K698" s="7"/>
      <c r="L698" s="7"/>
      <c r="M698" s="7">
        <v>1</v>
      </c>
    </row>
    <row r="699" spans="1:13" x14ac:dyDescent="0.25">
      <c r="A699" s="9" t="s">
        <v>999</v>
      </c>
      <c r="B699" s="7" t="s">
        <v>1000</v>
      </c>
      <c r="C699" s="7">
        <v>2016</v>
      </c>
      <c r="D699" s="7" t="s">
        <v>155</v>
      </c>
      <c r="E699" s="7">
        <f t="shared" si="10"/>
        <v>0</v>
      </c>
      <c r="F699" s="7">
        <f>IF(COUNTIF('Start Set'!A:A, A699) &gt; 0, 1, 0)</f>
        <v>0</v>
      </c>
      <c r="G699" s="7">
        <f>IF(COUNTIF('Iteration 1 - Forward'!A:A, A699) &gt; 0, 1, 0)</f>
        <v>0</v>
      </c>
      <c r="H699" s="7">
        <v>1</v>
      </c>
      <c r="I699" s="7"/>
      <c r="J699" s="7"/>
      <c r="K699" s="7"/>
      <c r="L699" s="7"/>
      <c r="M699" s="7">
        <v>1</v>
      </c>
    </row>
    <row r="700" spans="1:13" x14ac:dyDescent="0.25">
      <c r="A700" s="9" t="s">
        <v>1150</v>
      </c>
      <c r="B700" s="7" t="s">
        <v>1151</v>
      </c>
      <c r="C700" s="7">
        <v>2016</v>
      </c>
      <c r="D700" s="7" t="s">
        <v>172</v>
      </c>
      <c r="E700" s="7">
        <f t="shared" si="10"/>
        <v>0</v>
      </c>
      <c r="F700" s="7">
        <f>IF(COUNTIF('Start Set'!A:A, A700) &gt; 0, 1, 0)</f>
        <v>0</v>
      </c>
      <c r="G700" s="7">
        <f>IF(COUNTIF('Iteration 1 - Forward'!A:A, A700) &gt; 0, 1, 0)</f>
        <v>0</v>
      </c>
      <c r="H700" s="7">
        <v>1</v>
      </c>
      <c r="I700" s="7"/>
      <c r="J700" s="7"/>
      <c r="K700" s="7"/>
      <c r="L700" s="7"/>
      <c r="M700" s="7">
        <v>1</v>
      </c>
    </row>
    <row r="701" spans="1:13" x14ac:dyDescent="0.25">
      <c r="A701" s="7" t="s">
        <v>1886</v>
      </c>
      <c r="B701" s="7" t="s">
        <v>1887</v>
      </c>
      <c r="C701" s="7">
        <v>2016</v>
      </c>
      <c r="D701" s="7" t="s">
        <v>1053</v>
      </c>
      <c r="E701" s="7">
        <f t="shared" si="10"/>
        <v>0</v>
      </c>
      <c r="F701" s="7">
        <f>IF(COUNTIF('Start Set'!A:A, A701) &gt; 0, 1, 0)</f>
        <v>0</v>
      </c>
      <c r="G701" s="7">
        <f>IF(COUNTIF('Iteration 1 - Forward'!A:A, A701) &gt; 0, 1, 0)</f>
        <v>0</v>
      </c>
      <c r="H701" s="7">
        <v>1</v>
      </c>
      <c r="I701" s="7"/>
      <c r="J701" s="7"/>
      <c r="K701" s="7"/>
      <c r="L701" s="7"/>
      <c r="M701" s="7">
        <v>1</v>
      </c>
    </row>
    <row r="702" spans="1:13" x14ac:dyDescent="0.25">
      <c r="A702" s="7" t="s">
        <v>2495</v>
      </c>
      <c r="B702" s="7" t="s">
        <v>2496</v>
      </c>
      <c r="C702" s="7">
        <v>2016</v>
      </c>
      <c r="D702" s="7" t="s">
        <v>2199</v>
      </c>
      <c r="E702" s="7">
        <f t="shared" si="10"/>
        <v>0</v>
      </c>
      <c r="F702" s="7">
        <f>IF(COUNTIF('Start Set'!A:A, A702) &gt; 0, 1, 0)</f>
        <v>0</v>
      </c>
      <c r="G702" s="7">
        <f>IF(COUNTIF('Iteration 1 - Forward'!A:A, A702) &gt; 0, 1, 0)</f>
        <v>0</v>
      </c>
      <c r="H702" s="7">
        <v>1</v>
      </c>
      <c r="I702" s="7"/>
      <c r="J702" s="7"/>
      <c r="K702" s="7"/>
      <c r="L702" s="7"/>
      <c r="M702" s="7">
        <v>1</v>
      </c>
    </row>
    <row r="703" spans="1:13" x14ac:dyDescent="0.25">
      <c r="A703" s="7" t="s">
        <v>370</v>
      </c>
      <c r="B703" s="7" t="s">
        <v>371</v>
      </c>
      <c r="C703" s="7">
        <v>2016</v>
      </c>
      <c r="D703" s="7" t="s">
        <v>372</v>
      </c>
      <c r="E703" s="7">
        <f t="shared" si="10"/>
        <v>1</v>
      </c>
      <c r="F703" s="7">
        <f>IF(COUNTIF('Start Set'!A:A, A703) &gt; 0, 1, 0)</f>
        <v>0</v>
      </c>
      <c r="G703" s="7">
        <f>IF(COUNTIF('Iteration 1 - Forward'!A:A, A703) &gt; 0, 1, 0)</f>
        <v>0</v>
      </c>
      <c r="H703" s="7">
        <v>1</v>
      </c>
      <c r="I703" s="7"/>
      <c r="J703" s="7"/>
      <c r="K703" s="7"/>
      <c r="L703" s="7"/>
      <c r="M703" s="7">
        <v>1</v>
      </c>
    </row>
    <row r="704" spans="1:13" x14ac:dyDescent="0.25">
      <c r="A704" s="7" t="s">
        <v>2720</v>
      </c>
      <c r="B704" s="7" t="s">
        <v>2721</v>
      </c>
      <c r="C704" s="7">
        <v>2016</v>
      </c>
      <c r="D704" s="7" t="s">
        <v>2722</v>
      </c>
      <c r="E704" s="7">
        <f t="shared" si="10"/>
        <v>0</v>
      </c>
      <c r="F704" s="7">
        <f>IF(COUNTIF('Start Set'!A:A, A704) &gt; 0, 1, 0)</f>
        <v>0</v>
      </c>
      <c r="G704" s="7">
        <f>IF(COUNTIF('Iteration 1 - Forward'!A:A, A704) &gt; 0, 1, 0)</f>
        <v>0</v>
      </c>
      <c r="H704" s="7">
        <v>1</v>
      </c>
      <c r="I704" s="7"/>
      <c r="J704" s="7"/>
      <c r="K704" s="7"/>
      <c r="L704" s="7"/>
      <c r="M704" s="7">
        <v>1</v>
      </c>
    </row>
    <row r="705" spans="1:13" x14ac:dyDescent="0.25">
      <c r="A705" s="7" t="s">
        <v>1900</v>
      </c>
      <c r="B705" s="7" t="s">
        <v>1901</v>
      </c>
      <c r="C705" s="7">
        <v>2016</v>
      </c>
      <c r="D705" s="7" t="s">
        <v>1899</v>
      </c>
      <c r="E705" s="7">
        <f t="shared" si="10"/>
        <v>0</v>
      </c>
      <c r="F705" s="7">
        <f>IF(COUNTIF('Start Set'!A:A, A705) &gt; 0, 1, 0)</f>
        <v>0</v>
      </c>
      <c r="G705" s="7">
        <f>IF(COUNTIF('Iteration 1 - Forward'!A:A, A705) &gt; 0, 1, 0)</f>
        <v>0</v>
      </c>
      <c r="H705" s="7">
        <v>1</v>
      </c>
      <c r="I705" s="7"/>
      <c r="J705" s="7"/>
      <c r="K705" s="7"/>
      <c r="L705" s="7"/>
      <c r="M705" s="7">
        <v>1</v>
      </c>
    </row>
    <row r="706" spans="1:13" x14ac:dyDescent="0.25">
      <c r="A706" s="7" t="s">
        <v>2413</v>
      </c>
      <c r="B706" s="7" t="s">
        <v>2414</v>
      </c>
      <c r="C706" s="7">
        <v>2016</v>
      </c>
      <c r="D706" s="7" t="s">
        <v>1310</v>
      </c>
      <c r="E706" s="7">
        <f t="shared" ref="E706:E769" si="11">--(ROW(A706)&lt;&gt;MATCH(A706,$A:$A,0))</f>
        <v>0</v>
      </c>
      <c r="F706" s="7">
        <f>IF(COUNTIF('Start Set'!A:A, A706) &gt; 0, 1, 0)</f>
        <v>0</v>
      </c>
      <c r="G706" s="7">
        <f>IF(COUNTIF('Iteration 1 - Forward'!A:A, A706) &gt; 0, 1, 0)</f>
        <v>0</v>
      </c>
      <c r="H706" s="7">
        <v>1</v>
      </c>
      <c r="I706" s="7"/>
      <c r="J706" s="7"/>
      <c r="K706" s="7"/>
      <c r="L706" s="7"/>
      <c r="M706" s="7">
        <v>1</v>
      </c>
    </row>
    <row r="707" spans="1:13" x14ac:dyDescent="0.25">
      <c r="A707" s="7" t="s">
        <v>1425</v>
      </c>
      <c r="B707" s="7" t="s">
        <v>1426</v>
      </c>
      <c r="C707" s="7">
        <v>2016</v>
      </c>
      <c r="D707" s="7" t="s">
        <v>1427</v>
      </c>
      <c r="E707" s="7">
        <f t="shared" si="11"/>
        <v>0</v>
      </c>
      <c r="F707" s="7">
        <f>IF(COUNTIF('Start Set'!A:A, A707) &gt; 0, 1, 0)</f>
        <v>0</v>
      </c>
      <c r="G707" s="7">
        <f>IF(COUNTIF('Iteration 1 - Forward'!A:A, A707) &gt; 0, 1, 0)</f>
        <v>0</v>
      </c>
      <c r="H707" s="7">
        <v>1</v>
      </c>
      <c r="I707" s="7"/>
      <c r="J707" s="7"/>
      <c r="K707" s="7"/>
      <c r="L707" s="7"/>
      <c r="M707" s="7">
        <v>1</v>
      </c>
    </row>
    <row r="708" spans="1:13" x14ac:dyDescent="0.25">
      <c r="A708" s="7" t="s">
        <v>1300</v>
      </c>
      <c r="B708" s="7" t="s">
        <v>1301</v>
      </c>
      <c r="C708" s="7">
        <v>2016</v>
      </c>
      <c r="D708" s="7" t="s">
        <v>737</v>
      </c>
      <c r="E708" s="7">
        <f t="shared" si="11"/>
        <v>0</v>
      </c>
      <c r="F708" s="7">
        <f>IF(COUNTIF('Start Set'!A:A, A708) &gt; 0, 1, 0)</f>
        <v>0</v>
      </c>
      <c r="G708" s="7">
        <f>IF(COUNTIF('Iteration 1 - Forward'!A:A, A708) &gt; 0, 1, 0)</f>
        <v>0</v>
      </c>
      <c r="H708" s="7">
        <v>1</v>
      </c>
      <c r="I708" s="7"/>
      <c r="J708" s="7"/>
      <c r="K708" s="7"/>
      <c r="L708" s="7"/>
      <c r="M708" s="7">
        <v>1</v>
      </c>
    </row>
    <row r="709" spans="1:13" x14ac:dyDescent="0.25">
      <c r="A709" s="7" t="s">
        <v>1302</v>
      </c>
      <c r="B709" s="7" t="s">
        <v>1256</v>
      </c>
      <c r="C709" s="7">
        <v>2016</v>
      </c>
      <c r="D709" s="7" t="s">
        <v>1257</v>
      </c>
      <c r="E709" s="7">
        <f t="shared" si="11"/>
        <v>1</v>
      </c>
      <c r="F709" s="7">
        <f>IF(COUNTIF('Start Set'!A:A, A709) &gt; 0, 1, 0)</f>
        <v>0</v>
      </c>
      <c r="G709" s="7">
        <f>IF(COUNTIF('Iteration 1 - Forward'!A:A, A709) &gt; 0, 1, 0)</f>
        <v>0</v>
      </c>
      <c r="H709" s="7">
        <v>1</v>
      </c>
      <c r="I709" s="7"/>
      <c r="J709" s="7"/>
      <c r="K709" s="7"/>
      <c r="L709" s="7"/>
      <c r="M709" s="7">
        <v>1</v>
      </c>
    </row>
    <row r="710" spans="1:13" x14ac:dyDescent="0.25">
      <c r="A710" s="7" t="s">
        <v>338</v>
      </c>
      <c r="B710" s="7" t="s">
        <v>339</v>
      </c>
      <c r="C710" s="7">
        <v>2016</v>
      </c>
      <c r="D710" s="7" t="s">
        <v>265</v>
      </c>
      <c r="E710" s="7">
        <f t="shared" si="11"/>
        <v>0</v>
      </c>
      <c r="F710" s="7">
        <f>IF(COUNTIF('Start Set'!A:A, A710) &gt; 0, 1, 0)</f>
        <v>0</v>
      </c>
      <c r="G710" s="7">
        <f>IF(COUNTIF('Iteration 1 - Forward'!A:A, A710) &gt; 0, 1, 0)</f>
        <v>0</v>
      </c>
      <c r="H710" s="7">
        <v>1</v>
      </c>
      <c r="I710" s="7"/>
      <c r="J710" s="7"/>
      <c r="K710" s="7"/>
      <c r="L710" s="7"/>
      <c r="M710" s="7">
        <v>1</v>
      </c>
    </row>
    <row r="711" spans="1:13" x14ac:dyDescent="0.25">
      <c r="A711" s="7" t="s">
        <v>2918</v>
      </c>
      <c r="B711" s="7" t="s">
        <v>2919</v>
      </c>
      <c r="C711" s="7">
        <v>2016</v>
      </c>
      <c r="D711" s="7" t="s">
        <v>2920</v>
      </c>
      <c r="E711" s="7">
        <f t="shared" si="11"/>
        <v>0</v>
      </c>
      <c r="F711" s="7">
        <f>IF(COUNTIF('Start Set'!A:A, A711) &gt; 0, 1, 0)</f>
        <v>0</v>
      </c>
      <c r="G711" s="7">
        <f>IF(COUNTIF('Iteration 1 - Forward'!A:A, A711) &gt; 0, 1, 0)</f>
        <v>0</v>
      </c>
      <c r="H711" s="7">
        <v>1</v>
      </c>
      <c r="I711" s="7"/>
      <c r="J711" s="7"/>
      <c r="K711" s="7"/>
      <c r="L711" s="7"/>
      <c r="M711" s="7">
        <v>1</v>
      </c>
    </row>
    <row r="712" spans="1:13" x14ac:dyDescent="0.25">
      <c r="A712" s="7" t="s">
        <v>1193</v>
      </c>
      <c r="B712" s="7" t="s">
        <v>1194</v>
      </c>
      <c r="C712" s="7">
        <v>2016</v>
      </c>
      <c r="D712" s="7" t="s">
        <v>1195</v>
      </c>
      <c r="E712" s="7">
        <f t="shared" si="11"/>
        <v>0</v>
      </c>
      <c r="F712" s="7">
        <f>IF(COUNTIF('Start Set'!A:A, A712) &gt; 0, 1, 0)</f>
        <v>0</v>
      </c>
      <c r="G712" s="7">
        <f>IF(COUNTIF('Iteration 1 - Forward'!A:A, A712) &gt; 0, 1, 0)</f>
        <v>0</v>
      </c>
      <c r="H712" s="7">
        <v>1</v>
      </c>
      <c r="I712" s="7"/>
      <c r="J712" s="7"/>
      <c r="K712" s="7"/>
      <c r="L712" s="7"/>
      <c r="M712" s="7">
        <v>1</v>
      </c>
    </row>
    <row r="713" spans="1:13" x14ac:dyDescent="0.25">
      <c r="A713" s="7" t="s">
        <v>1599</v>
      </c>
      <c r="B713" s="7" t="s">
        <v>1600</v>
      </c>
      <c r="C713" s="7">
        <v>2016</v>
      </c>
      <c r="D713" s="7" t="s">
        <v>1601</v>
      </c>
      <c r="E713" s="7">
        <f t="shared" si="11"/>
        <v>0</v>
      </c>
      <c r="F713" s="7">
        <f>IF(COUNTIF('Start Set'!A:A, A713) &gt; 0, 1, 0)</f>
        <v>0</v>
      </c>
      <c r="G713" s="7">
        <f>IF(COUNTIF('Iteration 1 - Forward'!A:A, A713) &gt; 0, 1, 0)</f>
        <v>0</v>
      </c>
      <c r="H713" s="7">
        <v>1</v>
      </c>
      <c r="I713" s="7"/>
      <c r="J713" s="7"/>
      <c r="K713" s="7"/>
      <c r="L713" s="7"/>
      <c r="M713" s="7">
        <v>1</v>
      </c>
    </row>
    <row r="714" spans="1:13" x14ac:dyDescent="0.25">
      <c r="A714" s="7" t="s">
        <v>896</v>
      </c>
      <c r="B714" s="7" t="s">
        <v>897</v>
      </c>
      <c r="C714" s="7">
        <v>2016</v>
      </c>
      <c r="D714" s="7" t="s">
        <v>895</v>
      </c>
      <c r="E714" s="7">
        <f t="shared" si="11"/>
        <v>0</v>
      </c>
      <c r="F714" s="7">
        <f>IF(COUNTIF('Start Set'!A:A, A714) &gt; 0, 1, 0)</f>
        <v>0</v>
      </c>
      <c r="G714" s="7">
        <f>IF(COUNTIF('Iteration 1 - Forward'!A:A, A714) &gt; 0, 1, 0)</f>
        <v>0</v>
      </c>
      <c r="H714" s="7">
        <v>1</v>
      </c>
      <c r="I714" s="7"/>
      <c r="J714" s="7"/>
      <c r="K714" s="7"/>
      <c r="L714" s="7"/>
      <c r="M714" s="7">
        <v>1</v>
      </c>
    </row>
    <row r="715" spans="1:13" x14ac:dyDescent="0.25">
      <c r="A715" s="7" t="s">
        <v>2452</v>
      </c>
      <c r="B715" s="7" t="s">
        <v>2453</v>
      </c>
      <c r="C715" s="7">
        <v>2016</v>
      </c>
      <c r="D715" s="7" t="s">
        <v>2454</v>
      </c>
      <c r="E715" s="7">
        <f t="shared" si="11"/>
        <v>0</v>
      </c>
      <c r="F715" s="7">
        <f>IF(COUNTIF('Start Set'!A:A, A715) &gt; 0, 1, 0)</f>
        <v>0</v>
      </c>
      <c r="G715" s="7">
        <f>IF(COUNTIF('Iteration 1 - Forward'!A:A, A715) &gt; 0, 1, 0)</f>
        <v>0</v>
      </c>
      <c r="H715" s="7">
        <v>1</v>
      </c>
      <c r="I715" s="7"/>
      <c r="J715" s="7"/>
      <c r="K715" s="7"/>
      <c r="L715" s="7"/>
      <c r="M715" s="7">
        <v>1</v>
      </c>
    </row>
    <row r="716" spans="1:13" x14ac:dyDescent="0.25">
      <c r="A716" s="7" t="s">
        <v>1568</v>
      </c>
      <c r="B716" s="7" t="s">
        <v>1569</v>
      </c>
      <c r="C716" s="7">
        <v>2016</v>
      </c>
      <c r="D716" s="7" t="s">
        <v>122</v>
      </c>
      <c r="E716" s="7">
        <f t="shared" si="11"/>
        <v>0</v>
      </c>
      <c r="F716" s="7">
        <f>IF(COUNTIF('Start Set'!A:A, A716) &gt; 0, 1, 0)</f>
        <v>0</v>
      </c>
      <c r="G716" s="7">
        <f>IF(COUNTIF('Iteration 1 - Forward'!A:A, A716) &gt; 0, 1, 0)</f>
        <v>0</v>
      </c>
      <c r="H716" s="7">
        <v>1</v>
      </c>
      <c r="I716" s="7"/>
      <c r="J716" s="7"/>
      <c r="K716" s="7"/>
      <c r="L716" s="7"/>
      <c r="M716" s="7">
        <v>1</v>
      </c>
    </row>
    <row r="717" spans="1:13" x14ac:dyDescent="0.25">
      <c r="A717" s="7" t="s">
        <v>1039</v>
      </c>
      <c r="B717" s="7" t="s">
        <v>1040</v>
      </c>
      <c r="C717" s="7">
        <v>2016</v>
      </c>
      <c r="D717" s="7" t="s">
        <v>152</v>
      </c>
      <c r="E717" s="7">
        <f t="shared" si="11"/>
        <v>0</v>
      </c>
      <c r="F717" s="7">
        <f>IF(COUNTIF('Start Set'!A:A, A717) &gt; 0, 1, 0)</f>
        <v>0</v>
      </c>
      <c r="G717" s="7">
        <f>IF(COUNTIF('Iteration 1 - Forward'!A:A, A717) &gt; 0, 1, 0)</f>
        <v>0</v>
      </c>
      <c r="H717" s="7">
        <v>1</v>
      </c>
      <c r="I717" s="7"/>
      <c r="J717" s="7"/>
      <c r="K717" s="7"/>
      <c r="L717" s="7"/>
      <c r="M717" s="7">
        <v>1</v>
      </c>
    </row>
    <row r="718" spans="1:13" x14ac:dyDescent="0.25">
      <c r="A718" s="7" t="s">
        <v>2240</v>
      </c>
      <c r="B718" s="7" t="s">
        <v>2241</v>
      </c>
      <c r="C718" s="7">
        <v>2016</v>
      </c>
      <c r="D718" s="7" t="s">
        <v>2242</v>
      </c>
      <c r="E718" s="7">
        <f t="shared" si="11"/>
        <v>0</v>
      </c>
      <c r="F718" s="7">
        <f>IF(COUNTIF('Start Set'!A:A, A718) &gt; 0, 1, 0)</f>
        <v>0</v>
      </c>
      <c r="G718" s="7">
        <f>IF(COUNTIF('Iteration 1 - Forward'!A:A, A718) &gt; 0, 1, 0)</f>
        <v>0</v>
      </c>
      <c r="H718" s="7">
        <v>1</v>
      </c>
      <c r="I718" s="7"/>
      <c r="J718" s="7"/>
      <c r="K718" s="7"/>
      <c r="L718" s="7"/>
      <c r="M718" s="7">
        <v>1</v>
      </c>
    </row>
    <row r="719" spans="1:13" x14ac:dyDescent="0.25">
      <c r="A719" s="7" t="s">
        <v>1849</v>
      </c>
      <c r="B719" s="7" t="s">
        <v>1850</v>
      </c>
      <c r="C719" s="7">
        <v>2016</v>
      </c>
      <c r="D719" s="7" t="s">
        <v>611</v>
      </c>
      <c r="E719" s="7">
        <f t="shared" si="11"/>
        <v>0</v>
      </c>
      <c r="F719" s="7">
        <f>IF(COUNTIF('Start Set'!A:A, A719) &gt; 0, 1, 0)</f>
        <v>0</v>
      </c>
      <c r="G719" s="7">
        <f>IF(COUNTIF('Iteration 1 - Forward'!A:A, A719) &gt; 0, 1, 0)</f>
        <v>0</v>
      </c>
      <c r="H719" s="7">
        <v>1</v>
      </c>
      <c r="I719" s="7"/>
      <c r="J719" s="7"/>
      <c r="K719" s="7"/>
      <c r="L719" s="7"/>
      <c r="M719" s="7">
        <v>1</v>
      </c>
    </row>
    <row r="720" spans="1:13" x14ac:dyDescent="0.25">
      <c r="A720" s="7" t="s">
        <v>652</v>
      </c>
      <c r="B720" s="7" t="s">
        <v>653</v>
      </c>
      <c r="C720" s="7">
        <v>2016</v>
      </c>
      <c r="D720" s="7" t="s">
        <v>3058</v>
      </c>
      <c r="E720" s="7">
        <f t="shared" si="11"/>
        <v>0</v>
      </c>
      <c r="F720" s="7">
        <f>IF(COUNTIF('Start Set'!A:A, A720) &gt; 0, 1, 0)</f>
        <v>0</v>
      </c>
      <c r="G720" s="7">
        <f>IF(COUNTIF('Iteration 1 - Forward'!A:A, A720) &gt; 0, 1, 0)</f>
        <v>0</v>
      </c>
      <c r="H720" s="7">
        <v>1</v>
      </c>
      <c r="I720" s="7"/>
      <c r="J720" s="7"/>
      <c r="K720" s="7"/>
      <c r="L720" s="7"/>
      <c r="M720" s="7">
        <v>1</v>
      </c>
    </row>
    <row r="721" spans="1:13" x14ac:dyDescent="0.25">
      <c r="A721" s="7" t="s">
        <v>2451</v>
      </c>
      <c r="B721" s="7" t="s">
        <v>2373</v>
      </c>
      <c r="C721" s="7">
        <v>2016</v>
      </c>
      <c r="D721" s="7" t="s">
        <v>1779</v>
      </c>
      <c r="E721" s="7">
        <f t="shared" si="11"/>
        <v>0</v>
      </c>
      <c r="F721" s="7">
        <f>IF(COUNTIF('Start Set'!A:A, A721) &gt; 0, 1, 0)</f>
        <v>0</v>
      </c>
      <c r="G721" s="7">
        <f>IF(COUNTIF('Iteration 1 - Forward'!A:A, A721) &gt; 0, 1, 0)</f>
        <v>0</v>
      </c>
      <c r="H721" s="7">
        <v>1</v>
      </c>
      <c r="I721" s="7"/>
      <c r="J721" s="7"/>
      <c r="K721" s="7"/>
      <c r="L721" s="7"/>
      <c r="M721" s="7">
        <v>1</v>
      </c>
    </row>
    <row r="722" spans="1:13" x14ac:dyDescent="0.25">
      <c r="A722" s="7" t="s">
        <v>2633</v>
      </c>
      <c r="B722" s="7" t="s">
        <v>2634</v>
      </c>
      <c r="C722" s="7">
        <v>2016</v>
      </c>
      <c r="D722" s="7" t="s">
        <v>31</v>
      </c>
      <c r="E722" s="7">
        <f t="shared" si="11"/>
        <v>0</v>
      </c>
      <c r="F722" s="7">
        <f>IF(COUNTIF('Start Set'!A:A, A722) &gt; 0, 1, 0)</f>
        <v>0</v>
      </c>
      <c r="G722" s="7">
        <f>IF(COUNTIF('Iteration 1 - Forward'!A:A, A722) &gt; 0, 1, 0)</f>
        <v>0</v>
      </c>
      <c r="H722" s="7">
        <v>1</v>
      </c>
      <c r="I722" s="7"/>
      <c r="J722" s="7"/>
      <c r="K722" s="7"/>
      <c r="L722" s="7"/>
      <c r="M722" s="7">
        <v>1</v>
      </c>
    </row>
    <row r="723" spans="1:13" x14ac:dyDescent="0.25">
      <c r="A723" s="7" t="s">
        <v>2545</v>
      </c>
      <c r="B723" s="7" t="s">
        <v>2546</v>
      </c>
      <c r="C723" s="7">
        <v>2016</v>
      </c>
      <c r="D723" s="7" t="s">
        <v>2547</v>
      </c>
      <c r="E723" s="7">
        <f t="shared" si="11"/>
        <v>0</v>
      </c>
      <c r="F723" s="7">
        <f>IF(COUNTIF('Start Set'!A:A, A723) &gt; 0, 1, 0)</f>
        <v>0</v>
      </c>
      <c r="G723" s="7">
        <f>IF(COUNTIF('Iteration 1 - Forward'!A:A, A723) &gt; 0, 1, 0)</f>
        <v>0</v>
      </c>
      <c r="H723" s="7">
        <v>1</v>
      </c>
      <c r="I723" s="7"/>
      <c r="J723" s="7"/>
      <c r="K723" s="7"/>
      <c r="L723" s="7"/>
      <c r="M723" s="7">
        <v>1</v>
      </c>
    </row>
    <row r="724" spans="1:13" x14ac:dyDescent="0.25">
      <c r="A724" s="7" t="s">
        <v>1500</v>
      </c>
      <c r="B724" s="7" t="s">
        <v>1501</v>
      </c>
      <c r="C724" s="7">
        <v>2016</v>
      </c>
      <c r="D724" s="7" t="s">
        <v>293</v>
      </c>
      <c r="E724" s="7">
        <f t="shared" si="11"/>
        <v>0</v>
      </c>
      <c r="F724" s="7">
        <f>IF(COUNTIF('Start Set'!A:A, A724) &gt; 0, 1, 0)</f>
        <v>0</v>
      </c>
      <c r="G724" s="7">
        <f>IF(COUNTIF('Iteration 1 - Forward'!A:A, A724) &gt; 0, 1, 0)</f>
        <v>0</v>
      </c>
      <c r="H724" s="7">
        <v>1</v>
      </c>
      <c r="I724" s="7"/>
      <c r="J724" s="7"/>
      <c r="K724" s="7"/>
      <c r="L724" s="7"/>
      <c r="M724" s="7">
        <v>1</v>
      </c>
    </row>
    <row r="725" spans="1:13" x14ac:dyDescent="0.25">
      <c r="A725" s="7" t="s">
        <v>1212</v>
      </c>
      <c r="B725" s="7" t="s">
        <v>1184</v>
      </c>
      <c r="C725" s="7">
        <v>2016</v>
      </c>
      <c r="D725" s="7" t="s">
        <v>273</v>
      </c>
      <c r="E725" s="7">
        <f t="shared" si="11"/>
        <v>0</v>
      </c>
      <c r="F725" s="7">
        <f>IF(COUNTIF('Start Set'!A:A, A725) &gt; 0, 1, 0)</f>
        <v>0</v>
      </c>
      <c r="G725" s="7">
        <f>IF(COUNTIF('Iteration 1 - Forward'!A:A, A725) &gt; 0, 1, 0)</f>
        <v>0</v>
      </c>
      <c r="H725" s="7">
        <v>1</v>
      </c>
      <c r="I725" s="7"/>
      <c r="J725" s="7"/>
      <c r="K725" s="7"/>
      <c r="L725" s="7"/>
      <c r="M725" s="7">
        <v>1</v>
      </c>
    </row>
    <row r="726" spans="1:13" x14ac:dyDescent="0.25">
      <c r="A726" s="7" t="s">
        <v>1041</v>
      </c>
      <c r="B726" s="7" t="s">
        <v>1042</v>
      </c>
      <c r="C726" s="7">
        <v>2016</v>
      </c>
      <c r="D726" s="7" t="s">
        <v>587</v>
      </c>
      <c r="E726" s="7">
        <f t="shared" si="11"/>
        <v>0</v>
      </c>
      <c r="F726" s="7">
        <f>IF(COUNTIF('Start Set'!A:A, A726) &gt; 0, 1, 0)</f>
        <v>0</v>
      </c>
      <c r="G726" s="7">
        <f>IF(COUNTIF('Iteration 1 - Forward'!A:A, A726) &gt; 0, 1, 0)</f>
        <v>0</v>
      </c>
      <c r="H726" s="7">
        <v>1</v>
      </c>
      <c r="I726" s="7"/>
      <c r="J726" s="7"/>
      <c r="K726" s="7"/>
      <c r="L726" s="7"/>
      <c r="M726" s="7">
        <v>1</v>
      </c>
    </row>
    <row r="727" spans="1:13" x14ac:dyDescent="0.25">
      <c r="A727" s="7" t="s">
        <v>2458</v>
      </c>
      <c r="B727" s="7" t="s">
        <v>2459</v>
      </c>
      <c r="C727" s="7">
        <v>2016</v>
      </c>
      <c r="D727" s="7" t="s">
        <v>3068</v>
      </c>
      <c r="E727" s="7">
        <f t="shared" si="11"/>
        <v>0</v>
      </c>
      <c r="F727" s="7">
        <f>IF(COUNTIF('Start Set'!A:A, A727) &gt; 0, 1, 0)</f>
        <v>0</v>
      </c>
      <c r="G727" s="7">
        <f>IF(COUNTIF('Iteration 1 - Forward'!A:A, A727) &gt; 0, 1, 0)</f>
        <v>0</v>
      </c>
      <c r="H727" s="7">
        <v>1</v>
      </c>
      <c r="I727" s="7"/>
      <c r="J727" s="7"/>
      <c r="K727" s="7"/>
      <c r="L727" s="7"/>
      <c r="M727" s="7">
        <v>1</v>
      </c>
    </row>
    <row r="728" spans="1:13" x14ac:dyDescent="0.25">
      <c r="A728" s="7" t="s">
        <v>1546</v>
      </c>
      <c r="B728" s="7" t="s">
        <v>1547</v>
      </c>
      <c r="C728" s="7">
        <v>2016</v>
      </c>
      <c r="D728" s="7" t="s">
        <v>754</v>
      </c>
      <c r="E728" s="7">
        <f t="shared" si="11"/>
        <v>0</v>
      </c>
      <c r="F728" s="7">
        <f>IF(COUNTIF('Start Set'!A:A, A728) &gt; 0, 1, 0)</f>
        <v>0</v>
      </c>
      <c r="G728" s="7">
        <f>IF(COUNTIF('Iteration 1 - Forward'!A:A, A728) &gt; 0, 1, 0)</f>
        <v>0</v>
      </c>
      <c r="H728" s="7">
        <v>1</v>
      </c>
      <c r="I728" s="7"/>
      <c r="J728" s="7"/>
      <c r="K728" s="7"/>
      <c r="L728" s="7"/>
      <c r="M728" s="7">
        <v>1</v>
      </c>
    </row>
    <row r="729" spans="1:13" x14ac:dyDescent="0.25">
      <c r="A729" s="7" t="s">
        <v>1430</v>
      </c>
      <c r="B729" s="7" t="s">
        <v>1431</v>
      </c>
      <c r="C729" s="7">
        <v>2016</v>
      </c>
      <c r="D729" s="7" t="s">
        <v>1432</v>
      </c>
      <c r="E729" s="7">
        <f t="shared" si="11"/>
        <v>0</v>
      </c>
      <c r="F729" s="7">
        <f>IF(COUNTIF('Start Set'!A:A, A729) &gt; 0, 1, 0)</f>
        <v>0</v>
      </c>
      <c r="G729" s="7">
        <f>IF(COUNTIF('Iteration 1 - Forward'!A:A, A729) &gt; 0, 1, 0)</f>
        <v>0</v>
      </c>
      <c r="H729" s="7">
        <v>1</v>
      </c>
      <c r="I729" s="7"/>
      <c r="J729" s="7"/>
      <c r="K729" s="7"/>
      <c r="L729" s="7"/>
      <c r="M729" s="7">
        <v>1</v>
      </c>
    </row>
    <row r="730" spans="1:13" x14ac:dyDescent="0.25">
      <c r="A730" s="7" t="s">
        <v>2419</v>
      </c>
      <c r="B730" s="7" t="s">
        <v>2420</v>
      </c>
      <c r="C730" s="7">
        <v>2016</v>
      </c>
      <c r="D730" s="7" t="s">
        <v>846</v>
      </c>
      <c r="E730" s="7">
        <f t="shared" si="11"/>
        <v>0</v>
      </c>
      <c r="F730" s="7">
        <f>IF(COUNTIF('Start Set'!A:A, A730) &gt; 0, 1, 0)</f>
        <v>0</v>
      </c>
      <c r="G730" s="7">
        <f>IF(COUNTIF('Iteration 1 - Forward'!A:A, A730) &gt; 0, 1, 0)</f>
        <v>0</v>
      </c>
      <c r="H730" s="7">
        <v>1</v>
      </c>
      <c r="I730" s="7"/>
      <c r="J730" s="7"/>
      <c r="K730" s="7"/>
      <c r="L730" s="7"/>
      <c r="M730" s="7">
        <v>1</v>
      </c>
    </row>
    <row r="731" spans="1:13" x14ac:dyDescent="0.25">
      <c r="A731" s="7" t="s">
        <v>980</v>
      </c>
      <c r="B731" s="7" t="s">
        <v>981</v>
      </c>
      <c r="C731" s="7">
        <v>2016</v>
      </c>
      <c r="D731" s="7" t="s">
        <v>982</v>
      </c>
      <c r="E731" s="7">
        <f t="shared" si="11"/>
        <v>0</v>
      </c>
      <c r="F731" s="7">
        <f>IF(COUNTIF('Start Set'!A:A, A731) &gt; 0, 1, 0)</f>
        <v>0</v>
      </c>
      <c r="G731" s="7">
        <f>IF(COUNTIF('Iteration 1 - Forward'!A:A, A731) &gt; 0, 1, 0)</f>
        <v>0</v>
      </c>
      <c r="H731" s="7">
        <v>1</v>
      </c>
      <c r="I731" s="7"/>
      <c r="J731" s="7"/>
      <c r="K731" s="7"/>
      <c r="L731" s="7"/>
      <c r="M731" s="7">
        <v>1</v>
      </c>
    </row>
    <row r="732" spans="1:13" x14ac:dyDescent="0.25">
      <c r="A732" s="7" t="s">
        <v>2687</v>
      </c>
      <c r="B732" s="7" t="s">
        <v>2688</v>
      </c>
      <c r="C732" s="7">
        <v>2016</v>
      </c>
      <c r="D732" s="7" t="s">
        <v>1811</v>
      </c>
      <c r="E732" s="7">
        <f t="shared" si="11"/>
        <v>0</v>
      </c>
      <c r="F732" s="7">
        <f>IF(COUNTIF('Start Set'!A:A, A732) &gt; 0, 1, 0)</f>
        <v>0</v>
      </c>
      <c r="G732" s="7">
        <f>IF(COUNTIF('Iteration 1 - Forward'!A:A, A732) &gt; 0, 1, 0)</f>
        <v>0</v>
      </c>
      <c r="H732" s="7">
        <v>1</v>
      </c>
      <c r="I732" s="7"/>
      <c r="J732" s="7"/>
      <c r="K732" s="7"/>
      <c r="L732" s="7"/>
      <c r="M732" s="7">
        <v>1</v>
      </c>
    </row>
    <row r="733" spans="1:13" x14ac:dyDescent="0.25">
      <c r="A733" s="7" t="s">
        <v>297</v>
      </c>
      <c r="B733" s="7" t="s">
        <v>298</v>
      </c>
      <c r="C733" s="7">
        <v>2016</v>
      </c>
      <c r="D733" s="7" t="s">
        <v>299</v>
      </c>
      <c r="E733" s="7">
        <f t="shared" si="11"/>
        <v>0</v>
      </c>
      <c r="F733" s="7">
        <f>IF(COUNTIF('Start Set'!A:A, A733) &gt; 0, 1, 0)</f>
        <v>0</v>
      </c>
      <c r="G733" s="7">
        <f>IF(COUNTIF('Iteration 1 - Forward'!A:A, A733) &gt; 0, 1, 0)</f>
        <v>0</v>
      </c>
      <c r="H733" s="7">
        <v>1</v>
      </c>
      <c r="I733" s="7"/>
      <c r="J733" s="7"/>
      <c r="K733" s="7"/>
      <c r="L733" s="7"/>
      <c r="M733" s="7">
        <v>1</v>
      </c>
    </row>
    <row r="734" spans="1:13" x14ac:dyDescent="0.25">
      <c r="A734" s="7" t="s">
        <v>1519</v>
      </c>
      <c r="B734" s="7" t="s">
        <v>1520</v>
      </c>
      <c r="C734" s="7">
        <v>2016</v>
      </c>
      <c r="D734" s="7" t="s">
        <v>1521</v>
      </c>
      <c r="E734" s="7">
        <f t="shared" si="11"/>
        <v>0</v>
      </c>
      <c r="F734" s="7">
        <f>IF(COUNTIF('Start Set'!A:A, A734) &gt; 0, 1, 0)</f>
        <v>0</v>
      </c>
      <c r="G734" s="7">
        <f>IF(COUNTIF('Iteration 1 - Forward'!A:A, A734) &gt; 0, 1, 0)</f>
        <v>0</v>
      </c>
      <c r="H734" s="7">
        <v>1</v>
      </c>
      <c r="I734" s="7"/>
      <c r="J734" s="7"/>
      <c r="K734" s="7"/>
      <c r="L734" s="7"/>
      <c r="M734" s="7">
        <v>1</v>
      </c>
    </row>
    <row r="735" spans="1:13" x14ac:dyDescent="0.25">
      <c r="A735" s="7" t="s">
        <v>1141</v>
      </c>
      <c r="B735" s="7" t="s">
        <v>1142</v>
      </c>
      <c r="C735" s="7">
        <v>2016</v>
      </c>
      <c r="D735" s="7" t="s">
        <v>1143</v>
      </c>
      <c r="E735" s="7">
        <f t="shared" si="11"/>
        <v>0</v>
      </c>
      <c r="F735" s="7">
        <f>IF(COUNTIF('Start Set'!A:A, A735) &gt; 0, 1, 0)</f>
        <v>0</v>
      </c>
      <c r="G735" s="7">
        <f>IF(COUNTIF('Iteration 1 - Forward'!A:A, A735) &gt; 0, 1, 0)</f>
        <v>0</v>
      </c>
      <c r="H735" s="7">
        <v>1</v>
      </c>
      <c r="I735" s="7"/>
      <c r="J735" s="7"/>
      <c r="K735" s="7"/>
      <c r="L735" s="7"/>
      <c r="M735" s="7">
        <v>1</v>
      </c>
    </row>
    <row r="736" spans="1:13" x14ac:dyDescent="0.25">
      <c r="A736" s="7" t="s">
        <v>2697</v>
      </c>
      <c r="B736" s="7" t="s">
        <v>2698</v>
      </c>
      <c r="C736" s="7">
        <v>2016</v>
      </c>
      <c r="D736" s="7" t="s">
        <v>160</v>
      </c>
      <c r="E736" s="7">
        <f t="shared" si="11"/>
        <v>0</v>
      </c>
      <c r="F736" s="7">
        <f>IF(COUNTIF('Start Set'!A:A, A736) &gt; 0, 1, 0)</f>
        <v>0</v>
      </c>
      <c r="G736" s="7">
        <f>IF(COUNTIF('Iteration 1 - Forward'!A:A, A736) &gt; 0, 1, 0)</f>
        <v>0</v>
      </c>
      <c r="H736" s="7">
        <v>1</v>
      </c>
      <c r="I736" s="7"/>
      <c r="J736" s="7"/>
      <c r="K736" s="7"/>
      <c r="L736" s="7"/>
      <c r="M736" s="7">
        <v>1</v>
      </c>
    </row>
    <row r="737" spans="1:13" x14ac:dyDescent="0.25">
      <c r="A737" s="7" t="s">
        <v>2647</v>
      </c>
      <c r="B737" s="7" t="s">
        <v>2648</v>
      </c>
      <c r="C737" s="7">
        <v>2016</v>
      </c>
      <c r="D737" s="7" t="s">
        <v>543</v>
      </c>
      <c r="E737" s="7">
        <f t="shared" si="11"/>
        <v>0</v>
      </c>
      <c r="F737" s="7">
        <f>IF(COUNTIF('Start Set'!A:A, A737) &gt; 0, 1, 0)</f>
        <v>0</v>
      </c>
      <c r="G737" s="7">
        <f>IF(COUNTIF('Iteration 1 - Forward'!A:A, A737) &gt; 0, 1, 0)</f>
        <v>0</v>
      </c>
      <c r="H737" s="7">
        <v>1</v>
      </c>
      <c r="I737" s="7"/>
      <c r="J737" s="7"/>
      <c r="K737" s="7"/>
      <c r="L737" s="7"/>
      <c r="M737" s="7">
        <v>1</v>
      </c>
    </row>
    <row r="738" spans="1:13" x14ac:dyDescent="0.25">
      <c r="A738" s="7" t="s">
        <v>2915</v>
      </c>
      <c r="B738" s="7" t="s">
        <v>2916</v>
      </c>
      <c r="C738" s="7">
        <v>2016</v>
      </c>
      <c r="D738" s="7" t="s">
        <v>2917</v>
      </c>
      <c r="E738" s="7">
        <f t="shared" si="11"/>
        <v>0</v>
      </c>
      <c r="F738" s="7">
        <f>IF(COUNTIF('Start Set'!A:A, A738) &gt; 0, 1, 0)</f>
        <v>0</v>
      </c>
      <c r="G738" s="7">
        <f>IF(COUNTIF('Iteration 1 - Forward'!A:A, A738) &gt; 0, 1, 0)</f>
        <v>0</v>
      </c>
      <c r="H738" s="7">
        <v>1</v>
      </c>
      <c r="I738" s="7"/>
      <c r="J738" s="7"/>
      <c r="K738" s="7"/>
      <c r="L738" s="7"/>
      <c r="M738" s="7">
        <v>1</v>
      </c>
    </row>
    <row r="739" spans="1:13" x14ac:dyDescent="0.25">
      <c r="A739" s="7" t="s">
        <v>1853</v>
      </c>
      <c r="B739" s="7" t="s">
        <v>1854</v>
      </c>
      <c r="C739" s="7">
        <v>2016</v>
      </c>
      <c r="D739" s="7" t="s">
        <v>1698</v>
      </c>
      <c r="E739" s="7">
        <f t="shared" si="11"/>
        <v>0</v>
      </c>
      <c r="F739" s="7">
        <f>IF(COUNTIF('Start Set'!A:A, A739) &gt; 0, 1, 0)</f>
        <v>0</v>
      </c>
      <c r="G739" s="7">
        <f>IF(COUNTIF('Iteration 1 - Forward'!A:A, A739) &gt; 0, 1, 0)</f>
        <v>0</v>
      </c>
      <c r="H739" s="7">
        <v>1</v>
      </c>
      <c r="I739" s="7"/>
      <c r="J739" s="7"/>
      <c r="K739" s="7"/>
      <c r="L739" s="7"/>
      <c r="M739" s="7">
        <v>1</v>
      </c>
    </row>
    <row r="740" spans="1:13" x14ac:dyDescent="0.25">
      <c r="A740" s="7" t="s">
        <v>562</v>
      </c>
      <c r="B740" s="7" t="s">
        <v>563</v>
      </c>
      <c r="C740" s="7">
        <v>2016</v>
      </c>
      <c r="D740" s="7" t="s">
        <v>564</v>
      </c>
      <c r="E740" s="7">
        <f t="shared" si="11"/>
        <v>0</v>
      </c>
      <c r="F740" s="7">
        <f>IF(COUNTIF('Start Set'!A:A, A740) &gt; 0, 1, 0)</f>
        <v>0</v>
      </c>
      <c r="G740" s="7">
        <f>IF(COUNTIF('Iteration 1 - Forward'!A:A, A740) &gt; 0, 1, 0)</f>
        <v>0</v>
      </c>
      <c r="H740" s="7">
        <v>1</v>
      </c>
      <c r="I740" s="7"/>
      <c r="J740" s="7"/>
      <c r="K740" s="7"/>
      <c r="L740" s="7"/>
      <c r="M740" s="7">
        <v>1</v>
      </c>
    </row>
    <row r="741" spans="1:13" x14ac:dyDescent="0.25">
      <c r="A741" s="7" t="s">
        <v>2289</v>
      </c>
      <c r="B741" s="7" t="s">
        <v>2290</v>
      </c>
      <c r="C741" s="7">
        <v>2016</v>
      </c>
      <c r="D741" s="7" t="s">
        <v>1745</v>
      </c>
      <c r="E741" s="7">
        <f t="shared" si="11"/>
        <v>0</v>
      </c>
      <c r="F741" s="7">
        <f>IF(COUNTIF('Start Set'!A:A, A741) &gt; 0, 1, 0)</f>
        <v>0</v>
      </c>
      <c r="G741" s="7">
        <f>IF(COUNTIF('Iteration 1 - Forward'!A:A, A741) &gt; 0, 1, 0)</f>
        <v>0</v>
      </c>
      <c r="H741" s="7">
        <v>1</v>
      </c>
      <c r="I741" s="7"/>
      <c r="J741" s="7"/>
      <c r="K741" s="7"/>
      <c r="L741" s="7"/>
      <c r="M741" s="7">
        <v>1</v>
      </c>
    </row>
    <row r="742" spans="1:13" x14ac:dyDescent="0.25">
      <c r="A742" s="7" t="s">
        <v>1759</v>
      </c>
      <c r="B742" s="7" t="s">
        <v>1760</v>
      </c>
      <c r="C742" s="7">
        <v>2016</v>
      </c>
      <c r="D742" s="7" t="s">
        <v>1761</v>
      </c>
      <c r="E742" s="7">
        <f t="shared" si="11"/>
        <v>0</v>
      </c>
      <c r="F742" s="7">
        <f>IF(COUNTIF('Start Set'!A:A, A742) &gt; 0, 1, 0)</f>
        <v>0</v>
      </c>
      <c r="G742" s="7">
        <f>IF(COUNTIF('Iteration 1 - Forward'!A:A, A742) &gt; 0, 1, 0)</f>
        <v>0</v>
      </c>
      <c r="H742" s="7">
        <v>1</v>
      </c>
      <c r="I742" s="7"/>
      <c r="J742" s="7"/>
      <c r="K742" s="7"/>
      <c r="L742" s="7"/>
      <c r="M742" s="7">
        <v>1</v>
      </c>
    </row>
    <row r="743" spans="1:13" x14ac:dyDescent="0.25">
      <c r="A743" s="7" t="s">
        <v>1263</v>
      </c>
      <c r="B743" s="7" t="s">
        <v>1264</v>
      </c>
      <c r="C743" s="7">
        <v>2016</v>
      </c>
      <c r="D743" s="7" t="s">
        <v>1265</v>
      </c>
      <c r="E743" s="7">
        <f t="shared" si="11"/>
        <v>0</v>
      </c>
      <c r="F743" s="7">
        <f>IF(COUNTIF('Start Set'!A:A, A743) &gt; 0, 1, 0)</f>
        <v>0</v>
      </c>
      <c r="G743" s="7">
        <f>IF(COUNTIF('Iteration 1 - Forward'!A:A, A743) &gt; 0, 1, 0)</f>
        <v>0</v>
      </c>
      <c r="H743" s="7">
        <v>1</v>
      </c>
      <c r="I743" s="7"/>
      <c r="J743" s="7"/>
      <c r="K743" s="7"/>
      <c r="L743" s="7"/>
      <c r="M743" s="7">
        <v>1</v>
      </c>
    </row>
    <row r="744" spans="1:13" x14ac:dyDescent="0.25">
      <c r="A744" s="7" t="s">
        <v>2442</v>
      </c>
      <c r="B744" s="7" t="s">
        <v>2443</v>
      </c>
      <c r="C744" s="7">
        <v>2016</v>
      </c>
      <c r="D744" s="7" t="s">
        <v>229</v>
      </c>
      <c r="E744" s="7">
        <f t="shared" si="11"/>
        <v>0</v>
      </c>
      <c r="F744" s="7">
        <f>IF(COUNTIF('Start Set'!A:A, A744) &gt; 0, 1, 0)</f>
        <v>0</v>
      </c>
      <c r="G744" s="7">
        <f>IF(COUNTIF('Iteration 1 - Forward'!A:A, A744) &gt; 0, 1, 0)</f>
        <v>0</v>
      </c>
      <c r="H744" s="7">
        <v>1</v>
      </c>
      <c r="I744" s="7"/>
      <c r="J744" s="7"/>
      <c r="K744" s="7"/>
      <c r="L744" s="7"/>
      <c r="M744" s="7">
        <v>1</v>
      </c>
    </row>
    <row r="745" spans="1:13" x14ac:dyDescent="0.25">
      <c r="A745" s="7" t="s">
        <v>639</v>
      </c>
      <c r="B745" s="7" t="s">
        <v>640</v>
      </c>
      <c r="C745" s="7">
        <v>2016</v>
      </c>
      <c r="D745" s="7" t="s">
        <v>641</v>
      </c>
      <c r="E745" s="7">
        <f t="shared" si="11"/>
        <v>0</v>
      </c>
      <c r="F745" s="7">
        <f>IF(COUNTIF('Start Set'!A:A, A745) &gt; 0, 1, 0)</f>
        <v>0</v>
      </c>
      <c r="G745" s="7">
        <f>IF(COUNTIF('Iteration 1 - Forward'!A:A, A745) &gt; 0, 1, 0)</f>
        <v>0</v>
      </c>
      <c r="H745" s="7">
        <v>1</v>
      </c>
      <c r="I745" s="7"/>
      <c r="J745" s="7"/>
      <c r="K745" s="7"/>
      <c r="L745" s="7"/>
      <c r="M745" s="7">
        <v>1</v>
      </c>
    </row>
    <row r="746" spans="1:13" x14ac:dyDescent="0.25">
      <c r="A746" s="7" t="s">
        <v>654</v>
      </c>
      <c r="B746" s="7" t="s">
        <v>655</v>
      </c>
      <c r="C746" s="7">
        <v>2016</v>
      </c>
      <c r="D746" s="7" t="s">
        <v>656</v>
      </c>
      <c r="E746" s="7">
        <f t="shared" si="11"/>
        <v>0</v>
      </c>
      <c r="F746" s="7">
        <f>IF(COUNTIF('Start Set'!A:A, A746) &gt; 0, 1, 0)</f>
        <v>0</v>
      </c>
      <c r="G746" s="7">
        <f>IF(COUNTIF('Iteration 1 - Forward'!A:A, A746) &gt; 0, 1, 0)</f>
        <v>0</v>
      </c>
      <c r="H746" s="7">
        <v>1</v>
      </c>
      <c r="I746" s="7"/>
      <c r="J746" s="7"/>
      <c r="K746" s="7"/>
      <c r="L746" s="7"/>
      <c r="M746" s="7">
        <v>1</v>
      </c>
    </row>
    <row r="747" spans="1:13" x14ac:dyDescent="0.25">
      <c r="A747" s="7" t="s">
        <v>1842</v>
      </c>
      <c r="B747" s="7" t="s">
        <v>1843</v>
      </c>
      <c r="C747" s="7">
        <v>2016</v>
      </c>
      <c r="D747" s="7" t="s">
        <v>1844</v>
      </c>
      <c r="E747" s="7">
        <f t="shared" si="11"/>
        <v>0</v>
      </c>
      <c r="F747" s="7">
        <f>IF(COUNTIF('Start Set'!A:A, A747) &gt; 0, 1, 0)</f>
        <v>0</v>
      </c>
      <c r="G747" s="7">
        <f>IF(COUNTIF('Iteration 1 - Forward'!A:A, A747) &gt; 0, 1, 0)</f>
        <v>0</v>
      </c>
      <c r="H747" s="7">
        <v>1</v>
      </c>
      <c r="I747" s="7"/>
      <c r="J747" s="7"/>
      <c r="K747" s="7"/>
      <c r="L747" s="7"/>
      <c r="M747" s="7">
        <v>1</v>
      </c>
    </row>
    <row r="748" spans="1:13" x14ac:dyDescent="0.25">
      <c r="A748" s="7" t="s">
        <v>859</v>
      </c>
      <c r="B748" s="7" t="s">
        <v>823</v>
      </c>
      <c r="C748" s="7">
        <v>2016</v>
      </c>
      <c r="D748" s="7" t="s">
        <v>356</v>
      </c>
      <c r="E748" s="7">
        <f t="shared" si="11"/>
        <v>0</v>
      </c>
      <c r="F748" s="7">
        <f>IF(COUNTIF('Start Set'!A:A, A748) &gt; 0, 1, 0)</f>
        <v>0</v>
      </c>
      <c r="G748" s="7">
        <f>IF(COUNTIF('Iteration 1 - Forward'!A:A, A748) &gt; 0, 1, 0)</f>
        <v>0</v>
      </c>
      <c r="H748" s="7">
        <v>1</v>
      </c>
      <c r="I748" s="7"/>
      <c r="J748" s="7"/>
      <c r="K748" s="7"/>
      <c r="L748" s="7"/>
      <c r="M748" s="7">
        <v>1</v>
      </c>
    </row>
    <row r="749" spans="1:13" x14ac:dyDescent="0.25">
      <c r="A749" s="7" t="s">
        <v>1574</v>
      </c>
      <c r="B749" s="7" t="s">
        <v>1575</v>
      </c>
      <c r="C749" s="7">
        <v>2016</v>
      </c>
      <c r="D749" s="7" t="s">
        <v>1380</v>
      </c>
      <c r="E749" s="7">
        <f t="shared" si="11"/>
        <v>0</v>
      </c>
      <c r="F749" s="7">
        <f>IF(COUNTIF('Start Set'!A:A, A749) &gt; 0, 1, 0)</f>
        <v>0</v>
      </c>
      <c r="G749" s="7">
        <f>IF(COUNTIF('Iteration 1 - Forward'!A:A, A749) &gt; 0, 1, 0)</f>
        <v>0</v>
      </c>
      <c r="H749" s="7">
        <v>1</v>
      </c>
      <c r="I749" s="7"/>
      <c r="J749" s="7"/>
      <c r="K749" s="7"/>
      <c r="L749" s="7"/>
      <c r="M749" s="7">
        <v>1</v>
      </c>
    </row>
    <row r="750" spans="1:13" x14ac:dyDescent="0.25">
      <c r="A750" s="7" t="s">
        <v>2245</v>
      </c>
      <c r="B750" s="7" t="s">
        <v>2246</v>
      </c>
      <c r="C750" s="7">
        <v>2016</v>
      </c>
      <c r="D750" s="7" t="s">
        <v>2247</v>
      </c>
      <c r="E750" s="7">
        <f t="shared" si="11"/>
        <v>0</v>
      </c>
      <c r="F750" s="7">
        <f>IF(COUNTIF('Start Set'!A:A, A750) &gt; 0, 1, 0)</f>
        <v>0</v>
      </c>
      <c r="G750" s="7">
        <f>IF(COUNTIF('Iteration 1 - Forward'!A:A, A750) &gt; 0, 1, 0)</f>
        <v>0</v>
      </c>
      <c r="H750" s="7">
        <v>1</v>
      </c>
      <c r="I750" s="7"/>
      <c r="J750" s="7"/>
      <c r="K750" s="7"/>
      <c r="L750" s="7"/>
      <c r="M750" s="7">
        <v>1</v>
      </c>
    </row>
    <row r="751" spans="1:13" x14ac:dyDescent="0.25">
      <c r="A751" s="7" t="s">
        <v>2865</v>
      </c>
      <c r="B751" s="7" t="s">
        <v>2866</v>
      </c>
      <c r="C751" s="7">
        <v>2016</v>
      </c>
      <c r="D751" s="7" t="s">
        <v>1656</v>
      </c>
      <c r="E751" s="7">
        <f t="shared" si="11"/>
        <v>0</v>
      </c>
      <c r="F751" s="7">
        <f>IF(COUNTIF('Start Set'!A:A, A751) &gt; 0, 1, 0)</f>
        <v>0</v>
      </c>
      <c r="G751" s="7">
        <f>IF(COUNTIF('Iteration 1 - Forward'!A:A, A751) &gt; 0, 1, 0)</f>
        <v>0</v>
      </c>
      <c r="H751" s="7">
        <v>1</v>
      </c>
      <c r="I751" s="7"/>
      <c r="J751" s="7"/>
      <c r="K751" s="7"/>
      <c r="L751" s="7"/>
      <c r="M751" s="7">
        <v>1</v>
      </c>
    </row>
    <row r="752" spans="1:13" x14ac:dyDescent="0.25">
      <c r="A752" s="7" t="s">
        <v>2855</v>
      </c>
      <c r="B752" s="7" t="s">
        <v>2778</v>
      </c>
      <c r="C752" s="7">
        <v>2016</v>
      </c>
      <c r="D752" s="7" t="s">
        <v>155</v>
      </c>
      <c r="E752" s="7">
        <f t="shared" si="11"/>
        <v>0</v>
      </c>
      <c r="F752" s="7">
        <f>IF(COUNTIF('Start Set'!A:A, A752) &gt; 0, 1, 0)</f>
        <v>0</v>
      </c>
      <c r="G752" s="7">
        <f>IF(COUNTIF('Iteration 1 - Forward'!A:A, A752) &gt; 0, 1, 0)</f>
        <v>0</v>
      </c>
      <c r="H752" s="7">
        <v>1</v>
      </c>
      <c r="I752" s="7"/>
      <c r="J752" s="7"/>
      <c r="K752" s="7"/>
      <c r="L752" s="7"/>
      <c r="M752" s="7">
        <v>1</v>
      </c>
    </row>
    <row r="753" spans="1:13" x14ac:dyDescent="0.25">
      <c r="A753" s="7" t="s">
        <v>803</v>
      </c>
      <c r="B753" s="7" t="s">
        <v>804</v>
      </c>
      <c r="C753" s="7">
        <v>2016</v>
      </c>
      <c r="D753" s="7" t="s">
        <v>805</v>
      </c>
      <c r="E753" s="7">
        <f t="shared" si="11"/>
        <v>0</v>
      </c>
      <c r="F753" s="7">
        <f>IF(COUNTIF('Start Set'!A:A, A753) &gt; 0, 1, 0)</f>
        <v>0</v>
      </c>
      <c r="G753" s="7">
        <f>IF(COUNTIF('Iteration 1 - Forward'!A:A, A753) &gt; 0, 1, 0)</f>
        <v>0</v>
      </c>
      <c r="H753" s="7">
        <v>1</v>
      </c>
      <c r="I753" s="7"/>
      <c r="J753" s="7"/>
      <c r="K753" s="7"/>
      <c r="L753" s="7"/>
      <c r="M753" s="7">
        <v>1</v>
      </c>
    </row>
    <row r="754" spans="1:13" x14ac:dyDescent="0.25">
      <c r="A754" s="7" t="s">
        <v>1293</v>
      </c>
      <c r="B754" s="7" t="s">
        <v>1294</v>
      </c>
      <c r="C754" s="7">
        <v>2016</v>
      </c>
      <c r="D754" s="7" t="s">
        <v>1295</v>
      </c>
      <c r="E754" s="7">
        <f t="shared" si="11"/>
        <v>1</v>
      </c>
      <c r="F754" s="7">
        <f>IF(COUNTIF('Start Set'!A:A, A754) &gt; 0, 1, 0)</f>
        <v>0</v>
      </c>
      <c r="G754" s="7">
        <f>IF(COUNTIF('Iteration 1 - Forward'!A:A, A754) &gt; 0, 1, 0)</f>
        <v>0</v>
      </c>
      <c r="H754" s="7">
        <v>1</v>
      </c>
      <c r="I754" s="7"/>
      <c r="J754" s="7"/>
      <c r="K754" s="7"/>
      <c r="L754" s="7"/>
      <c r="M754" s="7">
        <v>1</v>
      </c>
    </row>
    <row r="755" spans="1:13" x14ac:dyDescent="0.25">
      <c r="A755" s="7" t="s">
        <v>2652</v>
      </c>
      <c r="B755" s="7" t="s">
        <v>2653</v>
      </c>
      <c r="C755" s="7">
        <v>2016</v>
      </c>
      <c r="D755" s="7" t="s">
        <v>543</v>
      </c>
      <c r="E755" s="7">
        <f t="shared" si="11"/>
        <v>0</v>
      </c>
      <c r="F755" s="7">
        <f>IF(COUNTIF('Start Set'!A:A, A755) &gt; 0, 1, 0)</f>
        <v>0</v>
      </c>
      <c r="G755" s="7">
        <f>IF(COUNTIF('Iteration 1 - Forward'!A:A, A755) &gt; 0, 1, 0)</f>
        <v>0</v>
      </c>
      <c r="H755" s="7">
        <v>1</v>
      </c>
      <c r="I755" s="7"/>
      <c r="J755" s="7"/>
      <c r="K755" s="7"/>
      <c r="L755" s="7"/>
      <c r="M755" s="7">
        <v>1</v>
      </c>
    </row>
    <row r="756" spans="1:13" x14ac:dyDescent="0.25">
      <c r="A756" s="9" t="s">
        <v>2376</v>
      </c>
      <c r="B756" s="7" t="s">
        <v>2377</v>
      </c>
      <c r="C756" s="7">
        <v>2017</v>
      </c>
      <c r="D756" s="7" t="s">
        <v>2378</v>
      </c>
      <c r="E756" s="7">
        <f t="shared" si="11"/>
        <v>0</v>
      </c>
      <c r="F756" s="7">
        <f>IF(COUNTIF('Start Set'!A:A, A756) &gt; 0, 1, 0)</f>
        <v>0</v>
      </c>
      <c r="G756" s="7">
        <f>IF(COUNTIF('Iteration 1 - Forward'!A:A, A756) &gt; 0, 1, 0)</f>
        <v>0</v>
      </c>
      <c r="H756" s="7">
        <v>1</v>
      </c>
      <c r="I756" s="7"/>
      <c r="J756" s="7"/>
      <c r="K756" s="7"/>
      <c r="L756" s="7"/>
      <c r="M756" s="7">
        <v>1</v>
      </c>
    </row>
    <row r="757" spans="1:13" x14ac:dyDescent="0.25">
      <c r="A757" s="7" t="s">
        <v>1923</v>
      </c>
      <c r="B757" s="7" t="s">
        <v>1924</v>
      </c>
      <c r="C757" s="7">
        <v>2017</v>
      </c>
      <c r="D757" s="7" t="s">
        <v>1925</v>
      </c>
      <c r="E757" s="7">
        <f t="shared" si="11"/>
        <v>1</v>
      </c>
      <c r="F757" s="7">
        <f>IF(COUNTIF('Start Set'!A:A, A757) &gt; 0, 1, 0)</f>
        <v>0</v>
      </c>
      <c r="G757" s="7">
        <f>IF(COUNTIF('Iteration 1 - Forward'!A:A, A757) &gt; 0, 1, 0)</f>
        <v>0</v>
      </c>
      <c r="H757" s="7">
        <v>1</v>
      </c>
      <c r="I757" s="7"/>
      <c r="J757" s="7"/>
      <c r="K757" s="7"/>
      <c r="L757" s="7"/>
      <c r="M757" s="7">
        <v>1</v>
      </c>
    </row>
    <row r="758" spans="1:13" x14ac:dyDescent="0.25">
      <c r="A758" s="7" t="s">
        <v>1652</v>
      </c>
      <c r="B758" s="7" t="s">
        <v>1653</v>
      </c>
      <c r="C758" s="7">
        <v>2017</v>
      </c>
      <c r="D758" s="7" t="s">
        <v>1654</v>
      </c>
      <c r="E758" s="7">
        <f t="shared" si="11"/>
        <v>0</v>
      </c>
      <c r="F758" s="7">
        <f>IF(COUNTIF('Start Set'!A:A, A758) &gt; 0, 1, 0)</f>
        <v>0</v>
      </c>
      <c r="G758" s="7">
        <f>IF(COUNTIF('Iteration 1 - Forward'!A:A, A758) &gt; 0, 1, 0)</f>
        <v>0</v>
      </c>
      <c r="H758" s="7">
        <v>1</v>
      </c>
      <c r="I758" s="7"/>
      <c r="J758" s="7"/>
      <c r="K758" s="7"/>
      <c r="L758" s="7"/>
      <c r="M758" s="7">
        <v>1</v>
      </c>
    </row>
    <row r="759" spans="1:13" x14ac:dyDescent="0.25">
      <c r="A759" s="7" t="s">
        <v>2129</v>
      </c>
      <c r="B759" s="7" t="s">
        <v>2130</v>
      </c>
      <c r="C759" s="7">
        <v>2017</v>
      </c>
      <c r="D759" s="7" t="s">
        <v>532</v>
      </c>
      <c r="E759" s="7">
        <f t="shared" si="11"/>
        <v>0</v>
      </c>
      <c r="F759" s="7">
        <f>IF(COUNTIF('Start Set'!A:A, A759) &gt; 0, 1, 0)</f>
        <v>0</v>
      </c>
      <c r="G759" s="7">
        <f>IF(COUNTIF('Iteration 1 - Forward'!A:A, A759) &gt; 0, 1, 0)</f>
        <v>0</v>
      </c>
      <c r="H759" s="7">
        <v>1</v>
      </c>
      <c r="I759" s="7"/>
      <c r="J759" s="7"/>
      <c r="K759" s="7"/>
      <c r="L759" s="7"/>
      <c r="M759" s="7">
        <v>1</v>
      </c>
    </row>
    <row r="760" spans="1:13" x14ac:dyDescent="0.25">
      <c r="A760" s="7" t="s">
        <v>1851</v>
      </c>
      <c r="B760" s="7" t="s">
        <v>1852</v>
      </c>
      <c r="C760" s="7">
        <v>2017</v>
      </c>
      <c r="D760" s="7" t="s">
        <v>138</v>
      </c>
      <c r="E760" s="7">
        <f t="shared" si="11"/>
        <v>0</v>
      </c>
      <c r="F760" s="7">
        <f>IF(COUNTIF('Start Set'!A:A, A760) &gt; 0, 1, 0)</f>
        <v>0</v>
      </c>
      <c r="G760" s="7">
        <f>IF(COUNTIF('Iteration 1 - Forward'!A:A, A760) &gt; 0, 1, 0)</f>
        <v>0</v>
      </c>
      <c r="H760" s="7">
        <v>1</v>
      </c>
      <c r="I760" s="7"/>
      <c r="J760" s="7"/>
      <c r="K760" s="7"/>
      <c r="L760" s="7"/>
      <c r="M760" s="7">
        <v>1</v>
      </c>
    </row>
    <row r="761" spans="1:13" x14ac:dyDescent="0.25">
      <c r="A761" s="7" t="s">
        <v>1770</v>
      </c>
      <c r="B761" s="7" t="s">
        <v>1771</v>
      </c>
      <c r="C761" s="7">
        <v>2017</v>
      </c>
      <c r="D761" s="7" t="s">
        <v>135</v>
      </c>
      <c r="E761" s="7">
        <f t="shared" si="11"/>
        <v>0</v>
      </c>
      <c r="F761" s="7">
        <f>IF(COUNTIF('Start Set'!A:A, A761) &gt; 0, 1, 0)</f>
        <v>0</v>
      </c>
      <c r="G761" s="7">
        <f>IF(COUNTIF('Iteration 1 - Forward'!A:A, A761) &gt; 0, 1, 0)</f>
        <v>0</v>
      </c>
      <c r="H761" s="7">
        <v>1</v>
      </c>
      <c r="I761" s="7"/>
      <c r="J761" s="7"/>
      <c r="K761" s="7"/>
      <c r="L761" s="7"/>
      <c r="M761" s="7">
        <v>1</v>
      </c>
    </row>
    <row r="762" spans="1:13" x14ac:dyDescent="0.25">
      <c r="A762" s="7" t="s">
        <v>1667</v>
      </c>
      <c r="B762" s="7" t="s">
        <v>1668</v>
      </c>
      <c r="C762" s="7">
        <v>2017</v>
      </c>
      <c r="D762" s="7" t="s">
        <v>1669</v>
      </c>
      <c r="E762" s="7">
        <f t="shared" si="11"/>
        <v>0</v>
      </c>
      <c r="F762" s="7">
        <f>IF(COUNTIF('Start Set'!A:A, A762) &gt; 0, 1, 0)</f>
        <v>0</v>
      </c>
      <c r="G762" s="7">
        <f>IF(COUNTIF('Iteration 1 - Forward'!A:A, A762) &gt; 0, 1, 0)</f>
        <v>0</v>
      </c>
      <c r="H762" s="7">
        <v>1</v>
      </c>
      <c r="I762" s="7"/>
      <c r="J762" s="7"/>
      <c r="K762" s="7"/>
      <c r="L762" s="7"/>
      <c r="M762" s="7">
        <v>1</v>
      </c>
    </row>
    <row r="763" spans="1:13" x14ac:dyDescent="0.25">
      <c r="A763" s="7" t="s">
        <v>287</v>
      </c>
      <c r="B763" s="7" t="s">
        <v>129</v>
      </c>
      <c r="C763" s="7">
        <v>2017</v>
      </c>
      <c r="D763" s="7" t="s">
        <v>122</v>
      </c>
      <c r="E763" s="7">
        <f t="shared" si="11"/>
        <v>1</v>
      </c>
      <c r="F763" s="7">
        <f>IF(COUNTIF('Start Set'!A:A, A763) &gt; 0, 1, 0)</f>
        <v>0</v>
      </c>
      <c r="G763" s="7">
        <f>IF(COUNTIF('Iteration 1 - Forward'!A:A, A763) &gt; 0, 1, 0)</f>
        <v>0</v>
      </c>
      <c r="H763" s="7">
        <v>1</v>
      </c>
      <c r="I763" s="7"/>
      <c r="J763" s="7"/>
      <c r="K763" s="7"/>
      <c r="L763" s="7"/>
      <c r="M763" s="7">
        <v>1</v>
      </c>
    </row>
    <row r="764" spans="1:13" x14ac:dyDescent="0.25">
      <c r="A764" s="7" t="s">
        <v>2963</v>
      </c>
      <c r="B764" s="7" t="s">
        <v>2964</v>
      </c>
      <c r="C764" s="7">
        <v>2017</v>
      </c>
      <c r="D764" s="7" t="s">
        <v>122</v>
      </c>
      <c r="E764" s="7">
        <f t="shared" si="11"/>
        <v>0</v>
      </c>
      <c r="F764" s="7">
        <f>IF(COUNTIF('Start Set'!A:A, A764) &gt; 0, 1, 0)</f>
        <v>0</v>
      </c>
      <c r="G764" s="7">
        <f>IF(COUNTIF('Iteration 1 - Forward'!A:A, A764) &gt; 0, 1, 0)</f>
        <v>0</v>
      </c>
      <c r="H764" s="7">
        <v>1</v>
      </c>
      <c r="I764" s="7"/>
      <c r="J764" s="7"/>
      <c r="K764" s="7"/>
      <c r="L764" s="7"/>
      <c r="M764" s="7">
        <v>1</v>
      </c>
    </row>
    <row r="765" spans="1:13" x14ac:dyDescent="0.25">
      <c r="A765" s="7" t="s">
        <v>2862</v>
      </c>
      <c r="B765" s="7" t="s">
        <v>1958</v>
      </c>
      <c r="C765" s="7">
        <v>2017</v>
      </c>
      <c r="D765" s="7" t="s">
        <v>2863</v>
      </c>
      <c r="E765" s="7">
        <f t="shared" si="11"/>
        <v>0</v>
      </c>
      <c r="F765" s="7">
        <f>IF(COUNTIF('Start Set'!A:A, A765) &gt; 0, 1, 0)</f>
        <v>0</v>
      </c>
      <c r="G765" s="7">
        <f>IF(COUNTIF('Iteration 1 - Forward'!A:A, A765) &gt; 0, 1, 0)</f>
        <v>0</v>
      </c>
      <c r="H765" s="7">
        <v>1</v>
      </c>
      <c r="I765" s="7"/>
      <c r="J765" s="7"/>
      <c r="K765" s="7"/>
      <c r="L765" s="7"/>
      <c r="M765" s="7">
        <v>1</v>
      </c>
    </row>
    <row r="766" spans="1:13" x14ac:dyDescent="0.25">
      <c r="A766" s="7" t="s">
        <v>1837</v>
      </c>
      <c r="B766" s="7" t="s">
        <v>1838</v>
      </c>
      <c r="C766" s="7">
        <v>2017</v>
      </c>
      <c r="D766" s="7" t="s">
        <v>1839</v>
      </c>
      <c r="E766" s="7">
        <f t="shared" si="11"/>
        <v>0</v>
      </c>
      <c r="F766" s="7">
        <f>IF(COUNTIF('Start Set'!A:A, A766) &gt; 0, 1, 0)</f>
        <v>0</v>
      </c>
      <c r="G766" s="7">
        <f>IF(COUNTIF('Iteration 1 - Forward'!A:A, A766) &gt; 0, 1, 0)</f>
        <v>0</v>
      </c>
      <c r="H766" s="7">
        <v>1</v>
      </c>
      <c r="I766" s="7"/>
      <c r="J766" s="7"/>
      <c r="K766" s="7"/>
      <c r="L766" s="7"/>
      <c r="M766" s="7">
        <v>1</v>
      </c>
    </row>
    <row r="767" spans="1:13" x14ac:dyDescent="0.25">
      <c r="A767" s="7" t="s">
        <v>305</v>
      </c>
      <c r="B767" s="7" t="s">
        <v>306</v>
      </c>
      <c r="C767" s="7">
        <v>2017</v>
      </c>
      <c r="D767" s="7" t="s">
        <v>307</v>
      </c>
      <c r="E767" s="7">
        <f t="shared" si="11"/>
        <v>0</v>
      </c>
      <c r="F767" s="7">
        <f>IF(COUNTIF('Start Set'!A:A, A767) &gt; 0, 1, 0)</f>
        <v>0</v>
      </c>
      <c r="G767" s="7">
        <f>IF(COUNTIF('Iteration 1 - Forward'!A:A, A767) &gt; 0, 1, 0)</f>
        <v>0</v>
      </c>
      <c r="H767" s="7">
        <v>1</v>
      </c>
      <c r="I767" s="7"/>
      <c r="J767" s="7"/>
      <c r="K767" s="7"/>
      <c r="L767" s="7"/>
      <c r="M767" s="7">
        <v>1</v>
      </c>
    </row>
    <row r="768" spans="1:13" x14ac:dyDescent="0.25">
      <c r="A768" s="7" t="s">
        <v>1819</v>
      </c>
      <c r="B768" s="7" t="s">
        <v>1820</v>
      </c>
      <c r="C768" s="7">
        <v>2017</v>
      </c>
      <c r="D768" s="7" t="s">
        <v>1531</v>
      </c>
      <c r="E768" s="7">
        <f t="shared" si="11"/>
        <v>1</v>
      </c>
      <c r="F768" s="7">
        <f>IF(COUNTIF('Start Set'!A:A, A768) &gt; 0, 1, 0)</f>
        <v>0</v>
      </c>
      <c r="G768" s="7">
        <f>IF(COUNTIF('Iteration 1 - Forward'!A:A, A768) &gt; 0, 1, 0)</f>
        <v>0</v>
      </c>
      <c r="H768" s="7">
        <v>1</v>
      </c>
      <c r="I768" s="7"/>
      <c r="J768" s="7"/>
      <c r="K768" s="7"/>
      <c r="L768" s="7"/>
      <c r="M768" s="7">
        <v>1</v>
      </c>
    </row>
    <row r="769" spans="1:13" x14ac:dyDescent="0.25">
      <c r="A769" s="7" t="s">
        <v>2751</v>
      </c>
      <c r="B769" s="7" t="s">
        <v>2752</v>
      </c>
      <c r="C769" s="7">
        <v>2017</v>
      </c>
      <c r="D769" s="7" t="s">
        <v>2244</v>
      </c>
      <c r="E769" s="7">
        <f t="shared" si="11"/>
        <v>0</v>
      </c>
      <c r="F769" s="7">
        <f>IF(COUNTIF('Start Set'!A:A, A769) &gt; 0, 1, 0)</f>
        <v>0</v>
      </c>
      <c r="G769" s="7">
        <f>IF(COUNTIF('Iteration 1 - Forward'!A:A, A769) &gt; 0, 1, 0)</f>
        <v>0</v>
      </c>
      <c r="H769" s="7">
        <v>1</v>
      </c>
      <c r="I769" s="7"/>
      <c r="J769" s="7"/>
      <c r="K769" s="7"/>
      <c r="L769" s="7"/>
      <c r="M769" s="7">
        <v>1</v>
      </c>
    </row>
    <row r="770" spans="1:13" x14ac:dyDescent="0.25">
      <c r="A770" s="7" t="s">
        <v>1897</v>
      </c>
      <c r="B770" s="7" t="s">
        <v>1898</v>
      </c>
      <c r="C770" s="7">
        <v>2017</v>
      </c>
      <c r="D770" s="7" t="s">
        <v>1899</v>
      </c>
      <c r="E770" s="7">
        <f t="shared" ref="E770:E833" si="12">--(ROW(A770)&lt;&gt;MATCH(A770,$A:$A,0))</f>
        <v>1</v>
      </c>
      <c r="F770" s="7">
        <f>IF(COUNTIF('Start Set'!A:A, A770) &gt; 0, 1, 0)</f>
        <v>0</v>
      </c>
      <c r="G770" s="7">
        <f>IF(COUNTIF('Iteration 1 - Forward'!A:A, A770) &gt; 0, 1, 0)</f>
        <v>0</v>
      </c>
      <c r="H770" s="7">
        <v>1</v>
      </c>
      <c r="I770" s="7"/>
      <c r="J770" s="7"/>
      <c r="K770" s="7"/>
      <c r="L770" s="7"/>
      <c r="M770" s="7">
        <v>1</v>
      </c>
    </row>
    <row r="771" spans="1:13" x14ac:dyDescent="0.25">
      <c r="A771" s="7" t="s">
        <v>1845</v>
      </c>
      <c r="B771" s="7" t="s">
        <v>1846</v>
      </c>
      <c r="C771" s="7">
        <v>2017</v>
      </c>
      <c r="D771" s="7" t="s">
        <v>172</v>
      </c>
      <c r="E771" s="7">
        <f t="shared" si="12"/>
        <v>0</v>
      </c>
      <c r="F771" s="7">
        <f>IF(COUNTIF('Start Set'!A:A, A771) &gt; 0, 1, 0)</f>
        <v>0</v>
      </c>
      <c r="G771" s="7">
        <f>IF(COUNTIF('Iteration 1 - Forward'!A:A, A771) &gt; 0, 1, 0)</f>
        <v>0</v>
      </c>
      <c r="H771" s="7">
        <v>1</v>
      </c>
      <c r="I771" s="7"/>
      <c r="J771" s="7"/>
      <c r="K771" s="7"/>
      <c r="L771" s="7"/>
      <c r="M771" s="7">
        <v>1</v>
      </c>
    </row>
    <row r="772" spans="1:13" x14ac:dyDescent="0.25">
      <c r="A772" s="7" t="s">
        <v>1270</v>
      </c>
      <c r="B772" s="7" t="s">
        <v>1271</v>
      </c>
      <c r="C772" s="7">
        <v>2017</v>
      </c>
      <c r="D772" s="7" t="s">
        <v>989</v>
      </c>
      <c r="E772" s="7">
        <f t="shared" si="12"/>
        <v>0</v>
      </c>
      <c r="F772" s="7">
        <f>IF(COUNTIF('Start Set'!A:A, A772) &gt; 0, 1, 0)</f>
        <v>0</v>
      </c>
      <c r="G772" s="7">
        <f>IF(COUNTIF('Iteration 1 - Forward'!A:A, A772) &gt; 0, 1, 0)</f>
        <v>0</v>
      </c>
      <c r="H772" s="7">
        <v>1</v>
      </c>
      <c r="I772" s="7"/>
      <c r="J772" s="7"/>
      <c r="K772" s="7"/>
      <c r="L772" s="7"/>
      <c r="M772" s="7">
        <v>1</v>
      </c>
    </row>
    <row r="773" spans="1:13" x14ac:dyDescent="0.25">
      <c r="A773" s="7" t="s">
        <v>2406</v>
      </c>
      <c r="B773" s="7" t="s">
        <v>2407</v>
      </c>
      <c r="C773" s="7">
        <v>2017</v>
      </c>
      <c r="D773" s="7" t="s">
        <v>846</v>
      </c>
      <c r="E773" s="7">
        <f t="shared" si="12"/>
        <v>0</v>
      </c>
      <c r="F773" s="7">
        <f>IF(COUNTIF('Start Set'!A:A, A773) &gt; 0, 1, 0)</f>
        <v>0</v>
      </c>
      <c r="G773" s="7">
        <f>IF(COUNTIF('Iteration 1 - Forward'!A:A, A773) &gt; 0, 1, 0)</f>
        <v>0</v>
      </c>
      <c r="H773" s="7">
        <v>1</v>
      </c>
      <c r="I773" s="7"/>
      <c r="J773" s="7"/>
      <c r="K773" s="7"/>
      <c r="L773" s="7"/>
      <c r="M773" s="7">
        <v>1</v>
      </c>
    </row>
    <row r="774" spans="1:13" x14ac:dyDescent="0.25">
      <c r="A774" s="7" t="s">
        <v>1622</v>
      </c>
      <c r="B774" s="7" t="s">
        <v>1623</v>
      </c>
      <c r="C774" s="7">
        <v>2017</v>
      </c>
      <c r="D774" s="7" t="s">
        <v>1624</v>
      </c>
      <c r="E774" s="7">
        <f t="shared" si="12"/>
        <v>0</v>
      </c>
      <c r="F774" s="7">
        <f>IF(COUNTIF('Start Set'!A:A, A774) &gt; 0, 1, 0)</f>
        <v>0</v>
      </c>
      <c r="G774" s="7">
        <f>IF(COUNTIF('Iteration 1 - Forward'!A:A, A774) &gt; 0, 1, 0)</f>
        <v>0</v>
      </c>
      <c r="H774" s="7">
        <v>1</v>
      </c>
      <c r="I774" s="7"/>
      <c r="J774" s="7"/>
      <c r="K774" s="7"/>
      <c r="L774" s="7"/>
      <c r="M774" s="7">
        <v>1</v>
      </c>
    </row>
    <row r="775" spans="1:13" x14ac:dyDescent="0.25">
      <c r="A775" s="7" t="s">
        <v>1282</v>
      </c>
      <c r="B775" s="7" t="s">
        <v>1283</v>
      </c>
      <c r="C775" s="7">
        <v>2017</v>
      </c>
      <c r="D775" s="7" t="s">
        <v>360</v>
      </c>
      <c r="E775" s="7">
        <f t="shared" si="12"/>
        <v>0</v>
      </c>
      <c r="F775" s="7">
        <f>IF(COUNTIF('Start Set'!A:A, A775) &gt; 0, 1, 0)</f>
        <v>0</v>
      </c>
      <c r="G775" s="7">
        <f>IF(COUNTIF('Iteration 1 - Forward'!A:A, A775) &gt; 0, 1, 0)</f>
        <v>0</v>
      </c>
      <c r="H775" s="7">
        <v>1</v>
      </c>
      <c r="I775" s="7"/>
      <c r="J775" s="7"/>
      <c r="K775" s="7"/>
      <c r="L775" s="7"/>
      <c r="M775" s="7">
        <v>1</v>
      </c>
    </row>
    <row r="776" spans="1:13" x14ac:dyDescent="0.25">
      <c r="A776" s="7" t="s">
        <v>2649</v>
      </c>
      <c r="B776" s="7" t="s">
        <v>2650</v>
      </c>
      <c r="C776" s="7">
        <v>2017</v>
      </c>
      <c r="D776" s="7" t="s">
        <v>543</v>
      </c>
      <c r="E776" s="7">
        <f t="shared" si="12"/>
        <v>0</v>
      </c>
      <c r="F776" s="7">
        <f>IF(COUNTIF('Start Set'!A:A, A776) &gt; 0, 1, 0)</f>
        <v>0</v>
      </c>
      <c r="G776" s="7">
        <f>IF(COUNTIF('Iteration 1 - Forward'!A:A, A776) &gt; 0, 1, 0)</f>
        <v>0</v>
      </c>
      <c r="H776" s="7">
        <v>1</v>
      </c>
      <c r="I776" s="7"/>
      <c r="J776" s="7"/>
      <c r="K776" s="7"/>
      <c r="L776" s="7"/>
      <c r="M776" s="7">
        <v>1</v>
      </c>
    </row>
    <row r="777" spans="1:13" x14ac:dyDescent="0.25">
      <c r="A777" s="7" t="s">
        <v>1581</v>
      </c>
      <c r="B777" s="7" t="s">
        <v>1582</v>
      </c>
      <c r="C777" s="7">
        <v>2017</v>
      </c>
      <c r="D777" s="7" t="s">
        <v>1583</v>
      </c>
      <c r="E777" s="7">
        <f t="shared" si="12"/>
        <v>0</v>
      </c>
      <c r="F777" s="7">
        <f>IF(COUNTIF('Start Set'!A:A, A777) &gt; 0, 1, 0)</f>
        <v>0</v>
      </c>
      <c r="G777" s="7">
        <f>IF(COUNTIF('Iteration 1 - Forward'!A:A, A777) &gt; 0, 1, 0)</f>
        <v>0</v>
      </c>
      <c r="H777" s="7">
        <v>1</v>
      </c>
      <c r="I777" s="7"/>
      <c r="J777" s="7"/>
      <c r="K777" s="7"/>
      <c r="L777" s="7"/>
      <c r="M777" s="7">
        <v>1</v>
      </c>
    </row>
    <row r="778" spans="1:13" x14ac:dyDescent="0.25">
      <c r="A778" s="7" t="s">
        <v>2223</v>
      </c>
      <c r="B778" s="7" t="s">
        <v>2224</v>
      </c>
      <c r="C778" s="7">
        <v>2017</v>
      </c>
      <c r="D778" s="7" t="s">
        <v>1075</v>
      </c>
      <c r="E778" s="7">
        <f t="shared" si="12"/>
        <v>0</v>
      </c>
      <c r="F778" s="7">
        <f>IF(COUNTIF('Start Set'!A:A, A778) &gt; 0, 1, 0)</f>
        <v>0</v>
      </c>
      <c r="G778" s="7">
        <f>IF(COUNTIF('Iteration 1 - Forward'!A:A, A778) &gt; 0, 1, 0)</f>
        <v>0</v>
      </c>
      <c r="H778" s="7">
        <v>1</v>
      </c>
      <c r="I778" s="7"/>
      <c r="J778" s="7"/>
      <c r="K778" s="7"/>
      <c r="L778" s="7"/>
      <c r="M778" s="7">
        <v>1</v>
      </c>
    </row>
    <row r="779" spans="1:13" x14ac:dyDescent="0.25">
      <c r="A779" s="7" t="s">
        <v>1136</v>
      </c>
      <c r="B779" s="7" t="s">
        <v>1137</v>
      </c>
      <c r="C779" s="7">
        <v>2017</v>
      </c>
      <c r="D779" s="7" t="s">
        <v>1138</v>
      </c>
      <c r="E779" s="7">
        <f t="shared" si="12"/>
        <v>0</v>
      </c>
      <c r="F779" s="7">
        <f>IF(COUNTIF('Start Set'!A:A, A779) &gt; 0, 1, 0)</f>
        <v>0</v>
      </c>
      <c r="G779" s="7">
        <f>IF(COUNTIF('Iteration 1 - Forward'!A:A, A779) &gt; 0, 1, 0)</f>
        <v>0</v>
      </c>
      <c r="H779" s="7">
        <v>1</v>
      </c>
      <c r="I779" s="7"/>
      <c r="J779" s="7"/>
      <c r="K779" s="7"/>
      <c r="L779" s="7"/>
      <c r="M779" s="7">
        <v>1</v>
      </c>
    </row>
    <row r="780" spans="1:13" x14ac:dyDescent="0.25">
      <c r="A780" s="7" t="s">
        <v>1634</v>
      </c>
      <c r="B780" s="7" t="s">
        <v>1635</v>
      </c>
      <c r="C780" s="7">
        <v>2017</v>
      </c>
      <c r="D780" s="7" t="s">
        <v>1636</v>
      </c>
      <c r="E780" s="7">
        <f t="shared" si="12"/>
        <v>0</v>
      </c>
      <c r="F780" s="7">
        <f>IF(COUNTIF('Start Set'!A:A, A780) &gt; 0, 1, 0)</f>
        <v>0</v>
      </c>
      <c r="G780" s="7">
        <f>IF(COUNTIF('Iteration 1 - Forward'!A:A, A780) &gt; 0, 1, 0)</f>
        <v>0</v>
      </c>
      <c r="H780" s="7">
        <v>1</v>
      </c>
      <c r="I780" s="7"/>
      <c r="J780" s="7"/>
      <c r="K780" s="7"/>
      <c r="L780" s="7"/>
      <c r="M780" s="7">
        <v>1</v>
      </c>
    </row>
    <row r="781" spans="1:13" x14ac:dyDescent="0.25">
      <c r="A781" s="7" t="s">
        <v>1062</v>
      </c>
      <c r="B781" s="7" t="s">
        <v>1063</v>
      </c>
      <c r="C781" s="7">
        <v>2017</v>
      </c>
      <c r="D781" s="7" t="s">
        <v>532</v>
      </c>
      <c r="E781" s="7">
        <f t="shared" si="12"/>
        <v>0</v>
      </c>
      <c r="F781" s="7">
        <f>IF(COUNTIF('Start Set'!A:A, A781) &gt; 0, 1, 0)</f>
        <v>0</v>
      </c>
      <c r="G781" s="7">
        <f>IF(COUNTIF('Iteration 1 - Forward'!A:A, A781) &gt; 0, 1, 0)</f>
        <v>0</v>
      </c>
      <c r="H781" s="7">
        <v>1</v>
      </c>
      <c r="I781" s="7"/>
      <c r="J781" s="7"/>
      <c r="K781" s="7"/>
      <c r="L781" s="7"/>
      <c r="M781" s="7">
        <v>1</v>
      </c>
    </row>
    <row r="782" spans="1:13" x14ac:dyDescent="0.25">
      <c r="A782" s="7" t="s">
        <v>2762</v>
      </c>
      <c r="B782" s="7" t="s">
        <v>2763</v>
      </c>
      <c r="C782" s="7">
        <v>2017</v>
      </c>
      <c r="D782" s="7" t="s">
        <v>543</v>
      </c>
      <c r="E782" s="7">
        <f t="shared" si="12"/>
        <v>0</v>
      </c>
      <c r="F782" s="7">
        <f>IF(COUNTIF('Start Set'!A:A, A782) &gt; 0, 1, 0)</f>
        <v>0</v>
      </c>
      <c r="G782" s="7">
        <f>IF(COUNTIF('Iteration 1 - Forward'!A:A, A782) &gt; 0, 1, 0)</f>
        <v>0</v>
      </c>
      <c r="H782" s="7">
        <v>1</v>
      </c>
      <c r="I782" s="7"/>
      <c r="J782" s="7"/>
      <c r="K782" s="7"/>
      <c r="L782" s="7"/>
      <c r="M782" s="7">
        <v>1</v>
      </c>
    </row>
    <row r="783" spans="1:13" x14ac:dyDescent="0.25">
      <c r="A783" s="7" t="s">
        <v>2573</v>
      </c>
      <c r="B783" s="7" t="s">
        <v>2574</v>
      </c>
      <c r="C783" s="7">
        <v>2017</v>
      </c>
      <c r="D783" s="7" t="s">
        <v>160</v>
      </c>
      <c r="E783" s="7">
        <f t="shared" si="12"/>
        <v>0</v>
      </c>
      <c r="F783" s="7">
        <f>IF(COUNTIF('Start Set'!A:A, A783) &gt; 0, 1, 0)</f>
        <v>0</v>
      </c>
      <c r="G783" s="7">
        <f>IF(COUNTIF('Iteration 1 - Forward'!A:A, A783) &gt; 0, 1, 0)</f>
        <v>0</v>
      </c>
      <c r="H783" s="7">
        <v>1</v>
      </c>
      <c r="I783" s="7"/>
      <c r="J783" s="7"/>
      <c r="K783" s="7"/>
      <c r="L783" s="7"/>
      <c r="M783" s="7">
        <v>1</v>
      </c>
    </row>
    <row r="784" spans="1:13" x14ac:dyDescent="0.25">
      <c r="A784" s="7" t="s">
        <v>1094</v>
      </c>
      <c r="B784" s="7" t="s">
        <v>1095</v>
      </c>
      <c r="C784" s="7">
        <v>2017</v>
      </c>
      <c r="D784" s="7" t="s">
        <v>1024</v>
      </c>
      <c r="E784" s="7">
        <f t="shared" si="12"/>
        <v>0</v>
      </c>
      <c r="F784" s="7">
        <f>IF(COUNTIF('Start Set'!A:A, A784) &gt; 0, 1, 0)</f>
        <v>0</v>
      </c>
      <c r="G784" s="7">
        <f>IF(COUNTIF('Iteration 1 - Forward'!A:A, A784) &gt; 0, 1, 0)</f>
        <v>0</v>
      </c>
      <c r="H784" s="7">
        <v>1</v>
      </c>
      <c r="I784" s="7"/>
      <c r="J784" s="7"/>
      <c r="K784" s="7"/>
      <c r="L784" s="7"/>
      <c r="M784" s="7">
        <v>1</v>
      </c>
    </row>
    <row r="785" spans="1:13" x14ac:dyDescent="0.25">
      <c r="A785" s="7" t="s">
        <v>2502</v>
      </c>
      <c r="B785" s="7" t="s">
        <v>2503</v>
      </c>
      <c r="C785" s="7">
        <v>2017</v>
      </c>
      <c r="D785" s="7" t="s">
        <v>2504</v>
      </c>
      <c r="E785" s="7">
        <f t="shared" si="12"/>
        <v>0</v>
      </c>
      <c r="F785" s="7">
        <f>IF(COUNTIF('Start Set'!A:A, A785) &gt; 0, 1, 0)</f>
        <v>0</v>
      </c>
      <c r="G785" s="7">
        <f>IF(COUNTIF('Iteration 1 - Forward'!A:A, A785) &gt; 0, 1, 0)</f>
        <v>0</v>
      </c>
      <c r="H785" s="7">
        <v>1</v>
      </c>
      <c r="I785" s="7"/>
      <c r="J785" s="7"/>
      <c r="K785" s="7"/>
      <c r="L785" s="7"/>
      <c r="M785" s="7">
        <v>1</v>
      </c>
    </row>
    <row r="786" spans="1:13" x14ac:dyDescent="0.25">
      <c r="A786" s="7" t="s">
        <v>2314</v>
      </c>
      <c r="B786" s="7" t="s">
        <v>2315</v>
      </c>
      <c r="C786" s="7">
        <v>2017</v>
      </c>
      <c r="D786" s="7" t="s">
        <v>2316</v>
      </c>
      <c r="E786" s="7">
        <f t="shared" si="12"/>
        <v>0</v>
      </c>
      <c r="F786" s="7">
        <f>IF(COUNTIF('Start Set'!A:A, A786) &gt; 0, 1, 0)</f>
        <v>0</v>
      </c>
      <c r="G786" s="7">
        <f>IF(COUNTIF('Iteration 1 - Forward'!A:A, A786) &gt; 0, 1, 0)</f>
        <v>0</v>
      </c>
      <c r="H786" s="7">
        <v>1</v>
      </c>
      <c r="I786" s="7"/>
      <c r="J786" s="7"/>
      <c r="K786" s="7"/>
      <c r="L786" s="7"/>
      <c r="M786" s="7">
        <v>1</v>
      </c>
    </row>
    <row r="787" spans="1:13" x14ac:dyDescent="0.25">
      <c r="A787" s="7" t="s">
        <v>1873</v>
      </c>
      <c r="B787" s="7" t="s">
        <v>1874</v>
      </c>
      <c r="C787" s="7">
        <v>2017</v>
      </c>
      <c r="D787" s="7" t="s">
        <v>1875</v>
      </c>
      <c r="E787" s="7">
        <f t="shared" si="12"/>
        <v>0</v>
      </c>
      <c r="F787" s="7">
        <f>IF(COUNTIF('Start Set'!A:A, A787) &gt; 0, 1, 0)</f>
        <v>0</v>
      </c>
      <c r="G787" s="7">
        <f>IF(COUNTIF('Iteration 1 - Forward'!A:A, A787) &gt; 0, 1, 0)</f>
        <v>0</v>
      </c>
      <c r="H787" s="7">
        <v>1</v>
      </c>
      <c r="I787" s="7"/>
      <c r="J787" s="7"/>
      <c r="K787" s="7"/>
      <c r="L787" s="7"/>
      <c r="M787" s="7">
        <v>1</v>
      </c>
    </row>
    <row r="788" spans="1:13" x14ac:dyDescent="0.25">
      <c r="A788" s="7" t="s">
        <v>650</v>
      </c>
      <c r="B788" s="7" t="s">
        <v>651</v>
      </c>
      <c r="C788" s="7">
        <v>2017</v>
      </c>
      <c r="D788" s="7" t="s">
        <v>3057</v>
      </c>
      <c r="E788" s="7">
        <f t="shared" si="12"/>
        <v>0</v>
      </c>
      <c r="F788" s="7">
        <f>IF(COUNTIF('Start Set'!A:A, A788) &gt; 0, 1, 0)</f>
        <v>0</v>
      </c>
      <c r="G788" s="7">
        <f>IF(COUNTIF('Iteration 1 - Forward'!A:A, A788) &gt; 0, 1, 0)</f>
        <v>0</v>
      </c>
      <c r="H788" s="7">
        <v>1</v>
      </c>
      <c r="I788" s="7"/>
      <c r="J788" s="7"/>
      <c r="K788" s="7"/>
      <c r="L788" s="7"/>
      <c r="M788" s="7">
        <v>1</v>
      </c>
    </row>
    <row r="789" spans="1:13" x14ac:dyDescent="0.25">
      <c r="A789" s="7" t="s">
        <v>1331</v>
      </c>
      <c r="B789" s="7" t="s">
        <v>1332</v>
      </c>
      <c r="C789" s="7">
        <v>2017</v>
      </c>
      <c r="D789" s="7" t="s">
        <v>1330</v>
      </c>
      <c r="E789" s="7">
        <f t="shared" si="12"/>
        <v>0</v>
      </c>
      <c r="F789" s="7">
        <f>IF(COUNTIF('Start Set'!A:A, A789) &gt; 0, 1, 0)</f>
        <v>0</v>
      </c>
      <c r="G789" s="7">
        <f>IF(COUNTIF('Iteration 1 - Forward'!A:A, A789) &gt; 0, 1, 0)</f>
        <v>0</v>
      </c>
      <c r="H789" s="7">
        <v>1</v>
      </c>
      <c r="I789" s="7"/>
      <c r="J789" s="7"/>
      <c r="K789" s="7"/>
      <c r="L789" s="7"/>
      <c r="M789" s="7">
        <v>1</v>
      </c>
    </row>
    <row r="790" spans="1:13" x14ac:dyDescent="0.25">
      <c r="A790" s="7" t="s">
        <v>185</v>
      </c>
      <c r="B790" s="7" t="s">
        <v>186</v>
      </c>
      <c r="C790" s="7">
        <v>2017</v>
      </c>
      <c r="D790" s="7" t="s">
        <v>187</v>
      </c>
      <c r="E790" s="7">
        <f t="shared" si="12"/>
        <v>0</v>
      </c>
      <c r="F790" s="7">
        <f>IF(COUNTIF('Start Set'!A:A, A790) &gt; 0, 1, 0)</f>
        <v>0</v>
      </c>
      <c r="G790" s="7">
        <f>IF(COUNTIF('Iteration 1 - Forward'!A:A, A790) &gt; 0, 1, 0)</f>
        <v>0</v>
      </c>
      <c r="H790" s="7">
        <v>1</v>
      </c>
      <c r="I790" s="7"/>
      <c r="J790" s="7"/>
      <c r="K790" s="7"/>
      <c r="L790" s="7"/>
      <c r="M790" s="7">
        <v>1</v>
      </c>
    </row>
    <row r="791" spans="1:13" x14ac:dyDescent="0.25">
      <c r="A791" s="7" t="s">
        <v>1594</v>
      </c>
      <c r="B791" s="7" t="s">
        <v>1595</v>
      </c>
      <c r="C791" s="7">
        <v>2017</v>
      </c>
      <c r="D791" s="7" t="s">
        <v>1053</v>
      </c>
      <c r="E791" s="7">
        <f t="shared" si="12"/>
        <v>0</v>
      </c>
      <c r="F791" s="7">
        <f>IF(COUNTIF('Start Set'!A:A, A791) &gt; 0, 1, 0)</f>
        <v>0</v>
      </c>
      <c r="G791" s="7">
        <f>IF(COUNTIF('Iteration 1 - Forward'!A:A, A791) &gt; 0, 1, 0)</f>
        <v>0</v>
      </c>
      <c r="H791" s="7">
        <v>1</v>
      </c>
      <c r="I791" s="7"/>
      <c r="J791" s="7"/>
      <c r="K791" s="7"/>
      <c r="L791" s="7"/>
      <c r="M791" s="7">
        <v>1</v>
      </c>
    </row>
    <row r="792" spans="1:13" x14ac:dyDescent="0.25">
      <c r="A792" s="7" t="s">
        <v>2448</v>
      </c>
      <c r="B792" s="7" t="s">
        <v>2449</v>
      </c>
      <c r="C792" s="7">
        <v>2017</v>
      </c>
      <c r="D792" s="7" t="s">
        <v>2361</v>
      </c>
      <c r="E792" s="7">
        <f t="shared" si="12"/>
        <v>0</v>
      </c>
      <c r="F792" s="7">
        <f>IF(COUNTIF('Start Set'!A:A, A792) &gt; 0, 1, 0)</f>
        <v>0</v>
      </c>
      <c r="G792" s="7">
        <f>IF(COUNTIF('Iteration 1 - Forward'!A:A, A792) &gt; 0, 1, 0)</f>
        <v>0</v>
      </c>
      <c r="H792" s="7">
        <v>1</v>
      </c>
      <c r="I792" s="7"/>
      <c r="J792" s="7"/>
      <c r="K792" s="7"/>
      <c r="L792" s="7"/>
      <c r="M792" s="7">
        <v>1</v>
      </c>
    </row>
    <row r="793" spans="1:13" x14ac:dyDescent="0.25">
      <c r="A793" s="7" t="s">
        <v>1665</v>
      </c>
      <c r="B793" s="7" t="s">
        <v>1655</v>
      </c>
      <c r="C793" s="7">
        <v>2017</v>
      </c>
      <c r="D793" s="7" t="s">
        <v>1656</v>
      </c>
      <c r="E793" s="7">
        <f t="shared" si="12"/>
        <v>0</v>
      </c>
      <c r="F793" s="7">
        <f>IF(COUNTIF('Start Set'!A:A, A793) &gt; 0, 1, 0)</f>
        <v>0</v>
      </c>
      <c r="G793" s="7">
        <f>IF(COUNTIF('Iteration 1 - Forward'!A:A, A793) &gt; 0, 1, 0)</f>
        <v>0</v>
      </c>
      <c r="H793" s="7">
        <v>1</v>
      </c>
      <c r="I793" s="7"/>
      <c r="J793" s="7"/>
      <c r="K793" s="7"/>
      <c r="L793" s="7"/>
      <c r="M793" s="7">
        <v>1</v>
      </c>
    </row>
    <row r="794" spans="1:13" x14ac:dyDescent="0.25">
      <c r="A794" s="7" t="s">
        <v>814</v>
      </c>
      <c r="B794" s="7" t="s">
        <v>815</v>
      </c>
      <c r="C794" s="7">
        <v>2017</v>
      </c>
      <c r="D794" s="7" t="s">
        <v>172</v>
      </c>
      <c r="E794" s="7">
        <f t="shared" si="12"/>
        <v>0</v>
      </c>
      <c r="F794" s="7">
        <f>IF(COUNTIF('Start Set'!A:A, A794) &gt; 0, 1, 0)</f>
        <v>0</v>
      </c>
      <c r="G794" s="7">
        <f>IF(COUNTIF('Iteration 1 - Forward'!A:A, A794) &gt; 0, 1, 0)</f>
        <v>0</v>
      </c>
      <c r="H794" s="7">
        <v>1</v>
      </c>
      <c r="I794" s="7"/>
      <c r="J794" s="7"/>
      <c r="K794" s="7"/>
      <c r="L794" s="7"/>
      <c r="M794" s="7">
        <v>1</v>
      </c>
    </row>
    <row r="795" spans="1:13" x14ac:dyDescent="0.25">
      <c r="A795" s="7" t="s">
        <v>1864</v>
      </c>
      <c r="B795" s="7" t="s">
        <v>1865</v>
      </c>
      <c r="C795" s="7">
        <v>2017</v>
      </c>
      <c r="D795" s="7" t="s">
        <v>160</v>
      </c>
      <c r="E795" s="7">
        <f t="shared" si="12"/>
        <v>0</v>
      </c>
      <c r="F795" s="7">
        <f>IF(COUNTIF('Start Set'!A:A, A795) &gt; 0, 1, 0)</f>
        <v>0</v>
      </c>
      <c r="G795" s="7">
        <f>IF(COUNTIF('Iteration 1 - Forward'!A:A, A795) &gt; 0, 1, 0)</f>
        <v>0</v>
      </c>
      <c r="H795" s="7">
        <v>1</v>
      </c>
      <c r="I795" s="7"/>
      <c r="J795" s="7"/>
      <c r="K795" s="7"/>
      <c r="L795" s="7"/>
      <c r="M795" s="7">
        <v>1</v>
      </c>
    </row>
    <row r="796" spans="1:13" x14ac:dyDescent="0.25">
      <c r="A796" s="7" t="s">
        <v>2723</v>
      </c>
      <c r="B796" s="7" t="s">
        <v>1894</v>
      </c>
      <c r="C796" s="7">
        <v>2017</v>
      </c>
      <c r="D796" s="7" t="s">
        <v>1053</v>
      </c>
      <c r="E796" s="7">
        <f t="shared" si="12"/>
        <v>0</v>
      </c>
      <c r="F796" s="7">
        <f>IF(COUNTIF('Start Set'!A:A, A796) &gt; 0, 1, 0)</f>
        <v>0</v>
      </c>
      <c r="G796" s="7">
        <f>IF(COUNTIF('Iteration 1 - Forward'!A:A, A796) &gt; 0, 1, 0)</f>
        <v>0</v>
      </c>
      <c r="H796" s="7">
        <v>1</v>
      </c>
      <c r="I796" s="7"/>
      <c r="J796" s="7"/>
      <c r="K796" s="7"/>
      <c r="L796" s="7"/>
      <c r="M796" s="7">
        <v>1</v>
      </c>
    </row>
    <row r="797" spans="1:13" x14ac:dyDescent="0.25">
      <c r="A797" s="7" t="s">
        <v>2507</v>
      </c>
      <c r="B797" s="7" t="s">
        <v>2508</v>
      </c>
      <c r="C797" s="7">
        <v>2017</v>
      </c>
      <c r="D797" s="7" t="s">
        <v>2509</v>
      </c>
      <c r="E797" s="7">
        <f t="shared" si="12"/>
        <v>0</v>
      </c>
      <c r="F797" s="7">
        <f>IF(COUNTIF('Start Set'!A:A, A797) &gt; 0, 1, 0)</f>
        <v>0</v>
      </c>
      <c r="G797" s="7">
        <f>IF(COUNTIF('Iteration 1 - Forward'!A:A, A797) &gt; 0, 1, 0)</f>
        <v>0</v>
      </c>
      <c r="H797" s="7">
        <v>1</v>
      </c>
      <c r="I797" s="7"/>
      <c r="J797" s="7"/>
      <c r="K797" s="7"/>
      <c r="L797" s="7"/>
      <c r="M797" s="7">
        <v>1</v>
      </c>
    </row>
    <row r="798" spans="1:13" x14ac:dyDescent="0.25">
      <c r="A798" s="7" t="s">
        <v>2144</v>
      </c>
      <c r="B798" s="7" t="s">
        <v>2145</v>
      </c>
      <c r="C798" s="7">
        <v>2017</v>
      </c>
      <c r="D798" s="7" t="s">
        <v>380</v>
      </c>
      <c r="E798" s="7">
        <f t="shared" si="12"/>
        <v>0</v>
      </c>
      <c r="F798" s="7">
        <f>IF(COUNTIF('Start Set'!A:A, A798) &gt; 0, 1, 0)</f>
        <v>0</v>
      </c>
      <c r="G798" s="7">
        <f>IF(COUNTIF('Iteration 1 - Forward'!A:A, A798) &gt; 0, 1, 0)</f>
        <v>0</v>
      </c>
      <c r="H798" s="7">
        <v>1</v>
      </c>
      <c r="I798" s="7"/>
      <c r="J798" s="7"/>
      <c r="K798" s="7"/>
      <c r="L798" s="7"/>
      <c r="M798" s="7">
        <v>1</v>
      </c>
    </row>
    <row r="799" spans="1:13" x14ac:dyDescent="0.25">
      <c r="A799" s="7" t="s">
        <v>1238</v>
      </c>
      <c r="B799" s="7" t="s">
        <v>1239</v>
      </c>
      <c r="C799" s="7">
        <v>2017</v>
      </c>
      <c r="D799" s="7" t="s">
        <v>832</v>
      </c>
      <c r="E799" s="7">
        <f t="shared" si="12"/>
        <v>0</v>
      </c>
      <c r="F799" s="7">
        <f>IF(COUNTIF('Start Set'!A:A, A799) &gt; 0, 1, 0)</f>
        <v>0</v>
      </c>
      <c r="G799" s="7">
        <f>IF(COUNTIF('Iteration 1 - Forward'!A:A, A799) &gt; 0, 1, 0)</f>
        <v>0</v>
      </c>
      <c r="H799" s="7">
        <v>1</v>
      </c>
      <c r="I799" s="7"/>
      <c r="J799" s="7"/>
      <c r="K799" s="7"/>
      <c r="L799" s="7"/>
      <c r="M799" s="7">
        <v>1</v>
      </c>
    </row>
    <row r="800" spans="1:13" x14ac:dyDescent="0.25">
      <c r="A800" s="7" t="s">
        <v>2622</v>
      </c>
      <c r="B800" s="7" t="s">
        <v>2581</v>
      </c>
      <c r="C800" s="7">
        <v>2017</v>
      </c>
      <c r="D800" s="7" t="s">
        <v>2090</v>
      </c>
      <c r="E800" s="7">
        <f t="shared" si="12"/>
        <v>0</v>
      </c>
      <c r="F800" s="7">
        <f>IF(COUNTIF('Start Set'!A:A, A800) &gt; 0, 1, 0)</f>
        <v>0</v>
      </c>
      <c r="G800" s="7">
        <f>IF(COUNTIF('Iteration 1 - Forward'!A:A, A800) &gt; 0, 1, 0)</f>
        <v>0</v>
      </c>
      <c r="H800" s="7">
        <v>1</v>
      </c>
      <c r="I800" s="7"/>
      <c r="J800" s="7"/>
      <c r="K800" s="7"/>
      <c r="L800" s="7"/>
      <c r="M800" s="7">
        <v>1</v>
      </c>
    </row>
    <row r="801" spans="1:13" x14ac:dyDescent="0.25">
      <c r="A801" s="7" t="s">
        <v>990</v>
      </c>
      <c r="B801" s="7" t="s">
        <v>991</v>
      </c>
      <c r="C801" s="7">
        <v>2017</v>
      </c>
      <c r="D801" s="7" t="s">
        <v>992</v>
      </c>
      <c r="E801" s="7">
        <f t="shared" si="12"/>
        <v>0</v>
      </c>
      <c r="F801" s="7">
        <f>IF(COUNTIF('Start Set'!A:A, A801) &gt; 0, 1, 0)</f>
        <v>0</v>
      </c>
      <c r="G801" s="7">
        <f>IF(COUNTIF('Iteration 1 - Forward'!A:A, A801) &gt; 0, 1, 0)</f>
        <v>0</v>
      </c>
      <c r="H801" s="7">
        <v>1</v>
      </c>
      <c r="I801" s="7"/>
      <c r="J801" s="7"/>
      <c r="K801" s="7"/>
      <c r="L801" s="7"/>
      <c r="M801" s="7">
        <v>1</v>
      </c>
    </row>
    <row r="802" spans="1:13" x14ac:dyDescent="0.25">
      <c r="A802" s="7" t="s">
        <v>1587</v>
      </c>
      <c r="B802" s="7" t="s">
        <v>1588</v>
      </c>
      <c r="C802" s="7">
        <v>2017</v>
      </c>
      <c r="D802" s="7" t="s">
        <v>1589</v>
      </c>
      <c r="E802" s="7">
        <f t="shared" si="12"/>
        <v>0</v>
      </c>
      <c r="F802" s="7">
        <f>IF(COUNTIF('Start Set'!A:A, A802) &gt; 0, 1, 0)</f>
        <v>0</v>
      </c>
      <c r="G802" s="7">
        <f>IF(COUNTIF('Iteration 1 - Forward'!A:A, A802) &gt; 0, 1, 0)</f>
        <v>0</v>
      </c>
      <c r="H802" s="7">
        <v>1</v>
      </c>
      <c r="I802" s="7"/>
      <c r="J802" s="7"/>
      <c r="K802" s="7"/>
      <c r="L802" s="7"/>
      <c r="M802" s="7">
        <v>1</v>
      </c>
    </row>
    <row r="803" spans="1:13" x14ac:dyDescent="0.25">
      <c r="A803" s="7" t="s">
        <v>2808</v>
      </c>
      <c r="B803" s="7" t="s">
        <v>2809</v>
      </c>
      <c r="C803" s="7">
        <v>2017</v>
      </c>
      <c r="D803" s="7" t="s">
        <v>160</v>
      </c>
      <c r="E803" s="7">
        <f t="shared" si="12"/>
        <v>0</v>
      </c>
      <c r="F803" s="7">
        <f>IF(COUNTIF('Start Set'!A:A, A803) &gt; 0, 1, 0)</f>
        <v>0</v>
      </c>
      <c r="G803" s="7">
        <f>IF(COUNTIF('Iteration 1 - Forward'!A:A, A803) &gt; 0, 1, 0)</f>
        <v>0</v>
      </c>
      <c r="H803" s="7">
        <v>1</v>
      </c>
      <c r="I803" s="7"/>
      <c r="J803" s="7"/>
      <c r="K803" s="7"/>
      <c r="L803" s="7"/>
      <c r="M803" s="7">
        <v>1</v>
      </c>
    </row>
    <row r="804" spans="1:13" x14ac:dyDescent="0.25">
      <c r="A804" s="7" t="s">
        <v>1579</v>
      </c>
      <c r="B804" s="7" t="s">
        <v>1580</v>
      </c>
      <c r="C804" s="7">
        <v>2017</v>
      </c>
      <c r="D804" s="7" t="s">
        <v>380</v>
      </c>
      <c r="E804" s="7">
        <f t="shared" si="12"/>
        <v>0</v>
      </c>
      <c r="F804" s="7">
        <f>IF(COUNTIF('Start Set'!A:A, A804) &gt; 0, 1, 0)</f>
        <v>0</v>
      </c>
      <c r="G804" s="7">
        <f>IF(COUNTIF('Iteration 1 - Forward'!A:A, A804) &gt; 0, 1, 0)</f>
        <v>0</v>
      </c>
      <c r="H804" s="7">
        <v>1</v>
      </c>
      <c r="I804" s="7"/>
      <c r="J804" s="7"/>
      <c r="K804" s="7"/>
      <c r="L804" s="7"/>
      <c r="M804" s="7">
        <v>1</v>
      </c>
    </row>
    <row r="805" spans="1:13" x14ac:dyDescent="0.25">
      <c r="A805" s="7" t="s">
        <v>1738</v>
      </c>
      <c r="B805" s="7" t="s">
        <v>1739</v>
      </c>
      <c r="C805" s="7">
        <v>2017</v>
      </c>
      <c r="D805" s="7" t="s">
        <v>1740</v>
      </c>
      <c r="E805" s="7">
        <f t="shared" si="12"/>
        <v>1</v>
      </c>
      <c r="F805" s="7">
        <f>IF(COUNTIF('Start Set'!A:A, A805) &gt; 0, 1, 0)</f>
        <v>0</v>
      </c>
      <c r="G805" s="7">
        <f>IF(COUNTIF('Iteration 1 - Forward'!A:A, A805) &gt; 0, 1, 0)</f>
        <v>0</v>
      </c>
      <c r="H805" s="7">
        <v>1</v>
      </c>
      <c r="I805" s="7"/>
      <c r="J805" s="7"/>
      <c r="K805" s="7"/>
      <c r="L805" s="7"/>
      <c r="M805" s="7">
        <v>1</v>
      </c>
    </row>
    <row r="806" spans="1:13" x14ac:dyDescent="0.25">
      <c r="A806" s="7" t="s">
        <v>1606</v>
      </c>
      <c r="B806" s="7" t="s">
        <v>1607</v>
      </c>
      <c r="C806" s="7">
        <v>2017</v>
      </c>
      <c r="D806" s="7" t="s">
        <v>122</v>
      </c>
      <c r="E806" s="7">
        <f t="shared" si="12"/>
        <v>0</v>
      </c>
      <c r="F806" s="7">
        <f>IF(COUNTIF('Start Set'!A:A, A806) &gt; 0, 1, 0)</f>
        <v>0</v>
      </c>
      <c r="G806" s="7">
        <f>IF(COUNTIF('Iteration 1 - Forward'!A:A, A806) &gt; 0, 1, 0)</f>
        <v>0</v>
      </c>
      <c r="H806" s="7">
        <v>1</v>
      </c>
      <c r="I806" s="7"/>
      <c r="J806" s="7"/>
      <c r="K806" s="7"/>
      <c r="L806" s="7"/>
      <c r="M806" s="7">
        <v>1</v>
      </c>
    </row>
    <row r="807" spans="1:13" x14ac:dyDescent="0.25">
      <c r="A807" s="7" t="s">
        <v>2342</v>
      </c>
      <c r="B807" s="7" t="s">
        <v>2343</v>
      </c>
      <c r="C807" s="7">
        <v>2017</v>
      </c>
      <c r="D807" s="7" t="s">
        <v>2344</v>
      </c>
      <c r="E807" s="7">
        <f t="shared" si="12"/>
        <v>0</v>
      </c>
      <c r="F807" s="7">
        <f>IF(COUNTIF('Start Set'!A:A, A807) &gt; 0, 1, 0)</f>
        <v>0</v>
      </c>
      <c r="G807" s="7">
        <f>IF(COUNTIF('Iteration 1 - Forward'!A:A, A807) &gt; 0, 1, 0)</f>
        <v>0</v>
      </c>
      <c r="H807" s="7">
        <v>1</v>
      </c>
      <c r="I807" s="7"/>
      <c r="J807" s="7"/>
      <c r="K807" s="7"/>
      <c r="L807" s="7"/>
      <c r="M807" s="7">
        <v>1</v>
      </c>
    </row>
    <row r="808" spans="1:13" x14ac:dyDescent="0.25">
      <c r="A808" s="7" t="s">
        <v>114</v>
      </c>
      <c r="B808" s="7" t="s">
        <v>115</v>
      </c>
      <c r="C808" s="7">
        <v>2017</v>
      </c>
      <c r="D808" s="7" t="s">
        <v>116</v>
      </c>
      <c r="E808" s="7">
        <f t="shared" si="12"/>
        <v>0</v>
      </c>
      <c r="F808" s="7">
        <f>IF(COUNTIF('Start Set'!A:A, A808) &gt; 0, 1, 0)</f>
        <v>0</v>
      </c>
      <c r="G808" s="7">
        <f>IF(COUNTIF('Iteration 1 - Forward'!A:A, A808) &gt; 0, 1, 0)</f>
        <v>0</v>
      </c>
      <c r="H808" s="7">
        <v>1</v>
      </c>
      <c r="I808" s="7"/>
      <c r="J808" s="7"/>
      <c r="K808" s="7"/>
      <c r="L808" s="7"/>
      <c r="M808" s="7">
        <v>1</v>
      </c>
    </row>
    <row r="809" spans="1:13" x14ac:dyDescent="0.25">
      <c r="A809" s="7" t="s">
        <v>1020</v>
      </c>
      <c r="B809" s="7" t="s">
        <v>1021</v>
      </c>
      <c r="C809" s="7">
        <v>2017</v>
      </c>
      <c r="D809" s="7" t="s">
        <v>737</v>
      </c>
      <c r="E809" s="7">
        <f t="shared" si="12"/>
        <v>0</v>
      </c>
      <c r="F809" s="7">
        <f>IF(COUNTIF('Start Set'!A:A, A809) &gt; 0, 1, 0)</f>
        <v>0</v>
      </c>
      <c r="G809" s="7">
        <f>IF(COUNTIF('Iteration 1 - Forward'!A:A, A809) &gt; 0, 1, 0)</f>
        <v>0</v>
      </c>
      <c r="H809" s="7">
        <v>1</v>
      </c>
      <c r="I809" s="7"/>
      <c r="J809" s="7"/>
      <c r="K809" s="7"/>
      <c r="L809" s="7"/>
      <c r="M809" s="7">
        <v>1</v>
      </c>
    </row>
    <row r="810" spans="1:13" x14ac:dyDescent="0.25">
      <c r="A810" s="7" t="s">
        <v>2139</v>
      </c>
      <c r="B810" s="7" t="s">
        <v>2140</v>
      </c>
      <c r="C810" s="7">
        <v>2017</v>
      </c>
      <c r="D810" s="7" t="s">
        <v>2141</v>
      </c>
      <c r="E810" s="7">
        <f t="shared" si="12"/>
        <v>0</v>
      </c>
      <c r="F810" s="7">
        <f>IF(COUNTIF('Start Set'!A:A, A810) &gt; 0, 1, 0)</f>
        <v>0</v>
      </c>
      <c r="G810" s="7">
        <f>IF(COUNTIF('Iteration 1 - Forward'!A:A, A810) &gt; 0, 1, 0)</f>
        <v>0</v>
      </c>
      <c r="H810" s="7">
        <v>1</v>
      </c>
      <c r="I810" s="7"/>
      <c r="J810" s="7"/>
      <c r="K810" s="7"/>
      <c r="L810" s="7"/>
      <c r="M810" s="7">
        <v>1</v>
      </c>
    </row>
    <row r="811" spans="1:13" x14ac:dyDescent="0.25">
      <c r="A811" s="7" t="s">
        <v>1064</v>
      </c>
      <c r="B811" s="7" t="s">
        <v>1065</v>
      </c>
      <c r="C811" s="7">
        <v>2017</v>
      </c>
      <c r="D811" s="7" t="s">
        <v>160</v>
      </c>
      <c r="E811" s="7">
        <f t="shared" si="12"/>
        <v>0</v>
      </c>
      <c r="F811" s="7">
        <f>IF(COUNTIF('Start Set'!A:A, A811) &gt; 0, 1, 0)</f>
        <v>0</v>
      </c>
      <c r="G811" s="7">
        <f>IF(COUNTIF('Iteration 1 - Forward'!A:A, A811) &gt; 0, 1, 0)</f>
        <v>0</v>
      </c>
      <c r="H811" s="7">
        <v>1</v>
      </c>
      <c r="I811" s="7"/>
      <c r="J811" s="7"/>
      <c r="K811" s="7"/>
      <c r="L811" s="7"/>
      <c r="M811" s="7">
        <v>1</v>
      </c>
    </row>
    <row r="812" spans="1:13" x14ac:dyDescent="0.25">
      <c r="A812" s="7" t="s">
        <v>1221</v>
      </c>
      <c r="B812" s="7" t="s">
        <v>1222</v>
      </c>
      <c r="C812" s="7">
        <v>2017</v>
      </c>
      <c r="D812" s="7" t="s">
        <v>1223</v>
      </c>
      <c r="E812" s="7">
        <f t="shared" si="12"/>
        <v>0</v>
      </c>
      <c r="F812" s="7">
        <f>IF(COUNTIF('Start Set'!A:A, A812) &gt; 0, 1, 0)</f>
        <v>0</v>
      </c>
      <c r="G812" s="7">
        <f>IF(COUNTIF('Iteration 1 - Forward'!A:A, A812) &gt; 0, 1, 0)</f>
        <v>0</v>
      </c>
      <c r="H812" s="7">
        <v>1</v>
      </c>
      <c r="I812" s="7"/>
      <c r="J812" s="7"/>
      <c r="K812" s="7"/>
      <c r="L812" s="7"/>
      <c r="M812" s="7">
        <v>1</v>
      </c>
    </row>
    <row r="813" spans="1:13" x14ac:dyDescent="0.25">
      <c r="A813" s="7" t="s">
        <v>1632</v>
      </c>
      <c r="B813" s="7" t="s">
        <v>1633</v>
      </c>
      <c r="C813" s="7">
        <v>2017</v>
      </c>
      <c r="D813" s="7" t="s">
        <v>152</v>
      </c>
      <c r="E813" s="7">
        <f t="shared" si="12"/>
        <v>0</v>
      </c>
      <c r="F813" s="7">
        <f>IF(COUNTIF('Start Set'!A:A, A813) &gt; 0, 1, 0)</f>
        <v>0</v>
      </c>
      <c r="G813" s="7">
        <f>IF(COUNTIF('Iteration 1 - Forward'!A:A, A813) &gt; 0, 1, 0)</f>
        <v>0</v>
      </c>
      <c r="H813" s="7">
        <v>1</v>
      </c>
      <c r="I813" s="7"/>
      <c r="J813" s="7"/>
      <c r="K813" s="7"/>
      <c r="L813" s="7"/>
      <c r="M813" s="7">
        <v>1</v>
      </c>
    </row>
    <row r="814" spans="1:13" x14ac:dyDescent="0.25">
      <c r="A814" s="7" t="s">
        <v>1891</v>
      </c>
      <c r="B814" s="7" t="s">
        <v>1892</v>
      </c>
      <c r="C814" s="7">
        <v>2017</v>
      </c>
      <c r="D814" s="7" t="s">
        <v>737</v>
      </c>
      <c r="E814" s="7">
        <f t="shared" si="12"/>
        <v>0</v>
      </c>
      <c r="F814" s="7">
        <f>IF(COUNTIF('Start Set'!A:A, A814) &gt; 0, 1, 0)</f>
        <v>0</v>
      </c>
      <c r="G814" s="7">
        <f>IF(COUNTIF('Iteration 1 - Forward'!A:A, A814) &gt; 0, 1, 0)</f>
        <v>0</v>
      </c>
      <c r="H814" s="7">
        <v>1</v>
      </c>
      <c r="I814" s="7"/>
      <c r="J814" s="7"/>
      <c r="K814" s="7"/>
      <c r="L814" s="7"/>
      <c r="M814" s="7">
        <v>1</v>
      </c>
    </row>
    <row r="815" spans="1:13" x14ac:dyDescent="0.25">
      <c r="A815" s="7" t="s">
        <v>2890</v>
      </c>
      <c r="B815" s="7" t="s">
        <v>2891</v>
      </c>
      <c r="C815" s="7">
        <v>2017</v>
      </c>
      <c r="D815" s="7" t="s">
        <v>2892</v>
      </c>
      <c r="E815" s="7">
        <f t="shared" si="12"/>
        <v>0</v>
      </c>
      <c r="F815" s="7">
        <f>IF(COUNTIF('Start Set'!A:A, A815) &gt; 0, 1, 0)</f>
        <v>0</v>
      </c>
      <c r="G815" s="7">
        <f>IF(COUNTIF('Iteration 1 - Forward'!A:A, A815) &gt; 0, 1, 0)</f>
        <v>0</v>
      </c>
      <c r="H815" s="7">
        <v>1</v>
      </c>
      <c r="I815" s="7"/>
      <c r="J815" s="7"/>
      <c r="K815" s="7"/>
      <c r="L815" s="7"/>
      <c r="M815" s="7">
        <v>1</v>
      </c>
    </row>
    <row r="816" spans="1:13" x14ac:dyDescent="0.25">
      <c r="A816" s="7" t="s">
        <v>693</v>
      </c>
      <c r="B816" s="7" t="s">
        <v>694</v>
      </c>
      <c r="C816" s="7">
        <v>2017</v>
      </c>
      <c r="D816" s="7" t="s">
        <v>95</v>
      </c>
      <c r="E816" s="7">
        <f t="shared" si="12"/>
        <v>0</v>
      </c>
      <c r="F816" s="7">
        <f>IF(COUNTIF('Start Set'!A:A, A816) &gt; 0, 1, 0)</f>
        <v>0</v>
      </c>
      <c r="G816" s="7">
        <f>IF(COUNTIF('Iteration 1 - Forward'!A:A, A816) &gt; 0, 1, 0)</f>
        <v>0</v>
      </c>
      <c r="H816" s="7">
        <v>1</v>
      </c>
      <c r="I816" s="7"/>
      <c r="J816" s="7"/>
      <c r="K816" s="7"/>
      <c r="L816" s="7"/>
      <c r="M816" s="7">
        <v>1</v>
      </c>
    </row>
    <row r="817" spans="1:13" x14ac:dyDescent="0.25">
      <c r="A817" s="7" t="s">
        <v>278</v>
      </c>
      <c r="B817" s="7" t="s">
        <v>219</v>
      </c>
      <c r="C817" s="7">
        <v>2017</v>
      </c>
      <c r="D817" s="7" t="s">
        <v>220</v>
      </c>
      <c r="E817" s="7">
        <f t="shared" si="12"/>
        <v>0</v>
      </c>
      <c r="F817" s="7">
        <f>IF(COUNTIF('Start Set'!A:A, A817) &gt; 0, 1, 0)</f>
        <v>0</v>
      </c>
      <c r="G817" s="7">
        <f>IF(COUNTIF('Iteration 1 - Forward'!A:A, A817) &gt; 0, 1, 0)</f>
        <v>0</v>
      </c>
      <c r="H817" s="7">
        <v>1</v>
      </c>
      <c r="I817" s="7"/>
      <c r="J817" s="7"/>
      <c r="K817" s="7"/>
      <c r="L817" s="7"/>
      <c r="M817" s="7">
        <v>1</v>
      </c>
    </row>
    <row r="818" spans="1:13" x14ac:dyDescent="0.25">
      <c r="A818" s="7" t="s">
        <v>2131</v>
      </c>
      <c r="B818" s="7" t="s">
        <v>2132</v>
      </c>
      <c r="C818" s="7">
        <v>2017</v>
      </c>
      <c r="D818" s="7" t="s">
        <v>2133</v>
      </c>
      <c r="E818" s="7">
        <f t="shared" si="12"/>
        <v>0</v>
      </c>
      <c r="F818" s="7">
        <f>IF(COUNTIF('Start Set'!A:A, A818) &gt; 0, 1, 0)</f>
        <v>0</v>
      </c>
      <c r="G818" s="7">
        <f>IF(COUNTIF('Iteration 1 - Forward'!A:A, A818) &gt; 0, 1, 0)</f>
        <v>0</v>
      </c>
      <c r="H818" s="7">
        <v>1</v>
      </c>
      <c r="I818" s="7"/>
      <c r="J818" s="7"/>
      <c r="K818" s="7"/>
      <c r="L818" s="7"/>
      <c r="M818" s="7">
        <v>1</v>
      </c>
    </row>
    <row r="819" spans="1:13" x14ac:dyDescent="0.25">
      <c r="A819" s="7" t="s">
        <v>1562</v>
      </c>
      <c r="B819" s="7" t="s">
        <v>1563</v>
      </c>
      <c r="C819" s="7">
        <v>2017</v>
      </c>
      <c r="D819" s="7" t="s">
        <v>1558</v>
      </c>
      <c r="E819" s="7">
        <f t="shared" si="12"/>
        <v>0</v>
      </c>
      <c r="F819" s="7">
        <f>IF(COUNTIF('Start Set'!A:A, A819) &gt; 0, 1, 0)</f>
        <v>0</v>
      </c>
      <c r="G819" s="7">
        <f>IF(COUNTIF('Iteration 1 - Forward'!A:A, A819) &gt; 0, 1, 0)</f>
        <v>0</v>
      </c>
      <c r="H819" s="7">
        <v>1</v>
      </c>
      <c r="I819" s="7"/>
      <c r="J819" s="7"/>
      <c r="K819" s="7"/>
      <c r="L819" s="7"/>
      <c r="M819" s="7">
        <v>1</v>
      </c>
    </row>
    <row r="820" spans="1:13" x14ac:dyDescent="0.25">
      <c r="A820" s="7" t="s">
        <v>686</v>
      </c>
      <c r="B820" s="7" t="s">
        <v>687</v>
      </c>
      <c r="C820" s="7">
        <v>2017</v>
      </c>
      <c r="D820" s="7" t="s">
        <v>688</v>
      </c>
      <c r="E820" s="7">
        <f t="shared" si="12"/>
        <v>0</v>
      </c>
      <c r="F820" s="7">
        <f>IF(COUNTIF('Start Set'!A:A, A820) &gt; 0, 1, 0)</f>
        <v>0</v>
      </c>
      <c r="G820" s="7">
        <f>IF(COUNTIF('Iteration 1 - Forward'!A:A, A820) &gt; 0, 1, 0)</f>
        <v>0</v>
      </c>
      <c r="H820" s="7">
        <v>1</v>
      </c>
      <c r="I820" s="7"/>
      <c r="J820" s="7"/>
      <c r="K820" s="7"/>
      <c r="L820" s="7"/>
      <c r="M820" s="7">
        <v>1</v>
      </c>
    </row>
    <row r="821" spans="1:13" x14ac:dyDescent="0.25">
      <c r="A821" s="7" t="s">
        <v>2699</v>
      </c>
      <c r="B821" s="7" t="s">
        <v>2700</v>
      </c>
      <c r="C821" s="7">
        <v>2017</v>
      </c>
      <c r="D821" s="7" t="s">
        <v>2577</v>
      </c>
      <c r="E821" s="7">
        <f t="shared" si="12"/>
        <v>0</v>
      </c>
      <c r="F821" s="7">
        <f>IF(COUNTIF('Start Set'!A:A, A821) &gt; 0, 1, 0)</f>
        <v>0</v>
      </c>
      <c r="G821" s="7">
        <f>IF(COUNTIF('Iteration 1 - Forward'!A:A, A821) &gt; 0, 1, 0)</f>
        <v>0</v>
      </c>
      <c r="H821" s="7">
        <v>1</v>
      </c>
      <c r="I821" s="7"/>
      <c r="J821" s="7"/>
      <c r="K821" s="7"/>
      <c r="L821" s="7"/>
      <c r="M821" s="7">
        <v>1</v>
      </c>
    </row>
    <row r="822" spans="1:13" x14ac:dyDescent="0.25">
      <c r="A822" s="7" t="s">
        <v>606</v>
      </c>
      <c r="B822" s="7" t="s">
        <v>607</v>
      </c>
      <c r="C822" s="7">
        <v>2017</v>
      </c>
      <c r="D822" s="7" t="s">
        <v>608</v>
      </c>
      <c r="E822" s="7">
        <f t="shared" si="12"/>
        <v>0</v>
      </c>
      <c r="F822" s="7">
        <f>IF(COUNTIF('Start Set'!A:A, A822) &gt; 0, 1, 0)</f>
        <v>0</v>
      </c>
      <c r="G822" s="7">
        <f>IF(COUNTIF('Iteration 1 - Forward'!A:A, A822) &gt; 0, 1, 0)</f>
        <v>0</v>
      </c>
      <c r="H822" s="7">
        <v>1</v>
      </c>
      <c r="I822" s="7"/>
      <c r="J822" s="7"/>
      <c r="K822" s="7"/>
      <c r="L822" s="7"/>
      <c r="M822" s="7">
        <v>1</v>
      </c>
    </row>
    <row r="823" spans="1:13" x14ac:dyDescent="0.25">
      <c r="A823" s="7" t="s">
        <v>1702</v>
      </c>
      <c r="B823" s="7" t="s">
        <v>1701</v>
      </c>
      <c r="C823" s="7">
        <v>2017</v>
      </c>
      <c r="D823" s="7" t="s">
        <v>1656</v>
      </c>
      <c r="E823" s="7">
        <f t="shared" si="12"/>
        <v>0</v>
      </c>
      <c r="F823" s="7">
        <f>IF(COUNTIF('Start Set'!A:A, A823) &gt; 0, 1, 0)</f>
        <v>0</v>
      </c>
      <c r="G823" s="7">
        <f>IF(COUNTIF('Iteration 1 - Forward'!A:A, A823) &gt; 0, 1, 0)</f>
        <v>0</v>
      </c>
      <c r="H823" s="7">
        <v>1</v>
      </c>
      <c r="I823" s="7"/>
      <c r="J823" s="7"/>
      <c r="K823" s="7"/>
      <c r="L823" s="7"/>
      <c r="M823" s="7">
        <v>1</v>
      </c>
    </row>
    <row r="824" spans="1:13" x14ac:dyDescent="0.25">
      <c r="A824" s="7" t="s">
        <v>2668</v>
      </c>
      <c r="B824" s="7" t="s">
        <v>2669</v>
      </c>
      <c r="C824" s="7">
        <v>2017</v>
      </c>
      <c r="D824" s="7" t="s">
        <v>356</v>
      </c>
      <c r="E824" s="7">
        <f t="shared" si="12"/>
        <v>0</v>
      </c>
      <c r="F824" s="7">
        <f>IF(COUNTIF('Start Set'!A:A, A824) &gt; 0, 1, 0)</f>
        <v>0</v>
      </c>
      <c r="G824" s="7">
        <f>IF(COUNTIF('Iteration 1 - Forward'!A:A, A824) &gt; 0, 1, 0)</f>
        <v>0</v>
      </c>
      <c r="H824" s="7">
        <v>1</v>
      </c>
      <c r="I824" s="7"/>
      <c r="J824" s="7"/>
      <c r="K824" s="7"/>
      <c r="L824" s="7"/>
      <c r="M824" s="7">
        <v>1</v>
      </c>
    </row>
    <row r="825" spans="1:13" x14ac:dyDescent="0.25">
      <c r="A825" s="7" t="s">
        <v>2455</v>
      </c>
      <c r="B825" s="7" t="s">
        <v>2456</v>
      </c>
      <c r="C825" s="7">
        <v>2017</v>
      </c>
      <c r="D825" s="7" t="s">
        <v>31</v>
      </c>
      <c r="E825" s="7">
        <f t="shared" si="12"/>
        <v>0</v>
      </c>
      <c r="F825" s="7">
        <f>IF(COUNTIF('Start Set'!A:A, A825) &gt; 0, 1, 0)</f>
        <v>0</v>
      </c>
      <c r="G825" s="7">
        <f>IF(COUNTIF('Iteration 1 - Forward'!A:A, A825) &gt; 0, 1, 0)</f>
        <v>0</v>
      </c>
      <c r="H825" s="7">
        <v>1</v>
      </c>
      <c r="I825" s="7"/>
      <c r="J825" s="7"/>
      <c r="K825" s="7"/>
      <c r="L825" s="7"/>
      <c r="M825" s="7">
        <v>1</v>
      </c>
    </row>
    <row r="826" spans="1:13" x14ac:dyDescent="0.25">
      <c r="A826" s="7" t="s">
        <v>2460</v>
      </c>
      <c r="B826" s="7" t="s">
        <v>2461</v>
      </c>
      <c r="C826" s="7">
        <v>2017</v>
      </c>
      <c r="D826" s="7" t="s">
        <v>2462</v>
      </c>
      <c r="E826" s="7">
        <f t="shared" si="12"/>
        <v>0</v>
      </c>
      <c r="F826" s="7">
        <f>IF(COUNTIF('Start Set'!A:A, A826) &gt; 0, 1, 0)</f>
        <v>0</v>
      </c>
      <c r="G826" s="7">
        <f>IF(COUNTIF('Iteration 1 - Forward'!A:A, A826) &gt; 0, 1, 0)</f>
        <v>0</v>
      </c>
      <c r="H826" s="7">
        <v>1</v>
      </c>
      <c r="I826" s="7"/>
      <c r="J826" s="7"/>
      <c r="K826" s="7"/>
      <c r="L826" s="7"/>
      <c r="M826" s="7">
        <v>1</v>
      </c>
    </row>
    <row r="827" spans="1:13" x14ac:dyDescent="0.25">
      <c r="A827" s="7" t="s">
        <v>750</v>
      </c>
      <c r="B827" s="7" t="s">
        <v>751</v>
      </c>
      <c r="C827" s="7">
        <v>2017</v>
      </c>
      <c r="D827" s="7" t="s">
        <v>532</v>
      </c>
      <c r="E827" s="7">
        <f t="shared" si="12"/>
        <v>0</v>
      </c>
      <c r="F827" s="7">
        <f>IF(COUNTIF('Start Set'!A:A, A827) &gt; 0, 1, 0)</f>
        <v>0</v>
      </c>
      <c r="G827" s="7">
        <f>IF(COUNTIF('Iteration 1 - Forward'!A:A, A827) &gt; 0, 1, 0)</f>
        <v>0</v>
      </c>
      <c r="H827" s="7">
        <v>1</v>
      </c>
      <c r="I827" s="7"/>
      <c r="J827" s="7"/>
      <c r="K827" s="7"/>
      <c r="L827" s="7"/>
      <c r="M827" s="7">
        <v>1</v>
      </c>
    </row>
    <row r="828" spans="1:13" x14ac:dyDescent="0.25">
      <c r="A828" s="7" t="s">
        <v>2615</v>
      </c>
      <c r="B828" s="7" t="s">
        <v>2616</v>
      </c>
      <c r="C828" s="7">
        <v>2017</v>
      </c>
      <c r="D828" s="7" t="s">
        <v>122</v>
      </c>
      <c r="E828" s="7">
        <f t="shared" si="12"/>
        <v>0</v>
      </c>
      <c r="F828" s="7">
        <f>IF(COUNTIF('Start Set'!A:A, A828) &gt; 0, 1, 0)</f>
        <v>0</v>
      </c>
      <c r="G828" s="7">
        <f>IF(COUNTIF('Iteration 1 - Forward'!A:A, A828) &gt; 0, 1, 0)</f>
        <v>0</v>
      </c>
      <c r="H828" s="7">
        <v>1</v>
      </c>
      <c r="I828" s="7"/>
      <c r="J828" s="7"/>
      <c r="K828" s="7"/>
      <c r="L828" s="7"/>
      <c r="M828" s="7">
        <v>1</v>
      </c>
    </row>
    <row r="829" spans="1:13" x14ac:dyDescent="0.25">
      <c r="A829" s="7" t="s">
        <v>1502</v>
      </c>
      <c r="B829" s="7" t="s">
        <v>1503</v>
      </c>
      <c r="C829" s="7">
        <v>2017</v>
      </c>
      <c r="D829" s="7" t="s">
        <v>122</v>
      </c>
      <c r="E829" s="7">
        <f t="shared" si="12"/>
        <v>0</v>
      </c>
      <c r="F829" s="7">
        <f>IF(COUNTIF('Start Set'!A:A, A829) &gt; 0, 1, 0)</f>
        <v>0</v>
      </c>
      <c r="G829" s="7">
        <f>IF(COUNTIF('Iteration 1 - Forward'!A:A, A829) &gt; 0, 1, 0)</f>
        <v>0</v>
      </c>
      <c r="H829" s="7">
        <v>1</v>
      </c>
      <c r="I829" s="7"/>
      <c r="J829" s="7"/>
      <c r="K829" s="7"/>
      <c r="L829" s="7"/>
      <c r="M829" s="7">
        <v>1</v>
      </c>
    </row>
    <row r="830" spans="1:13" x14ac:dyDescent="0.25">
      <c r="A830" s="7" t="s">
        <v>965</v>
      </c>
      <c r="B830" s="7" t="s">
        <v>966</v>
      </c>
      <c r="C830" s="7">
        <v>2017</v>
      </c>
      <c r="D830" s="7" t="s">
        <v>967</v>
      </c>
      <c r="E830" s="7">
        <f t="shared" si="12"/>
        <v>0</v>
      </c>
      <c r="F830" s="7">
        <f>IF(COUNTIF('Start Set'!A:A, A830) &gt; 0, 1, 0)</f>
        <v>0</v>
      </c>
      <c r="G830" s="7">
        <f>IF(COUNTIF('Iteration 1 - Forward'!A:A, A830) &gt; 0, 1, 0)</f>
        <v>0</v>
      </c>
      <c r="H830" s="7">
        <v>1</v>
      </c>
      <c r="I830" s="7"/>
      <c r="J830" s="7"/>
      <c r="K830" s="7"/>
      <c r="L830" s="7"/>
      <c r="M830" s="7">
        <v>1</v>
      </c>
    </row>
    <row r="831" spans="1:13" x14ac:dyDescent="0.25">
      <c r="A831" s="7" t="s">
        <v>1110</v>
      </c>
      <c r="B831" s="7" t="s">
        <v>1111</v>
      </c>
      <c r="C831" s="7">
        <v>2017</v>
      </c>
      <c r="D831" s="7" t="s">
        <v>532</v>
      </c>
      <c r="E831" s="7">
        <f t="shared" si="12"/>
        <v>1</v>
      </c>
      <c r="F831" s="7">
        <f>IF(COUNTIF('Start Set'!A:A, A831) &gt; 0, 1, 0)</f>
        <v>0</v>
      </c>
      <c r="G831" s="7">
        <f>IF(COUNTIF('Iteration 1 - Forward'!A:A, A831) &gt; 0, 1, 0)</f>
        <v>0</v>
      </c>
      <c r="H831" s="7">
        <v>1</v>
      </c>
      <c r="I831" s="7"/>
      <c r="J831" s="7"/>
      <c r="K831" s="7"/>
      <c r="L831" s="7"/>
      <c r="M831" s="7">
        <v>1</v>
      </c>
    </row>
    <row r="832" spans="1:13" x14ac:dyDescent="0.25">
      <c r="A832" s="7" t="s">
        <v>1337</v>
      </c>
      <c r="B832" s="7" t="s">
        <v>1338</v>
      </c>
      <c r="C832" s="7">
        <v>2017</v>
      </c>
      <c r="D832" s="7" t="s">
        <v>3065</v>
      </c>
      <c r="E832" s="7">
        <f t="shared" si="12"/>
        <v>0</v>
      </c>
      <c r="F832" s="7">
        <f>IF(COUNTIF('Start Set'!A:A, A832) &gt; 0, 1, 0)</f>
        <v>0</v>
      </c>
      <c r="G832" s="7">
        <f>IF(COUNTIF('Iteration 1 - Forward'!A:A, A832) &gt; 0, 1, 0)</f>
        <v>0</v>
      </c>
      <c r="H832" s="7">
        <v>1</v>
      </c>
      <c r="I832" s="7"/>
      <c r="J832" s="7"/>
      <c r="K832" s="7"/>
      <c r="L832" s="7"/>
      <c r="M832" s="7">
        <v>1</v>
      </c>
    </row>
    <row r="833" spans="1:13" x14ac:dyDescent="0.25">
      <c r="A833" s="7" t="s">
        <v>1227</v>
      </c>
      <c r="B833" s="7" t="s">
        <v>1228</v>
      </c>
      <c r="C833" s="7">
        <v>2017</v>
      </c>
      <c r="D833" s="7" t="s">
        <v>190</v>
      </c>
      <c r="E833" s="7">
        <f t="shared" si="12"/>
        <v>0</v>
      </c>
      <c r="F833" s="7">
        <f>IF(COUNTIF('Start Set'!A:A, A833) &gt; 0, 1, 0)</f>
        <v>0</v>
      </c>
      <c r="G833" s="7">
        <f>IF(COUNTIF('Iteration 1 - Forward'!A:A, A833) &gt; 0, 1, 0)</f>
        <v>0</v>
      </c>
      <c r="H833" s="7">
        <v>1</v>
      </c>
      <c r="I833" s="7"/>
      <c r="J833" s="7"/>
      <c r="K833" s="7"/>
      <c r="L833" s="7"/>
      <c r="M833" s="7">
        <v>1</v>
      </c>
    </row>
    <row r="834" spans="1:13" x14ac:dyDescent="0.25">
      <c r="A834" s="7" t="s">
        <v>2248</v>
      </c>
      <c r="B834" s="7" t="s">
        <v>2249</v>
      </c>
      <c r="C834" s="7">
        <v>2017</v>
      </c>
      <c r="D834" s="7" t="s">
        <v>2247</v>
      </c>
      <c r="E834" s="7">
        <f t="shared" ref="E834:E897" si="13">--(ROW(A834)&lt;&gt;MATCH(A834,$A:$A,0))</f>
        <v>0</v>
      </c>
      <c r="F834" s="7">
        <f>IF(COUNTIF('Start Set'!A:A, A834) &gt; 0, 1, 0)</f>
        <v>0</v>
      </c>
      <c r="G834" s="7">
        <f>IF(COUNTIF('Iteration 1 - Forward'!A:A, A834) &gt; 0, 1, 0)</f>
        <v>0</v>
      </c>
      <c r="H834" s="7">
        <v>1</v>
      </c>
      <c r="I834" s="7"/>
      <c r="J834" s="7"/>
      <c r="K834" s="7"/>
      <c r="L834" s="7"/>
      <c r="M834" s="7">
        <v>1</v>
      </c>
    </row>
    <row r="835" spans="1:13" x14ac:dyDescent="0.25">
      <c r="A835" s="7" t="s">
        <v>2266</v>
      </c>
      <c r="B835" s="7" t="s">
        <v>2267</v>
      </c>
      <c r="C835" s="7">
        <v>2017</v>
      </c>
      <c r="D835" s="7" t="s">
        <v>2247</v>
      </c>
      <c r="E835" s="7">
        <f t="shared" si="13"/>
        <v>0</v>
      </c>
      <c r="F835" s="7">
        <f>IF(COUNTIF('Start Set'!A:A, A835) &gt; 0, 1, 0)</f>
        <v>0</v>
      </c>
      <c r="G835" s="7">
        <f>IF(COUNTIF('Iteration 1 - Forward'!A:A, A835) &gt; 0, 1, 0)</f>
        <v>0</v>
      </c>
      <c r="H835" s="7">
        <v>1</v>
      </c>
      <c r="I835" s="7"/>
      <c r="J835" s="7"/>
      <c r="K835" s="7"/>
      <c r="L835" s="7"/>
      <c r="M835" s="7">
        <v>1</v>
      </c>
    </row>
    <row r="836" spans="1:13" x14ac:dyDescent="0.25">
      <c r="A836" s="7" t="s">
        <v>1957</v>
      </c>
      <c r="B836" s="7" t="s">
        <v>1958</v>
      </c>
      <c r="C836" s="7">
        <v>2017</v>
      </c>
      <c r="D836" s="7" t="s">
        <v>1959</v>
      </c>
      <c r="E836" s="7">
        <f t="shared" si="13"/>
        <v>0</v>
      </c>
      <c r="F836" s="7">
        <f>IF(COUNTIF('Start Set'!A:A, A836) &gt; 0, 1, 0)</f>
        <v>0</v>
      </c>
      <c r="G836" s="7">
        <f>IF(COUNTIF('Iteration 1 - Forward'!A:A, A836) &gt; 0, 1, 0)</f>
        <v>0</v>
      </c>
      <c r="H836" s="7">
        <v>1</v>
      </c>
      <c r="I836" s="7"/>
      <c r="J836" s="7"/>
      <c r="K836" s="7"/>
      <c r="L836" s="7"/>
      <c r="M836" s="7">
        <v>1</v>
      </c>
    </row>
    <row r="837" spans="1:13" x14ac:dyDescent="0.25">
      <c r="A837" s="7" t="s">
        <v>440</v>
      </c>
      <c r="B837" s="7" t="s">
        <v>441</v>
      </c>
      <c r="C837" s="7">
        <v>2017</v>
      </c>
      <c r="D837" s="7" t="s">
        <v>172</v>
      </c>
      <c r="E837" s="7">
        <f t="shared" si="13"/>
        <v>1</v>
      </c>
      <c r="F837" s="7">
        <f>IF(COUNTIF('Start Set'!A:A, A837) &gt; 0, 1, 0)</f>
        <v>0</v>
      </c>
      <c r="G837" s="7">
        <f>IF(COUNTIF('Iteration 1 - Forward'!A:A, A837) &gt; 0, 1, 0)</f>
        <v>0</v>
      </c>
      <c r="H837" s="7">
        <v>1</v>
      </c>
      <c r="I837" s="7"/>
      <c r="J837" s="7"/>
      <c r="K837" s="7"/>
      <c r="L837" s="7"/>
      <c r="M837" s="7">
        <v>1</v>
      </c>
    </row>
    <row r="838" spans="1:13" x14ac:dyDescent="0.25">
      <c r="A838" s="7" t="s">
        <v>1699</v>
      </c>
      <c r="B838" s="7" t="s">
        <v>1697</v>
      </c>
      <c r="C838" s="7">
        <v>2017</v>
      </c>
      <c r="D838" s="7" t="s">
        <v>1479</v>
      </c>
      <c r="E838" s="7">
        <f t="shared" si="13"/>
        <v>0</v>
      </c>
      <c r="F838" s="7">
        <f>IF(COUNTIF('Start Set'!A:A, A838) &gt; 0, 1, 0)</f>
        <v>0</v>
      </c>
      <c r="G838" s="7">
        <f>IF(COUNTIF('Iteration 1 - Forward'!A:A, A838) &gt; 0, 1, 0)</f>
        <v>0</v>
      </c>
      <c r="H838" s="7">
        <v>1</v>
      </c>
      <c r="I838" s="7"/>
      <c r="J838" s="7"/>
      <c r="K838" s="7"/>
      <c r="L838" s="7"/>
      <c r="M838" s="7">
        <v>1</v>
      </c>
    </row>
    <row r="839" spans="1:13" x14ac:dyDescent="0.25">
      <c r="A839" s="7" t="s">
        <v>2975</v>
      </c>
      <c r="B839" s="7" t="s">
        <v>2976</v>
      </c>
      <c r="C839" s="7">
        <v>2017</v>
      </c>
      <c r="D839" s="7" t="s">
        <v>2977</v>
      </c>
      <c r="E839" s="7">
        <f t="shared" si="13"/>
        <v>0</v>
      </c>
      <c r="F839" s="7">
        <f>IF(COUNTIF('Start Set'!A:A, A839) &gt; 0, 1, 0)</f>
        <v>0</v>
      </c>
      <c r="G839" s="7">
        <f>IF(COUNTIF('Iteration 1 - Forward'!A:A, A839) &gt; 0, 1, 0)</f>
        <v>0</v>
      </c>
      <c r="H839" s="7">
        <v>1</v>
      </c>
      <c r="I839" s="7"/>
      <c r="J839" s="7"/>
      <c r="K839" s="7"/>
      <c r="L839" s="7"/>
      <c r="M839" s="7">
        <v>1</v>
      </c>
    </row>
    <row r="840" spans="1:13" x14ac:dyDescent="0.25">
      <c r="A840" s="7" t="s">
        <v>1303</v>
      </c>
      <c r="B840" s="7" t="s">
        <v>1286</v>
      </c>
      <c r="C840" s="7">
        <v>2017</v>
      </c>
      <c r="D840" s="7" t="s">
        <v>1287</v>
      </c>
      <c r="E840" s="7">
        <f t="shared" si="13"/>
        <v>0</v>
      </c>
      <c r="F840" s="7">
        <f>IF(COUNTIF('Start Set'!A:A, A840) &gt; 0, 1, 0)</f>
        <v>0</v>
      </c>
      <c r="G840" s="7">
        <f>IF(COUNTIF('Iteration 1 - Forward'!A:A, A840) &gt; 0, 1, 0)</f>
        <v>0</v>
      </c>
      <c r="H840" s="7">
        <v>1</v>
      </c>
      <c r="I840" s="7"/>
      <c r="J840" s="7"/>
      <c r="K840" s="7"/>
      <c r="L840" s="7"/>
      <c r="M840" s="7">
        <v>1</v>
      </c>
    </row>
    <row r="841" spans="1:13" x14ac:dyDescent="0.25">
      <c r="A841" s="7" t="s">
        <v>2134</v>
      </c>
      <c r="B841" s="7" t="s">
        <v>2135</v>
      </c>
      <c r="C841" s="7">
        <v>2017</v>
      </c>
      <c r="D841" s="7" t="s">
        <v>2136</v>
      </c>
      <c r="E841" s="7">
        <f t="shared" si="13"/>
        <v>0</v>
      </c>
      <c r="F841" s="7">
        <f>IF(COUNTIF('Start Set'!A:A, A841) &gt; 0, 1, 0)</f>
        <v>0</v>
      </c>
      <c r="G841" s="7">
        <f>IF(COUNTIF('Iteration 1 - Forward'!A:A, A841) &gt; 0, 1, 0)</f>
        <v>0</v>
      </c>
      <c r="H841" s="7">
        <v>1</v>
      </c>
      <c r="I841" s="7"/>
      <c r="J841" s="7"/>
      <c r="K841" s="7"/>
      <c r="L841" s="7"/>
      <c r="M841" s="7">
        <v>1</v>
      </c>
    </row>
    <row r="842" spans="1:13" x14ac:dyDescent="0.25">
      <c r="A842" s="7" t="s">
        <v>2826</v>
      </c>
      <c r="B842" s="7" t="s">
        <v>2827</v>
      </c>
      <c r="C842" s="7">
        <v>2017</v>
      </c>
      <c r="D842" s="7" t="s">
        <v>529</v>
      </c>
      <c r="E842" s="7">
        <f t="shared" si="13"/>
        <v>0</v>
      </c>
      <c r="F842" s="7">
        <f>IF(COUNTIF('Start Set'!A:A, A842) &gt; 0, 1, 0)</f>
        <v>0</v>
      </c>
      <c r="G842" s="7">
        <f>IF(COUNTIF('Iteration 1 - Forward'!A:A, A842) &gt; 0, 1, 0)</f>
        <v>0</v>
      </c>
      <c r="H842" s="7">
        <v>1</v>
      </c>
      <c r="I842" s="7"/>
      <c r="J842" s="7"/>
      <c r="K842" s="7"/>
      <c r="L842" s="7"/>
      <c r="M842" s="7">
        <v>1</v>
      </c>
    </row>
    <row r="843" spans="1:13" x14ac:dyDescent="0.25">
      <c r="A843" s="7" t="s">
        <v>1028</v>
      </c>
      <c r="B843" s="7" t="s">
        <v>1029</v>
      </c>
      <c r="C843" s="7">
        <v>2017</v>
      </c>
      <c r="D843" s="7" t="s">
        <v>1030</v>
      </c>
      <c r="E843" s="7">
        <f t="shared" si="13"/>
        <v>0</v>
      </c>
      <c r="F843" s="7">
        <f>IF(COUNTIF('Start Set'!A:A, A843) &gt; 0, 1, 0)</f>
        <v>0</v>
      </c>
      <c r="G843" s="7">
        <f>IF(COUNTIF('Iteration 1 - Forward'!A:A, A843) &gt; 0, 1, 0)</f>
        <v>0</v>
      </c>
      <c r="H843" s="7">
        <v>1</v>
      </c>
      <c r="I843" s="7"/>
      <c r="J843" s="7"/>
      <c r="K843" s="7"/>
      <c r="L843" s="7"/>
      <c r="M843" s="7">
        <v>1</v>
      </c>
    </row>
    <row r="844" spans="1:13" x14ac:dyDescent="0.25">
      <c r="A844" s="7" t="s">
        <v>830</v>
      </c>
      <c r="B844" s="7" t="s">
        <v>831</v>
      </c>
      <c r="C844" s="7">
        <v>2017</v>
      </c>
      <c r="D844" s="7" t="s">
        <v>832</v>
      </c>
      <c r="E844" s="7">
        <f t="shared" si="13"/>
        <v>0</v>
      </c>
      <c r="F844" s="7">
        <f>IF(COUNTIF('Start Set'!A:A, A844) &gt; 0, 1, 0)</f>
        <v>0</v>
      </c>
      <c r="G844" s="7">
        <f>IF(COUNTIF('Iteration 1 - Forward'!A:A, A844) &gt; 0, 1, 0)</f>
        <v>0</v>
      </c>
      <c r="H844" s="7">
        <v>1</v>
      </c>
      <c r="I844" s="7"/>
      <c r="J844" s="7"/>
      <c r="K844" s="7"/>
      <c r="L844" s="7"/>
      <c r="M844" s="7">
        <v>1</v>
      </c>
    </row>
    <row r="845" spans="1:13" x14ac:dyDescent="0.25">
      <c r="A845" s="7" t="s">
        <v>2860</v>
      </c>
      <c r="B845" s="7" t="s">
        <v>2861</v>
      </c>
      <c r="C845" s="7">
        <v>2017</v>
      </c>
      <c r="D845" s="7" t="s">
        <v>1779</v>
      </c>
      <c r="E845" s="7">
        <f t="shared" si="13"/>
        <v>0</v>
      </c>
      <c r="F845" s="7">
        <f>IF(COUNTIF('Start Set'!A:A, A845) &gt; 0, 1, 0)</f>
        <v>0</v>
      </c>
      <c r="G845" s="7">
        <f>IF(COUNTIF('Iteration 1 - Forward'!A:A, A845) &gt; 0, 1, 0)</f>
        <v>0</v>
      </c>
      <c r="H845" s="7">
        <v>1</v>
      </c>
      <c r="I845" s="7"/>
      <c r="J845" s="7"/>
      <c r="K845" s="7"/>
      <c r="L845" s="7"/>
      <c r="M845" s="7">
        <v>1</v>
      </c>
    </row>
    <row r="846" spans="1:13" x14ac:dyDescent="0.25">
      <c r="A846" s="7" t="s">
        <v>801</v>
      </c>
      <c r="B846" s="7" t="s">
        <v>802</v>
      </c>
      <c r="C846" s="7">
        <v>2017</v>
      </c>
      <c r="D846" s="7" t="s">
        <v>132</v>
      </c>
      <c r="E846" s="7">
        <f t="shared" si="13"/>
        <v>1</v>
      </c>
      <c r="F846" s="7">
        <f>IF(COUNTIF('Start Set'!A:A, A846) &gt; 0, 1, 0)</f>
        <v>0</v>
      </c>
      <c r="G846" s="7">
        <f>IF(COUNTIF('Iteration 1 - Forward'!A:A, A846) &gt; 0, 1, 0)</f>
        <v>0</v>
      </c>
      <c r="H846" s="7">
        <v>1</v>
      </c>
      <c r="I846" s="7"/>
      <c r="J846" s="7"/>
      <c r="K846" s="7"/>
      <c r="L846" s="7"/>
      <c r="M846" s="7">
        <v>1</v>
      </c>
    </row>
    <row r="847" spans="1:13" x14ac:dyDescent="0.25">
      <c r="A847" s="7" t="s">
        <v>1509</v>
      </c>
      <c r="B847" s="7" t="s">
        <v>1510</v>
      </c>
      <c r="C847" s="7">
        <v>2017</v>
      </c>
      <c r="D847" s="7" t="s">
        <v>992</v>
      </c>
      <c r="E847" s="7">
        <f t="shared" si="13"/>
        <v>0</v>
      </c>
      <c r="F847" s="7">
        <f>IF(COUNTIF('Start Set'!A:A, A847) &gt; 0, 1, 0)</f>
        <v>0</v>
      </c>
      <c r="G847" s="7">
        <f>IF(COUNTIF('Iteration 1 - Forward'!A:A, A847) &gt; 0, 1, 0)</f>
        <v>0</v>
      </c>
      <c r="H847" s="7">
        <v>1</v>
      </c>
      <c r="I847" s="7"/>
      <c r="J847" s="7"/>
      <c r="K847" s="7"/>
      <c r="L847" s="7"/>
      <c r="M847" s="7">
        <v>1</v>
      </c>
    </row>
    <row r="848" spans="1:13" x14ac:dyDescent="0.25">
      <c r="A848" s="7" t="s">
        <v>1570</v>
      </c>
      <c r="B848" s="7" t="s">
        <v>1571</v>
      </c>
      <c r="C848" s="7">
        <v>2018</v>
      </c>
      <c r="D848" s="7" t="s">
        <v>138</v>
      </c>
      <c r="E848" s="7">
        <f t="shared" si="13"/>
        <v>0</v>
      </c>
      <c r="F848" s="7">
        <f>IF(COUNTIF('Start Set'!A:A, A848) &gt; 0, 1, 0)</f>
        <v>0</v>
      </c>
      <c r="G848" s="7">
        <f>IF(COUNTIF('Iteration 1 - Forward'!A:A, A848) &gt; 0, 1, 0)</f>
        <v>0</v>
      </c>
      <c r="H848" s="7">
        <v>1</v>
      </c>
      <c r="I848" s="7"/>
      <c r="J848" s="7"/>
      <c r="K848" s="7"/>
      <c r="L848" s="7"/>
      <c r="M848" s="7">
        <v>1</v>
      </c>
    </row>
    <row r="849" spans="1:13" x14ac:dyDescent="0.25">
      <c r="A849" s="9" t="s">
        <v>1724</v>
      </c>
      <c r="B849" s="7" t="s">
        <v>1725</v>
      </c>
      <c r="C849" s="7">
        <v>2018</v>
      </c>
      <c r="D849" s="7" t="s">
        <v>356</v>
      </c>
      <c r="E849" s="7">
        <f t="shared" si="13"/>
        <v>0</v>
      </c>
      <c r="F849" s="7">
        <f>IF(COUNTIF('Start Set'!A:A, A849) &gt; 0, 1, 0)</f>
        <v>0</v>
      </c>
      <c r="G849" s="7">
        <f>IF(COUNTIF('Iteration 1 - Forward'!A:A, A849) &gt; 0, 1, 0)</f>
        <v>0</v>
      </c>
      <c r="H849" s="7">
        <v>1</v>
      </c>
      <c r="I849" s="7"/>
      <c r="J849" s="7"/>
      <c r="K849" s="7"/>
      <c r="L849" s="7"/>
      <c r="M849" s="7">
        <v>1</v>
      </c>
    </row>
    <row r="850" spans="1:13" x14ac:dyDescent="0.25">
      <c r="A850" s="9" t="s">
        <v>2978</v>
      </c>
      <c r="B850" s="7" t="s">
        <v>2979</v>
      </c>
      <c r="C850" s="7">
        <v>2018</v>
      </c>
      <c r="D850" s="7" t="s">
        <v>122</v>
      </c>
      <c r="E850" s="7">
        <f t="shared" si="13"/>
        <v>0</v>
      </c>
      <c r="F850" s="7">
        <f>IF(COUNTIF('Start Set'!A:A, A850) &gt; 0, 1, 0)</f>
        <v>0</v>
      </c>
      <c r="G850" s="7">
        <f>IF(COUNTIF('Iteration 1 - Forward'!A:A, A850) &gt; 0, 1, 0)</f>
        <v>0</v>
      </c>
      <c r="H850" s="7">
        <v>1</v>
      </c>
      <c r="I850" s="7"/>
      <c r="J850" s="7"/>
      <c r="K850" s="7"/>
      <c r="L850" s="7"/>
      <c r="M850" s="7">
        <v>1</v>
      </c>
    </row>
    <row r="851" spans="1:13" x14ac:dyDescent="0.25">
      <c r="A851" s="9" t="s">
        <v>2541</v>
      </c>
      <c r="B851" s="7" t="s">
        <v>2542</v>
      </c>
      <c r="C851" s="7">
        <v>2018</v>
      </c>
      <c r="D851" s="7" t="s">
        <v>1731</v>
      </c>
      <c r="E851" s="7">
        <f t="shared" si="13"/>
        <v>0</v>
      </c>
      <c r="F851" s="7">
        <f>IF(COUNTIF('Start Set'!A:A, A851) &gt; 0, 1, 0)</f>
        <v>0</v>
      </c>
      <c r="G851" s="7">
        <f>IF(COUNTIF('Iteration 1 - Forward'!A:A, A851) &gt; 0, 1, 0)</f>
        <v>0</v>
      </c>
      <c r="H851" s="7">
        <v>1</v>
      </c>
      <c r="I851" s="7"/>
      <c r="J851" s="7"/>
      <c r="K851" s="7"/>
      <c r="L851" s="7"/>
      <c r="M851" s="7">
        <v>1</v>
      </c>
    </row>
    <row r="852" spans="1:13" x14ac:dyDescent="0.25">
      <c r="A852" s="9" t="s">
        <v>2471</v>
      </c>
      <c r="B852" s="7" t="s">
        <v>2472</v>
      </c>
      <c r="C852" s="7">
        <v>2018</v>
      </c>
      <c r="D852" s="7" t="s">
        <v>1081</v>
      </c>
      <c r="E852" s="7">
        <f t="shared" si="13"/>
        <v>0</v>
      </c>
      <c r="F852" s="7">
        <f>IF(COUNTIF('Start Set'!A:A, A852) &gt; 0, 1, 0)</f>
        <v>0</v>
      </c>
      <c r="G852" s="7">
        <f>IF(COUNTIF('Iteration 1 - Forward'!A:A, A852) &gt; 0, 1, 0)</f>
        <v>0</v>
      </c>
      <c r="H852" s="7">
        <v>1</v>
      </c>
      <c r="I852" s="7"/>
      <c r="J852" s="7"/>
      <c r="K852" s="7"/>
      <c r="L852" s="7"/>
      <c r="M852" s="7">
        <v>1</v>
      </c>
    </row>
    <row r="853" spans="1:13" x14ac:dyDescent="0.25">
      <c r="A853" s="9" t="s">
        <v>1729</v>
      </c>
      <c r="B853" s="7" t="s">
        <v>1730</v>
      </c>
      <c r="C853" s="7">
        <v>2018</v>
      </c>
      <c r="D853" s="7" t="s">
        <v>1731</v>
      </c>
      <c r="E853" s="7">
        <f t="shared" si="13"/>
        <v>0</v>
      </c>
      <c r="F853" s="7">
        <f>IF(COUNTIF('Start Set'!A:A, A853) &gt; 0, 1, 0)</f>
        <v>0</v>
      </c>
      <c r="G853" s="7">
        <f>IF(COUNTIF('Iteration 1 - Forward'!A:A, A853) &gt; 0, 1, 0)</f>
        <v>0</v>
      </c>
      <c r="H853" s="7">
        <v>1</v>
      </c>
      <c r="I853" s="7"/>
      <c r="J853" s="7"/>
      <c r="K853" s="7"/>
      <c r="L853" s="7"/>
      <c r="M853" s="7">
        <v>1</v>
      </c>
    </row>
    <row r="854" spans="1:13" x14ac:dyDescent="0.25">
      <c r="A854" s="9" t="s">
        <v>695</v>
      </c>
      <c r="B854" s="7" t="s">
        <v>696</v>
      </c>
      <c r="C854" s="7">
        <v>2018</v>
      </c>
      <c r="D854" s="7" t="s">
        <v>697</v>
      </c>
      <c r="E854" s="7">
        <f t="shared" si="13"/>
        <v>1</v>
      </c>
      <c r="F854" s="7">
        <f>IF(COUNTIF('Start Set'!A:A, A854) &gt; 0, 1, 0)</f>
        <v>0</v>
      </c>
      <c r="G854" s="7">
        <f>IF(COUNTIF('Iteration 1 - Forward'!A:A, A854) &gt; 0, 1, 0)</f>
        <v>0</v>
      </c>
      <c r="H854" s="7">
        <v>1</v>
      </c>
      <c r="I854" s="7"/>
      <c r="J854" s="7"/>
      <c r="K854" s="7"/>
      <c r="L854" s="7"/>
      <c r="M854" s="7">
        <v>1</v>
      </c>
    </row>
    <row r="855" spans="1:13" x14ac:dyDescent="0.25">
      <c r="A855" s="9" t="s">
        <v>288</v>
      </c>
      <c r="B855" s="7" t="s">
        <v>289</v>
      </c>
      <c r="C855" s="7">
        <v>2018</v>
      </c>
      <c r="D855" s="7" t="s">
        <v>122</v>
      </c>
      <c r="E855" s="7">
        <f t="shared" si="13"/>
        <v>0</v>
      </c>
      <c r="F855" s="7">
        <f>IF(COUNTIF('Start Set'!A:A, A855) &gt; 0, 1, 0)</f>
        <v>0</v>
      </c>
      <c r="G855" s="7">
        <f>IF(COUNTIF('Iteration 1 - Forward'!A:A, A855) &gt; 0, 1, 0)</f>
        <v>0</v>
      </c>
      <c r="H855" s="7">
        <v>1</v>
      </c>
      <c r="I855" s="7"/>
      <c r="J855" s="7"/>
      <c r="K855" s="7"/>
      <c r="L855" s="7"/>
      <c r="M855" s="7">
        <v>1</v>
      </c>
    </row>
    <row r="856" spans="1:13" x14ac:dyDescent="0.25">
      <c r="A856" s="9" t="s">
        <v>2120</v>
      </c>
      <c r="B856" s="7" t="s">
        <v>2121</v>
      </c>
      <c r="C856" s="7">
        <v>2018</v>
      </c>
      <c r="D856" s="7" t="s">
        <v>122</v>
      </c>
      <c r="E856" s="7">
        <f t="shared" si="13"/>
        <v>0</v>
      </c>
      <c r="F856" s="7">
        <f>IF(COUNTIF('Start Set'!A:A, A856) &gt; 0, 1, 0)</f>
        <v>0</v>
      </c>
      <c r="G856" s="7">
        <f>IF(COUNTIF('Iteration 1 - Forward'!A:A, A856) &gt; 0, 1, 0)</f>
        <v>0</v>
      </c>
      <c r="H856" s="7">
        <v>1</v>
      </c>
      <c r="I856" s="7"/>
      <c r="J856" s="7"/>
      <c r="K856" s="7"/>
      <c r="L856" s="7"/>
      <c r="M856" s="7">
        <v>1</v>
      </c>
    </row>
    <row r="857" spans="1:13" x14ac:dyDescent="0.25">
      <c r="A857" s="9" t="s">
        <v>1522</v>
      </c>
      <c r="B857" s="7" t="s">
        <v>1523</v>
      </c>
      <c r="C857" s="7">
        <v>2018</v>
      </c>
      <c r="D857" s="7" t="s">
        <v>356</v>
      </c>
      <c r="E857" s="7">
        <f t="shared" si="13"/>
        <v>0</v>
      </c>
      <c r="F857" s="7">
        <f>IF(COUNTIF('Start Set'!A:A, A857) &gt; 0, 1, 0)</f>
        <v>0</v>
      </c>
      <c r="G857" s="7">
        <f>IF(COUNTIF('Iteration 1 - Forward'!A:A, A857) &gt; 0, 1, 0)</f>
        <v>0</v>
      </c>
      <c r="H857" s="7">
        <v>1</v>
      </c>
      <c r="I857" s="7"/>
      <c r="J857" s="7"/>
      <c r="K857" s="7"/>
      <c r="L857" s="7"/>
      <c r="M857" s="7">
        <v>1</v>
      </c>
    </row>
    <row r="858" spans="1:13" x14ac:dyDescent="0.25">
      <c r="A858" s="7" t="s">
        <v>1178</v>
      </c>
      <c r="B858" s="7" t="s">
        <v>1179</v>
      </c>
      <c r="C858" s="7">
        <v>2018</v>
      </c>
      <c r="D858" s="7" t="s">
        <v>1180</v>
      </c>
      <c r="E858" s="7">
        <f t="shared" si="13"/>
        <v>0</v>
      </c>
      <c r="F858" s="7">
        <f>IF(COUNTIF('Start Set'!A:A, A858) &gt; 0, 1, 0)</f>
        <v>0</v>
      </c>
      <c r="G858" s="7">
        <f>IF(COUNTIF('Iteration 1 - Forward'!A:A, A858) &gt; 0, 1, 0)</f>
        <v>0</v>
      </c>
      <c r="H858" s="7">
        <v>1</v>
      </c>
      <c r="I858" s="7"/>
      <c r="J858" s="7"/>
      <c r="K858" s="7"/>
      <c r="L858" s="7"/>
      <c r="M858" s="7">
        <v>1</v>
      </c>
    </row>
    <row r="859" spans="1:13" x14ac:dyDescent="0.25">
      <c r="A859" s="7" t="s">
        <v>2337</v>
      </c>
      <c r="B859" s="7" t="s">
        <v>2338</v>
      </c>
      <c r="C859" s="7">
        <v>2018</v>
      </c>
      <c r="D859" s="7" t="s">
        <v>386</v>
      </c>
      <c r="E859" s="7">
        <f t="shared" si="13"/>
        <v>0</v>
      </c>
      <c r="F859" s="7">
        <f>IF(COUNTIF('Start Set'!A:A, A859) &gt; 0, 1, 0)</f>
        <v>0</v>
      </c>
      <c r="G859" s="7">
        <f>IF(COUNTIF('Iteration 1 - Forward'!A:A, A859) &gt; 0, 1, 0)</f>
        <v>0</v>
      </c>
      <c r="H859" s="7">
        <v>1</v>
      </c>
      <c r="I859" s="7"/>
      <c r="J859" s="7"/>
      <c r="K859" s="7"/>
      <c r="L859" s="7"/>
      <c r="M859" s="7">
        <v>1</v>
      </c>
    </row>
    <row r="860" spans="1:13" x14ac:dyDescent="0.25">
      <c r="A860" s="7" t="s">
        <v>2851</v>
      </c>
      <c r="B860" s="7" t="s">
        <v>2852</v>
      </c>
      <c r="C860" s="7">
        <v>2018</v>
      </c>
      <c r="D860" s="7" t="s">
        <v>532</v>
      </c>
      <c r="E860" s="7">
        <f t="shared" si="13"/>
        <v>0</v>
      </c>
      <c r="F860" s="7">
        <f>IF(COUNTIF('Start Set'!A:A, A860) &gt; 0, 1, 0)</f>
        <v>0</v>
      </c>
      <c r="G860" s="7">
        <f>IF(COUNTIF('Iteration 1 - Forward'!A:A, A860) &gt; 0, 1, 0)</f>
        <v>0</v>
      </c>
      <c r="H860" s="7">
        <v>1</v>
      </c>
      <c r="I860" s="7"/>
      <c r="J860" s="7"/>
      <c r="K860" s="7"/>
      <c r="L860" s="7"/>
      <c r="M860" s="7">
        <v>1</v>
      </c>
    </row>
    <row r="861" spans="1:13" x14ac:dyDescent="0.25">
      <c r="A861" s="7" t="s">
        <v>541</v>
      </c>
      <c r="B861" s="7" t="s">
        <v>542</v>
      </c>
      <c r="C861" s="7">
        <v>2018</v>
      </c>
      <c r="D861" s="7" t="s">
        <v>543</v>
      </c>
      <c r="E861" s="7">
        <f t="shared" si="13"/>
        <v>1</v>
      </c>
      <c r="F861" s="7">
        <f>IF(COUNTIF('Start Set'!A:A, A861) &gt; 0, 1, 0)</f>
        <v>0</v>
      </c>
      <c r="G861" s="7">
        <f>IF(COUNTIF('Iteration 1 - Forward'!A:A, A861) &gt; 0, 1, 0)</f>
        <v>0</v>
      </c>
      <c r="H861" s="7">
        <v>1</v>
      </c>
      <c r="I861" s="7"/>
      <c r="J861" s="7"/>
      <c r="K861" s="7"/>
      <c r="L861" s="7"/>
      <c r="M861" s="7">
        <v>1</v>
      </c>
    </row>
    <row r="862" spans="1:13" x14ac:dyDescent="0.25">
      <c r="A862" s="7" t="s">
        <v>1645</v>
      </c>
      <c r="B862" s="7" t="s">
        <v>1646</v>
      </c>
      <c r="C862" s="7">
        <v>2018</v>
      </c>
      <c r="D862" s="7" t="s">
        <v>1024</v>
      </c>
      <c r="E862" s="7">
        <f t="shared" si="13"/>
        <v>0</v>
      </c>
      <c r="F862" s="7">
        <f>IF(COUNTIF('Start Set'!A:A, A862) &gt; 0, 1, 0)</f>
        <v>0</v>
      </c>
      <c r="G862" s="7">
        <f>IF(COUNTIF('Iteration 1 - Forward'!A:A, A862) &gt; 0, 1, 0)</f>
        <v>0</v>
      </c>
      <c r="H862" s="7">
        <v>1</v>
      </c>
      <c r="I862" s="7"/>
      <c r="J862" s="7"/>
      <c r="K862" s="7"/>
      <c r="L862" s="7"/>
      <c r="M862" s="7">
        <v>1</v>
      </c>
    </row>
    <row r="863" spans="1:13" x14ac:dyDescent="0.25">
      <c r="A863" s="7" t="s">
        <v>2116</v>
      </c>
      <c r="B863" s="7" t="s">
        <v>2117</v>
      </c>
      <c r="C863" s="7">
        <v>2018</v>
      </c>
      <c r="D863" s="7" t="s">
        <v>138</v>
      </c>
      <c r="E863" s="7">
        <f t="shared" si="13"/>
        <v>0</v>
      </c>
      <c r="F863" s="7">
        <f>IF(COUNTIF('Start Set'!A:A, A863) &gt; 0, 1, 0)</f>
        <v>0</v>
      </c>
      <c r="G863" s="7">
        <f>IF(COUNTIF('Iteration 1 - Forward'!A:A, A863) &gt; 0, 1, 0)</f>
        <v>0</v>
      </c>
      <c r="H863" s="7">
        <v>1</v>
      </c>
      <c r="I863" s="7"/>
      <c r="J863" s="7"/>
      <c r="K863" s="7"/>
      <c r="L863" s="7"/>
      <c r="M863" s="7">
        <v>1</v>
      </c>
    </row>
    <row r="864" spans="1:13" x14ac:dyDescent="0.25">
      <c r="A864" s="7" t="s">
        <v>1750</v>
      </c>
      <c r="B864" s="7" t="s">
        <v>1751</v>
      </c>
      <c r="C864" s="7">
        <v>2018</v>
      </c>
      <c r="D864" s="7" t="s">
        <v>1752</v>
      </c>
      <c r="E864" s="7">
        <f t="shared" si="13"/>
        <v>0</v>
      </c>
      <c r="F864" s="7">
        <f>IF(COUNTIF('Start Set'!A:A, A864) &gt; 0, 1, 0)</f>
        <v>0</v>
      </c>
      <c r="G864" s="7">
        <f>IF(COUNTIF('Iteration 1 - Forward'!A:A, A864) &gt; 0, 1, 0)</f>
        <v>0</v>
      </c>
      <c r="H864" s="7">
        <v>1</v>
      </c>
      <c r="I864" s="7"/>
      <c r="J864" s="7"/>
      <c r="K864" s="7"/>
      <c r="L864" s="7"/>
      <c r="M864" s="7">
        <v>1</v>
      </c>
    </row>
    <row r="865" spans="1:13" x14ac:dyDescent="0.25">
      <c r="A865" s="7" t="s">
        <v>1746</v>
      </c>
      <c r="B865" s="7" t="s">
        <v>1747</v>
      </c>
      <c r="C865" s="7">
        <v>2018</v>
      </c>
      <c r="D865" s="7" t="s">
        <v>356</v>
      </c>
      <c r="E865" s="7">
        <f t="shared" si="13"/>
        <v>1</v>
      </c>
      <c r="F865" s="7">
        <f>IF(COUNTIF('Start Set'!A:A, A865) &gt; 0, 1, 0)</f>
        <v>0</v>
      </c>
      <c r="G865" s="7">
        <f>IF(COUNTIF('Iteration 1 - Forward'!A:A, A865) &gt; 0, 1, 0)</f>
        <v>0</v>
      </c>
      <c r="H865" s="7">
        <v>1</v>
      </c>
      <c r="I865" s="7"/>
      <c r="J865" s="7"/>
      <c r="K865" s="7"/>
      <c r="L865" s="7"/>
      <c r="M865" s="7">
        <v>1</v>
      </c>
    </row>
    <row r="866" spans="1:13" x14ac:dyDescent="0.25">
      <c r="A866" s="7" t="s">
        <v>1073</v>
      </c>
      <c r="B866" s="7" t="s">
        <v>1074</v>
      </c>
      <c r="C866" s="7">
        <v>2018</v>
      </c>
      <c r="D866" s="7" t="s">
        <v>1075</v>
      </c>
      <c r="E866" s="7">
        <f t="shared" si="13"/>
        <v>0</v>
      </c>
      <c r="F866" s="7">
        <f>IF(COUNTIF('Start Set'!A:A, A866) &gt; 0, 1, 0)</f>
        <v>0</v>
      </c>
      <c r="G866" s="7">
        <f>IF(COUNTIF('Iteration 1 - Forward'!A:A, A866) &gt; 0, 1, 0)</f>
        <v>0</v>
      </c>
      <c r="H866" s="7">
        <v>1</v>
      </c>
      <c r="I866" s="7"/>
      <c r="J866" s="7"/>
      <c r="K866" s="7"/>
      <c r="L866" s="7"/>
      <c r="M866" s="7">
        <v>1</v>
      </c>
    </row>
    <row r="867" spans="1:13" x14ac:dyDescent="0.25">
      <c r="A867" s="7" t="s">
        <v>2404</v>
      </c>
      <c r="B867" s="7" t="s">
        <v>2405</v>
      </c>
      <c r="C867" s="7">
        <v>2018</v>
      </c>
      <c r="D867" s="7" t="s">
        <v>1075</v>
      </c>
      <c r="E867" s="7">
        <f t="shared" si="13"/>
        <v>0</v>
      </c>
      <c r="F867" s="7">
        <f>IF(COUNTIF('Start Set'!A:A, A867) &gt; 0, 1, 0)</f>
        <v>0</v>
      </c>
      <c r="G867" s="7">
        <f>IF(COUNTIF('Iteration 1 - Forward'!A:A, A867) &gt; 0, 1, 0)</f>
        <v>0</v>
      </c>
      <c r="H867" s="7">
        <v>1</v>
      </c>
      <c r="I867" s="7"/>
      <c r="J867" s="7"/>
      <c r="K867" s="7"/>
      <c r="L867" s="7"/>
      <c r="M867" s="7">
        <v>1</v>
      </c>
    </row>
    <row r="868" spans="1:13" x14ac:dyDescent="0.25">
      <c r="A868" s="7" t="s">
        <v>1536</v>
      </c>
      <c r="B868" s="7" t="s">
        <v>1537</v>
      </c>
      <c r="C868" s="7">
        <v>2018</v>
      </c>
      <c r="D868" s="7" t="s">
        <v>532</v>
      </c>
      <c r="E868" s="7">
        <f t="shared" si="13"/>
        <v>0</v>
      </c>
      <c r="F868" s="7">
        <f>IF(COUNTIF('Start Set'!A:A, A868) &gt; 0, 1, 0)</f>
        <v>0</v>
      </c>
      <c r="G868" s="7">
        <f>IF(COUNTIF('Iteration 1 - Forward'!A:A, A868) &gt; 0, 1, 0)</f>
        <v>0</v>
      </c>
      <c r="H868" s="7">
        <v>1</v>
      </c>
      <c r="I868" s="7"/>
      <c r="J868" s="7"/>
      <c r="K868" s="7"/>
      <c r="L868" s="7"/>
      <c r="M868" s="7">
        <v>1</v>
      </c>
    </row>
    <row r="869" spans="1:13" x14ac:dyDescent="0.25">
      <c r="A869" s="7" t="s">
        <v>642</v>
      </c>
      <c r="B869" s="7" t="s">
        <v>643</v>
      </c>
      <c r="C869" s="7">
        <v>2018</v>
      </c>
      <c r="D869" s="7" t="s">
        <v>644</v>
      </c>
      <c r="E869" s="7">
        <f t="shared" si="13"/>
        <v>0</v>
      </c>
      <c r="F869" s="7">
        <f>IF(COUNTIF('Start Set'!A:A, A869) &gt; 0, 1, 0)</f>
        <v>0</v>
      </c>
      <c r="G869" s="7">
        <f>IF(COUNTIF('Iteration 1 - Forward'!A:A, A869) &gt; 0, 1, 0)</f>
        <v>0</v>
      </c>
      <c r="H869" s="7">
        <v>1</v>
      </c>
      <c r="I869" s="7"/>
      <c r="J869" s="7"/>
      <c r="K869" s="7"/>
      <c r="L869" s="7"/>
      <c r="M869" s="7">
        <v>1</v>
      </c>
    </row>
    <row r="870" spans="1:13" x14ac:dyDescent="0.25">
      <c r="A870" s="7" t="s">
        <v>631</v>
      </c>
      <c r="B870" s="7" t="s">
        <v>632</v>
      </c>
      <c r="C870" s="7">
        <v>2018</v>
      </c>
      <c r="D870" s="7" t="s">
        <v>633</v>
      </c>
      <c r="E870" s="7">
        <f t="shared" si="13"/>
        <v>0</v>
      </c>
      <c r="F870" s="7">
        <f>IF(COUNTIF('Start Set'!A:A, A870) &gt; 0, 1, 0)</f>
        <v>0</v>
      </c>
      <c r="G870" s="7">
        <f>IF(COUNTIF('Iteration 1 - Forward'!A:A, A870) &gt; 0, 1, 0)</f>
        <v>0</v>
      </c>
      <c r="H870" s="7">
        <v>1</v>
      </c>
      <c r="I870" s="7"/>
      <c r="J870" s="7"/>
      <c r="K870" s="7"/>
      <c r="L870" s="7"/>
      <c r="M870" s="7">
        <v>1</v>
      </c>
    </row>
    <row r="871" spans="1:13" x14ac:dyDescent="0.25">
      <c r="A871" s="7" t="s">
        <v>2025</v>
      </c>
      <c r="B871" s="7" t="s">
        <v>2026</v>
      </c>
      <c r="C871" s="7">
        <v>2018</v>
      </c>
      <c r="D871" s="7" t="s">
        <v>1479</v>
      </c>
      <c r="E871" s="7">
        <f t="shared" si="13"/>
        <v>0</v>
      </c>
      <c r="F871" s="7">
        <f>IF(COUNTIF('Start Set'!A:A, A871) &gt; 0, 1, 0)</f>
        <v>0</v>
      </c>
      <c r="G871" s="7">
        <f>IF(COUNTIF('Iteration 1 - Forward'!A:A, A871) &gt; 0, 1, 0)</f>
        <v>0</v>
      </c>
      <c r="H871" s="7">
        <v>1</v>
      </c>
      <c r="I871" s="7"/>
      <c r="J871" s="7"/>
      <c r="K871" s="7"/>
      <c r="L871" s="7"/>
      <c r="M871" s="7">
        <v>1</v>
      </c>
    </row>
    <row r="872" spans="1:13" x14ac:dyDescent="0.25">
      <c r="A872" s="7" t="s">
        <v>2726</v>
      </c>
      <c r="B872" s="7" t="s">
        <v>2727</v>
      </c>
      <c r="C872" s="7">
        <v>2018</v>
      </c>
      <c r="D872" s="7" t="s">
        <v>2728</v>
      </c>
      <c r="E872" s="7">
        <f t="shared" si="13"/>
        <v>0</v>
      </c>
      <c r="F872" s="7">
        <f>IF(COUNTIF('Start Set'!A:A, A872) &gt; 0, 1, 0)</f>
        <v>0</v>
      </c>
      <c r="G872" s="7">
        <f>IF(COUNTIF('Iteration 1 - Forward'!A:A, A872) &gt; 0, 1, 0)</f>
        <v>0</v>
      </c>
      <c r="H872" s="7">
        <v>1</v>
      </c>
      <c r="I872" s="7"/>
      <c r="J872" s="7"/>
      <c r="K872" s="7"/>
      <c r="L872" s="7"/>
      <c r="M872" s="7">
        <v>1</v>
      </c>
    </row>
    <row r="873" spans="1:13" x14ac:dyDescent="0.25">
      <c r="A873" s="7" t="s">
        <v>373</v>
      </c>
      <c r="B873" s="7" t="s">
        <v>374</v>
      </c>
      <c r="C873" s="7">
        <v>2018</v>
      </c>
      <c r="D873" s="7" t="s">
        <v>375</v>
      </c>
      <c r="E873" s="7">
        <f t="shared" si="13"/>
        <v>0</v>
      </c>
      <c r="F873" s="7">
        <f>IF(COUNTIF('Start Set'!A:A, A873) &gt; 0, 1, 0)</f>
        <v>0</v>
      </c>
      <c r="G873" s="7">
        <f>IF(COUNTIF('Iteration 1 - Forward'!A:A, A873) &gt; 0, 1, 0)</f>
        <v>0</v>
      </c>
      <c r="H873" s="7">
        <v>1</v>
      </c>
      <c r="I873" s="7"/>
      <c r="J873" s="7"/>
      <c r="K873" s="7"/>
      <c r="L873" s="7"/>
      <c r="M873" s="7">
        <v>1</v>
      </c>
    </row>
    <row r="874" spans="1:13" x14ac:dyDescent="0.25">
      <c r="A874" s="7" t="s">
        <v>1551</v>
      </c>
      <c r="B874" s="7" t="s">
        <v>1552</v>
      </c>
      <c r="C874" s="7">
        <v>2018</v>
      </c>
      <c r="D874" s="7" t="s">
        <v>1553</v>
      </c>
      <c r="E874" s="7">
        <f t="shared" si="13"/>
        <v>0</v>
      </c>
      <c r="F874" s="7">
        <f>IF(COUNTIF('Start Set'!A:A, A874) &gt; 0, 1, 0)</f>
        <v>0</v>
      </c>
      <c r="G874" s="7">
        <f>IF(COUNTIF('Iteration 1 - Forward'!A:A, A874) &gt; 0, 1, 0)</f>
        <v>0</v>
      </c>
      <c r="H874" s="7">
        <v>1</v>
      </c>
      <c r="I874" s="7"/>
      <c r="J874" s="7"/>
      <c r="K874" s="7"/>
      <c r="L874" s="7"/>
      <c r="M874" s="7">
        <v>1</v>
      </c>
    </row>
    <row r="875" spans="1:13" x14ac:dyDescent="0.25">
      <c r="A875" s="7" t="s">
        <v>878</v>
      </c>
      <c r="B875" s="7" t="s">
        <v>879</v>
      </c>
      <c r="C875" s="7">
        <v>2018</v>
      </c>
      <c r="D875" s="7" t="s">
        <v>671</v>
      </c>
      <c r="E875" s="7">
        <f t="shared" si="13"/>
        <v>0</v>
      </c>
      <c r="F875" s="7">
        <f>IF(COUNTIF('Start Set'!A:A, A875) &gt; 0, 1, 0)</f>
        <v>0</v>
      </c>
      <c r="G875" s="7">
        <f>IF(COUNTIF('Iteration 1 - Forward'!A:A, A875) &gt; 0, 1, 0)</f>
        <v>0</v>
      </c>
      <c r="H875" s="7">
        <v>1</v>
      </c>
      <c r="I875" s="7"/>
      <c r="J875" s="7"/>
      <c r="K875" s="7"/>
      <c r="L875" s="7"/>
      <c r="M875" s="7">
        <v>1</v>
      </c>
    </row>
    <row r="876" spans="1:13" x14ac:dyDescent="0.25">
      <c r="A876" s="7" t="s">
        <v>1661</v>
      </c>
      <c r="B876" s="7" t="s">
        <v>1662</v>
      </c>
      <c r="C876" s="7">
        <v>2018</v>
      </c>
      <c r="D876" s="7" t="s">
        <v>138</v>
      </c>
      <c r="E876" s="7">
        <f t="shared" si="13"/>
        <v>0</v>
      </c>
      <c r="F876" s="7">
        <f>IF(COUNTIF('Start Set'!A:A, A876) &gt; 0, 1, 0)</f>
        <v>0</v>
      </c>
      <c r="G876" s="7">
        <f>IF(COUNTIF('Iteration 1 - Forward'!A:A, A876) &gt; 0, 1, 0)</f>
        <v>0</v>
      </c>
      <c r="H876" s="7">
        <v>1</v>
      </c>
      <c r="I876" s="7"/>
      <c r="J876" s="7"/>
      <c r="K876" s="7"/>
      <c r="L876" s="7"/>
      <c r="M876" s="7">
        <v>1</v>
      </c>
    </row>
    <row r="877" spans="1:13" x14ac:dyDescent="0.25">
      <c r="A877" s="7" t="s">
        <v>1663</v>
      </c>
      <c r="B877" s="7" t="s">
        <v>1664</v>
      </c>
      <c r="C877" s="7">
        <v>2018</v>
      </c>
      <c r="D877" s="7" t="s">
        <v>138</v>
      </c>
      <c r="E877" s="7">
        <f t="shared" si="13"/>
        <v>0</v>
      </c>
      <c r="F877" s="7">
        <f>IF(COUNTIF('Start Set'!A:A, A877) &gt; 0, 1, 0)</f>
        <v>0</v>
      </c>
      <c r="G877" s="7">
        <f>IF(COUNTIF('Iteration 1 - Forward'!A:A, A877) &gt; 0, 1, 0)</f>
        <v>0</v>
      </c>
      <c r="H877" s="7">
        <v>1</v>
      </c>
      <c r="I877" s="7"/>
      <c r="J877" s="7"/>
      <c r="K877" s="7"/>
      <c r="L877" s="7"/>
      <c r="M877" s="7">
        <v>1</v>
      </c>
    </row>
    <row r="878" spans="1:13" x14ac:dyDescent="0.25">
      <c r="A878" s="7" t="s">
        <v>1266</v>
      </c>
      <c r="B878" s="7" t="s">
        <v>1267</v>
      </c>
      <c r="C878" s="7">
        <v>2018</v>
      </c>
      <c r="D878" s="7" t="s">
        <v>95</v>
      </c>
      <c r="E878" s="7">
        <f t="shared" si="13"/>
        <v>0</v>
      </c>
      <c r="F878" s="7">
        <f>IF(COUNTIF('Start Set'!A:A, A878) &gt; 0, 1, 0)</f>
        <v>0</v>
      </c>
      <c r="G878" s="7">
        <f>IF(COUNTIF('Iteration 1 - Forward'!A:A, A878) &gt; 0, 1, 0)</f>
        <v>0</v>
      </c>
      <c r="H878" s="7">
        <v>1</v>
      </c>
      <c r="I878" s="7"/>
      <c r="J878" s="7"/>
      <c r="K878" s="7"/>
      <c r="L878" s="7"/>
      <c r="M878" s="7">
        <v>1</v>
      </c>
    </row>
    <row r="879" spans="1:13" x14ac:dyDescent="0.25">
      <c r="A879" s="7" t="s">
        <v>1604</v>
      </c>
      <c r="B879" s="7" t="s">
        <v>1605</v>
      </c>
      <c r="C879" s="7">
        <v>2018</v>
      </c>
      <c r="D879" s="7" t="s">
        <v>160</v>
      </c>
      <c r="E879" s="7">
        <f t="shared" si="13"/>
        <v>0</v>
      </c>
      <c r="F879" s="7">
        <f>IF(COUNTIF('Start Set'!A:A, A879) &gt; 0, 1, 0)</f>
        <v>0</v>
      </c>
      <c r="G879" s="7">
        <f>IF(COUNTIF('Iteration 1 - Forward'!A:A, A879) &gt; 0, 1, 0)</f>
        <v>0</v>
      </c>
      <c r="H879" s="7">
        <v>1</v>
      </c>
      <c r="I879" s="7"/>
      <c r="J879" s="7"/>
      <c r="K879" s="7"/>
      <c r="L879" s="7"/>
      <c r="M879" s="7">
        <v>1</v>
      </c>
    </row>
    <row r="880" spans="1:13" x14ac:dyDescent="0.25">
      <c r="A880" s="7" t="s">
        <v>1275</v>
      </c>
      <c r="B880" s="7" t="s">
        <v>1276</v>
      </c>
      <c r="C880" s="7">
        <v>2018</v>
      </c>
      <c r="D880" s="7" t="s">
        <v>1053</v>
      </c>
      <c r="E880" s="7">
        <f t="shared" si="13"/>
        <v>0</v>
      </c>
      <c r="F880" s="7">
        <f>IF(COUNTIF('Start Set'!A:A, A880) &gt; 0, 1, 0)</f>
        <v>0</v>
      </c>
      <c r="G880" s="7">
        <f>IF(COUNTIF('Iteration 1 - Forward'!A:A, A880) &gt; 0, 1, 0)</f>
        <v>0</v>
      </c>
      <c r="H880" s="7">
        <v>1</v>
      </c>
      <c r="I880" s="7"/>
      <c r="J880" s="7"/>
      <c r="K880" s="7"/>
      <c r="L880" s="7"/>
      <c r="M880" s="7">
        <v>1</v>
      </c>
    </row>
    <row r="881" spans="1:13" x14ac:dyDescent="0.25">
      <c r="A881" s="7" t="s">
        <v>1070</v>
      </c>
      <c r="B881" s="7" t="s">
        <v>1071</v>
      </c>
      <c r="C881" s="7">
        <v>2018</v>
      </c>
      <c r="D881" s="7" t="s">
        <v>1072</v>
      </c>
      <c r="E881" s="7">
        <f t="shared" si="13"/>
        <v>0</v>
      </c>
      <c r="F881" s="7">
        <f>IF(COUNTIF('Start Set'!A:A, A881) &gt; 0, 1, 0)</f>
        <v>0</v>
      </c>
      <c r="G881" s="7">
        <f>IF(COUNTIF('Iteration 1 - Forward'!A:A, A881) &gt; 0, 1, 0)</f>
        <v>0</v>
      </c>
      <c r="H881" s="7">
        <v>1</v>
      </c>
      <c r="I881" s="7"/>
      <c r="J881" s="7"/>
      <c r="K881" s="7"/>
      <c r="L881" s="7"/>
      <c r="M881" s="7">
        <v>1</v>
      </c>
    </row>
    <row r="882" spans="1:13" x14ac:dyDescent="0.25">
      <c r="A882" s="7" t="s">
        <v>2817</v>
      </c>
      <c r="B882" s="7" t="s">
        <v>2818</v>
      </c>
      <c r="C882" s="7">
        <v>2018</v>
      </c>
      <c r="D882" s="7" t="s">
        <v>582</v>
      </c>
      <c r="E882" s="7">
        <f t="shared" si="13"/>
        <v>0</v>
      </c>
      <c r="F882" s="7">
        <f>IF(COUNTIF('Start Set'!A:A, A882) &gt; 0, 1, 0)</f>
        <v>0</v>
      </c>
      <c r="G882" s="7">
        <f>IF(COUNTIF('Iteration 1 - Forward'!A:A, A882) &gt; 0, 1, 0)</f>
        <v>0</v>
      </c>
      <c r="H882" s="7">
        <v>1</v>
      </c>
      <c r="I882" s="7"/>
      <c r="J882" s="7"/>
      <c r="K882" s="7"/>
      <c r="L882" s="7"/>
      <c r="M882" s="7">
        <v>1</v>
      </c>
    </row>
    <row r="883" spans="1:13" x14ac:dyDescent="0.25">
      <c r="A883" s="7" t="s">
        <v>1231</v>
      </c>
      <c r="B883" s="7" t="s">
        <v>1232</v>
      </c>
      <c r="C883" s="7">
        <v>2018</v>
      </c>
      <c r="D883" s="7" t="s">
        <v>1233</v>
      </c>
      <c r="E883" s="7">
        <f t="shared" si="13"/>
        <v>0</v>
      </c>
      <c r="F883" s="7">
        <f>IF(COUNTIF('Start Set'!A:A, A883) &gt; 0, 1, 0)</f>
        <v>0</v>
      </c>
      <c r="G883" s="7">
        <f>IF(COUNTIF('Iteration 1 - Forward'!A:A, A883) &gt; 0, 1, 0)</f>
        <v>0</v>
      </c>
      <c r="H883" s="7">
        <v>1</v>
      </c>
      <c r="I883" s="7"/>
      <c r="J883" s="7"/>
      <c r="K883" s="7"/>
      <c r="L883" s="7"/>
      <c r="M883" s="7">
        <v>1</v>
      </c>
    </row>
    <row r="884" spans="1:13" x14ac:dyDescent="0.25">
      <c r="A884" s="7" t="s">
        <v>321</v>
      </c>
      <c r="B884" s="7" t="s">
        <v>322</v>
      </c>
      <c r="C884" s="7">
        <v>2018</v>
      </c>
      <c r="D884" s="7" t="s">
        <v>95</v>
      </c>
      <c r="E884" s="7">
        <f t="shared" si="13"/>
        <v>0</v>
      </c>
      <c r="F884" s="7">
        <f>IF(COUNTIF('Start Set'!A:A, A884) &gt; 0, 1, 0)</f>
        <v>0</v>
      </c>
      <c r="G884" s="7">
        <f>IF(COUNTIF('Iteration 1 - Forward'!A:A, A884) &gt; 0, 1, 0)</f>
        <v>0</v>
      </c>
      <c r="H884" s="7">
        <v>1</v>
      </c>
      <c r="I884" s="7"/>
      <c r="J884" s="7"/>
      <c r="K884" s="7"/>
      <c r="L884" s="7"/>
      <c r="M884" s="7">
        <v>1</v>
      </c>
    </row>
    <row r="885" spans="1:13" x14ac:dyDescent="0.25">
      <c r="A885" s="7" t="s">
        <v>2580</v>
      </c>
      <c r="B885" s="7" t="s">
        <v>2581</v>
      </c>
      <c r="C885" s="7">
        <v>2018</v>
      </c>
      <c r="D885" s="7" t="s">
        <v>2582</v>
      </c>
      <c r="E885" s="7">
        <f t="shared" si="13"/>
        <v>0</v>
      </c>
      <c r="F885" s="7">
        <f>IF(COUNTIF('Start Set'!A:A, A885) &gt; 0, 1, 0)</f>
        <v>0</v>
      </c>
      <c r="G885" s="7">
        <f>IF(COUNTIF('Iteration 1 - Forward'!A:A, A885) &gt; 0, 1, 0)</f>
        <v>0</v>
      </c>
      <c r="H885" s="7">
        <v>1</v>
      </c>
      <c r="I885" s="7"/>
      <c r="J885" s="7"/>
      <c r="K885" s="7"/>
      <c r="L885" s="7"/>
      <c r="M885" s="7">
        <v>1</v>
      </c>
    </row>
    <row r="886" spans="1:13" x14ac:dyDescent="0.25">
      <c r="A886" s="7" t="s">
        <v>1487</v>
      </c>
      <c r="B886" s="7" t="s">
        <v>1488</v>
      </c>
      <c r="C886" s="7">
        <v>2018</v>
      </c>
      <c r="D886" s="7" t="s">
        <v>1489</v>
      </c>
      <c r="E886" s="7">
        <f t="shared" si="13"/>
        <v>0</v>
      </c>
      <c r="F886" s="7">
        <f>IF(COUNTIF('Start Set'!A:A, A886) &gt; 0, 1, 0)</f>
        <v>0</v>
      </c>
      <c r="G886" s="7">
        <f>IF(COUNTIF('Iteration 1 - Forward'!A:A, A886) &gt; 0, 1, 0)</f>
        <v>0</v>
      </c>
      <c r="H886" s="7">
        <v>1</v>
      </c>
      <c r="I886" s="7"/>
      <c r="J886" s="7"/>
      <c r="K886" s="7"/>
      <c r="L886" s="7"/>
      <c r="M886" s="7">
        <v>1</v>
      </c>
    </row>
    <row r="887" spans="1:13" x14ac:dyDescent="0.25">
      <c r="A887" s="7" t="s">
        <v>928</v>
      </c>
      <c r="B887" s="7" t="s">
        <v>929</v>
      </c>
      <c r="C887" s="7">
        <v>2018</v>
      </c>
      <c r="D887" s="7" t="s">
        <v>135</v>
      </c>
      <c r="E887" s="7">
        <f t="shared" si="13"/>
        <v>0</v>
      </c>
      <c r="F887" s="7">
        <f>IF(COUNTIF('Start Set'!A:A, A887) &gt; 0, 1, 0)</f>
        <v>0</v>
      </c>
      <c r="G887" s="7">
        <f>IF(COUNTIF('Iteration 1 - Forward'!A:A, A887) &gt; 0, 1, 0)</f>
        <v>0</v>
      </c>
      <c r="H887" s="7">
        <v>1</v>
      </c>
      <c r="I887" s="7"/>
      <c r="J887" s="7"/>
      <c r="K887" s="7"/>
      <c r="L887" s="7"/>
      <c r="M887" s="7">
        <v>1</v>
      </c>
    </row>
    <row r="888" spans="1:13" x14ac:dyDescent="0.25">
      <c r="A888" s="7" t="s">
        <v>2175</v>
      </c>
      <c r="B888" s="7" t="s">
        <v>2176</v>
      </c>
      <c r="C888" s="7">
        <v>2018</v>
      </c>
      <c r="D888" s="7" t="s">
        <v>543</v>
      </c>
      <c r="E888" s="7">
        <f t="shared" si="13"/>
        <v>0</v>
      </c>
      <c r="F888" s="7">
        <f>IF(COUNTIF('Start Set'!A:A, A888) &gt; 0, 1, 0)</f>
        <v>0</v>
      </c>
      <c r="G888" s="7">
        <f>IF(COUNTIF('Iteration 1 - Forward'!A:A, A888) &gt; 0, 1, 0)</f>
        <v>0</v>
      </c>
      <c r="H888" s="7">
        <v>1</v>
      </c>
      <c r="I888" s="7"/>
      <c r="J888" s="7"/>
      <c r="K888" s="7"/>
      <c r="L888" s="7"/>
      <c r="M888" s="7">
        <v>1</v>
      </c>
    </row>
    <row r="889" spans="1:13" x14ac:dyDescent="0.25">
      <c r="A889" s="7" t="s">
        <v>748</v>
      </c>
      <c r="B889" s="7" t="s">
        <v>749</v>
      </c>
      <c r="C889" s="7">
        <v>2018</v>
      </c>
      <c r="D889" s="7" t="s">
        <v>190</v>
      </c>
      <c r="E889" s="7">
        <f t="shared" si="13"/>
        <v>0</v>
      </c>
      <c r="F889" s="7">
        <f>IF(COUNTIF('Start Set'!A:A, A889) &gt; 0, 1, 0)</f>
        <v>0</v>
      </c>
      <c r="G889" s="7">
        <f>IF(COUNTIF('Iteration 1 - Forward'!A:A, A889) &gt; 0, 1, 0)</f>
        <v>0</v>
      </c>
      <c r="H889" s="7">
        <v>1</v>
      </c>
      <c r="I889" s="7"/>
      <c r="J889" s="7"/>
      <c r="K889" s="7"/>
      <c r="L889" s="7"/>
      <c r="M889" s="7">
        <v>1</v>
      </c>
    </row>
    <row r="890" spans="1:13" x14ac:dyDescent="0.25">
      <c r="A890" s="7" t="s">
        <v>225</v>
      </c>
      <c r="B890" s="7" t="s">
        <v>226</v>
      </c>
      <c r="C890" s="7">
        <v>2018</v>
      </c>
      <c r="D890" s="7" t="s">
        <v>3051</v>
      </c>
      <c r="E890" s="7">
        <f t="shared" si="13"/>
        <v>0</v>
      </c>
      <c r="F890" s="7">
        <f>IF(COUNTIF('Start Set'!A:A, A890) &gt; 0, 1, 0)</f>
        <v>0</v>
      </c>
      <c r="G890" s="7">
        <f>IF(COUNTIF('Iteration 1 - Forward'!A:A, A890) &gt; 0, 1, 0)</f>
        <v>0</v>
      </c>
      <c r="H890" s="7">
        <v>1</v>
      </c>
      <c r="I890" s="7"/>
      <c r="J890" s="7"/>
      <c r="K890" s="7"/>
      <c r="L890" s="7"/>
      <c r="M890" s="7">
        <v>1</v>
      </c>
    </row>
    <row r="891" spans="1:13" x14ac:dyDescent="0.25">
      <c r="A891" s="7" t="s">
        <v>170</v>
      </c>
      <c r="B891" s="7" t="s">
        <v>171</v>
      </c>
      <c r="C891" s="7">
        <v>2018</v>
      </c>
      <c r="D891" s="7" t="s">
        <v>172</v>
      </c>
      <c r="E891" s="7">
        <f t="shared" si="13"/>
        <v>0</v>
      </c>
      <c r="F891" s="7">
        <f>IF(COUNTIF('Start Set'!A:A, A891) &gt; 0, 1, 0)</f>
        <v>0</v>
      </c>
      <c r="G891" s="7">
        <f>IF(COUNTIF('Iteration 1 - Forward'!A:A, A891) &gt; 0, 1, 0)</f>
        <v>0</v>
      </c>
      <c r="H891" s="7">
        <v>1</v>
      </c>
      <c r="I891" s="7"/>
      <c r="J891" s="7"/>
      <c r="K891" s="7"/>
      <c r="L891" s="7"/>
      <c r="M891" s="7">
        <v>1</v>
      </c>
    </row>
    <row r="892" spans="1:13" x14ac:dyDescent="0.25">
      <c r="A892" s="7" t="s">
        <v>314</v>
      </c>
      <c r="B892" s="7" t="s">
        <v>315</v>
      </c>
      <c r="C892" s="7">
        <v>2018</v>
      </c>
      <c r="D892" s="7" t="s">
        <v>172</v>
      </c>
      <c r="E892" s="7">
        <f t="shared" si="13"/>
        <v>0</v>
      </c>
      <c r="F892" s="7">
        <f>IF(COUNTIF('Start Set'!A:A, A892) &gt; 0, 1, 0)</f>
        <v>0</v>
      </c>
      <c r="G892" s="7">
        <f>IF(COUNTIF('Iteration 1 - Forward'!A:A, A892) &gt; 0, 1, 0)</f>
        <v>0</v>
      </c>
      <c r="H892" s="7">
        <v>1</v>
      </c>
      <c r="I892" s="7"/>
      <c r="J892" s="7"/>
      <c r="K892" s="7"/>
      <c r="L892" s="7"/>
      <c r="M892" s="7">
        <v>1</v>
      </c>
    </row>
    <row r="893" spans="1:13" x14ac:dyDescent="0.25">
      <c r="A893" s="7" t="s">
        <v>211</v>
      </c>
      <c r="B893" s="7" t="s">
        <v>212</v>
      </c>
      <c r="C893" s="7">
        <v>2018</v>
      </c>
      <c r="D893" s="7" t="s">
        <v>172</v>
      </c>
      <c r="E893" s="7">
        <f t="shared" si="13"/>
        <v>0</v>
      </c>
      <c r="F893" s="7">
        <f>IF(COUNTIF('Start Set'!A:A, A893) &gt; 0, 1, 0)</f>
        <v>0</v>
      </c>
      <c r="G893" s="7">
        <f>IF(COUNTIF('Iteration 1 - Forward'!A:A, A893) &gt; 0, 1, 0)</f>
        <v>0</v>
      </c>
      <c r="H893" s="7">
        <v>1</v>
      </c>
      <c r="I893" s="7"/>
      <c r="J893" s="7"/>
      <c r="K893" s="7"/>
      <c r="L893" s="7"/>
      <c r="M893" s="7">
        <v>1</v>
      </c>
    </row>
    <row r="894" spans="1:13" x14ac:dyDescent="0.25">
      <c r="A894" s="7" t="s">
        <v>880</v>
      </c>
      <c r="B894" s="7" t="s">
        <v>881</v>
      </c>
      <c r="C894" s="7">
        <v>2018</v>
      </c>
      <c r="D894" s="7" t="s">
        <v>882</v>
      </c>
      <c r="E894" s="7">
        <f t="shared" si="13"/>
        <v>0</v>
      </c>
      <c r="F894" s="7">
        <f>IF(COUNTIF('Start Set'!A:A, A894) &gt; 0, 1, 0)</f>
        <v>0</v>
      </c>
      <c r="G894" s="7">
        <f>IF(COUNTIF('Iteration 1 - Forward'!A:A, A894) &gt; 0, 1, 0)</f>
        <v>0</v>
      </c>
      <c r="H894" s="7">
        <v>1</v>
      </c>
      <c r="I894" s="7"/>
      <c r="J894" s="7"/>
      <c r="K894" s="7"/>
      <c r="L894" s="7"/>
      <c r="M894" s="7">
        <v>1</v>
      </c>
    </row>
    <row r="895" spans="1:13" x14ac:dyDescent="0.25">
      <c r="A895" s="7" t="s">
        <v>1592</v>
      </c>
      <c r="B895" s="7" t="s">
        <v>1593</v>
      </c>
      <c r="C895" s="7">
        <v>2018</v>
      </c>
      <c r="D895" s="7" t="s">
        <v>356</v>
      </c>
      <c r="E895" s="7">
        <f t="shared" si="13"/>
        <v>0</v>
      </c>
      <c r="F895" s="7">
        <f>IF(COUNTIF('Start Set'!A:A, A895) &gt; 0, 1, 0)</f>
        <v>0</v>
      </c>
      <c r="G895" s="7">
        <f>IF(COUNTIF('Iteration 1 - Forward'!A:A, A895) &gt; 0, 1, 0)</f>
        <v>0</v>
      </c>
      <c r="H895" s="7">
        <v>1</v>
      </c>
      <c r="I895" s="7"/>
      <c r="J895" s="7"/>
      <c r="K895" s="7"/>
      <c r="L895" s="7"/>
      <c r="M895" s="7">
        <v>1</v>
      </c>
    </row>
    <row r="896" spans="1:13" x14ac:dyDescent="0.25">
      <c r="A896" s="7" t="s">
        <v>1224</v>
      </c>
      <c r="B896" s="7" t="s">
        <v>1225</v>
      </c>
      <c r="C896" s="7">
        <v>2018</v>
      </c>
      <c r="D896" s="7" t="s">
        <v>160</v>
      </c>
      <c r="E896" s="7">
        <f t="shared" si="13"/>
        <v>0</v>
      </c>
      <c r="F896" s="7">
        <f>IF(COUNTIF('Start Set'!A:A, A896) &gt; 0, 1, 0)</f>
        <v>0</v>
      </c>
      <c r="G896" s="7">
        <f>IF(COUNTIF('Iteration 1 - Forward'!A:A, A896) &gt; 0, 1, 0)</f>
        <v>0</v>
      </c>
      <c r="H896" s="7">
        <v>1</v>
      </c>
      <c r="I896" s="7"/>
      <c r="J896" s="7"/>
      <c r="K896" s="7"/>
      <c r="L896" s="7"/>
      <c r="M896" s="7">
        <v>1</v>
      </c>
    </row>
    <row r="897" spans="1:13" x14ac:dyDescent="0.25">
      <c r="A897" s="7" t="s">
        <v>1532</v>
      </c>
      <c r="B897" s="7" t="s">
        <v>1533</v>
      </c>
      <c r="C897" s="7">
        <v>2018</v>
      </c>
      <c r="D897" s="7" t="s">
        <v>3066</v>
      </c>
      <c r="E897" s="7">
        <f t="shared" si="13"/>
        <v>0</v>
      </c>
      <c r="F897" s="7">
        <f>IF(COUNTIF('Start Set'!A:A, A897) &gt; 0, 1, 0)</f>
        <v>0</v>
      </c>
      <c r="G897" s="7">
        <f>IF(COUNTIF('Iteration 1 - Forward'!A:A, A897) &gt; 0, 1, 0)</f>
        <v>0</v>
      </c>
      <c r="H897" s="7">
        <v>1</v>
      </c>
      <c r="I897" s="7"/>
      <c r="J897" s="7"/>
      <c r="K897" s="7"/>
      <c r="L897" s="7"/>
      <c r="M897" s="7">
        <v>1</v>
      </c>
    </row>
    <row r="898" spans="1:13" x14ac:dyDescent="0.25">
      <c r="A898" s="7" t="s">
        <v>451</v>
      </c>
      <c r="B898" s="7" t="s">
        <v>452</v>
      </c>
      <c r="C898" s="7">
        <v>2018</v>
      </c>
      <c r="D898" s="7" t="s">
        <v>356</v>
      </c>
      <c r="E898" s="7">
        <f t="shared" ref="E898:E961" si="14">--(ROW(A898)&lt;&gt;MATCH(A898,$A:$A,0))</f>
        <v>0</v>
      </c>
      <c r="F898" s="7">
        <f>IF(COUNTIF('Start Set'!A:A, A898) &gt; 0, 1, 0)</f>
        <v>0</v>
      </c>
      <c r="G898" s="7">
        <f>IF(COUNTIF('Iteration 1 - Forward'!A:A, A898) &gt; 0, 1, 0)</f>
        <v>0</v>
      </c>
      <c r="H898" s="7">
        <v>1</v>
      </c>
      <c r="I898" s="7"/>
      <c r="J898" s="7"/>
      <c r="K898" s="7"/>
      <c r="L898" s="7"/>
      <c r="M898" s="7">
        <v>1</v>
      </c>
    </row>
    <row r="899" spans="1:13" x14ac:dyDescent="0.25">
      <c r="A899" s="7" t="s">
        <v>535</v>
      </c>
      <c r="B899" s="7" t="s">
        <v>536</v>
      </c>
      <c r="C899" s="7">
        <v>2018</v>
      </c>
      <c r="D899" s="7" t="s">
        <v>122</v>
      </c>
      <c r="E899" s="7">
        <f t="shared" si="14"/>
        <v>0</v>
      </c>
      <c r="F899" s="7">
        <f>IF(COUNTIF('Start Set'!A:A, A899) &gt; 0, 1, 0)</f>
        <v>0</v>
      </c>
      <c r="G899" s="7">
        <f>IF(COUNTIF('Iteration 1 - Forward'!A:A, A899) &gt; 0, 1, 0)</f>
        <v>0</v>
      </c>
      <c r="H899" s="7">
        <v>1</v>
      </c>
      <c r="I899" s="7"/>
      <c r="J899" s="7"/>
      <c r="K899" s="7"/>
      <c r="L899" s="7"/>
      <c r="M899" s="7">
        <v>1</v>
      </c>
    </row>
    <row r="900" spans="1:13" x14ac:dyDescent="0.25">
      <c r="A900" s="7" t="s">
        <v>1549</v>
      </c>
      <c r="B900" s="7" t="s">
        <v>1550</v>
      </c>
      <c r="C900" s="7">
        <v>2018</v>
      </c>
      <c r="D900" s="7" t="s">
        <v>967</v>
      </c>
      <c r="E900" s="7">
        <f t="shared" si="14"/>
        <v>0</v>
      </c>
      <c r="F900" s="7">
        <f>IF(COUNTIF('Start Set'!A:A, A900) &gt; 0, 1, 0)</f>
        <v>0</v>
      </c>
      <c r="G900" s="7">
        <f>IF(COUNTIF('Iteration 1 - Forward'!A:A, A900) &gt; 0, 1, 0)</f>
        <v>0</v>
      </c>
      <c r="H900" s="7">
        <v>1</v>
      </c>
      <c r="I900" s="7"/>
      <c r="J900" s="7"/>
      <c r="K900" s="7"/>
      <c r="L900" s="7"/>
      <c r="M900" s="7">
        <v>1</v>
      </c>
    </row>
    <row r="901" spans="1:13" x14ac:dyDescent="0.25">
      <c r="A901" s="7" t="s">
        <v>1131</v>
      </c>
      <c r="B901" s="7" t="s">
        <v>1132</v>
      </c>
      <c r="C901" s="7">
        <v>2018</v>
      </c>
      <c r="D901" s="7" t="s">
        <v>165</v>
      </c>
      <c r="E901" s="7">
        <f t="shared" si="14"/>
        <v>0</v>
      </c>
      <c r="F901" s="7">
        <f>IF(COUNTIF('Start Set'!A:A, A901) &gt; 0, 1, 0)</f>
        <v>0</v>
      </c>
      <c r="G901" s="7">
        <f>IF(COUNTIF('Iteration 1 - Forward'!A:A, A901) &gt; 0, 1, 0)</f>
        <v>0</v>
      </c>
      <c r="H901" s="7">
        <v>1</v>
      </c>
      <c r="I901" s="7"/>
      <c r="J901" s="7"/>
      <c r="K901" s="7"/>
      <c r="L901" s="7"/>
      <c r="M901" s="7">
        <v>1</v>
      </c>
    </row>
    <row r="902" spans="1:13" x14ac:dyDescent="0.25">
      <c r="A902" s="7" t="s">
        <v>1972</v>
      </c>
      <c r="B902" s="7" t="s">
        <v>1973</v>
      </c>
      <c r="C902" s="7">
        <v>2018</v>
      </c>
      <c r="D902" s="7" t="s">
        <v>1974</v>
      </c>
      <c r="E902" s="7">
        <f t="shared" si="14"/>
        <v>0</v>
      </c>
      <c r="F902" s="7">
        <f>IF(COUNTIF('Start Set'!A:A, A902) &gt; 0, 1, 0)</f>
        <v>0</v>
      </c>
      <c r="G902" s="7">
        <f>IF(COUNTIF('Iteration 1 - Forward'!A:A, A902) &gt; 0, 1, 0)</f>
        <v>0</v>
      </c>
      <c r="H902" s="7">
        <v>1</v>
      </c>
      <c r="I902" s="7"/>
      <c r="J902" s="7"/>
      <c r="K902" s="7"/>
      <c r="L902" s="7"/>
      <c r="M902" s="7">
        <v>1</v>
      </c>
    </row>
    <row r="903" spans="1:13" x14ac:dyDescent="0.25">
      <c r="A903" s="7" t="s">
        <v>1590</v>
      </c>
      <c r="B903" s="7" t="s">
        <v>1591</v>
      </c>
      <c r="C903" s="7">
        <v>2018</v>
      </c>
      <c r="D903" s="7" t="s">
        <v>122</v>
      </c>
      <c r="E903" s="7">
        <f t="shared" si="14"/>
        <v>0</v>
      </c>
      <c r="F903" s="7">
        <f>IF(COUNTIF('Start Set'!A:A, A903) &gt; 0, 1, 0)</f>
        <v>0</v>
      </c>
      <c r="G903" s="7">
        <f>IF(COUNTIF('Iteration 1 - Forward'!A:A, A903) &gt; 0, 1, 0)</f>
        <v>0</v>
      </c>
      <c r="H903" s="7">
        <v>1</v>
      </c>
      <c r="I903" s="7"/>
      <c r="J903" s="7"/>
      <c r="K903" s="7"/>
      <c r="L903" s="7"/>
      <c r="M903" s="7">
        <v>1</v>
      </c>
    </row>
    <row r="904" spans="1:13" x14ac:dyDescent="0.25">
      <c r="A904" s="7" t="s">
        <v>413</v>
      </c>
      <c r="B904" s="7" t="s">
        <v>294</v>
      </c>
      <c r="C904" s="7">
        <v>2018</v>
      </c>
      <c r="D904" s="7" t="s">
        <v>95</v>
      </c>
      <c r="E904" s="7">
        <f t="shared" si="14"/>
        <v>1</v>
      </c>
      <c r="F904" s="7">
        <f>IF(COUNTIF('Start Set'!A:A, A904) &gt; 0, 1, 0)</f>
        <v>0</v>
      </c>
      <c r="G904" s="7">
        <f>IF(COUNTIF('Iteration 1 - Forward'!A:A, A904) &gt; 0, 1, 0)</f>
        <v>0</v>
      </c>
      <c r="H904" s="7">
        <v>1</v>
      </c>
      <c r="I904" s="7"/>
      <c r="J904" s="7"/>
      <c r="K904" s="7"/>
      <c r="L904" s="7"/>
      <c r="M904" s="7">
        <v>1</v>
      </c>
    </row>
    <row r="905" spans="1:13" x14ac:dyDescent="0.25">
      <c r="A905" s="7" t="s">
        <v>130</v>
      </c>
      <c r="B905" s="7" t="s">
        <v>131</v>
      </c>
      <c r="C905" s="7">
        <v>2018</v>
      </c>
      <c r="D905" s="7" t="s">
        <v>132</v>
      </c>
      <c r="E905" s="7">
        <f t="shared" si="14"/>
        <v>0</v>
      </c>
      <c r="F905" s="7">
        <f>IF(COUNTIF('Start Set'!A:A, A905) &gt; 0, 1, 0)</f>
        <v>0</v>
      </c>
      <c r="G905" s="7">
        <f>IF(COUNTIF('Iteration 1 - Forward'!A:A, A905) &gt; 0, 1, 0)</f>
        <v>0</v>
      </c>
      <c r="H905" s="7">
        <v>1</v>
      </c>
      <c r="I905" s="7"/>
      <c r="J905" s="7"/>
      <c r="K905" s="7"/>
      <c r="L905" s="7"/>
      <c r="M905" s="7">
        <v>1</v>
      </c>
    </row>
    <row r="906" spans="1:13" x14ac:dyDescent="0.25">
      <c r="A906" s="7" t="s">
        <v>1236</v>
      </c>
      <c r="B906" s="7" t="s">
        <v>1237</v>
      </c>
      <c r="C906" s="7">
        <v>2018</v>
      </c>
      <c r="D906" s="7" t="s">
        <v>160</v>
      </c>
      <c r="E906" s="7">
        <f t="shared" si="14"/>
        <v>0</v>
      </c>
      <c r="F906" s="7">
        <f>IF(COUNTIF('Start Set'!A:A, A906) &gt; 0, 1, 0)</f>
        <v>0</v>
      </c>
      <c r="G906" s="7">
        <f>IF(COUNTIF('Iteration 1 - Forward'!A:A, A906) &gt; 0, 1, 0)</f>
        <v>0</v>
      </c>
      <c r="H906" s="7">
        <v>1</v>
      </c>
      <c r="I906" s="7"/>
      <c r="J906" s="7"/>
      <c r="K906" s="7"/>
      <c r="L906" s="7"/>
      <c r="M906" s="7">
        <v>1</v>
      </c>
    </row>
    <row r="907" spans="1:13" x14ac:dyDescent="0.25">
      <c r="A907" s="7" t="s">
        <v>985</v>
      </c>
      <c r="B907" s="7" t="s">
        <v>986</v>
      </c>
      <c r="C907" s="7">
        <v>2018</v>
      </c>
      <c r="D907" s="7" t="s">
        <v>532</v>
      </c>
      <c r="E907" s="7">
        <f t="shared" si="14"/>
        <v>0</v>
      </c>
      <c r="F907" s="7">
        <f>IF(COUNTIF('Start Set'!A:A, A907) &gt; 0, 1, 0)</f>
        <v>0</v>
      </c>
      <c r="G907" s="7">
        <f>IF(COUNTIF('Iteration 1 - Forward'!A:A, A907) &gt; 0, 1, 0)</f>
        <v>0</v>
      </c>
      <c r="H907" s="7">
        <v>1</v>
      </c>
      <c r="I907" s="7"/>
      <c r="J907" s="7"/>
      <c r="K907" s="7"/>
      <c r="L907" s="7"/>
      <c r="M907" s="7">
        <v>1</v>
      </c>
    </row>
    <row r="908" spans="1:13" x14ac:dyDescent="0.25">
      <c r="A908" s="7" t="s">
        <v>1016</v>
      </c>
      <c r="B908" s="7" t="s">
        <v>1017</v>
      </c>
      <c r="C908" s="7">
        <v>2018</v>
      </c>
      <c r="D908" s="7" t="s">
        <v>386</v>
      </c>
      <c r="E908" s="7">
        <f t="shared" si="14"/>
        <v>0</v>
      </c>
      <c r="F908" s="7">
        <f>IF(COUNTIF('Start Set'!A:A, A908) &gt; 0, 1, 0)</f>
        <v>0</v>
      </c>
      <c r="G908" s="7">
        <f>IF(COUNTIF('Iteration 1 - Forward'!A:A, A908) &gt; 0, 1, 0)</f>
        <v>0</v>
      </c>
      <c r="H908" s="7">
        <v>1</v>
      </c>
      <c r="I908" s="7"/>
      <c r="J908" s="7"/>
      <c r="K908" s="7"/>
      <c r="L908" s="7"/>
      <c r="M908" s="7">
        <v>1</v>
      </c>
    </row>
    <row r="909" spans="1:13" x14ac:dyDescent="0.25">
      <c r="A909" s="7" t="s">
        <v>323</v>
      </c>
      <c r="B909" s="7" t="s">
        <v>324</v>
      </c>
      <c r="C909" s="7">
        <v>2018</v>
      </c>
      <c r="D909" s="7" t="s">
        <v>325</v>
      </c>
      <c r="E909" s="7">
        <f t="shared" si="14"/>
        <v>1</v>
      </c>
      <c r="F909" s="7">
        <f>IF(COUNTIF('Start Set'!A:A, A909) &gt; 0, 1, 0)</f>
        <v>0</v>
      </c>
      <c r="G909" s="7">
        <f>IF(COUNTIF('Iteration 1 - Forward'!A:A, A909) &gt; 0, 1, 0)</f>
        <v>0</v>
      </c>
      <c r="H909" s="7">
        <v>1</v>
      </c>
      <c r="I909" s="7"/>
      <c r="J909" s="7"/>
      <c r="K909" s="7"/>
      <c r="L909" s="7"/>
      <c r="M909" s="7">
        <v>1</v>
      </c>
    </row>
    <row r="910" spans="1:13" x14ac:dyDescent="0.25">
      <c r="A910" s="7" t="s">
        <v>2003</v>
      </c>
      <c r="B910" s="7" t="s">
        <v>2004</v>
      </c>
      <c r="C910" s="7">
        <v>2018</v>
      </c>
      <c r="D910" s="7" t="s">
        <v>2005</v>
      </c>
      <c r="E910" s="7">
        <f t="shared" si="14"/>
        <v>0</v>
      </c>
      <c r="F910" s="7">
        <f>IF(COUNTIF('Start Set'!A:A, A910) &gt; 0, 1, 0)</f>
        <v>0</v>
      </c>
      <c r="G910" s="7">
        <f>IF(COUNTIF('Iteration 1 - Forward'!A:A, A910) &gt; 0, 1, 0)</f>
        <v>0</v>
      </c>
      <c r="H910" s="7">
        <v>1</v>
      </c>
      <c r="I910" s="7"/>
      <c r="J910" s="7"/>
      <c r="K910" s="7"/>
      <c r="L910" s="7"/>
      <c r="M910" s="7">
        <v>1</v>
      </c>
    </row>
    <row r="911" spans="1:13" x14ac:dyDescent="0.25">
      <c r="A911" s="7" t="s">
        <v>2797</v>
      </c>
      <c r="B911" s="7" t="s">
        <v>2798</v>
      </c>
      <c r="C911" s="7">
        <v>2018</v>
      </c>
      <c r="D911" s="7" t="s">
        <v>2582</v>
      </c>
      <c r="E911" s="7">
        <f t="shared" si="14"/>
        <v>0</v>
      </c>
      <c r="F911" s="7">
        <f>IF(COUNTIF('Start Set'!A:A, A911) &gt; 0, 1, 0)</f>
        <v>0</v>
      </c>
      <c r="G911" s="7">
        <f>IF(COUNTIF('Iteration 1 - Forward'!A:A, A911) &gt; 0, 1, 0)</f>
        <v>0</v>
      </c>
      <c r="H911" s="7">
        <v>1</v>
      </c>
      <c r="I911" s="7"/>
      <c r="J911" s="7"/>
      <c r="K911" s="7"/>
      <c r="L911" s="7"/>
      <c r="M911" s="7">
        <v>1</v>
      </c>
    </row>
    <row r="912" spans="1:13" x14ac:dyDescent="0.25">
      <c r="A912" s="10" t="s">
        <v>1043</v>
      </c>
      <c r="B912" s="10" t="s">
        <v>1044</v>
      </c>
      <c r="C912" s="10">
        <v>2018</v>
      </c>
      <c r="D912" s="10" t="s">
        <v>737</v>
      </c>
      <c r="E912" s="7">
        <f t="shared" si="14"/>
        <v>0</v>
      </c>
      <c r="F912" s="7">
        <f>IF(COUNTIF('Start Set'!A:A, A912) &gt; 0, 1, 0)</f>
        <v>0</v>
      </c>
      <c r="G912" s="7">
        <f>IF(COUNTIF('Iteration 1 - Forward'!A:A, A912) &gt; 0, 1, 0)</f>
        <v>0</v>
      </c>
      <c r="H912" s="7">
        <v>1</v>
      </c>
      <c r="I912" s="10"/>
      <c r="J912" s="7"/>
      <c r="K912" s="7"/>
      <c r="L912" s="7"/>
      <c r="M912" s="10">
        <v>1</v>
      </c>
    </row>
    <row r="913" spans="1:13" x14ac:dyDescent="0.25">
      <c r="A913" s="7" t="s">
        <v>3009</v>
      </c>
      <c r="B913" s="7" t="s">
        <v>3010</v>
      </c>
      <c r="C913" s="7">
        <v>2018</v>
      </c>
      <c r="D913" s="7" t="s">
        <v>524</v>
      </c>
      <c r="E913" s="7">
        <f t="shared" si="14"/>
        <v>0</v>
      </c>
      <c r="F913" s="7">
        <f>IF(COUNTIF('Start Set'!A:A, A913) &gt; 0, 1, 0)</f>
        <v>0</v>
      </c>
      <c r="G913" s="7">
        <f>IF(COUNTIF('Iteration 1 - Forward'!A:A, A913) &gt; 0, 1, 0)</f>
        <v>0</v>
      </c>
      <c r="H913" s="7">
        <v>1</v>
      </c>
      <c r="I913" s="7"/>
      <c r="J913" s="7"/>
      <c r="K913" s="7"/>
      <c r="L913" s="7"/>
      <c r="M913" s="7">
        <v>1</v>
      </c>
    </row>
    <row r="914" spans="1:13" x14ac:dyDescent="0.25">
      <c r="A914" s="7" t="s">
        <v>2985</v>
      </c>
      <c r="B914" s="7" t="s">
        <v>2986</v>
      </c>
      <c r="C914" s="7">
        <v>2018</v>
      </c>
      <c r="D914" s="7" t="s">
        <v>1257</v>
      </c>
      <c r="E914" s="7">
        <f t="shared" si="14"/>
        <v>0</v>
      </c>
      <c r="F914" s="7">
        <f>IF(COUNTIF('Start Set'!A:A, A914) &gt; 0, 1, 0)</f>
        <v>0</v>
      </c>
      <c r="G914" s="7">
        <f>IF(COUNTIF('Iteration 1 - Forward'!A:A, A914) &gt; 0, 1, 0)</f>
        <v>0</v>
      </c>
      <c r="H914" s="7">
        <v>1</v>
      </c>
      <c r="I914" s="7"/>
      <c r="J914" s="7"/>
      <c r="K914" s="7"/>
      <c r="L914" s="7"/>
      <c r="M914" s="7">
        <v>1</v>
      </c>
    </row>
    <row r="915" spans="1:13" x14ac:dyDescent="0.25">
      <c r="A915" s="7" t="s">
        <v>1831</v>
      </c>
      <c r="B915" s="7" t="s">
        <v>1832</v>
      </c>
      <c r="C915" s="7">
        <v>2018</v>
      </c>
      <c r="D915" s="7" t="s">
        <v>1833</v>
      </c>
      <c r="E915" s="7">
        <f t="shared" si="14"/>
        <v>0</v>
      </c>
      <c r="F915" s="7">
        <f>IF(COUNTIF('Start Set'!A:A, A915) &gt; 0, 1, 0)</f>
        <v>0</v>
      </c>
      <c r="G915" s="7">
        <f>IF(COUNTIF('Iteration 1 - Forward'!A:A, A915) &gt; 0, 1, 0)</f>
        <v>0</v>
      </c>
      <c r="H915" s="7">
        <v>1</v>
      </c>
      <c r="I915" s="7"/>
      <c r="J915" s="7"/>
      <c r="K915" s="7"/>
      <c r="L915" s="7"/>
      <c r="M915" s="7">
        <v>1</v>
      </c>
    </row>
    <row r="916" spans="1:13" x14ac:dyDescent="0.25">
      <c r="A916" s="7" t="s">
        <v>2880</v>
      </c>
      <c r="B916" s="7" t="s">
        <v>298</v>
      </c>
      <c r="C916" s="7">
        <v>2018</v>
      </c>
      <c r="D916" s="7" t="s">
        <v>2881</v>
      </c>
      <c r="E916" s="7">
        <f t="shared" si="14"/>
        <v>0</v>
      </c>
      <c r="F916" s="7">
        <f>IF(COUNTIF('Start Set'!A:A, A916) &gt; 0, 1, 0)</f>
        <v>0</v>
      </c>
      <c r="G916" s="7">
        <f>IF(COUNTIF('Iteration 1 - Forward'!A:A, A916) &gt; 0, 1, 0)</f>
        <v>0</v>
      </c>
      <c r="H916" s="7">
        <v>1</v>
      </c>
      <c r="I916" s="7"/>
      <c r="J916" s="7"/>
      <c r="K916" s="7"/>
      <c r="L916" s="7"/>
      <c r="M916" s="7">
        <v>1</v>
      </c>
    </row>
    <row r="917" spans="1:13" x14ac:dyDescent="0.25">
      <c r="A917" s="7" t="s">
        <v>2589</v>
      </c>
      <c r="B917" s="7" t="s">
        <v>2590</v>
      </c>
      <c r="C917" s="7">
        <v>2018</v>
      </c>
      <c r="D917" s="7" t="s">
        <v>1424</v>
      </c>
      <c r="E917" s="7">
        <f t="shared" si="14"/>
        <v>0</v>
      </c>
      <c r="F917" s="7">
        <f>IF(COUNTIF('Start Set'!A:A, A917) &gt; 0, 1, 0)</f>
        <v>0</v>
      </c>
      <c r="G917" s="7">
        <f>IF(COUNTIF('Iteration 1 - Forward'!A:A, A917) &gt; 0, 1, 0)</f>
        <v>0</v>
      </c>
      <c r="H917" s="7">
        <v>1</v>
      </c>
      <c r="I917" s="7"/>
      <c r="J917" s="7"/>
      <c r="K917" s="7"/>
      <c r="L917" s="7"/>
      <c r="M917" s="7">
        <v>1</v>
      </c>
    </row>
    <row r="918" spans="1:13" x14ac:dyDescent="0.25">
      <c r="A918" s="7" t="s">
        <v>2595</v>
      </c>
      <c r="B918" s="7" t="s">
        <v>2596</v>
      </c>
      <c r="C918" s="7">
        <v>2018</v>
      </c>
      <c r="D918" s="7" t="s">
        <v>138</v>
      </c>
      <c r="E918" s="7">
        <f t="shared" si="14"/>
        <v>0</v>
      </c>
      <c r="F918" s="7">
        <f>IF(COUNTIF('Start Set'!A:A, A918) &gt; 0, 1, 0)</f>
        <v>0</v>
      </c>
      <c r="G918" s="7">
        <f>IF(COUNTIF('Iteration 1 - Forward'!A:A, A918) &gt; 0, 1, 0)</f>
        <v>0</v>
      </c>
      <c r="H918" s="7">
        <v>1</v>
      </c>
      <c r="I918" s="7"/>
      <c r="J918" s="7"/>
      <c r="K918" s="7"/>
      <c r="L918" s="7"/>
      <c r="M918" s="7">
        <v>1</v>
      </c>
    </row>
    <row r="919" spans="1:13" x14ac:dyDescent="0.25">
      <c r="A919" s="7" t="s">
        <v>1753</v>
      </c>
      <c r="B919" s="7" t="s">
        <v>1754</v>
      </c>
      <c r="C919" s="7">
        <v>2018</v>
      </c>
      <c r="D919" s="7" t="s">
        <v>95</v>
      </c>
      <c r="E919" s="7">
        <f t="shared" si="14"/>
        <v>0</v>
      </c>
      <c r="F919" s="7">
        <f>IF(COUNTIF('Start Set'!A:A, A919) &gt; 0, 1, 0)</f>
        <v>0</v>
      </c>
      <c r="G919" s="7">
        <f>IF(COUNTIF('Iteration 1 - Forward'!A:A, A919) &gt; 0, 1, 0)</f>
        <v>0</v>
      </c>
      <c r="H919" s="7">
        <v>1</v>
      </c>
      <c r="I919" s="7"/>
      <c r="J919" s="7"/>
      <c r="K919" s="7"/>
      <c r="L919" s="7"/>
      <c r="M919" s="7">
        <v>1</v>
      </c>
    </row>
    <row r="920" spans="1:13" x14ac:dyDescent="0.25">
      <c r="A920" s="7" t="s">
        <v>1160</v>
      </c>
      <c r="B920" s="7" t="s">
        <v>1161</v>
      </c>
      <c r="C920" s="7">
        <v>2018</v>
      </c>
      <c r="D920" s="7" t="s">
        <v>1162</v>
      </c>
      <c r="E920" s="7">
        <f t="shared" si="14"/>
        <v>0</v>
      </c>
      <c r="F920" s="7">
        <f>IF(COUNTIF('Start Set'!A:A, A920) &gt; 0, 1, 0)</f>
        <v>0</v>
      </c>
      <c r="G920" s="7">
        <f>IF(COUNTIF('Iteration 1 - Forward'!A:A, A920) &gt; 0, 1, 0)</f>
        <v>0</v>
      </c>
      <c r="H920" s="7">
        <v>1</v>
      </c>
      <c r="I920" s="7"/>
      <c r="J920" s="7"/>
      <c r="K920" s="7"/>
      <c r="L920" s="7"/>
      <c r="M920" s="7">
        <v>1</v>
      </c>
    </row>
    <row r="921" spans="1:13" x14ac:dyDescent="0.25">
      <c r="A921" s="7" t="s">
        <v>120</v>
      </c>
      <c r="B921" s="7" t="s">
        <v>121</v>
      </c>
      <c r="C921" s="7">
        <v>2018</v>
      </c>
      <c r="D921" s="7" t="s">
        <v>122</v>
      </c>
      <c r="E921" s="7">
        <f t="shared" si="14"/>
        <v>0</v>
      </c>
      <c r="F921" s="7">
        <f>IF(COUNTIF('Start Set'!A:A, A921) &gt; 0, 1, 0)</f>
        <v>0</v>
      </c>
      <c r="G921" s="7">
        <f>IF(COUNTIF('Iteration 1 - Forward'!A:A, A921) &gt; 0, 1, 0)</f>
        <v>0</v>
      </c>
      <c r="H921" s="7">
        <v>1</v>
      </c>
      <c r="I921" s="7"/>
      <c r="J921" s="7"/>
      <c r="K921" s="7"/>
      <c r="L921" s="7"/>
      <c r="M921" s="7">
        <v>1</v>
      </c>
    </row>
    <row r="922" spans="1:13" x14ac:dyDescent="0.25">
      <c r="A922" s="7" t="s">
        <v>2017</v>
      </c>
      <c r="B922" s="7" t="s">
        <v>2018</v>
      </c>
      <c r="C922" s="7">
        <v>2018</v>
      </c>
      <c r="D922" s="7" t="s">
        <v>2019</v>
      </c>
      <c r="E922" s="7">
        <f t="shared" si="14"/>
        <v>0</v>
      </c>
      <c r="F922" s="7">
        <f>IF(COUNTIF('Start Set'!A:A, A922) &gt; 0, 1, 0)</f>
        <v>0</v>
      </c>
      <c r="G922" s="7">
        <f>IF(COUNTIF('Iteration 1 - Forward'!A:A, A922) &gt; 0, 1, 0)</f>
        <v>0</v>
      </c>
      <c r="H922" s="7">
        <v>1</v>
      </c>
      <c r="I922" s="7"/>
      <c r="J922" s="7"/>
      <c r="K922" s="7"/>
      <c r="L922" s="7"/>
      <c r="M922" s="7">
        <v>1</v>
      </c>
    </row>
    <row r="923" spans="1:13" x14ac:dyDescent="0.25">
      <c r="A923" s="7" t="s">
        <v>2656</v>
      </c>
      <c r="B923" s="7" t="s">
        <v>2657</v>
      </c>
      <c r="C923" s="7">
        <v>2018</v>
      </c>
      <c r="D923" s="7" t="s">
        <v>95</v>
      </c>
      <c r="E923" s="7">
        <f t="shared" si="14"/>
        <v>0</v>
      </c>
      <c r="F923" s="7">
        <f>IF(COUNTIF('Start Set'!A:A, A923) &gt; 0, 1, 0)</f>
        <v>0</v>
      </c>
      <c r="G923" s="7">
        <f>IF(COUNTIF('Iteration 1 - Forward'!A:A, A923) &gt; 0, 1, 0)</f>
        <v>0</v>
      </c>
      <c r="H923" s="7">
        <v>1</v>
      </c>
      <c r="I923" s="7"/>
      <c r="J923" s="7"/>
      <c r="K923" s="7"/>
      <c r="L923" s="7"/>
      <c r="M923" s="7">
        <v>1</v>
      </c>
    </row>
    <row r="924" spans="1:13" x14ac:dyDescent="0.25">
      <c r="A924" s="7" t="s">
        <v>2815</v>
      </c>
      <c r="B924" s="7" t="s">
        <v>2816</v>
      </c>
      <c r="C924" s="7">
        <v>2018</v>
      </c>
      <c r="D924" s="7" t="s">
        <v>1698</v>
      </c>
      <c r="E924" s="7">
        <f t="shared" si="14"/>
        <v>0</v>
      </c>
      <c r="F924" s="7">
        <f>IF(COUNTIF('Start Set'!A:A, A924) &gt; 0, 1, 0)</f>
        <v>0</v>
      </c>
      <c r="G924" s="7">
        <f>IF(COUNTIF('Iteration 1 - Forward'!A:A, A924) &gt; 0, 1, 0)</f>
        <v>0</v>
      </c>
      <c r="H924" s="7">
        <v>1</v>
      </c>
      <c r="I924" s="7"/>
      <c r="J924" s="7"/>
      <c r="K924" s="7"/>
      <c r="L924" s="7"/>
      <c r="M924" s="7">
        <v>1</v>
      </c>
    </row>
    <row r="925" spans="1:13" x14ac:dyDescent="0.25">
      <c r="A925" s="7" t="s">
        <v>1602</v>
      </c>
      <c r="B925" s="7" t="s">
        <v>1603</v>
      </c>
      <c r="C925" s="7">
        <v>2018</v>
      </c>
      <c r="D925" s="7" t="s">
        <v>386</v>
      </c>
      <c r="E925" s="7">
        <f t="shared" si="14"/>
        <v>0</v>
      </c>
      <c r="F925" s="7">
        <f>IF(COUNTIF('Start Set'!A:A, A925) &gt; 0, 1, 0)</f>
        <v>0</v>
      </c>
      <c r="G925" s="7">
        <f>IF(COUNTIF('Iteration 1 - Forward'!A:A, A925) &gt; 0, 1, 0)</f>
        <v>0</v>
      </c>
      <c r="H925" s="7">
        <v>1</v>
      </c>
      <c r="I925" s="7"/>
      <c r="J925" s="7"/>
      <c r="K925" s="7"/>
      <c r="L925" s="7"/>
      <c r="M925" s="7">
        <v>1</v>
      </c>
    </row>
    <row r="926" spans="1:13" x14ac:dyDescent="0.25">
      <c r="A926" s="7" t="s">
        <v>600</v>
      </c>
      <c r="B926" s="7" t="s">
        <v>601</v>
      </c>
      <c r="C926" s="7">
        <v>2018</v>
      </c>
      <c r="D926" s="7" t="s">
        <v>602</v>
      </c>
      <c r="E926" s="7">
        <f t="shared" si="14"/>
        <v>0</v>
      </c>
      <c r="F926" s="7">
        <f>IF(COUNTIF('Start Set'!A:A, A926) &gt; 0, 1, 0)</f>
        <v>0</v>
      </c>
      <c r="G926" s="7">
        <f>IF(COUNTIF('Iteration 1 - Forward'!A:A, A926) &gt; 0, 1, 0)</f>
        <v>0</v>
      </c>
      <c r="H926" s="7">
        <v>1</v>
      </c>
      <c r="I926" s="7"/>
      <c r="J926" s="7"/>
      <c r="K926" s="7"/>
      <c r="L926" s="7"/>
      <c r="M926" s="7">
        <v>1</v>
      </c>
    </row>
    <row r="927" spans="1:13" x14ac:dyDescent="0.25">
      <c r="A927" s="7" t="s">
        <v>2383</v>
      </c>
      <c r="B927" s="7" t="s">
        <v>2384</v>
      </c>
      <c r="C927" s="7">
        <v>2018</v>
      </c>
      <c r="D927" s="7" t="s">
        <v>1075</v>
      </c>
      <c r="E927" s="7">
        <f t="shared" si="14"/>
        <v>0</v>
      </c>
      <c r="F927" s="7">
        <f>IF(COUNTIF('Start Set'!A:A, A927) &gt; 0, 1, 0)</f>
        <v>0</v>
      </c>
      <c r="G927" s="7">
        <f>IF(COUNTIF('Iteration 1 - Forward'!A:A, A927) &gt; 0, 1, 0)</f>
        <v>0</v>
      </c>
      <c r="H927" s="7">
        <v>1</v>
      </c>
      <c r="I927" s="7"/>
      <c r="J927" s="7"/>
      <c r="K927" s="7"/>
      <c r="L927" s="7"/>
      <c r="M927" s="7">
        <v>1</v>
      </c>
    </row>
    <row r="928" spans="1:13" x14ac:dyDescent="0.25">
      <c r="A928" s="7" t="s">
        <v>2473</v>
      </c>
      <c r="B928" s="7" t="s">
        <v>2474</v>
      </c>
      <c r="C928" s="7">
        <v>2018</v>
      </c>
      <c r="D928" s="7" t="s">
        <v>1295</v>
      </c>
      <c r="E928" s="7">
        <f t="shared" si="14"/>
        <v>0</v>
      </c>
      <c r="F928" s="7">
        <f>IF(COUNTIF('Start Set'!A:A, A928) &gt; 0, 1, 0)</f>
        <v>0</v>
      </c>
      <c r="G928" s="7">
        <f>IF(COUNTIF('Iteration 1 - Forward'!A:A, A928) &gt; 0, 1, 0)</f>
        <v>0</v>
      </c>
      <c r="H928" s="7">
        <v>1</v>
      </c>
      <c r="I928" s="7"/>
      <c r="J928" s="7"/>
      <c r="K928" s="7"/>
      <c r="L928" s="7"/>
      <c r="M928" s="7">
        <v>1</v>
      </c>
    </row>
    <row r="929" spans="1:13" x14ac:dyDescent="0.25">
      <c r="A929" s="7" t="s">
        <v>2968</v>
      </c>
      <c r="B929" s="7" t="s">
        <v>2969</v>
      </c>
      <c r="C929" s="7">
        <v>2018</v>
      </c>
      <c r="D929" s="7" t="s">
        <v>122</v>
      </c>
      <c r="E929" s="7">
        <f t="shared" si="14"/>
        <v>0</v>
      </c>
      <c r="F929" s="7">
        <f>IF(COUNTIF('Start Set'!A:A, A929) &gt; 0, 1, 0)</f>
        <v>0</v>
      </c>
      <c r="G929" s="7">
        <f>IF(COUNTIF('Iteration 1 - Forward'!A:A, A929) &gt; 0, 1, 0)</f>
        <v>0</v>
      </c>
      <c r="H929" s="7">
        <v>1</v>
      </c>
      <c r="I929" s="7"/>
      <c r="J929" s="7"/>
      <c r="K929" s="7"/>
      <c r="L929" s="7"/>
      <c r="M929" s="7">
        <v>1</v>
      </c>
    </row>
    <row r="930" spans="1:13" x14ac:dyDescent="0.25">
      <c r="A930" s="7" t="s">
        <v>1229</v>
      </c>
      <c r="B930" s="7" t="s">
        <v>1230</v>
      </c>
      <c r="C930" s="7">
        <v>2018</v>
      </c>
      <c r="D930" s="7" t="s">
        <v>190</v>
      </c>
      <c r="E930" s="7">
        <f t="shared" si="14"/>
        <v>0</v>
      </c>
      <c r="F930" s="7">
        <f>IF(COUNTIF('Start Set'!A:A, A930) &gt; 0, 1, 0)</f>
        <v>0</v>
      </c>
      <c r="G930" s="7">
        <f>IF(COUNTIF('Iteration 1 - Forward'!A:A, A930) &gt; 0, 1, 0)</f>
        <v>0</v>
      </c>
      <c r="H930" s="7">
        <v>1</v>
      </c>
      <c r="I930" s="7"/>
      <c r="J930" s="7"/>
      <c r="K930" s="7"/>
      <c r="L930" s="7"/>
      <c r="M930" s="7">
        <v>1</v>
      </c>
    </row>
    <row r="931" spans="1:13" x14ac:dyDescent="0.25">
      <c r="A931" s="7" t="s">
        <v>2037</v>
      </c>
      <c r="B931" s="7" t="s">
        <v>2038</v>
      </c>
      <c r="C931" s="7">
        <v>2018</v>
      </c>
      <c r="D931" s="7" t="s">
        <v>2039</v>
      </c>
      <c r="E931" s="7">
        <f t="shared" si="14"/>
        <v>0</v>
      </c>
      <c r="F931" s="7">
        <f>IF(COUNTIF('Start Set'!A:A, A931) &gt; 0, 1, 0)</f>
        <v>0</v>
      </c>
      <c r="G931" s="7">
        <f>IF(COUNTIF('Iteration 1 - Forward'!A:A, A931) &gt; 0, 1, 0)</f>
        <v>0</v>
      </c>
      <c r="H931" s="7">
        <v>1</v>
      </c>
      <c r="I931" s="7"/>
      <c r="J931" s="7"/>
      <c r="K931" s="7"/>
      <c r="L931" s="7"/>
      <c r="M931" s="7">
        <v>1</v>
      </c>
    </row>
    <row r="932" spans="1:13" x14ac:dyDescent="0.25">
      <c r="A932" s="7" t="s">
        <v>2973</v>
      </c>
      <c r="B932" s="7" t="s">
        <v>2974</v>
      </c>
      <c r="C932" s="7">
        <v>2018</v>
      </c>
      <c r="D932" s="7" t="s">
        <v>1583</v>
      </c>
      <c r="E932" s="7">
        <f t="shared" si="14"/>
        <v>0</v>
      </c>
      <c r="F932" s="7">
        <f>IF(COUNTIF('Start Set'!A:A, A932) &gt; 0, 1, 0)</f>
        <v>0</v>
      </c>
      <c r="G932" s="7">
        <f>IF(COUNTIF('Iteration 1 - Forward'!A:A, A932) &gt; 0, 1, 0)</f>
        <v>0</v>
      </c>
      <c r="H932" s="7">
        <v>1</v>
      </c>
      <c r="I932" s="7"/>
      <c r="J932" s="7"/>
      <c r="K932" s="7"/>
      <c r="L932" s="7"/>
      <c r="M932" s="7">
        <v>1</v>
      </c>
    </row>
    <row r="933" spans="1:13" x14ac:dyDescent="0.25">
      <c r="A933" s="7" t="s">
        <v>833</v>
      </c>
      <c r="B933" s="7" t="s">
        <v>834</v>
      </c>
      <c r="C933" s="7">
        <v>2018</v>
      </c>
      <c r="D933" s="7" t="s">
        <v>172</v>
      </c>
      <c r="E933" s="7">
        <f t="shared" si="14"/>
        <v>0</v>
      </c>
      <c r="F933" s="7">
        <f>IF(COUNTIF('Start Set'!A:A, A933) &gt; 0, 1, 0)</f>
        <v>0</v>
      </c>
      <c r="G933" s="7">
        <f>IF(COUNTIF('Iteration 1 - Forward'!A:A, A933) &gt; 0, 1, 0)</f>
        <v>0</v>
      </c>
      <c r="H933" s="7">
        <v>1</v>
      </c>
      <c r="I933" s="7"/>
      <c r="J933" s="7"/>
      <c r="K933" s="7"/>
      <c r="L933" s="7"/>
      <c r="M933" s="7">
        <v>1</v>
      </c>
    </row>
    <row r="934" spans="1:13" x14ac:dyDescent="0.25">
      <c r="A934" s="7" t="s">
        <v>2219</v>
      </c>
      <c r="B934" s="7" t="s">
        <v>2220</v>
      </c>
      <c r="C934" s="7">
        <v>2018</v>
      </c>
      <c r="D934" s="7" t="s">
        <v>95</v>
      </c>
      <c r="E934" s="7">
        <f t="shared" si="14"/>
        <v>0</v>
      </c>
      <c r="F934" s="7">
        <f>IF(COUNTIF('Start Set'!A:A, A934) &gt; 0, 1, 0)</f>
        <v>0</v>
      </c>
      <c r="G934" s="7">
        <f>IF(COUNTIF('Iteration 1 - Forward'!A:A, A934) &gt; 0, 1, 0)</f>
        <v>0</v>
      </c>
      <c r="H934" s="7">
        <v>1</v>
      </c>
      <c r="I934" s="7"/>
      <c r="J934" s="7"/>
      <c r="K934" s="7"/>
      <c r="L934" s="7"/>
      <c r="M934" s="7">
        <v>1</v>
      </c>
    </row>
    <row r="935" spans="1:13" x14ac:dyDescent="0.25">
      <c r="A935" s="7" t="s">
        <v>3020</v>
      </c>
      <c r="B935" s="7" t="s">
        <v>2967</v>
      </c>
      <c r="C935" s="7">
        <v>2018</v>
      </c>
      <c r="D935" s="7" t="s">
        <v>122</v>
      </c>
      <c r="E935" s="7">
        <f t="shared" si="14"/>
        <v>0</v>
      </c>
      <c r="F935" s="7">
        <f>IF(COUNTIF('Start Set'!A:A, A935) &gt; 0, 1, 0)</f>
        <v>0</v>
      </c>
      <c r="G935" s="7">
        <f>IF(COUNTIF('Iteration 1 - Forward'!A:A, A935) &gt; 0, 1, 0)</f>
        <v>0</v>
      </c>
      <c r="H935" s="7">
        <v>1</v>
      </c>
      <c r="I935" s="7"/>
      <c r="J935" s="7"/>
      <c r="K935" s="7"/>
      <c r="L935" s="7"/>
      <c r="M935" s="7">
        <v>1</v>
      </c>
    </row>
    <row r="936" spans="1:13" x14ac:dyDescent="0.25">
      <c r="A936" s="7" t="s">
        <v>2381</v>
      </c>
      <c r="B936" s="7" t="s">
        <v>2382</v>
      </c>
      <c r="C936" s="7">
        <v>2018</v>
      </c>
      <c r="D936" s="7" t="s">
        <v>1779</v>
      </c>
      <c r="E936" s="7">
        <f t="shared" si="14"/>
        <v>0</v>
      </c>
      <c r="F936" s="7">
        <f>IF(COUNTIF('Start Set'!A:A, A936) &gt; 0, 1, 0)</f>
        <v>0</v>
      </c>
      <c r="G936" s="7">
        <f>IF(COUNTIF('Iteration 1 - Forward'!A:A, A936) &gt; 0, 1, 0)</f>
        <v>0</v>
      </c>
      <c r="H936" s="7">
        <v>1</v>
      </c>
      <c r="I936" s="7"/>
      <c r="J936" s="7"/>
      <c r="K936" s="7"/>
      <c r="L936" s="7"/>
      <c r="M936" s="7">
        <v>1</v>
      </c>
    </row>
    <row r="937" spans="1:13" x14ac:dyDescent="0.25">
      <c r="A937" s="7" t="s">
        <v>2512</v>
      </c>
      <c r="B937" s="7" t="s">
        <v>2513</v>
      </c>
      <c r="C937" s="7">
        <v>2018</v>
      </c>
      <c r="D937" s="7" t="s">
        <v>95</v>
      </c>
      <c r="E937" s="7">
        <f t="shared" si="14"/>
        <v>0</v>
      </c>
      <c r="F937" s="7">
        <f>IF(COUNTIF('Start Set'!A:A, A937) &gt; 0, 1, 0)</f>
        <v>0</v>
      </c>
      <c r="G937" s="7">
        <f>IF(COUNTIF('Iteration 1 - Forward'!A:A, A937) &gt; 0, 1, 0)</f>
        <v>0</v>
      </c>
      <c r="H937" s="7">
        <v>1</v>
      </c>
      <c r="I937" s="7"/>
      <c r="J937" s="7"/>
      <c r="K937" s="7"/>
      <c r="L937" s="7"/>
      <c r="M937" s="7">
        <v>1</v>
      </c>
    </row>
    <row r="938" spans="1:13" x14ac:dyDescent="0.25">
      <c r="A938" s="7" t="s">
        <v>2642</v>
      </c>
      <c r="B938" s="7" t="s">
        <v>2643</v>
      </c>
      <c r="C938" s="7">
        <v>2018</v>
      </c>
      <c r="D938" s="7" t="s">
        <v>2644</v>
      </c>
      <c r="E938" s="7">
        <f t="shared" si="14"/>
        <v>0</v>
      </c>
      <c r="F938" s="7">
        <f>IF(COUNTIF('Start Set'!A:A, A938) &gt; 0, 1, 0)</f>
        <v>0</v>
      </c>
      <c r="G938" s="7">
        <f>IF(COUNTIF('Iteration 1 - Forward'!A:A, A938) &gt; 0, 1, 0)</f>
        <v>0</v>
      </c>
      <c r="H938" s="7">
        <v>1</v>
      </c>
      <c r="I938" s="7"/>
      <c r="J938" s="7"/>
      <c r="K938" s="7"/>
      <c r="L938" s="7"/>
      <c r="M938" s="7">
        <v>1</v>
      </c>
    </row>
    <row r="939" spans="1:13" x14ac:dyDescent="0.25">
      <c r="A939" s="7" t="s">
        <v>238</v>
      </c>
      <c r="B939" s="7" t="s">
        <v>239</v>
      </c>
      <c r="C939" s="7">
        <v>2018</v>
      </c>
      <c r="D939" s="7" t="s">
        <v>240</v>
      </c>
      <c r="E939" s="7">
        <f t="shared" si="14"/>
        <v>0</v>
      </c>
      <c r="F939" s="7">
        <f>IF(COUNTIF('Start Set'!A:A, A939) &gt; 0, 1, 0)</f>
        <v>0</v>
      </c>
      <c r="G939" s="7">
        <f>IF(COUNTIF('Iteration 1 - Forward'!A:A, A939) &gt; 0, 1, 0)</f>
        <v>0</v>
      </c>
      <c r="H939" s="7">
        <v>1</v>
      </c>
      <c r="I939" s="7"/>
      <c r="J939" s="7"/>
      <c r="K939" s="7"/>
      <c r="L939" s="7"/>
      <c r="M939" s="7">
        <v>1</v>
      </c>
    </row>
    <row r="940" spans="1:13" x14ac:dyDescent="0.25">
      <c r="A940" s="7" t="s">
        <v>246</v>
      </c>
      <c r="B940" s="7" t="s">
        <v>247</v>
      </c>
      <c r="C940" s="7">
        <v>2018</v>
      </c>
      <c r="D940" s="7" t="s">
        <v>248</v>
      </c>
      <c r="E940" s="7">
        <f t="shared" si="14"/>
        <v>0</v>
      </c>
      <c r="F940" s="7">
        <f>IF(COUNTIF('Start Set'!A:A, A940) &gt; 0, 1, 0)</f>
        <v>0</v>
      </c>
      <c r="G940" s="7">
        <f>IF(COUNTIF('Iteration 1 - Forward'!A:A, A940) &gt; 0, 1, 0)</f>
        <v>0</v>
      </c>
      <c r="H940" s="7">
        <v>1</v>
      </c>
      <c r="I940" s="7"/>
      <c r="J940" s="7"/>
      <c r="K940" s="7"/>
      <c r="L940" s="7"/>
      <c r="M940" s="7">
        <v>1</v>
      </c>
    </row>
    <row r="941" spans="1:13" x14ac:dyDescent="0.25">
      <c r="A941" s="7" t="s">
        <v>1280</v>
      </c>
      <c r="B941" s="7" t="s">
        <v>1281</v>
      </c>
      <c r="C941" s="7">
        <v>2018</v>
      </c>
      <c r="D941" s="7" t="s">
        <v>587</v>
      </c>
      <c r="E941" s="7">
        <f t="shared" si="14"/>
        <v>0</v>
      </c>
      <c r="F941" s="7">
        <f>IF(COUNTIF('Start Set'!A:A, A941) &gt; 0, 1, 0)</f>
        <v>0</v>
      </c>
      <c r="G941" s="7">
        <f>IF(COUNTIF('Iteration 1 - Forward'!A:A, A941) &gt; 0, 1, 0)</f>
        <v>0</v>
      </c>
      <c r="H941" s="7">
        <v>1</v>
      </c>
      <c r="I941" s="7"/>
      <c r="J941" s="7"/>
      <c r="K941" s="7"/>
      <c r="L941" s="7"/>
      <c r="M941" s="7">
        <v>1</v>
      </c>
    </row>
    <row r="942" spans="1:13" x14ac:dyDescent="0.25">
      <c r="A942" s="7" t="s">
        <v>1272</v>
      </c>
      <c r="B942" s="7" t="s">
        <v>1273</v>
      </c>
      <c r="C942" s="7">
        <v>2018</v>
      </c>
      <c r="D942" s="7" t="s">
        <v>1274</v>
      </c>
      <c r="E942" s="7">
        <f t="shared" si="14"/>
        <v>0</v>
      </c>
      <c r="F942" s="7">
        <f>IF(COUNTIF('Start Set'!A:A, A942) &gt; 0, 1, 0)</f>
        <v>0</v>
      </c>
      <c r="G942" s="7">
        <f>IF(COUNTIF('Iteration 1 - Forward'!A:A, A942) &gt; 0, 1, 0)</f>
        <v>0</v>
      </c>
      <c r="H942" s="7">
        <v>1</v>
      </c>
      <c r="I942" s="7"/>
      <c r="J942" s="7"/>
      <c r="K942" s="7"/>
      <c r="L942" s="7"/>
      <c r="M942" s="7">
        <v>1</v>
      </c>
    </row>
    <row r="943" spans="1:13" x14ac:dyDescent="0.25">
      <c r="A943" s="7" t="s">
        <v>698</v>
      </c>
      <c r="B943" s="7" t="s">
        <v>699</v>
      </c>
      <c r="C943" s="7">
        <v>2018</v>
      </c>
      <c r="D943" s="7" t="s">
        <v>700</v>
      </c>
      <c r="E943" s="7">
        <f t="shared" si="14"/>
        <v>0</v>
      </c>
      <c r="F943" s="7">
        <f>IF(COUNTIF('Start Set'!A:A, A943) &gt; 0, 1, 0)</f>
        <v>0</v>
      </c>
      <c r="G943" s="7">
        <f>IF(COUNTIF('Iteration 1 - Forward'!A:A, A943) &gt; 0, 1, 0)</f>
        <v>0</v>
      </c>
      <c r="H943" s="7">
        <v>1</v>
      </c>
      <c r="I943" s="7"/>
      <c r="J943" s="7"/>
      <c r="K943" s="7"/>
      <c r="L943" s="7"/>
      <c r="M943" s="7">
        <v>1</v>
      </c>
    </row>
    <row r="944" spans="1:13" x14ac:dyDescent="0.25">
      <c r="A944" s="7" t="s">
        <v>1306</v>
      </c>
      <c r="B944" s="7" t="s">
        <v>1307</v>
      </c>
      <c r="C944" s="7">
        <v>2018</v>
      </c>
      <c r="D944" s="7" t="s">
        <v>383</v>
      </c>
      <c r="E944" s="7">
        <f t="shared" si="14"/>
        <v>0</v>
      </c>
      <c r="F944" s="7">
        <f>IF(COUNTIF('Start Set'!A:A, A944) &gt; 0, 1, 0)</f>
        <v>0</v>
      </c>
      <c r="G944" s="7">
        <f>IF(COUNTIF('Iteration 1 - Forward'!A:A, A944) &gt; 0, 1, 0)</f>
        <v>0</v>
      </c>
      <c r="H944" s="7">
        <v>1</v>
      </c>
      <c r="I944" s="7"/>
      <c r="J944" s="7"/>
      <c r="K944" s="7"/>
      <c r="L944" s="7"/>
      <c r="M944" s="7">
        <v>1</v>
      </c>
    </row>
    <row r="945" spans="1:13" x14ac:dyDescent="0.25">
      <c r="A945" s="7" t="s">
        <v>2023</v>
      </c>
      <c r="B945" s="7" t="s">
        <v>2024</v>
      </c>
      <c r="C945" s="7">
        <v>2018</v>
      </c>
      <c r="D945" s="7" t="s">
        <v>383</v>
      </c>
      <c r="E945" s="7">
        <f t="shared" si="14"/>
        <v>0</v>
      </c>
      <c r="F945" s="7">
        <f>IF(COUNTIF('Start Set'!A:A, A945) &gt; 0, 1, 0)</f>
        <v>0</v>
      </c>
      <c r="G945" s="7">
        <f>IF(COUNTIF('Iteration 1 - Forward'!A:A, A945) &gt; 0, 1, 0)</f>
        <v>0</v>
      </c>
      <c r="H945" s="7">
        <v>1</v>
      </c>
      <c r="I945" s="7"/>
      <c r="J945" s="7"/>
      <c r="K945" s="7"/>
      <c r="L945" s="7"/>
      <c r="M945" s="7">
        <v>1</v>
      </c>
    </row>
    <row r="946" spans="1:13" x14ac:dyDescent="0.25">
      <c r="A946" s="7" t="s">
        <v>2755</v>
      </c>
      <c r="B946" s="7" t="s">
        <v>2756</v>
      </c>
      <c r="C946" s="7">
        <v>2018</v>
      </c>
      <c r="D946" s="7" t="s">
        <v>1561</v>
      </c>
      <c r="E946" s="7">
        <f t="shared" si="14"/>
        <v>0</v>
      </c>
      <c r="F946" s="7">
        <f>IF(COUNTIF('Start Set'!A:A, A946) &gt; 0, 1, 0)</f>
        <v>0</v>
      </c>
      <c r="G946" s="7">
        <f>IF(COUNTIF('Iteration 1 - Forward'!A:A, A946) &gt; 0, 1, 0)</f>
        <v>0</v>
      </c>
      <c r="H946" s="7">
        <v>1</v>
      </c>
      <c r="I946" s="7"/>
      <c r="J946" s="7"/>
      <c r="K946" s="7"/>
      <c r="L946" s="7"/>
      <c r="M946" s="7">
        <v>1</v>
      </c>
    </row>
    <row r="947" spans="1:13" x14ac:dyDescent="0.25">
      <c r="A947" s="7" t="s">
        <v>657</v>
      </c>
      <c r="B947" s="7" t="s">
        <v>658</v>
      </c>
      <c r="C947" s="7">
        <v>2018</v>
      </c>
      <c r="D947" s="7" t="s">
        <v>659</v>
      </c>
      <c r="E947" s="7">
        <f t="shared" si="14"/>
        <v>0</v>
      </c>
      <c r="F947" s="7">
        <f>IF(COUNTIF('Start Set'!A:A, A947) &gt; 0, 1, 0)</f>
        <v>0</v>
      </c>
      <c r="G947" s="7">
        <f>IF(COUNTIF('Iteration 1 - Forward'!A:A, A947) &gt; 0, 1, 0)</f>
        <v>0</v>
      </c>
      <c r="H947" s="7">
        <v>1</v>
      </c>
      <c r="I947" s="7"/>
      <c r="J947" s="7"/>
      <c r="K947" s="7"/>
      <c r="L947" s="7"/>
      <c r="M947" s="7">
        <v>1</v>
      </c>
    </row>
    <row r="948" spans="1:13" x14ac:dyDescent="0.25">
      <c r="A948" s="7" t="s">
        <v>1888</v>
      </c>
      <c r="B948" s="7" t="s">
        <v>1889</v>
      </c>
      <c r="C948" s="7">
        <v>2018</v>
      </c>
      <c r="D948" s="7" t="s">
        <v>1890</v>
      </c>
      <c r="E948" s="7">
        <f t="shared" si="14"/>
        <v>0</v>
      </c>
      <c r="F948" s="7">
        <f>IF(COUNTIF('Start Set'!A:A, A948) &gt; 0, 1, 0)</f>
        <v>0</v>
      </c>
      <c r="G948" s="7">
        <f>IF(COUNTIF('Iteration 1 - Forward'!A:A, A948) &gt; 0, 1, 0)</f>
        <v>0</v>
      </c>
      <c r="H948" s="7">
        <v>1</v>
      </c>
      <c r="I948" s="7"/>
      <c r="J948" s="7"/>
      <c r="K948" s="7"/>
      <c r="L948" s="7"/>
      <c r="M948" s="7">
        <v>1</v>
      </c>
    </row>
    <row r="949" spans="1:13" x14ac:dyDescent="0.25">
      <c r="A949" s="7" t="s">
        <v>1556</v>
      </c>
      <c r="B949" s="7" t="s">
        <v>1557</v>
      </c>
      <c r="C949" s="7">
        <v>2018</v>
      </c>
      <c r="D949" s="7" t="s">
        <v>1558</v>
      </c>
      <c r="E949" s="7">
        <f t="shared" si="14"/>
        <v>0</v>
      </c>
      <c r="F949" s="7">
        <f>IF(COUNTIF('Start Set'!A:A, A949) &gt; 0, 1, 0)</f>
        <v>0</v>
      </c>
      <c r="G949" s="7">
        <f>IF(COUNTIF('Iteration 1 - Forward'!A:A, A949) &gt; 0, 1, 0)</f>
        <v>0</v>
      </c>
      <c r="H949" s="7">
        <v>1</v>
      </c>
      <c r="I949" s="7"/>
      <c r="J949" s="7"/>
      <c r="K949" s="7"/>
      <c r="L949" s="7"/>
      <c r="M949" s="7">
        <v>1</v>
      </c>
    </row>
    <row r="950" spans="1:13" x14ac:dyDescent="0.25">
      <c r="A950" s="7" t="s">
        <v>968</v>
      </c>
      <c r="B950" s="7" t="s">
        <v>969</v>
      </c>
      <c r="C950" s="7">
        <v>2018</v>
      </c>
      <c r="D950" s="7" t="s">
        <v>895</v>
      </c>
      <c r="E950" s="7">
        <f t="shared" si="14"/>
        <v>0</v>
      </c>
      <c r="F950" s="7">
        <f>IF(COUNTIF('Start Set'!A:A, A950) &gt; 0, 1, 0)</f>
        <v>0</v>
      </c>
      <c r="G950" s="7">
        <f>IF(COUNTIF('Iteration 1 - Forward'!A:A, A950) &gt; 0, 1, 0)</f>
        <v>0</v>
      </c>
      <c r="H950" s="7">
        <v>1</v>
      </c>
      <c r="I950" s="7"/>
      <c r="J950" s="7"/>
      <c r="K950" s="7"/>
      <c r="L950" s="7"/>
      <c r="M950" s="7">
        <v>1</v>
      </c>
    </row>
    <row r="951" spans="1:13" x14ac:dyDescent="0.25">
      <c r="A951" s="7" t="s">
        <v>2233</v>
      </c>
      <c r="B951" s="7" t="s">
        <v>2234</v>
      </c>
      <c r="C951" s="7">
        <v>2018</v>
      </c>
      <c r="D951" s="7" t="s">
        <v>1839</v>
      </c>
      <c r="E951" s="7">
        <f t="shared" si="14"/>
        <v>0</v>
      </c>
      <c r="F951" s="7">
        <f>IF(COUNTIF('Start Set'!A:A, A951) &gt; 0, 1, 0)</f>
        <v>0</v>
      </c>
      <c r="G951" s="7">
        <f>IF(COUNTIF('Iteration 1 - Forward'!A:A, A951) &gt; 0, 1, 0)</f>
        <v>0</v>
      </c>
      <c r="H951" s="7">
        <v>1</v>
      </c>
      <c r="I951" s="7"/>
      <c r="J951" s="7"/>
      <c r="K951" s="7"/>
      <c r="L951" s="7"/>
      <c r="M951" s="7">
        <v>1</v>
      </c>
    </row>
    <row r="952" spans="1:13" x14ac:dyDescent="0.25">
      <c r="A952" s="7" t="s">
        <v>2351</v>
      </c>
      <c r="B952" s="7" t="s">
        <v>2352</v>
      </c>
      <c r="C952" s="7">
        <v>2018</v>
      </c>
      <c r="D952" s="7" t="s">
        <v>2353</v>
      </c>
      <c r="E952" s="7">
        <f t="shared" si="14"/>
        <v>0</v>
      </c>
      <c r="F952" s="7">
        <f>IF(COUNTIF('Start Set'!A:A, A952) &gt; 0, 1, 0)</f>
        <v>0</v>
      </c>
      <c r="G952" s="7">
        <f>IF(COUNTIF('Iteration 1 - Forward'!A:A, A952) &gt; 0, 1, 0)</f>
        <v>0</v>
      </c>
      <c r="H952" s="7">
        <v>1</v>
      </c>
      <c r="I952" s="7"/>
      <c r="J952" s="7"/>
      <c r="K952" s="7"/>
      <c r="L952" s="7"/>
      <c r="M952" s="7">
        <v>1</v>
      </c>
    </row>
    <row r="953" spans="1:13" x14ac:dyDescent="0.25">
      <c r="A953" s="7" t="s">
        <v>1647</v>
      </c>
      <c r="B953" s="7" t="s">
        <v>1648</v>
      </c>
      <c r="C953" s="7">
        <v>2018</v>
      </c>
      <c r="D953" s="7" t="s">
        <v>402</v>
      </c>
      <c r="E953" s="7">
        <f t="shared" si="14"/>
        <v>0</v>
      </c>
      <c r="F953" s="7">
        <f>IF(COUNTIF('Start Set'!A:A, A953) &gt; 0, 1, 0)</f>
        <v>0</v>
      </c>
      <c r="G953" s="7">
        <f>IF(COUNTIF('Iteration 1 - Forward'!A:A, A953) &gt; 0, 1, 0)</f>
        <v>0</v>
      </c>
      <c r="H953" s="7">
        <v>1</v>
      </c>
      <c r="I953" s="7"/>
      <c r="J953" s="7"/>
      <c r="K953" s="7"/>
      <c r="L953" s="7"/>
      <c r="M953" s="7">
        <v>1</v>
      </c>
    </row>
    <row r="954" spans="1:13" x14ac:dyDescent="0.25">
      <c r="A954" s="7" t="s">
        <v>1313</v>
      </c>
      <c r="B954" s="7" t="s">
        <v>1309</v>
      </c>
      <c r="C954" s="7">
        <v>2018</v>
      </c>
      <c r="D954" s="7" t="s">
        <v>1314</v>
      </c>
      <c r="E954" s="7">
        <f t="shared" si="14"/>
        <v>0</v>
      </c>
      <c r="F954" s="7">
        <f>IF(COUNTIF('Start Set'!A:A, A954) &gt; 0, 1, 0)</f>
        <v>0</v>
      </c>
      <c r="G954" s="7">
        <f>IF(COUNTIF('Iteration 1 - Forward'!A:A, A954) &gt; 0, 1, 0)</f>
        <v>0</v>
      </c>
      <c r="H954" s="7">
        <v>1</v>
      </c>
      <c r="I954" s="7"/>
      <c r="J954" s="7"/>
      <c r="K954" s="7"/>
      <c r="L954" s="7"/>
      <c r="M954" s="7">
        <v>1</v>
      </c>
    </row>
    <row r="955" spans="1:13" x14ac:dyDescent="0.25">
      <c r="A955" s="7" t="s">
        <v>340</v>
      </c>
      <c r="B955" s="7" t="s">
        <v>341</v>
      </c>
      <c r="C955" s="7">
        <v>2018</v>
      </c>
      <c r="D955" s="7" t="s">
        <v>342</v>
      </c>
      <c r="E955" s="7">
        <f t="shared" si="14"/>
        <v>0</v>
      </c>
      <c r="F955" s="7">
        <f>IF(COUNTIF('Start Set'!A:A, A955) &gt; 0, 1, 0)</f>
        <v>0</v>
      </c>
      <c r="G955" s="7">
        <f>IF(COUNTIF('Iteration 1 - Forward'!A:A, A955) &gt; 0, 1, 0)</f>
        <v>0</v>
      </c>
      <c r="H955" s="7">
        <v>1</v>
      </c>
      <c r="I955" s="7"/>
      <c r="J955" s="7"/>
      <c r="K955" s="7"/>
      <c r="L955" s="7"/>
      <c r="M955" s="7">
        <v>1</v>
      </c>
    </row>
    <row r="956" spans="1:13" x14ac:dyDescent="0.25">
      <c r="A956" s="7" t="s">
        <v>349</v>
      </c>
      <c r="B956" s="7" t="s">
        <v>350</v>
      </c>
      <c r="C956" s="7">
        <v>2018</v>
      </c>
      <c r="D956" s="7" t="s">
        <v>351</v>
      </c>
      <c r="E956" s="7">
        <f t="shared" si="14"/>
        <v>0</v>
      </c>
      <c r="F956" s="7">
        <f>IF(COUNTIF('Start Set'!A:A, A956) &gt; 0, 1, 0)</f>
        <v>0</v>
      </c>
      <c r="G956" s="7">
        <f>IF(COUNTIF('Iteration 1 - Forward'!A:A, A956) &gt; 0, 1, 0)</f>
        <v>0</v>
      </c>
      <c r="H956" s="7">
        <v>1</v>
      </c>
      <c r="I956" s="7"/>
      <c r="J956" s="7"/>
      <c r="K956" s="7"/>
      <c r="L956" s="7"/>
      <c r="M956" s="7">
        <v>1</v>
      </c>
    </row>
    <row r="957" spans="1:13" x14ac:dyDescent="0.25">
      <c r="A957" s="7" t="s">
        <v>1649</v>
      </c>
      <c r="B957" s="7" t="s">
        <v>1650</v>
      </c>
      <c r="C957" s="7">
        <v>2018</v>
      </c>
      <c r="D957" s="7" t="s">
        <v>1651</v>
      </c>
      <c r="E957" s="7">
        <f t="shared" si="14"/>
        <v>0</v>
      </c>
      <c r="F957" s="7">
        <f>IF(COUNTIF('Start Set'!A:A, A957) &gt; 0, 1, 0)</f>
        <v>0</v>
      </c>
      <c r="G957" s="7">
        <f>IF(COUNTIF('Iteration 1 - Forward'!A:A, A957) &gt; 0, 1, 0)</f>
        <v>0</v>
      </c>
      <c r="H957" s="7">
        <v>1</v>
      </c>
      <c r="I957" s="7"/>
      <c r="J957" s="7"/>
      <c r="K957" s="7"/>
      <c r="L957" s="7"/>
      <c r="M957" s="7">
        <v>1</v>
      </c>
    </row>
    <row r="958" spans="1:13" x14ac:dyDescent="0.25">
      <c r="A958" s="7" t="s">
        <v>1812</v>
      </c>
      <c r="B958" s="7" t="s">
        <v>1813</v>
      </c>
      <c r="C958" s="7">
        <v>2018</v>
      </c>
      <c r="D958" s="7" t="s">
        <v>1814</v>
      </c>
      <c r="E958" s="7">
        <f t="shared" si="14"/>
        <v>1</v>
      </c>
      <c r="F958" s="7">
        <f>IF(COUNTIF('Start Set'!A:A, A958) &gt; 0, 1, 0)</f>
        <v>0</v>
      </c>
      <c r="G958" s="7">
        <f>IF(COUNTIF('Iteration 1 - Forward'!A:A, A958) &gt; 0, 1, 0)</f>
        <v>0</v>
      </c>
      <c r="H958" s="7">
        <v>1</v>
      </c>
      <c r="I958" s="7"/>
      <c r="J958" s="7"/>
      <c r="K958" s="7"/>
      <c r="L958" s="7"/>
      <c r="M958" s="7">
        <v>1</v>
      </c>
    </row>
    <row r="959" spans="1:13" x14ac:dyDescent="0.25">
      <c r="A959" s="7" t="s">
        <v>1517</v>
      </c>
      <c r="B959" s="7" t="s">
        <v>1518</v>
      </c>
      <c r="C959" s="7">
        <v>2018</v>
      </c>
      <c r="D959" s="7" t="s">
        <v>293</v>
      </c>
      <c r="E959" s="7">
        <f t="shared" si="14"/>
        <v>0</v>
      </c>
      <c r="F959" s="7">
        <f>IF(COUNTIF('Start Set'!A:A, A959) &gt; 0, 1, 0)</f>
        <v>0</v>
      </c>
      <c r="G959" s="7">
        <f>IF(COUNTIF('Iteration 1 - Forward'!A:A, A959) &gt; 0, 1, 0)</f>
        <v>0</v>
      </c>
      <c r="H959" s="7">
        <v>1</v>
      </c>
      <c r="I959" s="7"/>
      <c r="J959" s="7"/>
      <c r="K959" s="7"/>
      <c r="L959" s="7"/>
      <c r="M959" s="7">
        <v>1</v>
      </c>
    </row>
    <row r="960" spans="1:13" x14ac:dyDescent="0.25">
      <c r="A960" s="7" t="s">
        <v>2093</v>
      </c>
      <c r="B960" s="7" t="s">
        <v>2027</v>
      </c>
      <c r="C960" s="7">
        <v>2018</v>
      </c>
      <c r="D960" s="7" t="s">
        <v>293</v>
      </c>
      <c r="E960" s="7">
        <f t="shared" si="14"/>
        <v>0</v>
      </c>
      <c r="F960" s="7">
        <f>IF(COUNTIF('Start Set'!A:A, A960) &gt; 0, 1, 0)</f>
        <v>0</v>
      </c>
      <c r="G960" s="7">
        <f>IF(COUNTIF('Iteration 1 - Forward'!A:A, A960) &gt; 0, 1, 0)</f>
        <v>0</v>
      </c>
      <c r="H960" s="7">
        <v>1</v>
      </c>
      <c r="I960" s="7"/>
      <c r="J960" s="7"/>
      <c r="K960" s="7"/>
      <c r="L960" s="7"/>
      <c r="M960" s="7">
        <v>1</v>
      </c>
    </row>
    <row r="961" spans="1:13" x14ac:dyDescent="0.25">
      <c r="A961" s="7" t="s">
        <v>674</v>
      </c>
      <c r="B961" s="7" t="s">
        <v>672</v>
      </c>
      <c r="C961" s="7">
        <v>2018</v>
      </c>
      <c r="D961" s="7" t="s">
        <v>675</v>
      </c>
      <c r="E961" s="7">
        <f t="shared" si="14"/>
        <v>0</v>
      </c>
      <c r="F961" s="7">
        <f>IF(COUNTIF('Start Set'!A:A, A961) &gt; 0, 1, 0)</f>
        <v>0</v>
      </c>
      <c r="G961" s="7">
        <f>IF(COUNTIF('Iteration 1 - Forward'!A:A, A961) &gt; 0, 1, 0)</f>
        <v>0</v>
      </c>
      <c r="H961" s="7">
        <v>1</v>
      </c>
      <c r="I961" s="7"/>
      <c r="J961" s="7"/>
      <c r="K961" s="7"/>
      <c r="L961" s="7"/>
      <c r="M961" s="7">
        <v>1</v>
      </c>
    </row>
    <row r="962" spans="1:13" x14ac:dyDescent="0.25">
      <c r="A962" s="7" t="s">
        <v>798</v>
      </c>
      <c r="B962" s="7" t="s">
        <v>799</v>
      </c>
      <c r="C962" s="7">
        <v>2018</v>
      </c>
      <c r="D962" s="7" t="s">
        <v>800</v>
      </c>
      <c r="E962" s="7">
        <f t="shared" ref="E962:E1025" si="15">--(ROW(A962)&lt;&gt;MATCH(A962,$A:$A,0))</f>
        <v>0</v>
      </c>
      <c r="F962" s="7">
        <f>IF(COUNTIF('Start Set'!A:A, A962) &gt; 0, 1, 0)</f>
        <v>0</v>
      </c>
      <c r="G962" s="7">
        <f>IF(COUNTIF('Iteration 1 - Forward'!A:A, A962) &gt; 0, 1, 0)</f>
        <v>0</v>
      </c>
      <c r="H962" s="7">
        <v>1</v>
      </c>
      <c r="I962" s="7"/>
      <c r="J962" s="7"/>
      <c r="K962" s="7"/>
      <c r="L962" s="7"/>
      <c r="M962" s="7">
        <v>1</v>
      </c>
    </row>
    <row r="963" spans="1:13" x14ac:dyDescent="0.25">
      <c r="A963" s="7" t="s">
        <v>1433</v>
      </c>
      <c r="B963" s="7" t="s">
        <v>1434</v>
      </c>
      <c r="C963" s="7">
        <v>2018</v>
      </c>
      <c r="D963" s="7" t="s">
        <v>1435</v>
      </c>
      <c r="E963" s="7">
        <f t="shared" si="15"/>
        <v>0</v>
      </c>
      <c r="F963" s="7">
        <f>IF(COUNTIF('Start Set'!A:A, A963) &gt; 0, 1, 0)</f>
        <v>0</v>
      </c>
      <c r="G963" s="7">
        <f>IF(COUNTIF('Iteration 1 - Forward'!A:A, A963) &gt; 0, 1, 0)</f>
        <v>0</v>
      </c>
      <c r="H963" s="7">
        <v>1</v>
      </c>
      <c r="I963" s="7"/>
      <c r="J963" s="7"/>
      <c r="K963" s="7"/>
      <c r="L963" s="7"/>
      <c r="M963" s="7">
        <v>1</v>
      </c>
    </row>
    <row r="964" spans="1:13" x14ac:dyDescent="0.25">
      <c r="A964" s="7" t="s">
        <v>144</v>
      </c>
      <c r="B964" s="7" t="s">
        <v>145</v>
      </c>
      <c r="C964" s="7">
        <v>2018</v>
      </c>
      <c r="D964" s="7" t="s">
        <v>119</v>
      </c>
      <c r="E964" s="7">
        <f t="shared" si="15"/>
        <v>0</v>
      </c>
      <c r="F964" s="7">
        <f>IF(COUNTIF('Start Set'!A:A, A964) &gt; 0, 1, 0)</f>
        <v>0</v>
      </c>
      <c r="G964" s="7">
        <f>IF(COUNTIF('Iteration 1 - Forward'!A:A, A964) &gt; 0, 1, 0)</f>
        <v>0</v>
      </c>
      <c r="H964" s="7">
        <v>1</v>
      </c>
      <c r="I964" s="7"/>
      <c r="J964" s="7"/>
      <c r="K964" s="7"/>
      <c r="L964" s="7"/>
      <c r="M964" s="7">
        <v>1</v>
      </c>
    </row>
    <row r="965" spans="1:13" x14ac:dyDescent="0.25">
      <c r="A965" s="7" t="s">
        <v>146</v>
      </c>
      <c r="B965" s="7" t="s">
        <v>147</v>
      </c>
      <c r="C965" s="7">
        <v>2018</v>
      </c>
      <c r="D965" s="7" t="s">
        <v>119</v>
      </c>
      <c r="E965" s="7">
        <f t="shared" si="15"/>
        <v>0</v>
      </c>
      <c r="F965" s="7">
        <f>IF(COUNTIF('Start Set'!A:A, A965) &gt; 0, 1, 0)</f>
        <v>0</v>
      </c>
      <c r="G965" s="7">
        <f>IF(COUNTIF('Iteration 1 - Forward'!A:A, A965) &gt; 0, 1, 0)</f>
        <v>0</v>
      </c>
      <c r="H965" s="7">
        <v>1</v>
      </c>
      <c r="I965" s="7"/>
      <c r="J965" s="7"/>
      <c r="K965" s="7"/>
      <c r="L965" s="7"/>
      <c r="M965" s="7">
        <v>1</v>
      </c>
    </row>
    <row r="966" spans="1:13" x14ac:dyDescent="0.25">
      <c r="A966" s="7" t="s">
        <v>148</v>
      </c>
      <c r="B966" s="7" t="s">
        <v>149</v>
      </c>
      <c r="C966" s="7">
        <v>2018</v>
      </c>
      <c r="D966" s="7" t="s">
        <v>119</v>
      </c>
      <c r="E966" s="7">
        <f t="shared" si="15"/>
        <v>0</v>
      </c>
      <c r="F966" s="7">
        <f>IF(COUNTIF('Start Set'!A:A, A966) &gt; 0, 1, 0)</f>
        <v>0</v>
      </c>
      <c r="G966" s="7">
        <f>IF(COUNTIF('Iteration 1 - Forward'!A:A, A966) &gt; 0, 1, 0)</f>
        <v>0</v>
      </c>
      <c r="H966" s="7">
        <v>1</v>
      </c>
      <c r="I966" s="7"/>
      <c r="J966" s="7"/>
      <c r="K966" s="7"/>
      <c r="L966" s="7"/>
      <c r="M966" s="7">
        <v>1</v>
      </c>
    </row>
    <row r="967" spans="1:13" x14ac:dyDescent="0.25">
      <c r="A967" s="7" t="s">
        <v>117</v>
      </c>
      <c r="B967" s="7" t="s">
        <v>118</v>
      </c>
      <c r="C967" s="7">
        <v>2018</v>
      </c>
      <c r="D967" s="7" t="s">
        <v>119</v>
      </c>
      <c r="E967" s="7">
        <f t="shared" si="15"/>
        <v>0</v>
      </c>
      <c r="F967" s="7">
        <f>IF(COUNTIF('Start Set'!A:A, A967) &gt; 0, 1, 0)</f>
        <v>0</v>
      </c>
      <c r="G967" s="7">
        <f>IF(COUNTIF('Iteration 1 - Forward'!A:A, A967) &gt; 0, 1, 0)</f>
        <v>0</v>
      </c>
      <c r="H967" s="7">
        <v>1</v>
      </c>
      <c r="I967" s="7"/>
      <c r="J967" s="7"/>
      <c r="K967" s="7"/>
      <c r="L967" s="7"/>
      <c r="M967" s="7">
        <v>1</v>
      </c>
    </row>
    <row r="968" spans="1:13" x14ac:dyDescent="0.25">
      <c r="A968" s="7" t="s">
        <v>196</v>
      </c>
      <c r="B968" s="7" t="s">
        <v>197</v>
      </c>
      <c r="C968" s="7">
        <v>2018</v>
      </c>
      <c r="D968" s="7" t="s">
        <v>138</v>
      </c>
      <c r="E968" s="7">
        <f t="shared" si="15"/>
        <v>0</v>
      </c>
      <c r="F968" s="7">
        <f>IF(COUNTIF('Start Set'!A:A, A968) &gt; 0, 1, 0)</f>
        <v>0</v>
      </c>
      <c r="G968" s="7">
        <f>IF(COUNTIF('Iteration 1 - Forward'!A:A, A968) &gt; 0, 1, 0)</f>
        <v>0</v>
      </c>
      <c r="H968" s="7">
        <v>1</v>
      </c>
      <c r="I968" s="7"/>
      <c r="J968" s="7"/>
      <c r="K968" s="7"/>
      <c r="L968" s="7"/>
      <c r="M968" s="7">
        <v>1</v>
      </c>
    </row>
    <row r="969" spans="1:13" x14ac:dyDescent="0.25">
      <c r="A969" s="7" t="s">
        <v>1218</v>
      </c>
      <c r="B969" s="7" t="s">
        <v>1219</v>
      </c>
      <c r="C969" s="7">
        <v>2018</v>
      </c>
      <c r="D969" s="7" t="s">
        <v>138</v>
      </c>
      <c r="E969" s="7">
        <f t="shared" si="15"/>
        <v>0</v>
      </c>
      <c r="F969" s="7">
        <f>IF(COUNTIF('Start Set'!A:A, A969) &gt; 0, 1, 0)</f>
        <v>0</v>
      </c>
      <c r="G969" s="7">
        <f>IF(COUNTIF('Iteration 1 - Forward'!A:A, A969) &gt; 0, 1, 0)</f>
        <v>0</v>
      </c>
      <c r="H969" s="7">
        <v>1</v>
      </c>
      <c r="I969" s="7"/>
      <c r="J969" s="7"/>
      <c r="K969" s="7"/>
      <c r="L969" s="7"/>
      <c r="M969" s="7">
        <v>1</v>
      </c>
    </row>
    <row r="970" spans="1:13" x14ac:dyDescent="0.25">
      <c r="A970" s="9" t="s">
        <v>2032</v>
      </c>
      <c r="B970" s="7" t="s">
        <v>2033</v>
      </c>
      <c r="C970" s="7">
        <v>2019</v>
      </c>
      <c r="D970" s="7" t="s">
        <v>138</v>
      </c>
      <c r="E970" s="7">
        <f t="shared" si="15"/>
        <v>0</v>
      </c>
      <c r="F970" s="7">
        <f>IF(COUNTIF('Start Set'!A:A, A970) &gt; 0, 1, 0)</f>
        <v>0</v>
      </c>
      <c r="G970" s="7">
        <f>IF(COUNTIF('Iteration 1 - Forward'!A:A, A970) &gt; 0, 1, 0)</f>
        <v>0</v>
      </c>
      <c r="H970" s="7">
        <v>1</v>
      </c>
      <c r="I970" s="7"/>
      <c r="J970" s="7"/>
      <c r="K970" s="7"/>
      <c r="L970" s="7"/>
      <c r="M970" s="7">
        <v>1</v>
      </c>
    </row>
    <row r="971" spans="1:13" x14ac:dyDescent="0.25">
      <c r="A971" s="7" t="s">
        <v>1815</v>
      </c>
      <c r="B971" s="7" t="s">
        <v>1813</v>
      </c>
      <c r="C971" s="7">
        <v>2019</v>
      </c>
      <c r="D971" s="7" t="s">
        <v>1816</v>
      </c>
      <c r="E971" s="7">
        <f t="shared" si="15"/>
        <v>1</v>
      </c>
      <c r="F971" s="7">
        <f>IF(COUNTIF('Start Set'!A:A, A971) &gt; 0, 1, 0)</f>
        <v>0</v>
      </c>
      <c r="G971" s="7">
        <f>IF(COUNTIF('Iteration 1 - Forward'!A:A, A971) &gt; 0, 1, 0)</f>
        <v>0</v>
      </c>
      <c r="H971" s="7">
        <v>1</v>
      </c>
      <c r="I971" s="7"/>
      <c r="J971" s="7"/>
      <c r="K971" s="7"/>
      <c r="L971" s="7"/>
      <c r="M971" s="7">
        <v>1</v>
      </c>
    </row>
    <row r="972" spans="1:13" x14ac:dyDescent="0.25">
      <c r="A972" s="7" t="s">
        <v>412</v>
      </c>
      <c r="B972" s="7" t="s">
        <v>292</v>
      </c>
      <c r="C972" s="7">
        <v>2019</v>
      </c>
      <c r="D972" s="7" t="s">
        <v>293</v>
      </c>
      <c r="E972" s="7">
        <f t="shared" si="15"/>
        <v>0</v>
      </c>
      <c r="F972" s="7">
        <f>IF(COUNTIF('Start Set'!A:A, A972) &gt; 0, 1, 0)</f>
        <v>0</v>
      </c>
      <c r="G972" s="7">
        <f>IF(COUNTIF('Iteration 1 - Forward'!A:A, A972) &gt; 0, 1, 0)</f>
        <v>0</v>
      </c>
      <c r="H972" s="7">
        <v>1</v>
      </c>
      <c r="I972" s="7"/>
      <c r="J972" s="7"/>
      <c r="K972" s="7"/>
      <c r="L972" s="7"/>
      <c r="M972" s="7">
        <v>1</v>
      </c>
    </row>
    <row r="973" spans="1:13" x14ac:dyDescent="0.25">
      <c r="A973" s="7" t="s">
        <v>345</v>
      </c>
      <c r="B973" s="7" t="s">
        <v>346</v>
      </c>
      <c r="C973" s="7">
        <v>2019</v>
      </c>
      <c r="D973" s="7" t="s">
        <v>293</v>
      </c>
      <c r="E973" s="7">
        <f t="shared" si="15"/>
        <v>0</v>
      </c>
      <c r="F973" s="7">
        <f>IF(COUNTIF('Start Set'!A:A, A973) &gt; 0, 1, 0)</f>
        <v>0</v>
      </c>
      <c r="G973" s="7">
        <f>IF(COUNTIF('Iteration 1 - Forward'!A:A, A973) &gt; 0, 1, 0)</f>
        <v>0</v>
      </c>
      <c r="H973" s="7">
        <v>1</v>
      </c>
      <c r="I973" s="7"/>
      <c r="J973" s="7"/>
      <c r="K973" s="7"/>
      <c r="L973" s="7"/>
      <c r="M973" s="7">
        <v>1</v>
      </c>
    </row>
    <row r="974" spans="1:13" x14ac:dyDescent="0.25">
      <c r="A974" s="7" t="s">
        <v>1610</v>
      </c>
      <c r="B974" s="7" t="s">
        <v>1611</v>
      </c>
      <c r="C974" s="7">
        <v>2019</v>
      </c>
      <c r="D974" s="7" t="s">
        <v>293</v>
      </c>
      <c r="E974" s="7">
        <f t="shared" si="15"/>
        <v>0</v>
      </c>
      <c r="F974" s="7">
        <f>IF(COUNTIF('Start Set'!A:A, A974) &gt; 0, 1, 0)</f>
        <v>0</v>
      </c>
      <c r="G974" s="7">
        <f>IF(COUNTIF('Iteration 1 - Forward'!A:A, A974) &gt; 0, 1, 0)</f>
        <v>0</v>
      </c>
      <c r="H974" s="7">
        <v>1</v>
      </c>
      <c r="I974" s="7"/>
      <c r="J974" s="7"/>
      <c r="K974" s="7"/>
      <c r="L974" s="7"/>
      <c r="M974" s="7">
        <v>1</v>
      </c>
    </row>
    <row r="975" spans="1:13" x14ac:dyDescent="0.25">
      <c r="A975" s="7" t="s">
        <v>1615</v>
      </c>
      <c r="B975" s="7" t="s">
        <v>1616</v>
      </c>
      <c r="C975" s="7">
        <v>2019</v>
      </c>
      <c r="D975" s="7" t="s">
        <v>293</v>
      </c>
      <c r="E975" s="7">
        <f t="shared" si="15"/>
        <v>0</v>
      </c>
      <c r="F975" s="7">
        <f>IF(COUNTIF('Start Set'!A:A, A975) &gt; 0, 1, 0)</f>
        <v>0</v>
      </c>
      <c r="G975" s="7">
        <f>IF(COUNTIF('Iteration 1 - Forward'!A:A, A975) &gt; 0, 1, 0)</f>
        <v>0</v>
      </c>
      <c r="H975" s="7">
        <v>1</v>
      </c>
      <c r="I975" s="7"/>
      <c r="J975" s="7"/>
      <c r="K975" s="7"/>
      <c r="L975" s="7"/>
      <c r="M975" s="7">
        <v>1</v>
      </c>
    </row>
    <row r="976" spans="1:13" x14ac:dyDescent="0.25">
      <c r="A976" s="7" t="s">
        <v>141</v>
      </c>
      <c r="B976" s="7" t="s">
        <v>142</v>
      </c>
      <c r="C976" s="7">
        <v>2019</v>
      </c>
      <c r="D976" s="7" t="s">
        <v>143</v>
      </c>
      <c r="E976" s="7">
        <f t="shared" si="15"/>
        <v>0</v>
      </c>
      <c r="F976" s="7">
        <f>IF(COUNTIF('Start Set'!A:A, A976) &gt; 0, 1, 0)</f>
        <v>0</v>
      </c>
      <c r="G976" s="7">
        <f>IF(COUNTIF('Iteration 1 - Forward'!A:A, A976) &gt; 0, 1, 0)</f>
        <v>0</v>
      </c>
      <c r="H976" s="7">
        <v>1</v>
      </c>
      <c r="I976" s="7"/>
      <c r="J976" s="7"/>
      <c r="K976" s="7"/>
      <c r="L976" s="7"/>
      <c r="M976" s="7">
        <v>1</v>
      </c>
    </row>
    <row r="977" spans="1:13" x14ac:dyDescent="0.25">
      <c r="A977" s="7" t="s">
        <v>316</v>
      </c>
      <c r="B977" s="7" t="s">
        <v>317</v>
      </c>
      <c r="C977" s="7">
        <v>2019</v>
      </c>
      <c r="D977" s="7" t="s">
        <v>143</v>
      </c>
      <c r="E977" s="7">
        <f t="shared" si="15"/>
        <v>0</v>
      </c>
      <c r="F977" s="7">
        <f>IF(COUNTIF('Start Set'!A:A, A977) &gt; 0, 1, 0)</f>
        <v>0</v>
      </c>
      <c r="G977" s="7">
        <f>IF(COUNTIF('Iteration 1 - Forward'!A:A, A977) &gt; 0, 1, 0)</f>
        <v>0</v>
      </c>
      <c r="H977" s="7">
        <v>1</v>
      </c>
      <c r="I977" s="7"/>
      <c r="J977" s="7"/>
      <c r="K977" s="7"/>
      <c r="L977" s="7"/>
      <c r="M977" s="7">
        <v>1</v>
      </c>
    </row>
    <row r="978" spans="1:13" x14ac:dyDescent="0.25">
      <c r="A978" s="7" t="s">
        <v>139</v>
      </c>
      <c r="B978" s="7" t="s">
        <v>140</v>
      </c>
      <c r="C978" s="7">
        <v>2019</v>
      </c>
      <c r="D978" s="7" t="s">
        <v>138</v>
      </c>
      <c r="E978" s="7">
        <f t="shared" si="15"/>
        <v>0</v>
      </c>
      <c r="F978" s="7">
        <f>IF(COUNTIF('Start Set'!A:A, A978) &gt; 0, 1, 0)</f>
        <v>0</v>
      </c>
      <c r="G978" s="7">
        <f>IF(COUNTIF('Iteration 1 - Forward'!A:A, A978) &gt; 0, 1, 0)</f>
        <v>0</v>
      </c>
      <c r="H978" s="7">
        <v>1</v>
      </c>
      <c r="I978" s="7"/>
      <c r="J978" s="7"/>
      <c r="K978" s="7"/>
      <c r="L978" s="7"/>
      <c r="M978" s="7">
        <v>1</v>
      </c>
    </row>
    <row r="979" spans="1:13" x14ac:dyDescent="0.25">
      <c r="A979" s="7" t="s">
        <v>281</v>
      </c>
      <c r="B979" s="7" t="s">
        <v>175</v>
      </c>
      <c r="C979" s="7">
        <v>2019</v>
      </c>
      <c r="D979" s="7" t="s">
        <v>138</v>
      </c>
      <c r="E979" s="7">
        <f t="shared" si="15"/>
        <v>0</v>
      </c>
      <c r="F979" s="7">
        <f>IF(COUNTIF('Start Set'!A:A, A979) &gt; 0, 1, 0)</f>
        <v>0</v>
      </c>
      <c r="G979" s="7">
        <f>IF(COUNTIF('Iteration 1 - Forward'!A:A, A979) &gt; 0, 1, 0)</f>
        <v>0</v>
      </c>
      <c r="H979" s="7">
        <v>1</v>
      </c>
      <c r="I979" s="7"/>
      <c r="J979" s="7"/>
      <c r="K979" s="7"/>
      <c r="L979" s="7"/>
      <c r="M979" s="7">
        <v>1</v>
      </c>
    </row>
    <row r="980" spans="1:13" x14ac:dyDescent="0.25">
      <c r="A980" s="7" t="s">
        <v>470</v>
      </c>
      <c r="B980" s="7" t="s">
        <v>471</v>
      </c>
      <c r="C980" s="7">
        <v>2019</v>
      </c>
      <c r="D980" s="7" t="s">
        <v>138</v>
      </c>
      <c r="E980" s="7">
        <f t="shared" si="15"/>
        <v>0</v>
      </c>
      <c r="F980" s="7">
        <f>IF(COUNTIF('Start Set'!A:A, A980) &gt; 0, 1, 0)</f>
        <v>0</v>
      </c>
      <c r="G980" s="7">
        <f>IF(COUNTIF('Iteration 1 - Forward'!A:A, A980) &gt; 0, 1, 0)</f>
        <v>0</v>
      </c>
      <c r="H980" s="7">
        <v>1</v>
      </c>
      <c r="I980" s="7"/>
      <c r="J980" s="7"/>
      <c r="K980" s="7"/>
      <c r="L980" s="7"/>
      <c r="M980" s="7">
        <v>1</v>
      </c>
    </row>
    <row r="981" spans="1:13" x14ac:dyDescent="0.25">
      <c r="A981" s="7" t="s">
        <v>518</v>
      </c>
      <c r="B981" s="7" t="s">
        <v>519</v>
      </c>
      <c r="C981" s="7">
        <v>2019</v>
      </c>
      <c r="D981" s="7" t="s">
        <v>138</v>
      </c>
      <c r="E981" s="7">
        <f t="shared" si="15"/>
        <v>0</v>
      </c>
      <c r="F981" s="7">
        <f>IF(COUNTIF('Start Set'!A:A, A981) &gt; 0, 1, 0)</f>
        <v>0</v>
      </c>
      <c r="G981" s="7">
        <f>IF(COUNTIF('Iteration 1 - Forward'!A:A, A981) &gt; 0, 1, 0)</f>
        <v>0</v>
      </c>
      <c r="H981" s="7">
        <v>1</v>
      </c>
      <c r="I981" s="7"/>
      <c r="J981" s="7"/>
      <c r="K981" s="7"/>
      <c r="L981" s="7"/>
      <c r="M981" s="7">
        <v>1</v>
      </c>
    </row>
    <row r="982" spans="1:13" x14ac:dyDescent="0.25">
      <c r="A982" s="7" t="s">
        <v>844</v>
      </c>
      <c r="B982" s="7" t="s">
        <v>802</v>
      </c>
      <c r="C982" s="7">
        <v>2019</v>
      </c>
      <c r="D982" s="7" t="s">
        <v>138</v>
      </c>
      <c r="E982" s="7">
        <f t="shared" si="15"/>
        <v>0</v>
      </c>
      <c r="F982" s="7">
        <f>IF(COUNTIF('Start Set'!A:A, A982) &gt; 0, 1, 0)</f>
        <v>0</v>
      </c>
      <c r="G982" s="7">
        <f>IF(COUNTIF('Iteration 1 - Forward'!A:A, A982) &gt; 0, 1, 0)</f>
        <v>0</v>
      </c>
      <c r="H982" s="7">
        <v>1</v>
      </c>
      <c r="I982" s="7"/>
      <c r="J982" s="7"/>
      <c r="K982" s="7"/>
      <c r="L982" s="7"/>
      <c r="M982" s="7">
        <v>1</v>
      </c>
    </row>
    <row r="983" spans="1:13" x14ac:dyDescent="0.25">
      <c r="A983" s="7" t="s">
        <v>1034</v>
      </c>
      <c r="B983" s="7" t="s">
        <v>1035</v>
      </c>
      <c r="C983" s="7">
        <v>2019</v>
      </c>
      <c r="D983" s="7" t="s">
        <v>138</v>
      </c>
      <c r="E983" s="7">
        <f t="shared" si="15"/>
        <v>0</v>
      </c>
      <c r="F983" s="7">
        <f>IF(COUNTIF('Start Set'!A:A, A983) &gt; 0, 1, 0)</f>
        <v>0</v>
      </c>
      <c r="G983" s="7">
        <f>IF(COUNTIF('Iteration 1 - Forward'!A:A, A983) &gt; 0, 1, 0)</f>
        <v>0</v>
      </c>
      <c r="H983" s="7">
        <v>1</v>
      </c>
      <c r="I983" s="7"/>
      <c r="J983" s="7"/>
      <c r="K983" s="7"/>
      <c r="L983" s="7"/>
      <c r="M983" s="7">
        <v>1</v>
      </c>
    </row>
    <row r="984" spans="1:13" x14ac:dyDescent="0.25">
      <c r="A984" s="7" t="s">
        <v>1155</v>
      </c>
      <c r="B984" s="7" t="s">
        <v>1156</v>
      </c>
      <c r="C984" s="7">
        <v>2019</v>
      </c>
      <c r="D984" s="7" t="s">
        <v>138</v>
      </c>
      <c r="E984" s="7">
        <f t="shared" si="15"/>
        <v>0</v>
      </c>
      <c r="F984" s="7">
        <f>IF(COUNTIF('Start Set'!A:A, A984) &gt; 0, 1, 0)</f>
        <v>0</v>
      </c>
      <c r="G984" s="7">
        <f>IF(COUNTIF('Iteration 1 - Forward'!A:A, A984) &gt; 0, 1, 0)</f>
        <v>0</v>
      </c>
      <c r="H984" s="7">
        <v>1</v>
      </c>
      <c r="I984" s="7"/>
      <c r="J984" s="7"/>
      <c r="K984" s="7"/>
      <c r="L984" s="7"/>
      <c r="M984" s="7">
        <v>1</v>
      </c>
    </row>
    <row r="985" spans="1:13" x14ac:dyDescent="0.25">
      <c r="A985" s="7" t="s">
        <v>1168</v>
      </c>
      <c r="B985" s="7" t="s">
        <v>1169</v>
      </c>
      <c r="C985" s="7">
        <v>2019</v>
      </c>
      <c r="D985" s="7" t="s">
        <v>138</v>
      </c>
      <c r="E985" s="7">
        <f t="shared" si="15"/>
        <v>0</v>
      </c>
      <c r="F985" s="7">
        <f>IF(COUNTIF('Start Set'!A:A, A985) &gt; 0, 1, 0)</f>
        <v>0</v>
      </c>
      <c r="G985" s="7">
        <f>IF(COUNTIF('Iteration 1 - Forward'!A:A, A985) &gt; 0, 1, 0)</f>
        <v>0</v>
      </c>
      <c r="H985" s="7">
        <v>1</v>
      </c>
      <c r="I985" s="7"/>
      <c r="J985" s="7"/>
      <c r="K985" s="7"/>
      <c r="L985" s="7"/>
      <c r="M985" s="7">
        <v>1</v>
      </c>
    </row>
    <row r="986" spans="1:13" x14ac:dyDescent="0.25">
      <c r="A986" s="7" t="s">
        <v>1220</v>
      </c>
      <c r="B986" s="7" t="s">
        <v>1219</v>
      </c>
      <c r="C986" s="7">
        <v>2019</v>
      </c>
      <c r="D986" s="7" t="s">
        <v>138</v>
      </c>
      <c r="E986" s="7">
        <f t="shared" si="15"/>
        <v>0</v>
      </c>
      <c r="F986" s="7">
        <f>IF(COUNTIF('Start Set'!A:A, A986) &gt; 0, 1, 0)</f>
        <v>0</v>
      </c>
      <c r="G986" s="7">
        <f>IF(COUNTIF('Iteration 1 - Forward'!A:A, A986) &gt; 0, 1, 0)</f>
        <v>0</v>
      </c>
      <c r="H986" s="7">
        <v>1</v>
      </c>
      <c r="I986" s="7"/>
      <c r="J986" s="7"/>
      <c r="K986" s="7"/>
      <c r="L986" s="7"/>
      <c r="M986" s="7">
        <v>1</v>
      </c>
    </row>
    <row r="987" spans="1:13" x14ac:dyDescent="0.25">
      <c r="A987" s="7" t="s">
        <v>2703</v>
      </c>
      <c r="B987" s="7" t="s">
        <v>2704</v>
      </c>
      <c r="C987" s="7">
        <v>2019</v>
      </c>
      <c r="D987" s="7" t="s">
        <v>138</v>
      </c>
      <c r="E987" s="7">
        <f t="shared" si="15"/>
        <v>0</v>
      </c>
      <c r="F987" s="7">
        <f>IF(COUNTIF('Start Set'!A:A, A987) &gt; 0, 1, 0)</f>
        <v>0</v>
      </c>
      <c r="G987" s="7">
        <f>IF(COUNTIF('Iteration 1 - Forward'!A:A, A987) &gt; 0, 1, 0)</f>
        <v>0</v>
      </c>
      <c r="H987" s="7">
        <v>1</v>
      </c>
      <c r="I987" s="7"/>
      <c r="J987" s="7"/>
      <c r="K987" s="7"/>
      <c r="L987" s="7"/>
      <c r="M987" s="7">
        <v>1</v>
      </c>
    </row>
    <row r="988" spans="1:13" x14ac:dyDescent="0.25">
      <c r="A988" s="7" t="s">
        <v>2874</v>
      </c>
      <c r="B988" s="7" t="s">
        <v>2875</v>
      </c>
      <c r="C988" s="7">
        <v>2019</v>
      </c>
      <c r="D988" s="7" t="s">
        <v>138</v>
      </c>
      <c r="E988" s="7">
        <f t="shared" si="15"/>
        <v>0</v>
      </c>
      <c r="F988" s="7">
        <f>IF(COUNTIF('Start Set'!A:A, A988) &gt; 0, 1, 0)</f>
        <v>0</v>
      </c>
      <c r="G988" s="7">
        <f>IF(COUNTIF('Iteration 1 - Forward'!A:A, A988) &gt; 0, 1, 0)</f>
        <v>0</v>
      </c>
      <c r="H988" s="7">
        <v>1</v>
      </c>
      <c r="I988" s="7"/>
      <c r="J988" s="7"/>
      <c r="K988" s="7"/>
      <c r="L988" s="7"/>
      <c r="M988" s="7">
        <v>1</v>
      </c>
    </row>
    <row r="989" spans="1:13" x14ac:dyDescent="0.25">
      <c r="A989" s="7" t="s">
        <v>2211</v>
      </c>
      <c r="B989" s="7" t="s">
        <v>2212</v>
      </c>
      <c r="C989" s="7">
        <v>2019</v>
      </c>
      <c r="D989" s="7" t="s">
        <v>2213</v>
      </c>
      <c r="E989" s="7">
        <f t="shared" si="15"/>
        <v>0</v>
      </c>
      <c r="F989" s="7">
        <f>IF(COUNTIF('Start Set'!A:A, A989) &gt; 0, 1, 0)</f>
        <v>0</v>
      </c>
      <c r="G989" s="7">
        <f>IF(COUNTIF('Iteration 1 - Forward'!A:A, A989) &gt; 0, 1, 0)</f>
        <v>0</v>
      </c>
      <c r="H989" s="7">
        <v>1</v>
      </c>
      <c r="I989" s="7"/>
      <c r="J989" s="7"/>
      <c r="K989" s="7"/>
      <c r="L989" s="7"/>
      <c r="M989" s="7">
        <v>1</v>
      </c>
    </row>
    <row r="990" spans="1:13" x14ac:dyDescent="0.25">
      <c r="A990" s="7" t="s">
        <v>2587</v>
      </c>
      <c r="B990" s="7" t="s">
        <v>2588</v>
      </c>
      <c r="C990" s="7">
        <v>2019</v>
      </c>
      <c r="D990" s="7" t="s">
        <v>1761</v>
      </c>
      <c r="E990" s="7">
        <f t="shared" si="15"/>
        <v>0</v>
      </c>
      <c r="F990" s="7">
        <f>IF(COUNTIF('Start Set'!A:A, A990) &gt; 0, 1, 0)</f>
        <v>0</v>
      </c>
      <c r="G990" s="7">
        <f>IF(COUNTIF('Iteration 1 - Forward'!A:A, A990) &gt; 0, 1, 0)</f>
        <v>0</v>
      </c>
      <c r="H990" s="7">
        <v>1</v>
      </c>
      <c r="I990" s="7"/>
      <c r="J990" s="7"/>
      <c r="K990" s="7"/>
      <c r="L990" s="7"/>
      <c r="M990" s="7">
        <v>1</v>
      </c>
    </row>
    <row r="991" spans="1:13" x14ac:dyDescent="0.25">
      <c r="A991" s="7" t="s">
        <v>2772</v>
      </c>
      <c r="B991" s="7" t="s">
        <v>2773</v>
      </c>
      <c r="C991" s="7">
        <v>2019</v>
      </c>
      <c r="D991" s="7" t="s">
        <v>172</v>
      </c>
      <c r="E991" s="7">
        <f t="shared" si="15"/>
        <v>0</v>
      </c>
      <c r="F991" s="7">
        <f>IF(COUNTIF('Start Set'!A:A, A991) &gt; 0, 1, 0)</f>
        <v>0</v>
      </c>
      <c r="G991" s="7">
        <f>IF(COUNTIF('Iteration 1 - Forward'!A:A, A991) &gt; 0, 1, 0)</f>
        <v>0</v>
      </c>
      <c r="H991" s="7">
        <v>1</v>
      </c>
      <c r="I991" s="7"/>
      <c r="J991" s="7"/>
      <c r="K991" s="7"/>
      <c r="L991" s="7"/>
      <c r="M991" s="7">
        <v>1</v>
      </c>
    </row>
    <row r="992" spans="1:13" x14ac:dyDescent="0.25">
      <c r="A992" s="7" t="s">
        <v>3028</v>
      </c>
      <c r="B992" s="7" t="s">
        <v>3029</v>
      </c>
      <c r="C992" s="7">
        <v>2019</v>
      </c>
      <c r="D992" s="7" t="s">
        <v>172</v>
      </c>
      <c r="E992" s="7">
        <f t="shared" si="15"/>
        <v>0</v>
      </c>
      <c r="F992" s="7">
        <f>IF(COUNTIF('Start Set'!A:A, A992) &gt; 0, 1, 0)</f>
        <v>0</v>
      </c>
      <c r="G992" s="7">
        <f>IF(COUNTIF('Iteration 1 - Forward'!A:A, A992) &gt; 0, 1, 0)</f>
        <v>0</v>
      </c>
      <c r="H992" s="7">
        <v>1</v>
      </c>
      <c r="I992" s="7"/>
      <c r="J992" s="7"/>
      <c r="K992" s="7"/>
      <c r="L992" s="7"/>
      <c r="M992" s="7">
        <v>1</v>
      </c>
    </row>
    <row r="993" spans="1:13" x14ac:dyDescent="0.25">
      <c r="A993" s="7" t="s">
        <v>2872</v>
      </c>
      <c r="B993" s="7" t="s">
        <v>2873</v>
      </c>
      <c r="C993" s="7">
        <v>2019</v>
      </c>
      <c r="D993" s="7" t="s">
        <v>2664</v>
      </c>
      <c r="E993" s="7">
        <f t="shared" si="15"/>
        <v>0</v>
      </c>
      <c r="F993" s="7">
        <f>IF(COUNTIF('Start Set'!A:A, A993) &gt; 0, 1, 0)</f>
        <v>0</v>
      </c>
      <c r="G993" s="7">
        <f>IF(COUNTIF('Iteration 1 - Forward'!A:A, A993) &gt; 0, 1, 0)</f>
        <v>0</v>
      </c>
      <c r="H993" s="7">
        <v>1</v>
      </c>
      <c r="I993" s="7"/>
      <c r="J993" s="7"/>
      <c r="K993" s="7"/>
      <c r="L993" s="7"/>
      <c r="M993" s="7">
        <v>1</v>
      </c>
    </row>
    <row r="994" spans="1:13" x14ac:dyDescent="0.25">
      <c r="A994" s="7" t="s">
        <v>2899</v>
      </c>
      <c r="B994" s="7" t="s">
        <v>2900</v>
      </c>
      <c r="C994" s="7">
        <v>2019</v>
      </c>
      <c r="D994" s="7" t="s">
        <v>2901</v>
      </c>
      <c r="E994" s="7">
        <f t="shared" si="15"/>
        <v>0</v>
      </c>
      <c r="F994" s="7">
        <f>IF(COUNTIF('Start Set'!A:A, A994) &gt; 0, 1, 0)</f>
        <v>0</v>
      </c>
      <c r="G994" s="7">
        <f>IF(COUNTIF('Iteration 1 - Forward'!A:A, A994) &gt; 0, 1, 0)</f>
        <v>0</v>
      </c>
      <c r="H994" s="7">
        <v>1</v>
      </c>
      <c r="I994" s="7"/>
      <c r="J994" s="7"/>
      <c r="K994" s="7"/>
      <c r="L994" s="7"/>
      <c r="M994" s="7">
        <v>1</v>
      </c>
    </row>
    <row r="995" spans="1:13" x14ac:dyDescent="0.25">
      <c r="A995" s="7" t="s">
        <v>397</v>
      </c>
      <c r="B995" s="7" t="s">
        <v>398</v>
      </c>
      <c r="C995" s="7">
        <v>2019</v>
      </c>
      <c r="D995" s="7" t="s">
        <v>399</v>
      </c>
      <c r="E995" s="7">
        <f t="shared" si="15"/>
        <v>0</v>
      </c>
      <c r="F995" s="7">
        <f>IF(COUNTIF('Start Set'!A:A, A995) &gt; 0, 1, 0)</f>
        <v>0</v>
      </c>
      <c r="G995" s="7">
        <f>IF(COUNTIF('Iteration 1 - Forward'!A:A, A995) &gt; 0, 1, 0)</f>
        <v>0</v>
      </c>
      <c r="H995" s="7">
        <v>1</v>
      </c>
      <c r="I995" s="7"/>
      <c r="J995" s="7"/>
      <c r="K995" s="7"/>
      <c r="L995" s="7"/>
      <c r="M995" s="7">
        <v>1</v>
      </c>
    </row>
    <row r="996" spans="1:13" x14ac:dyDescent="0.25">
      <c r="A996" s="7" t="s">
        <v>1612</v>
      </c>
      <c r="B996" s="7" t="s">
        <v>1613</v>
      </c>
      <c r="C996" s="7">
        <v>2019</v>
      </c>
      <c r="D996" s="7" t="s">
        <v>1614</v>
      </c>
      <c r="E996" s="7">
        <f t="shared" si="15"/>
        <v>0</v>
      </c>
      <c r="F996" s="7">
        <f>IF(COUNTIF('Start Set'!A:A, A996) &gt; 0, 1, 0)</f>
        <v>0</v>
      </c>
      <c r="G996" s="7">
        <f>IF(COUNTIF('Iteration 1 - Forward'!A:A, A996) &gt; 0, 1, 0)</f>
        <v>0</v>
      </c>
      <c r="H996" s="7">
        <v>1</v>
      </c>
      <c r="I996" s="7"/>
      <c r="J996" s="7"/>
      <c r="K996" s="7"/>
      <c r="L996" s="7"/>
      <c r="M996" s="7">
        <v>1</v>
      </c>
    </row>
    <row r="997" spans="1:13" x14ac:dyDescent="0.25">
      <c r="A997" s="7" t="s">
        <v>1234</v>
      </c>
      <c r="B997" s="7" t="s">
        <v>1219</v>
      </c>
      <c r="C997" s="7">
        <v>2019</v>
      </c>
      <c r="D997" s="7" t="s">
        <v>1235</v>
      </c>
      <c r="E997" s="7">
        <f t="shared" si="15"/>
        <v>0</v>
      </c>
      <c r="F997" s="7">
        <f>IF(COUNTIF('Start Set'!A:A, A997) &gt; 0, 1, 0)</f>
        <v>0</v>
      </c>
      <c r="G997" s="7">
        <f>IF(COUNTIF('Iteration 1 - Forward'!A:A, A997) &gt; 0, 1, 0)</f>
        <v>0</v>
      </c>
      <c r="H997" s="7">
        <v>1</v>
      </c>
      <c r="I997" s="7"/>
      <c r="J997" s="7"/>
      <c r="K997" s="7"/>
      <c r="L997" s="7"/>
      <c r="M997" s="7">
        <v>1</v>
      </c>
    </row>
    <row r="998" spans="1:13" x14ac:dyDescent="0.25">
      <c r="A998" s="7" t="s">
        <v>2787</v>
      </c>
      <c r="B998" s="7" t="s">
        <v>2788</v>
      </c>
      <c r="C998" s="7">
        <v>2019</v>
      </c>
      <c r="D998" s="7" t="s">
        <v>2090</v>
      </c>
      <c r="E998" s="7">
        <f t="shared" si="15"/>
        <v>0</v>
      </c>
      <c r="F998" s="7">
        <f>IF(COUNTIF('Start Set'!A:A, A998) &gt; 0, 1, 0)</f>
        <v>0</v>
      </c>
      <c r="G998" s="7">
        <f>IF(COUNTIF('Iteration 1 - Forward'!A:A, A998) &gt; 0, 1, 0)</f>
        <v>0</v>
      </c>
      <c r="H998" s="7">
        <v>1</v>
      </c>
      <c r="I998" s="7"/>
      <c r="J998" s="7"/>
      <c r="K998" s="7"/>
      <c r="L998" s="7"/>
      <c r="M998" s="7">
        <v>1</v>
      </c>
    </row>
    <row r="999" spans="1:13" x14ac:dyDescent="0.25">
      <c r="A999" s="7" t="s">
        <v>2893</v>
      </c>
      <c r="B999" s="7" t="s">
        <v>2894</v>
      </c>
      <c r="C999" s="7">
        <v>2019</v>
      </c>
      <c r="D999" s="7" t="s">
        <v>2895</v>
      </c>
      <c r="E999" s="7">
        <f t="shared" si="15"/>
        <v>0</v>
      </c>
      <c r="F999" s="7">
        <f>IF(COUNTIF('Start Set'!A:A, A999) &gt; 0, 1, 0)</f>
        <v>0</v>
      </c>
      <c r="G999" s="7">
        <f>IF(COUNTIF('Iteration 1 - Forward'!A:A, A999) &gt; 0, 1, 0)</f>
        <v>0</v>
      </c>
      <c r="H999" s="7">
        <v>1</v>
      </c>
      <c r="I999" s="7"/>
      <c r="J999" s="7"/>
      <c r="K999" s="7"/>
      <c r="L999" s="7"/>
      <c r="M999" s="7">
        <v>1</v>
      </c>
    </row>
    <row r="1000" spans="1:13" x14ac:dyDescent="0.25">
      <c r="A1000" s="7" t="s">
        <v>1608</v>
      </c>
      <c r="B1000" s="7" t="s">
        <v>1609</v>
      </c>
      <c r="C1000" s="7">
        <v>2019</v>
      </c>
      <c r="D1000" s="7" t="s">
        <v>1424</v>
      </c>
      <c r="E1000" s="7">
        <f t="shared" si="15"/>
        <v>0</v>
      </c>
      <c r="F1000" s="7">
        <f>IF(COUNTIF('Start Set'!A:A, A1000) &gt; 0, 1, 0)</f>
        <v>0</v>
      </c>
      <c r="G1000" s="7">
        <f>IF(COUNTIF('Iteration 1 - Forward'!A:A, A1000) &gt; 0, 1, 0)</f>
        <v>0</v>
      </c>
      <c r="H1000" s="7">
        <v>1</v>
      </c>
      <c r="I1000" s="7"/>
      <c r="J1000" s="7"/>
      <c r="K1000" s="7"/>
      <c r="L1000" s="7"/>
      <c r="M1000" s="7">
        <v>1</v>
      </c>
    </row>
    <row r="1001" spans="1:13" x14ac:dyDescent="0.25">
      <c r="A1001" s="7" t="s">
        <v>2921</v>
      </c>
      <c r="B1001" s="7" t="s">
        <v>2922</v>
      </c>
      <c r="C1001" s="7">
        <v>2019</v>
      </c>
      <c r="D1001" s="7" t="s">
        <v>2923</v>
      </c>
      <c r="E1001" s="7">
        <f t="shared" si="15"/>
        <v>0</v>
      </c>
      <c r="F1001" s="7">
        <f>IF(COUNTIF('Start Set'!A:A, A1001) &gt; 0, 1, 0)</f>
        <v>0</v>
      </c>
      <c r="G1001" s="7">
        <f>IF(COUNTIF('Iteration 1 - Forward'!A:A, A1001) &gt; 0, 1, 0)</f>
        <v>0</v>
      </c>
      <c r="H1001" s="7">
        <v>1</v>
      </c>
      <c r="I1001" s="7"/>
      <c r="J1001" s="7"/>
      <c r="K1001" s="7"/>
      <c r="L1001" s="7"/>
      <c r="M1001" s="7">
        <v>1</v>
      </c>
    </row>
    <row r="1002" spans="1:13" x14ac:dyDescent="0.25">
      <c r="A1002" s="7" t="s">
        <v>2789</v>
      </c>
      <c r="B1002" s="7" t="s">
        <v>2790</v>
      </c>
      <c r="C1002" s="7">
        <v>2019</v>
      </c>
      <c r="D1002" s="7" t="s">
        <v>989</v>
      </c>
      <c r="E1002" s="7">
        <f t="shared" si="15"/>
        <v>0</v>
      </c>
      <c r="F1002" s="7">
        <f>IF(COUNTIF('Start Set'!A:A, A1002) &gt; 0, 1, 0)</f>
        <v>0</v>
      </c>
      <c r="G1002" s="7">
        <f>IF(COUNTIF('Iteration 1 - Forward'!A:A, A1002) &gt; 0, 1, 0)</f>
        <v>0</v>
      </c>
      <c r="H1002" s="7">
        <v>1</v>
      </c>
      <c r="I1002" s="7"/>
      <c r="J1002" s="7"/>
      <c r="K1002" s="7"/>
      <c r="L1002" s="7"/>
      <c r="M1002" s="7">
        <v>1</v>
      </c>
    </row>
    <row r="1003" spans="1:13" x14ac:dyDescent="0.25">
      <c r="A1003" s="7" t="s">
        <v>912</v>
      </c>
      <c r="B1003" s="7" t="s">
        <v>913</v>
      </c>
      <c r="C1003" s="7">
        <v>2019</v>
      </c>
      <c r="D1003" s="7" t="s">
        <v>220</v>
      </c>
      <c r="E1003" s="7">
        <f t="shared" si="15"/>
        <v>0</v>
      </c>
      <c r="F1003" s="7">
        <f>IF(COUNTIF('Start Set'!A:A, A1003) &gt; 0, 1, 0)</f>
        <v>0</v>
      </c>
      <c r="G1003" s="7">
        <f>IF(COUNTIF('Iteration 1 - Forward'!A:A, A1003) &gt; 0, 1, 0)</f>
        <v>0</v>
      </c>
      <c r="H1003" s="7">
        <v>1</v>
      </c>
      <c r="I1003" s="7"/>
      <c r="J1003" s="7"/>
      <c r="K1003" s="7"/>
      <c r="L1003" s="7"/>
      <c r="M1003" s="7">
        <v>1</v>
      </c>
    </row>
    <row r="1004" spans="1:13" x14ac:dyDescent="0.25">
      <c r="A1004" s="7" t="s">
        <v>1185</v>
      </c>
      <c r="B1004" s="7" t="s">
        <v>1186</v>
      </c>
      <c r="C1004" s="7">
        <v>2019</v>
      </c>
      <c r="D1004" s="7" t="s">
        <v>1130</v>
      </c>
      <c r="E1004" s="7">
        <f t="shared" si="15"/>
        <v>0</v>
      </c>
      <c r="F1004" s="7">
        <f>IF(COUNTIF('Start Set'!A:A, A1004) &gt; 0, 1, 0)</f>
        <v>0</v>
      </c>
      <c r="G1004" s="7">
        <f>IF(COUNTIF('Iteration 1 - Forward'!A:A, A1004) &gt; 0, 1, 0)</f>
        <v>0</v>
      </c>
      <c r="H1004" s="7">
        <v>1</v>
      </c>
      <c r="I1004" s="7"/>
      <c r="J1004" s="7"/>
      <c r="K1004" s="7"/>
      <c r="L1004" s="7"/>
      <c r="M1004" s="7">
        <v>1</v>
      </c>
    </row>
    <row r="1005" spans="1:13" x14ac:dyDescent="0.25">
      <c r="A1005" s="7" t="s">
        <v>2108</v>
      </c>
      <c r="B1005" s="7" t="s">
        <v>2105</v>
      </c>
      <c r="C1005" s="7">
        <v>2019</v>
      </c>
      <c r="D1005" s="7" t="s">
        <v>2109</v>
      </c>
      <c r="E1005" s="7">
        <f t="shared" si="15"/>
        <v>0</v>
      </c>
      <c r="F1005" s="7">
        <f>IF(COUNTIF('Start Set'!A:A, A1005) &gt; 0, 1, 0)</f>
        <v>0</v>
      </c>
      <c r="G1005" s="7">
        <f>IF(COUNTIF('Iteration 1 - Forward'!A:A, A1005) &gt; 0, 1, 0)</f>
        <v>0</v>
      </c>
      <c r="H1005" s="7">
        <v>1</v>
      </c>
      <c r="I1005" s="7"/>
      <c r="J1005" s="7"/>
      <c r="K1005" s="7"/>
      <c r="L1005" s="7"/>
      <c r="M1005" s="7">
        <v>1</v>
      </c>
    </row>
    <row r="1006" spans="1:13" x14ac:dyDescent="0.25">
      <c r="A1006" s="7" t="s">
        <v>628</v>
      </c>
      <c r="B1006" s="7" t="s">
        <v>629</v>
      </c>
      <c r="C1006" s="7">
        <v>2019</v>
      </c>
      <c r="D1006" s="7" t="s">
        <v>630</v>
      </c>
      <c r="E1006" s="7">
        <f t="shared" si="15"/>
        <v>0</v>
      </c>
      <c r="F1006" s="7">
        <f>IF(COUNTIF('Start Set'!A:A, A1006) &gt; 0, 1, 0)</f>
        <v>0</v>
      </c>
      <c r="G1006" s="7">
        <f>IF(COUNTIF('Iteration 1 - Forward'!A:A, A1006) &gt; 0, 1, 0)</f>
        <v>0</v>
      </c>
      <c r="H1006" s="7">
        <v>1</v>
      </c>
      <c r="I1006" s="7"/>
      <c r="J1006" s="7"/>
      <c r="K1006" s="7"/>
      <c r="L1006" s="7"/>
      <c r="M1006" s="7">
        <v>1</v>
      </c>
    </row>
    <row r="1007" spans="1:13" x14ac:dyDescent="0.25">
      <c r="A1007" s="7" t="s">
        <v>2000</v>
      </c>
      <c r="B1007" s="7" t="s">
        <v>2001</v>
      </c>
      <c r="C1007" s="7">
        <v>2019</v>
      </c>
      <c r="D1007" s="7" t="s">
        <v>2002</v>
      </c>
      <c r="E1007" s="7">
        <f t="shared" si="15"/>
        <v>0</v>
      </c>
      <c r="F1007" s="7">
        <f>IF(COUNTIF('Start Set'!A:A, A1007) &gt; 0, 1, 0)</f>
        <v>0</v>
      </c>
      <c r="G1007" s="7">
        <f>IF(COUNTIF('Iteration 1 - Forward'!A:A, A1007) &gt; 0, 1, 0)</f>
        <v>0</v>
      </c>
      <c r="H1007" s="7">
        <v>1</v>
      </c>
      <c r="I1007" s="7"/>
      <c r="J1007" s="7"/>
      <c r="K1007" s="7"/>
      <c r="L1007" s="7"/>
      <c r="M1007" s="7">
        <v>1</v>
      </c>
    </row>
    <row r="1008" spans="1:13" x14ac:dyDescent="0.25">
      <c r="A1008" s="7" t="s">
        <v>376</v>
      </c>
      <c r="B1008" s="7" t="s">
        <v>377</v>
      </c>
      <c r="C1008" s="7">
        <v>2019</v>
      </c>
      <c r="D1008" s="7" t="s">
        <v>122</v>
      </c>
      <c r="E1008" s="7">
        <f t="shared" si="15"/>
        <v>0</v>
      </c>
      <c r="F1008" s="7">
        <f>IF(COUNTIF('Start Set'!A:A, A1008) &gt; 0, 1, 0)</f>
        <v>0</v>
      </c>
      <c r="G1008" s="7">
        <f>IF(COUNTIF('Iteration 1 - Forward'!A:A, A1008) &gt; 0, 1, 0)</f>
        <v>0</v>
      </c>
      <c r="H1008" s="7">
        <v>1</v>
      </c>
      <c r="I1008" s="7"/>
      <c r="J1008" s="7"/>
      <c r="K1008" s="7"/>
      <c r="L1008" s="7"/>
      <c r="M1008" s="7">
        <v>1</v>
      </c>
    </row>
    <row r="1009" spans="1:13" x14ac:dyDescent="0.25">
      <c r="A1009" s="7" t="s">
        <v>617</v>
      </c>
      <c r="B1009" s="7" t="s">
        <v>618</v>
      </c>
      <c r="C1009" s="7">
        <v>2019</v>
      </c>
      <c r="D1009" s="7" t="s">
        <v>122</v>
      </c>
      <c r="E1009" s="7">
        <f t="shared" si="15"/>
        <v>0</v>
      </c>
      <c r="F1009" s="7">
        <f>IF(COUNTIF('Start Set'!A:A, A1009) &gt; 0, 1, 0)</f>
        <v>0</v>
      </c>
      <c r="G1009" s="7">
        <f>IF(COUNTIF('Iteration 1 - Forward'!A:A, A1009) &gt; 0, 1, 0)</f>
        <v>0</v>
      </c>
      <c r="H1009" s="7">
        <v>1</v>
      </c>
      <c r="I1009" s="7"/>
      <c r="J1009" s="7"/>
      <c r="K1009" s="7"/>
      <c r="L1009" s="7"/>
      <c r="M1009" s="7">
        <v>1</v>
      </c>
    </row>
    <row r="1010" spans="1:13" x14ac:dyDescent="0.25">
      <c r="A1010" s="7" t="s">
        <v>1045</v>
      </c>
      <c r="B1010" s="7" t="s">
        <v>1046</v>
      </c>
      <c r="C1010" s="7">
        <v>2019</v>
      </c>
      <c r="D1010" s="7" t="s">
        <v>122</v>
      </c>
      <c r="E1010" s="7">
        <f t="shared" si="15"/>
        <v>0</v>
      </c>
      <c r="F1010" s="7">
        <f>IF(COUNTIF('Start Set'!A:A, A1010) &gt; 0, 1, 0)</f>
        <v>0</v>
      </c>
      <c r="G1010" s="7">
        <f>IF(COUNTIF('Iteration 1 - Forward'!A:A, A1010) &gt; 0, 1, 0)</f>
        <v>0</v>
      </c>
      <c r="H1010" s="7">
        <v>1</v>
      </c>
      <c r="I1010" s="7"/>
      <c r="J1010" s="7"/>
      <c r="K1010" s="7"/>
      <c r="L1010" s="7"/>
      <c r="M1010" s="7">
        <v>1</v>
      </c>
    </row>
    <row r="1011" spans="1:13" x14ac:dyDescent="0.25">
      <c r="A1011" s="7" t="s">
        <v>1047</v>
      </c>
      <c r="B1011" s="7" t="s">
        <v>1048</v>
      </c>
      <c r="C1011" s="7">
        <v>2019</v>
      </c>
      <c r="D1011" s="7" t="s">
        <v>122</v>
      </c>
      <c r="E1011" s="7">
        <f t="shared" si="15"/>
        <v>0</v>
      </c>
      <c r="F1011" s="7">
        <f>IF(COUNTIF('Start Set'!A:A, A1011) &gt; 0, 1, 0)</f>
        <v>0</v>
      </c>
      <c r="G1011" s="7">
        <f>IF(COUNTIF('Iteration 1 - Forward'!A:A, A1011) &gt; 0, 1, 0)</f>
        <v>0</v>
      </c>
      <c r="H1011" s="7">
        <v>1</v>
      </c>
      <c r="I1011" s="7"/>
      <c r="J1011" s="7"/>
      <c r="K1011" s="7"/>
      <c r="L1011" s="7"/>
      <c r="M1011" s="7">
        <v>1</v>
      </c>
    </row>
    <row r="1012" spans="1:13" x14ac:dyDescent="0.25">
      <c r="A1012" s="7" t="s">
        <v>1054</v>
      </c>
      <c r="B1012" s="7" t="s">
        <v>1055</v>
      </c>
      <c r="C1012" s="7">
        <v>2019</v>
      </c>
      <c r="D1012" s="7" t="s">
        <v>122</v>
      </c>
      <c r="E1012" s="7">
        <f t="shared" si="15"/>
        <v>0</v>
      </c>
      <c r="F1012" s="7">
        <f>IF(COUNTIF('Start Set'!A:A, A1012) &gt; 0, 1, 0)</f>
        <v>0</v>
      </c>
      <c r="G1012" s="7">
        <f>IF(COUNTIF('Iteration 1 - Forward'!A:A, A1012) &gt; 0, 1, 0)</f>
        <v>0</v>
      </c>
      <c r="H1012" s="7">
        <v>1</v>
      </c>
      <c r="I1012" s="7"/>
      <c r="J1012" s="7"/>
      <c r="K1012" s="7"/>
      <c r="L1012" s="7"/>
      <c r="M1012" s="7">
        <v>1</v>
      </c>
    </row>
    <row r="1013" spans="1:13" x14ac:dyDescent="0.25">
      <c r="A1013" s="7" t="s">
        <v>1056</v>
      </c>
      <c r="B1013" s="7" t="s">
        <v>1057</v>
      </c>
      <c r="C1013" s="7">
        <v>2019</v>
      </c>
      <c r="D1013" s="7" t="s">
        <v>122</v>
      </c>
      <c r="E1013" s="7">
        <f t="shared" si="15"/>
        <v>0</v>
      </c>
      <c r="F1013" s="7">
        <f>IF(COUNTIF('Start Set'!A:A, A1013) &gt; 0, 1, 0)</f>
        <v>0</v>
      </c>
      <c r="G1013" s="7">
        <f>IF(COUNTIF('Iteration 1 - Forward'!A:A, A1013) &gt; 0, 1, 0)</f>
        <v>0</v>
      </c>
      <c r="H1013" s="7">
        <v>1</v>
      </c>
      <c r="I1013" s="7"/>
      <c r="J1013" s="7"/>
      <c r="K1013" s="7"/>
      <c r="L1013" s="7"/>
      <c r="M1013" s="7">
        <v>1</v>
      </c>
    </row>
    <row r="1014" spans="1:13" x14ac:dyDescent="0.25">
      <c r="A1014" s="7" t="s">
        <v>1058</v>
      </c>
      <c r="B1014" s="7" t="s">
        <v>1059</v>
      </c>
      <c r="C1014" s="7">
        <v>2019</v>
      </c>
      <c r="D1014" s="7" t="s">
        <v>122</v>
      </c>
      <c r="E1014" s="7">
        <f t="shared" si="15"/>
        <v>0</v>
      </c>
      <c r="F1014" s="7">
        <f>IF(COUNTIF('Start Set'!A:A, A1014) &gt; 0, 1, 0)</f>
        <v>0</v>
      </c>
      <c r="G1014" s="7">
        <f>IF(COUNTIF('Iteration 1 - Forward'!A:A, A1014) &gt; 0, 1, 0)</f>
        <v>0</v>
      </c>
      <c r="H1014" s="7">
        <v>1</v>
      </c>
      <c r="I1014" s="7"/>
      <c r="J1014" s="7"/>
      <c r="K1014" s="7"/>
      <c r="L1014" s="7"/>
      <c r="M1014" s="7">
        <v>1</v>
      </c>
    </row>
    <row r="1015" spans="1:13" x14ac:dyDescent="0.25">
      <c r="A1015" s="7" t="s">
        <v>1060</v>
      </c>
      <c r="B1015" s="7" t="s">
        <v>1061</v>
      </c>
      <c r="C1015" s="7">
        <v>2019</v>
      </c>
      <c r="D1015" s="7" t="s">
        <v>122</v>
      </c>
      <c r="E1015" s="7">
        <f t="shared" si="15"/>
        <v>0</v>
      </c>
      <c r="F1015" s="7">
        <f>IF(COUNTIF('Start Set'!A:A, A1015) &gt; 0, 1, 0)</f>
        <v>0</v>
      </c>
      <c r="G1015" s="7">
        <f>IF(COUNTIF('Iteration 1 - Forward'!A:A, A1015) &gt; 0, 1, 0)</f>
        <v>0</v>
      </c>
      <c r="H1015" s="7">
        <v>1</v>
      </c>
      <c r="I1015" s="7"/>
      <c r="J1015" s="7"/>
      <c r="K1015" s="7"/>
      <c r="L1015" s="7"/>
      <c r="M1015" s="7">
        <v>1</v>
      </c>
    </row>
    <row r="1016" spans="1:13" x14ac:dyDescent="0.25">
      <c r="A1016" s="7" t="s">
        <v>1066</v>
      </c>
      <c r="B1016" s="7" t="s">
        <v>1067</v>
      </c>
      <c r="C1016" s="7">
        <v>2019</v>
      </c>
      <c r="D1016" s="7" t="s">
        <v>122</v>
      </c>
      <c r="E1016" s="7">
        <f t="shared" si="15"/>
        <v>0</v>
      </c>
      <c r="F1016" s="7">
        <f>IF(COUNTIF('Start Set'!A:A, A1016) &gt; 0, 1, 0)</f>
        <v>0</v>
      </c>
      <c r="G1016" s="7">
        <f>IF(COUNTIF('Iteration 1 - Forward'!A:A, A1016) &gt; 0, 1, 0)</f>
        <v>0</v>
      </c>
      <c r="H1016" s="7">
        <v>1</v>
      </c>
      <c r="I1016" s="7"/>
      <c r="J1016" s="7"/>
      <c r="K1016" s="7"/>
      <c r="L1016" s="7"/>
      <c r="M1016" s="7">
        <v>1</v>
      </c>
    </row>
    <row r="1017" spans="1:13" x14ac:dyDescent="0.25">
      <c r="A1017" s="7" t="s">
        <v>1068</v>
      </c>
      <c r="B1017" s="7" t="s">
        <v>1069</v>
      </c>
      <c r="C1017" s="7">
        <v>2019</v>
      </c>
      <c r="D1017" s="7" t="s">
        <v>122</v>
      </c>
      <c r="E1017" s="7">
        <f t="shared" si="15"/>
        <v>0</v>
      </c>
      <c r="F1017" s="7">
        <f>IF(COUNTIF('Start Set'!A:A, A1017) &gt; 0, 1, 0)</f>
        <v>0</v>
      </c>
      <c r="G1017" s="7">
        <f>IF(COUNTIF('Iteration 1 - Forward'!A:A, A1017) &gt; 0, 1, 0)</f>
        <v>0</v>
      </c>
      <c r="H1017" s="7">
        <v>1</v>
      </c>
      <c r="I1017" s="7"/>
      <c r="J1017" s="7"/>
      <c r="K1017" s="7"/>
      <c r="L1017" s="7"/>
      <c r="M1017" s="7">
        <v>1</v>
      </c>
    </row>
    <row r="1018" spans="1:13" x14ac:dyDescent="0.25">
      <c r="A1018" s="7" t="s">
        <v>1099</v>
      </c>
      <c r="B1018" s="7" t="s">
        <v>1100</v>
      </c>
      <c r="C1018" s="7">
        <v>2019</v>
      </c>
      <c r="D1018" s="7" t="s">
        <v>122</v>
      </c>
      <c r="E1018" s="7">
        <f t="shared" si="15"/>
        <v>0</v>
      </c>
      <c r="F1018" s="7">
        <f>IF(COUNTIF('Start Set'!A:A, A1018) &gt; 0, 1, 0)</f>
        <v>0</v>
      </c>
      <c r="G1018" s="7">
        <f>IF(COUNTIF('Iteration 1 - Forward'!A:A, A1018) &gt; 0, 1, 0)</f>
        <v>0</v>
      </c>
      <c r="H1018" s="7">
        <v>1</v>
      </c>
      <c r="I1018" s="7"/>
      <c r="J1018" s="7"/>
      <c r="K1018" s="7"/>
      <c r="L1018" s="7"/>
      <c r="M1018" s="7">
        <v>1</v>
      </c>
    </row>
    <row r="1019" spans="1:13" x14ac:dyDescent="0.25">
      <c r="A1019" s="7" t="s">
        <v>2011</v>
      </c>
      <c r="B1019" s="7" t="s">
        <v>2012</v>
      </c>
      <c r="C1019" s="7">
        <v>2019</v>
      </c>
      <c r="D1019" s="7" t="s">
        <v>122</v>
      </c>
      <c r="E1019" s="7">
        <f t="shared" si="15"/>
        <v>0</v>
      </c>
      <c r="F1019" s="7">
        <f>IF(COUNTIF('Start Set'!A:A, A1019) &gt; 0, 1, 0)</f>
        <v>0</v>
      </c>
      <c r="G1019" s="7">
        <f>IF(COUNTIF('Iteration 1 - Forward'!A:A, A1019) &gt; 0, 1, 0)</f>
        <v>0</v>
      </c>
      <c r="H1019" s="7">
        <v>1</v>
      </c>
      <c r="I1019" s="7"/>
      <c r="J1019" s="7"/>
      <c r="K1019" s="7"/>
      <c r="L1019" s="7"/>
      <c r="M1019" s="7">
        <v>1</v>
      </c>
    </row>
    <row r="1020" spans="1:13" x14ac:dyDescent="0.25">
      <c r="A1020" s="7" t="s">
        <v>310</v>
      </c>
      <c r="B1020" s="7" t="s">
        <v>311</v>
      </c>
      <c r="C1020" s="7">
        <v>2019</v>
      </c>
      <c r="D1020" s="7" t="s">
        <v>16</v>
      </c>
      <c r="E1020" s="7">
        <f t="shared" si="15"/>
        <v>0</v>
      </c>
      <c r="F1020" s="7">
        <f>IF(COUNTIF('Start Set'!A:A, A1020) &gt; 0, 1, 0)</f>
        <v>0</v>
      </c>
      <c r="G1020" s="7">
        <f>IF(COUNTIF('Iteration 1 - Forward'!A:A, A1020) &gt; 0, 1, 0)</f>
        <v>0</v>
      </c>
      <c r="H1020" s="7">
        <v>1</v>
      </c>
      <c r="I1020" s="7"/>
      <c r="J1020" s="7"/>
      <c r="K1020" s="7"/>
      <c r="L1020" s="7"/>
      <c r="M1020" s="7">
        <v>1</v>
      </c>
    </row>
    <row r="1021" spans="1:13" x14ac:dyDescent="0.25">
      <c r="A1021" s="7" t="s">
        <v>2783</v>
      </c>
      <c r="B1021" s="7" t="s">
        <v>2784</v>
      </c>
      <c r="C1021" s="7">
        <v>2019</v>
      </c>
      <c r="D1021" s="7" t="s">
        <v>273</v>
      </c>
      <c r="E1021" s="7">
        <f t="shared" si="15"/>
        <v>0</v>
      </c>
      <c r="F1021" s="7">
        <f>IF(COUNTIF('Start Set'!A:A, A1021) &gt; 0, 1, 0)</f>
        <v>0</v>
      </c>
      <c r="G1021" s="7">
        <f>IF(COUNTIF('Iteration 1 - Forward'!A:A, A1021) &gt; 0, 1, 0)</f>
        <v>0</v>
      </c>
      <c r="H1021" s="7">
        <v>1</v>
      </c>
      <c r="I1021" s="7"/>
      <c r="J1021" s="7"/>
      <c r="K1021" s="7"/>
      <c r="L1021" s="7"/>
      <c r="M1021" s="7">
        <v>1</v>
      </c>
    </row>
    <row r="1022" spans="1:13" x14ac:dyDescent="0.25">
      <c r="A1022" s="7" t="s">
        <v>2791</v>
      </c>
      <c r="B1022" s="7" t="s">
        <v>2792</v>
      </c>
      <c r="C1022" s="7">
        <v>2019</v>
      </c>
      <c r="D1022" s="7" t="s">
        <v>273</v>
      </c>
      <c r="E1022" s="7">
        <f t="shared" si="15"/>
        <v>0</v>
      </c>
      <c r="F1022" s="7">
        <f>IF(COUNTIF('Start Set'!A:A, A1022) &gt; 0, 1, 0)</f>
        <v>0</v>
      </c>
      <c r="G1022" s="7">
        <f>IF(COUNTIF('Iteration 1 - Forward'!A:A, A1022) &gt; 0, 1, 0)</f>
        <v>0</v>
      </c>
      <c r="H1022" s="7">
        <v>1</v>
      </c>
      <c r="I1022" s="7"/>
      <c r="J1022" s="7"/>
      <c r="K1022" s="7"/>
      <c r="L1022" s="7"/>
      <c r="M1022" s="7">
        <v>1</v>
      </c>
    </row>
    <row r="1023" spans="1:13" x14ac:dyDescent="0.25">
      <c r="A1023" s="7" t="s">
        <v>384</v>
      </c>
      <c r="B1023" s="7" t="s">
        <v>385</v>
      </c>
      <c r="C1023" s="7">
        <v>2019</v>
      </c>
      <c r="D1023" s="7" t="s">
        <v>386</v>
      </c>
      <c r="E1023" s="7">
        <f t="shared" si="15"/>
        <v>0</v>
      </c>
      <c r="F1023" s="7">
        <f>IF(COUNTIF('Start Set'!A:A, A1023) &gt; 0, 1, 0)</f>
        <v>0</v>
      </c>
      <c r="G1023" s="7">
        <f>IF(COUNTIF('Iteration 1 - Forward'!A:A, A1023) &gt; 0, 1, 0)</f>
        <v>0</v>
      </c>
      <c r="H1023" s="7">
        <v>1</v>
      </c>
      <c r="I1023" s="7"/>
      <c r="J1023" s="7"/>
      <c r="K1023" s="7"/>
      <c r="L1023" s="7"/>
      <c r="M1023" s="7">
        <v>1</v>
      </c>
    </row>
    <row r="1024" spans="1:13" x14ac:dyDescent="0.25">
      <c r="A1024" s="7" t="s">
        <v>2045</v>
      </c>
      <c r="B1024" s="7" t="s">
        <v>2046</v>
      </c>
      <c r="C1024" s="7">
        <v>2019</v>
      </c>
      <c r="D1024" s="7" t="s">
        <v>1075</v>
      </c>
      <c r="E1024" s="7">
        <f t="shared" si="15"/>
        <v>0</v>
      </c>
      <c r="F1024" s="7">
        <f>IF(COUNTIF('Start Set'!A:A, A1024) &gt; 0, 1, 0)</f>
        <v>0</v>
      </c>
      <c r="G1024" s="7">
        <f>IF(COUNTIF('Iteration 1 - Forward'!A:A, A1024) &gt; 0, 1, 0)</f>
        <v>0</v>
      </c>
      <c r="H1024" s="7">
        <v>1</v>
      </c>
      <c r="I1024" s="7"/>
      <c r="J1024" s="7"/>
      <c r="K1024" s="7"/>
      <c r="L1024" s="7"/>
      <c r="M1024" s="7">
        <v>1</v>
      </c>
    </row>
    <row r="1025" spans="1:13" x14ac:dyDescent="0.25">
      <c r="A1025" s="7" t="s">
        <v>568</v>
      </c>
      <c r="B1025" s="7" t="s">
        <v>569</v>
      </c>
      <c r="C1025" s="7">
        <v>2019</v>
      </c>
      <c r="D1025" s="7" t="s">
        <v>543</v>
      </c>
      <c r="E1025" s="7">
        <f t="shared" si="15"/>
        <v>0</v>
      </c>
      <c r="F1025" s="7">
        <f>IF(COUNTIF('Start Set'!A:A, A1025) &gt; 0, 1, 0)</f>
        <v>0</v>
      </c>
      <c r="G1025" s="7">
        <f>IF(COUNTIF('Iteration 1 - Forward'!A:A, A1025) &gt; 0, 1, 0)</f>
        <v>0</v>
      </c>
      <c r="H1025" s="7">
        <v>1</v>
      </c>
      <c r="I1025" s="7"/>
      <c r="J1025" s="7"/>
      <c r="K1025" s="7"/>
      <c r="L1025" s="7"/>
      <c r="M1025" s="7">
        <v>1</v>
      </c>
    </row>
    <row r="1026" spans="1:13" x14ac:dyDescent="0.25">
      <c r="A1026" s="7" t="s">
        <v>614</v>
      </c>
      <c r="B1026" s="7" t="s">
        <v>615</v>
      </c>
      <c r="C1026" s="7">
        <v>2019</v>
      </c>
      <c r="D1026" s="7" t="s">
        <v>616</v>
      </c>
      <c r="E1026" s="7">
        <f t="shared" ref="E1026:E1089" si="16">--(ROW(A1026)&lt;&gt;MATCH(A1026,$A:$A,0))</f>
        <v>0</v>
      </c>
      <c r="F1026" s="7">
        <f>IF(COUNTIF('Start Set'!A:A, A1026) &gt; 0, 1, 0)</f>
        <v>0</v>
      </c>
      <c r="G1026" s="7">
        <f>IF(COUNTIF('Iteration 1 - Forward'!A:A, A1026) &gt; 0, 1, 0)</f>
        <v>0</v>
      </c>
      <c r="H1026" s="7">
        <v>1</v>
      </c>
      <c r="I1026" s="7"/>
      <c r="J1026" s="7"/>
      <c r="K1026" s="7"/>
      <c r="L1026" s="7"/>
      <c r="M1026" s="7">
        <v>1</v>
      </c>
    </row>
    <row r="1027" spans="1:13" x14ac:dyDescent="0.25">
      <c r="A1027" s="7" t="s">
        <v>2055</v>
      </c>
      <c r="B1027" s="7" t="s">
        <v>2056</v>
      </c>
      <c r="C1027" s="7">
        <v>2019</v>
      </c>
      <c r="D1027" s="7" t="s">
        <v>2057</v>
      </c>
      <c r="E1027" s="7">
        <f t="shared" si="16"/>
        <v>0</v>
      </c>
      <c r="F1027" s="7">
        <f>IF(COUNTIF('Start Set'!A:A, A1027) &gt; 0, 1, 0)</f>
        <v>0</v>
      </c>
      <c r="G1027" s="7">
        <f>IF(COUNTIF('Iteration 1 - Forward'!A:A, A1027) &gt; 0, 1, 0)</f>
        <v>0</v>
      </c>
      <c r="H1027" s="7">
        <v>1</v>
      </c>
      <c r="I1027" s="7"/>
      <c r="J1027" s="7"/>
      <c r="K1027" s="7"/>
      <c r="L1027" s="7"/>
      <c r="M1027" s="7">
        <v>1</v>
      </c>
    </row>
    <row r="1028" spans="1:13" x14ac:dyDescent="0.25">
      <c r="A1028" s="7" t="s">
        <v>2856</v>
      </c>
      <c r="B1028" s="7" t="s">
        <v>2814</v>
      </c>
      <c r="C1028" s="7">
        <v>2019</v>
      </c>
      <c r="D1028" s="7" t="s">
        <v>160</v>
      </c>
      <c r="E1028" s="7">
        <f t="shared" si="16"/>
        <v>0</v>
      </c>
      <c r="F1028" s="7">
        <f>IF(COUNTIF('Start Set'!A:A, A1028) &gt; 0, 1, 0)</f>
        <v>0</v>
      </c>
      <c r="G1028" s="7">
        <f>IF(COUNTIF('Iteration 1 - Forward'!A:A, A1028) &gt; 0, 1, 0)</f>
        <v>0</v>
      </c>
      <c r="H1028" s="7">
        <v>1</v>
      </c>
      <c r="I1028" s="7"/>
      <c r="J1028" s="7"/>
      <c r="K1028" s="7"/>
      <c r="L1028" s="7"/>
      <c r="M1028" s="7">
        <v>1</v>
      </c>
    </row>
    <row r="1029" spans="1:13" x14ac:dyDescent="0.25">
      <c r="A1029" s="7" t="s">
        <v>347</v>
      </c>
      <c r="B1029" s="7" t="s">
        <v>348</v>
      </c>
      <c r="C1029" s="7">
        <v>2019</v>
      </c>
      <c r="D1029" s="7" t="s">
        <v>95</v>
      </c>
      <c r="E1029" s="7">
        <f t="shared" si="16"/>
        <v>0</v>
      </c>
      <c r="F1029" s="7">
        <f>IF(COUNTIF('Start Set'!A:A, A1029) &gt; 0, 1, 0)</f>
        <v>0</v>
      </c>
      <c r="G1029" s="7">
        <f>IF(COUNTIF('Iteration 1 - Forward'!A:A, A1029) &gt; 0, 1, 0)</f>
        <v>0</v>
      </c>
      <c r="H1029" s="7">
        <v>1</v>
      </c>
      <c r="I1029" s="7"/>
      <c r="J1029" s="7"/>
      <c r="K1029" s="7"/>
      <c r="L1029" s="7"/>
      <c r="M1029" s="7">
        <v>1</v>
      </c>
    </row>
    <row r="1030" spans="1:13" x14ac:dyDescent="0.25">
      <c r="A1030" s="7" t="s">
        <v>1245</v>
      </c>
      <c r="B1030" s="7" t="s">
        <v>1246</v>
      </c>
      <c r="C1030" s="7">
        <v>2019</v>
      </c>
      <c r="D1030" s="7" t="s">
        <v>95</v>
      </c>
      <c r="E1030" s="7">
        <f t="shared" si="16"/>
        <v>0</v>
      </c>
      <c r="F1030" s="7">
        <f>IF(COUNTIF('Start Set'!A:A, A1030) &gt; 0, 1, 0)</f>
        <v>0</v>
      </c>
      <c r="G1030" s="7">
        <f>IF(COUNTIF('Iteration 1 - Forward'!A:A, A1030) &gt; 0, 1, 0)</f>
        <v>0</v>
      </c>
      <c r="H1030" s="7">
        <v>1</v>
      </c>
      <c r="I1030" s="7"/>
      <c r="J1030" s="7"/>
      <c r="K1030" s="7"/>
      <c r="L1030" s="7"/>
      <c r="M1030" s="7">
        <v>1</v>
      </c>
    </row>
    <row r="1031" spans="1:13" x14ac:dyDescent="0.25">
      <c r="A1031" s="7" t="s">
        <v>2840</v>
      </c>
      <c r="B1031" s="7" t="s">
        <v>2841</v>
      </c>
      <c r="C1031" s="7">
        <v>2019</v>
      </c>
      <c r="D1031" s="7" t="s">
        <v>529</v>
      </c>
      <c r="E1031" s="7">
        <f t="shared" si="16"/>
        <v>0</v>
      </c>
      <c r="F1031" s="7">
        <f>IF(COUNTIF('Start Set'!A:A, A1031) &gt; 0, 1, 0)</f>
        <v>0</v>
      </c>
      <c r="G1031" s="7">
        <f>IF(COUNTIF('Iteration 1 - Forward'!A:A, A1031) &gt; 0, 1, 0)</f>
        <v>0</v>
      </c>
      <c r="H1031" s="7">
        <v>1</v>
      </c>
      <c r="I1031" s="7"/>
      <c r="J1031" s="7"/>
      <c r="K1031" s="7"/>
      <c r="L1031" s="7"/>
      <c r="M1031" s="7">
        <v>1</v>
      </c>
    </row>
    <row r="1032" spans="1:13" x14ac:dyDescent="0.25">
      <c r="A1032" s="7" t="s">
        <v>580</v>
      </c>
      <c r="B1032" s="7" t="s">
        <v>581</v>
      </c>
      <c r="C1032" s="7">
        <v>2019</v>
      </c>
      <c r="D1032" s="7" t="s">
        <v>582</v>
      </c>
      <c r="E1032" s="7">
        <f t="shared" si="16"/>
        <v>0</v>
      </c>
      <c r="F1032" s="7">
        <f>IF(COUNTIF('Start Set'!A:A, A1032) &gt; 0, 1, 0)</f>
        <v>0</v>
      </c>
      <c r="G1032" s="7">
        <f>IF(COUNTIF('Iteration 1 - Forward'!A:A, A1032) &gt; 0, 1, 0)</f>
        <v>0</v>
      </c>
      <c r="H1032" s="7">
        <v>1</v>
      </c>
      <c r="I1032" s="7"/>
      <c r="J1032" s="7"/>
      <c r="K1032" s="7"/>
      <c r="L1032" s="7"/>
      <c r="M1032" s="7">
        <v>1</v>
      </c>
    </row>
    <row r="1033" spans="1:13" x14ac:dyDescent="0.25">
      <c r="A1033" s="7" t="s">
        <v>2636</v>
      </c>
      <c r="B1033" s="7" t="s">
        <v>2637</v>
      </c>
      <c r="C1033" s="7">
        <v>2019</v>
      </c>
      <c r="D1033" s="7" t="s">
        <v>582</v>
      </c>
      <c r="E1033" s="7">
        <f t="shared" si="16"/>
        <v>0</v>
      </c>
      <c r="F1033" s="7">
        <f>IF(COUNTIF('Start Set'!A:A, A1033) &gt; 0, 1, 0)</f>
        <v>0</v>
      </c>
      <c r="G1033" s="7">
        <f>IF(COUNTIF('Iteration 1 - Forward'!A:A, A1033) &gt; 0, 1, 0)</f>
        <v>0</v>
      </c>
      <c r="H1033" s="7">
        <v>1</v>
      </c>
      <c r="I1033" s="7"/>
      <c r="J1033" s="7"/>
      <c r="K1033" s="7"/>
      <c r="L1033" s="7"/>
      <c r="M1033" s="7">
        <v>1</v>
      </c>
    </row>
    <row r="1034" spans="1:13" x14ac:dyDescent="0.25">
      <c r="A1034" s="7" t="s">
        <v>1022</v>
      </c>
      <c r="B1034" s="7" t="s">
        <v>1023</v>
      </c>
      <c r="C1034" s="7">
        <v>2019</v>
      </c>
      <c r="D1034" s="7" t="s">
        <v>1024</v>
      </c>
      <c r="E1034" s="7">
        <f t="shared" si="16"/>
        <v>0</v>
      </c>
      <c r="F1034" s="7">
        <f>IF(COUNTIF('Start Set'!A:A, A1034) &gt; 0, 1, 0)</f>
        <v>0</v>
      </c>
      <c r="G1034" s="7">
        <f>IF(COUNTIF('Iteration 1 - Forward'!A:A, A1034) &gt; 0, 1, 0)</f>
        <v>0</v>
      </c>
      <c r="H1034" s="7">
        <v>1</v>
      </c>
      <c r="I1034" s="7"/>
      <c r="J1034" s="7"/>
      <c r="K1034" s="7"/>
      <c r="L1034" s="7"/>
      <c r="M1034" s="7">
        <v>1</v>
      </c>
    </row>
    <row r="1035" spans="1:13" x14ac:dyDescent="0.25">
      <c r="A1035" s="7" t="s">
        <v>1049</v>
      </c>
      <c r="B1035" s="7" t="s">
        <v>1050</v>
      </c>
      <c r="C1035" s="7">
        <v>2019</v>
      </c>
      <c r="D1035" s="7" t="s">
        <v>1024</v>
      </c>
      <c r="E1035" s="7">
        <f t="shared" si="16"/>
        <v>0</v>
      </c>
      <c r="F1035" s="7">
        <f>IF(COUNTIF('Start Set'!A:A, A1035) &gt; 0, 1, 0)</f>
        <v>0</v>
      </c>
      <c r="G1035" s="7">
        <f>IF(COUNTIF('Iteration 1 - Forward'!A:A, A1035) &gt; 0, 1, 0)</f>
        <v>0</v>
      </c>
      <c r="H1035" s="7">
        <v>1</v>
      </c>
      <c r="I1035" s="7"/>
      <c r="J1035" s="7"/>
      <c r="K1035" s="7"/>
      <c r="L1035" s="7"/>
      <c r="M1035" s="7">
        <v>1</v>
      </c>
    </row>
    <row r="1036" spans="1:13" x14ac:dyDescent="0.25">
      <c r="A1036" s="7" t="s">
        <v>983</v>
      </c>
      <c r="B1036" s="7" t="s">
        <v>984</v>
      </c>
      <c r="C1036" s="7">
        <v>2019</v>
      </c>
      <c r="D1036" s="7" t="s">
        <v>737</v>
      </c>
      <c r="E1036" s="7">
        <f t="shared" si="16"/>
        <v>0</v>
      </c>
      <c r="F1036" s="7">
        <f>IF(COUNTIF('Start Set'!A:A, A1036) &gt; 0, 1, 0)</f>
        <v>0</v>
      </c>
      <c r="G1036" s="7">
        <f>IF(COUNTIF('Iteration 1 - Forward'!A:A, A1036) &gt; 0, 1, 0)</f>
        <v>0</v>
      </c>
      <c r="H1036" s="7">
        <v>1</v>
      </c>
      <c r="I1036" s="7"/>
      <c r="J1036" s="7"/>
      <c r="K1036" s="7"/>
      <c r="L1036" s="7"/>
      <c r="M1036" s="7">
        <v>1</v>
      </c>
    </row>
    <row r="1037" spans="1:13" x14ac:dyDescent="0.25">
      <c r="A1037" s="7" t="s">
        <v>1018</v>
      </c>
      <c r="B1037" s="7" t="s">
        <v>1019</v>
      </c>
      <c r="C1037" s="7">
        <v>2019</v>
      </c>
      <c r="D1037" s="7" t="s">
        <v>737</v>
      </c>
      <c r="E1037" s="7">
        <f t="shared" si="16"/>
        <v>0</v>
      </c>
      <c r="F1037" s="7">
        <f>IF(COUNTIF('Start Set'!A:A, A1037) &gt; 0, 1, 0)</f>
        <v>0</v>
      </c>
      <c r="G1037" s="7">
        <f>IF(COUNTIF('Iteration 1 - Forward'!A:A, A1037) &gt; 0, 1, 0)</f>
        <v>0</v>
      </c>
      <c r="H1037" s="7">
        <v>1</v>
      </c>
      <c r="I1037" s="7"/>
      <c r="J1037" s="7"/>
      <c r="K1037" s="7"/>
      <c r="L1037" s="7"/>
      <c r="M1037" s="7">
        <v>1</v>
      </c>
    </row>
    <row r="1038" spans="1:13" x14ac:dyDescent="0.25">
      <c r="A1038" s="7" t="s">
        <v>1207</v>
      </c>
      <c r="B1038" s="7" t="s">
        <v>1208</v>
      </c>
      <c r="C1038" s="7">
        <v>2019</v>
      </c>
      <c r="D1038" s="7" t="s">
        <v>1209</v>
      </c>
      <c r="E1038" s="7">
        <f t="shared" si="16"/>
        <v>0</v>
      </c>
      <c r="F1038" s="7">
        <f>IF(COUNTIF('Start Set'!A:A, A1038) &gt; 0, 1, 0)</f>
        <v>0</v>
      </c>
      <c r="G1038" s="7">
        <f>IF(COUNTIF('Iteration 1 - Forward'!A:A, A1038) &gt; 0, 1, 0)</f>
        <v>0</v>
      </c>
      <c r="H1038" s="7">
        <v>1</v>
      </c>
      <c r="I1038" s="7"/>
      <c r="J1038" s="7"/>
      <c r="K1038" s="7"/>
      <c r="L1038" s="7"/>
      <c r="M1038" s="7">
        <v>1</v>
      </c>
    </row>
    <row r="1039" spans="1:13" x14ac:dyDescent="0.25">
      <c r="A1039" s="7" t="s">
        <v>1247</v>
      </c>
      <c r="B1039" s="7" t="s">
        <v>1248</v>
      </c>
      <c r="C1039" s="7">
        <v>2019</v>
      </c>
      <c r="D1039" s="7" t="s">
        <v>1249</v>
      </c>
      <c r="E1039" s="7">
        <f t="shared" si="16"/>
        <v>0</v>
      </c>
      <c r="F1039" s="7">
        <f>IF(COUNTIF('Start Set'!A:A, A1039) &gt; 0, 1, 0)</f>
        <v>0</v>
      </c>
      <c r="G1039" s="7">
        <f>IF(COUNTIF('Iteration 1 - Forward'!A:A, A1039) &gt; 0, 1, 0)</f>
        <v>0</v>
      </c>
      <c r="H1039" s="7">
        <v>1</v>
      </c>
      <c r="I1039" s="7"/>
      <c r="J1039" s="7"/>
      <c r="K1039" s="7"/>
      <c r="L1039" s="7"/>
      <c r="M1039" s="7">
        <v>1</v>
      </c>
    </row>
    <row r="1040" spans="1:13" x14ac:dyDescent="0.25">
      <c r="A1040" s="7" t="s">
        <v>612</v>
      </c>
      <c r="B1040" s="7" t="s">
        <v>613</v>
      </c>
      <c r="C1040" s="7">
        <v>2019</v>
      </c>
      <c r="D1040" s="7" t="s">
        <v>526</v>
      </c>
      <c r="E1040" s="7">
        <f t="shared" si="16"/>
        <v>0</v>
      </c>
      <c r="F1040" s="7">
        <f>IF(COUNTIF('Start Set'!A:A, A1040) &gt; 0, 1, 0)</f>
        <v>0</v>
      </c>
      <c r="G1040" s="7">
        <f>IF(COUNTIF('Iteration 1 - Forward'!A:A, A1040) &gt; 0, 1, 0)</f>
        <v>0</v>
      </c>
      <c r="H1040" s="7">
        <v>1</v>
      </c>
      <c r="I1040" s="7"/>
      <c r="J1040" s="7"/>
      <c r="K1040" s="7"/>
      <c r="L1040" s="7"/>
      <c r="M1040" s="7">
        <v>1</v>
      </c>
    </row>
    <row r="1041" spans="1:13" x14ac:dyDescent="0.25">
      <c r="A1041" s="7" t="s">
        <v>2853</v>
      </c>
      <c r="B1041" s="7" t="s">
        <v>2854</v>
      </c>
      <c r="C1041" s="7">
        <v>2019</v>
      </c>
      <c r="D1041" s="7" t="s">
        <v>526</v>
      </c>
      <c r="E1041" s="7">
        <f t="shared" si="16"/>
        <v>0</v>
      </c>
      <c r="F1041" s="7">
        <f>IF(COUNTIF('Start Set'!A:A, A1041) &gt; 0, 1, 0)</f>
        <v>0</v>
      </c>
      <c r="G1041" s="7">
        <f>IF(COUNTIF('Iteration 1 - Forward'!A:A, A1041) &gt; 0, 1, 0)</f>
        <v>0</v>
      </c>
      <c r="H1041" s="7">
        <v>1</v>
      </c>
      <c r="I1041" s="7"/>
      <c r="J1041" s="7"/>
      <c r="K1041" s="7"/>
      <c r="L1041" s="7"/>
      <c r="M1041" s="7">
        <v>1</v>
      </c>
    </row>
    <row r="1042" spans="1:13" x14ac:dyDescent="0.25">
      <c r="A1042" s="7" t="s">
        <v>2987</v>
      </c>
      <c r="B1042" s="7" t="s">
        <v>2988</v>
      </c>
      <c r="C1042" s="7">
        <v>2019</v>
      </c>
      <c r="D1042" s="7" t="s">
        <v>526</v>
      </c>
      <c r="E1042" s="7">
        <f t="shared" si="16"/>
        <v>0</v>
      </c>
      <c r="F1042" s="7">
        <f>IF(COUNTIF('Start Set'!A:A, A1042) &gt; 0, 1, 0)</f>
        <v>0</v>
      </c>
      <c r="G1042" s="7">
        <f>IF(COUNTIF('Iteration 1 - Forward'!A:A, A1042) &gt; 0, 1, 0)</f>
        <v>0</v>
      </c>
      <c r="H1042" s="7">
        <v>1</v>
      </c>
      <c r="I1042" s="7"/>
      <c r="J1042" s="7"/>
      <c r="K1042" s="7"/>
      <c r="L1042" s="7"/>
      <c r="M1042" s="7">
        <v>1</v>
      </c>
    </row>
    <row r="1043" spans="1:13" x14ac:dyDescent="0.25">
      <c r="A1043" s="7" t="s">
        <v>1105</v>
      </c>
      <c r="B1043" s="7" t="s">
        <v>1106</v>
      </c>
      <c r="C1043" s="7">
        <v>2019</v>
      </c>
      <c r="D1043" s="7" t="s">
        <v>1107</v>
      </c>
      <c r="E1043" s="7">
        <f t="shared" si="16"/>
        <v>0</v>
      </c>
      <c r="F1043" s="7">
        <f>IF(COUNTIF('Start Set'!A:A, A1043) &gt; 0, 1, 0)</f>
        <v>0</v>
      </c>
      <c r="G1043" s="7">
        <f>IF(COUNTIF('Iteration 1 - Forward'!A:A, A1043) &gt; 0, 1, 0)</f>
        <v>0</v>
      </c>
      <c r="H1043" s="7">
        <v>1</v>
      </c>
      <c r="I1043" s="7"/>
      <c r="J1043" s="7"/>
      <c r="K1043" s="7"/>
      <c r="L1043" s="7"/>
      <c r="M1043" s="7">
        <v>1</v>
      </c>
    </row>
    <row r="1044" spans="1:13" x14ac:dyDescent="0.25">
      <c r="A1044" s="7" t="s">
        <v>2214</v>
      </c>
      <c r="B1044" s="7" t="s">
        <v>2215</v>
      </c>
      <c r="C1044" s="7">
        <v>2019</v>
      </c>
      <c r="D1044" s="7" t="s">
        <v>2216</v>
      </c>
      <c r="E1044" s="7">
        <f t="shared" si="16"/>
        <v>0</v>
      </c>
      <c r="F1044" s="7">
        <f>IF(COUNTIF('Start Set'!A:A, A1044) &gt; 0, 1, 0)</f>
        <v>0</v>
      </c>
      <c r="G1044" s="7">
        <f>IF(COUNTIF('Iteration 1 - Forward'!A:A, A1044) &gt; 0, 1, 0)</f>
        <v>0</v>
      </c>
      <c r="H1044" s="7">
        <v>1</v>
      </c>
      <c r="I1044" s="7"/>
      <c r="J1044" s="7"/>
      <c r="K1044" s="7"/>
      <c r="L1044" s="7"/>
      <c r="M1044" s="7">
        <v>1</v>
      </c>
    </row>
    <row r="1045" spans="1:13" x14ac:dyDescent="0.25">
      <c r="A1045" s="7" t="s">
        <v>923</v>
      </c>
      <c r="B1045" s="7" t="s">
        <v>924</v>
      </c>
      <c r="C1045" s="7">
        <v>2019</v>
      </c>
      <c r="D1045" s="7" t="s">
        <v>925</v>
      </c>
      <c r="E1045" s="7">
        <f t="shared" si="16"/>
        <v>0</v>
      </c>
      <c r="F1045" s="7">
        <f>IF(COUNTIF('Start Set'!A:A, A1045) &gt; 0, 1, 0)</f>
        <v>0</v>
      </c>
      <c r="G1045" s="7">
        <f>IF(COUNTIF('Iteration 1 - Forward'!A:A, A1045) &gt; 0, 1, 0)</f>
        <v>0</v>
      </c>
      <c r="H1045" s="7">
        <v>1</v>
      </c>
      <c r="I1045" s="7"/>
      <c r="J1045" s="7"/>
      <c r="K1045" s="7"/>
      <c r="L1045" s="7"/>
      <c r="M1045" s="7">
        <v>1</v>
      </c>
    </row>
    <row r="1046" spans="1:13" x14ac:dyDescent="0.25">
      <c r="A1046" s="7" t="s">
        <v>796</v>
      </c>
      <c r="B1046" s="7" t="s">
        <v>797</v>
      </c>
      <c r="C1046" s="7">
        <v>2019</v>
      </c>
      <c r="D1046" s="7" t="s">
        <v>3060</v>
      </c>
      <c r="E1046" s="7">
        <f t="shared" si="16"/>
        <v>0</v>
      </c>
      <c r="F1046" s="7">
        <f>IF(COUNTIF('Start Set'!A:A, A1046) &gt; 0, 1, 0)</f>
        <v>0</v>
      </c>
      <c r="G1046" s="7">
        <f>IF(COUNTIF('Iteration 1 - Forward'!A:A, A1046) &gt; 0, 1, 0)</f>
        <v>0</v>
      </c>
      <c r="H1046" s="7">
        <v>1</v>
      </c>
      <c r="I1046" s="7"/>
      <c r="J1046" s="7"/>
      <c r="K1046" s="7"/>
      <c r="L1046" s="7"/>
      <c r="M1046" s="7">
        <v>1</v>
      </c>
    </row>
    <row r="1047" spans="1:13" x14ac:dyDescent="0.25">
      <c r="A1047" s="7" t="s">
        <v>2912</v>
      </c>
      <c r="B1047" s="7" t="s">
        <v>2913</v>
      </c>
      <c r="C1047" s="7">
        <v>2019</v>
      </c>
      <c r="D1047" s="7" t="s">
        <v>2914</v>
      </c>
      <c r="E1047" s="7">
        <f t="shared" si="16"/>
        <v>0</v>
      </c>
      <c r="F1047" s="7">
        <f>IF(COUNTIF('Start Set'!A:A, A1047) &gt; 0, 1, 0)</f>
        <v>0</v>
      </c>
      <c r="G1047" s="7">
        <f>IF(COUNTIF('Iteration 1 - Forward'!A:A, A1047) &gt; 0, 1, 0)</f>
        <v>0</v>
      </c>
      <c r="H1047" s="7">
        <v>1</v>
      </c>
      <c r="I1047" s="7"/>
      <c r="J1047" s="7"/>
      <c r="K1047" s="7"/>
      <c r="L1047" s="7"/>
      <c r="M1047" s="7">
        <v>1</v>
      </c>
    </row>
    <row r="1048" spans="1:13" x14ac:dyDescent="0.25">
      <c r="A1048" s="7" t="s">
        <v>1690</v>
      </c>
      <c r="B1048" s="7" t="s">
        <v>1691</v>
      </c>
      <c r="C1048" s="7">
        <v>2019</v>
      </c>
      <c r="D1048" s="7" t="s">
        <v>1692</v>
      </c>
      <c r="E1048" s="7">
        <f t="shared" si="16"/>
        <v>0</v>
      </c>
      <c r="F1048" s="7">
        <f>IF(COUNTIF('Start Set'!A:A, A1048) &gt; 0, 1, 0)</f>
        <v>0</v>
      </c>
      <c r="G1048" s="7">
        <f>IF(COUNTIF('Iteration 1 - Forward'!A:A, A1048) &gt; 0, 1, 0)</f>
        <v>0</v>
      </c>
      <c r="H1048" s="7">
        <v>1</v>
      </c>
      <c r="I1048" s="7"/>
      <c r="J1048" s="7"/>
      <c r="K1048" s="7"/>
      <c r="L1048" s="7"/>
      <c r="M1048" s="7">
        <v>1</v>
      </c>
    </row>
    <row r="1049" spans="1:13" x14ac:dyDescent="0.25">
      <c r="A1049" s="7" t="s">
        <v>2272</v>
      </c>
      <c r="B1049" s="7" t="s">
        <v>2273</v>
      </c>
      <c r="C1049" s="7">
        <v>2019</v>
      </c>
      <c r="D1049" s="7" t="s">
        <v>2274</v>
      </c>
      <c r="E1049" s="7">
        <f t="shared" si="16"/>
        <v>0</v>
      </c>
      <c r="F1049" s="7">
        <f>IF(COUNTIF('Start Set'!A:A, A1049) &gt; 0, 1, 0)</f>
        <v>0</v>
      </c>
      <c r="G1049" s="7">
        <f>IF(COUNTIF('Iteration 1 - Forward'!A:A, A1049) &gt; 0, 1, 0)</f>
        <v>0</v>
      </c>
      <c r="H1049" s="7">
        <v>1</v>
      </c>
      <c r="I1049" s="7"/>
      <c r="J1049" s="7"/>
      <c r="K1049" s="7"/>
      <c r="L1049" s="7"/>
      <c r="M1049" s="7">
        <v>1</v>
      </c>
    </row>
    <row r="1050" spans="1:13" x14ac:dyDescent="0.25">
      <c r="A1050" s="7" t="s">
        <v>996</v>
      </c>
      <c r="B1050" s="7" t="s">
        <v>997</v>
      </c>
      <c r="C1050" s="7">
        <v>2019</v>
      </c>
      <c r="D1050" s="7" t="s">
        <v>998</v>
      </c>
      <c r="E1050" s="7">
        <f t="shared" si="16"/>
        <v>0</v>
      </c>
      <c r="F1050" s="7">
        <f>IF(COUNTIF('Start Set'!A:A, A1050) &gt; 0, 1, 0)</f>
        <v>0</v>
      </c>
      <c r="G1050" s="7">
        <f>IF(COUNTIF('Iteration 1 - Forward'!A:A, A1050) &gt; 0, 1, 0)</f>
        <v>0</v>
      </c>
      <c r="H1050" s="7">
        <v>1</v>
      </c>
      <c r="I1050" s="7"/>
      <c r="J1050" s="7"/>
      <c r="K1050" s="7"/>
      <c r="L1050" s="7"/>
      <c r="M1050" s="7">
        <v>1</v>
      </c>
    </row>
    <row r="1051" spans="1:13" x14ac:dyDescent="0.25">
      <c r="A1051" s="7" t="s">
        <v>522</v>
      </c>
      <c r="B1051" s="7" t="s">
        <v>523</v>
      </c>
      <c r="C1051" s="7">
        <v>2019</v>
      </c>
      <c r="D1051" s="7" t="s">
        <v>524</v>
      </c>
      <c r="E1051" s="7">
        <f t="shared" si="16"/>
        <v>0</v>
      </c>
      <c r="F1051" s="7">
        <f>IF(COUNTIF('Start Set'!A:A, A1051) &gt; 0, 1, 0)</f>
        <v>0</v>
      </c>
      <c r="G1051" s="7">
        <f>IF(COUNTIF('Iteration 1 - Forward'!A:A, A1051) &gt; 0, 1, 0)</f>
        <v>0</v>
      </c>
      <c r="H1051" s="7">
        <v>1</v>
      </c>
      <c r="I1051" s="7"/>
      <c r="J1051" s="7"/>
      <c r="K1051" s="7"/>
      <c r="L1051" s="7"/>
      <c r="M1051" s="7">
        <v>1</v>
      </c>
    </row>
    <row r="1052" spans="1:13" x14ac:dyDescent="0.25">
      <c r="A1052" s="7" t="s">
        <v>284</v>
      </c>
      <c r="B1052" s="7" t="s">
        <v>223</v>
      </c>
      <c r="C1052" s="7">
        <v>2019</v>
      </c>
      <c r="D1052" s="7" t="s">
        <v>135</v>
      </c>
      <c r="E1052" s="7">
        <f t="shared" si="16"/>
        <v>0</v>
      </c>
      <c r="F1052" s="7">
        <f>IF(COUNTIF('Start Set'!A:A, A1052) &gt; 0, 1, 0)</f>
        <v>0</v>
      </c>
      <c r="G1052" s="7">
        <f>IF(COUNTIF('Iteration 1 - Forward'!A:A, A1052) &gt; 0, 1, 0)</f>
        <v>0</v>
      </c>
      <c r="H1052" s="7">
        <v>1</v>
      </c>
      <c r="I1052" s="7"/>
      <c r="J1052" s="7"/>
      <c r="K1052" s="7"/>
      <c r="L1052" s="7"/>
      <c r="M1052" s="7">
        <v>1</v>
      </c>
    </row>
    <row r="1053" spans="1:13" x14ac:dyDescent="0.25">
      <c r="A1053" s="7" t="s">
        <v>283</v>
      </c>
      <c r="B1053" s="7" t="s">
        <v>224</v>
      </c>
      <c r="C1053" s="7">
        <v>2019</v>
      </c>
      <c r="D1053" s="7" t="s">
        <v>135</v>
      </c>
      <c r="E1053" s="7">
        <f t="shared" si="16"/>
        <v>0</v>
      </c>
      <c r="F1053" s="7">
        <f>IF(COUNTIF('Start Set'!A:A, A1053) &gt; 0, 1, 0)</f>
        <v>0</v>
      </c>
      <c r="G1053" s="7">
        <f>IF(COUNTIF('Iteration 1 - Forward'!A:A, A1053) &gt; 0, 1, 0)</f>
        <v>0</v>
      </c>
      <c r="H1053" s="7">
        <v>1</v>
      </c>
      <c r="I1053" s="7"/>
      <c r="J1053" s="7"/>
      <c r="K1053" s="7"/>
      <c r="L1053" s="7"/>
      <c r="M1053" s="7">
        <v>1</v>
      </c>
    </row>
    <row r="1054" spans="1:13" x14ac:dyDescent="0.25">
      <c r="A1054" s="7" t="s">
        <v>133</v>
      </c>
      <c r="B1054" s="7" t="s">
        <v>134</v>
      </c>
      <c r="C1054" s="7">
        <v>2019</v>
      </c>
      <c r="D1054" s="7" t="s">
        <v>135</v>
      </c>
      <c r="E1054" s="7">
        <f t="shared" si="16"/>
        <v>0</v>
      </c>
      <c r="F1054" s="7">
        <f>IF(COUNTIF('Start Set'!A:A, A1054) &gt; 0, 1, 0)</f>
        <v>0</v>
      </c>
      <c r="G1054" s="7">
        <f>IF(COUNTIF('Iteration 1 - Forward'!A:A, A1054) &gt; 0, 1, 0)</f>
        <v>0</v>
      </c>
      <c r="H1054" s="7">
        <v>1</v>
      </c>
      <c r="I1054" s="7"/>
      <c r="J1054" s="7"/>
      <c r="K1054" s="7"/>
      <c r="L1054" s="7"/>
      <c r="M1054" s="7">
        <v>1</v>
      </c>
    </row>
    <row r="1055" spans="1:13" x14ac:dyDescent="0.25">
      <c r="A1055" s="7" t="s">
        <v>1617</v>
      </c>
      <c r="B1055" s="7" t="s">
        <v>1618</v>
      </c>
      <c r="C1055" s="7">
        <v>2019</v>
      </c>
      <c r="D1055" s="7" t="s">
        <v>1619</v>
      </c>
      <c r="E1055" s="7">
        <f t="shared" si="16"/>
        <v>0</v>
      </c>
      <c r="F1055" s="7">
        <f>IF(COUNTIF('Start Set'!A:A, A1055) &gt; 0, 1, 0)</f>
        <v>0</v>
      </c>
      <c r="G1055" s="7">
        <f>IF(COUNTIF('Iteration 1 - Forward'!A:A, A1055) &gt; 0, 1, 0)</f>
        <v>0</v>
      </c>
      <c r="H1055" s="7">
        <v>1</v>
      </c>
      <c r="I1055" s="7"/>
      <c r="J1055" s="7"/>
      <c r="K1055" s="7"/>
      <c r="L1055" s="7"/>
      <c r="M1055" s="7">
        <v>1</v>
      </c>
    </row>
    <row r="1056" spans="1:13" x14ac:dyDescent="0.25">
      <c r="A1056" s="7" t="s">
        <v>551</v>
      </c>
      <c r="B1056" s="7" t="s">
        <v>552</v>
      </c>
      <c r="C1056" s="7">
        <v>2019</v>
      </c>
      <c r="D1056" s="7" t="s">
        <v>553</v>
      </c>
      <c r="E1056" s="7">
        <f t="shared" si="16"/>
        <v>0</v>
      </c>
      <c r="F1056" s="7">
        <f>IF(COUNTIF('Start Set'!A:A, A1056) &gt; 0, 1, 0)</f>
        <v>0</v>
      </c>
      <c r="G1056" s="7">
        <f>IF(COUNTIF('Iteration 1 - Forward'!A:A, A1056) &gt; 0, 1, 0)</f>
        <v>0</v>
      </c>
      <c r="H1056" s="7">
        <v>1</v>
      </c>
      <c r="I1056" s="7"/>
      <c r="J1056" s="7"/>
      <c r="K1056" s="7"/>
      <c r="L1056" s="7"/>
      <c r="M1056" s="7">
        <v>1</v>
      </c>
    </row>
    <row r="1057" spans="1:13" x14ac:dyDescent="0.25">
      <c r="A1057" s="7" t="s">
        <v>206</v>
      </c>
      <c r="B1057" s="7" t="s">
        <v>207</v>
      </c>
      <c r="C1057" s="7">
        <v>2019</v>
      </c>
      <c r="D1057" s="7" t="s">
        <v>155</v>
      </c>
      <c r="E1057" s="7">
        <f t="shared" si="16"/>
        <v>0</v>
      </c>
      <c r="F1057" s="7">
        <f>IF(COUNTIF('Start Set'!A:A, A1057) &gt; 0, 1, 0)</f>
        <v>0</v>
      </c>
      <c r="G1057" s="7">
        <f>IF(COUNTIF('Iteration 1 - Forward'!A:A, A1057) &gt; 0, 1, 0)</f>
        <v>0</v>
      </c>
      <c r="H1057" s="7">
        <v>1</v>
      </c>
      <c r="I1057" s="7"/>
      <c r="J1057" s="7"/>
      <c r="K1057" s="7"/>
      <c r="L1057" s="7"/>
      <c r="M1057" s="7">
        <v>1</v>
      </c>
    </row>
    <row r="1058" spans="1:13" x14ac:dyDescent="0.25">
      <c r="A1058" s="7" t="s">
        <v>282</v>
      </c>
      <c r="B1058" s="7" t="s">
        <v>254</v>
      </c>
      <c r="C1058" s="7">
        <v>2019</v>
      </c>
      <c r="D1058" s="7" t="s">
        <v>155</v>
      </c>
      <c r="E1058" s="7">
        <f t="shared" si="16"/>
        <v>0</v>
      </c>
      <c r="F1058" s="7">
        <f>IF(COUNTIF('Start Set'!A:A, A1058) &gt; 0, 1, 0)</f>
        <v>0</v>
      </c>
      <c r="G1058" s="7">
        <f>IF(COUNTIF('Iteration 1 - Forward'!A:A, A1058) &gt; 0, 1, 0)</f>
        <v>0</v>
      </c>
      <c r="H1058" s="7">
        <v>1</v>
      </c>
      <c r="I1058" s="7"/>
      <c r="J1058" s="7"/>
      <c r="K1058" s="7"/>
      <c r="L1058" s="7"/>
      <c r="M1058" s="7">
        <v>1</v>
      </c>
    </row>
    <row r="1059" spans="1:13" x14ac:dyDescent="0.25">
      <c r="A1059" s="7" t="s">
        <v>153</v>
      </c>
      <c r="B1059" s="7" t="s">
        <v>154</v>
      </c>
      <c r="C1059" s="7">
        <v>2019</v>
      </c>
      <c r="D1059" s="7" t="s">
        <v>155</v>
      </c>
      <c r="E1059" s="7">
        <f t="shared" si="16"/>
        <v>0</v>
      </c>
      <c r="F1059" s="7">
        <f>IF(COUNTIF('Start Set'!A:A, A1059) &gt; 0, 1, 0)</f>
        <v>0</v>
      </c>
      <c r="G1059" s="7">
        <f>IF(COUNTIF('Iteration 1 - Forward'!A:A, A1059) &gt; 0, 1, 0)</f>
        <v>0</v>
      </c>
      <c r="H1059" s="7">
        <v>1</v>
      </c>
      <c r="I1059" s="7"/>
      <c r="J1059" s="7"/>
      <c r="K1059" s="7"/>
      <c r="L1059" s="7"/>
      <c r="M1059" s="7">
        <v>1</v>
      </c>
    </row>
    <row r="1060" spans="1:13" x14ac:dyDescent="0.25">
      <c r="A1060" s="7" t="s">
        <v>898</v>
      </c>
      <c r="B1060" s="7" t="s">
        <v>899</v>
      </c>
      <c r="C1060" s="7">
        <v>2019</v>
      </c>
      <c r="D1060" s="7" t="s">
        <v>900</v>
      </c>
      <c r="E1060" s="7">
        <f t="shared" si="16"/>
        <v>0</v>
      </c>
      <c r="F1060" s="7">
        <f>IF(COUNTIF('Start Set'!A:A, A1060) &gt; 0, 1, 0)</f>
        <v>0</v>
      </c>
      <c r="G1060" s="7">
        <f>IF(COUNTIF('Iteration 1 - Forward'!A:A, A1060) &gt; 0, 1, 0)</f>
        <v>0</v>
      </c>
      <c r="H1060" s="7">
        <v>1</v>
      </c>
      <c r="I1060" s="7"/>
      <c r="J1060" s="7"/>
      <c r="K1060" s="7"/>
      <c r="L1060" s="7"/>
      <c r="M1060" s="7">
        <v>1</v>
      </c>
    </row>
    <row r="1061" spans="1:13" x14ac:dyDescent="0.25">
      <c r="A1061" s="7" t="s">
        <v>2450</v>
      </c>
      <c r="B1061" s="7" t="s">
        <v>2369</v>
      </c>
      <c r="C1061" s="7">
        <v>2019</v>
      </c>
      <c r="D1061" s="7" t="s">
        <v>1479</v>
      </c>
      <c r="E1061" s="7">
        <f t="shared" si="16"/>
        <v>0</v>
      </c>
      <c r="F1061" s="7">
        <f>IF(COUNTIF('Start Set'!A:A, A1061) &gt; 0, 1, 0)</f>
        <v>0</v>
      </c>
      <c r="G1061" s="7">
        <f>IF(COUNTIF('Iteration 1 - Forward'!A:A, A1061) &gt; 0, 1, 0)</f>
        <v>0</v>
      </c>
      <c r="H1061" s="7">
        <v>1</v>
      </c>
      <c r="I1061" s="7"/>
      <c r="J1061" s="7"/>
      <c r="K1061" s="7"/>
      <c r="L1061" s="7"/>
      <c r="M1061" s="7">
        <v>1</v>
      </c>
    </row>
    <row r="1062" spans="1:13" x14ac:dyDescent="0.25">
      <c r="A1062" s="7" t="s">
        <v>1775</v>
      </c>
      <c r="B1062" s="7" t="s">
        <v>1776</v>
      </c>
      <c r="C1062" s="7">
        <v>2019</v>
      </c>
      <c r="D1062" s="7" t="s">
        <v>356</v>
      </c>
      <c r="E1062" s="7">
        <f t="shared" si="16"/>
        <v>0</v>
      </c>
      <c r="F1062" s="7">
        <f>IF(COUNTIF('Start Set'!A:A, A1062) &gt; 0, 1, 0)</f>
        <v>0</v>
      </c>
      <c r="G1062" s="7">
        <f>IF(COUNTIF('Iteration 1 - Forward'!A:A, A1062) &gt; 0, 1, 0)</f>
        <v>0</v>
      </c>
      <c r="H1062" s="7">
        <v>1</v>
      </c>
      <c r="I1062" s="7"/>
      <c r="J1062" s="7"/>
      <c r="K1062" s="7"/>
      <c r="L1062" s="7"/>
      <c r="M1062" s="7">
        <v>1</v>
      </c>
    </row>
    <row r="1063" spans="1:13" x14ac:dyDescent="0.25">
      <c r="A1063" s="7" t="s">
        <v>2924</v>
      </c>
      <c r="B1063" s="7" t="s">
        <v>2864</v>
      </c>
      <c r="C1063" s="7">
        <v>2019</v>
      </c>
      <c r="D1063" s="7" t="s">
        <v>356</v>
      </c>
      <c r="E1063" s="7">
        <f t="shared" si="16"/>
        <v>0</v>
      </c>
      <c r="F1063" s="7">
        <f>IF(COUNTIF('Start Set'!A:A, A1063) &gt; 0, 1, 0)</f>
        <v>0</v>
      </c>
      <c r="G1063" s="7">
        <f>IF(COUNTIF('Iteration 1 - Forward'!A:A, A1063) &gt; 0, 1, 0)</f>
        <v>0</v>
      </c>
      <c r="H1063" s="7">
        <v>1</v>
      </c>
      <c r="I1063" s="7"/>
      <c r="J1063" s="7"/>
      <c r="K1063" s="7"/>
      <c r="L1063" s="7"/>
      <c r="M1063" s="7">
        <v>1</v>
      </c>
    </row>
    <row r="1064" spans="1:13" x14ac:dyDescent="0.25">
      <c r="A1064" s="7" t="s">
        <v>2842</v>
      </c>
      <c r="B1064" s="7" t="s">
        <v>2843</v>
      </c>
      <c r="C1064" s="7">
        <v>2019</v>
      </c>
      <c r="D1064" s="7" t="s">
        <v>2844</v>
      </c>
      <c r="E1064" s="7">
        <f t="shared" si="16"/>
        <v>0</v>
      </c>
      <c r="F1064" s="7">
        <f>IF(COUNTIF('Start Set'!A:A, A1064) &gt; 0, 1, 0)</f>
        <v>0</v>
      </c>
      <c r="G1064" s="7">
        <f>IF(COUNTIF('Iteration 1 - Forward'!A:A, A1064) &gt; 0, 1, 0)</f>
        <v>0</v>
      </c>
      <c r="H1064" s="7">
        <v>1</v>
      </c>
      <c r="I1064" s="7"/>
      <c r="J1064" s="7"/>
      <c r="K1064" s="7"/>
      <c r="L1064" s="7"/>
      <c r="M1064" s="7">
        <v>1</v>
      </c>
    </row>
    <row r="1065" spans="1:13" x14ac:dyDescent="0.25">
      <c r="A1065" s="7" t="s">
        <v>1001</v>
      </c>
      <c r="B1065" s="7" t="s">
        <v>1002</v>
      </c>
      <c r="C1065" s="7">
        <v>2019</v>
      </c>
      <c r="D1065" s="7" t="s">
        <v>1003</v>
      </c>
      <c r="E1065" s="7">
        <f t="shared" si="16"/>
        <v>0</v>
      </c>
      <c r="F1065" s="7">
        <f>IF(COUNTIF('Start Set'!A:A, A1065) &gt; 0, 1, 0)</f>
        <v>0</v>
      </c>
      <c r="G1065" s="7">
        <f>IF(COUNTIF('Iteration 1 - Forward'!A:A, A1065) &gt; 0, 1, 0)</f>
        <v>0</v>
      </c>
      <c r="H1065" s="7">
        <v>1</v>
      </c>
      <c r="I1065" s="7"/>
      <c r="J1065" s="7"/>
      <c r="K1065" s="7"/>
      <c r="L1065" s="7"/>
      <c r="M1065" s="7">
        <v>1</v>
      </c>
    </row>
    <row r="1066" spans="1:13" x14ac:dyDescent="0.25">
      <c r="A1066" s="7" t="s">
        <v>2293</v>
      </c>
      <c r="B1066" s="7" t="s">
        <v>2294</v>
      </c>
      <c r="C1066" s="7">
        <v>2019</v>
      </c>
      <c r="D1066" s="7" t="s">
        <v>1833</v>
      </c>
      <c r="E1066" s="7">
        <f t="shared" si="16"/>
        <v>0</v>
      </c>
      <c r="F1066" s="7">
        <f>IF(COUNTIF('Start Set'!A:A, A1066) &gt; 0, 1, 0)</f>
        <v>0</v>
      </c>
      <c r="G1066" s="7">
        <f>IF(COUNTIF('Iteration 1 - Forward'!A:A, A1066) &gt; 0, 1, 0)</f>
        <v>0</v>
      </c>
      <c r="H1066" s="7">
        <v>1</v>
      </c>
      <c r="I1066" s="7"/>
      <c r="J1066" s="7"/>
      <c r="K1066" s="7"/>
      <c r="L1066" s="7"/>
      <c r="M1066" s="7">
        <v>1</v>
      </c>
    </row>
    <row r="1067" spans="1:13" x14ac:dyDescent="0.25">
      <c r="A1067" s="7" t="s">
        <v>970</v>
      </c>
      <c r="B1067" s="7" t="s">
        <v>876</v>
      </c>
      <c r="C1067" s="7">
        <v>2019</v>
      </c>
      <c r="D1067" s="7" t="s">
        <v>877</v>
      </c>
      <c r="E1067" s="7">
        <f t="shared" si="16"/>
        <v>0</v>
      </c>
      <c r="F1067" s="7">
        <f>IF(COUNTIF('Start Set'!A:A, A1067) &gt; 0, 1, 0)</f>
        <v>0</v>
      </c>
      <c r="G1067" s="7">
        <f>IF(COUNTIF('Iteration 1 - Forward'!A:A, A1067) &gt; 0, 1, 0)</f>
        <v>0</v>
      </c>
      <c r="H1067" s="7">
        <v>1</v>
      </c>
      <c r="I1067" s="7"/>
      <c r="J1067" s="7"/>
      <c r="K1067" s="7"/>
      <c r="L1067" s="7"/>
      <c r="M1067" s="7">
        <v>1</v>
      </c>
    </row>
    <row r="1068" spans="1:13" x14ac:dyDescent="0.25">
      <c r="A1068" s="7" t="s">
        <v>548</v>
      </c>
      <c r="B1068" s="7" t="s">
        <v>549</v>
      </c>
      <c r="C1068" s="7">
        <v>2019</v>
      </c>
      <c r="D1068" s="7" t="s">
        <v>550</v>
      </c>
      <c r="E1068" s="7">
        <f t="shared" si="16"/>
        <v>0</v>
      </c>
      <c r="F1068" s="7">
        <f>IF(COUNTIF('Start Set'!A:A, A1068) &gt; 0, 1, 0)</f>
        <v>0</v>
      </c>
      <c r="G1068" s="7">
        <f>IF(COUNTIF('Iteration 1 - Forward'!A:A, A1068) &gt; 0, 1, 0)</f>
        <v>0</v>
      </c>
      <c r="H1068" s="7">
        <v>1</v>
      </c>
      <c r="I1068" s="7"/>
      <c r="J1068" s="7"/>
      <c r="K1068" s="7"/>
      <c r="L1068" s="7"/>
      <c r="M1068" s="7">
        <v>1</v>
      </c>
    </row>
    <row r="1069" spans="1:13" x14ac:dyDescent="0.25">
      <c r="A1069" s="7" t="s">
        <v>2285</v>
      </c>
      <c r="B1069" s="7" t="s">
        <v>2286</v>
      </c>
      <c r="C1069" s="7">
        <v>2019</v>
      </c>
      <c r="D1069" s="7" t="s">
        <v>2277</v>
      </c>
      <c r="E1069" s="7">
        <f t="shared" si="16"/>
        <v>0</v>
      </c>
      <c r="F1069" s="7">
        <f>IF(COUNTIF('Start Set'!A:A, A1069) &gt; 0, 1, 0)</f>
        <v>0</v>
      </c>
      <c r="G1069" s="7">
        <f>IF(COUNTIF('Iteration 1 - Forward'!A:A, A1069) &gt; 0, 1, 0)</f>
        <v>0</v>
      </c>
      <c r="H1069" s="7">
        <v>1</v>
      </c>
      <c r="I1069" s="7"/>
      <c r="J1069" s="7"/>
      <c r="K1069" s="7"/>
      <c r="L1069" s="7"/>
      <c r="M1069" s="7">
        <v>1</v>
      </c>
    </row>
    <row r="1070" spans="1:13" x14ac:dyDescent="0.25">
      <c r="A1070" s="7" t="s">
        <v>2345</v>
      </c>
      <c r="B1070" s="7" t="s">
        <v>2346</v>
      </c>
      <c r="C1070" s="7">
        <v>2019</v>
      </c>
      <c r="D1070" s="7" t="s">
        <v>2347</v>
      </c>
      <c r="E1070" s="7">
        <f t="shared" si="16"/>
        <v>0</v>
      </c>
      <c r="F1070" s="7">
        <f>IF(COUNTIF('Start Set'!A:A, A1070) &gt; 0, 1, 0)</f>
        <v>0</v>
      </c>
      <c r="G1070" s="7">
        <f>IF(COUNTIF('Iteration 1 - Forward'!A:A, A1070) &gt; 0, 1, 0)</f>
        <v>0</v>
      </c>
      <c r="H1070" s="7">
        <v>1</v>
      </c>
      <c r="I1070" s="7"/>
      <c r="J1070" s="7"/>
      <c r="K1070" s="7"/>
      <c r="L1070" s="7"/>
      <c r="M1070" s="7">
        <v>1</v>
      </c>
    </row>
    <row r="1071" spans="1:13" x14ac:dyDescent="0.25">
      <c r="A1071" s="7" t="s">
        <v>1304</v>
      </c>
      <c r="B1071" s="7" t="s">
        <v>1305</v>
      </c>
      <c r="C1071" s="7">
        <v>2019</v>
      </c>
      <c r="D1071" s="7" t="s">
        <v>383</v>
      </c>
      <c r="E1071" s="7">
        <f t="shared" si="16"/>
        <v>0</v>
      </c>
      <c r="F1071" s="7">
        <f>IF(COUNTIF('Start Set'!A:A, A1071) &gt; 0, 1, 0)</f>
        <v>0</v>
      </c>
      <c r="G1071" s="7">
        <f>IF(COUNTIF('Iteration 1 - Forward'!A:A, A1071) &gt; 0, 1, 0)</f>
        <v>0</v>
      </c>
      <c r="H1071" s="7">
        <v>1</v>
      </c>
      <c r="I1071" s="7"/>
      <c r="J1071" s="7"/>
      <c r="K1071" s="7"/>
      <c r="L1071" s="7"/>
      <c r="M1071" s="7">
        <v>1</v>
      </c>
    </row>
    <row r="1072" spans="1:13" x14ac:dyDescent="0.25">
      <c r="A1072" s="7" t="s">
        <v>2047</v>
      </c>
      <c r="B1072" s="7" t="s">
        <v>2048</v>
      </c>
      <c r="C1072" s="7">
        <v>2019</v>
      </c>
      <c r="D1072" s="7" t="s">
        <v>383</v>
      </c>
      <c r="E1072" s="7">
        <f t="shared" si="16"/>
        <v>0</v>
      </c>
      <c r="F1072" s="7">
        <f>IF(COUNTIF('Start Set'!A:A, A1072) &gt; 0, 1, 0)</f>
        <v>0</v>
      </c>
      <c r="G1072" s="7">
        <f>IF(COUNTIF('Iteration 1 - Forward'!A:A, A1072) &gt; 0, 1, 0)</f>
        <v>0</v>
      </c>
      <c r="H1072" s="7">
        <v>1</v>
      </c>
      <c r="I1072" s="7"/>
      <c r="J1072" s="7"/>
      <c r="K1072" s="7"/>
      <c r="L1072" s="7"/>
      <c r="M1072" s="7">
        <v>1</v>
      </c>
    </row>
    <row r="1073" spans="1:13" x14ac:dyDescent="0.25">
      <c r="A1073" s="7" t="s">
        <v>2295</v>
      </c>
      <c r="B1073" s="7" t="s">
        <v>2296</v>
      </c>
      <c r="C1073" s="7">
        <v>2019</v>
      </c>
      <c r="D1073" s="7" t="s">
        <v>2297</v>
      </c>
      <c r="E1073" s="7">
        <f t="shared" si="16"/>
        <v>0</v>
      </c>
      <c r="F1073" s="7">
        <f>IF(COUNTIF('Start Set'!A:A, A1073) &gt; 0, 1, 0)</f>
        <v>0</v>
      </c>
      <c r="G1073" s="7">
        <f>IF(COUNTIF('Iteration 1 - Forward'!A:A, A1073) &gt; 0, 1, 0)</f>
        <v>0</v>
      </c>
      <c r="H1073" s="7">
        <v>1</v>
      </c>
      <c r="I1073" s="7"/>
      <c r="J1073" s="7"/>
      <c r="K1073" s="7"/>
      <c r="L1073" s="7"/>
      <c r="M1073" s="7">
        <v>1</v>
      </c>
    </row>
    <row r="1074" spans="1:13" x14ac:dyDescent="0.25">
      <c r="A1074" s="7" t="s">
        <v>1935</v>
      </c>
      <c r="B1074" s="7" t="s">
        <v>1936</v>
      </c>
      <c r="C1074" s="7">
        <v>2019</v>
      </c>
      <c r="D1074" s="7" t="s">
        <v>1925</v>
      </c>
      <c r="E1074" s="7">
        <f t="shared" si="16"/>
        <v>1</v>
      </c>
      <c r="F1074" s="7">
        <f>IF(COUNTIF('Start Set'!A:A, A1074) &gt; 0, 1, 0)</f>
        <v>0</v>
      </c>
      <c r="G1074" s="7">
        <f>IF(COUNTIF('Iteration 1 - Forward'!A:A, A1074) &gt; 0, 1, 0)</f>
        <v>0</v>
      </c>
      <c r="H1074" s="7">
        <v>1</v>
      </c>
      <c r="I1074" s="7"/>
      <c r="J1074" s="7"/>
      <c r="K1074" s="7"/>
      <c r="L1074" s="7"/>
      <c r="M1074" s="7">
        <v>1</v>
      </c>
    </row>
    <row r="1075" spans="1:13" x14ac:dyDescent="0.25">
      <c r="A1075" s="7" t="s">
        <v>2867</v>
      </c>
      <c r="B1075" s="7" t="s">
        <v>2868</v>
      </c>
      <c r="C1075" s="7">
        <v>2019</v>
      </c>
      <c r="D1075" s="7" t="s">
        <v>2869</v>
      </c>
      <c r="E1075" s="7">
        <f t="shared" si="16"/>
        <v>0</v>
      </c>
      <c r="F1075" s="7">
        <f>IF(COUNTIF('Start Set'!A:A, A1075) &gt; 0, 1, 0)</f>
        <v>0</v>
      </c>
      <c r="G1075" s="7">
        <f>IF(COUNTIF('Iteration 1 - Forward'!A:A, A1075) &gt; 0, 1, 0)</f>
        <v>0</v>
      </c>
      <c r="H1075" s="7">
        <v>1</v>
      </c>
      <c r="I1075" s="7"/>
      <c r="J1075" s="7"/>
      <c r="K1075" s="7"/>
      <c r="L1075" s="7"/>
      <c r="M1075" s="7">
        <v>1</v>
      </c>
    </row>
    <row r="1076" spans="1:13" x14ac:dyDescent="0.25">
      <c r="A1076" s="7" t="s">
        <v>2221</v>
      </c>
      <c r="B1076" s="7" t="s">
        <v>2222</v>
      </c>
      <c r="C1076" s="7">
        <v>2019</v>
      </c>
      <c r="D1076" s="7" t="s">
        <v>1531</v>
      </c>
      <c r="E1076" s="7">
        <f t="shared" si="16"/>
        <v>0</v>
      </c>
      <c r="F1076" s="7">
        <f>IF(COUNTIF('Start Set'!A:A, A1076) &gt; 0, 1, 0)</f>
        <v>0</v>
      </c>
      <c r="G1076" s="7">
        <f>IF(COUNTIF('Iteration 1 - Forward'!A:A, A1076) &gt; 0, 1, 0)</f>
        <v>0</v>
      </c>
      <c r="H1076" s="7">
        <v>1</v>
      </c>
      <c r="I1076" s="7"/>
      <c r="J1076" s="7"/>
      <c r="K1076" s="7"/>
      <c r="L1076" s="7"/>
      <c r="M1076" s="7">
        <v>1</v>
      </c>
    </row>
    <row r="1077" spans="1:13" x14ac:dyDescent="0.25">
      <c r="A1077" s="7" t="s">
        <v>2257</v>
      </c>
      <c r="B1077" s="7" t="s">
        <v>2258</v>
      </c>
      <c r="C1077" s="7">
        <v>2019</v>
      </c>
      <c r="D1077" s="7" t="s">
        <v>1839</v>
      </c>
      <c r="E1077" s="7">
        <f t="shared" si="16"/>
        <v>0</v>
      </c>
      <c r="F1077" s="7">
        <f>IF(COUNTIF('Start Set'!A:A, A1077) &gt; 0, 1, 0)</f>
        <v>0</v>
      </c>
      <c r="G1077" s="7">
        <f>IF(COUNTIF('Iteration 1 - Forward'!A:A, A1077) &gt; 0, 1, 0)</f>
        <v>0</v>
      </c>
      <c r="H1077" s="7">
        <v>1</v>
      </c>
      <c r="I1077" s="7"/>
      <c r="J1077" s="7"/>
      <c r="K1077" s="7"/>
      <c r="L1077" s="7"/>
      <c r="M1077" s="7">
        <v>1</v>
      </c>
    </row>
    <row r="1078" spans="1:13" x14ac:dyDescent="0.25">
      <c r="A1078" s="7" t="s">
        <v>2071</v>
      </c>
      <c r="B1078" s="7" t="s">
        <v>2072</v>
      </c>
      <c r="C1078" s="7">
        <v>2019</v>
      </c>
      <c r="D1078" s="7" t="s">
        <v>2073</v>
      </c>
      <c r="E1078" s="7">
        <f t="shared" si="16"/>
        <v>0</v>
      </c>
      <c r="F1078" s="7">
        <f>IF(COUNTIF('Start Set'!A:A, A1078) &gt; 0, 1, 0)</f>
        <v>0</v>
      </c>
      <c r="G1078" s="7">
        <f>IF(COUNTIF('Iteration 1 - Forward'!A:A, A1078) &gt; 0, 1, 0)</f>
        <v>0</v>
      </c>
      <c r="H1078" s="7">
        <v>1</v>
      </c>
      <c r="I1078" s="7"/>
      <c r="J1078" s="7"/>
      <c r="K1078" s="7"/>
      <c r="L1078" s="7"/>
      <c r="M1078" s="7">
        <v>1</v>
      </c>
    </row>
    <row r="1079" spans="1:13" x14ac:dyDescent="0.25">
      <c r="A1079" s="7" t="s">
        <v>1795</v>
      </c>
      <c r="B1079" s="7" t="s">
        <v>1796</v>
      </c>
      <c r="C1079" s="7">
        <v>2019</v>
      </c>
      <c r="D1079" s="7" t="s">
        <v>1797</v>
      </c>
      <c r="E1079" s="7">
        <f t="shared" si="16"/>
        <v>0</v>
      </c>
      <c r="F1079" s="7">
        <f>IF(COUNTIF('Start Set'!A:A, A1079) &gt; 0, 1, 0)</f>
        <v>0</v>
      </c>
      <c r="G1079" s="7">
        <f>IF(COUNTIF('Iteration 1 - Forward'!A:A, A1079) &gt; 0, 1, 0)</f>
        <v>0</v>
      </c>
      <c r="H1079" s="7">
        <v>1</v>
      </c>
      <c r="I1079" s="7"/>
      <c r="J1079" s="7"/>
      <c r="K1079" s="7"/>
      <c r="L1079" s="7"/>
      <c r="M1079" s="7">
        <v>1</v>
      </c>
    </row>
    <row r="1080" spans="1:13" x14ac:dyDescent="0.25">
      <c r="A1080" s="7" t="s">
        <v>456</v>
      </c>
      <c r="B1080" s="7" t="s">
        <v>457</v>
      </c>
      <c r="C1080" s="7">
        <v>2019</v>
      </c>
      <c r="D1080" s="7" t="s">
        <v>458</v>
      </c>
      <c r="E1080" s="7">
        <f t="shared" si="16"/>
        <v>1</v>
      </c>
      <c r="F1080" s="7">
        <f>IF(COUNTIF('Start Set'!A:A, A1080) &gt; 0, 1, 0)</f>
        <v>0</v>
      </c>
      <c r="G1080" s="7">
        <f>IF(COUNTIF('Iteration 1 - Forward'!A:A, A1080) &gt; 0, 1, 0)</f>
        <v>0</v>
      </c>
      <c r="H1080" s="7">
        <v>1</v>
      </c>
      <c r="I1080" s="7"/>
      <c r="J1080" s="7"/>
      <c r="K1080" s="7"/>
      <c r="L1080" s="7"/>
      <c r="M1080" s="7">
        <v>1</v>
      </c>
    </row>
    <row r="1081" spans="1:13" x14ac:dyDescent="0.25">
      <c r="A1081" s="7" t="s">
        <v>2217</v>
      </c>
      <c r="B1081" s="7" t="s">
        <v>2218</v>
      </c>
      <c r="C1081" s="7">
        <v>2019</v>
      </c>
      <c r="D1081" s="7" t="s">
        <v>1421</v>
      </c>
      <c r="E1081" s="7">
        <f t="shared" si="16"/>
        <v>0</v>
      </c>
      <c r="F1081" s="7">
        <f>IF(COUNTIF('Start Set'!A:A, A1081) &gt; 0, 1, 0)</f>
        <v>0</v>
      </c>
      <c r="G1081" s="7">
        <f>IF(COUNTIF('Iteration 1 - Forward'!A:A, A1081) &gt; 0, 1, 0)</f>
        <v>0</v>
      </c>
      <c r="H1081" s="7">
        <v>1</v>
      </c>
      <c r="I1081" s="7"/>
      <c r="J1081" s="7"/>
      <c r="K1081" s="7"/>
      <c r="L1081" s="7"/>
      <c r="M1081" s="7">
        <v>1</v>
      </c>
    </row>
    <row r="1082" spans="1:13" x14ac:dyDescent="0.25">
      <c r="A1082" s="7" t="s">
        <v>400</v>
      </c>
      <c r="B1082" s="7" t="s">
        <v>401</v>
      </c>
      <c r="C1082" s="7">
        <v>2019</v>
      </c>
      <c r="D1082" s="7" t="s">
        <v>402</v>
      </c>
      <c r="E1082" s="7">
        <f t="shared" si="16"/>
        <v>0</v>
      </c>
      <c r="F1082" s="7">
        <f>IF(COUNTIF('Start Set'!A:A, A1082) &gt; 0, 1, 0)</f>
        <v>0</v>
      </c>
      <c r="G1082" s="7">
        <f>IF(COUNTIF('Iteration 1 - Forward'!A:A, A1082) &gt; 0, 1, 0)</f>
        <v>0</v>
      </c>
      <c r="H1082" s="7">
        <v>1</v>
      </c>
      <c r="I1082" s="7"/>
      <c r="J1082" s="7"/>
      <c r="K1082" s="7"/>
      <c r="L1082" s="7"/>
      <c r="M1082" s="7">
        <v>1</v>
      </c>
    </row>
    <row r="1083" spans="1:13" x14ac:dyDescent="0.25">
      <c r="A1083" s="7" t="s">
        <v>1157</v>
      </c>
      <c r="B1083" s="7" t="s">
        <v>1158</v>
      </c>
      <c r="C1083" s="7">
        <v>2019</v>
      </c>
      <c r="D1083" s="7" t="s">
        <v>1159</v>
      </c>
      <c r="E1083" s="7">
        <f t="shared" si="16"/>
        <v>0</v>
      </c>
      <c r="F1083" s="7">
        <f>IF(COUNTIF('Start Set'!A:A, A1083) &gt; 0, 1, 0)</f>
        <v>0</v>
      </c>
      <c r="G1083" s="7">
        <f>IF(COUNTIF('Iteration 1 - Forward'!A:A, A1083) &gt; 0, 1, 0)</f>
        <v>0</v>
      </c>
      <c r="H1083" s="7">
        <v>1</v>
      </c>
      <c r="I1083" s="7"/>
      <c r="J1083" s="7"/>
      <c r="K1083" s="7"/>
      <c r="L1083" s="7"/>
      <c r="M1083" s="7">
        <v>1</v>
      </c>
    </row>
    <row r="1084" spans="1:13" x14ac:dyDescent="0.25">
      <c r="A1084" s="7" t="s">
        <v>1333</v>
      </c>
      <c r="B1084" s="7" t="s">
        <v>1334</v>
      </c>
      <c r="C1084" s="7">
        <v>2019</v>
      </c>
      <c r="D1084" s="7" t="s">
        <v>1159</v>
      </c>
      <c r="E1084" s="7">
        <f t="shared" si="16"/>
        <v>0</v>
      </c>
      <c r="F1084" s="7">
        <f>IF(COUNTIF('Start Set'!A:A, A1084) &gt; 0, 1, 0)</f>
        <v>0</v>
      </c>
      <c r="G1084" s="7">
        <f>IF(COUNTIF('Iteration 1 - Forward'!A:A, A1084) &gt; 0, 1, 0)</f>
        <v>0</v>
      </c>
      <c r="H1084" s="7">
        <v>1</v>
      </c>
      <c r="I1084" s="7"/>
      <c r="J1084" s="7"/>
      <c r="K1084" s="7"/>
      <c r="L1084" s="7"/>
      <c r="M1084" s="7">
        <v>1</v>
      </c>
    </row>
    <row r="1085" spans="1:13" x14ac:dyDescent="0.25">
      <c r="A1085" s="7" t="s">
        <v>2170</v>
      </c>
      <c r="B1085" s="7" t="s">
        <v>2171</v>
      </c>
      <c r="C1085" s="7">
        <v>2019</v>
      </c>
      <c r="D1085" s="7" t="s">
        <v>2172</v>
      </c>
      <c r="E1085" s="7">
        <f t="shared" si="16"/>
        <v>0</v>
      </c>
      <c r="F1085" s="7">
        <f>IF(COUNTIF('Start Set'!A:A, A1085) &gt; 0, 1, 0)</f>
        <v>0</v>
      </c>
      <c r="G1085" s="7">
        <f>IF(COUNTIF('Iteration 1 - Forward'!A:A, A1085) &gt; 0, 1, 0)</f>
        <v>0</v>
      </c>
      <c r="H1085" s="7">
        <v>1</v>
      </c>
      <c r="I1085" s="7"/>
      <c r="J1085" s="7"/>
      <c r="K1085" s="7"/>
      <c r="L1085" s="7"/>
      <c r="M1085" s="7">
        <v>1</v>
      </c>
    </row>
    <row r="1086" spans="1:13" x14ac:dyDescent="0.25">
      <c r="A1086" s="7" t="s">
        <v>2870</v>
      </c>
      <c r="B1086" s="7" t="s">
        <v>2871</v>
      </c>
      <c r="C1086" s="7">
        <v>2019</v>
      </c>
      <c r="D1086" s="7" t="s">
        <v>2163</v>
      </c>
      <c r="E1086" s="7">
        <f t="shared" si="16"/>
        <v>0</v>
      </c>
      <c r="F1086" s="7">
        <f>IF(COUNTIF('Start Set'!A:A, A1086) &gt; 0, 1, 0)</f>
        <v>0</v>
      </c>
      <c r="G1086" s="7">
        <f>IF(COUNTIF('Iteration 1 - Forward'!A:A, A1086) &gt; 0, 1, 0)</f>
        <v>0</v>
      </c>
      <c r="H1086" s="7">
        <v>1</v>
      </c>
      <c r="I1086" s="7"/>
      <c r="J1086" s="7"/>
      <c r="K1086" s="7"/>
      <c r="L1086" s="7"/>
      <c r="M1086" s="7">
        <v>1</v>
      </c>
    </row>
    <row r="1087" spans="1:13" x14ac:dyDescent="0.25">
      <c r="A1087" s="7" t="s">
        <v>2042</v>
      </c>
      <c r="B1087" s="7" t="s">
        <v>2043</v>
      </c>
      <c r="C1087" s="7">
        <v>2019</v>
      </c>
      <c r="D1087" s="7" t="s">
        <v>2044</v>
      </c>
      <c r="E1087" s="7">
        <f t="shared" si="16"/>
        <v>0</v>
      </c>
      <c r="F1087" s="7">
        <f>IF(COUNTIF('Start Set'!A:A, A1087) &gt; 0, 1, 0)</f>
        <v>0</v>
      </c>
      <c r="G1087" s="7">
        <f>IF(COUNTIF('Iteration 1 - Forward'!A:A, A1087) &gt; 0, 1, 0)</f>
        <v>0</v>
      </c>
      <c r="H1087" s="7">
        <v>1</v>
      </c>
      <c r="I1087" s="7"/>
      <c r="J1087" s="7"/>
      <c r="K1087" s="7"/>
      <c r="L1087" s="7"/>
      <c r="M1087" s="7">
        <v>1</v>
      </c>
    </row>
    <row r="1088" spans="1:13" x14ac:dyDescent="0.25">
      <c r="A1088" s="7" t="s">
        <v>2094</v>
      </c>
      <c r="B1088" s="7" t="s">
        <v>2030</v>
      </c>
      <c r="C1088" s="7">
        <v>2019</v>
      </c>
      <c r="D1088" s="7" t="s">
        <v>2031</v>
      </c>
      <c r="E1088" s="7">
        <f t="shared" si="16"/>
        <v>0</v>
      </c>
      <c r="F1088" s="7">
        <f>IF(COUNTIF('Start Set'!A:A, A1088) &gt; 0, 1, 0)</f>
        <v>0</v>
      </c>
      <c r="G1088" s="7">
        <f>IF(COUNTIF('Iteration 1 - Forward'!A:A, A1088) &gt; 0, 1, 0)</f>
        <v>0</v>
      </c>
      <c r="H1088" s="7">
        <v>1</v>
      </c>
      <c r="I1088" s="7"/>
      <c r="J1088" s="7"/>
      <c r="K1088" s="7"/>
      <c r="L1088" s="7"/>
      <c r="M1088" s="7">
        <v>1</v>
      </c>
    </row>
    <row r="1089" spans="1:13" x14ac:dyDescent="0.25">
      <c r="A1089" s="7" t="s">
        <v>2173</v>
      </c>
      <c r="B1089" s="7" t="s">
        <v>2174</v>
      </c>
      <c r="C1089" s="7">
        <v>2019</v>
      </c>
      <c r="D1089" s="7" t="s">
        <v>846</v>
      </c>
      <c r="E1089" s="7">
        <f t="shared" si="16"/>
        <v>0</v>
      </c>
      <c r="F1089" s="7">
        <f>IF(COUNTIF('Start Set'!A:A, A1089) &gt; 0, 1, 0)</f>
        <v>0</v>
      </c>
      <c r="G1089" s="7">
        <f>IF(COUNTIF('Iteration 1 - Forward'!A:A, A1089) &gt; 0, 1, 0)</f>
        <v>0</v>
      </c>
      <c r="H1089" s="7">
        <v>1</v>
      </c>
      <c r="I1089" s="7"/>
      <c r="J1089" s="7"/>
      <c r="K1089" s="7"/>
      <c r="L1089" s="7"/>
      <c r="M1089" s="7">
        <v>1</v>
      </c>
    </row>
    <row r="1090" spans="1:13" x14ac:dyDescent="0.25">
      <c r="A1090" s="7" t="s">
        <v>1339</v>
      </c>
      <c r="B1090" s="7" t="s">
        <v>1340</v>
      </c>
      <c r="C1090" s="7">
        <v>2020</v>
      </c>
      <c r="D1090" s="7" t="s">
        <v>1341</v>
      </c>
      <c r="E1090" s="7">
        <f t="shared" ref="E1090:E1153" si="17">--(ROW(A1090)&lt;&gt;MATCH(A1090,$A:$A,0))</f>
        <v>0</v>
      </c>
      <c r="F1090" s="7">
        <f>IF(COUNTIF('Start Set'!A:A, A1090) &gt; 0, 1, 0)</f>
        <v>0</v>
      </c>
      <c r="G1090" s="7">
        <f>IF(COUNTIF('Iteration 1 - Forward'!A:A, A1090) &gt; 0, 1, 0)</f>
        <v>0</v>
      </c>
      <c r="H1090" s="7"/>
      <c r="I1090" s="7"/>
      <c r="J1090" s="7"/>
      <c r="K1090" s="7"/>
      <c r="L1090" s="7"/>
      <c r="M1090" s="7">
        <v>1</v>
      </c>
    </row>
    <row r="1091" spans="1:13" x14ac:dyDescent="0.25">
      <c r="A1091" s="7" t="s">
        <v>1342</v>
      </c>
      <c r="B1091" s="7" t="s">
        <v>1343</v>
      </c>
      <c r="C1091" s="7">
        <v>2020</v>
      </c>
      <c r="D1091" s="7" t="s">
        <v>1341</v>
      </c>
      <c r="E1091" s="7">
        <f t="shared" si="17"/>
        <v>0</v>
      </c>
      <c r="F1091" s="7">
        <f>IF(COUNTIF('Start Set'!A:A, A1091) &gt; 0, 1, 0)</f>
        <v>0</v>
      </c>
      <c r="G1091" s="7">
        <f>IF(COUNTIF('Iteration 1 - Forward'!A:A, A1091) &gt; 0, 1, 0)</f>
        <v>0</v>
      </c>
      <c r="H1091" s="7"/>
      <c r="I1091" s="7"/>
      <c r="J1091" s="7"/>
      <c r="K1091" s="7"/>
      <c r="L1091" s="7"/>
      <c r="M1091" s="7">
        <v>1</v>
      </c>
    </row>
    <row r="1092" spans="1:13" x14ac:dyDescent="0.25">
      <c r="A1092" s="7" t="s">
        <v>2561</v>
      </c>
      <c r="B1092" s="7" t="s">
        <v>2562</v>
      </c>
      <c r="C1092" s="7">
        <v>2020</v>
      </c>
      <c r="D1092" s="7" t="s">
        <v>2563</v>
      </c>
      <c r="E1092" s="7">
        <f t="shared" si="17"/>
        <v>0</v>
      </c>
      <c r="F1092" s="7">
        <f>IF(COUNTIF('Start Set'!A:A, A1092) &gt; 0, 1, 0)</f>
        <v>0</v>
      </c>
      <c r="G1092" s="7">
        <f>IF(COUNTIF('Iteration 1 - Forward'!A:A, A1092) &gt; 0, 1, 0)</f>
        <v>0</v>
      </c>
      <c r="H1092" s="7"/>
      <c r="I1092" s="7"/>
      <c r="J1092" s="7"/>
      <c r="K1092" s="7"/>
      <c r="L1092" s="7"/>
      <c r="M1092" s="7">
        <v>1</v>
      </c>
    </row>
    <row r="1093" spans="1:13" x14ac:dyDescent="0.25">
      <c r="A1093" s="7" t="s">
        <v>333</v>
      </c>
      <c r="B1093" s="7" t="s">
        <v>334</v>
      </c>
      <c r="C1093" s="7">
        <v>2020</v>
      </c>
      <c r="D1093" s="7" t="s">
        <v>335</v>
      </c>
      <c r="E1093" s="7">
        <f t="shared" si="17"/>
        <v>0</v>
      </c>
      <c r="F1093" s="7">
        <f>IF(COUNTIF('Start Set'!A:A, A1093) &gt; 0, 1, 0)</f>
        <v>0</v>
      </c>
      <c r="G1093" s="7">
        <f>IF(COUNTIF('Iteration 1 - Forward'!A:A, A1093) &gt; 0, 1, 0)</f>
        <v>0</v>
      </c>
      <c r="H1093" s="7"/>
      <c r="I1093" s="7"/>
      <c r="J1093" s="7"/>
      <c r="K1093" s="7"/>
      <c r="L1093" s="7"/>
      <c r="M1093" s="7">
        <v>1</v>
      </c>
    </row>
    <row r="1094" spans="1:13" x14ac:dyDescent="0.25">
      <c r="A1094" s="7" t="s">
        <v>1840</v>
      </c>
      <c r="B1094" s="7" t="s">
        <v>1803</v>
      </c>
      <c r="C1094" s="7">
        <v>2020</v>
      </c>
      <c r="D1094" s="7" t="s">
        <v>335</v>
      </c>
      <c r="E1094" s="7">
        <f t="shared" si="17"/>
        <v>0</v>
      </c>
      <c r="F1094" s="7">
        <f>IF(COUNTIF('Start Set'!A:A, A1094) &gt; 0, 1, 0)</f>
        <v>0</v>
      </c>
      <c r="G1094" s="7">
        <f>IF(COUNTIF('Iteration 1 - Forward'!A:A, A1094) &gt; 0, 1, 0)</f>
        <v>0</v>
      </c>
      <c r="H1094" s="7"/>
      <c r="I1094" s="7"/>
      <c r="J1094" s="7"/>
      <c r="K1094" s="7"/>
      <c r="L1094" s="7"/>
      <c r="M1094" s="7">
        <v>1</v>
      </c>
    </row>
    <row r="1095" spans="1:13" x14ac:dyDescent="0.25">
      <c r="A1095" s="7" t="s">
        <v>415</v>
      </c>
      <c r="B1095" s="7" t="s">
        <v>326</v>
      </c>
      <c r="C1095" s="7">
        <v>2020</v>
      </c>
      <c r="D1095" s="7" t="s">
        <v>327</v>
      </c>
      <c r="E1095" s="7">
        <f t="shared" si="17"/>
        <v>0</v>
      </c>
      <c r="F1095" s="7">
        <f>IF(COUNTIF('Start Set'!A:A, A1095) &gt; 0, 1, 0)</f>
        <v>0</v>
      </c>
      <c r="G1095" s="7">
        <f>IF(COUNTIF('Iteration 1 - Forward'!A:A, A1095) &gt; 0, 1, 0)</f>
        <v>0</v>
      </c>
      <c r="H1095" s="7"/>
      <c r="I1095" s="7"/>
      <c r="J1095" s="7"/>
      <c r="K1095" s="7"/>
      <c r="L1095" s="7"/>
      <c r="M1095" s="7">
        <v>1</v>
      </c>
    </row>
    <row r="1096" spans="1:13" x14ac:dyDescent="0.25">
      <c r="A1096" s="7" t="s">
        <v>546</v>
      </c>
      <c r="B1096" s="7" t="s">
        <v>547</v>
      </c>
      <c r="C1096" s="7">
        <v>2020</v>
      </c>
      <c r="D1096" s="7" t="s">
        <v>327</v>
      </c>
      <c r="E1096" s="7">
        <f t="shared" si="17"/>
        <v>0</v>
      </c>
      <c r="F1096" s="7">
        <f>IF(COUNTIF('Start Set'!A:A, A1096) &gt; 0, 1, 0)</f>
        <v>0</v>
      </c>
      <c r="G1096" s="7">
        <f>IF(COUNTIF('Iteration 1 - Forward'!A:A, A1096) &gt; 0, 1, 0)</f>
        <v>0</v>
      </c>
      <c r="H1096" s="7"/>
      <c r="I1096" s="7"/>
      <c r="J1096" s="7"/>
      <c r="K1096" s="7"/>
      <c r="L1096" s="7"/>
      <c r="M1096" s="7">
        <v>1</v>
      </c>
    </row>
    <row r="1097" spans="1:13" x14ac:dyDescent="0.25">
      <c r="A1097" s="7" t="s">
        <v>2483</v>
      </c>
      <c r="B1097" s="7" t="s">
        <v>2484</v>
      </c>
      <c r="C1097" s="7">
        <v>2020</v>
      </c>
      <c r="D1097" s="7" t="s">
        <v>2163</v>
      </c>
      <c r="E1097" s="7">
        <f t="shared" si="17"/>
        <v>0</v>
      </c>
      <c r="F1097" s="7">
        <f>IF(COUNTIF('Start Set'!A:A, A1097) &gt; 0, 1, 0)</f>
        <v>0</v>
      </c>
      <c r="G1097" s="7">
        <f>IF(COUNTIF('Iteration 1 - Forward'!A:A, A1097) &gt; 0, 1, 0)</f>
        <v>0</v>
      </c>
      <c r="H1097" s="7"/>
      <c r="I1097" s="7"/>
      <c r="J1097" s="7"/>
      <c r="K1097" s="7"/>
      <c r="L1097" s="7"/>
      <c r="M1097" s="7">
        <v>1</v>
      </c>
    </row>
    <row r="1098" spans="1:13" x14ac:dyDescent="0.25">
      <c r="A1098" s="7" t="s">
        <v>2510</v>
      </c>
      <c r="B1098" s="7" t="s">
        <v>2511</v>
      </c>
      <c r="C1098" s="7">
        <v>2020</v>
      </c>
      <c r="D1098" s="7" t="s">
        <v>2163</v>
      </c>
      <c r="E1098" s="7">
        <f t="shared" si="17"/>
        <v>0</v>
      </c>
      <c r="F1098" s="7">
        <f>IF(COUNTIF('Start Set'!A:A, A1098) &gt; 0, 1, 0)</f>
        <v>0</v>
      </c>
      <c r="G1098" s="7">
        <f>IF(COUNTIF('Iteration 1 - Forward'!A:A, A1098) &gt; 0, 1, 0)</f>
        <v>0</v>
      </c>
      <c r="H1098" s="7"/>
      <c r="I1098" s="7"/>
      <c r="J1098" s="7"/>
      <c r="K1098" s="7"/>
      <c r="L1098" s="7"/>
      <c r="M1098" s="7">
        <v>1</v>
      </c>
    </row>
    <row r="1099" spans="1:13" x14ac:dyDescent="0.25">
      <c r="A1099" s="7" t="s">
        <v>2525</v>
      </c>
      <c r="B1099" s="7" t="s">
        <v>2526</v>
      </c>
      <c r="C1099" s="7">
        <v>2020</v>
      </c>
      <c r="D1099" s="7" t="s">
        <v>2163</v>
      </c>
      <c r="E1099" s="7">
        <f t="shared" si="17"/>
        <v>0</v>
      </c>
      <c r="F1099" s="7">
        <f>IF(COUNTIF('Start Set'!A:A, A1099) &gt; 0, 1, 0)</f>
        <v>0</v>
      </c>
      <c r="G1099" s="7">
        <f>IF(COUNTIF('Iteration 1 - Forward'!A:A, A1099) &gt; 0, 1, 0)</f>
        <v>0</v>
      </c>
      <c r="H1099" s="7"/>
      <c r="I1099" s="7"/>
      <c r="J1099" s="7"/>
      <c r="K1099" s="7"/>
      <c r="L1099" s="7"/>
      <c r="M1099" s="7">
        <v>1</v>
      </c>
    </row>
    <row r="1100" spans="1:13" x14ac:dyDescent="0.25">
      <c r="A1100" s="7" t="s">
        <v>2082</v>
      </c>
      <c r="B1100" s="7" t="s">
        <v>2083</v>
      </c>
      <c r="C1100" s="7">
        <v>2020</v>
      </c>
      <c r="D1100" s="7" t="s">
        <v>2084</v>
      </c>
      <c r="E1100" s="7">
        <f t="shared" si="17"/>
        <v>0</v>
      </c>
      <c r="F1100" s="7">
        <f>IF(COUNTIF('Start Set'!A:A, A1100) &gt; 0, 1, 0)</f>
        <v>0</v>
      </c>
      <c r="G1100" s="7">
        <f>IF(COUNTIF('Iteration 1 - Forward'!A:A, A1100) &gt; 0, 1, 0)</f>
        <v>0</v>
      </c>
      <c r="H1100" s="7"/>
      <c r="I1100" s="7"/>
      <c r="J1100" s="7"/>
      <c r="K1100" s="7"/>
      <c r="L1100" s="7"/>
      <c r="M1100" s="7">
        <v>1</v>
      </c>
    </row>
    <row r="1101" spans="1:13" x14ac:dyDescent="0.25">
      <c r="A1101" s="7" t="s">
        <v>1821</v>
      </c>
      <c r="B1101" s="7" t="s">
        <v>1820</v>
      </c>
      <c r="C1101" s="7">
        <v>2020</v>
      </c>
      <c r="D1101" s="7" t="s">
        <v>1816</v>
      </c>
      <c r="E1101" s="7">
        <f t="shared" si="17"/>
        <v>0</v>
      </c>
      <c r="F1101" s="7">
        <f>IF(COUNTIF('Start Set'!A:A, A1101) &gt; 0, 1, 0)</f>
        <v>0</v>
      </c>
      <c r="G1101" s="7">
        <f>IF(COUNTIF('Iteration 1 - Forward'!A:A, A1101) &gt; 0, 1, 0)</f>
        <v>0</v>
      </c>
      <c r="H1101" s="7"/>
      <c r="I1101" s="7"/>
      <c r="J1101" s="7"/>
      <c r="K1101" s="7"/>
      <c r="L1101" s="7"/>
      <c r="M1101" s="7">
        <v>1</v>
      </c>
    </row>
    <row r="1102" spans="1:13" x14ac:dyDescent="0.25">
      <c r="A1102" s="7" t="s">
        <v>156</v>
      </c>
      <c r="B1102" s="7" t="s">
        <v>157</v>
      </c>
      <c r="C1102" s="7">
        <v>2020</v>
      </c>
      <c r="D1102" s="7" t="s">
        <v>138</v>
      </c>
      <c r="E1102" s="7">
        <f t="shared" si="17"/>
        <v>0</v>
      </c>
      <c r="F1102" s="7">
        <f>IF(COUNTIF('Start Set'!A:A, A1102) &gt; 0, 1, 0)</f>
        <v>0</v>
      </c>
      <c r="G1102" s="7">
        <f>IF(COUNTIF('Iteration 1 - Forward'!A:A, A1102) &gt; 0, 1, 0)</f>
        <v>0</v>
      </c>
      <c r="H1102" s="7"/>
      <c r="I1102" s="7"/>
      <c r="J1102" s="7"/>
      <c r="K1102" s="7"/>
      <c r="L1102" s="7"/>
      <c r="M1102" s="7">
        <v>1</v>
      </c>
    </row>
    <row r="1103" spans="1:13" x14ac:dyDescent="0.25">
      <c r="A1103" s="7" t="s">
        <v>166</v>
      </c>
      <c r="B1103" s="7" t="s">
        <v>167</v>
      </c>
      <c r="C1103" s="7">
        <v>2020</v>
      </c>
      <c r="D1103" s="7" t="s">
        <v>138</v>
      </c>
      <c r="E1103" s="7">
        <f t="shared" si="17"/>
        <v>0</v>
      </c>
      <c r="F1103" s="7">
        <f>IF(COUNTIF('Start Set'!A:A, A1103) &gt; 0, 1, 0)</f>
        <v>0</v>
      </c>
      <c r="G1103" s="7">
        <f>IF(COUNTIF('Iteration 1 - Forward'!A:A, A1103) &gt; 0, 1, 0)</f>
        <v>0</v>
      </c>
      <c r="H1103" s="7"/>
      <c r="I1103" s="7"/>
      <c r="J1103" s="7"/>
      <c r="K1103" s="7"/>
      <c r="L1103" s="7"/>
      <c r="M1103" s="7">
        <v>1</v>
      </c>
    </row>
    <row r="1104" spans="1:13" x14ac:dyDescent="0.25">
      <c r="A1104" s="7" t="s">
        <v>168</v>
      </c>
      <c r="B1104" s="7" t="s">
        <v>169</v>
      </c>
      <c r="C1104" s="7">
        <v>2020</v>
      </c>
      <c r="D1104" s="7" t="s">
        <v>138</v>
      </c>
      <c r="E1104" s="7">
        <f t="shared" si="17"/>
        <v>0</v>
      </c>
      <c r="F1104" s="7">
        <f>IF(COUNTIF('Start Set'!A:A, A1104) &gt; 0, 1, 0)</f>
        <v>0</v>
      </c>
      <c r="G1104" s="7">
        <f>IF(COUNTIF('Iteration 1 - Forward'!A:A, A1104) &gt; 0, 1, 0)</f>
        <v>0</v>
      </c>
      <c r="H1104" s="7"/>
      <c r="I1104" s="7"/>
      <c r="J1104" s="7"/>
      <c r="K1104" s="7"/>
      <c r="L1104" s="7"/>
      <c r="M1104" s="7">
        <v>1</v>
      </c>
    </row>
    <row r="1105" spans="1:13" x14ac:dyDescent="0.25">
      <c r="A1105" s="7" t="s">
        <v>173</v>
      </c>
      <c r="B1105" s="7" t="s">
        <v>174</v>
      </c>
      <c r="C1105" s="7">
        <v>2020</v>
      </c>
      <c r="D1105" s="7" t="s">
        <v>138</v>
      </c>
      <c r="E1105" s="7">
        <f t="shared" si="17"/>
        <v>0</v>
      </c>
      <c r="F1105" s="7">
        <f>IF(COUNTIF('Start Set'!A:A, A1105) &gt; 0, 1, 0)</f>
        <v>0</v>
      </c>
      <c r="G1105" s="7">
        <f>IF(COUNTIF('Iteration 1 - Forward'!A:A, A1105) &gt; 0, 1, 0)</f>
        <v>0</v>
      </c>
      <c r="H1105" s="7"/>
      <c r="I1105" s="7"/>
      <c r="J1105" s="7"/>
      <c r="K1105" s="7"/>
      <c r="L1105" s="7"/>
      <c r="M1105" s="7">
        <v>1</v>
      </c>
    </row>
    <row r="1106" spans="1:13" x14ac:dyDescent="0.25">
      <c r="A1106" s="7" t="s">
        <v>295</v>
      </c>
      <c r="B1106" s="7" t="s">
        <v>296</v>
      </c>
      <c r="C1106" s="7">
        <v>2020</v>
      </c>
      <c r="D1106" s="7" t="s">
        <v>138</v>
      </c>
      <c r="E1106" s="7">
        <f t="shared" si="17"/>
        <v>0</v>
      </c>
      <c r="F1106" s="7">
        <f>IF(COUNTIF('Start Set'!A:A, A1106) &gt; 0, 1, 0)</f>
        <v>0</v>
      </c>
      <c r="G1106" s="7">
        <f>IF(COUNTIF('Iteration 1 - Forward'!A:A, A1106) &gt; 0, 1, 0)</f>
        <v>0</v>
      </c>
      <c r="H1106" s="7"/>
      <c r="I1106" s="7"/>
      <c r="J1106" s="7"/>
      <c r="K1106" s="7"/>
      <c r="L1106" s="7"/>
      <c r="M1106" s="7">
        <v>1</v>
      </c>
    </row>
    <row r="1107" spans="1:13" x14ac:dyDescent="0.25">
      <c r="A1107" s="7" t="s">
        <v>533</v>
      </c>
      <c r="B1107" s="7" t="s">
        <v>534</v>
      </c>
      <c r="C1107" s="7">
        <v>2020</v>
      </c>
      <c r="D1107" s="7" t="s">
        <v>138</v>
      </c>
      <c r="E1107" s="7">
        <f t="shared" si="17"/>
        <v>0</v>
      </c>
      <c r="F1107" s="7">
        <f>IF(COUNTIF('Start Set'!A:A, A1107) &gt; 0, 1, 0)</f>
        <v>0</v>
      </c>
      <c r="G1107" s="7">
        <f>IF(COUNTIF('Iteration 1 - Forward'!A:A, A1107) &gt; 0, 1, 0)</f>
        <v>0</v>
      </c>
      <c r="H1107" s="7"/>
      <c r="I1107" s="7"/>
      <c r="J1107" s="7"/>
      <c r="K1107" s="7"/>
      <c r="L1107" s="7"/>
      <c r="M1107" s="7">
        <v>1</v>
      </c>
    </row>
    <row r="1108" spans="1:13" x14ac:dyDescent="0.25">
      <c r="A1108" s="7" t="s">
        <v>539</v>
      </c>
      <c r="B1108" s="7" t="s">
        <v>540</v>
      </c>
      <c r="C1108" s="7">
        <v>2020</v>
      </c>
      <c r="D1108" s="7" t="s">
        <v>138</v>
      </c>
      <c r="E1108" s="7">
        <f t="shared" si="17"/>
        <v>0</v>
      </c>
      <c r="F1108" s="7">
        <f>IF(COUNTIF('Start Set'!A:A, A1108) &gt; 0, 1, 0)</f>
        <v>0</v>
      </c>
      <c r="G1108" s="7">
        <f>IF(COUNTIF('Iteration 1 - Forward'!A:A, A1108) &gt; 0, 1, 0)</f>
        <v>0</v>
      </c>
      <c r="H1108" s="7"/>
      <c r="I1108" s="7"/>
      <c r="J1108" s="7"/>
      <c r="K1108" s="7"/>
      <c r="L1108" s="7"/>
      <c r="M1108" s="7">
        <v>1</v>
      </c>
    </row>
    <row r="1109" spans="1:13" x14ac:dyDescent="0.25">
      <c r="A1109" s="7" t="s">
        <v>544</v>
      </c>
      <c r="B1109" s="7" t="s">
        <v>545</v>
      </c>
      <c r="C1109" s="7">
        <v>2020</v>
      </c>
      <c r="D1109" s="7" t="s">
        <v>138</v>
      </c>
      <c r="E1109" s="7">
        <f t="shared" si="17"/>
        <v>0</v>
      </c>
      <c r="F1109" s="7">
        <f>IF(COUNTIF('Start Set'!A:A, A1109) &gt; 0, 1, 0)</f>
        <v>0</v>
      </c>
      <c r="G1109" s="7">
        <f>IF(COUNTIF('Iteration 1 - Forward'!A:A, A1109) &gt; 0, 1, 0)</f>
        <v>0</v>
      </c>
      <c r="H1109" s="7"/>
      <c r="I1109" s="7"/>
      <c r="J1109" s="7"/>
      <c r="K1109" s="7"/>
      <c r="L1109" s="7"/>
      <c r="M1109" s="7">
        <v>1</v>
      </c>
    </row>
    <row r="1110" spans="1:13" x14ac:dyDescent="0.25">
      <c r="A1110" s="7" t="s">
        <v>787</v>
      </c>
      <c r="B1110" s="7" t="s">
        <v>788</v>
      </c>
      <c r="C1110" s="7">
        <v>2020</v>
      </c>
      <c r="D1110" s="7" t="s">
        <v>138</v>
      </c>
      <c r="E1110" s="7">
        <f t="shared" si="17"/>
        <v>0</v>
      </c>
      <c r="F1110" s="7">
        <f>IF(COUNTIF('Start Set'!A:A, A1110) &gt; 0, 1, 0)</f>
        <v>0</v>
      </c>
      <c r="G1110" s="7">
        <f>IF(COUNTIF('Iteration 1 - Forward'!A:A, A1110) &gt; 0, 1, 0)</f>
        <v>0</v>
      </c>
      <c r="H1110" s="7"/>
      <c r="I1110" s="7"/>
      <c r="J1110" s="7"/>
      <c r="K1110" s="7"/>
      <c r="L1110" s="7"/>
      <c r="M1110" s="7">
        <v>1</v>
      </c>
    </row>
    <row r="1111" spans="1:13" x14ac:dyDescent="0.25">
      <c r="A1111" s="7" t="s">
        <v>1504</v>
      </c>
      <c r="B1111" s="7" t="s">
        <v>1505</v>
      </c>
      <c r="C1111" s="7">
        <v>2020</v>
      </c>
      <c r="D1111" s="7" t="s">
        <v>380</v>
      </c>
      <c r="E1111" s="7">
        <f t="shared" si="17"/>
        <v>0</v>
      </c>
      <c r="F1111" s="7">
        <f>IF(COUNTIF('Start Set'!A:A, A1111) &gt; 0, 1, 0)</f>
        <v>0</v>
      </c>
      <c r="G1111" s="7">
        <f>IF(COUNTIF('Iteration 1 - Forward'!A:A, A1111) &gt; 0, 1, 0)</f>
        <v>0</v>
      </c>
      <c r="H1111" s="7"/>
      <c r="I1111" s="7"/>
      <c r="J1111" s="7"/>
      <c r="K1111" s="7"/>
      <c r="L1111" s="7"/>
      <c r="M1111" s="7">
        <v>1</v>
      </c>
    </row>
    <row r="1112" spans="1:13" x14ac:dyDescent="0.25">
      <c r="A1112" s="7" t="s">
        <v>435</v>
      </c>
      <c r="B1112" s="7" t="s">
        <v>436</v>
      </c>
      <c r="C1112" s="7">
        <v>2020</v>
      </c>
      <c r="D1112" s="7" t="s">
        <v>380</v>
      </c>
      <c r="E1112" s="7">
        <f t="shared" si="17"/>
        <v>1</v>
      </c>
      <c r="F1112" s="7">
        <f>IF(COUNTIF('Start Set'!A:A, A1112) &gt; 0, 1, 0)</f>
        <v>0</v>
      </c>
      <c r="G1112" s="7">
        <f>IF(COUNTIF('Iteration 1 - Forward'!A:A, A1112) &gt; 0, 1, 0)</f>
        <v>0</v>
      </c>
      <c r="H1112" s="7"/>
      <c r="I1112" s="7"/>
      <c r="J1112" s="7"/>
      <c r="K1112" s="7"/>
      <c r="L1112" s="7"/>
      <c r="M1112" s="7">
        <v>1</v>
      </c>
    </row>
    <row r="1113" spans="1:13" x14ac:dyDescent="0.25">
      <c r="A1113" s="7" t="s">
        <v>472</v>
      </c>
      <c r="B1113" s="7" t="s">
        <v>473</v>
      </c>
      <c r="C1113" s="7">
        <v>2020</v>
      </c>
      <c r="D1113" s="7" t="s">
        <v>474</v>
      </c>
      <c r="E1113" s="7">
        <f t="shared" si="17"/>
        <v>1</v>
      </c>
      <c r="F1113" s="7">
        <f>IF(COUNTIF('Start Set'!A:A, A1113) &gt; 0, 1, 0)</f>
        <v>0</v>
      </c>
      <c r="G1113" s="7">
        <f>IF(COUNTIF('Iteration 1 - Forward'!A:A, A1113) &gt; 0, 1, 0)</f>
        <v>0</v>
      </c>
      <c r="H1113" s="7"/>
      <c r="I1113" s="7"/>
      <c r="J1113" s="7"/>
      <c r="K1113" s="7"/>
      <c r="L1113" s="7"/>
      <c r="M1113" s="7">
        <v>1</v>
      </c>
    </row>
    <row r="1114" spans="1:13" x14ac:dyDescent="0.25">
      <c r="A1114" s="7" t="s">
        <v>201</v>
      </c>
      <c r="B1114" s="7" t="s">
        <v>202</v>
      </c>
      <c r="C1114" s="7">
        <v>2020</v>
      </c>
      <c r="D1114" s="7" t="s">
        <v>277</v>
      </c>
      <c r="E1114" s="7">
        <f t="shared" si="17"/>
        <v>0</v>
      </c>
      <c r="F1114" s="7">
        <f>IF(COUNTIF('Start Set'!A:A, A1114) &gt; 0, 1, 0)</f>
        <v>0</v>
      </c>
      <c r="G1114" s="7">
        <f>IF(COUNTIF('Iteration 1 - Forward'!A:A, A1114) &gt; 0, 1, 0)</f>
        <v>0</v>
      </c>
      <c r="H1114" s="7"/>
      <c r="I1114" s="7"/>
      <c r="J1114" s="7"/>
      <c r="K1114" s="7"/>
      <c r="L1114" s="7"/>
      <c r="M1114" s="7">
        <v>1</v>
      </c>
    </row>
    <row r="1115" spans="1:13" x14ac:dyDescent="0.25">
      <c r="A1115" s="7" t="s">
        <v>1126</v>
      </c>
      <c r="B1115" s="7" t="s">
        <v>1127</v>
      </c>
      <c r="C1115" s="7">
        <v>2020</v>
      </c>
      <c r="D1115" s="7" t="s">
        <v>982</v>
      </c>
      <c r="E1115" s="7">
        <f t="shared" si="17"/>
        <v>0</v>
      </c>
      <c r="F1115" s="7">
        <f>IF(COUNTIF('Start Set'!A:A, A1115) &gt; 0, 1, 0)</f>
        <v>0</v>
      </c>
      <c r="G1115" s="7">
        <f>IF(COUNTIF('Iteration 1 - Forward'!A:A, A1115) &gt; 0, 1, 0)</f>
        <v>0</v>
      </c>
      <c r="H1115" s="7"/>
      <c r="I1115" s="7"/>
      <c r="J1115" s="7"/>
      <c r="K1115" s="7"/>
      <c r="L1115" s="7"/>
      <c r="M1115" s="7">
        <v>1</v>
      </c>
    </row>
    <row r="1116" spans="1:13" x14ac:dyDescent="0.25">
      <c r="A1116" s="7" t="s">
        <v>2556</v>
      </c>
      <c r="B1116" s="7" t="s">
        <v>2557</v>
      </c>
      <c r="C1116" s="7">
        <v>2020</v>
      </c>
      <c r="D1116" s="7" t="s">
        <v>1717</v>
      </c>
      <c r="E1116" s="7">
        <f t="shared" si="17"/>
        <v>0</v>
      </c>
      <c r="F1116" s="7">
        <f>IF(COUNTIF('Start Set'!A:A, A1116) &gt; 0, 1, 0)</f>
        <v>0</v>
      </c>
      <c r="G1116" s="7">
        <f>IF(COUNTIF('Iteration 1 - Forward'!A:A, A1116) &gt; 0, 1, 0)</f>
        <v>0</v>
      </c>
      <c r="H1116" s="7"/>
      <c r="I1116" s="7"/>
      <c r="J1116" s="7"/>
      <c r="K1116" s="7"/>
      <c r="L1116" s="7"/>
      <c r="M1116" s="7">
        <v>1</v>
      </c>
    </row>
    <row r="1117" spans="1:13" x14ac:dyDescent="0.25">
      <c r="A1117" s="7" t="s">
        <v>2088</v>
      </c>
      <c r="B1117" s="7" t="s">
        <v>2089</v>
      </c>
      <c r="C1117" s="7">
        <v>2020</v>
      </c>
      <c r="D1117" s="7" t="s">
        <v>2090</v>
      </c>
      <c r="E1117" s="7">
        <f t="shared" si="17"/>
        <v>0</v>
      </c>
      <c r="F1117" s="7">
        <f>IF(COUNTIF('Start Set'!A:A, A1117) &gt; 0, 1, 0)</f>
        <v>0</v>
      </c>
      <c r="G1117" s="7">
        <f>IF(COUNTIF('Iteration 1 - Forward'!A:A, A1117) &gt; 0, 1, 0)</f>
        <v>0</v>
      </c>
      <c r="H1117" s="7"/>
      <c r="I1117" s="7"/>
      <c r="J1117" s="7"/>
      <c r="K1117" s="7"/>
      <c r="L1117" s="7"/>
      <c r="M1117" s="7">
        <v>1</v>
      </c>
    </row>
    <row r="1118" spans="1:13" x14ac:dyDescent="0.25">
      <c r="A1118" s="7" t="s">
        <v>2517</v>
      </c>
      <c r="B1118" s="7" t="s">
        <v>2518</v>
      </c>
      <c r="C1118" s="7">
        <v>2020</v>
      </c>
      <c r="D1118" s="7" t="s">
        <v>2519</v>
      </c>
      <c r="E1118" s="7">
        <f t="shared" si="17"/>
        <v>0</v>
      </c>
      <c r="F1118" s="7">
        <f>IF(COUNTIF('Start Set'!A:A, A1118) &gt; 0, 1, 0)</f>
        <v>0</v>
      </c>
      <c r="G1118" s="7">
        <f>IF(COUNTIF('Iteration 1 - Forward'!A:A, A1118) &gt; 0, 1, 0)</f>
        <v>0</v>
      </c>
      <c r="H1118" s="7"/>
      <c r="I1118" s="7"/>
      <c r="J1118" s="7"/>
      <c r="K1118" s="7"/>
      <c r="L1118" s="7"/>
      <c r="M1118" s="7">
        <v>1</v>
      </c>
    </row>
    <row r="1119" spans="1:13" x14ac:dyDescent="0.25">
      <c r="A1119" s="7" t="s">
        <v>2743</v>
      </c>
      <c r="B1119" s="7" t="s">
        <v>2744</v>
      </c>
      <c r="C1119" s="7">
        <v>2020</v>
      </c>
      <c r="D1119" s="7" t="s">
        <v>2745</v>
      </c>
      <c r="E1119" s="7">
        <f t="shared" si="17"/>
        <v>0</v>
      </c>
      <c r="F1119" s="7">
        <f>IF(COUNTIF('Start Set'!A:A, A1119) &gt; 0, 1, 0)</f>
        <v>0</v>
      </c>
      <c r="G1119" s="7">
        <f>IF(COUNTIF('Iteration 1 - Forward'!A:A, A1119) &gt; 0, 1, 0)</f>
        <v>0</v>
      </c>
      <c r="H1119" s="7"/>
      <c r="I1119" s="7"/>
      <c r="J1119" s="7"/>
      <c r="K1119" s="7"/>
      <c r="L1119" s="7"/>
      <c r="M1119" s="7">
        <v>1</v>
      </c>
    </row>
    <row r="1120" spans="1:13" x14ac:dyDescent="0.25">
      <c r="A1120" s="7" t="s">
        <v>2801</v>
      </c>
      <c r="B1120" s="7" t="s">
        <v>2802</v>
      </c>
      <c r="C1120" s="7">
        <v>2020</v>
      </c>
      <c r="D1120" s="7" t="s">
        <v>989</v>
      </c>
      <c r="E1120" s="7">
        <f t="shared" si="17"/>
        <v>0</v>
      </c>
      <c r="F1120" s="7">
        <f>IF(COUNTIF('Start Set'!A:A, A1120) &gt; 0, 1, 0)</f>
        <v>0</v>
      </c>
      <c r="G1120" s="7">
        <f>IF(COUNTIF('Iteration 1 - Forward'!A:A, A1120) &gt; 0, 1, 0)</f>
        <v>0</v>
      </c>
      <c r="H1120" s="7"/>
      <c r="I1120" s="7"/>
      <c r="J1120" s="7"/>
      <c r="K1120" s="7"/>
      <c r="L1120" s="7"/>
      <c r="M1120" s="7">
        <v>1</v>
      </c>
    </row>
    <row r="1121" spans="1:13" x14ac:dyDescent="0.25">
      <c r="A1121" s="7" t="s">
        <v>188</v>
      </c>
      <c r="B1121" s="7" t="s">
        <v>189</v>
      </c>
      <c r="C1121" s="7">
        <v>2020</v>
      </c>
      <c r="D1121" s="7" t="s">
        <v>190</v>
      </c>
      <c r="E1121" s="7">
        <f t="shared" si="17"/>
        <v>0</v>
      </c>
      <c r="F1121" s="7">
        <f>IF(COUNTIF('Start Set'!A:A, A1121) &gt; 0, 1, 0)</f>
        <v>0</v>
      </c>
      <c r="G1121" s="7">
        <f>IF(COUNTIF('Iteration 1 - Forward'!A:A, A1121) &gt; 0, 1, 0)</f>
        <v>0</v>
      </c>
      <c r="H1121" s="7"/>
      <c r="I1121" s="7"/>
      <c r="J1121" s="7"/>
      <c r="K1121" s="7"/>
      <c r="L1121" s="7"/>
      <c r="M1121" s="7">
        <v>1</v>
      </c>
    </row>
    <row r="1122" spans="1:13" x14ac:dyDescent="0.25">
      <c r="A1122" s="7" t="s">
        <v>1187</v>
      </c>
      <c r="B1122" s="7" t="s">
        <v>1188</v>
      </c>
      <c r="C1122" s="7">
        <v>2020</v>
      </c>
      <c r="D1122" s="7" t="s">
        <v>1189</v>
      </c>
      <c r="E1122" s="7">
        <f t="shared" si="17"/>
        <v>0</v>
      </c>
      <c r="F1122" s="7">
        <f>IF(COUNTIF('Start Set'!A:A, A1122) &gt; 0, 1, 0)</f>
        <v>0</v>
      </c>
      <c r="G1122" s="7">
        <f>IF(COUNTIF('Iteration 1 - Forward'!A:A, A1122) &gt; 0, 1, 0)</f>
        <v>0</v>
      </c>
      <c r="H1122" s="7"/>
      <c r="I1122" s="7"/>
      <c r="J1122" s="7"/>
      <c r="K1122" s="7"/>
      <c r="L1122" s="7"/>
      <c r="M1122" s="7">
        <v>1</v>
      </c>
    </row>
    <row r="1123" spans="1:13" x14ac:dyDescent="0.25">
      <c r="A1123" s="7" t="s">
        <v>852</v>
      </c>
      <c r="B1123" s="7" t="s">
        <v>853</v>
      </c>
      <c r="C1123" s="7">
        <v>2020</v>
      </c>
      <c r="D1123" s="7" t="s">
        <v>854</v>
      </c>
      <c r="E1123" s="7">
        <f t="shared" si="17"/>
        <v>0</v>
      </c>
      <c r="F1123" s="7">
        <f>IF(COUNTIF('Start Set'!A:A, A1123) &gt; 0, 1, 0)</f>
        <v>0</v>
      </c>
      <c r="G1123" s="7">
        <f>IF(COUNTIF('Iteration 1 - Forward'!A:A, A1123) &gt; 0, 1, 0)</f>
        <v>0</v>
      </c>
      <c r="H1123" s="7"/>
      <c r="I1123" s="7"/>
      <c r="J1123" s="7"/>
      <c r="K1123" s="7"/>
      <c r="L1123" s="7"/>
      <c r="M1123" s="7">
        <v>1</v>
      </c>
    </row>
    <row r="1124" spans="1:13" x14ac:dyDescent="0.25">
      <c r="A1124" s="7" t="s">
        <v>1170</v>
      </c>
      <c r="B1124" s="7" t="s">
        <v>1171</v>
      </c>
      <c r="C1124" s="7">
        <v>2020</v>
      </c>
      <c r="D1124" s="7" t="s">
        <v>1172</v>
      </c>
      <c r="E1124" s="7">
        <f t="shared" si="17"/>
        <v>0</v>
      </c>
      <c r="F1124" s="7">
        <f>IF(COUNTIF('Start Set'!A:A, A1124) &gt; 0, 1, 0)</f>
        <v>0</v>
      </c>
      <c r="G1124" s="7">
        <f>IF(COUNTIF('Iteration 1 - Forward'!A:A, A1124) &gt; 0, 1, 0)</f>
        <v>0</v>
      </c>
      <c r="H1124" s="7"/>
      <c r="I1124" s="7"/>
      <c r="J1124" s="7"/>
      <c r="K1124" s="7"/>
      <c r="L1124" s="7"/>
      <c r="M1124" s="7">
        <v>1</v>
      </c>
    </row>
    <row r="1125" spans="1:13" x14ac:dyDescent="0.25">
      <c r="A1125" s="7" t="s">
        <v>2104</v>
      </c>
      <c r="B1125" s="7" t="s">
        <v>2105</v>
      </c>
      <c r="C1125" s="7">
        <v>2020</v>
      </c>
      <c r="D1125" s="7" t="s">
        <v>2106</v>
      </c>
      <c r="E1125" s="7">
        <f t="shared" si="17"/>
        <v>0</v>
      </c>
      <c r="F1125" s="7">
        <f>IF(COUNTIF('Start Set'!A:A, A1125) &gt; 0, 1, 0)</f>
        <v>0</v>
      </c>
      <c r="G1125" s="7">
        <f>IF(COUNTIF('Iteration 1 - Forward'!A:A, A1125) &gt; 0, 1, 0)</f>
        <v>0</v>
      </c>
      <c r="H1125" s="7"/>
      <c r="I1125" s="7"/>
      <c r="J1125" s="7"/>
      <c r="K1125" s="7"/>
      <c r="L1125" s="7"/>
      <c r="M1125" s="7">
        <v>1</v>
      </c>
    </row>
    <row r="1126" spans="1:13" x14ac:dyDescent="0.25">
      <c r="A1126" s="7" t="s">
        <v>1673</v>
      </c>
      <c r="B1126" s="7" t="s">
        <v>1674</v>
      </c>
      <c r="C1126" s="7">
        <v>2020</v>
      </c>
      <c r="D1126" s="7" t="s">
        <v>1675</v>
      </c>
      <c r="E1126" s="7">
        <f t="shared" si="17"/>
        <v>0</v>
      </c>
      <c r="F1126" s="7">
        <f>IF(COUNTIF('Start Set'!A:A, A1126) &gt; 0, 1, 0)</f>
        <v>0</v>
      </c>
      <c r="G1126" s="7">
        <f>IF(COUNTIF('Iteration 1 - Forward'!A:A, A1126) &gt; 0, 1, 0)</f>
        <v>0</v>
      </c>
      <c r="H1126" s="7"/>
      <c r="I1126" s="7"/>
      <c r="J1126" s="7"/>
      <c r="K1126" s="7"/>
      <c r="L1126" s="7"/>
      <c r="M1126" s="7">
        <v>1</v>
      </c>
    </row>
    <row r="1127" spans="1:13" x14ac:dyDescent="0.25">
      <c r="A1127" s="7" t="s">
        <v>176</v>
      </c>
      <c r="B1127" s="7" t="s">
        <v>177</v>
      </c>
      <c r="C1127" s="7">
        <v>2020</v>
      </c>
      <c r="D1127" s="7" t="s">
        <v>122</v>
      </c>
      <c r="E1127" s="7">
        <f t="shared" si="17"/>
        <v>0</v>
      </c>
      <c r="F1127" s="7">
        <f>IF(COUNTIF('Start Set'!A:A, A1127) &gt; 0, 1, 0)</f>
        <v>0</v>
      </c>
      <c r="G1127" s="7">
        <f>IF(COUNTIF('Iteration 1 - Forward'!A:A, A1127) &gt; 0, 1, 0)</f>
        <v>0</v>
      </c>
      <c r="H1127" s="7"/>
      <c r="I1127" s="7"/>
      <c r="J1127" s="7"/>
      <c r="K1127" s="7"/>
      <c r="L1127" s="7"/>
      <c r="M1127" s="7">
        <v>1</v>
      </c>
    </row>
    <row r="1128" spans="1:13" x14ac:dyDescent="0.25">
      <c r="A1128" s="7" t="s">
        <v>178</v>
      </c>
      <c r="B1128" s="7" t="s">
        <v>179</v>
      </c>
      <c r="C1128" s="7">
        <v>2020</v>
      </c>
      <c r="D1128" s="7" t="s">
        <v>122</v>
      </c>
      <c r="E1128" s="7">
        <f t="shared" si="17"/>
        <v>0</v>
      </c>
      <c r="F1128" s="7">
        <f>IF(COUNTIF('Start Set'!A:A, A1128) &gt; 0, 1, 0)</f>
        <v>0</v>
      </c>
      <c r="G1128" s="7">
        <f>IF(COUNTIF('Iteration 1 - Forward'!A:A, A1128) &gt; 0, 1, 0)</f>
        <v>0</v>
      </c>
      <c r="H1128" s="7"/>
      <c r="I1128" s="7"/>
      <c r="J1128" s="7"/>
      <c r="K1128" s="7"/>
      <c r="L1128" s="7"/>
      <c r="M1128" s="7">
        <v>1</v>
      </c>
    </row>
    <row r="1129" spans="1:13" x14ac:dyDescent="0.25">
      <c r="A1129" s="7" t="s">
        <v>303</v>
      </c>
      <c r="B1129" s="7" t="s">
        <v>304</v>
      </c>
      <c r="C1129" s="7">
        <v>2020</v>
      </c>
      <c r="D1129" s="7" t="s">
        <v>122</v>
      </c>
      <c r="E1129" s="7">
        <f t="shared" si="17"/>
        <v>0</v>
      </c>
      <c r="F1129" s="7">
        <f>IF(COUNTIF('Start Set'!A:A, A1129) &gt; 0, 1, 0)</f>
        <v>0</v>
      </c>
      <c r="G1129" s="7">
        <f>IF(COUNTIF('Iteration 1 - Forward'!A:A, A1129) &gt; 0, 1, 0)</f>
        <v>0</v>
      </c>
      <c r="H1129" s="7"/>
      <c r="I1129" s="7"/>
      <c r="J1129" s="7"/>
      <c r="K1129" s="7"/>
      <c r="L1129" s="7"/>
      <c r="M1129" s="7">
        <v>1</v>
      </c>
    </row>
    <row r="1130" spans="1:13" x14ac:dyDescent="0.25">
      <c r="A1130" s="7" t="s">
        <v>791</v>
      </c>
      <c r="B1130" s="7" t="s">
        <v>792</v>
      </c>
      <c r="C1130" s="7">
        <v>2020</v>
      </c>
      <c r="D1130" s="7" t="s">
        <v>122</v>
      </c>
      <c r="E1130" s="7">
        <f t="shared" si="17"/>
        <v>0</v>
      </c>
      <c r="F1130" s="7">
        <f>IF(COUNTIF('Start Set'!A:A, A1130) &gt; 0, 1, 0)</f>
        <v>0</v>
      </c>
      <c r="G1130" s="7">
        <f>IF(COUNTIF('Iteration 1 - Forward'!A:A, A1130) &gt; 0, 1, 0)</f>
        <v>0</v>
      </c>
      <c r="H1130" s="7"/>
      <c r="I1130" s="7"/>
      <c r="J1130" s="7"/>
      <c r="K1130" s="7"/>
      <c r="L1130" s="7"/>
      <c r="M1130" s="7">
        <v>1</v>
      </c>
    </row>
    <row r="1131" spans="1:13" x14ac:dyDescent="0.25">
      <c r="A1131" s="7" t="s">
        <v>2356</v>
      </c>
      <c r="B1131" s="7" t="s">
        <v>2357</v>
      </c>
      <c r="C1131" s="7">
        <v>2020</v>
      </c>
      <c r="D1131" s="7" t="s">
        <v>2358</v>
      </c>
      <c r="E1131" s="7">
        <f t="shared" si="17"/>
        <v>0</v>
      </c>
      <c r="F1131" s="7">
        <f>IF(COUNTIF('Start Set'!A:A, A1131) &gt; 0, 1, 0)</f>
        <v>0</v>
      </c>
      <c r="G1131" s="7">
        <f>IF(COUNTIF('Iteration 1 - Forward'!A:A, A1131) &gt; 0, 1, 0)</f>
        <v>0</v>
      </c>
      <c r="H1131" s="7"/>
      <c r="I1131" s="7"/>
      <c r="J1131" s="7"/>
      <c r="K1131" s="7"/>
      <c r="L1131" s="7"/>
      <c r="M1131" s="7">
        <v>1</v>
      </c>
    </row>
    <row r="1132" spans="1:13" x14ac:dyDescent="0.25">
      <c r="A1132" s="7" t="s">
        <v>158</v>
      </c>
      <c r="B1132" s="7" t="s">
        <v>159</v>
      </c>
      <c r="C1132" s="7">
        <v>2020</v>
      </c>
      <c r="D1132" s="7" t="s">
        <v>160</v>
      </c>
      <c r="E1132" s="7">
        <f t="shared" si="17"/>
        <v>0</v>
      </c>
      <c r="F1132" s="7">
        <f>IF(COUNTIF('Start Set'!A:A, A1132) &gt; 0, 1, 0)</f>
        <v>0</v>
      </c>
      <c r="G1132" s="7">
        <f>IF(COUNTIF('Iteration 1 - Forward'!A:A, A1132) &gt; 0, 1, 0)</f>
        <v>0</v>
      </c>
      <c r="H1132" s="7"/>
      <c r="I1132" s="7"/>
      <c r="J1132" s="7"/>
      <c r="K1132" s="7"/>
      <c r="L1132" s="7"/>
      <c r="M1132" s="7">
        <v>1</v>
      </c>
    </row>
    <row r="1133" spans="1:13" x14ac:dyDescent="0.25">
      <c r="A1133" s="7" t="s">
        <v>2793</v>
      </c>
      <c r="B1133" s="7" t="s">
        <v>2794</v>
      </c>
      <c r="C1133" s="7">
        <v>2020</v>
      </c>
      <c r="D1133" s="7" t="s">
        <v>160</v>
      </c>
      <c r="E1133" s="7">
        <f t="shared" si="17"/>
        <v>0</v>
      </c>
      <c r="F1133" s="7">
        <f>IF(COUNTIF('Start Set'!A:A, A1133) &gt; 0, 1, 0)</f>
        <v>0</v>
      </c>
      <c r="G1133" s="7">
        <f>IF(COUNTIF('Iteration 1 - Forward'!A:A, A1133) &gt; 0, 1, 0)</f>
        <v>0</v>
      </c>
      <c r="H1133" s="7"/>
      <c r="I1133" s="7"/>
      <c r="J1133" s="7"/>
      <c r="K1133" s="7"/>
      <c r="L1133" s="7"/>
      <c r="M1133" s="7">
        <v>1</v>
      </c>
    </row>
    <row r="1134" spans="1:13" x14ac:dyDescent="0.25">
      <c r="A1134" s="7" t="s">
        <v>352</v>
      </c>
      <c r="B1134" s="7" t="s">
        <v>353</v>
      </c>
      <c r="C1134" s="7">
        <v>2020</v>
      </c>
      <c r="D1134" s="7" t="s">
        <v>95</v>
      </c>
      <c r="E1134" s="7">
        <f t="shared" si="17"/>
        <v>0</v>
      </c>
      <c r="F1134" s="7">
        <f>IF(COUNTIF('Start Set'!A:A, A1134) &gt; 0, 1, 0)</f>
        <v>0</v>
      </c>
      <c r="G1134" s="7">
        <f>IF(COUNTIF('Iteration 1 - Forward'!A:A, A1134) &gt; 0, 1, 0)</f>
        <v>0</v>
      </c>
      <c r="H1134" s="7"/>
      <c r="I1134" s="7"/>
      <c r="J1134" s="7"/>
      <c r="K1134" s="7"/>
      <c r="L1134" s="7"/>
      <c r="M1134" s="7">
        <v>1</v>
      </c>
    </row>
    <row r="1135" spans="1:13" x14ac:dyDescent="0.25">
      <c r="A1135" s="7" t="s">
        <v>365</v>
      </c>
      <c r="B1135" s="7" t="s">
        <v>366</v>
      </c>
      <c r="C1135" s="7">
        <v>2020</v>
      </c>
      <c r="D1135" s="7" t="s">
        <v>95</v>
      </c>
      <c r="E1135" s="7">
        <f t="shared" si="17"/>
        <v>0</v>
      </c>
      <c r="F1135" s="7">
        <f>IF(COUNTIF('Start Set'!A:A, A1135) &gt; 0, 1, 0)</f>
        <v>0</v>
      </c>
      <c r="G1135" s="7">
        <f>IF(COUNTIF('Iteration 1 - Forward'!A:A, A1135) &gt; 0, 1, 0)</f>
        <v>0</v>
      </c>
      <c r="H1135" s="7"/>
      <c r="I1135" s="7"/>
      <c r="J1135" s="7"/>
      <c r="K1135" s="7"/>
      <c r="L1135" s="7"/>
      <c r="M1135" s="7">
        <v>1</v>
      </c>
    </row>
    <row r="1136" spans="1:13" x14ac:dyDescent="0.25">
      <c r="A1136" s="7" t="s">
        <v>208</v>
      </c>
      <c r="B1136" s="7" t="s">
        <v>209</v>
      </c>
      <c r="C1136" s="7">
        <v>2020</v>
      </c>
      <c r="D1136" s="7" t="s">
        <v>210</v>
      </c>
      <c r="E1136" s="7">
        <f t="shared" si="17"/>
        <v>0</v>
      </c>
      <c r="F1136" s="7">
        <f>IF(COUNTIF('Start Set'!A:A, A1136) &gt; 0, 1, 0)</f>
        <v>0</v>
      </c>
      <c r="G1136" s="7">
        <f>IF(COUNTIF('Iteration 1 - Forward'!A:A, A1136) &gt; 0, 1, 0)</f>
        <v>0</v>
      </c>
      <c r="H1136" s="7"/>
      <c r="I1136" s="7"/>
      <c r="J1136" s="7"/>
      <c r="K1136" s="7"/>
      <c r="L1136" s="7"/>
      <c r="M1136" s="7">
        <v>1</v>
      </c>
    </row>
    <row r="1137" spans="1:13" x14ac:dyDescent="0.25">
      <c r="A1137" s="7" t="s">
        <v>2112</v>
      </c>
      <c r="B1137" s="7" t="s">
        <v>2105</v>
      </c>
      <c r="C1137" s="7">
        <v>2020</v>
      </c>
      <c r="D1137" s="7" t="s">
        <v>210</v>
      </c>
      <c r="E1137" s="7">
        <f t="shared" si="17"/>
        <v>0</v>
      </c>
      <c r="F1137" s="7">
        <f>IF(COUNTIF('Start Set'!A:A, A1137) &gt; 0, 1, 0)</f>
        <v>0</v>
      </c>
      <c r="G1137" s="7">
        <f>IF(COUNTIF('Iteration 1 - Forward'!A:A, A1137) &gt; 0, 1, 0)</f>
        <v>0</v>
      </c>
      <c r="H1137" s="7"/>
      <c r="I1137" s="7"/>
      <c r="J1137" s="7"/>
      <c r="K1137" s="7"/>
      <c r="L1137" s="7"/>
      <c r="M1137" s="7">
        <v>1</v>
      </c>
    </row>
    <row r="1138" spans="1:13" x14ac:dyDescent="0.25">
      <c r="A1138" s="7" t="s">
        <v>2785</v>
      </c>
      <c r="B1138" s="7" t="s">
        <v>2786</v>
      </c>
      <c r="C1138" s="7">
        <v>2020</v>
      </c>
      <c r="D1138" s="7" t="s">
        <v>737</v>
      </c>
      <c r="E1138" s="7">
        <f t="shared" si="17"/>
        <v>0</v>
      </c>
      <c r="F1138" s="7">
        <f>IF(COUNTIF('Start Set'!A:A, A1138) &gt; 0, 1, 0)</f>
        <v>0</v>
      </c>
      <c r="G1138" s="7">
        <f>IF(COUNTIF('Iteration 1 - Forward'!A:A, A1138) &gt; 0, 1, 0)</f>
        <v>0</v>
      </c>
      <c r="H1138" s="7"/>
      <c r="I1138" s="7"/>
      <c r="J1138" s="7"/>
      <c r="K1138" s="7"/>
      <c r="L1138" s="7"/>
      <c r="M1138" s="7">
        <v>1</v>
      </c>
    </row>
    <row r="1139" spans="1:13" x14ac:dyDescent="0.25">
      <c r="A1139" s="7" t="s">
        <v>2799</v>
      </c>
      <c r="B1139" s="7" t="s">
        <v>2800</v>
      </c>
      <c r="C1139" s="7">
        <v>2020</v>
      </c>
      <c r="D1139" s="7" t="s">
        <v>532</v>
      </c>
      <c r="E1139" s="7">
        <f t="shared" si="17"/>
        <v>0</v>
      </c>
      <c r="F1139" s="7">
        <f>IF(COUNTIF('Start Set'!A:A, A1139) &gt; 0, 1, 0)</f>
        <v>0</v>
      </c>
      <c r="G1139" s="7">
        <f>IF(COUNTIF('Iteration 1 - Forward'!A:A, A1139) &gt; 0, 1, 0)</f>
        <v>0</v>
      </c>
      <c r="H1139" s="7"/>
      <c r="I1139" s="7"/>
      <c r="J1139" s="7"/>
      <c r="K1139" s="7"/>
      <c r="L1139" s="7"/>
      <c r="M1139" s="7">
        <v>1</v>
      </c>
    </row>
    <row r="1140" spans="1:13" x14ac:dyDescent="0.25">
      <c r="A1140" s="7" t="s">
        <v>525</v>
      </c>
      <c r="B1140" s="7" t="s">
        <v>523</v>
      </c>
      <c r="C1140" s="7">
        <v>2020</v>
      </c>
      <c r="D1140" s="7" t="s">
        <v>526</v>
      </c>
      <c r="E1140" s="7">
        <f t="shared" si="17"/>
        <v>0</v>
      </c>
      <c r="F1140" s="7">
        <f>IF(COUNTIF('Start Set'!A:A, A1140) &gt; 0, 1, 0)</f>
        <v>0</v>
      </c>
      <c r="G1140" s="7">
        <f>IF(COUNTIF('Iteration 1 - Forward'!A:A, A1140) &gt; 0, 1, 0)</f>
        <v>0</v>
      </c>
      <c r="H1140" s="7"/>
      <c r="I1140" s="7"/>
      <c r="J1140" s="7"/>
      <c r="K1140" s="7"/>
      <c r="L1140" s="7"/>
      <c r="M1140" s="7">
        <v>1</v>
      </c>
    </row>
    <row r="1141" spans="1:13" x14ac:dyDescent="0.25">
      <c r="A1141" s="7" t="s">
        <v>2237</v>
      </c>
      <c r="B1141" s="7" t="s">
        <v>2238</v>
      </c>
      <c r="C1141" s="7">
        <v>2020</v>
      </c>
      <c r="D1141" s="7" t="s">
        <v>2239</v>
      </c>
      <c r="E1141" s="7">
        <f t="shared" si="17"/>
        <v>0</v>
      </c>
      <c r="F1141" s="7">
        <f>IF(COUNTIF('Start Set'!A:A, A1141) &gt; 0, 1, 0)</f>
        <v>0</v>
      </c>
      <c r="G1141" s="7">
        <f>IF(COUNTIF('Iteration 1 - Forward'!A:A, A1141) &gt; 0, 1, 0)</f>
        <v>0</v>
      </c>
      <c r="H1141" s="7"/>
      <c r="I1141" s="7"/>
      <c r="J1141" s="7"/>
      <c r="K1141" s="7"/>
      <c r="L1141" s="7"/>
      <c r="M1141" s="7">
        <v>1</v>
      </c>
    </row>
    <row r="1142" spans="1:13" x14ac:dyDescent="0.25">
      <c r="A1142" s="7" t="s">
        <v>1349</v>
      </c>
      <c r="B1142" s="7" t="s">
        <v>1350</v>
      </c>
      <c r="C1142" s="7">
        <v>2020</v>
      </c>
      <c r="D1142" s="7" t="s">
        <v>611</v>
      </c>
      <c r="E1142" s="7">
        <f t="shared" si="17"/>
        <v>0</v>
      </c>
      <c r="F1142" s="7">
        <f>IF(COUNTIF('Start Set'!A:A, A1142) &gt; 0, 1, 0)</f>
        <v>0</v>
      </c>
      <c r="G1142" s="7">
        <f>IF(COUNTIF('Iteration 1 - Forward'!A:A, A1142) &gt; 0, 1, 0)</f>
        <v>0</v>
      </c>
      <c r="H1142" s="7"/>
      <c r="I1142" s="7"/>
      <c r="J1142" s="7"/>
      <c r="K1142" s="7"/>
      <c r="L1142" s="7"/>
      <c r="M1142" s="7">
        <v>1</v>
      </c>
    </row>
    <row r="1143" spans="1:13" x14ac:dyDescent="0.25">
      <c r="A1143" s="7" t="s">
        <v>1353</v>
      </c>
      <c r="B1143" s="7" t="s">
        <v>1354</v>
      </c>
      <c r="C1143" s="7">
        <v>2020</v>
      </c>
      <c r="D1143" s="7" t="s">
        <v>611</v>
      </c>
      <c r="E1143" s="7">
        <f t="shared" si="17"/>
        <v>0</v>
      </c>
      <c r="F1143" s="7">
        <f>IF(COUNTIF('Start Set'!A:A, A1143) &gt; 0, 1, 0)</f>
        <v>0</v>
      </c>
      <c r="G1143" s="7">
        <f>IF(COUNTIF('Iteration 1 - Forward'!A:A, A1143) &gt; 0, 1, 0)</f>
        <v>0</v>
      </c>
      <c r="H1143" s="7"/>
      <c r="I1143" s="7"/>
      <c r="J1143" s="7"/>
      <c r="K1143" s="7"/>
      <c r="L1143" s="7"/>
      <c r="M1143" s="7">
        <v>1</v>
      </c>
    </row>
    <row r="1144" spans="1:13" x14ac:dyDescent="0.25">
      <c r="A1144" s="7" t="s">
        <v>3047</v>
      </c>
      <c r="B1144" s="7" t="s">
        <v>3048</v>
      </c>
      <c r="C1144" s="7">
        <v>2020</v>
      </c>
      <c r="D1144" s="7" t="s">
        <v>3049</v>
      </c>
      <c r="E1144" s="7">
        <f t="shared" si="17"/>
        <v>0</v>
      </c>
      <c r="F1144" s="7">
        <f>IF(COUNTIF('Start Set'!A:A, A1144) &gt; 0, 1, 0)</f>
        <v>0</v>
      </c>
      <c r="G1144" s="7">
        <f>IF(COUNTIF('Iteration 1 - Forward'!A:A, A1144) &gt; 0, 1, 0)</f>
        <v>0</v>
      </c>
      <c r="H1144" s="7"/>
      <c r="I1144" s="7"/>
      <c r="J1144" s="7"/>
      <c r="K1144" s="7"/>
      <c r="L1144" s="7"/>
      <c r="M1144" s="7">
        <v>1</v>
      </c>
    </row>
    <row r="1145" spans="1:13" x14ac:dyDescent="0.25">
      <c r="A1145" s="7" t="s">
        <v>403</v>
      </c>
      <c r="B1145" s="7" t="s">
        <v>404</v>
      </c>
      <c r="C1145" s="7">
        <v>2020</v>
      </c>
      <c r="D1145" s="7" t="s">
        <v>405</v>
      </c>
      <c r="E1145" s="7">
        <f t="shared" si="17"/>
        <v>0</v>
      </c>
      <c r="F1145" s="7">
        <f>IF(COUNTIF('Start Set'!A:A, A1145) &gt; 0, 1, 0)</f>
        <v>0</v>
      </c>
      <c r="G1145" s="7">
        <f>IF(COUNTIF('Iteration 1 - Forward'!A:A, A1145) &gt; 0, 1, 0)</f>
        <v>0</v>
      </c>
      <c r="H1145" s="7"/>
      <c r="I1145" s="7"/>
      <c r="J1145" s="7"/>
      <c r="K1145" s="7"/>
      <c r="L1145" s="7"/>
      <c r="M1145" s="7">
        <v>1</v>
      </c>
    </row>
    <row r="1146" spans="1:13" x14ac:dyDescent="0.25">
      <c r="A1146" s="7" t="s">
        <v>806</v>
      </c>
      <c r="B1146" s="7" t="s">
        <v>807</v>
      </c>
      <c r="C1146" s="7">
        <v>2020</v>
      </c>
      <c r="D1146" s="7" t="s">
        <v>3061</v>
      </c>
      <c r="E1146" s="7">
        <f t="shared" si="17"/>
        <v>0</v>
      </c>
      <c r="F1146" s="7">
        <f>IF(COUNTIF('Start Set'!A:A, A1146) &gt; 0, 1, 0)</f>
        <v>0</v>
      </c>
      <c r="G1146" s="7">
        <f>IF(COUNTIF('Iteration 1 - Forward'!A:A, A1146) &gt; 0, 1, 0)</f>
        <v>0</v>
      </c>
      <c r="H1146" s="7"/>
      <c r="I1146" s="7"/>
      <c r="J1146" s="7"/>
      <c r="K1146" s="7"/>
      <c r="L1146" s="7"/>
      <c r="M1146" s="7">
        <v>1</v>
      </c>
    </row>
    <row r="1147" spans="1:13" x14ac:dyDescent="0.25">
      <c r="A1147" s="7" t="s">
        <v>776</v>
      </c>
      <c r="B1147" s="7" t="s">
        <v>777</v>
      </c>
      <c r="C1147" s="7">
        <v>2020</v>
      </c>
      <c r="D1147" s="7" t="s">
        <v>778</v>
      </c>
      <c r="E1147" s="7">
        <f t="shared" si="17"/>
        <v>0</v>
      </c>
      <c r="F1147" s="7">
        <f>IF(COUNTIF('Start Set'!A:A, A1147) &gt; 0, 1, 0)</f>
        <v>0</v>
      </c>
      <c r="G1147" s="7">
        <f>IF(COUNTIF('Iteration 1 - Forward'!A:A, A1147) &gt; 0, 1, 0)</f>
        <v>0</v>
      </c>
      <c r="H1147" s="7"/>
      <c r="I1147" s="7"/>
      <c r="J1147" s="7"/>
      <c r="K1147" s="7"/>
      <c r="L1147" s="7"/>
      <c r="M1147" s="7">
        <v>1</v>
      </c>
    </row>
    <row r="1148" spans="1:13" x14ac:dyDescent="0.25">
      <c r="A1148" s="7" t="s">
        <v>1315</v>
      </c>
      <c r="B1148" s="7" t="s">
        <v>1316</v>
      </c>
      <c r="C1148" s="7">
        <v>2020</v>
      </c>
      <c r="D1148" s="7" t="s">
        <v>3064</v>
      </c>
      <c r="E1148" s="7">
        <f t="shared" si="17"/>
        <v>0</v>
      </c>
      <c r="F1148" s="7">
        <f>IF(COUNTIF('Start Set'!A:A, A1148) &gt; 0, 1, 0)</f>
        <v>0</v>
      </c>
      <c r="G1148" s="7">
        <f>IF(COUNTIF('Iteration 1 - Forward'!A:A, A1148) &gt; 0, 1, 0)</f>
        <v>0</v>
      </c>
      <c r="H1148" s="7"/>
      <c r="I1148" s="7"/>
      <c r="J1148" s="7"/>
      <c r="K1148" s="7"/>
      <c r="L1148" s="7"/>
      <c r="M1148" s="7">
        <v>1</v>
      </c>
    </row>
    <row r="1149" spans="1:13" x14ac:dyDescent="0.25">
      <c r="A1149" s="7" t="s">
        <v>449</v>
      </c>
      <c r="B1149" s="7" t="s">
        <v>421</v>
      </c>
      <c r="C1149" s="7">
        <v>2020</v>
      </c>
      <c r="D1149" s="7" t="s">
        <v>450</v>
      </c>
      <c r="E1149" s="7">
        <f t="shared" si="17"/>
        <v>0</v>
      </c>
      <c r="F1149" s="7">
        <f>IF(COUNTIF('Start Set'!A:A, A1149) &gt; 0, 1, 0)</f>
        <v>0</v>
      </c>
      <c r="G1149" s="7">
        <f>IF(COUNTIF('Iteration 1 - Forward'!A:A, A1149) &gt; 0, 1, 0)</f>
        <v>0</v>
      </c>
      <c r="H1149" s="7"/>
      <c r="I1149" s="7"/>
      <c r="J1149" s="7"/>
      <c r="K1149" s="7"/>
      <c r="L1149" s="7"/>
      <c r="M1149" s="7">
        <v>1</v>
      </c>
    </row>
    <row r="1150" spans="1:13" x14ac:dyDescent="0.25">
      <c r="A1150" s="7" t="s">
        <v>591</v>
      </c>
      <c r="B1150" s="7" t="s">
        <v>592</v>
      </c>
      <c r="C1150" s="7">
        <v>2020</v>
      </c>
      <c r="D1150" s="7" t="s">
        <v>524</v>
      </c>
      <c r="E1150" s="7">
        <f t="shared" si="17"/>
        <v>0</v>
      </c>
      <c r="F1150" s="7">
        <f>IF(COUNTIF('Start Set'!A:A, A1150) &gt; 0, 1, 0)</f>
        <v>0</v>
      </c>
      <c r="G1150" s="7">
        <f>IF(COUNTIF('Iteration 1 - Forward'!A:A, A1150) &gt; 0, 1, 0)</f>
        <v>0</v>
      </c>
      <c r="H1150" s="7"/>
      <c r="I1150" s="7"/>
      <c r="J1150" s="7"/>
      <c r="K1150" s="7"/>
      <c r="L1150" s="7"/>
      <c r="M1150" s="7">
        <v>1</v>
      </c>
    </row>
    <row r="1151" spans="1:13" x14ac:dyDescent="0.25">
      <c r="A1151" s="7" t="s">
        <v>183</v>
      </c>
      <c r="B1151" s="7" t="s">
        <v>184</v>
      </c>
      <c r="C1151" s="7">
        <v>2020</v>
      </c>
      <c r="D1151" s="7" t="s">
        <v>135</v>
      </c>
      <c r="E1151" s="7">
        <f t="shared" si="17"/>
        <v>0</v>
      </c>
      <c r="F1151" s="7">
        <f>IF(COUNTIF('Start Set'!A:A, A1151) &gt; 0, 1, 0)</f>
        <v>0</v>
      </c>
      <c r="G1151" s="7">
        <f>IF(COUNTIF('Iteration 1 - Forward'!A:A, A1151) &gt; 0, 1, 0)</f>
        <v>0</v>
      </c>
      <c r="H1151" s="7"/>
      <c r="I1151" s="7"/>
      <c r="J1151" s="7"/>
      <c r="K1151" s="7"/>
      <c r="L1151" s="7"/>
      <c r="M1151" s="7">
        <v>1</v>
      </c>
    </row>
    <row r="1152" spans="1:13" x14ac:dyDescent="0.25">
      <c r="A1152" s="7" t="s">
        <v>354</v>
      </c>
      <c r="B1152" s="7" t="s">
        <v>355</v>
      </c>
      <c r="C1152" s="7">
        <v>2020</v>
      </c>
      <c r="D1152" s="7" t="s">
        <v>356</v>
      </c>
      <c r="E1152" s="7">
        <f t="shared" si="17"/>
        <v>0</v>
      </c>
      <c r="F1152" s="7">
        <f>IF(COUNTIF('Start Set'!A:A, A1152) &gt; 0, 1, 0)</f>
        <v>0</v>
      </c>
      <c r="G1152" s="7">
        <f>IF(COUNTIF('Iteration 1 - Forward'!A:A, A1152) &gt; 0, 1, 0)</f>
        <v>0</v>
      </c>
      <c r="H1152" s="7"/>
      <c r="I1152" s="7"/>
      <c r="J1152" s="7"/>
      <c r="K1152" s="7"/>
      <c r="L1152" s="7"/>
      <c r="M1152" s="7">
        <v>1</v>
      </c>
    </row>
    <row r="1153" spans="1:13" x14ac:dyDescent="0.25">
      <c r="A1153" s="7" t="s">
        <v>789</v>
      </c>
      <c r="B1153" s="7" t="s">
        <v>790</v>
      </c>
      <c r="C1153" s="7">
        <v>2020</v>
      </c>
      <c r="D1153" s="7" t="s">
        <v>356</v>
      </c>
      <c r="E1153" s="7">
        <f t="shared" si="17"/>
        <v>0</v>
      </c>
      <c r="F1153" s="7">
        <f>IF(COUNTIF('Start Set'!A:A, A1153) &gt; 0, 1, 0)</f>
        <v>0</v>
      </c>
      <c r="G1153" s="7">
        <f>IF(COUNTIF('Iteration 1 - Forward'!A:A, A1153) &gt; 0, 1, 0)</f>
        <v>0</v>
      </c>
      <c r="H1153" s="7"/>
      <c r="I1153" s="7"/>
      <c r="J1153" s="7"/>
      <c r="K1153" s="7"/>
      <c r="L1153" s="7"/>
      <c r="M1153" s="7">
        <v>1</v>
      </c>
    </row>
    <row r="1154" spans="1:13" x14ac:dyDescent="0.25">
      <c r="A1154" s="7" t="s">
        <v>1163</v>
      </c>
      <c r="B1154" s="7" t="s">
        <v>1164</v>
      </c>
      <c r="C1154" s="7">
        <v>2020</v>
      </c>
      <c r="D1154" s="7" t="s">
        <v>356</v>
      </c>
      <c r="E1154" s="7">
        <f t="shared" ref="E1154:E1217" si="18">--(ROW(A1154)&lt;&gt;MATCH(A1154,$A:$A,0))</f>
        <v>0</v>
      </c>
      <c r="F1154" s="7">
        <f>IF(COUNTIF('Start Set'!A:A, A1154) &gt; 0, 1, 0)</f>
        <v>0</v>
      </c>
      <c r="G1154" s="7">
        <f>IF(COUNTIF('Iteration 1 - Forward'!A:A, A1154) &gt; 0, 1, 0)</f>
        <v>0</v>
      </c>
      <c r="H1154" s="7"/>
      <c r="I1154" s="7"/>
      <c r="J1154" s="7"/>
      <c r="K1154" s="7"/>
      <c r="L1154" s="7"/>
      <c r="M1154" s="7">
        <v>1</v>
      </c>
    </row>
    <row r="1155" spans="1:13" x14ac:dyDescent="0.25">
      <c r="A1155" s="7" t="s">
        <v>1346</v>
      </c>
      <c r="B1155" s="7" t="s">
        <v>1347</v>
      </c>
      <c r="C1155" s="7">
        <v>2020</v>
      </c>
      <c r="D1155" s="7" t="s">
        <v>1348</v>
      </c>
      <c r="E1155" s="7">
        <f t="shared" si="18"/>
        <v>0</v>
      </c>
      <c r="F1155" s="7">
        <f>IF(COUNTIF('Start Set'!A:A, A1155) &gt; 0, 1, 0)</f>
        <v>0</v>
      </c>
      <c r="G1155" s="7">
        <f>IF(COUNTIF('Iteration 1 - Forward'!A:A, A1155) &gt; 0, 1, 0)</f>
        <v>0</v>
      </c>
      <c r="H1155" s="7"/>
      <c r="I1155" s="7"/>
      <c r="J1155" s="7"/>
      <c r="K1155" s="7"/>
      <c r="L1155" s="7"/>
      <c r="M1155" s="7">
        <v>1</v>
      </c>
    </row>
    <row r="1156" spans="1:13" x14ac:dyDescent="0.25">
      <c r="A1156" s="7" t="s">
        <v>1351</v>
      </c>
      <c r="B1156" s="7" t="s">
        <v>1352</v>
      </c>
      <c r="C1156" s="7">
        <v>2020</v>
      </c>
      <c r="D1156" s="7" t="s">
        <v>1348</v>
      </c>
      <c r="E1156" s="7">
        <f t="shared" si="18"/>
        <v>0</v>
      </c>
      <c r="F1156" s="7">
        <f>IF(COUNTIF('Start Set'!A:A, A1156) &gt; 0, 1, 0)</f>
        <v>0</v>
      </c>
      <c r="G1156" s="7">
        <f>IF(COUNTIF('Iteration 1 - Forward'!A:A, A1156) &gt; 0, 1, 0)</f>
        <v>0</v>
      </c>
      <c r="H1156" s="7"/>
      <c r="I1156" s="7"/>
      <c r="J1156" s="7"/>
      <c r="K1156" s="7"/>
      <c r="L1156" s="7"/>
      <c r="M1156" s="7">
        <v>1</v>
      </c>
    </row>
    <row r="1157" spans="1:13" x14ac:dyDescent="0.25">
      <c r="A1157" s="7" t="s">
        <v>2444</v>
      </c>
      <c r="B1157" s="7" t="s">
        <v>2445</v>
      </c>
      <c r="C1157" s="7">
        <v>2020</v>
      </c>
      <c r="D1157" s="7" t="s">
        <v>1656</v>
      </c>
      <c r="E1157" s="7">
        <f t="shared" si="18"/>
        <v>0</v>
      </c>
      <c r="F1157" s="7">
        <f>IF(COUNTIF('Start Set'!A:A, A1157) &gt; 0, 1, 0)</f>
        <v>0</v>
      </c>
      <c r="G1157" s="7">
        <f>IF(COUNTIF('Iteration 1 - Forward'!A:A, A1157) &gt; 0, 1, 0)</f>
        <v>0</v>
      </c>
      <c r="H1157" s="7"/>
      <c r="I1157" s="7"/>
      <c r="J1157" s="7"/>
      <c r="K1157" s="7"/>
      <c r="L1157" s="7"/>
      <c r="M1157" s="7">
        <v>1</v>
      </c>
    </row>
    <row r="1158" spans="1:13" x14ac:dyDescent="0.25">
      <c r="A1158" s="7" t="s">
        <v>2421</v>
      </c>
      <c r="B1158" s="7" t="s">
        <v>2395</v>
      </c>
      <c r="C1158" s="7">
        <v>2020</v>
      </c>
      <c r="D1158" s="7" t="s">
        <v>393</v>
      </c>
      <c r="E1158" s="7">
        <f t="shared" si="18"/>
        <v>0</v>
      </c>
      <c r="F1158" s="7">
        <f>IF(COUNTIF('Start Set'!A:A, A1158) &gt; 0, 1, 0)</f>
        <v>0</v>
      </c>
      <c r="G1158" s="7">
        <f>IF(COUNTIF('Iteration 1 - Forward'!A:A, A1158) &gt; 0, 1, 0)</f>
        <v>0</v>
      </c>
      <c r="H1158" s="7"/>
      <c r="I1158" s="7"/>
      <c r="J1158" s="7"/>
      <c r="K1158" s="7"/>
      <c r="L1158" s="7"/>
      <c r="M1158" s="7">
        <v>1</v>
      </c>
    </row>
    <row r="1159" spans="1:13" x14ac:dyDescent="0.25">
      <c r="A1159" s="7" t="s">
        <v>300</v>
      </c>
      <c r="B1159" s="7" t="s">
        <v>301</v>
      </c>
      <c r="C1159" s="7">
        <v>2020</v>
      </c>
      <c r="D1159" s="7" t="s">
        <v>302</v>
      </c>
      <c r="E1159" s="7">
        <f t="shared" si="18"/>
        <v>0</v>
      </c>
      <c r="F1159" s="7">
        <f>IF(COUNTIF('Start Set'!A:A, A1159) &gt; 0, 1, 0)</f>
        <v>0</v>
      </c>
      <c r="G1159" s="7">
        <f>IF(COUNTIF('Iteration 1 - Forward'!A:A, A1159) &gt; 0, 1, 0)</f>
        <v>0</v>
      </c>
      <c r="H1159" s="7"/>
      <c r="I1159" s="7"/>
      <c r="J1159" s="7"/>
      <c r="K1159" s="7"/>
      <c r="L1159" s="7"/>
      <c r="M1159" s="7">
        <v>1</v>
      </c>
    </row>
    <row r="1160" spans="1:13" x14ac:dyDescent="0.25">
      <c r="A1160" s="7" t="s">
        <v>2275</v>
      </c>
      <c r="B1160" s="7" t="s">
        <v>2276</v>
      </c>
      <c r="C1160" s="7">
        <v>2020</v>
      </c>
      <c r="D1160" s="7" t="s">
        <v>2277</v>
      </c>
      <c r="E1160" s="7">
        <f t="shared" si="18"/>
        <v>0</v>
      </c>
      <c r="F1160" s="7">
        <f>IF(COUNTIF('Start Set'!A:A, A1160) &gt; 0, 1, 0)</f>
        <v>0</v>
      </c>
      <c r="G1160" s="7">
        <f>IF(COUNTIF('Iteration 1 - Forward'!A:A, A1160) &gt; 0, 1, 0)</f>
        <v>0</v>
      </c>
      <c r="H1160" s="7"/>
      <c r="I1160" s="7"/>
      <c r="J1160" s="7"/>
      <c r="K1160" s="7"/>
      <c r="L1160" s="7"/>
      <c r="M1160" s="7">
        <v>1</v>
      </c>
    </row>
    <row r="1161" spans="1:13" x14ac:dyDescent="0.25">
      <c r="A1161" s="7" t="s">
        <v>2074</v>
      </c>
      <c r="B1161" s="7" t="s">
        <v>2075</v>
      </c>
      <c r="C1161" s="7">
        <v>2020</v>
      </c>
      <c r="D1161" s="7" t="s">
        <v>2076</v>
      </c>
      <c r="E1161" s="7">
        <f t="shared" si="18"/>
        <v>0</v>
      </c>
      <c r="F1161" s="7">
        <f>IF(COUNTIF('Start Set'!A:A, A1161) &gt; 0, 1, 0)</f>
        <v>0</v>
      </c>
      <c r="G1161" s="7">
        <f>IF(COUNTIF('Iteration 1 - Forward'!A:A, A1161) &gt; 0, 1, 0)</f>
        <v>0</v>
      </c>
      <c r="H1161" s="7"/>
      <c r="I1161" s="7"/>
      <c r="J1161" s="7"/>
      <c r="K1161" s="7"/>
      <c r="L1161" s="7"/>
      <c r="M1161" s="7">
        <v>1</v>
      </c>
    </row>
    <row r="1162" spans="1:13" x14ac:dyDescent="0.25">
      <c r="A1162" s="7" t="s">
        <v>381</v>
      </c>
      <c r="B1162" s="7" t="s">
        <v>382</v>
      </c>
      <c r="C1162" s="7">
        <v>2020</v>
      </c>
      <c r="D1162" s="7" t="s">
        <v>383</v>
      </c>
      <c r="E1162" s="7">
        <f t="shared" si="18"/>
        <v>0</v>
      </c>
      <c r="F1162" s="7">
        <f>IF(COUNTIF('Start Set'!A:A, A1162) &gt; 0, 1, 0)</f>
        <v>0</v>
      </c>
      <c r="G1162" s="7">
        <f>IF(COUNTIF('Iteration 1 - Forward'!A:A, A1162) &gt; 0, 1, 0)</f>
        <v>0</v>
      </c>
      <c r="H1162" s="7"/>
      <c r="I1162" s="7"/>
      <c r="J1162" s="7"/>
      <c r="K1162" s="7"/>
      <c r="L1162" s="7"/>
      <c r="M1162" s="7">
        <v>1</v>
      </c>
    </row>
    <row r="1163" spans="1:13" x14ac:dyDescent="0.25">
      <c r="A1163" s="7" t="s">
        <v>842</v>
      </c>
      <c r="B1163" s="7" t="s">
        <v>802</v>
      </c>
      <c r="C1163" s="7">
        <v>2020</v>
      </c>
      <c r="D1163" s="7" t="s">
        <v>843</v>
      </c>
      <c r="E1163" s="7">
        <f t="shared" si="18"/>
        <v>0</v>
      </c>
      <c r="F1163" s="7">
        <f>IF(COUNTIF('Start Set'!A:A, A1163) &gt; 0, 1, 0)</f>
        <v>0</v>
      </c>
      <c r="G1163" s="7">
        <f>IF(COUNTIF('Iteration 1 - Forward'!A:A, A1163) &gt; 0, 1, 0)</f>
        <v>0</v>
      </c>
      <c r="H1163" s="7"/>
      <c r="I1163" s="7"/>
      <c r="J1163" s="7"/>
      <c r="K1163" s="7"/>
      <c r="L1163" s="7"/>
      <c r="M1163" s="7">
        <v>1</v>
      </c>
    </row>
    <row r="1164" spans="1:13" x14ac:dyDescent="0.25">
      <c r="A1164" s="7" t="s">
        <v>847</v>
      </c>
      <c r="B1164" s="7" t="s">
        <v>802</v>
      </c>
      <c r="C1164" s="7">
        <v>2020</v>
      </c>
      <c r="D1164" s="7" t="s">
        <v>843</v>
      </c>
      <c r="E1164" s="7">
        <f t="shared" si="18"/>
        <v>0</v>
      </c>
      <c r="F1164" s="7">
        <f>IF(COUNTIF('Start Set'!A:A, A1164) &gt; 0, 1, 0)</f>
        <v>0</v>
      </c>
      <c r="G1164" s="7">
        <f>IF(COUNTIF('Iteration 1 - Forward'!A:A, A1164) &gt; 0, 1, 0)</f>
        <v>0</v>
      </c>
      <c r="H1164" s="7"/>
      <c r="I1164" s="7"/>
      <c r="J1164" s="7"/>
      <c r="K1164" s="7"/>
      <c r="L1164" s="7"/>
      <c r="M1164" s="7">
        <v>1</v>
      </c>
    </row>
    <row r="1165" spans="1:13" x14ac:dyDescent="0.25">
      <c r="A1165" s="7" t="s">
        <v>893</v>
      </c>
      <c r="B1165" s="7" t="s">
        <v>894</v>
      </c>
      <c r="C1165" s="7">
        <v>2020</v>
      </c>
      <c r="D1165" s="7" t="s">
        <v>895</v>
      </c>
      <c r="E1165" s="7">
        <f t="shared" si="18"/>
        <v>0</v>
      </c>
      <c r="F1165" s="7">
        <f>IF(COUNTIF('Start Set'!A:A, A1165) &gt; 0, 1, 0)</f>
        <v>0</v>
      </c>
      <c r="G1165" s="7">
        <f>IF(COUNTIF('Iteration 1 - Forward'!A:A, A1165) &gt; 0, 1, 0)</f>
        <v>0</v>
      </c>
      <c r="H1165" s="7"/>
      <c r="I1165" s="7"/>
      <c r="J1165" s="7"/>
      <c r="K1165" s="7"/>
      <c r="L1165" s="7"/>
      <c r="M1165" s="7">
        <v>1</v>
      </c>
    </row>
    <row r="1166" spans="1:13" x14ac:dyDescent="0.25">
      <c r="A1166" s="7" t="s">
        <v>2288</v>
      </c>
      <c r="B1166" s="7" t="s">
        <v>2256</v>
      </c>
      <c r="C1166" s="7">
        <v>2020</v>
      </c>
      <c r="D1166" s="7" t="s">
        <v>1823</v>
      </c>
      <c r="E1166" s="7">
        <f t="shared" si="18"/>
        <v>0</v>
      </c>
      <c r="F1166" s="7">
        <f>IF(COUNTIF('Start Set'!A:A, A1166) &gt; 0, 1, 0)</f>
        <v>0</v>
      </c>
      <c r="G1166" s="7">
        <f>IF(COUNTIF('Iteration 1 - Forward'!A:A, A1166) &gt; 0, 1, 0)</f>
        <v>0</v>
      </c>
      <c r="H1166" s="7"/>
      <c r="I1166" s="7"/>
      <c r="J1166" s="7"/>
      <c r="K1166" s="7"/>
      <c r="L1166" s="7"/>
      <c r="M1166" s="7">
        <v>1</v>
      </c>
    </row>
    <row r="1167" spans="1:13" x14ac:dyDescent="0.25">
      <c r="A1167" s="7" t="s">
        <v>2354</v>
      </c>
      <c r="B1167" s="7" t="s">
        <v>2355</v>
      </c>
      <c r="C1167" s="7">
        <v>2020</v>
      </c>
      <c r="D1167" s="7" t="s">
        <v>2036</v>
      </c>
      <c r="E1167" s="7">
        <f t="shared" si="18"/>
        <v>0</v>
      </c>
      <c r="F1167" s="7">
        <f>IF(COUNTIF('Start Set'!A:A, A1167) &gt; 0, 1, 0)</f>
        <v>0</v>
      </c>
      <c r="G1167" s="7">
        <f>IF(COUNTIF('Iteration 1 - Forward'!A:A, A1167) &gt; 0, 1, 0)</f>
        <v>0</v>
      </c>
      <c r="H1167" s="7"/>
      <c r="I1167" s="7"/>
      <c r="J1167" s="7"/>
      <c r="K1167" s="7"/>
      <c r="L1167" s="7"/>
      <c r="M1167" s="7">
        <v>1</v>
      </c>
    </row>
    <row r="1168" spans="1:13" x14ac:dyDescent="0.25">
      <c r="A1168" s="7" t="s">
        <v>2938</v>
      </c>
      <c r="B1168" s="7" t="s">
        <v>2939</v>
      </c>
      <c r="C1168" s="7">
        <v>2020</v>
      </c>
      <c r="D1168" s="7" t="s">
        <v>2940</v>
      </c>
      <c r="E1168" s="7">
        <f t="shared" si="18"/>
        <v>0</v>
      </c>
      <c r="F1168" s="7">
        <f>IF(COUNTIF('Start Set'!A:A, A1168) &gt; 0, 1, 0)</f>
        <v>0</v>
      </c>
      <c r="G1168" s="7">
        <f>IF(COUNTIF('Iteration 1 - Forward'!A:A, A1168) &gt; 0, 1, 0)</f>
        <v>0</v>
      </c>
      <c r="H1168" s="7"/>
      <c r="I1168" s="7"/>
      <c r="J1168" s="7"/>
      <c r="K1168" s="7"/>
      <c r="L1168" s="7"/>
      <c r="M1168" s="7">
        <v>1</v>
      </c>
    </row>
    <row r="1169" spans="1:13" x14ac:dyDescent="0.25">
      <c r="A1169" s="7" t="s">
        <v>2764</v>
      </c>
      <c r="B1169" s="7" t="s">
        <v>2765</v>
      </c>
      <c r="C1169" s="7">
        <v>2020</v>
      </c>
      <c r="D1169" s="7" t="s">
        <v>2766</v>
      </c>
      <c r="E1169" s="7">
        <f t="shared" si="18"/>
        <v>0</v>
      </c>
      <c r="F1169" s="7">
        <f>IF(COUNTIF('Start Set'!A:A, A1169) &gt; 0, 1, 0)</f>
        <v>0</v>
      </c>
      <c r="G1169" s="7">
        <f>IF(COUNTIF('Iteration 1 - Forward'!A:A, A1169) &gt; 0, 1, 0)</f>
        <v>0</v>
      </c>
      <c r="H1169" s="7"/>
      <c r="I1169" s="7"/>
      <c r="J1169" s="7"/>
      <c r="K1169" s="7"/>
      <c r="L1169" s="7"/>
      <c r="M1169" s="7">
        <v>1</v>
      </c>
    </row>
    <row r="1170" spans="1:13" x14ac:dyDescent="0.25">
      <c r="A1170" s="7" t="s">
        <v>2760</v>
      </c>
      <c r="B1170" s="7" t="s">
        <v>2761</v>
      </c>
      <c r="C1170" s="7">
        <v>2021</v>
      </c>
      <c r="D1170" s="7" t="s">
        <v>1561</v>
      </c>
      <c r="E1170" s="7">
        <f t="shared" si="18"/>
        <v>0</v>
      </c>
      <c r="F1170" s="7">
        <f>IF(COUNTIF('Start Set'!A:A, A1170) &gt; 0, 1, 0)</f>
        <v>0</v>
      </c>
      <c r="G1170" s="7">
        <f>IF(COUNTIF('Iteration 1 - Forward'!A:A, A1170) &gt; 0, 1, 0)</f>
        <v>0</v>
      </c>
      <c r="H1170" s="7"/>
      <c r="I1170" s="7"/>
      <c r="J1170" s="7"/>
      <c r="K1170" s="7"/>
      <c r="L1170" s="7"/>
      <c r="M1170" s="7">
        <v>1</v>
      </c>
    </row>
    <row r="1171" spans="1:13" x14ac:dyDescent="0.25">
      <c r="A1171" s="7" t="s">
        <v>2757</v>
      </c>
      <c r="B1171" s="7" t="s">
        <v>2758</v>
      </c>
      <c r="C1171" s="7">
        <v>2021</v>
      </c>
      <c r="D1171" s="7" t="s">
        <v>2759</v>
      </c>
      <c r="E1171" s="7">
        <f t="shared" si="18"/>
        <v>0</v>
      </c>
      <c r="F1171" s="7">
        <f>IF(COUNTIF('Start Set'!A:A, A1171) &gt; 0, 1, 0)</f>
        <v>0</v>
      </c>
      <c r="G1171" s="7">
        <f>IF(COUNTIF('Iteration 1 - Forward'!A:A, A1171) &gt; 0, 1, 0)</f>
        <v>0</v>
      </c>
      <c r="H1171" s="7"/>
      <c r="I1171" s="7"/>
      <c r="J1171" s="7"/>
      <c r="K1171" s="7"/>
      <c r="L1171" s="7"/>
      <c r="M1171" s="7">
        <v>1</v>
      </c>
    </row>
    <row r="1172" spans="1:13" x14ac:dyDescent="0.25">
      <c r="A1172" s="7" t="s">
        <v>2747</v>
      </c>
      <c r="B1172" s="7" t="s">
        <v>2748</v>
      </c>
      <c r="C1172" s="7">
        <v>2021</v>
      </c>
      <c r="D1172" s="7" t="s">
        <v>1531</v>
      </c>
      <c r="E1172" s="7">
        <f t="shared" si="18"/>
        <v>0</v>
      </c>
      <c r="F1172" s="7">
        <f>IF(COUNTIF('Start Set'!A:A, A1172) &gt; 0, 1, 0)</f>
        <v>0</v>
      </c>
      <c r="G1172" s="7">
        <f>IF(COUNTIF('Iteration 1 - Forward'!A:A, A1172) &gt; 0, 1, 0)</f>
        <v>0</v>
      </c>
      <c r="H1172" s="7"/>
      <c r="I1172" s="7"/>
      <c r="J1172" s="7"/>
      <c r="K1172" s="7"/>
      <c r="L1172" s="7"/>
      <c r="M1172" s="7">
        <v>1</v>
      </c>
    </row>
    <row r="1173" spans="1:13" x14ac:dyDescent="0.25">
      <c r="A1173" s="7" t="s">
        <v>2753</v>
      </c>
      <c r="B1173" s="7" t="s">
        <v>2754</v>
      </c>
      <c r="C1173" s="7">
        <v>2021</v>
      </c>
      <c r="D1173" s="7" t="s">
        <v>1558</v>
      </c>
      <c r="E1173" s="7">
        <f t="shared" si="18"/>
        <v>0</v>
      </c>
      <c r="F1173" s="7">
        <f>IF(COUNTIF('Start Set'!A:A, A1173) &gt; 0, 1, 0)</f>
        <v>0</v>
      </c>
      <c r="G1173" s="7">
        <f>IF(COUNTIF('Iteration 1 - Forward'!A:A, A1173) &gt; 0, 1, 0)</f>
        <v>0</v>
      </c>
      <c r="H1173" s="7"/>
      <c r="I1173" s="7"/>
      <c r="J1173" s="7"/>
      <c r="K1173" s="7"/>
      <c r="L1173" s="7"/>
      <c r="M1173" s="7">
        <v>1</v>
      </c>
    </row>
    <row r="1174" spans="1:13" x14ac:dyDescent="0.25">
      <c r="A1174" s="7" t="s">
        <v>468</v>
      </c>
      <c r="B1174" s="7" t="s">
        <v>469</v>
      </c>
      <c r="C1174" s="7">
        <v>2021</v>
      </c>
      <c r="D1174" s="7" t="s">
        <v>458</v>
      </c>
      <c r="E1174" s="7">
        <f t="shared" si="18"/>
        <v>1</v>
      </c>
      <c r="F1174" s="7">
        <f>IF(COUNTIF('Start Set'!A:A, A1174) &gt; 0, 1, 0)</f>
        <v>0</v>
      </c>
      <c r="G1174" s="7">
        <f>IF(COUNTIF('Iteration 1 - Forward'!A:A, A1174) &gt; 0, 1, 0)</f>
        <v>0</v>
      </c>
      <c r="H1174" s="7"/>
      <c r="I1174" s="7"/>
      <c r="J1174" s="7"/>
      <c r="K1174" s="7"/>
      <c r="L1174" s="7"/>
      <c r="M1174" s="7">
        <v>1</v>
      </c>
    </row>
    <row r="1175" spans="1:13" x14ac:dyDescent="0.25">
      <c r="A1175" s="7" t="s">
        <v>1190</v>
      </c>
      <c r="B1175" s="7" t="s">
        <v>1191</v>
      </c>
      <c r="C1175" s="7">
        <v>2021</v>
      </c>
      <c r="D1175" s="7" t="s">
        <v>1192</v>
      </c>
      <c r="E1175" s="7">
        <f t="shared" si="18"/>
        <v>0</v>
      </c>
      <c r="F1175" s="7">
        <f>IF(COUNTIF('Start Set'!A:A, A1175) &gt; 0, 1, 0)</f>
        <v>0</v>
      </c>
      <c r="G1175" s="7">
        <f>IF(COUNTIF('Iteration 1 - Forward'!A:A, A1175) &gt; 0, 1, 0)</f>
        <v>0</v>
      </c>
      <c r="H1175" s="7"/>
      <c r="I1175" s="7"/>
      <c r="J1175" s="7"/>
      <c r="K1175" s="7"/>
      <c r="L1175" s="7"/>
      <c r="M1175" s="7">
        <v>1</v>
      </c>
    </row>
    <row r="1176" spans="1:13" x14ac:dyDescent="0.25">
      <c r="A1176" s="7" t="s">
        <v>1344</v>
      </c>
      <c r="B1176" s="7" t="s">
        <v>1345</v>
      </c>
      <c r="C1176" s="7">
        <v>2021</v>
      </c>
      <c r="D1176" s="7" t="s">
        <v>1341</v>
      </c>
      <c r="E1176" s="7">
        <f t="shared" si="18"/>
        <v>0</v>
      </c>
      <c r="F1176" s="7">
        <f>IF(COUNTIF('Start Set'!A:A, A1176) &gt; 0, 1, 0)</f>
        <v>0</v>
      </c>
      <c r="G1176" s="7">
        <f>IF(COUNTIF('Iteration 1 - Forward'!A:A, A1176) &gt; 0, 1, 0)</f>
        <v>0</v>
      </c>
      <c r="H1176" s="7"/>
      <c r="I1176" s="7"/>
      <c r="J1176" s="7"/>
      <c r="K1176" s="7"/>
      <c r="L1176" s="7"/>
      <c r="M1176" s="7">
        <v>1</v>
      </c>
    </row>
    <row r="1177" spans="1:13" x14ac:dyDescent="0.25">
      <c r="A1177" s="7" t="s">
        <v>2113</v>
      </c>
      <c r="B1177" s="7" t="s">
        <v>2105</v>
      </c>
      <c r="C1177" s="7">
        <v>2021</v>
      </c>
      <c r="D1177" s="7" t="s">
        <v>31</v>
      </c>
      <c r="E1177" s="7">
        <f t="shared" si="18"/>
        <v>0</v>
      </c>
      <c r="F1177" s="7">
        <f>IF(COUNTIF('Start Set'!A:A, A1177) &gt; 0, 1, 0)</f>
        <v>0</v>
      </c>
      <c r="G1177" s="7">
        <f>IF(COUNTIF('Iteration 1 - Forward'!A:A, A1177) &gt; 0, 1, 0)</f>
        <v>0</v>
      </c>
      <c r="H1177" s="7"/>
      <c r="I1177" s="7"/>
      <c r="J1177" s="7"/>
      <c r="K1177" s="7"/>
      <c r="L1177" s="7"/>
      <c r="M1177" s="7">
        <v>1</v>
      </c>
    </row>
    <row r="1178" spans="1:13" x14ac:dyDescent="0.25">
      <c r="A1178" s="7" t="s">
        <v>2475</v>
      </c>
      <c r="B1178" s="7" t="s">
        <v>2476</v>
      </c>
      <c r="C1178" s="7">
        <v>2021</v>
      </c>
      <c r="D1178" s="7" t="s">
        <v>31</v>
      </c>
      <c r="E1178" s="7">
        <f t="shared" si="18"/>
        <v>0</v>
      </c>
      <c r="F1178" s="7">
        <f>IF(COUNTIF('Start Set'!A:A, A1178) &gt; 0, 1, 0)</f>
        <v>0</v>
      </c>
      <c r="G1178" s="7">
        <f>IF(COUNTIF('Iteration 1 - Forward'!A:A, A1178) &gt; 0, 1, 0)</f>
        <v>0</v>
      </c>
      <c r="H1178" s="7"/>
      <c r="I1178" s="7"/>
      <c r="J1178" s="7"/>
      <c r="K1178" s="7"/>
      <c r="L1178" s="7"/>
      <c r="M1178" s="7">
        <v>1</v>
      </c>
    </row>
    <row r="1179" spans="1:13" x14ac:dyDescent="0.25">
      <c r="A1179" s="7" t="s">
        <v>203</v>
      </c>
      <c r="B1179" s="7" t="s">
        <v>204</v>
      </c>
      <c r="C1179" s="7">
        <v>2021</v>
      </c>
      <c r="D1179" s="7" t="s">
        <v>205</v>
      </c>
      <c r="E1179" s="7">
        <f t="shared" si="18"/>
        <v>0</v>
      </c>
      <c r="F1179" s="7">
        <f>IF(COUNTIF('Start Set'!A:A, A1179) &gt; 0, 1, 0)</f>
        <v>0</v>
      </c>
      <c r="G1179" s="7">
        <f>IF(COUNTIF('Iteration 1 - Forward'!A:A, A1179) &gt; 0, 1, 0)</f>
        <v>0</v>
      </c>
      <c r="H1179" s="7"/>
      <c r="I1179" s="7"/>
      <c r="J1179" s="7"/>
      <c r="K1179" s="7"/>
      <c r="L1179" s="7"/>
      <c r="M1179" s="7">
        <v>1</v>
      </c>
    </row>
    <row r="1180" spans="1:13" x14ac:dyDescent="0.25">
      <c r="A1180" s="7" t="s">
        <v>2206</v>
      </c>
      <c r="B1180" s="7" t="s">
        <v>2162</v>
      </c>
      <c r="C1180" s="7">
        <v>2021</v>
      </c>
      <c r="D1180" s="7" t="s">
        <v>2163</v>
      </c>
      <c r="E1180" s="7">
        <f t="shared" si="18"/>
        <v>0</v>
      </c>
      <c r="F1180" s="7">
        <f>IF(COUNTIF('Start Set'!A:A, A1180) &gt; 0, 1, 0)</f>
        <v>0</v>
      </c>
      <c r="G1180" s="7">
        <f>IF(COUNTIF('Iteration 1 - Forward'!A:A, A1180) &gt; 0, 1, 0)</f>
        <v>0</v>
      </c>
      <c r="H1180" s="7"/>
      <c r="I1180" s="7"/>
      <c r="J1180" s="7"/>
      <c r="K1180" s="7"/>
      <c r="L1180" s="7"/>
      <c r="M1180" s="7">
        <v>1</v>
      </c>
    </row>
    <row r="1181" spans="1:13" x14ac:dyDescent="0.25">
      <c r="A1181" s="7" t="s">
        <v>3038</v>
      </c>
      <c r="B1181" s="7" t="s">
        <v>3039</v>
      </c>
      <c r="C1181" s="7">
        <v>2021</v>
      </c>
      <c r="D1181" s="7" t="s">
        <v>1757</v>
      </c>
      <c r="E1181" s="7">
        <f t="shared" si="18"/>
        <v>0</v>
      </c>
      <c r="F1181" s="7">
        <f>IF(COUNTIF('Start Set'!A:A, A1181) &gt; 0, 1, 0)</f>
        <v>0</v>
      </c>
      <c r="G1181" s="7">
        <f>IF(COUNTIF('Iteration 1 - Forward'!A:A, A1181) &gt; 0, 1, 0)</f>
        <v>0</v>
      </c>
      <c r="H1181" s="7"/>
      <c r="I1181" s="7"/>
      <c r="J1181" s="7"/>
      <c r="K1181" s="7"/>
      <c r="L1181" s="7"/>
      <c r="M1181" s="7">
        <v>1</v>
      </c>
    </row>
    <row r="1182" spans="1:13" x14ac:dyDescent="0.25">
      <c r="A1182" s="7" t="s">
        <v>1011</v>
      </c>
      <c r="B1182" s="7" t="s">
        <v>1012</v>
      </c>
      <c r="C1182" s="7">
        <v>2021</v>
      </c>
      <c r="D1182" s="7" t="s">
        <v>846</v>
      </c>
      <c r="E1182" s="7">
        <f t="shared" si="18"/>
        <v>0</v>
      </c>
      <c r="F1182" s="7">
        <f>IF(COUNTIF('Start Set'!A:A, A1182) &gt; 0, 1, 0)</f>
        <v>0</v>
      </c>
      <c r="G1182" s="7">
        <f>IF(COUNTIF('Iteration 1 - Forward'!A:A, A1182) &gt; 0, 1, 0)</f>
        <v>0</v>
      </c>
      <c r="H1182" s="7"/>
      <c r="I1182" s="7"/>
      <c r="J1182" s="7"/>
      <c r="K1182" s="7"/>
      <c r="L1182" s="7"/>
      <c r="M1182" s="7">
        <v>1</v>
      </c>
    </row>
    <row r="1183" spans="1:13" x14ac:dyDescent="0.25">
      <c r="A1183" s="7" t="s">
        <v>2389</v>
      </c>
      <c r="B1183" s="7" t="s">
        <v>2390</v>
      </c>
      <c r="C1183" s="7">
        <v>2021</v>
      </c>
      <c r="D1183" s="7" t="s">
        <v>846</v>
      </c>
      <c r="E1183" s="7">
        <f t="shared" si="18"/>
        <v>0</v>
      </c>
      <c r="F1183" s="7">
        <f>IF(COUNTIF('Start Set'!A:A, A1183) &gt; 0, 1, 0)</f>
        <v>0</v>
      </c>
      <c r="G1183" s="7">
        <f>IF(COUNTIF('Iteration 1 - Forward'!A:A, A1183) &gt; 0, 1, 0)</f>
        <v>0</v>
      </c>
      <c r="H1183" s="7"/>
      <c r="I1183" s="7"/>
      <c r="J1183" s="7"/>
      <c r="K1183" s="7"/>
      <c r="L1183" s="7"/>
      <c r="M1183" s="7">
        <v>1</v>
      </c>
    </row>
    <row r="1184" spans="1:13" x14ac:dyDescent="0.25">
      <c r="A1184" s="7" t="s">
        <v>2477</v>
      </c>
      <c r="B1184" s="7" t="s">
        <v>2478</v>
      </c>
      <c r="C1184" s="7">
        <v>2021</v>
      </c>
      <c r="D1184" s="7" t="s">
        <v>2479</v>
      </c>
      <c r="E1184" s="7">
        <f t="shared" si="18"/>
        <v>0</v>
      </c>
      <c r="F1184" s="7">
        <f>IF(COUNTIF('Start Set'!A:A, A1184) &gt; 0, 1, 0)</f>
        <v>0</v>
      </c>
      <c r="G1184" s="7">
        <f>IF(COUNTIF('Iteration 1 - Forward'!A:A, A1184) &gt; 0, 1, 0)</f>
        <v>0</v>
      </c>
      <c r="H1184" s="7"/>
      <c r="I1184" s="7"/>
      <c r="J1184" s="7"/>
      <c r="K1184" s="7"/>
      <c r="L1184" s="7"/>
      <c r="M1184" s="7">
        <v>1</v>
      </c>
    </row>
    <row r="1185" spans="1:13" x14ac:dyDescent="0.25">
      <c r="A1185" s="7" t="s">
        <v>2114</v>
      </c>
      <c r="B1185" s="7" t="s">
        <v>2115</v>
      </c>
      <c r="C1185" s="7">
        <v>2021</v>
      </c>
      <c r="D1185" s="7" t="s">
        <v>293</v>
      </c>
      <c r="E1185" s="7">
        <f t="shared" si="18"/>
        <v>0</v>
      </c>
      <c r="F1185" s="7">
        <f>IF(COUNTIF('Start Set'!A:A, A1185) &gt; 0, 1, 0)</f>
        <v>0</v>
      </c>
      <c r="G1185" s="7">
        <f>IF(COUNTIF('Iteration 1 - Forward'!A:A, A1185) &gt; 0, 1, 0)</f>
        <v>0</v>
      </c>
      <c r="H1185" s="7"/>
      <c r="I1185" s="7"/>
      <c r="J1185" s="7"/>
      <c r="K1185" s="7"/>
      <c r="L1185" s="7"/>
      <c r="M1185" s="7">
        <v>1</v>
      </c>
    </row>
    <row r="1186" spans="1:13" x14ac:dyDescent="0.25">
      <c r="A1186" s="7" t="s">
        <v>463</v>
      </c>
      <c r="B1186" s="7" t="s">
        <v>464</v>
      </c>
      <c r="C1186" s="7">
        <v>2021</v>
      </c>
      <c r="D1186" s="7" t="s">
        <v>138</v>
      </c>
      <c r="E1186" s="7">
        <f t="shared" si="18"/>
        <v>0</v>
      </c>
      <c r="F1186" s="7">
        <f>IF(COUNTIF('Start Set'!A:A, A1186) &gt; 0, 1, 0)</f>
        <v>0</v>
      </c>
      <c r="G1186" s="7">
        <f>IF(COUNTIF('Iteration 1 - Forward'!A:A, A1186) &gt; 0, 1, 0)</f>
        <v>0</v>
      </c>
      <c r="H1186" s="7"/>
      <c r="I1186" s="7"/>
      <c r="J1186" s="7"/>
      <c r="K1186" s="7"/>
      <c r="L1186" s="7"/>
      <c r="M1186" s="7">
        <v>1</v>
      </c>
    </row>
    <row r="1187" spans="1:13" x14ac:dyDescent="0.25">
      <c r="A1187" s="7" t="s">
        <v>2529</v>
      </c>
      <c r="B1187" s="7" t="s">
        <v>2491</v>
      </c>
      <c r="C1187" s="7">
        <v>2021</v>
      </c>
      <c r="D1187" s="7" t="s">
        <v>1698</v>
      </c>
      <c r="E1187" s="7">
        <f t="shared" si="18"/>
        <v>0</v>
      </c>
      <c r="F1187" s="7">
        <f>IF(COUNTIF('Start Set'!A:A, A1187) &gt; 0, 1, 0)</f>
        <v>0</v>
      </c>
      <c r="G1187" s="7">
        <f>IF(COUNTIF('Iteration 1 - Forward'!A:A, A1187) &gt; 0, 1, 0)</f>
        <v>0</v>
      </c>
      <c r="H1187" s="7"/>
      <c r="I1187" s="7"/>
      <c r="J1187" s="7"/>
      <c r="K1187" s="7"/>
      <c r="L1187" s="7"/>
      <c r="M1187" s="7">
        <v>1</v>
      </c>
    </row>
    <row r="1188" spans="1:13" x14ac:dyDescent="0.25">
      <c r="A1188" s="7" t="s">
        <v>2717</v>
      </c>
      <c r="B1188" s="7" t="s">
        <v>2718</v>
      </c>
      <c r="C1188" s="7">
        <v>2021</v>
      </c>
      <c r="D1188" s="7" t="s">
        <v>2719</v>
      </c>
      <c r="E1188" s="7">
        <f t="shared" si="18"/>
        <v>0</v>
      </c>
      <c r="F1188" s="7">
        <f>IF(COUNTIF('Start Set'!A:A, A1188) &gt; 0, 1, 0)</f>
        <v>0</v>
      </c>
      <c r="G1188" s="7">
        <f>IF(COUNTIF('Iteration 1 - Forward'!A:A, A1188) &gt; 0, 1, 0)</f>
        <v>0</v>
      </c>
      <c r="H1188" s="7"/>
      <c r="I1188" s="7"/>
      <c r="J1188" s="7"/>
      <c r="K1188" s="7"/>
      <c r="L1188" s="7"/>
      <c r="M1188" s="7">
        <v>1</v>
      </c>
    </row>
    <row r="1189" spans="1:13" x14ac:dyDescent="0.25">
      <c r="A1189" s="7" t="s">
        <v>2714</v>
      </c>
      <c r="B1189" s="7" t="s">
        <v>2715</v>
      </c>
      <c r="C1189" s="7">
        <v>2021</v>
      </c>
      <c r="D1189" s="7" t="s">
        <v>2716</v>
      </c>
      <c r="E1189" s="7">
        <f t="shared" si="18"/>
        <v>0</v>
      </c>
      <c r="F1189" s="7">
        <f>IF(COUNTIF('Start Set'!A:A, A1189) &gt; 0, 1, 0)</f>
        <v>0</v>
      </c>
      <c r="G1189" s="7">
        <f>IF(COUNTIF('Iteration 1 - Forward'!A:A, A1189) &gt; 0, 1, 0)</f>
        <v>0</v>
      </c>
      <c r="H1189" s="7"/>
      <c r="I1189" s="7"/>
      <c r="J1189" s="7"/>
      <c r="K1189" s="7"/>
      <c r="L1189" s="7"/>
      <c r="M1189" s="7">
        <v>1</v>
      </c>
    </row>
    <row r="1190" spans="1:13" x14ac:dyDescent="0.25">
      <c r="A1190" s="7" t="s">
        <v>150</v>
      </c>
      <c r="B1190" s="7" t="s">
        <v>151</v>
      </c>
      <c r="C1190" s="7">
        <v>2021</v>
      </c>
      <c r="D1190" s="7" t="s">
        <v>152</v>
      </c>
      <c r="E1190" s="7">
        <f t="shared" si="18"/>
        <v>0</v>
      </c>
      <c r="F1190" s="7">
        <f>IF(COUNTIF('Start Set'!A:A, A1190) &gt; 0, 1, 0)</f>
        <v>0</v>
      </c>
      <c r="G1190" s="7">
        <f>IF(COUNTIF('Iteration 1 - Forward'!A:A, A1190) &gt; 0, 1, 0)</f>
        <v>0</v>
      </c>
      <c r="H1190" s="7"/>
      <c r="I1190" s="7"/>
      <c r="J1190" s="7"/>
      <c r="K1190" s="7"/>
      <c r="L1190" s="7"/>
      <c r="M1190" s="7">
        <v>1</v>
      </c>
    </row>
    <row r="1191" spans="1:13" x14ac:dyDescent="0.25">
      <c r="A1191" s="7" t="s">
        <v>2749</v>
      </c>
      <c r="B1191" s="7" t="s">
        <v>2750</v>
      </c>
      <c r="C1191" s="7">
        <v>2021</v>
      </c>
      <c r="D1191" s="7" t="s">
        <v>152</v>
      </c>
      <c r="E1191" s="7">
        <f t="shared" si="18"/>
        <v>0</v>
      </c>
      <c r="F1191" s="7">
        <f>IF(COUNTIF('Start Set'!A:A, A1191) &gt; 0, 1, 0)</f>
        <v>0</v>
      </c>
      <c r="G1191" s="7">
        <f>IF(COUNTIF('Iteration 1 - Forward'!A:A, A1191) &gt; 0, 1, 0)</f>
        <v>0</v>
      </c>
      <c r="H1191" s="7"/>
      <c r="I1191" s="7"/>
      <c r="J1191" s="7"/>
      <c r="K1191" s="7"/>
      <c r="L1191" s="7"/>
      <c r="M1191" s="7">
        <v>1</v>
      </c>
    </row>
    <row r="1192" spans="1:13" x14ac:dyDescent="0.25">
      <c r="A1192" s="7" t="s">
        <v>2107</v>
      </c>
      <c r="B1192" s="7" t="s">
        <v>2105</v>
      </c>
      <c r="C1192" s="7">
        <v>2021</v>
      </c>
      <c r="D1192" s="7" t="s">
        <v>190</v>
      </c>
      <c r="E1192" s="7">
        <f t="shared" si="18"/>
        <v>0</v>
      </c>
      <c r="F1192" s="7">
        <f>IF(COUNTIF('Start Set'!A:A, A1192) &gt; 0, 1, 0)</f>
        <v>0</v>
      </c>
      <c r="G1192" s="7">
        <f>IF(COUNTIF('Iteration 1 - Forward'!A:A, A1192) &gt; 0, 1, 0)</f>
        <v>0</v>
      </c>
      <c r="H1192" s="7"/>
      <c r="I1192" s="7"/>
      <c r="J1192" s="7"/>
      <c r="K1192" s="7"/>
      <c r="L1192" s="7"/>
      <c r="M1192" s="7">
        <v>1</v>
      </c>
    </row>
    <row r="1193" spans="1:13" x14ac:dyDescent="0.25">
      <c r="A1193" s="7" t="s">
        <v>784</v>
      </c>
      <c r="B1193" s="7" t="s">
        <v>785</v>
      </c>
      <c r="C1193" s="7">
        <v>2021</v>
      </c>
      <c r="D1193" s="7" t="s">
        <v>786</v>
      </c>
      <c r="E1193" s="7">
        <f t="shared" si="18"/>
        <v>0</v>
      </c>
      <c r="F1193" s="7">
        <f>IF(COUNTIF('Start Set'!A:A, A1193) &gt; 0, 1, 0)</f>
        <v>0</v>
      </c>
      <c r="G1193" s="7">
        <f>IF(COUNTIF('Iteration 1 - Forward'!A:A, A1193) &gt; 0, 1, 0)</f>
        <v>0</v>
      </c>
      <c r="H1193" s="7"/>
      <c r="I1193" s="7"/>
      <c r="J1193" s="7"/>
      <c r="K1193" s="7"/>
      <c r="L1193" s="7"/>
      <c r="M1193" s="7">
        <v>1</v>
      </c>
    </row>
    <row r="1194" spans="1:13" x14ac:dyDescent="0.25">
      <c r="A1194" s="7" t="s">
        <v>1678</v>
      </c>
      <c r="B1194" s="7" t="s">
        <v>1679</v>
      </c>
      <c r="C1194" s="7">
        <v>2021</v>
      </c>
      <c r="D1194" s="7" t="s">
        <v>1130</v>
      </c>
      <c r="E1194" s="7">
        <f t="shared" si="18"/>
        <v>0</v>
      </c>
      <c r="F1194" s="7">
        <f>IF(COUNTIF('Start Set'!A:A, A1194) &gt; 0, 1, 0)</f>
        <v>0</v>
      </c>
      <c r="G1194" s="7">
        <f>IF(COUNTIF('Iteration 1 - Forward'!A:A, A1194) &gt; 0, 1, 0)</f>
        <v>0</v>
      </c>
      <c r="H1194" s="7"/>
      <c r="I1194" s="7"/>
      <c r="J1194" s="7"/>
      <c r="K1194" s="7"/>
      <c r="L1194" s="7"/>
      <c r="M1194" s="7">
        <v>1</v>
      </c>
    </row>
    <row r="1195" spans="1:13" x14ac:dyDescent="0.25">
      <c r="A1195" s="7" t="s">
        <v>465</v>
      </c>
      <c r="B1195" s="7" t="s">
        <v>466</v>
      </c>
      <c r="C1195" s="7">
        <v>2021</v>
      </c>
      <c r="D1195" s="7" t="s">
        <v>467</v>
      </c>
      <c r="E1195" s="7">
        <f t="shared" si="18"/>
        <v>0</v>
      </c>
      <c r="F1195" s="7">
        <f>IF(COUNTIF('Start Set'!A:A, A1195) &gt; 0, 1, 0)</f>
        <v>0</v>
      </c>
      <c r="G1195" s="7">
        <f>IF(COUNTIF('Iteration 1 - Forward'!A:A, A1195) &gt; 0, 1, 0)</f>
        <v>0</v>
      </c>
      <c r="H1195" s="7"/>
      <c r="I1195" s="7"/>
      <c r="J1195" s="7"/>
      <c r="K1195" s="7"/>
      <c r="L1195" s="7"/>
      <c r="M1195" s="7">
        <v>1</v>
      </c>
    </row>
    <row r="1196" spans="1:13" x14ac:dyDescent="0.25">
      <c r="A1196" s="7" t="s">
        <v>1211</v>
      </c>
      <c r="B1196" s="7" t="s">
        <v>1165</v>
      </c>
      <c r="C1196" s="7">
        <v>2021</v>
      </c>
      <c r="D1196" s="7" t="s">
        <v>122</v>
      </c>
      <c r="E1196" s="7">
        <f t="shared" si="18"/>
        <v>0</v>
      </c>
      <c r="F1196" s="7">
        <f>IF(COUNTIF('Start Set'!A:A, A1196) &gt; 0, 1, 0)</f>
        <v>0</v>
      </c>
      <c r="G1196" s="7">
        <f>IF(COUNTIF('Iteration 1 - Forward'!A:A, A1196) &gt; 0, 1, 0)</f>
        <v>0</v>
      </c>
      <c r="H1196" s="7"/>
      <c r="I1196" s="7"/>
      <c r="J1196" s="7"/>
      <c r="K1196" s="7"/>
      <c r="L1196" s="7"/>
      <c r="M1196" s="7">
        <v>1</v>
      </c>
    </row>
    <row r="1197" spans="1:13" x14ac:dyDescent="0.25">
      <c r="A1197" s="7" t="s">
        <v>2118</v>
      </c>
      <c r="B1197" s="7" t="s">
        <v>2119</v>
      </c>
      <c r="C1197" s="7">
        <v>2021</v>
      </c>
      <c r="D1197" s="7" t="s">
        <v>122</v>
      </c>
      <c r="E1197" s="7">
        <f t="shared" si="18"/>
        <v>0</v>
      </c>
      <c r="F1197" s="7">
        <f>IF(COUNTIF('Start Set'!A:A, A1197) &gt; 0, 1, 0)</f>
        <v>0</v>
      </c>
      <c r="G1197" s="7">
        <f>IF(COUNTIF('Iteration 1 - Forward'!A:A, A1197) &gt; 0, 1, 0)</f>
        <v>0</v>
      </c>
      <c r="H1197" s="7"/>
      <c r="I1197" s="7"/>
      <c r="J1197" s="7"/>
      <c r="K1197" s="7"/>
      <c r="L1197" s="7"/>
      <c r="M1197" s="7">
        <v>1</v>
      </c>
    </row>
    <row r="1198" spans="1:13" x14ac:dyDescent="0.25">
      <c r="A1198" s="7" t="s">
        <v>2198</v>
      </c>
      <c r="B1198" s="7" t="s">
        <v>2167</v>
      </c>
      <c r="C1198" s="7">
        <v>2021</v>
      </c>
      <c r="D1198" s="7" t="s">
        <v>2199</v>
      </c>
      <c r="E1198" s="7">
        <f t="shared" si="18"/>
        <v>0</v>
      </c>
      <c r="F1198" s="7">
        <f>IF(COUNTIF('Start Set'!A:A, A1198) &gt; 0, 1, 0)</f>
        <v>0</v>
      </c>
      <c r="G1198" s="7">
        <f>IF(COUNTIF('Iteration 1 - Forward'!A:A, A1198) &gt; 0, 1, 0)</f>
        <v>0</v>
      </c>
      <c r="H1198" s="7"/>
      <c r="I1198" s="7"/>
      <c r="J1198" s="7"/>
      <c r="K1198" s="7"/>
      <c r="L1198" s="7"/>
      <c r="M1198" s="7">
        <v>1</v>
      </c>
    </row>
    <row r="1199" spans="1:13" x14ac:dyDescent="0.25">
      <c r="A1199" s="7" t="s">
        <v>2110</v>
      </c>
      <c r="B1199" s="7" t="s">
        <v>2105</v>
      </c>
      <c r="C1199" s="7">
        <v>2021</v>
      </c>
      <c r="D1199" s="7" t="s">
        <v>2111</v>
      </c>
      <c r="E1199" s="7">
        <f t="shared" si="18"/>
        <v>0</v>
      </c>
      <c r="F1199" s="7">
        <f>IF(COUNTIF('Start Set'!A:A, A1199) &gt; 0, 1, 0)</f>
        <v>0</v>
      </c>
      <c r="G1199" s="7">
        <f>IF(COUNTIF('Iteration 1 - Forward'!A:A, A1199) &gt; 0, 1, 0)</f>
        <v>0</v>
      </c>
      <c r="H1199" s="7"/>
      <c r="I1199" s="7"/>
      <c r="J1199" s="7"/>
      <c r="K1199" s="7"/>
      <c r="L1199" s="7"/>
      <c r="M1199" s="7">
        <v>1</v>
      </c>
    </row>
    <row r="1200" spans="1:13" x14ac:dyDescent="0.25">
      <c r="A1200" s="7" t="s">
        <v>2810</v>
      </c>
      <c r="B1200" s="7" t="s">
        <v>2811</v>
      </c>
      <c r="C1200" s="7">
        <v>2021</v>
      </c>
      <c r="D1200" s="7" t="s">
        <v>273</v>
      </c>
      <c r="E1200" s="7">
        <f t="shared" si="18"/>
        <v>0</v>
      </c>
      <c r="F1200" s="7">
        <f>IF(COUNTIF('Start Set'!A:A, A1200) &gt; 0, 1, 0)</f>
        <v>0</v>
      </c>
      <c r="G1200" s="7">
        <f>IF(COUNTIF('Iteration 1 - Forward'!A:A, A1200) &gt; 0, 1, 0)</f>
        <v>0</v>
      </c>
      <c r="H1200" s="7"/>
      <c r="I1200" s="7"/>
      <c r="J1200" s="7"/>
      <c r="K1200" s="7"/>
      <c r="L1200" s="7"/>
      <c r="M1200" s="7">
        <v>1</v>
      </c>
    </row>
    <row r="1201" spans="1:13" x14ac:dyDescent="0.25">
      <c r="A1201" s="7" t="s">
        <v>2824</v>
      </c>
      <c r="B1201" s="7" t="s">
        <v>2825</v>
      </c>
      <c r="C1201" s="7">
        <v>2021</v>
      </c>
      <c r="D1201" s="7" t="s">
        <v>273</v>
      </c>
      <c r="E1201" s="7">
        <f t="shared" si="18"/>
        <v>0</v>
      </c>
      <c r="F1201" s="7">
        <f>IF(COUNTIF('Start Set'!A:A, A1201) &gt; 0, 1, 0)</f>
        <v>0</v>
      </c>
      <c r="G1201" s="7">
        <f>IF(COUNTIF('Iteration 1 - Forward'!A:A, A1201) &gt; 0, 1, 0)</f>
        <v>0</v>
      </c>
      <c r="H1201" s="7"/>
      <c r="I1201" s="7"/>
      <c r="J1201" s="7"/>
      <c r="K1201" s="7"/>
      <c r="L1201" s="7"/>
      <c r="M1201" s="7">
        <v>1</v>
      </c>
    </row>
    <row r="1202" spans="1:13" x14ac:dyDescent="0.25">
      <c r="A1202" s="7" t="s">
        <v>2828</v>
      </c>
      <c r="B1202" s="7" t="s">
        <v>2829</v>
      </c>
      <c r="C1202" s="7">
        <v>2021</v>
      </c>
      <c r="D1202" s="7" t="s">
        <v>273</v>
      </c>
      <c r="E1202" s="7">
        <f t="shared" si="18"/>
        <v>0</v>
      </c>
      <c r="F1202" s="7">
        <f>IF(COUNTIF('Start Set'!A:A, A1202) &gt; 0, 1, 0)</f>
        <v>0</v>
      </c>
      <c r="G1202" s="7">
        <f>IF(COUNTIF('Iteration 1 - Forward'!A:A, A1202) &gt; 0, 1, 0)</f>
        <v>0</v>
      </c>
      <c r="H1202" s="7"/>
      <c r="I1202" s="7"/>
      <c r="J1202" s="7"/>
      <c r="K1202" s="7"/>
      <c r="L1202" s="7"/>
      <c r="M1202" s="7">
        <v>1</v>
      </c>
    </row>
    <row r="1203" spans="1:13" x14ac:dyDescent="0.25">
      <c r="A1203" s="7" t="s">
        <v>2849</v>
      </c>
      <c r="B1203" s="7" t="s">
        <v>2850</v>
      </c>
      <c r="C1203" s="7">
        <v>2021</v>
      </c>
      <c r="D1203" s="7" t="s">
        <v>273</v>
      </c>
      <c r="E1203" s="7">
        <f t="shared" si="18"/>
        <v>0</v>
      </c>
      <c r="F1203" s="7">
        <f>IF(COUNTIF('Start Set'!A:A, A1203) &gt; 0, 1, 0)</f>
        <v>0</v>
      </c>
      <c r="G1203" s="7">
        <f>IF(COUNTIF('Iteration 1 - Forward'!A:A, A1203) &gt; 0, 1, 0)</f>
        <v>0</v>
      </c>
      <c r="H1203" s="7"/>
      <c r="I1203" s="7"/>
      <c r="J1203" s="7"/>
      <c r="K1203" s="7"/>
      <c r="L1203" s="7"/>
      <c r="M1203" s="7">
        <v>1</v>
      </c>
    </row>
    <row r="1204" spans="1:13" x14ac:dyDescent="0.25">
      <c r="A1204" s="7" t="s">
        <v>1564</v>
      </c>
      <c r="B1204" s="7" t="s">
        <v>1565</v>
      </c>
      <c r="C1204" s="7">
        <v>2021</v>
      </c>
      <c r="D1204" s="7" t="s">
        <v>386</v>
      </c>
      <c r="E1204" s="7">
        <f t="shared" si="18"/>
        <v>0</v>
      </c>
      <c r="F1204" s="7">
        <f>IF(COUNTIF('Start Set'!A:A, A1204) &gt; 0, 1, 0)</f>
        <v>0</v>
      </c>
      <c r="G1204" s="7">
        <f>IF(COUNTIF('Iteration 1 - Forward'!A:A, A1204) &gt; 0, 1, 0)</f>
        <v>0</v>
      </c>
      <c r="H1204" s="7"/>
      <c r="I1204" s="7"/>
      <c r="J1204" s="7"/>
      <c r="K1204" s="7"/>
      <c r="L1204" s="7"/>
      <c r="M1204" s="7">
        <v>1</v>
      </c>
    </row>
    <row r="1205" spans="1:13" x14ac:dyDescent="0.25">
      <c r="A1205" s="7" t="s">
        <v>2367</v>
      </c>
      <c r="B1205" s="7" t="s">
        <v>2368</v>
      </c>
      <c r="C1205" s="7">
        <v>2021</v>
      </c>
      <c r="D1205" s="7" t="s">
        <v>1075</v>
      </c>
      <c r="E1205" s="7">
        <f t="shared" si="18"/>
        <v>0</v>
      </c>
      <c r="F1205" s="7">
        <f>IF(COUNTIF('Start Set'!A:A, A1205) &gt; 0, 1, 0)</f>
        <v>0</v>
      </c>
      <c r="G1205" s="7">
        <f>IF(COUNTIF('Iteration 1 - Forward'!A:A, A1205) &gt; 0, 1, 0)</f>
        <v>0</v>
      </c>
      <c r="H1205" s="7"/>
      <c r="I1205" s="7"/>
      <c r="J1205" s="7"/>
      <c r="K1205" s="7"/>
      <c r="L1205" s="7"/>
      <c r="M1205" s="7">
        <v>1</v>
      </c>
    </row>
    <row r="1206" spans="1:13" x14ac:dyDescent="0.25">
      <c r="A1206" s="7" t="s">
        <v>2402</v>
      </c>
      <c r="B1206" s="7" t="s">
        <v>2403</v>
      </c>
      <c r="C1206" s="7">
        <v>2021</v>
      </c>
      <c r="D1206" s="7" t="s">
        <v>1075</v>
      </c>
      <c r="E1206" s="7">
        <f t="shared" si="18"/>
        <v>0</v>
      </c>
      <c r="F1206" s="7">
        <f>IF(COUNTIF('Start Set'!A:A, A1206) &gt; 0, 1, 0)</f>
        <v>0</v>
      </c>
      <c r="G1206" s="7">
        <f>IF(COUNTIF('Iteration 1 - Forward'!A:A, A1206) &gt; 0, 1, 0)</f>
        <v>0</v>
      </c>
      <c r="H1206" s="7"/>
      <c r="I1206" s="7"/>
      <c r="J1206" s="7"/>
      <c r="K1206" s="7"/>
      <c r="L1206" s="7"/>
      <c r="M1206" s="7">
        <v>1</v>
      </c>
    </row>
    <row r="1207" spans="1:13" x14ac:dyDescent="0.25">
      <c r="A1207" s="7" t="s">
        <v>2359</v>
      </c>
      <c r="B1207" s="7" t="s">
        <v>2360</v>
      </c>
      <c r="C1207" s="7">
        <v>2021</v>
      </c>
      <c r="D1207" s="7" t="s">
        <v>2361</v>
      </c>
      <c r="E1207" s="7">
        <f t="shared" si="18"/>
        <v>0</v>
      </c>
      <c r="F1207" s="7">
        <f>IF(COUNTIF('Start Set'!A:A, A1207) &gt; 0, 1, 0)</f>
        <v>0</v>
      </c>
      <c r="G1207" s="7">
        <f>IF(COUNTIF('Iteration 1 - Forward'!A:A, A1207) &gt; 0, 1, 0)</f>
        <v>0</v>
      </c>
      <c r="H1207" s="7"/>
      <c r="I1207" s="7"/>
      <c r="J1207" s="7"/>
      <c r="K1207" s="7"/>
      <c r="L1207" s="7"/>
      <c r="M1207" s="7">
        <v>1</v>
      </c>
    </row>
    <row r="1208" spans="1:13" x14ac:dyDescent="0.25">
      <c r="A1208" s="7" t="s">
        <v>2408</v>
      </c>
      <c r="B1208" s="7" t="s">
        <v>2409</v>
      </c>
      <c r="C1208" s="7">
        <v>2021</v>
      </c>
      <c r="D1208" s="7" t="s">
        <v>1779</v>
      </c>
      <c r="E1208" s="7">
        <f t="shared" si="18"/>
        <v>0</v>
      </c>
      <c r="F1208" s="7">
        <f>IF(COUNTIF('Start Set'!A:A, A1208) &gt; 0, 1, 0)</f>
        <v>0</v>
      </c>
      <c r="G1208" s="7">
        <f>IF(COUNTIF('Iteration 1 - Forward'!A:A, A1208) &gt; 0, 1, 0)</f>
        <v>0</v>
      </c>
      <c r="H1208" s="7"/>
      <c r="I1208" s="7"/>
      <c r="J1208" s="7"/>
      <c r="K1208" s="7"/>
      <c r="L1208" s="7"/>
      <c r="M1208" s="7">
        <v>1</v>
      </c>
    </row>
    <row r="1209" spans="1:13" x14ac:dyDescent="0.25">
      <c r="A1209" s="7" t="s">
        <v>2795</v>
      </c>
      <c r="B1209" s="7" t="s">
        <v>2796</v>
      </c>
      <c r="C1209" s="7">
        <v>2021</v>
      </c>
      <c r="D1209" s="7" t="s">
        <v>160</v>
      </c>
      <c r="E1209" s="7">
        <f t="shared" si="18"/>
        <v>0</v>
      </c>
      <c r="F1209" s="7">
        <f>IF(COUNTIF('Start Set'!A:A, A1209) &gt; 0, 1, 0)</f>
        <v>0</v>
      </c>
      <c r="G1209" s="7">
        <f>IF(COUNTIF('Iteration 1 - Forward'!A:A, A1209) &gt; 0, 1, 0)</f>
        <v>0</v>
      </c>
      <c r="H1209" s="7"/>
      <c r="I1209" s="7"/>
      <c r="J1209" s="7"/>
      <c r="K1209" s="7"/>
      <c r="L1209" s="7"/>
      <c r="M1209" s="7">
        <v>1</v>
      </c>
    </row>
    <row r="1210" spans="1:13" x14ac:dyDescent="0.25">
      <c r="A1210" s="7" t="s">
        <v>2806</v>
      </c>
      <c r="B1210" s="7" t="s">
        <v>2807</v>
      </c>
      <c r="C1210" s="7">
        <v>2021</v>
      </c>
      <c r="D1210" s="7" t="s">
        <v>160</v>
      </c>
      <c r="E1210" s="7">
        <f t="shared" si="18"/>
        <v>0</v>
      </c>
      <c r="F1210" s="7">
        <f>IF(COUNTIF('Start Set'!A:A, A1210) &gt; 0, 1, 0)</f>
        <v>0</v>
      </c>
      <c r="G1210" s="7">
        <f>IF(COUNTIF('Iteration 1 - Forward'!A:A, A1210) &gt; 0, 1, 0)</f>
        <v>0</v>
      </c>
      <c r="H1210" s="7"/>
      <c r="I1210" s="7"/>
      <c r="J1210" s="7"/>
      <c r="K1210" s="7"/>
      <c r="L1210" s="7"/>
      <c r="M1210" s="7">
        <v>1</v>
      </c>
    </row>
    <row r="1211" spans="1:13" x14ac:dyDescent="0.25">
      <c r="A1211" s="7" t="s">
        <v>2812</v>
      </c>
      <c r="B1211" s="7" t="s">
        <v>2813</v>
      </c>
      <c r="C1211" s="7">
        <v>2021</v>
      </c>
      <c r="D1211" s="7" t="s">
        <v>160</v>
      </c>
      <c r="E1211" s="7">
        <f t="shared" si="18"/>
        <v>0</v>
      </c>
      <c r="F1211" s="7">
        <f>IF(COUNTIF('Start Set'!A:A, A1211) &gt; 0, 1, 0)</f>
        <v>0</v>
      </c>
      <c r="G1211" s="7">
        <f>IF(COUNTIF('Iteration 1 - Forward'!A:A, A1211) &gt; 0, 1, 0)</f>
        <v>0</v>
      </c>
      <c r="H1211" s="7"/>
      <c r="I1211" s="7"/>
      <c r="J1211" s="7"/>
      <c r="K1211" s="7"/>
      <c r="L1211" s="7"/>
      <c r="M1211" s="7">
        <v>1</v>
      </c>
    </row>
    <row r="1212" spans="1:13" x14ac:dyDescent="0.25">
      <c r="A1212" s="7" t="s">
        <v>2847</v>
      </c>
      <c r="B1212" s="7" t="s">
        <v>2848</v>
      </c>
      <c r="C1212" s="7">
        <v>2021</v>
      </c>
      <c r="D1212" s="7" t="s">
        <v>160</v>
      </c>
      <c r="E1212" s="7">
        <f t="shared" si="18"/>
        <v>0</v>
      </c>
      <c r="F1212" s="7">
        <f>IF(COUNTIF('Start Set'!A:A, A1212) &gt; 0, 1, 0)</f>
        <v>0</v>
      </c>
      <c r="G1212" s="7">
        <f>IF(COUNTIF('Iteration 1 - Forward'!A:A, A1212) &gt; 0, 1, 0)</f>
        <v>0</v>
      </c>
      <c r="H1212" s="7"/>
      <c r="I1212" s="7"/>
      <c r="J1212" s="7"/>
      <c r="K1212" s="7"/>
      <c r="L1212" s="7"/>
      <c r="M1212" s="7">
        <v>1</v>
      </c>
    </row>
    <row r="1213" spans="1:13" x14ac:dyDescent="0.25">
      <c r="A1213" s="7" t="s">
        <v>2505</v>
      </c>
      <c r="B1213" s="7" t="s">
        <v>2506</v>
      </c>
      <c r="C1213" s="7">
        <v>2021</v>
      </c>
      <c r="D1213" s="7" t="s">
        <v>95</v>
      </c>
      <c r="E1213" s="7">
        <f t="shared" si="18"/>
        <v>0</v>
      </c>
      <c r="F1213" s="7">
        <f>IF(COUNTIF('Start Set'!A:A, A1213) &gt; 0, 1, 0)</f>
        <v>0</v>
      </c>
      <c r="G1213" s="7">
        <f>IF(COUNTIF('Iteration 1 - Forward'!A:A, A1213) &gt; 0, 1, 0)</f>
        <v>0</v>
      </c>
      <c r="H1213" s="7"/>
      <c r="I1213" s="7"/>
      <c r="J1213" s="7"/>
      <c r="K1213" s="7"/>
      <c r="L1213" s="7"/>
      <c r="M1213" s="7">
        <v>1</v>
      </c>
    </row>
    <row r="1214" spans="1:13" x14ac:dyDescent="0.25">
      <c r="A1214" s="7" t="s">
        <v>2830</v>
      </c>
      <c r="B1214" s="7" t="s">
        <v>2831</v>
      </c>
      <c r="C1214" s="7">
        <v>2021</v>
      </c>
      <c r="D1214" s="7" t="s">
        <v>532</v>
      </c>
      <c r="E1214" s="7">
        <f t="shared" si="18"/>
        <v>0</v>
      </c>
      <c r="F1214" s="7">
        <f>IF(COUNTIF('Start Set'!A:A, A1214) &gt; 0, 1, 0)</f>
        <v>0</v>
      </c>
      <c r="G1214" s="7">
        <f>IF(COUNTIF('Iteration 1 - Forward'!A:A, A1214) &gt; 0, 1, 0)</f>
        <v>0</v>
      </c>
      <c r="H1214" s="7"/>
      <c r="I1214" s="7"/>
      <c r="J1214" s="7"/>
      <c r="K1214" s="7"/>
      <c r="L1214" s="7"/>
      <c r="M1214" s="7">
        <v>1</v>
      </c>
    </row>
    <row r="1215" spans="1:13" x14ac:dyDescent="0.25">
      <c r="A1215" s="7" t="s">
        <v>2803</v>
      </c>
      <c r="B1215" s="7" t="s">
        <v>2804</v>
      </c>
      <c r="C1215" s="7">
        <v>2021</v>
      </c>
      <c r="D1215" s="7" t="s">
        <v>2805</v>
      </c>
      <c r="E1215" s="7">
        <f t="shared" si="18"/>
        <v>0</v>
      </c>
      <c r="F1215" s="7">
        <f>IF(COUNTIF('Start Set'!A:A, A1215) &gt; 0, 1, 0)</f>
        <v>0</v>
      </c>
      <c r="G1215" s="7">
        <f>IF(COUNTIF('Iteration 1 - Forward'!A:A, A1215) &gt; 0, 1, 0)</f>
        <v>0</v>
      </c>
      <c r="H1215" s="7"/>
      <c r="I1215" s="7"/>
      <c r="J1215" s="7"/>
      <c r="K1215" s="7"/>
      <c r="L1215" s="7"/>
      <c r="M1215" s="7">
        <v>1</v>
      </c>
    </row>
    <row r="1216" spans="1:13" x14ac:dyDescent="0.25">
      <c r="A1216" s="7" t="s">
        <v>2480</v>
      </c>
      <c r="B1216" s="7" t="s">
        <v>2481</v>
      </c>
      <c r="C1216" s="7">
        <v>2021</v>
      </c>
      <c r="D1216" s="7" t="s">
        <v>2482</v>
      </c>
      <c r="E1216" s="7">
        <f t="shared" si="18"/>
        <v>0</v>
      </c>
      <c r="F1216" s="7">
        <f>IF(COUNTIF('Start Set'!A:A, A1216) &gt; 0, 1, 0)</f>
        <v>0</v>
      </c>
      <c r="G1216" s="7">
        <f>IF(COUNTIF('Iteration 1 - Forward'!A:A, A1216) &gt; 0, 1, 0)</f>
        <v>0</v>
      </c>
      <c r="H1216" s="7"/>
      <c r="I1216" s="7"/>
      <c r="J1216" s="7"/>
      <c r="K1216" s="7"/>
      <c r="L1216" s="7"/>
      <c r="M1216" s="7">
        <v>1</v>
      </c>
    </row>
    <row r="1217" spans="1:13" x14ac:dyDescent="0.25">
      <c r="A1217" s="7" t="s">
        <v>3040</v>
      </c>
      <c r="B1217" s="7" t="s">
        <v>3041</v>
      </c>
      <c r="C1217" s="7">
        <v>2021</v>
      </c>
      <c r="D1217" s="7" t="s">
        <v>2550</v>
      </c>
      <c r="E1217" s="7">
        <f t="shared" si="18"/>
        <v>0</v>
      </c>
      <c r="F1217" s="7">
        <f>IF(COUNTIF('Start Set'!A:A, A1217) &gt; 0, 1, 0)</f>
        <v>0</v>
      </c>
      <c r="G1217" s="7">
        <f>IF(COUNTIF('Iteration 1 - Forward'!A:A, A1217) &gt; 0, 1, 0)</f>
        <v>0</v>
      </c>
      <c r="H1217" s="7"/>
      <c r="I1217" s="7"/>
      <c r="J1217" s="7"/>
      <c r="K1217" s="7"/>
      <c r="L1217" s="7"/>
      <c r="M1217" s="7">
        <v>1</v>
      </c>
    </row>
    <row r="1218" spans="1:13" x14ac:dyDescent="0.25">
      <c r="A1218" s="7" t="s">
        <v>862</v>
      </c>
      <c r="B1218" s="7" t="s">
        <v>863</v>
      </c>
      <c r="C1218" s="7">
        <v>2021</v>
      </c>
      <c r="D1218" s="7" t="s">
        <v>864</v>
      </c>
      <c r="E1218" s="7">
        <f t="shared" ref="E1218:E1277" si="19">--(ROW(A1218)&lt;&gt;MATCH(A1218,$A:$A,0))</f>
        <v>0</v>
      </c>
      <c r="F1218" s="7">
        <f>IF(COUNTIF('Start Set'!A:A, A1218) &gt; 0, 1, 0)</f>
        <v>0</v>
      </c>
      <c r="G1218" s="7">
        <f>IF(COUNTIF('Iteration 1 - Forward'!A:A, A1218) &gt; 0, 1, 0)</f>
        <v>0</v>
      </c>
      <c r="H1218" s="7"/>
      <c r="I1218" s="7"/>
      <c r="J1218" s="7"/>
      <c r="K1218" s="7"/>
      <c r="L1218" s="7"/>
      <c r="M1218" s="7">
        <v>1</v>
      </c>
    </row>
    <row r="1219" spans="1:13" x14ac:dyDescent="0.25">
      <c r="A1219" s="7" t="s">
        <v>869</v>
      </c>
      <c r="B1219" s="7" t="s">
        <v>870</v>
      </c>
      <c r="C1219" s="7">
        <v>2021</v>
      </c>
      <c r="D1219" s="7" t="s">
        <v>864</v>
      </c>
      <c r="E1219" s="7">
        <f t="shared" si="19"/>
        <v>0</v>
      </c>
      <c r="F1219" s="7">
        <f>IF(COUNTIF('Start Set'!A:A, A1219) &gt; 0, 1, 0)</f>
        <v>0</v>
      </c>
      <c r="G1219" s="7">
        <f>IF(COUNTIF('Iteration 1 - Forward'!A:A, A1219) &gt; 0, 1, 0)</f>
        <v>0</v>
      </c>
      <c r="H1219" s="7"/>
      <c r="I1219" s="7"/>
      <c r="J1219" s="7"/>
      <c r="K1219" s="7"/>
      <c r="L1219" s="7"/>
      <c r="M1219" s="7">
        <v>1</v>
      </c>
    </row>
    <row r="1220" spans="1:13" x14ac:dyDescent="0.25">
      <c r="A1220" s="7" t="s">
        <v>163</v>
      </c>
      <c r="B1220" s="7" t="s">
        <v>164</v>
      </c>
      <c r="C1220" s="7">
        <v>2021</v>
      </c>
      <c r="D1220" s="7" t="s">
        <v>165</v>
      </c>
      <c r="E1220" s="7">
        <f t="shared" si="19"/>
        <v>0</v>
      </c>
      <c r="F1220" s="7">
        <f>IF(COUNTIF('Start Set'!A:A, A1220) &gt; 0, 1, 0)</f>
        <v>0</v>
      </c>
      <c r="G1220" s="7">
        <f>IF(COUNTIF('Iteration 1 - Forward'!A:A, A1220) &gt; 0, 1, 0)</f>
        <v>0</v>
      </c>
      <c r="H1220" s="7"/>
      <c r="I1220" s="7"/>
      <c r="J1220" s="7"/>
      <c r="K1220" s="7"/>
      <c r="L1220" s="7"/>
      <c r="M1220" s="7">
        <v>1</v>
      </c>
    </row>
    <row r="1221" spans="1:13" x14ac:dyDescent="0.25">
      <c r="A1221" s="7" t="s">
        <v>2085</v>
      </c>
      <c r="B1221" s="7" t="s">
        <v>2086</v>
      </c>
      <c r="C1221" s="7">
        <v>2021</v>
      </c>
      <c r="D1221" s="7" t="s">
        <v>2087</v>
      </c>
      <c r="E1221" s="7">
        <f t="shared" si="19"/>
        <v>0</v>
      </c>
      <c r="F1221" s="7">
        <f>IF(COUNTIF('Start Set'!A:A, A1221) &gt; 0, 1, 0)</f>
        <v>0</v>
      </c>
      <c r="G1221" s="7">
        <f>IF(COUNTIF('Iteration 1 - Forward'!A:A, A1221) &gt; 0, 1, 0)</f>
        <v>0</v>
      </c>
      <c r="H1221" s="7"/>
      <c r="I1221" s="7"/>
      <c r="J1221" s="7"/>
      <c r="K1221" s="7"/>
      <c r="L1221" s="7"/>
      <c r="M1221" s="7">
        <v>1</v>
      </c>
    </row>
    <row r="1222" spans="1:13" x14ac:dyDescent="0.25">
      <c r="A1222" s="7" t="s">
        <v>258</v>
      </c>
      <c r="B1222" s="7" t="s">
        <v>259</v>
      </c>
      <c r="C1222" s="7">
        <v>2021</v>
      </c>
      <c r="D1222" s="7" t="s">
        <v>3052</v>
      </c>
      <c r="E1222" s="7">
        <f t="shared" si="19"/>
        <v>0</v>
      </c>
      <c r="F1222" s="7">
        <f>IF(COUNTIF('Start Set'!A:A, A1222) &gt; 0, 1, 0)</f>
        <v>0</v>
      </c>
      <c r="G1222" s="7">
        <f>IF(COUNTIF('Iteration 1 - Forward'!A:A, A1222) &gt; 0, 1, 0)</f>
        <v>0</v>
      </c>
      <c r="H1222" s="7"/>
      <c r="I1222" s="7"/>
      <c r="J1222" s="7"/>
      <c r="K1222" s="7"/>
      <c r="L1222" s="7"/>
      <c r="M1222" s="7">
        <v>1</v>
      </c>
    </row>
    <row r="1223" spans="1:13" x14ac:dyDescent="0.25">
      <c r="A1223" s="7" t="s">
        <v>2500</v>
      </c>
      <c r="B1223" s="7" t="s">
        <v>2501</v>
      </c>
      <c r="C1223" s="7">
        <v>2021</v>
      </c>
      <c r="D1223" s="7" t="s">
        <v>135</v>
      </c>
      <c r="E1223" s="7">
        <f t="shared" si="19"/>
        <v>0</v>
      </c>
      <c r="F1223" s="7">
        <f>IF(COUNTIF('Start Set'!A:A, A1223) &gt; 0, 1, 0)</f>
        <v>0</v>
      </c>
      <c r="G1223" s="7">
        <f>IF(COUNTIF('Iteration 1 - Forward'!A:A, A1223) &gt; 0, 1, 0)</f>
        <v>0</v>
      </c>
      <c r="H1223" s="7"/>
      <c r="I1223" s="7"/>
      <c r="J1223" s="7"/>
      <c r="K1223" s="7"/>
      <c r="L1223" s="7"/>
      <c r="M1223" s="7">
        <v>1</v>
      </c>
    </row>
    <row r="1224" spans="1:13" x14ac:dyDescent="0.25">
      <c r="A1224" s="7" t="s">
        <v>2957</v>
      </c>
      <c r="B1224" s="7" t="s">
        <v>807</v>
      </c>
      <c r="C1224" s="7">
        <v>2021</v>
      </c>
      <c r="D1224" s="7" t="s">
        <v>2958</v>
      </c>
      <c r="E1224" s="7">
        <f t="shared" si="19"/>
        <v>0</v>
      </c>
      <c r="F1224" s="7">
        <f>IF(COUNTIF('Start Set'!A:A, A1224) &gt; 0, 1, 0)</f>
        <v>0</v>
      </c>
      <c r="G1224" s="7">
        <f>IF(COUNTIF('Iteration 1 - Forward'!A:A, A1224) &gt; 0, 1, 0)</f>
        <v>0</v>
      </c>
      <c r="H1224" s="7"/>
      <c r="I1224" s="7"/>
      <c r="J1224" s="7"/>
      <c r="K1224" s="7"/>
      <c r="L1224" s="7"/>
      <c r="M1224" s="7">
        <v>1</v>
      </c>
    </row>
    <row r="1225" spans="1:13" x14ac:dyDescent="0.25">
      <c r="A1225" s="7" t="s">
        <v>251</v>
      </c>
      <c r="B1225" s="7" t="s">
        <v>252</v>
      </c>
      <c r="C1225" s="7">
        <v>2021</v>
      </c>
      <c r="D1225" s="7" t="s">
        <v>253</v>
      </c>
      <c r="E1225" s="7">
        <f t="shared" si="19"/>
        <v>0</v>
      </c>
      <c r="F1225" s="7">
        <f>IF(COUNTIF('Start Set'!A:A, A1225) &gt; 0, 1, 0)</f>
        <v>0</v>
      </c>
      <c r="G1225" s="7">
        <f>IF(COUNTIF('Iteration 1 - Forward'!A:A, A1225) &gt; 0, 1, 0)</f>
        <v>0</v>
      </c>
      <c r="H1225" s="7"/>
      <c r="I1225" s="7"/>
      <c r="J1225" s="7"/>
      <c r="K1225" s="7"/>
      <c r="L1225" s="7"/>
      <c r="M1225" s="7">
        <v>1</v>
      </c>
    </row>
    <row r="1226" spans="1:13" x14ac:dyDescent="0.25">
      <c r="A1226" s="7" t="s">
        <v>1544</v>
      </c>
      <c r="B1226" s="7" t="s">
        <v>1545</v>
      </c>
      <c r="C1226" s="7">
        <v>2021</v>
      </c>
      <c r="D1226" s="7" t="s">
        <v>253</v>
      </c>
      <c r="E1226" s="7">
        <f t="shared" si="19"/>
        <v>0</v>
      </c>
      <c r="F1226" s="7">
        <f>IF(COUNTIF('Start Set'!A:A, A1226) &gt; 0, 1, 0)</f>
        <v>0</v>
      </c>
      <c r="G1226" s="7">
        <f>IF(COUNTIF('Iteration 1 - Forward'!A:A, A1226) &gt; 0, 1, 0)</f>
        <v>0</v>
      </c>
      <c r="H1226" s="7"/>
      <c r="I1226" s="7"/>
      <c r="J1226" s="7"/>
      <c r="K1226" s="7"/>
      <c r="L1226" s="7"/>
      <c r="M1226" s="7">
        <v>1</v>
      </c>
    </row>
    <row r="1227" spans="1:13" x14ac:dyDescent="0.25">
      <c r="A1227" s="7" t="s">
        <v>507</v>
      </c>
      <c r="B1227" s="7" t="s">
        <v>508</v>
      </c>
      <c r="C1227" s="7">
        <v>2021</v>
      </c>
      <c r="D1227" s="7" t="s">
        <v>509</v>
      </c>
      <c r="E1227" s="7">
        <f t="shared" si="19"/>
        <v>0</v>
      </c>
      <c r="F1227" s="7">
        <f>IF(COUNTIF('Start Set'!A:A, A1227) &gt; 0, 1, 0)</f>
        <v>0</v>
      </c>
      <c r="G1227" s="7">
        <f>IF(COUNTIF('Iteration 1 - Forward'!A:A, A1227) &gt; 0, 1, 0)</f>
        <v>0</v>
      </c>
      <c r="H1227" s="7"/>
      <c r="I1227" s="7"/>
      <c r="J1227" s="7"/>
      <c r="K1227" s="7"/>
      <c r="L1227" s="7"/>
      <c r="M1227" s="7">
        <v>1</v>
      </c>
    </row>
    <row r="1228" spans="1:13" x14ac:dyDescent="0.25">
      <c r="A1228" s="7" t="s">
        <v>808</v>
      </c>
      <c r="B1228" s="7" t="s">
        <v>809</v>
      </c>
      <c r="C1228" s="7">
        <v>2021</v>
      </c>
      <c r="D1228" s="7" t="s">
        <v>810</v>
      </c>
      <c r="E1228" s="7">
        <f t="shared" si="19"/>
        <v>0</v>
      </c>
      <c r="F1228" s="7">
        <f>IF(COUNTIF('Start Set'!A:A, A1228) &gt; 0, 1, 0)</f>
        <v>0</v>
      </c>
      <c r="G1228" s="7">
        <f>IF(COUNTIF('Iteration 1 - Forward'!A:A, A1228) &gt; 0, 1, 0)</f>
        <v>0</v>
      </c>
      <c r="H1228" s="7"/>
      <c r="I1228" s="7"/>
      <c r="J1228" s="7"/>
      <c r="K1228" s="7"/>
      <c r="L1228" s="7"/>
      <c r="M1228" s="7">
        <v>1</v>
      </c>
    </row>
    <row r="1229" spans="1:13" x14ac:dyDescent="0.25">
      <c r="A1229" s="7" t="s">
        <v>2391</v>
      </c>
      <c r="B1229" s="7" t="s">
        <v>2392</v>
      </c>
      <c r="C1229" s="7">
        <v>2021</v>
      </c>
      <c r="D1229" s="7" t="s">
        <v>2393</v>
      </c>
      <c r="E1229" s="7">
        <f t="shared" si="19"/>
        <v>0</v>
      </c>
      <c r="F1229" s="7">
        <f>IF(COUNTIF('Start Set'!A:A, A1229) &gt; 0, 1, 0)</f>
        <v>0</v>
      </c>
      <c r="G1229" s="7">
        <f>IF(COUNTIF('Iteration 1 - Forward'!A:A, A1229) &gt; 0, 1, 0)</f>
        <v>0</v>
      </c>
      <c r="H1229" s="7"/>
      <c r="I1229" s="7"/>
      <c r="J1229" s="7"/>
      <c r="K1229" s="7"/>
      <c r="L1229" s="7"/>
      <c r="M1229" s="7">
        <v>1</v>
      </c>
    </row>
    <row r="1230" spans="1:13" x14ac:dyDescent="0.25">
      <c r="A1230" s="7" t="s">
        <v>2954</v>
      </c>
      <c r="B1230" s="7" t="s">
        <v>2955</v>
      </c>
      <c r="C1230" s="7">
        <v>2021</v>
      </c>
      <c r="D1230" s="7" t="s">
        <v>2956</v>
      </c>
      <c r="E1230" s="7">
        <f t="shared" si="19"/>
        <v>0</v>
      </c>
      <c r="F1230" s="7">
        <f>IF(COUNTIF('Start Set'!A:A, A1230) &gt; 0, 1, 0)</f>
        <v>0</v>
      </c>
      <c r="G1230" s="7">
        <f>IF(COUNTIF('Iteration 1 - Forward'!A:A, A1230) &gt; 0, 1, 0)</f>
        <v>0</v>
      </c>
      <c r="H1230" s="7"/>
      <c r="I1230" s="7"/>
      <c r="J1230" s="7"/>
      <c r="K1230" s="7"/>
      <c r="L1230" s="7"/>
      <c r="M1230" s="7">
        <v>1</v>
      </c>
    </row>
    <row r="1231" spans="1:13" x14ac:dyDescent="0.25">
      <c r="A1231" s="7" t="s">
        <v>430</v>
      </c>
      <c r="B1231" s="7" t="s">
        <v>431</v>
      </c>
      <c r="C1231" s="7">
        <v>2021</v>
      </c>
      <c r="D1231" s="7" t="s">
        <v>155</v>
      </c>
      <c r="E1231" s="7">
        <f t="shared" si="19"/>
        <v>0</v>
      </c>
      <c r="F1231" s="7">
        <f>IF(COUNTIF('Start Set'!A:A, A1231) &gt; 0, 1, 0)</f>
        <v>0</v>
      </c>
      <c r="G1231" s="7">
        <f>IF(COUNTIF('Iteration 1 - Forward'!A:A, A1231) &gt; 0, 1, 0)</f>
        <v>0</v>
      </c>
      <c r="H1231" s="7"/>
      <c r="I1231" s="7"/>
      <c r="J1231" s="7"/>
      <c r="K1231" s="7"/>
      <c r="L1231" s="7"/>
      <c r="M1231" s="7">
        <v>1</v>
      </c>
    </row>
    <row r="1232" spans="1:13" x14ac:dyDescent="0.25">
      <c r="A1232" s="7" t="s">
        <v>2091</v>
      </c>
      <c r="B1232" s="7" t="s">
        <v>2092</v>
      </c>
      <c r="C1232" s="7">
        <v>2021</v>
      </c>
      <c r="D1232" s="7" t="s">
        <v>356</v>
      </c>
      <c r="E1232" s="7">
        <f t="shared" si="19"/>
        <v>0</v>
      </c>
      <c r="F1232" s="7">
        <f>IF(COUNTIF('Start Set'!A:A, A1232) &gt; 0, 1, 0)</f>
        <v>0</v>
      </c>
      <c r="G1232" s="7">
        <f>IF(COUNTIF('Iteration 1 - Forward'!A:A, A1232) &gt; 0, 1, 0)</f>
        <v>0</v>
      </c>
      <c r="H1232" s="7"/>
      <c r="I1232" s="7"/>
      <c r="J1232" s="7"/>
      <c r="K1232" s="7"/>
      <c r="L1232" s="7"/>
      <c r="M1232" s="7">
        <v>1</v>
      </c>
    </row>
    <row r="1233" spans="1:13" x14ac:dyDescent="0.25">
      <c r="A1233" s="7" t="s">
        <v>1566</v>
      </c>
      <c r="B1233" s="7" t="s">
        <v>1567</v>
      </c>
      <c r="C1233" s="7">
        <v>2021</v>
      </c>
      <c r="D1233" s="7" t="s">
        <v>1295</v>
      </c>
      <c r="E1233" s="7">
        <f t="shared" si="19"/>
        <v>0</v>
      </c>
      <c r="F1233" s="7">
        <f>IF(COUNTIF('Start Set'!A:A, A1233) &gt; 0, 1, 0)</f>
        <v>0</v>
      </c>
      <c r="G1233" s="7">
        <f>IF(COUNTIF('Iteration 1 - Forward'!A:A, A1233) &gt; 0, 1, 0)</f>
        <v>0</v>
      </c>
      <c r="H1233" s="7"/>
      <c r="I1233" s="7"/>
      <c r="J1233" s="7"/>
      <c r="K1233" s="7"/>
      <c r="L1233" s="7"/>
      <c r="M1233" s="7">
        <v>1</v>
      </c>
    </row>
    <row r="1234" spans="1:13" x14ac:dyDescent="0.25">
      <c r="A1234" s="7" t="s">
        <v>2490</v>
      </c>
      <c r="B1234" s="7" t="s">
        <v>2491</v>
      </c>
      <c r="C1234" s="7">
        <v>2022</v>
      </c>
      <c r="D1234" s="7" t="s">
        <v>31</v>
      </c>
      <c r="E1234" s="7">
        <f t="shared" si="19"/>
        <v>0</v>
      </c>
      <c r="F1234" s="7">
        <f>IF(COUNTIF('Start Set'!A:A, A1234) &gt; 0, 1, 0)</f>
        <v>0</v>
      </c>
      <c r="G1234" s="7">
        <f>IF(COUNTIF('Iteration 1 - Forward'!A:A, A1234) &gt; 0, 1, 0)</f>
        <v>0</v>
      </c>
      <c r="H1234" s="7"/>
      <c r="I1234" s="7"/>
      <c r="J1234" s="7"/>
      <c r="K1234" s="7"/>
      <c r="L1234" s="7"/>
      <c r="M1234" s="7">
        <v>1</v>
      </c>
    </row>
    <row r="1235" spans="1:13" x14ac:dyDescent="0.25">
      <c r="A1235" s="7" t="s">
        <v>2492</v>
      </c>
      <c r="B1235" s="7" t="s">
        <v>2493</v>
      </c>
      <c r="C1235" s="7">
        <v>2022</v>
      </c>
      <c r="D1235" s="7" t="s">
        <v>2494</v>
      </c>
      <c r="E1235" s="7">
        <f t="shared" si="19"/>
        <v>0</v>
      </c>
      <c r="F1235" s="7">
        <f>IF(COUNTIF('Start Set'!A:A, A1235) &gt; 0, 1, 0)</f>
        <v>0</v>
      </c>
      <c r="G1235" s="7">
        <f>IF(COUNTIF('Iteration 1 - Forward'!A:A, A1235) &gt; 0, 1, 0)</f>
        <v>0</v>
      </c>
      <c r="H1235" s="7"/>
      <c r="I1235" s="7"/>
      <c r="J1235" s="7"/>
      <c r="K1235" s="7"/>
      <c r="L1235" s="7"/>
      <c r="M1235" s="7">
        <v>1</v>
      </c>
    </row>
    <row r="1236" spans="1:13" x14ac:dyDescent="0.25">
      <c r="A1236" s="7" t="s">
        <v>2168</v>
      </c>
      <c r="B1236" s="7" t="s">
        <v>2169</v>
      </c>
      <c r="C1236" s="7">
        <v>2022</v>
      </c>
      <c r="D1236" s="7" t="s">
        <v>2163</v>
      </c>
      <c r="E1236" s="7">
        <f t="shared" si="19"/>
        <v>0</v>
      </c>
      <c r="F1236" s="7">
        <f>IF(COUNTIF('Start Set'!A:A, A1236) &gt; 0, 1, 0)</f>
        <v>0</v>
      </c>
      <c r="G1236" s="7">
        <f>IF(COUNTIF('Iteration 1 - Forward'!A:A, A1236) &gt; 0, 1, 0)</f>
        <v>0</v>
      </c>
      <c r="H1236" s="7"/>
      <c r="I1236" s="7"/>
      <c r="J1236" s="7"/>
      <c r="K1236" s="7"/>
      <c r="L1236" s="7"/>
      <c r="M1236" s="7">
        <v>1</v>
      </c>
    </row>
    <row r="1237" spans="1:13" x14ac:dyDescent="0.25">
      <c r="A1237" s="7" t="s">
        <v>2446</v>
      </c>
      <c r="B1237" s="7" t="s">
        <v>2447</v>
      </c>
      <c r="C1237" s="7">
        <v>2022</v>
      </c>
      <c r="D1237" s="7" t="s">
        <v>846</v>
      </c>
      <c r="E1237" s="7">
        <f t="shared" si="19"/>
        <v>0</v>
      </c>
      <c r="F1237" s="7">
        <f>IF(COUNTIF('Start Set'!A:A, A1237) &gt; 0, 1, 0)</f>
        <v>0</v>
      </c>
      <c r="G1237" s="7">
        <f>IF(COUNTIF('Iteration 1 - Forward'!A:A, A1237) &gt; 0, 1, 0)</f>
        <v>0</v>
      </c>
      <c r="H1237" s="7"/>
      <c r="I1237" s="7"/>
      <c r="J1237" s="7"/>
      <c r="K1237" s="7"/>
      <c r="L1237" s="7"/>
      <c r="M1237" s="7">
        <v>1</v>
      </c>
    </row>
    <row r="1238" spans="1:13" x14ac:dyDescent="0.25">
      <c r="A1238" s="7" t="s">
        <v>2069</v>
      </c>
      <c r="B1238" s="7" t="s">
        <v>2070</v>
      </c>
      <c r="C1238" s="7">
        <v>2022</v>
      </c>
      <c r="D1238" s="7" t="s">
        <v>293</v>
      </c>
      <c r="E1238" s="7">
        <f t="shared" si="19"/>
        <v>0</v>
      </c>
      <c r="F1238" s="7">
        <f>IF(COUNTIF('Start Set'!A:A, A1238) &gt; 0, 1, 0)</f>
        <v>0</v>
      </c>
      <c r="G1238" s="7">
        <f>IF(COUNTIF('Iteration 1 - Forward'!A:A, A1238) &gt; 0, 1, 0)</f>
        <v>0</v>
      </c>
      <c r="H1238" s="7"/>
      <c r="I1238" s="7"/>
      <c r="J1238" s="7"/>
      <c r="K1238" s="7"/>
      <c r="L1238" s="7"/>
      <c r="M1238" s="7">
        <v>1</v>
      </c>
    </row>
    <row r="1239" spans="1:13" x14ac:dyDescent="0.25">
      <c r="A1239" s="7" t="s">
        <v>460</v>
      </c>
      <c r="B1239" s="7" t="s">
        <v>461</v>
      </c>
      <c r="C1239" s="7">
        <v>2022</v>
      </c>
      <c r="D1239" s="7" t="s">
        <v>462</v>
      </c>
      <c r="E1239" s="7">
        <f t="shared" si="19"/>
        <v>0</v>
      </c>
      <c r="F1239" s="7">
        <f>IF(COUNTIF('Start Set'!A:A, A1239) &gt; 0, 1, 0)</f>
        <v>0</v>
      </c>
      <c r="G1239" s="7">
        <f>IF(COUNTIF('Iteration 1 - Forward'!A:A, A1239) &gt; 0, 1, 0)</f>
        <v>0</v>
      </c>
      <c r="H1239" s="7"/>
      <c r="I1239" s="7"/>
      <c r="J1239" s="7"/>
      <c r="K1239" s="7"/>
      <c r="L1239" s="7"/>
      <c r="M1239" s="7">
        <v>1</v>
      </c>
    </row>
    <row r="1240" spans="1:13" x14ac:dyDescent="0.25">
      <c r="A1240" s="7" t="s">
        <v>478</v>
      </c>
      <c r="B1240" s="7" t="s">
        <v>479</v>
      </c>
      <c r="C1240" s="7">
        <v>2022</v>
      </c>
      <c r="D1240" s="7" t="s">
        <v>122</v>
      </c>
      <c r="E1240" s="7">
        <f t="shared" si="19"/>
        <v>0</v>
      </c>
      <c r="F1240" s="7">
        <f>IF(COUNTIF('Start Set'!A:A, A1240) &gt; 0, 1, 0)</f>
        <v>0</v>
      </c>
      <c r="G1240" s="7">
        <f>IF(COUNTIF('Iteration 1 - Forward'!A:A, A1240) &gt; 0, 1, 0)</f>
        <v>0</v>
      </c>
      <c r="H1240" s="7"/>
      <c r="I1240" s="7"/>
      <c r="J1240" s="7"/>
      <c r="K1240" s="7"/>
      <c r="L1240" s="7"/>
      <c r="M1240" s="7">
        <v>1</v>
      </c>
    </row>
    <row r="1241" spans="1:13" x14ac:dyDescent="0.25">
      <c r="A1241" s="7" t="s">
        <v>2166</v>
      </c>
      <c r="B1241" s="7" t="s">
        <v>2167</v>
      </c>
      <c r="C1241" s="7">
        <v>2022</v>
      </c>
      <c r="D1241" s="7" t="s">
        <v>122</v>
      </c>
      <c r="E1241" s="7">
        <f t="shared" si="19"/>
        <v>0</v>
      </c>
      <c r="F1241" s="7">
        <f>IF(COUNTIF('Start Set'!A:A, A1241) &gt; 0, 1, 0)</f>
        <v>0</v>
      </c>
      <c r="G1241" s="7">
        <f>IF(COUNTIF('Iteration 1 - Forward'!A:A, A1241) &gt; 0, 1, 0)</f>
        <v>0</v>
      </c>
      <c r="H1241" s="7"/>
      <c r="I1241" s="7"/>
      <c r="J1241" s="7"/>
      <c r="K1241" s="7"/>
      <c r="L1241" s="7"/>
      <c r="M1241" s="7">
        <v>1</v>
      </c>
    </row>
    <row r="1242" spans="1:13" x14ac:dyDescent="0.25">
      <c r="A1242" s="7" t="s">
        <v>2950</v>
      </c>
      <c r="B1242" s="7" t="s">
        <v>2951</v>
      </c>
      <c r="C1242" s="7">
        <v>2022</v>
      </c>
      <c r="D1242" s="7" t="s">
        <v>2952</v>
      </c>
      <c r="E1242" s="7">
        <f t="shared" si="19"/>
        <v>0</v>
      </c>
      <c r="F1242" s="7">
        <f>IF(COUNTIF('Start Set'!A:A, A1242) &gt; 0, 1, 0)</f>
        <v>0</v>
      </c>
      <c r="G1242" s="7">
        <f>IF(COUNTIF('Iteration 1 - Forward'!A:A, A1242) &gt; 0, 1, 0)</f>
        <v>0</v>
      </c>
      <c r="H1242" s="7"/>
      <c r="I1242" s="7"/>
      <c r="J1242" s="7"/>
      <c r="K1242" s="7"/>
      <c r="L1242" s="7"/>
      <c r="M1242" s="7">
        <v>1</v>
      </c>
    </row>
    <row r="1243" spans="1:13" x14ac:dyDescent="0.25">
      <c r="A1243" s="7" t="s">
        <v>2364</v>
      </c>
      <c r="B1243" s="7" t="s">
        <v>2365</v>
      </c>
      <c r="C1243" s="7">
        <v>2022</v>
      </c>
      <c r="D1243" s="7" t="s">
        <v>1075</v>
      </c>
      <c r="E1243" s="7">
        <f t="shared" si="19"/>
        <v>0</v>
      </c>
      <c r="F1243" s="7">
        <f>IF(COUNTIF('Start Set'!A:A, A1243) &gt; 0, 1, 0)</f>
        <v>0</v>
      </c>
      <c r="G1243" s="7">
        <f>IF(COUNTIF('Iteration 1 - Forward'!A:A, A1243) &gt; 0, 1, 0)</f>
        <v>0</v>
      </c>
      <c r="H1243" s="7"/>
      <c r="I1243" s="7"/>
      <c r="J1243" s="7"/>
      <c r="K1243" s="7"/>
      <c r="L1243" s="7"/>
      <c r="M1243" s="7">
        <v>1</v>
      </c>
    </row>
    <row r="1244" spans="1:13" x14ac:dyDescent="0.25">
      <c r="A1244" s="7" t="s">
        <v>2396</v>
      </c>
      <c r="B1244" s="7" t="s">
        <v>2397</v>
      </c>
      <c r="C1244" s="7">
        <v>2022</v>
      </c>
      <c r="D1244" s="7" t="s">
        <v>1075</v>
      </c>
      <c r="E1244" s="7">
        <f t="shared" si="19"/>
        <v>0</v>
      </c>
      <c r="F1244" s="7">
        <f>IF(COUNTIF('Start Set'!A:A, A1244) &gt; 0, 1, 0)</f>
        <v>0</v>
      </c>
      <c r="G1244" s="7">
        <f>IF(COUNTIF('Iteration 1 - Forward'!A:A, A1244) &gt; 0, 1, 0)</f>
        <v>0</v>
      </c>
      <c r="H1244" s="7"/>
      <c r="I1244" s="7"/>
      <c r="J1244" s="7"/>
      <c r="K1244" s="7"/>
      <c r="L1244" s="7"/>
      <c r="M1244" s="7">
        <v>1</v>
      </c>
    </row>
    <row r="1245" spans="1:13" x14ac:dyDescent="0.25">
      <c r="A1245" s="7" t="s">
        <v>2410</v>
      </c>
      <c r="B1245" s="7" t="s">
        <v>2411</v>
      </c>
      <c r="C1245" s="7">
        <v>2022</v>
      </c>
      <c r="D1245" s="7" t="s">
        <v>2412</v>
      </c>
      <c r="E1245" s="7">
        <f t="shared" si="19"/>
        <v>0</v>
      </c>
      <c r="F1245" s="7">
        <f>IF(COUNTIF('Start Set'!A:A, A1245) &gt; 0, 1, 0)</f>
        <v>0</v>
      </c>
      <c r="G1245" s="7">
        <f>IF(COUNTIF('Iteration 1 - Forward'!A:A, A1245) &gt; 0, 1, 0)</f>
        <v>0</v>
      </c>
      <c r="H1245" s="7"/>
      <c r="I1245" s="7"/>
      <c r="J1245" s="7"/>
      <c r="K1245" s="7"/>
      <c r="L1245" s="7"/>
      <c r="M1245" s="7">
        <v>1</v>
      </c>
    </row>
    <row r="1246" spans="1:13" x14ac:dyDescent="0.25">
      <c r="A1246" s="7" t="s">
        <v>978</v>
      </c>
      <c r="B1246" s="7" t="s">
        <v>979</v>
      </c>
      <c r="C1246" s="7">
        <v>2022</v>
      </c>
      <c r="D1246" s="7" t="s">
        <v>160</v>
      </c>
      <c r="E1246" s="7">
        <f t="shared" si="19"/>
        <v>0</v>
      </c>
      <c r="F1246" s="7">
        <f>IF(COUNTIF('Start Set'!A:A, A1246) &gt; 0, 1, 0)</f>
        <v>0</v>
      </c>
      <c r="G1246" s="7">
        <f>IF(COUNTIF('Iteration 1 - Forward'!A:A, A1246) &gt; 0, 1, 0)</f>
        <v>0</v>
      </c>
      <c r="H1246" s="7"/>
      <c r="I1246" s="7"/>
      <c r="J1246" s="7"/>
      <c r="K1246" s="7"/>
      <c r="L1246" s="7"/>
      <c r="M1246" s="7">
        <v>1</v>
      </c>
    </row>
    <row r="1247" spans="1:13" x14ac:dyDescent="0.25">
      <c r="A1247" s="7" t="s">
        <v>2398</v>
      </c>
      <c r="B1247" s="7" t="s">
        <v>2399</v>
      </c>
      <c r="C1247" s="7">
        <v>2022</v>
      </c>
      <c r="D1247" s="7" t="s">
        <v>229</v>
      </c>
      <c r="E1247" s="7">
        <f t="shared" si="19"/>
        <v>0</v>
      </c>
      <c r="F1247" s="7">
        <f>IF(COUNTIF('Start Set'!A:A, A1247) &gt; 0, 1, 0)</f>
        <v>0</v>
      </c>
      <c r="G1247" s="7">
        <f>IF(COUNTIF('Iteration 1 - Forward'!A:A, A1247) &gt; 0, 1, 0)</f>
        <v>0</v>
      </c>
      <c r="H1247" s="7"/>
      <c r="I1247" s="7"/>
      <c r="J1247" s="7"/>
      <c r="K1247" s="7"/>
      <c r="L1247" s="7"/>
      <c r="M1247" s="7">
        <v>1</v>
      </c>
    </row>
    <row r="1248" spans="1:13" x14ac:dyDescent="0.25">
      <c r="A1248" s="7" t="s">
        <v>2564</v>
      </c>
      <c r="B1248" s="7" t="s">
        <v>2565</v>
      </c>
      <c r="C1248" s="7">
        <v>2022</v>
      </c>
      <c r="D1248" s="7" t="s">
        <v>95</v>
      </c>
      <c r="E1248" s="7">
        <f t="shared" si="19"/>
        <v>0</v>
      </c>
      <c r="F1248" s="7">
        <f>IF(COUNTIF('Start Set'!A:A, A1248) &gt; 0, 1, 0)</f>
        <v>0</v>
      </c>
      <c r="G1248" s="7">
        <f>IF(COUNTIF('Iteration 1 - Forward'!A:A, A1248) &gt; 0, 1, 0)</f>
        <v>0</v>
      </c>
      <c r="H1248" s="7"/>
      <c r="I1248" s="7"/>
      <c r="J1248" s="7"/>
      <c r="K1248" s="7"/>
      <c r="L1248" s="7"/>
      <c r="M1248" s="7">
        <v>1</v>
      </c>
    </row>
    <row r="1249" spans="1:13" x14ac:dyDescent="0.25">
      <c r="A1249" s="7" t="s">
        <v>2770</v>
      </c>
      <c r="B1249" s="7" t="s">
        <v>2771</v>
      </c>
      <c r="C1249" s="7">
        <v>2022</v>
      </c>
      <c r="D1249" s="7" t="s">
        <v>1908</v>
      </c>
      <c r="E1249" s="7">
        <f t="shared" si="19"/>
        <v>0</v>
      </c>
      <c r="F1249" s="7">
        <f>IF(COUNTIF('Start Set'!A:A, A1249) &gt; 0, 1, 0)</f>
        <v>0</v>
      </c>
      <c r="G1249" s="7">
        <f>IF(COUNTIF('Iteration 1 - Forward'!A:A, A1249) &gt; 0, 1, 0)</f>
        <v>0</v>
      </c>
      <c r="H1249" s="7"/>
      <c r="I1249" s="7"/>
      <c r="J1249" s="7"/>
      <c r="K1249" s="7"/>
      <c r="L1249" s="7"/>
      <c r="M1249" s="7">
        <v>1</v>
      </c>
    </row>
    <row r="1250" spans="1:13" x14ac:dyDescent="0.25">
      <c r="A1250" s="7" t="s">
        <v>1144</v>
      </c>
      <c r="B1250" s="7" t="s">
        <v>1145</v>
      </c>
      <c r="C1250" s="7">
        <v>2022</v>
      </c>
      <c r="D1250" s="7" t="s">
        <v>1146</v>
      </c>
      <c r="E1250" s="7">
        <f t="shared" si="19"/>
        <v>0</v>
      </c>
      <c r="F1250" s="7">
        <f>IF(COUNTIF('Start Set'!A:A, A1250) &gt; 0, 1, 0)</f>
        <v>0</v>
      </c>
      <c r="G1250" s="7">
        <f>IF(COUNTIF('Iteration 1 - Forward'!A:A, A1250) &gt; 0, 1, 0)</f>
        <v>0</v>
      </c>
      <c r="H1250" s="7"/>
      <c r="I1250" s="7"/>
      <c r="J1250" s="7"/>
      <c r="K1250" s="7"/>
      <c r="L1250" s="7"/>
      <c r="M1250" s="7">
        <v>1</v>
      </c>
    </row>
    <row r="1251" spans="1:13" x14ac:dyDescent="0.25">
      <c r="A1251" s="7" t="s">
        <v>2520</v>
      </c>
      <c r="B1251" s="7" t="s">
        <v>2521</v>
      </c>
      <c r="C1251" s="7">
        <v>2022</v>
      </c>
      <c r="D1251" s="7" t="s">
        <v>2509</v>
      </c>
      <c r="E1251" s="7">
        <f t="shared" si="19"/>
        <v>0</v>
      </c>
      <c r="F1251" s="7">
        <f>IF(COUNTIF('Start Set'!A:A, A1251) &gt; 0, 1, 0)</f>
        <v>0</v>
      </c>
      <c r="G1251" s="7">
        <f>IF(COUNTIF('Iteration 1 - Forward'!A:A, A1251) &gt; 0, 1, 0)</f>
        <v>0</v>
      </c>
      <c r="H1251" s="7"/>
      <c r="I1251" s="7"/>
      <c r="J1251" s="7"/>
      <c r="K1251" s="7"/>
      <c r="L1251" s="7"/>
      <c r="M1251" s="7">
        <v>1</v>
      </c>
    </row>
    <row r="1252" spans="1:13" x14ac:dyDescent="0.25">
      <c r="A1252" s="7" t="s">
        <v>2387</v>
      </c>
      <c r="B1252" s="7" t="s">
        <v>2388</v>
      </c>
      <c r="C1252" s="7">
        <v>2022</v>
      </c>
      <c r="D1252" s="7" t="s">
        <v>253</v>
      </c>
      <c r="E1252" s="7">
        <f t="shared" si="19"/>
        <v>0</v>
      </c>
      <c r="F1252" s="7">
        <f>IF(COUNTIF('Start Set'!A:A, A1252) &gt; 0, 1, 0)</f>
        <v>0</v>
      </c>
      <c r="G1252" s="7">
        <f>IF(COUNTIF('Iteration 1 - Forward'!A:A, A1252) &gt; 0, 1, 0)</f>
        <v>0</v>
      </c>
      <c r="H1252" s="7"/>
      <c r="I1252" s="7"/>
      <c r="J1252" s="7"/>
      <c r="K1252" s="7"/>
      <c r="L1252" s="7"/>
      <c r="M1252" s="7">
        <v>1</v>
      </c>
    </row>
    <row r="1253" spans="1:13" x14ac:dyDescent="0.25">
      <c r="A1253" s="7" t="s">
        <v>2385</v>
      </c>
      <c r="B1253" s="7" t="s">
        <v>2386</v>
      </c>
      <c r="C1253" s="7">
        <v>2022</v>
      </c>
      <c r="D1253" s="7" t="s">
        <v>1479</v>
      </c>
      <c r="E1253" s="7">
        <f t="shared" si="19"/>
        <v>0</v>
      </c>
      <c r="F1253" s="7">
        <f>IF(COUNTIF('Start Set'!A:A, A1253) &gt; 0, 1, 0)</f>
        <v>0</v>
      </c>
      <c r="G1253" s="7">
        <f>IF(COUNTIF('Iteration 1 - Forward'!A:A, A1253) &gt; 0, 1, 0)</f>
        <v>0</v>
      </c>
      <c r="H1253" s="7"/>
      <c r="I1253" s="7"/>
      <c r="J1253" s="7"/>
      <c r="K1253" s="7"/>
      <c r="L1253" s="7"/>
      <c r="M1253" s="7">
        <v>1</v>
      </c>
    </row>
    <row r="1254" spans="1:13" x14ac:dyDescent="0.25">
      <c r="A1254" s="7" t="s">
        <v>2488</v>
      </c>
      <c r="B1254" s="7" t="s">
        <v>2489</v>
      </c>
      <c r="C1254" s="7">
        <v>2022</v>
      </c>
      <c r="D1254" s="7" t="s">
        <v>356</v>
      </c>
      <c r="E1254" s="7">
        <f t="shared" si="19"/>
        <v>0</v>
      </c>
      <c r="F1254" s="7">
        <f>IF(COUNTIF('Start Set'!A:A, A1254) &gt; 0, 1, 0)</f>
        <v>0</v>
      </c>
      <c r="G1254" s="7">
        <f>IF(COUNTIF('Iteration 1 - Forward'!A:A, A1254) &gt; 0, 1, 0)</f>
        <v>0</v>
      </c>
      <c r="H1254" s="7"/>
      <c r="I1254" s="7"/>
      <c r="J1254" s="7"/>
      <c r="K1254" s="7"/>
      <c r="L1254" s="7"/>
      <c r="M1254" s="7">
        <v>1</v>
      </c>
    </row>
    <row r="1255" spans="1:13" x14ac:dyDescent="0.25">
      <c r="A1255" s="7" t="s">
        <v>1680</v>
      </c>
      <c r="B1255" s="7" t="s">
        <v>1679</v>
      </c>
      <c r="C1255" s="7">
        <v>2022</v>
      </c>
      <c r="D1255" s="7" t="s">
        <v>1681</v>
      </c>
      <c r="E1255" s="7">
        <f t="shared" si="19"/>
        <v>1</v>
      </c>
      <c r="F1255" s="7">
        <f>IF(COUNTIF('Start Set'!A:A, A1255) &gt; 0, 1, 0)</f>
        <v>0</v>
      </c>
      <c r="G1255" s="7">
        <f>IF(COUNTIF('Iteration 1 - Forward'!A:A, A1255) &gt; 0, 1, 0)</f>
        <v>0</v>
      </c>
      <c r="H1255" s="7"/>
      <c r="I1255" s="7"/>
      <c r="J1255" s="7"/>
      <c r="K1255" s="7"/>
      <c r="L1255" s="7"/>
      <c r="M1255" s="7">
        <v>1</v>
      </c>
    </row>
    <row r="1256" spans="1:13" x14ac:dyDescent="0.25">
      <c r="A1256" s="7" t="s">
        <v>489</v>
      </c>
      <c r="B1256" s="7" t="s">
        <v>490</v>
      </c>
      <c r="C1256" s="7">
        <v>2022</v>
      </c>
      <c r="D1256" s="7" t="s">
        <v>491</v>
      </c>
      <c r="E1256" s="7">
        <f t="shared" si="19"/>
        <v>0</v>
      </c>
      <c r="F1256" s="7">
        <f>IF(COUNTIF('Start Set'!A:A, A1256) &gt; 0, 1, 0)</f>
        <v>0</v>
      </c>
      <c r="G1256" s="7">
        <f>IF(COUNTIF('Iteration 1 - Forward'!A:A, A1256) &gt; 0, 1, 0)</f>
        <v>0</v>
      </c>
      <c r="H1256" s="7"/>
      <c r="I1256" s="7"/>
      <c r="J1256" s="7"/>
      <c r="K1256" s="7"/>
      <c r="L1256" s="7"/>
      <c r="M1256" s="7">
        <v>1</v>
      </c>
    </row>
    <row r="1257" spans="1:13" x14ac:dyDescent="0.25">
      <c r="A1257" s="7" t="s">
        <v>2522</v>
      </c>
      <c r="B1257" s="7" t="s">
        <v>2491</v>
      </c>
      <c r="C1257" s="7">
        <v>2023</v>
      </c>
      <c r="D1257" s="7" t="s">
        <v>31</v>
      </c>
      <c r="E1257" s="7">
        <f t="shared" si="19"/>
        <v>0</v>
      </c>
      <c r="F1257" s="7">
        <f>IF(COUNTIF('Start Set'!A:A, A1257) &gt; 0, 1, 0)</f>
        <v>0</v>
      </c>
      <c r="G1257" s="7">
        <f>IF(COUNTIF('Iteration 1 - Forward'!A:A, A1257) &gt; 0, 1, 0)</f>
        <v>0</v>
      </c>
      <c r="H1257" s="7"/>
      <c r="I1257" s="7"/>
      <c r="J1257" s="7"/>
      <c r="K1257" s="7"/>
      <c r="L1257" s="7"/>
      <c r="M1257" s="7">
        <v>1</v>
      </c>
    </row>
    <row r="1258" spans="1:13" x14ac:dyDescent="0.25">
      <c r="A1258" s="7" t="s">
        <v>2497</v>
      </c>
      <c r="B1258" s="7" t="s">
        <v>2498</v>
      </c>
      <c r="C1258" s="7">
        <v>2023</v>
      </c>
      <c r="D1258" s="7" t="s">
        <v>335</v>
      </c>
      <c r="E1258" s="7">
        <f t="shared" si="19"/>
        <v>0</v>
      </c>
      <c r="F1258" s="7">
        <f>IF(COUNTIF('Start Set'!A:A, A1258) &gt; 0, 1, 0)</f>
        <v>0</v>
      </c>
      <c r="G1258" s="7">
        <f>IF(COUNTIF('Iteration 1 - Forward'!A:A, A1258) &gt; 0, 1, 0)</f>
        <v>0</v>
      </c>
      <c r="H1258" s="7"/>
      <c r="I1258" s="7"/>
      <c r="J1258" s="7"/>
      <c r="K1258" s="7"/>
      <c r="L1258" s="7"/>
      <c r="M1258" s="7">
        <v>1</v>
      </c>
    </row>
    <row r="1259" spans="1:13" x14ac:dyDescent="0.25">
      <c r="A1259" s="7" t="s">
        <v>1682</v>
      </c>
      <c r="B1259" s="7" t="s">
        <v>1679</v>
      </c>
      <c r="C1259" s="7">
        <v>2023</v>
      </c>
      <c r="D1259" s="7" t="s">
        <v>1683</v>
      </c>
      <c r="E1259" s="7">
        <f t="shared" si="19"/>
        <v>1</v>
      </c>
      <c r="F1259" s="7">
        <f>IF(COUNTIF('Start Set'!A:A, A1259) &gt; 0, 1, 0)</f>
        <v>0</v>
      </c>
      <c r="G1259" s="7">
        <f>IF(COUNTIF('Iteration 1 - Forward'!A:A, A1259) &gt; 0, 1, 0)</f>
        <v>0</v>
      </c>
      <c r="H1259" s="7"/>
      <c r="I1259" s="7"/>
      <c r="J1259" s="7"/>
      <c r="K1259" s="7"/>
      <c r="L1259" s="7"/>
      <c r="M1259" s="7">
        <v>1</v>
      </c>
    </row>
    <row r="1260" spans="1:13" x14ac:dyDescent="0.25">
      <c r="A1260" s="7" t="s">
        <v>422</v>
      </c>
      <c r="B1260" s="7" t="s">
        <v>421</v>
      </c>
      <c r="C1260" s="7">
        <v>2023</v>
      </c>
      <c r="D1260" s="7" t="s">
        <v>138</v>
      </c>
      <c r="E1260" s="7">
        <f t="shared" si="19"/>
        <v>0</v>
      </c>
      <c r="F1260" s="7">
        <f>IF(COUNTIF('Start Set'!A:A, A1260) &gt; 0, 1, 0)</f>
        <v>0</v>
      </c>
      <c r="G1260" s="7">
        <f>IF(COUNTIF('Iteration 1 - Forward'!A:A, A1260) &gt; 0, 1, 0)</f>
        <v>0</v>
      </c>
      <c r="H1260" s="7"/>
      <c r="I1260" s="7"/>
      <c r="J1260" s="7"/>
      <c r="K1260" s="7"/>
      <c r="L1260" s="7"/>
      <c r="M1260" s="7">
        <v>1</v>
      </c>
    </row>
    <row r="1261" spans="1:13" x14ac:dyDescent="0.25">
      <c r="A1261" s="7" t="s">
        <v>2928</v>
      </c>
      <c r="B1261" s="7" t="s">
        <v>2929</v>
      </c>
      <c r="C1261" s="7">
        <v>2023</v>
      </c>
      <c r="D1261" s="7" t="s">
        <v>2930</v>
      </c>
      <c r="E1261" s="7">
        <f t="shared" si="19"/>
        <v>0</v>
      </c>
      <c r="F1261" s="7">
        <f>IF(COUNTIF('Start Set'!A:A, A1261) &gt; 0, 1, 0)</f>
        <v>0</v>
      </c>
      <c r="G1261" s="7">
        <f>IF(COUNTIF('Iteration 1 - Forward'!A:A, A1261) &gt; 0, 1, 0)</f>
        <v>0</v>
      </c>
      <c r="H1261" s="7"/>
      <c r="I1261" s="7"/>
      <c r="J1261" s="7"/>
      <c r="K1261" s="7"/>
      <c r="L1261" s="7"/>
      <c r="M1261" s="7">
        <v>1</v>
      </c>
    </row>
    <row r="1262" spans="1:13" x14ac:dyDescent="0.25">
      <c r="A1262" s="7" t="s">
        <v>2538</v>
      </c>
      <c r="B1262" s="7" t="s">
        <v>2539</v>
      </c>
      <c r="C1262" s="7">
        <v>2023</v>
      </c>
      <c r="D1262" s="7" t="s">
        <v>2540</v>
      </c>
      <c r="E1262" s="7">
        <f t="shared" si="19"/>
        <v>0</v>
      </c>
      <c r="F1262" s="7">
        <f>IF(COUNTIF('Start Set'!A:A, A1262) &gt; 0, 1, 0)</f>
        <v>0</v>
      </c>
      <c r="G1262" s="7">
        <f>IF(COUNTIF('Iteration 1 - Forward'!A:A, A1262) &gt; 0, 1, 0)</f>
        <v>0</v>
      </c>
      <c r="H1262" s="7"/>
      <c r="I1262" s="7"/>
      <c r="J1262" s="7"/>
      <c r="K1262" s="7"/>
      <c r="L1262" s="7"/>
      <c r="M1262" s="7">
        <v>1</v>
      </c>
    </row>
    <row r="1263" spans="1:13" x14ac:dyDescent="0.25">
      <c r="A1263" s="7" t="s">
        <v>1166</v>
      </c>
      <c r="B1263" s="7" t="s">
        <v>1167</v>
      </c>
      <c r="C1263" s="7">
        <v>2023</v>
      </c>
      <c r="D1263" s="7" t="s">
        <v>122</v>
      </c>
      <c r="E1263" s="7">
        <f t="shared" si="19"/>
        <v>0</v>
      </c>
      <c r="F1263" s="7">
        <f>IF(COUNTIF('Start Set'!A:A, A1263) &gt; 0, 1, 0)</f>
        <v>0</v>
      </c>
      <c r="G1263" s="7">
        <f>IF(COUNTIF('Iteration 1 - Forward'!A:A, A1263) &gt; 0, 1, 0)</f>
        <v>0</v>
      </c>
      <c r="H1263" s="7"/>
      <c r="I1263" s="7"/>
      <c r="J1263" s="7"/>
      <c r="K1263" s="7"/>
      <c r="L1263" s="7"/>
      <c r="M1263" s="7">
        <v>1</v>
      </c>
    </row>
    <row r="1264" spans="1:13" x14ac:dyDescent="0.25">
      <c r="A1264" s="7" t="s">
        <v>2527</v>
      </c>
      <c r="B1264" s="7" t="s">
        <v>2528</v>
      </c>
      <c r="C1264" s="7">
        <v>2023</v>
      </c>
      <c r="D1264" s="7" t="s">
        <v>122</v>
      </c>
      <c r="E1264" s="7">
        <f t="shared" si="19"/>
        <v>0</v>
      </c>
      <c r="F1264" s="7">
        <f>IF(COUNTIF('Start Set'!A:A, A1264) &gt; 0, 1, 0)</f>
        <v>0</v>
      </c>
      <c r="G1264" s="7">
        <f>IF(COUNTIF('Iteration 1 - Forward'!A:A, A1264) &gt; 0, 1, 0)</f>
        <v>0</v>
      </c>
      <c r="H1264" s="7"/>
      <c r="I1264" s="7"/>
      <c r="J1264" s="7"/>
      <c r="K1264" s="7"/>
      <c r="L1264" s="7"/>
      <c r="M1264" s="7">
        <v>1</v>
      </c>
    </row>
    <row r="1265" spans="1:15" x14ac:dyDescent="0.25">
      <c r="A1265" s="7" t="s">
        <v>2941</v>
      </c>
      <c r="B1265" s="7" t="s">
        <v>2942</v>
      </c>
      <c r="C1265" s="7">
        <v>2023</v>
      </c>
      <c r="D1265" s="7" t="s">
        <v>122</v>
      </c>
      <c r="E1265" s="7">
        <f t="shared" si="19"/>
        <v>0</v>
      </c>
      <c r="F1265" s="7">
        <f>IF(COUNTIF('Start Set'!A:A, A1265) &gt; 0, 1, 0)</f>
        <v>0</v>
      </c>
      <c r="G1265" s="7">
        <f>IF(COUNTIF('Iteration 1 - Forward'!A:A, A1265) &gt; 0, 1, 0)</f>
        <v>0</v>
      </c>
      <c r="H1265" s="7"/>
      <c r="I1265" s="7"/>
      <c r="J1265" s="7"/>
      <c r="K1265" s="7"/>
      <c r="L1265" s="7"/>
      <c r="M1265" s="7">
        <v>1</v>
      </c>
    </row>
    <row r="1266" spans="1:15" x14ac:dyDescent="0.25">
      <c r="A1266" s="7" t="s">
        <v>2400</v>
      </c>
      <c r="B1266" s="7" t="s">
        <v>2401</v>
      </c>
      <c r="C1266" s="7">
        <v>2023</v>
      </c>
      <c r="D1266" s="7" t="s">
        <v>229</v>
      </c>
      <c r="E1266" s="7">
        <f t="shared" si="19"/>
        <v>0</v>
      </c>
      <c r="F1266" s="7">
        <f>IF(COUNTIF('Start Set'!A:A, A1266) &gt; 0, 1, 0)</f>
        <v>0</v>
      </c>
      <c r="G1266" s="7">
        <f>IF(COUNTIF('Iteration 1 - Forward'!A:A, A1266) &gt; 0, 1, 0)</f>
        <v>0</v>
      </c>
      <c r="H1266" s="7"/>
      <c r="I1266" s="7"/>
      <c r="J1266" s="7"/>
      <c r="K1266" s="7"/>
      <c r="L1266" s="7"/>
      <c r="M1266" s="7">
        <v>1</v>
      </c>
    </row>
    <row r="1267" spans="1:15" x14ac:dyDescent="0.25">
      <c r="A1267" s="7" t="s">
        <v>2551</v>
      </c>
      <c r="B1267" s="7" t="s">
        <v>2552</v>
      </c>
      <c r="C1267" s="7">
        <v>2023</v>
      </c>
      <c r="D1267" s="7" t="s">
        <v>2553</v>
      </c>
      <c r="E1267" s="7">
        <f t="shared" si="19"/>
        <v>0</v>
      </c>
      <c r="F1267" s="7">
        <f>IF(COUNTIF('Start Set'!A:A, A1267) &gt; 0, 1, 0)</f>
        <v>0</v>
      </c>
      <c r="G1267" s="7">
        <f>IF(COUNTIF('Iteration 1 - Forward'!A:A, A1267) &gt; 0, 1, 0)</f>
        <v>0</v>
      </c>
      <c r="H1267" s="7"/>
      <c r="I1267" s="7"/>
      <c r="J1267" s="7"/>
      <c r="K1267" s="7"/>
      <c r="L1267" s="7"/>
      <c r="M1267" s="7">
        <v>1</v>
      </c>
    </row>
    <row r="1268" spans="1:15" x14ac:dyDescent="0.25">
      <c r="A1268" s="7" t="s">
        <v>475</v>
      </c>
      <c r="B1268" s="7" t="s">
        <v>476</v>
      </c>
      <c r="C1268" s="7">
        <v>2023</v>
      </c>
      <c r="D1268" s="7" t="s">
        <v>477</v>
      </c>
      <c r="E1268" s="7">
        <f t="shared" si="19"/>
        <v>0</v>
      </c>
      <c r="F1268" s="7">
        <f>IF(COUNTIF('Start Set'!A:A, A1268) &gt; 0, 1, 0)</f>
        <v>0</v>
      </c>
      <c r="G1268" s="7">
        <f>IF(COUNTIF('Iteration 1 - Forward'!A:A, A1268) &gt; 0, 1, 0)</f>
        <v>0</v>
      </c>
      <c r="H1268" s="7"/>
      <c r="I1268" s="7"/>
      <c r="J1268" s="7"/>
      <c r="K1268" s="7"/>
      <c r="L1268" s="7"/>
      <c r="M1268" s="7">
        <v>1</v>
      </c>
    </row>
    <row r="1269" spans="1:15" x14ac:dyDescent="0.25">
      <c r="A1269" s="7" t="s">
        <v>2499</v>
      </c>
      <c r="B1269" s="7" t="s">
        <v>2493</v>
      </c>
      <c r="C1269" s="7">
        <v>2023</v>
      </c>
      <c r="D1269" s="7" t="s">
        <v>524</v>
      </c>
      <c r="E1269" s="7">
        <f t="shared" si="19"/>
        <v>0</v>
      </c>
      <c r="F1269" s="7">
        <f>IF(COUNTIF('Start Set'!A:A, A1269) &gt; 0, 1, 0)</f>
        <v>0</v>
      </c>
      <c r="G1269" s="7">
        <f>IF(COUNTIF('Iteration 1 - Forward'!A:A, A1269) &gt; 0, 1, 0)</f>
        <v>0</v>
      </c>
      <c r="H1269" s="7"/>
      <c r="I1269" s="7"/>
      <c r="J1269" s="7"/>
      <c r="K1269" s="7"/>
      <c r="L1269" s="7"/>
      <c r="M1269" s="7">
        <v>1</v>
      </c>
    </row>
    <row r="1270" spans="1:15" x14ac:dyDescent="0.25">
      <c r="A1270" s="7" t="s">
        <v>2943</v>
      </c>
      <c r="B1270" s="7" t="s">
        <v>2944</v>
      </c>
      <c r="C1270" s="7">
        <v>2023</v>
      </c>
      <c r="D1270" s="7" t="s">
        <v>2509</v>
      </c>
      <c r="E1270" s="7">
        <f t="shared" si="19"/>
        <v>0</v>
      </c>
      <c r="F1270" s="7">
        <f>IF(COUNTIF('Start Set'!A:A, A1270) &gt; 0, 1, 0)</f>
        <v>0</v>
      </c>
      <c r="G1270" s="7">
        <f>IF(COUNTIF('Iteration 1 - Forward'!A:A, A1270) &gt; 0, 1, 0)</f>
        <v>0</v>
      </c>
      <c r="H1270" s="7"/>
      <c r="I1270" s="7"/>
      <c r="J1270" s="7"/>
      <c r="K1270" s="7"/>
      <c r="L1270" s="7"/>
      <c r="M1270" s="7">
        <v>1</v>
      </c>
    </row>
    <row r="1271" spans="1:15" x14ac:dyDescent="0.25">
      <c r="A1271" s="7" t="s">
        <v>2530</v>
      </c>
      <c r="B1271" s="7" t="s">
        <v>2531</v>
      </c>
      <c r="C1271" s="7">
        <v>2023</v>
      </c>
      <c r="D1271" s="7" t="s">
        <v>2532</v>
      </c>
      <c r="E1271" s="7">
        <f t="shared" si="19"/>
        <v>0</v>
      </c>
      <c r="F1271" s="7">
        <f>IF(COUNTIF('Start Set'!A:A, A1271) &gt; 0, 1, 0)</f>
        <v>0</v>
      </c>
      <c r="G1271" s="7">
        <f>IF(COUNTIF('Iteration 1 - Forward'!A:A, A1271) &gt; 0, 1, 0)</f>
        <v>0</v>
      </c>
      <c r="H1271" s="7"/>
      <c r="I1271" s="7"/>
      <c r="J1271" s="7"/>
      <c r="K1271" s="7"/>
      <c r="L1271" s="7"/>
      <c r="M1271" s="7">
        <v>1</v>
      </c>
    </row>
    <row r="1272" spans="1:15" x14ac:dyDescent="0.25">
      <c r="A1272" s="7" t="s">
        <v>1120</v>
      </c>
      <c r="B1272" s="7" t="s">
        <v>1121</v>
      </c>
      <c r="C1272" s="7">
        <v>2020</v>
      </c>
      <c r="D1272" s="7" t="s">
        <v>95</v>
      </c>
      <c r="E1272" s="7">
        <f t="shared" si="19"/>
        <v>0</v>
      </c>
      <c r="F1272" s="7">
        <f>IF(COUNTIF('Start Set'!A:A, A1272) &gt; 0, 1, 0)</f>
        <v>0</v>
      </c>
      <c r="G1272" s="7">
        <f>IF(COUNTIF('Iteration 1 - Forward'!A:A, A1272) &gt; 0, 1, 0)</f>
        <v>0</v>
      </c>
      <c r="H1272" s="7"/>
      <c r="I1272" s="7"/>
      <c r="J1272" s="7"/>
      <c r="K1272" s="7"/>
      <c r="L1272" s="7"/>
      <c r="M1272" s="7">
        <v>1</v>
      </c>
      <c r="N1272" s="7">
        <v>1</v>
      </c>
    </row>
    <row r="1273" spans="1:15" x14ac:dyDescent="0.25">
      <c r="A1273" s="7" t="s">
        <v>2485</v>
      </c>
      <c r="B1273" s="7" t="s">
        <v>2486</v>
      </c>
      <c r="C1273" s="7">
        <v>2020</v>
      </c>
      <c r="D1273" s="7" t="s">
        <v>2487</v>
      </c>
      <c r="E1273" s="7">
        <f t="shared" si="19"/>
        <v>0</v>
      </c>
      <c r="F1273" s="7">
        <f>IF(COUNTIF('Start Set'!A:A, A1273) &gt; 0, 1, 0)</f>
        <v>0</v>
      </c>
      <c r="G1273" s="7">
        <f>IF(COUNTIF('Iteration 1 - Forward'!A:A, A1273) &gt; 0, 1, 0)</f>
        <v>0</v>
      </c>
      <c r="H1273" s="7"/>
      <c r="I1273" s="7">
        <v>1</v>
      </c>
      <c r="J1273" s="7"/>
      <c r="K1273" s="7"/>
      <c r="L1273" s="7"/>
      <c r="M1273" s="7"/>
      <c r="N1273" s="7">
        <v>1</v>
      </c>
    </row>
    <row r="1274" spans="1:15" x14ac:dyDescent="0.25">
      <c r="A1274" s="7" t="s">
        <v>161</v>
      </c>
      <c r="B1274" s="7" t="s">
        <v>162</v>
      </c>
      <c r="C1274" s="7">
        <v>2020</v>
      </c>
      <c r="D1274" s="7" t="s">
        <v>138</v>
      </c>
      <c r="E1274" s="7">
        <f t="shared" si="19"/>
        <v>0</v>
      </c>
      <c r="F1274" s="7">
        <f>IF(COUNTIF('Start Set'!A:A, A1274) &gt; 0, 1, 0)</f>
        <v>0</v>
      </c>
      <c r="G1274" s="7">
        <f>IF(COUNTIF('Iteration 1 - Forward'!A:A, A1274) &gt; 0, 1, 0)</f>
        <v>0</v>
      </c>
      <c r="H1274" s="7"/>
      <c r="I1274" s="7"/>
      <c r="J1274" s="7"/>
      <c r="K1274" s="7"/>
      <c r="L1274" s="7">
        <v>1</v>
      </c>
      <c r="M1274" s="7"/>
      <c r="N1274" s="7">
        <v>1</v>
      </c>
    </row>
    <row r="1275" spans="1:15" x14ac:dyDescent="0.25">
      <c r="A1275" s="7" t="s">
        <v>378</v>
      </c>
      <c r="B1275" s="7" t="s">
        <v>379</v>
      </c>
      <c r="C1275" s="7">
        <v>2020</v>
      </c>
      <c r="D1275" s="7" t="s">
        <v>380</v>
      </c>
      <c r="E1275" s="7">
        <f t="shared" si="19"/>
        <v>0</v>
      </c>
      <c r="F1275" s="7">
        <f>IF(COUNTIF('Start Set'!A:A, A1275) &gt; 0, 1, 0)</f>
        <v>0</v>
      </c>
      <c r="G1275" s="7">
        <f>IF(COUNTIF('Iteration 1 - Forward'!A:A, A1275) &gt; 0, 1, 0)</f>
        <v>0</v>
      </c>
      <c r="H1275" s="7"/>
      <c r="I1275" s="7"/>
      <c r="J1275" s="7"/>
      <c r="K1275" s="7"/>
      <c r="L1275" s="7"/>
      <c r="M1275" s="7">
        <v>1</v>
      </c>
      <c r="N1275" s="7">
        <v>1</v>
      </c>
    </row>
    <row r="1276" spans="1:15" x14ac:dyDescent="0.25">
      <c r="A1276" s="7" t="s">
        <v>2959</v>
      </c>
      <c r="B1276" s="7" t="s">
        <v>2927</v>
      </c>
      <c r="C1276" s="7">
        <v>2020</v>
      </c>
      <c r="D1276" s="7" t="s">
        <v>1766</v>
      </c>
      <c r="E1276" s="7">
        <f t="shared" si="19"/>
        <v>0</v>
      </c>
      <c r="F1276" s="7">
        <f>IF(COUNTIF('Start Set'!A:A, A1276) &gt; 0, 1, 0)</f>
        <v>0</v>
      </c>
      <c r="G1276" s="7">
        <f>IF(COUNTIF('Iteration 1 - Forward'!A:A, A1276) &gt; 0, 1, 0)</f>
        <v>0</v>
      </c>
      <c r="H1276" s="7"/>
      <c r="I1276" s="7"/>
      <c r="J1276" s="7"/>
      <c r="K1276" s="7"/>
      <c r="L1276" s="7">
        <v>1</v>
      </c>
      <c r="M1276" s="7"/>
      <c r="N1276" s="7">
        <v>1</v>
      </c>
    </row>
    <row r="1277" spans="1:15" x14ac:dyDescent="0.25">
      <c r="A1277" s="7" t="s">
        <v>3030</v>
      </c>
      <c r="B1277" s="7" t="s">
        <v>3031</v>
      </c>
      <c r="C1277" s="7">
        <v>2020</v>
      </c>
      <c r="D1277" s="7" t="s">
        <v>1908</v>
      </c>
      <c r="E1277" s="7">
        <f t="shared" si="19"/>
        <v>0</v>
      </c>
      <c r="F1277" s="7">
        <f>IF(COUNTIF('Start Set'!A:A, A1277) &gt; 0, 1, 0)</f>
        <v>0</v>
      </c>
      <c r="G1277" s="7">
        <f>IF(COUNTIF('Iteration 1 - Forward'!A:A, A1277) &gt; 0, 1, 0)</f>
        <v>0</v>
      </c>
      <c r="H1277" s="7"/>
      <c r="I1277" s="7"/>
      <c r="J1277" s="7"/>
      <c r="K1277" s="7"/>
      <c r="L1277" s="7">
        <v>1</v>
      </c>
      <c r="M1277" s="7"/>
      <c r="N1277" s="7">
        <v>1</v>
      </c>
    </row>
    <row r="1278" spans="1:15" x14ac:dyDescent="0.25">
      <c r="A1278" s="7" t="s">
        <v>420</v>
      </c>
      <c r="B1278" s="7" t="s">
        <v>421</v>
      </c>
      <c r="C1278" s="7">
        <v>2022</v>
      </c>
      <c r="D1278" s="7" t="s">
        <v>356</v>
      </c>
      <c r="E1278" s="7">
        <v>1</v>
      </c>
      <c r="F1278" s="7">
        <f>IF(COUNTIF('Start Set'!A:A, A1278) &gt; 0, 1, 0)</f>
        <v>0</v>
      </c>
      <c r="G1278" s="7">
        <f>IF(COUNTIF('Iteration 1 - Forward'!A:A, A1278) &gt; 0, 1, 0)</f>
        <v>0</v>
      </c>
      <c r="H1278" s="7"/>
      <c r="I1278" s="7"/>
      <c r="J1278" s="7"/>
      <c r="K1278" s="7"/>
      <c r="L1278" s="7"/>
      <c r="M1278" s="7"/>
      <c r="N1278" s="7">
        <v>1</v>
      </c>
      <c r="O1278" t="s">
        <v>8091</v>
      </c>
    </row>
    <row r="1279" spans="1:15" x14ac:dyDescent="0.25">
      <c r="A1279" s="7" t="s">
        <v>459</v>
      </c>
      <c r="B1279" s="7" t="s">
        <v>429</v>
      </c>
      <c r="C1279" s="7">
        <v>2020</v>
      </c>
      <c r="D1279" s="7" t="s">
        <v>16</v>
      </c>
      <c r="E1279" s="7">
        <f>--(ROW(A1279)&lt;&gt;MATCH(A1279,$A:$A,0))</f>
        <v>0</v>
      </c>
      <c r="F1279" s="7">
        <f>IF(COUNTIF('Start Set'!A:A, A1279) &gt; 0, 1, 0)</f>
        <v>0</v>
      </c>
      <c r="G1279" s="7">
        <f>IF(COUNTIF('Iteration 1 - Forward'!A:A, A1279) &gt; 0, 1, 0)</f>
        <v>0</v>
      </c>
      <c r="H1279" s="7"/>
      <c r="I1279" s="7"/>
      <c r="J1279" s="7"/>
      <c r="K1279" s="7"/>
      <c r="L1279" s="7"/>
      <c r="M1279" s="7">
        <v>1</v>
      </c>
      <c r="N1279" s="7">
        <v>1</v>
      </c>
    </row>
    <row r="1280" spans="1:15" x14ac:dyDescent="0.25">
      <c r="A1280" s="7" t="s">
        <v>3034</v>
      </c>
      <c r="B1280" s="7" t="s">
        <v>3035</v>
      </c>
      <c r="C1280" s="7">
        <v>2022</v>
      </c>
      <c r="D1280" s="7" t="s">
        <v>2163</v>
      </c>
      <c r="E1280" s="7">
        <f>--(ROW(A1280)&lt;&gt;MATCH(A1280,$A:$A,0))</f>
        <v>0</v>
      </c>
      <c r="F1280" s="7">
        <f>IF(COUNTIF('Start Set'!A:A, A1280) &gt; 0, 1, 0)</f>
        <v>0</v>
      </c>
      <c r="G1280" s="7">
        <f>IF(COUNTIF('Iteration 1 - Forward'!A:A, A1280) &gt; 0, 1, 0)</f>
        <v>0</v>
      </c>
      <c r="H1280" s="7"/>
      <c r="I1280" s="7"/>
      <c r="J1280" s="7"/>
      <c r="K1280" s="7"/>
      <c r="L1280" s="7">
        <v>1</v>
      </c>
      <c r="M1280" s="7"/>
      <c r="N1280" s="7">
        <v>1</v>
      </c>
    </row>
    <row r="1281" spans="1:14" x14ac:dyDescent="0.25">
      <c r="A1281" s="8" t="s">
        <v>406</v>
      </c>
      <c r="B1281" s="8" t="s">
        <v>407</v>
      </c>
      <c r="C1281" s="8">
        <v>2020</v>
      </c>
      <c r="D1281" s="8" t="s">
        <v>138</v>
      </c>
      <c r="E1281" s="8">
        <f>--(ROW(A1281)&lt;&gt;MATCH(A1281,$A:$A,0))</f>
        <v>0</v>
      </c>
      <c r="F1281" s="8">
        <f>IF(COUNTIF('Start Set'!A:A, A1281) &gt; 0, 1, 0)</f>
        <v>0</v>
      </c>
      <c r="G1281" s="8">
        <f>IF(COUNTIF('Iteration 1 - Forward'!A:A, A1281) &gt; 0, 1, 0)</f>
        <v>0</v>
      </c>
      <c r="H1281" s="8"/>
      <c r="I1281" s="8"/>
      <c r="J1281" s="8"/>
      <c r="K1281" s="8"/>
      <c r="L1281" s="8"/>
      <c r="M1281" s="8"/>
      <c r="N1281" s="8">
        <v>1</v>
      </c>
    </row>
    <row r="1282" spans="1:14" x14ac:dyDescent="0.25">
      <c r="A1282" s="8" t="s">
        <v>3032</v>
      </c>
      <c r="B1282" s="8" t="s">
        <v>3033</v>
      </c>
      <c r="C1282" s="8">
        <v>2021</v>
      </c>
      <c r="D1282" s="8" t="s">
        <v>138</v>
      </c>
      <c r="E1282" s="8">
        <f>--(ROW(A1282)&lt;&gt;MATCH(A1282,$A:$A,0))</f>
        <v>0</v>
      </c>
      <c r="F1282" s="8">
        <f>IF(COUNTIF('Start Set'!A:A, A1282) &gt; 0, 1, 0)</f>
        <v>0</v>
      </c>
      <c r="G1282" s="8">
        <f>IF(COUNTIF('Iteration 1 - Forward'!A:A, A1282) &gt; 0, 1, 0)</f>
        <v>0</v>
      </c>
      <c r="H1282" s="8"/>
      <c r="I1282" s="8"/>
      <c r="J1282" s="8"/>
      <c r="K1282" s="8"/>
      <c r="L1282" s="8"/>
      <c r="M1282" s="8"/>
      <c r="N1282" s="8">
        <v>1</v>
      </c>
    </row>
    <row r="1284" spans="1:14" x14ac:dyDescent="0.25">
      <c r="A1284" s="13">
        <f>COUNT(F2:F1282)-SUM(G2:G1282)-SUM(F2:F1282)-SUM(E2:E1282)</f>
        <v>1191</v>
      </c>
      <c r="B1284" s="13" t="s">
        <v>7989</v>
      </c>
    </row>
  </sheetData>
  <sortState xmlns:xlrd2="http://schemas.microsoft.com/office/spreadsheetml/2017/richdata2" ref="A2:Q1280">
    <sortCondition descending="1" sortBy="cellColor" ref="M2:M1280" dxfId="19"/>
  </sortState>
  <phoneticPr fontId="6"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7ED21-9816-43A1-9E7C-5F3A3D3A5755}">
  <dimension ref="A1:T33"/>
  <sheetViews>
    <sheetView zoomScale="115" zoomScaleNormal="115" workbookViewId="0">
      <selection activeCell="K1" sqref="K1:O1048576"/>
    </sheetView>
  </sheetViews>
  <sheetFormatPr defaultRowHeight="15" customHeight="1" x14ac:dyDescent="0.25"/>
  <cols>
    <col min="1" max="1" width="4.28515625" customWidth="1"/>
    <col min="2" max="2" width="76.140625" customWidth="1"/>
    <col min="4" max="4" width="6.140625" customWidth="1"/>
    <col min="5" max="5" width="8.140625" customWidth="1"/>
    <col min="6" max="6" width="8.5703125" customWidth="1"/>
    <col min="7" max="7" width="9" customWidth="1"/>
    <col min="8" max="8" width="12" customWidth="1"/>
    <col min="9" max="9" width="10" customWidth="1"/>
    <col min="10" max="10" width="11.5703125" customWidth="1"/>
    <col min="11" max="11" width="43.85546875" customWidth="1"/>
  </cols>
  <sheetData>
    <row r="1" spans="1:20" ht="15" customHeight="1" x14ac:dyDescent="0.25">
      <c r="A1" s="1" t="s">
        <v>4590</v>
      </c>
      <c r="B1" s="11" t="s">
        <v>1</v>
      </c>
      <c r="C1" s="11" t="s">
        <v>2</v>
      </c>
      <c r="D1" s="11" t="s">
        <v>3</v>
      </c>
      <c r="E1" s="11" t="s">
        <v>4</v>
      </c>
      <c r="F1" s="11" t="s">
        <v>4568</v>
      </c>
      <c r="G1" s="11" t="s">
        <v>4569</v>
      </c>
      <c r="H1" s="11" t="s">
        <v>4564</v>
      </c>
      <c r="I1" s="11" t="s">
        <v>4561</v>
      </c>
      <c r="J1" s="11" t="s">
        <v>4562</v>
      </c>
    </row>
    <row r="2" spans="1:20" ht="15" customHeight="1" x14ac:dyDescent="0.25">
      <c r="A2" s="7" t="s">
        <v>4588</v>
      </c>
      <c r="B2" s="7" t="s">
        <v>378</v>
      </c>
      <c r="C2" s="7" t="s">
        <v>379</v>
      </c>
      <c r="D2" s="7">
        <v>2020</v>
      </c>
      <c r="E2" s="7" t="s">
        <v>380</v>
      </c>
      <c r="F2" s="7" t="s">
        <v>4553</v>
      </c>
      <c r="G2" s="7" t="s">
        <v>4553</v>
      </c>
      <c r="H2" s="7" t="s">
        <v>8093</v>
      </c>
      <c r="I2" s="7">
        <v>0</v>
      </c>
      <c r="J2" s="7">
        <v>0</v>
      </c>
      <c r="K2" s="17"/>
      <c r="L2" s="17"/>
      <c r="M2" s="17"/>
      <c r="N2" s="17"/>
      <c r="O2" s="17"/>
      <c r="P2" s="17"/>
      <c r="Q2" s="17"/>
      <c r="R2" s="17"/>
      <c r="S2" s="17"/>
      <c r="T2" s="17"/>
    </row>
    <row r="3" spans="1:20" ht="15" customHeight="1" x14ac:dyDescent="0.25">
      <c r="A3" s="7" t="s">
        <v>4588</v>
      </c>
      <c r="B3" s="7" t="s">
        <v>1120</v>
      </c>
      <c r="C3" s="7" t="s">
        <v>1121</v>
      </c>
      <c r="D3" s="7">
        <v>2020</v>
      </c>
      <c r="E3" s="7" t="s">
        <v>95</v>
      </c>
      <c r="F3" s="7" t="s">
        <v>4582</v>
      </c>
      <c r="G3" s="7" t="s">
        <v>4553</v>
      </c>
      <c r="H3" s="7" t="s">
        <v>8093</v>
      </c>
      <c r="I3" s="7">
        <v>1</v>
      </c>
      <c r="J3" s="7">
        <v>1</v>
      </c>
      <c r="K3" s="17"/>
      <c r="L3" s="17"/>
      <c r="M3" s="17"/>
      <c r="N3" s="17"/>
      <c r="O3" s="17"/>
      <c r="P3" s="17"/>
      <c r="Q3" s="17"/>
      <c r="R3" s="17"/>
      <c r="S3" s="17"/>
      <c r="T3" s="17"/>
    </row>
    <row r="4" spans="1:20" ht="15" customHeight="1" x14ac:dyDescent="0.25">
      <c r="A4" s="7" t="s">
        <v>4588</v>
      </c>
      <c r="B4" s="7" t="s">
        <v>2485</v>
      </c>
      <c r="C4" s="7" t="s">
        <v>2486</v>
      </c>
      <c r="D4" s="7">
        <v>2020</v>
      </c>
      <c r="E4" s="7" t="s">
        <v>2487</v>
      </c>
      <c r="F4" s="7" t="s">
        <v>4553</v>
      </c>
      <c r="G4" s="7" t="s">
        <v>4553</v>
      </c>
      <c r="H4" s="7" t="s">
        <v>8094</v>
      </c>
      <c r="I4" s="7">
        <v>0</v>
      </c>
      <c r="J4" s="7">
        <v>1</v>
      </c>
      <c r="K4" s="17"/>
      <c r="L4" s="17"/>
      <c r="M4" s="17"/>
      <c r="N4" s="17"/>
      <c r="O4" s="17"/>
      <c r="P4" s="17"/>
      <c r="Q4" s="17"/>
      <c r="R4" s="17"/>
      <c r="S4" s="17"/>
      <c r="T4" s="17"/>
    </row>
    <row r="5" spans="1:20" ht="15" customHeight="1" x14ac:dyDescent="0.25">
      <c r="A5" s="7" t="s">
        <v>4588</v>
      </c>
      <c r="B5" s="7" t="s">
        <v>3030</v>
      </c>
      <c r="C5" s="7" t="s">
        <v>3031</v>
      </c>
      <c r="D5" s="7">
        <v>2020</v>
      </c>
      <c r="E5" s="7" t="s">
        <v>1908</v>
      </c>
      <c r="F5" s="7" t="s">
        <v>4579</v>
      </c>
      <c r="G5" s="7" t="s">
        <v>4580</v>
      </c>
      <c r="H5" s="7" t="s">
        <v>7964</v>
      </c>
      <c r="I5" s="7">
        <v>1</v>
      </c>
      <c r="J5" s="7">
        <v>0</v>
      </c>
      <c r="K5" s="17"/>
      <c r="L5" s="17"/>
      <c r="M5" s="17"/>
      <c r="N5" s="17"/>
      <c r="O5" s="17"/>
      <c r="P5" s="17"/>
      <c r="Q5" s="17"/>
      <c r="R5" s="17"/>
      <c r="S5" s="17"/>
      <c r="T5" s="17"/>
    </row>
    <row r="6" spans="1:20" ht="15" customHeight="1" x14ac:dyDescent="0.25">
      <c r="A6" s="7" t="s">
        <v>4588</v>
      </c>
      <c r="B6" s="7" t="s">
        <v>161</v>
      </c>
      <c r="C6" s="7" t="s">
        <v>162</v>
      </c>
      <c r="D6" s="7">
        <v>2020</v>
      </c>
      <c r="E6" s="7" t="s">
        <v>138</v>
      </c>
      <c r="F6" s="7" t="s">
        <v>4585</v>
      </c>
      <c r="G6" s="7" t="s">
        <v>4553</v>
      </c>
      <c r="H6" s="7" t="s">
        <v>7964</v>
      </c>
      <c r="I6" s="7">
        <v>1</v>
      </c>
      <c r="J6" s="7">
        <v>0</v>
      </c>
      <c r="K6" s="17"/>
      <c r="L6" s="17"/>
      <c r="M6" s="17"/>
      <c r="N6" s="17"/>
      <c r="O6" s="17"/>
      <c r="P6" s="17"/>
      <c r="Q6" s="17"/>
      <c r="R6" s="17"/>
      <c r="S6" s="17"/>
      <c r="T6" s="17"/>
    </row>
    <row r="7" spans="1:20" ht="15" customHeight="1" x14ac:dyDescent="0.25">
      <c r="A7" s="7" t="s">
        <v>4588</v>
      </c>
      <c r="B7" s="7" t="s">
        <v>2959</v>
      </c>
      <c r="C7" s="7" t="s">
        <v>2927</v>
      </c>
      <c r="D7" s="7">
        <v>2020</v>
      </c>
      <c r="E7" s="7" t="s">
        <v>1766</v>
      </c>
      <c r="F7" s="7" t="s">
        <v>4581</v>
      </c>
      <c r="G7" s="7" t="s">
        <v>4553</v>
      </c>
      <c r="H7" s="7" t="s">
        <v>7964</v>
      </c>
      <c r="I7" s="7">
        <v>1</v>
      </c>
      <c r="J7" s="7">
        <v>0</v>
      </c>
      <c r="K7" s="17"/>
      <c r="L7" s="17"/>
      <c r="M7" s="17"/>
      <c r="N7" s="17"/>
      <c r="O7" s="17"/>
      <c r="P7" s="17"/>
      <c r="Q7" s="17"/>
      <c r="R7" s="17"/>
      <c r="S7" s="17"/>
      <c r="T7" s="17"/>
    </row>
    <row r="8" spans="1:20" ht="15" customHeight="1" x14ac:dyDescent="0.25">
      <c r="A8" s="7" t="s">
        <v>4588</v>
      </c>
      <c r="B8" s="7" t="s">
        <v>3323</v>
      </c>
      <c r="C8" s="7" t="s">
        <v>3324</v>
      </c>
      <c r="D8" s="7">
        <v>2021</v>
      </c>
      <c r="E8" s="7" t="s">
        <v>356</v>
      </c>
      <c r="F8" s="7" t="s">
        <v>4553</v>
      </c>
      <c r="G8" s="7" t="s">
        <v>4553</v>
      </c>
      <c r="H8" s="7" t="s">
        <v>4587</v>
      </c>
      <c r="I8" s="7">
        <v>1</v>
      </c>
      <c r="J8" s="7">
        <v>0</v>
      </c>
      <c r="K8" s="17"/>
      <c r="L8" s="17"/>
      <c r="M8" s="17"/>
      <c r="N8" s="17"/>
      <c r="O8" s="17"/>
      <c r="P8" s="17"/>
      <c r="Q8" s="17"/>
      <c r="R8" s="17"/>
      <c r="S8" s="17"/>
      <c r="T8" s="17"/>
    </row>
    <row r="9" spans="1:20" ht="15" customHeight="1" x14ac:dyDescent="0.25">
      <c r="A9" s="7" t="s">
        <v>4588</v>
      </c>
      <c r="B9" s="7" t="s">
        <v>459</v>
      </c>
      <c r="C9" s="7" t="s">
        <v>429</v>
      </c>
      <c r="D9" s="7">
        <v>2020</v>
      </c>
      <c r="E9" s="7" t="s">
        <v>16</v>
      </c>
      <c r="F9" s="7" t="s">
        <v>4583</v>
      </c>
      <c r="G9" s="7" t="s">
        <v>4553</v>
      </c>
      <c r="H9" s="7" t="s">
        <v>8093</v>
      </c>
      <c r="I9" s="7">
        <v>0</v>
      </c>
      <c r="J9" s="7">
        <v>1</v>
      </c>
      <c r="K9" s="17"/>
      <c r="L9" s="17"/>
      <c r="M9" s="17"/>
      <c r="N9" s="17"/>
      <c r="O9" s="17"/>
      <c r="P9" s="17"/>
      <c r="Q9" s="17"/>
      <c r="R9" s="17"/>
      <c r="S9" s="17"/>
      <c r="T9" s="17"/>
    </row>
    <row r="10" spans="1:20" ht="15" customHeight="1" x14ac:dyDescent="0.25">
      <c r="A10" s="7" t="s">
        <v>4588</v>
      </c>
      <c r="B10" s="7" t="s">
        <v>3034</v>
      </c>
      <c r="C10" s="7" t="s">
        <v>3035</v>
      </c>
      <c r="D10" s="7">
        <v>2022</v>
      </c>
      <c r="E10" s="7" t="s">
        <v>2163</v>
      </c>
      <c r="F10" s="7" t="s">
        <v>7960</v>
      </c>
      <c r="G10" s="7" t="s">
        <v>4553</v>
      </c>
      <c r="H10" s="10" t="s">
        <v>11452</v>
      </c>
      <c r="I10" s="7">
        <v>1</v>
      </c>
      <c r="J10" s="7">
        <v>0</v>
      </c>
      <c r="K10" s="17"/>
      <c r="L10" s="17"/>
      <c r="M10" s="17"/>
      <c r="N10" s="17"/>
      <c r="O10" s="17"/>
      <c r="P10" s="17"/>
      <c r="Q10" s="17"/>
      <c r="R10" s="17"/>
      <c r="S10" s="17"/>
      <c r="T10" s="17"/>
    </row>
    <row r="11" spans="1:20" ht="15" customHeight="1" x14ac:dyDescent="0.25">
      <c r="A11" s="14"/>
      <c r="B11" s="14"/>
      <c r="C11" s="14"/>
      <c r="D11" s="14"/>
      <c r="E11" s="14"/>
      <c r="F11" s="14"/>
      <c r="G11" s="14"/>
      <c r="H11" s="14"/>
      <c r="I11" s="14"/>
      <c r="J11" s="14"/>
      <c r="K11" s="17"/>
      <c r="L11" s="17"/>
      <c r="M11" s="17"/>
      <c r="N11" s="17"/>
      <c r="O11" s="17"/>
      <c r="P11" s="17"/>
      <c r="Q11" s="17"/>
      <c r="R11" s="17"/>
      <c r="S11" s="17"/>
      <c r="T11" s="17"/>
    </row>
    <row r="12" spans="1:20" ht="15" customHeight="1" x14ac:dyDescent="0.25">
      <c r="A12" s="7" t="s">
        <v>4589</v>
      </c>
      <c r="B12" s="7" t="s">
        <v>4238</v>
      </c>
      <c r="C12" s="7" t="s">
        <v>4228</v>
      </c>
      <c r="D12" s="7">
        <v>2021</v>
      </c>
      <c r="E12" s="7" t="s">
        <v>4229</v>
      </c>
      <c r="F12" s="7" t="s">
        <v>4553</v>
      </c>
      <c r="G12" s="7" t="s">
        <v>4553</v>
      </c>
      <c r="H12" s="7" t="s">
        <v>8094</v>
      </c>
      <c r="I12" s="7" t="s">
        <v>4553</v>
      </c>
      <c r="J12" s="7"/>
      <c r="K12" s="17"/>
      <c r="L12" s="17"/>
      <c r="M12" s="17"/>
      <c r="N12" s="17"/>
      <c r="O12" s="17"/>
      <c r="P12" s="17"/>
      <c r="Q12" s="17"/>
      <c r="R12" s="17"/>
      <c r="S12" s="17"/>
      <c r="T12" s="17"/>
    </row>
    <row r="13" spans="1:20" ht="15" customHeight="1" x14ac:dyDescent="0.25">
      <c r="A13" s="7" t="s">
        <v>4589</v>
      </c>
      <c r="B13" s="7" t="s">
        <v>4545</v>
      </c>
      <c r="C13" s="7" t="s">
        <v>4467</v>
      </c>
      <c r="D13" s="7">
        <v>2024</v>
      </c>
      <c r="E13" s="7" t="s">
        <v>4468</v>
      </c>
      <c r="F13" s="7" t="s">
        <v>4553</v>
      </c>
      <c r="G13" s="7" t="s">
        <v>4553</v>
      </c>
      <c r="H13" s="7" t="s">
        <v>8094</v>
      </c>
      <c r="I13" s="7">
        <v>1</v>
      </c>
      <c r="J13" s="7">
        <v>1</v>
      </c>
      <c r="K13" s="17"/>
      <c r="L13" s="17"/>
      <c r="M13" s="17"/>
      <c r="N13" s="17"/>
      <c r="O13" s="17"/>
      <c r="P13" s="17"/>
      <c r="Q13" s="17"/>
      <c r="R13" s="17"/>
      <c r="S13" s="17"/>
      <c r="T13" s="17"/>
    </row>
    <row r="14" spans="1:20" ht="15" customHeight="1" x14ac:dyDescent="0.25">
      <c r="A14" s="7" t="s">
        <v>4589</v>
      </c>
      <c r="B14" s="7" t="s">
        <v>4264</v>
      </c>
      <c r="C14" s="7" t="s">
        <v>4265</v>
      </c>
      <c r="D14" s="7">
        <v>2024</v>
      </c>
      <c r="E14" s="7" t="s">
        <v>4266</v>
      </c>
      <c r="F14" s="7" t="s">
        <v>4553</v>
      </c>
      <c r="G14" s="7" t="s">
        <v>4553</v>
      </c>
      <c r="H14" s="7" t="s">
        <v>8094</v>
      </c>
      <c r="I14" s="7">
        <v>1</v>
      </c>
      <c r="J14" s="7">
        <v>0</v>
      </c>
      <c r="K14" s="17"/>
      <c r="L14" s="17"/>
      <c r="M14" s="17"/>
      <c r="N14" s="17"/>
      <c r="O14" s="17"/>
      <c r="P14" s="17"/>
      <c r="Q14" s="17"/>
      <c r="R14" s="17"/>
      <c r="S14" s="17"/>
      <c r="T14" s="17"/>
    </row>
    <row r="15" spans="1:20" ht="15" customHeight="1" x14ac:dyDescent="0.25">
      <c r="A15" s="7" t="s">
        <v>4589</v>
      </c>
      <c r="B15" s="7" t="s">
        <v>3262</v>
      </c>
      <c r="C15" s="7" t="s">
        <v>3263</v>
      </c>
      <c r="D15" s="7">
        <v>2024</v>
      </c>
      <c r="E15" s="7" t="s">
        <v>3106</v>
      </c>
      <c r="F15" s="7" t="s">
        <v>4567</v>
      </c>
      <c r="G15" s="7" t="s">
        <v>4570</v>
      </c>
      <c r="H15" s="7" t="s">
        <v>7964</v>
      </c>
      <c r="I15" s="7">
        <v>1</v>
      </c>
      <c r="J15" s="7">
        <v>0</v>
      </c>
      <c r="K15" s="17"/>
      <c r="L15" s="17"/>
      <c r="M15" s="17"/>
      <c r="N15" s="17"/>
      <c r="O15" s="17"/>
      <c r="P15" s="17"/>
      <c r="Q15" s="17"/>
      <c r="R15" s="17"/>
      <c r="S15" s="17"/>
      <c r="T15" s="17"/>
    </row>
    <row r="16" spans="1:20" ht="15" customHeight="1" x14ac:dyDescent="0.25">
      <c r="A16" s="7" t="s">
        <v>4589</v>
      </c>
      <c r="B16" s="7" t="s">
        <v>3367</v>
      </c>
      <c r="C16" s="7" t="s">
        <v>3368</v>
      </c>
      <c r="D16" s="7">
        <v>2020</v>
      </c>
      <c r="E16" s="7" t="s">
        <v>543</v>
      </c>
      <c r="F16" s="7" t="s">
        <v>4586</v>
      </c>
      <c r="G16" s="7" t="s">
        <v>4553</v>
      </c>
      <c r="H16" s="7" t="s">
        <v>7964</v>
      </c>
      <c r="I16" s="7">
        <v>1</v>
      </c>
      <c r="J16" s="7">
        <v>1</v>
      </c>
      <c r="K16" s="17"/>
      <c r="L16" s="17"/>
      <c r="M16" s="17"/>
      <c r="N16" s="17"/>
      <c r="O16" s="17"/>
      <c r="P16" s="17"/>
      <c r="Q16" s="17"/>
      <c r="R16" s="17"/>
      <c r="S16" s="17"/>
      <c r="T16" s="17"/>
    </row>
    <row r="17" spans="1:20" ht="15" customHeight="1" x14ac:dyDescent="0.25">
      <c r="A17" s="7" t="s">
        <v>4589</v>
      </c>
      <c r="B17" s="7" t="s">
        <v>3069</v>
      </c>
      <c r="C17" s="7" t="s">
        <v>3070</v>
      </c>
      <c r="D17" s="7">
        <v>2024</v>
      </c>
      <c r="E17" s="7" t="s">
        <v>697</v>
      </c>
      <c r="F17" s="7" t="s">
        <v>4566</v>
      </c>
      <c r="G17" s="7" t="s">
        <v>4553</v>
      </c>
      <c r="H17" s="7" t="s">
        <v>7964</v>
      </c>
      <c r="I17" s="7">
        <v>1</v>
      </c>
      <c r="J17" s="7">
        <v>0</v>
      </c>
      <c r="L17" s="17"/>
      <c r="M17" s="17"/>
      <c r="N17" s="17"/>
      <c r="O17" s="17"/>
      <c r="P17" s="17"/>
      <c r="Q17" s="17"/>
      <c r="R17" s="17"/>
      <c r="S17" s="17"/>
      <c r="T17" s="17"/>
    </row>
    <row r="18" spans="1:20" ht="15" customHeight="1" x14ac:dyDescent="0.25">
      <c r="A18" s="14"/>
      <c r="B18" s="14"/>
      <c r="C18" s="14"/>
      <c r="D18" s="14"/>
      <c r="E18" s="14"/>
      <c r="F18" s="14"/>
      <c r="G18" s="14"/>
      <c r="H18" s="14"/>
      <c r="I18" s="14"/>
      <c r="J18" s="14"/>
      <c r="K18" s="17"/>
      <c r="L18" s="17"/>
      <c r="M18" s="17"/>
      <c r="N18" s="17"/>
      <c r="O18" s="17"/>
      <c r="P18" s="17"/>
      <c r="Q18" s="17"/>
      <c r="R18" s="17"/>
      <c r="S18" s="17"/>
      <c r="T18" s="17"/>
    </row>
    <row r="19" spans="1:20" ht="15" customHeight="1" x14ac:dyDescent="0.25">
      <c r="A19" t="s">
        <v>4588</v>
      </c>
      <c r="B19" t="s">
        <v>3032</v>
      </c>
      <c r="C19" t="s">
        <v>3033</v>
      </c>
      <c r="D19">
        <v>2021</v>
      </c>
      <c r="E19" t="s">
        <v>138</v>
      </c>
      <c r="F19" t="s">
        <v>4578</v>
      </c>
      <c r="G19" t="s">
        <v>4553</v>
      </c>
      <c r="H19" s="12" t="s">
        <v>4563</v>
      </c>
      <c r="I19">
        <v>1</v>
      </c>
      <c r="J19" s="12">
        <v>0</v>
      </c>
      <c r="K19" s="17"/>
      <c r="L19" s="17"/>
      <c r="M19" s="17"/>
      <c r="N19" s="17"/>
      <c r="O19" s="17"/>
      <c r="P19" s="17"/>
      <c r="Q19" s="17"/>
      <c r="R19" s="17"/>
      <c r="S19" s="17"/>
      <c r="T19" s="17"/>
    </row>
    <row r="20" spans="1:20" ht="15" customHeight="1" x14ac:dyDescent="0.25">
      <c r="A20" t="s">
        <v>4588</v>
      </c>
      <c r="B20" t="s">
        <v>406</v>
      </c>
      <c r="C20" t="s">
        <v>407</v>
      </c>
      <c r="D20">
        <v>2020</v>
      </c>
      <c r="E20" t="s">
        <v>138</v>
      </c>
      <c r="F20" t="s">
        <v>4584</v>
      </c>
      <c r="G20" t="s">
        <v>4553</v>
      </c>
      <c r="H20" s="12" t="s">
        <v>4563</v>
      </c>
      <c r="I20">
        <v>1</v>
      </c>
      <c r="J20" s="12">
        <v>0</v>
      </c>
      <c r="K20" s="17"/>
      <c r="L20" s="17"/>
      <c r="M20" s="17"/>
      <c r="N20" s="17"/>
      <c r="O20" s="17"/>
      <c r="P20" s="17"/>
      <c r="Q20" s="17"/>
      <c r="R20" s="17"/>
      <c r="S20" s="17"/>
      <c r="T20" s="17"/>
    </row>
    <row r="21" spans="1:20" ht="15" customHeight="1" x14ac:dyDescent="0.25">
      <c r="A21" s="14"/>
      <c r="B21" s="14"/>
      <c r="C21" s="14"/>
      <c r="D21" s="14"/>
      <c r="E21" s="14"/>
      <c r="F21" s="14"/>
      <c r="G21" s="14"/>
      <c r="H21" s="14"/>
      <c r="I21" s="14"/>
      <c r="J21" s="14"/>
      <c r="K21" s="17"/>
      <c r="L21" s="17"/>
      <c r="M21" s="17"/>
      <c r="N21" s="17"/>
      <c r="O21" s="17"/>
      <c r="P21" s="17"/>
      <c r="Q21" s="17"/>
      <c r="R21" s="17"/>
      <c r="S21" s="17"/>
      <c r="T21" s="17"/>
    </row>
    <row r="22" spans="1:20" ht="15" customHeight="1" x14ac:dyDescent="0.25">
      <c r="A22" t="s">
        <v>4589</v>
      </c>
      <c r="B22" t="s">
        <v>2523</v>
      </c>
      <c r="C22" t="s">
        <v>4273</v>
      </c>
      <c r="D22">
        <v>2023</v>
      </c>
      <c r="E22" t="s">
        <v>122</v>
      </c>
      <c r="F22" t="s">
        <v>4573</v>
      </c>
      <c r="G22" t="s">
        <v>4553</v>
      </c>
      <c r="H22" s="12" t="s">
        <v>4574</v>
      </c>
      <c r="I22">
        <v>0</v>
      </c>
      <c r="J22" s="22">
        <v>1</v>
      </c>
      <c r="M22" s="17"/>
      <c r="N22" s="17"/>
      <c r="O22" s="17"/>
      <c r="P22" s="17"/>
      <c r="Q22" s="17"/>
      <c r="R22" s="17"/>
      <c r="S22" s="17"/>
      <c r="T22" s="17"/>
    </row>
    <row r="23" spans="1:20" ht="15" customHeight="1" x14ac:dyDescent="0.25">
      <c r="A23" t="s">
        <v>4589</v>
      </c>
      <c r="B23" t="s">
        <v>420</v>
      </c>
      <c r="C23" t="s">
        <v>421</v>
      </c>
      <c r="D23">
        <v>2022</v>
      </c>
      <c r="E23" t="s">
        <v>356</v>
      </c>
      <c r="F23" t="s">
        <v>7960</v>
      </c>
      <c r="G23" t="s">
        <v>4553</v>
      </c>
      <c r="H23" s="16" t="s">
        <v>7981</v>
      </c>
      <c r="I23">
        <v>1</v>
      </c>
      <c r="J23" s="12">
        <v>0</v>
      </c>
      <c r="L23" s="17"/>
      <c r="M23" s="17"/>
      <c r="N23" s="17"/>
      <c r="O23" s="17"/>
      <c r="P23" s="17"/>
      <c r="Q23" s="17"/>
      <c r="R23" s="17"/>
      <c r="S23" s="17"/>
      <c r="T23" s="17"/>
    </row>
    <row r="24" spans="1:20" ht="15" customHeight="1" x14ac:dyDescent="0.25">
      <c r="A24" t="s">
        <v>4589</v>
      </c>
      <c r="B24" t="s">
        <v>3375</v>
      </c>
      <c r="C24" t="s">
        <v>3376</v>
      </c>
      <c r="D24">
        <v>2022</v>
      </c>
      <c r="E24" t="s">
        <v>386</v>
      </c>
      <c r="F24" t="s">
        <v>4577</v>
      </c>
      <c r="G24" t="s">
        <v>4553</v>
      </c>
      <c r="H24" s="12" t="s">
        <v>4563</v>
      </c>
      <c r="I24">
        <v>1</v>
      </c>
      <c r="J24" s="12">
        <v>0</v>
      </c>
      <c r="K24" s="17"/>
      <c r="L24" s="17"/>
      <c r="M24" s="17"/>
      <c r="N24" s="17"/>
      <c r="O24" s="17"/>
      <c r="P24" s="17"/>
      <c r="Q24" s="17"/>
      <c r="R24" s="17"/>
      <c r="S24" s="17"/>
      <c r="T24" s="17"/>
    </row>
    <row r="25" spans="1:20" ht="15" customHeight="1" x14ac:dyDescent="0.25">
      <c r="A25" t="s">
        <v>4589</v>
      </c>
      <c r="B25" t="s">
        <v>3842</v>
      </c>
      <c r="C25" t="s">
        <v>3803</v>
      </c>
      <c r="D25">
        <v>2025</v>
      </c>
      <c r="E25" t="s">
        <v>8092</v>
      </c>
      <c r="F25" t="s">
        <v>4572</v>
      </c>
      <c r="G25" t="s">
        <v>4571</v>
      </c>
      <c r="H25" s="12" t="s">
        <v>4563</v>
      </c>
      <c r="I25">
        <v>1</v>
      </c>
      <c r="J25" s="12">
        <v>0</v>
      </c>
    </row>
    <row r="26" spans="1:20" ht="15" customHeight="1" x14ac:dyDescent="0.25">
      <c r="A26" t="s">
        <v>4589</v>
      </c>
      <c r="B26" t="s">
        <v>4415</v>
      </c>
      <c r="C26" t="s">
        <v>4416</v>
      </c>
      <c r="D26">
        <v>2022</v>
      </c>
      <c r="E26" t="s">
        <v>7985</v>
      </c>
      <c r="F26" t="s">
        <v>4576</v>
      </c>
      <c r="G26" t="s">
        <v>4553</v>
      </c>
      <c r="H26" s="12" t="s">
        <v>4563</v>
      </c>
      <c r="I26">
        <v>1</v>
      </c>
      <c r="J26" s="12">
        <v>0</v>
      </c>
    </row>
    <row r="27" spans="1:20" ht="15" customHeight="1" x14ac:dyDescent="0.25">
      <c r="A27" t="s">
        <v>4589</v>
      </c>
      <c r="B27" t="s">
        <v>4330</v>
      </c>
      <c r="C27" t="s">
        <v>4283</v>
      </c>
      <c r="D27">
        <v>2023</v>
      </c>
      <c r="E27" t="s">
        <v>138</v>
      </c>
      <c r="F27" t="s">
        <v>4575</v>
      </c>
      <c r="G27" t="s">
        <v>4553</v>
      </c>
      <c r="H27" s="12" t="s">
        <v>4563</v>
      </c>
      <c r="I27">
        <v>1</v>
      </c>
      <c r="J27" s="12">
        <v>0</v>
      </c>
    </row>
    <row r="29" spans="1:20" ht="15" customHeight="1" x14ac:dyDescent="0.25">
      <c r="B29" s="13">
        <f>SUM(1191+568)</f>
        <v>1759</v>
      </c>
      <c r="C29" s="13" t="s">
        <v>7989</v>
      </c>
    </row>
    <row r="33" spans="9:9" ht="15" customHeight="1" x14ac:dyDescent="0.25">
      <c r="I33" s="25"/>
    </row>
  </sheetData>
  <sortState xmlns:xlrd2="http://schemas.microsoft.com/office/spreadsheetml/2017/richdata2" ref="A22:T26">
    <sortCondition descending="1" ref="J22:J26"/>
  </sortState>
  <phoneticPr fontId="6"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D9E0B-F105-4E79-8ED2-A72BF0053FEC}">
  <dimension ref="A1:P287"/>
  <sheetViews>
    <sheetView zoomScaleNormal="100" workbookViewId="0">
      <pane ySplit="1" topLeftCell="A246" activePane="bottomLeft" state="frozen"/>
      <selection pane="bottomLeft" activeCell="P281" sqref="P281:P285"/>
    </sheetView>
  </sheetViews>
  <sheetFormatPr defaultRowHeight="15" x14ac:dyDescent="0.25"/>
  <cols>
    <col min="1" max="1" width="37.42578125" customWidth="1"/>
    <col min="2" max="2" width="13.7109375" customWidth="1"/>
    <col min="3" max="3" width="6" customWidth="1"/>
    <col min="4" max="4" width="13.28515625" customWidth="1"/>
    <col min="5" max="5" width="2.85546875" customWidth="1"/>
    <col min="6" max="6" width="3.28515625" customWidth="1"/>
    <col min="7" max="7" width="3.42578125" customWidth="1"/>
    <col min="8" max="8" width="3.7109375" customWidth="1"/>
    <col min="9" max="9" width="4.5703125" customWidth="1"/>
    <col min="10" max="10" width="4.28515625" customWidth="1"/>
    <col min="11" max="11" width="4.140625" customWidth="1"/>
    <col min="12" max="12" width="4.7109375" customWidth="1"/>
    <col min="13" max="14" width="4.28515625" customWidth="1"/>
    <col min="15" max="15" width="3.7109375" customWidth="1"/>
  </cols>
  <sheetData>
    <row r="1" spans="1:15" x14ac:dyDescent="0.25">
      <c r="A1" s="1" t="s">
        <v>1</v>
      </c>
      <c r="B1" s="1" t="s">
        <v>2</v>
      </c>
      <c r="C1" s="1" t="s">
        <v>3</v>
      </c>
      <c r="D1" s="1" t="s">
        <v>4</v>
      </c>
      <c r="E1" s="1" t="s">
        <v>8083</v>
      </c>
      <c r="F1" s="1" t="s">
        <v>8084</v>
      </c>
      <c r="G1" s="1" t="s">
        <v>8085</v>
      </c>
      <c r="H1" s="1" t="s">
        <v>8087</v>
      </c>
      <c r="I1" s="1" t="s">
        <v>4555</v>
      </c>
      <c r="J1" s="1" t="s">
        <v>4556</v>
      </c>
      <c r="K1" s="1" t="s">
        <v>4557</v>
      </c>
      <c r="L1" s="1" t="s">
        <v>4558</v>
      </c>
      <c r="M1" s="1" t="s">
        <v>4559</v>
      </c>
      <c r="N1" s="1" t="s">
        <v>4554</v>
      </c>
      <c r="O1" s="1" t="s">
        <v>4560</v>
      </c>
    </row>
    <row r="2" spans="1:15" x14ac:dyDescent="0.25">
      <c r="A2" s="7" t="s">
        <v>6407</v>
      </c>
      <c r="B2" s="7" t="s">
        <v>6408</v>
      </c>
      <c r="C2" s="7">
        <v>2023</v>
      </c>
      <c r="D2" s="7" t="s">
        <v>6409</v>
      </c>
      <c r="E2" s="7">
        <f t="shared" ref="E2:E33" si="0">--(ROW(A2)&lt;&gt;MATCH(A2,$A:$A,0))</f>
        <v>0</v>
      </c>
      <c r="F2" s="7">
        <f>IF(COUNTIF('Start Set'!A:A, A2) &gt; 0, 1, 0)</f>
        <v>0</v>
      </c>
      <c r="G2" s="7">
        <f>IF(COUNTIF('Iteration 1 - Forward'!A:A, A2) &gt; 0, 1, 0)</f>
        <v>0</v>
      </c>
      <c r="H2" s="7">
        <f>IF(COUNTIF('Iteration 1 - Backward'!A:A, A2) &gt; 0, 1, 0)</f>
        <v>0</v>
      </c>
      <c r="I2" s="7"/>
      <c r="J2" s="7"/>
      <c r="K2" s="7"/>
      <c r="L2" s="7">
        <v>1</v>
      </c>
    </row>
    <row r="3" spans="1:15" x14ac:dyDescent="0.25">
      <c r="A3" s="7" t="s">
        <v>29</v>
      </c>
      <c r="B3" s="7" t="s">
        <v>6500</v>
      </c>
      <c r="C3" s="7">
        <v>2024</v>
      </c>
      <c r="D3" s="7" t="s">
        <v>6501</v>
      </c>
      <c r="E3" s="7">
        <f t="shared" si="0"/>
        <v>0</v>
      </c>
      <c r="F3" s="7">
        <f>IF(COUNTIF('Start Set'!A:A, A3) &gt; 0, 1, 0)</f>
        <v>1</v>
      </c>
      <c r="G3" s="7">
        <f>IF(COUNTIF('Iteration 1 - Forward'!A:A, A3) &gt; 0, 1, 0)</f>
        <v>1</v>
      </c>
      <c r="H3">
        <f>IF(COUNTIF('Iteration 1 - Backward'!A:A, A3) &gt; 0, 1, 0)</f>
        <v>0</v>
      </c>
    </row>
    <row r="4" spans="1:15" x14ac:dyDescent="0.25">
      <c r="A4" s="7" t="s">
        <v>4472</v>
      </c>
      <c r="B4" s="7" t="s">
        <v>6541</v>
      </c>
      <c r="C4" s="7">
        <v>2023</v>
      </c>
      <c r="D4" s="7" t="s">
        <v>4297</v>
      </c>
      <c r="E4" s="7">
        <f t="shared" si="0"/>
        <v>0</v>
      </c>
      <c r="F4" s="7">
        <f>IF(COUNTIF('Start Set'!A:A, A4) &gt; 0, 1, 0)</f>
        <v>0</v>
      </c>
      <c r="G4" s="7">
        <f>IF(COUNTIF('Iteration 1 - Forward'!A:A, A4) &gt; 0, 1, 0)</f>
        <v>1</v>
      </c>
      <c r="H4">
        <f>IF(COUNTIF('Iteration 1 - Backward'!A:A, A4) &gt; 0, 1, 0)</f>
        <v>0</v>
      </c>
    </row>
    <row r="5" spans="1:15" x14ac:dyDescent="0.25">
      <c r="A5" s="7" t="s">
        <v>4264</v>
      </c>
      <c r="B5" s="7" t="s">
        <v>6246</v>
      </c>
      <c r="C5" s="7">
        <v>2024</v>
      </c>
      <c r="D5" s="7" t="s">
        <v>3125</v>
      </c>
      <c r="E5" s="7">
        <f t="shared" si="0"/>
        <v>0</v>
      </c>
      <c r="F5" s="7">
        <f>IF(COUNTIF('Start Set'!A:A, A5) &gt; 0, 1, 0)</f>
        <v>0</v>
      </c>
      <c r="G5" s="7">
        <f>IF(COUNTIF('Iteration 1 - Forward'!A:A, A5) &gt; 0, 1, 0)</f>
        <v>1</v>
      </c>
      <c r="H5">
        <f>IF(COUNTIF('Iteration 1 - Backward'!A:A, A5) &gt; 0, 1, 0)</f>
        <v>0</v>
      </c>
    </row>
    <row r="6" spans="1:15" x14ac:dyDescent="0.25">
      <c r="A6" s="7" t="s">
        <v>4239</v>
      </c>
      <c r="B6" s="7" t="s">
        <v>4240</v>
      </c>
      <c r="C6" s="7">
        <v>2025</v>
      </c>
      <c r="D6" s="7" t="s">
        <v>122</v>
      </c>
      <c r="E6" s="7">
        <f t="shared" si="0"/>
        <v>0</v>
      </c>
      <c r="F6" s="7">
        <f>IF(COUNTIF('Start Set'!A:A, A6) &gt; 0, 1, 0)</f>
        <v>0</v>
      </c>
      <c r="G6" s="7">
        <f>IF(COUNTIF('Iteration 1 - Forward'!A:A, A6) &gt; 0, 1, 0)</f>
        <v>1</v>
      </c>
      <c r="H6">
        <f>IF(COUNTIF('Iteration 1 - Backward'!A:A, A6) &gt; 0, 1, 0)</f>
        <v>0</v>
      </c>
    </row>
    <row r="7" spans="1:15" x14ac:dyDescent="0.25">
      <c r="A7" s="7" t="s">
        <v>6096</v>
      </c>
      <c r="B7" s="7" t="s">
        <v>6097</v>
      </c>
      <c r="C7" s="7">
        <v>2025</v>
      </c>
      <c r="D7" s="7" t="s">
        <v>673</v>
      </c>
      <c r="E7" s="7">
        <f t="shared" si="0"/>
        <v>0</v>
      </c>
      <c r="F7" s="7">
        <f>IF(COUNTIF('Start Set'!A:A, A7) &gt; 0, 1, 0)</f>
        <v>0</v>
      </c>
      <c r="G7" s="7">
        <f>IF(COUNTIF('Iteration 1 - Forward'!A:A, A7) &gt; 0, 1, 0)</f>
        <v>0</v>
      </c>
      <c r="H7" s="7">
        <f>IF(COUNTIF('Iteration 1 - Backward'!A:A, A7) &gt; 0, 1, 0)</f>
        <v>0</v>
      </c>
      <c r="I7" s="7"/>
      <c r="J7" s="7">
        <v>1</v>
      </c>
    </row>
    <row r="8" spans="1:15" x14ac:dyDescent="0.25">
      <c r="A8" s="7" t="s">
        <v>6153</v>
      </c>
      <c r="B8" s="7" t="s">
        <v>6154</v>
      </c>
      <c r="C8" s="7">
        <v>2025</v>
      </c>
      <c r="D8" s="7" t="s">
        <v>673</v>
      </c>
      <c r="E8" s="7">
        <f t="shared" si="0"/>
        <v>0</v>
      </c>
      <c r="F8" s="7">
        <f>IF(COUNTIF('Start Set'!A:A, A8) &gt; 0, 1, 0)</f>
        <v>0</v>
      </c>
      <c r="G8" s="7">
        <f>IF(COUNTIF('Iteration 1 - Forward'!A:A, A8) &gt; 0, 1, 0)</f>
        <v>0</v>
      </c>
      <c r="H8" s="7">
        <f>IF(COUNTIF('Iteration 1 - Backward'!A:A, A8) &gt; 0, 1, 0)</f>
        <v>0</v>
      </c>
      <c r="I8" s="7"/>
      <c r="J8" s="7">
        <v>1</v>
      </c>
    </row>
    <row r="9" spans="1:15" x14ac:dyDescent="0.25">
      <c r="A9" s="7" t="s">
        <v>6517</v>
      </c>
      <c r="B9" s="7" t="s">
        <v>6518</v>
      </c>
      <c r="C9" s="7">
        <v>2024</v>
      </c>
      <c r="D9" s="7" t="s">
        <v>4249</v>
      </c>
      <c r="E9" s="7">
        <f t="shared" si="0"/>
        <v>0</v>
      </c>
      <c r="F9" s="7">
        <f>IF(COUNTIF('Start Set'!A:A, A9) &gt; 0, 1, 0)</f>
        <v>0</v>
      </c>
      <c r="G9" s="7">
        <f>IF(COUNTIF('Iteration 1 - Forward'!A:A, A9) &gt; 0, 1, 0)</f>
        <v>0</v>
      </c>
      <c r="H9" s="7">
        <f>IF(COUNTIF('Iteration 1 - Backward'!A:A, A9) &gt; 0, 1, 0)</f>
        <v>0</v>
      </c>
      <c r="I9" s="7"/>
      <c r="J9" s="7">
        <v>1</v>
      </c>
    </row>
    <row r="10" spans="1:15" x14ac:dyDescent="0.25">
      <c r="A10" s="7" t="s">
        <v>6194</v>
      </c>
      <c r="B10" s="7" t="s">
        <v>6195</v>
      </c>
      <c r="C10" s="7">
        <v>2025</v>
      </c>
      <c r="D10" s="7" t="s">
        <v>3086</v>
      </c>
      <c r="E10" s="7">
        <f t="shared" si="0"/>
        <v>0</v>
      </c>
      <c r="F10" s="7">
        <f>IF(COUNTIF('Start Set'!A:A, A10) &gt; 0, 1, 0)</f>
        <v>0</v>
      </c>
      <c r="G10" s="7">
        <f>IF(COUNTIF('Iteration 1 - Forward'!A:A, A10) &gt; 0, 1, 0)</f>
        <v>0</v>
      </c>
      <c r="H10" s="7">
        <f>IF(COUNTIF('Iteration 1 - Backward'!A:A, A10) &gt; 0, 1, 0)</f>
        <v>0</v>
      </c>
      <c r="I10" s="7"/>
      <c r="J10" s="7">
        <v>1</v>
      </c>
    </row>
    <row r="11" spans="1:15" x14ac:dyDescent="0.25">
      <c r="A11" s="7" t="s">
        <v>6233</v>
      </c>
      <c r="B11" s="7" t="s">
        <v>6234</v>
      </c>
      <c r="C11" s="7">
        <v>2024</v>
      </c>
      <c r="D11" s="7" t="s">
        <v>3086</v>
      </c>
      <c r="E11" s="7">
        <f t="shared" si="0"/>
        <v>0</v>
      </c>
      <c r="F11" s="7">
        <f>IF(COUNTIF('Start Set'!A:A, A11) &gt; 0, 1, 0)</f>
        <v>0</v>
      </c>
      <c r="G11" s="7">
        <f>IF(COUNTIF('Iteration 1 - Forward'!A:A, A11) &gt; 0, 1, 0)</f>
        <v>0</v>
      </c>
      <c r="H11" s="7">
        <f>IF(COUNTIF('Iteration 1 - Backward'!A:A, A11) &gt; 0, 1, 0)</f>
        <v>0</v>
      </c>
      <c r="I11" s="7"/>
      <c r="J11" s="7">
        <v>1</v>
      </c>
    </row>
    <row r="12" spans="1:15" x14ac:dyDescent="0.25">
      <c r="A12" s="7" t="s">
        <v>6250</v>
      </c>
      <c r="B12" s="7" t="s">
        <v>6251</v>
      </c>
      <c r="C12" s="7">
        <v>2025</v>
      </c>
      <c r="D12" s="7" t="s">
        <v>3086</v>
      </c>
      <c r="E12" s="7">
        <f t="shared" si="0"/>
        <v>0</v>
      </c>
      <c r="F12" s="7">
        <f>IF(COUNTIF('Start Set'!A:A, A12) &gt; 0, 1, 0)</f>
        <v>0</v>
      </c>
      <c r="G12" s="7">
        <f>IF(COUNTIF('Iteration 1 - Forward'!A:A, A12) &gt; 0, 1, 0)</f>
        <v>0</v>
      </c>
      <c r="H12" s="7">
        <f>IF(COUNTIF('Iteration 1 - Backward'!A:A, A12) &gt; 0, 1, 0)</f>
        <v>0</v>
      </c>
      <c r="I12" s="7"/>
      <c r="J12" s="7">
        <v>1</v>
      </c>
    </row>
    <row r="13" spans="1:15" x14ac:dyDescent="0.25">
      <c r="A13" s="7" t="s">
        <v>6257</v>
      </c>
      <c r="B13" s="7" t="s">
        <v>6258</v>
      </c>
      <c r="C13" s="7">
        <v>2025</v>
      </c>
      <c r="D13" s="7" t="s">
        <v>3086</v>
      </c>
      <c r="E13" s="7">
        <f t="shared" si="0"/>
        <v>0</v>
      </c>
      <c r="F13" s="7">
        <f>IF(COUNTIF('Start Set'!A:A, A13) &gt; 0, 1, 0)</f>
        <v>0</v>
      </c>
      <c r="G13" s="7">
        <f>IF(COUNTIF('Iteration 1 - Forward'!A:A, A13) &gt; 0, 1, 0)</f>
        <v>0</v>
      </c>
      <c r="H13" s="7">
        <f>IF(COUNTIF('Iteration 1 - Backward'!A:A, A13) &gt; 0, 1, 0)</f>
        <v>0</v>
      </c>
      <c r="I13" s="7"/>
      <c r="J13" s="7">
        <v>1</v>
      </c>
    </row>
    <row r="14" spans="1:15" x14ac:dyDescent="0.25">
      <c r="A14" s="7" t="s">
        <v>6262</v>
      </c>
      <c r="B14" s="7" t="s">
        <v>6263</v>
      </c>
      <c r="C14" s="7">
        <v>2025</v>
      </c>
      <c r="D14" s="7" t="s">
        <v>3086</v>
      </c>
      <c r="E14" s="7">
        <f t="shared" si="0"/>
        <v>0</v>
      </c>
      <c r="F14" s="7">
        <f>IF(COUNTIF('Start Set'!A:A, A14) &gt; 0, 1, 0)</f>
        <v>0</v>
      </c>
      <c r="G14" s="7">
        <f>IF(COUNTIF('Iteration 1 - Forward'!A:A, A14) &gt; 0, 1, 0)</f>
        <v>0</v>
      </c>
      <c r="H14" s="7">
        <f>IF(COUNTIF('Iteration 1 - Backward'!A:A, A14) &gt; 0, 1, 0)</f>
        <v>0</v>
      </c>
      <c r="I14" s="7"/>
      <c r="J14" s="7">
        <v>1</v>
      </c>
    </row>
    <row r="15" spans="1:15" x14ac:dyDescent="0.25">
      <c r="A15" s="7" t="s">
        <v>6275</v>
      </c>
      <c r="B15" s="7" t="s">
        <v>6276</v>
      </c>
      <c r="C15" s="7">
        <v>2025</v>
      </c>
      <c r="D15" s="7" t="s">
        <v>3086</v>
      </c>
      <c r="E15" s="7">
        <f t="shared" si="0"/>
        <v>0</v>
      </c>
      <c r="F15" s="7">
        <f>IF(COUNTIF('Start Set'!A:A, A15) &gt; 0, 1, 0)</f>
        <v>0</v>
      </c>
      <c r="G15" s="7">
        <f>IF(COUNTIF('Iteration 1 - Forward'!A:A, A15) &gt; 0, 1, 0)</f>
        <v>0</v>
      </c>
      <c r="H15" s="7">
        <f>IF(COUNTIF('Iteration 1 - Backward'!A:A, A15) &gt; 0, 1, 0)</f>
        <v>0</v>
      </c>
      <c r="I15" s="7"/>
      <c r="J15" s="7">
        <v>1</v>
      </c>
    </row>
    <row r="16" spans="1:15" x14ac:dyDescent="0.25">
      <c r="A16" s="7" t="s">
        <v>6294</v>
      </c>
      <c r="B16" s="7" t="s">
        <v>6295</v>
      </c>
      <c r="C16" s="7">
        <v>2024</v>
      </c>
      <c r="D16" s="7" t="s">
        <v>3086</v>
      </c>
      <c r="E16" s="7">
        <f t="shared" si="0"/>
        <v>0</v>
      </c>
      <c r="F16" s="7">
        <f>IF(COUNTIF('Start Set'!A:A, A16) &gt; 0, 1, 0)</f>
        <v>0</v>
      </c>
      <c r="G16" s="7">
        <f>IF(COUNTIF('Iteration 1 - Forward'!A:A, A16) &gt; 0, 1, 0)</f>
        <v>0</v>
      </c>
      <c r="H16" s="7">
        <f>IF(COUNTIF('Iteration 1 - Backward'!A:A, A16) &gt; 0, 1, 0)</f>
        <v>0</v>
      </c>
      <c r="I16" s="7"/>
      <c r="J16" s="7">
        <v>1</v>
      </c>
    </row>
    <row r="17" spans="1:12" x14ac:dyDescent="0.25">
      <c r="A17" s="7" t="s">
        <v>6336</v>
      </c>
      <c r="B17" s="7" t="s">
        <v>6337</v>
      </c>
      <c r="C17" s="7">
        <v>2022</v>
      </c>
      <c r="D17" s="7" t="s">
        <v>3086</v>
      </c>
      <c r="E17" s="7">
        <f t="shared" si="0"/>
        <v>0</v>
      </c>
      <c r="F17" s="7">
        <f>IF(COUNTIF('Start Set'!A:A, A17) &gt; 0, 1, 0)</f>
        <v>0</v>
      </c>
      <c r="G17" s="7">
        <f>IF(COUNTIF('Iteration 1 - Forward'!A:A, A17) &gt; 0, 1, 0)</f>
        <v>0</v>
      </c>
      <c r="H17" s="7">
        <f>IF(COUNTIF('Iteration 1 - Backward'!A:A, A17) &gt; 0, 1, 0)</f>
        <v>0</v>
      </c>
      <c r="I17" s="7"/>
      <c r="J17" s="7">
        <v>1</v>
      </c>
    </row>
    <row r="18" spans="1:12" x14ac:dyDescent="0.25">
      <c r="A18" s="7" t="s">
        <v>6338</v>
      </c>
      <c r="B18" s="7" t="s">
        <v>6339</v>
      </c>
      <c r="C18" s="7">
        <v>2025</v>
      </c>
      <c r="D18" s="7" t="s">
        <v>3086</v>
      </c>
      <c r="E18" s="7">
        <f t="shared" si="0"/>
        <v>0</v>
      </c>
      <c r="F18" s="7">
        <f>IF(COUNTIF('Start Set'!A:A, A18) &gt; 0, 1, 0)</f>
        <v>0</v>
      </c>
      <c r="G18" s="7">
        <f>IF(COUNTIF('Iteration 1 - Forward'!A:A, A18) &gt; 0, 1, 0)</f>
        <v>0</v>
      </c>
      <c r="H18" s="7">
        <f>IF(COUNTIF('Iteration 1 - Backward'!A:A, A18) &gt; 0, 1, 0)</f>
        <v>0</v>
      </c>
      <c r="I18" s="7"/>
      <c r="J18" s="7">
        <v>1</v>
      </c>
    </row>
    <row r="19" spans="1:12" x14ac:dyDescent="0.25">
      <c r="A19" s="7" t="s">
        <v>6343</v>
      </c>
      <c r="B19" s="7" t="s">
        <v>6344</v>
      </c>
      <c r="C19" s="7">
        <v>2022</v>
      </c>
      <c r="D19" s="7" t="s">
        <v>6345</v>
      </c>
      <c r="E19" s="7">
        <f t="shared" si="0"/>
        <v>0</v>
      </c>
      <c r="F19" s="7">
        <f>IF(COUNTIF('Start Set'!A:A, A19) &gt; 0, 1, 0)</f>
        <v>0</v>
      </c>
      <c r="G19" s="7">
        <f>IF(COUNTIF('Iteration 1 - Forward'!A:A, A19) &gt; 0, 1, 0)</f>
        <v>0</v>
      </c>
      <c r="H19" s="7">
        <f>IF(COUNTIF('Iteration 1 - Backward'!A:A, A19) &gt; 0, 1, 0)</f>
        <v>0</v>
      </c>
      <c r="I19" s="7"/>
      <c r="J19" s="7">
        <v>1</v>
      </c>
    </row>
    <row r="20" spans="1:12" x14ac:dyDescent="0.25">
      <c r="A20" s="7" t="s">
        <v>6340</v>
      </c>
      <c r="B20" s="7" t="s">
        <v>6341</v>
      </c>
      <c r="C20" s="7">
        <v>2023</v>
      </c>
      <c r="D20" s="7" t="s">
        <v>6342</v>
      </c>
      <c r="E20" s="7">
        <f t="shared" si="0"/>
        <v>0</v>
      </c>
      <c r="F20" s="7">
        <f>IF(COUNTIF('Start Set'!A:A, A20) &gt; 0, 1, 0)</f>
        <v>0</v>
      </c>
      <c r="G20" s="7">
        <f>IF(COUNTIF('Iteration 1 - Forward'!A:A, A20) &gt; 0, 1, 0)</f>
        <v>0</v>
      </c>
      <c r="H20" s="7">
        <f>IF(COUNTIF('Iteration 1 - Backward'!A:A, A20) &gt; 0, 1, 0)</f>
        <v>0</v>
      </c>
      <c r="I20" s="7"/>
      <c r="J20" s="7">
        <v>1</v>
      </c>
    </row>
    <row r="21" spans="1:12" x14ac:dyDescent="0.25">
      <c r="A21" s="7" t="s">
        <v>6282</v>
      </c>
      <c r="B21" s="7" t="s">
        <v>6283</v>
      </c>
      <c r="C21" s="7">
        <v>2024</v>
      </c>
      <c r="D21" s="7" t="s">
        <v>6284</v>
      </c>
      <c r="E21" s="7">
        <f t="shared" si="0"/>
        <v>0</v>
      </c>
      <c r="F21" s="7">
        <f>IF(COUNTIF('Start Set'!A:A, A21) &gt; 0, 1, 0)</f>
        <v>0</v>
      </c>
      <c r="G21" s="7">
        <f>IF(COUNTIF('Iteration 1 - Forward'!A:A, A21) &gt; 0, 1, 0)</f>
        <v>0</v>
      </c>
      <c r="H21" s="7">
        <f>IF(COUNTIF('Iteration 1 - Backward'!A:A, A21) &gt; 0, 1, 0)</f>
        <v>0</v>
      </c>
      <c r="I21" s="7"/>
      <c r="J21" s="7">
        <v>1</v>
      </c>
    </row>
    <row r="22" spans="1:12" x14ac:dyDescent="0.25">
      <c r="A22" s="7" t="s">
        <v>6269</v>
      </c>
      <c r="B22" s="7" t="s">
        <v>6270</v>
      </c>
      <c r="C22" s="7">
        <v>2025</v>
      </c>
      <c r="D22" s="7" t="s">
        <v>6271</v>
      </c>
      <c r="E22" s="7">
        <f t="shared" si="0"/>
        <v>0</v>
      </c>
      <c r="F22" s="7">
        <f>IF(COUNTIF('Start Set'!A:A, A22) &gt; 0, 1, 0)</f>
        <v>0</v>
      </c>
      <c r="G22" s="7">
        <f>IF(COUNTIF('Iteration 1 - Forward'!A:A, A22) &gt; 0, 1, 0)</f>
        <v>0</v>
      </c>
      <c r="H22" s="7">
        <f>IF(COUNTIF('Iteration 1 - Backward'!A:A, A22) &gt; 0, 1, 0)</f>
        <v>0</v>
      </c>
      <c r="I22" s="7"/>
      <c r="J22" s="7">
        <v>1</v>
      </c>
    </row>
    <row r="23" spans="1:12" x14ac:dyDescent="0.25">
      <c r="A23" s="7" t="s">
        <v>6319</v>
      </c>
      <c r="B23" s="7" t="s">
        <v>6320</v>
      </c>
      <c r="C23" s="7">
        <v>2023</v>
      </c>
      <c r="D23" s="7" t="s">
        <v>4499</v>
      </c>
      <c r="E23" s="7">
        <f t="shared" si="0"/>
        <v>0</v>
      </c>
      <c r="F23" s="7">
        <f>IF(COUNTIF('Start Set'!A:A, A23) &gt; 0, 1, 0)</f>
        <v>0</v>
      </c>
      <c r="G23" s="7">
        <f>IF(COUNTIF('Iteration 1 - Forward'!A:A, A23) &gt; 0, 1, 0)</f>
        <v>0</v>
      </c>
      <c r="H23" s="7">
        <f>IF(COUNTIF('Iteration 1 - Backward'!A:A, A23) &gt; 0, 1, 0)</f>
        <v>0</v>
      </c>
      <c r="I23" s="7"/>
      <c r="J23" s="7">
        <v>1</v>
      </c>
    </row>
    <row r="24" spans="1:12" x14ac:dyDescent="0.25">
      <c r="A24" s="7" t="s">
        <v>6573</v>
      </c>
      <c r="B24" s="7" t="s">
        <v>6574</v>
      </c>
      <c r="C24" s="7">
        <v>2025</v>
      </c>
      <c r="D24" s="7" t="s">
        <v>4231</v>
      </c>
      <c r="E24" s="7">
        <f t="shared" si="0"/>
        <v>0</v>
      </c>
      <c r="F24" s="7">
        <f>IF(COUNTIF('Start Set'!A:A, A24) &gt; 0, 1, 0)</f>
        <v>0</v>
      </c>
      <c r="G24" s="7">
        <f>IF(COUNTIF('Iteration 1 - Forward'!A:A, A24) &gt; 0, 1, 0)</f>
        <v>0</v>
      </c>
      <c r="H24" s="7">
        <f>IF(COUNTIF('Iteration 1 - Backward'!A:A, A24) &gt; 0, 1, 0)</f>
        <v>0</v>
      </c>
      <c r="I24" s="7"/>
      <c r="J24" s="7">
        <v>1</v>
      </c>
    </row>
    <row r="25" spans="1:12" x14ac:dyDescent="0.25">
      <c r="A25" s="7" t="s">
        <v>6619</v>
      </c>
      <c r="B25" s="7" t="s">
        <v>6620</v>
      </c>
      <c r="C25" s="7">
        <v>2025</v>
      </c>
      <c r="D25" s="7" t="s">
        <v>4231</v>
      </c>
      <c r="E25" s="7">
        <f t="shared" si="0"/>
        <v>0</v>
      </c>
      <c r="F25" s="7">
        <f>IF(COUNTIF('Start Set'!A:A, A25) &gt; 0, 1, 0)</f>
        <v>0</v>
      </c>
      <c r="G25" s="7">
        <f>IF(COUNTIF('Iteration 1 - Forward'!A:A, A25) &gt; 0, 1, 0)</f>
        <v>0</v>
      </c>
      <c r="H25" s="7">
        <f>IF(COUNTIF('Iteration 1 - Backward'!A:A, A25) &gt; 0, 1, 0)</f>
        <v>0</v>
      </c>
      <c r="I25" s="7"/>
      <c r="J25" s="7">
        <v>1</v>
      </c>
    </row>
    <row r="26" spans="1:12" x14ac:dyDescent="0.25">
      <c r="A26" s="7" t="s">
        <v>6474</v>
      </c>
      <c r="B26" s="7" t="s">
        <v>6475</v>
      </c>
      <c r="C26" s="7">
        <v>2024</v>
      </c>
      <c r="D26" s="7" t="s">
        <v>6476</v>
      </c>
      <c r="E26" s="7">
        <f t="shared" si="0"/>
        <v>0</v>
      </c>
      <c r="F26" s="7">
        <f>IF(COUNTIF('Start Set'!A:A, A26) &gt; 0, 1, 0)</f>
        <v>0</v>
      </c>
      <c r="G26" s="7">
        <f>IF(COUNTIF('Iteration 1 - Forward'!A:A, A26) &gt; 0, 1, 0)</f>
        <v>0</v>
      </c>
      <c r="H26" s="7">
        <f>IF(COUNTIF('Iteration 1 - Backward'!A:A, A26) &gt; 0, 1, 0)</f>
        <v>0</v>
      </c>
      <c r="I26" s="7"/>
      <c r="J26" s="7"/>
      <c r="K26" s="7"/>
      <c r="L26" s="7">
        <v>1</v>
      </c>
    </row>
    <row r="27" spans="1:12" x14ac:dyDescent="0.25">
      <c r="A27" s="7" t="s">
        <v>6267</v>
      </c>
      <c r="B27" s="7" t="s">
        <v>6268</v>
      </c>
      <c r="C27" s="7">
        <v>2023</v>
      </c>
      <c r="D27" s="7" t="s">
        <v>3235</v>
      </c>
      <c r="E27" s="7">
        <f t="shared" si="0"/>
        <v>0</v>
      </c>
      <c r="F27" s="7">
        <f>IF(COUNTIF('Start Set'!A:A, A27) &gt; 0, 1, 0)</f>
        <v>0</v>
      </c>
      <c r="G27" s="7">
        <f>IF(COUNTIF('Iteration 1 - Forward'!A:A, A27) &gt; 0, 1, 0)</f>
        <v>0</v>
      </c>
      <c r="H27" s="7">
        <f>IF(COUNTIF('Iteration 1 - Backward'!A:A, A27) &gt; 0, 1, 0)</f>
        <v>0</v>
      </c>
      <c r="I27" s="7"/>
      <c r="J27" s="7">
        <v>1</v>
      </c>
    </row>
    <row r="28" spans="1:12" x14ac:dyDescent="0.25">
      <c r="A28" s="7" t="s">
        <v>6485</v>
      </c>
      <c r="B28" s="7" t="s">
        <v>6486</v>
      </c>
      <c r="C28" s="7">
        <v>2023</v>
      </c>
      <c r="D28" s="7" t="s">
        <v>6487</v>
      </c>
      <c r="E28" s="7">
        <f t="shared" si="0"/>
        <v>0</v>
      </c>
      <c r="F28" s="7">
        <f>IF(COUNTIF('Start Set'!A:A, A28) &gt; 0, 1, 0)</f>
        <v>0</v>
      </c>
      <c r="G28" s="7">
        <f>IF(COUNTIF('Iteration 1 - Forward'!A:A, A28) &gt; 0, 1, 0)</f>
        <v>0</v>
      </c>
      <c r="H28" s="7">
        <f>IF(COUNTIF('Iteration 1 - Backward'!A:A, A28) &gt; 0, 1, 0)</f>
        <v>0</v>
      </c>
      <c r="I28" s="7"/>
      <c r="J28" s="7"/>
      <c r="K28" s="7"/>
      <c r="L28" s="7">
        <v>1</v>
      </c>
    </row>
    <row r="29" spans="1:12" x14ac:dyDescent="0.25">
      <c r="A29" s="7" t="s">
        <v>6649</v>
      </c>
      <c r="B29" s="7" t="s">
        <v>6650</v>
      </c>
      <c r="C29" s="7">
        <v>2025</v>
      </c>
      <c r="D29" s="7" t="s">
        <v>6651</v>
      </c>
      <c r="E29" s="7">
        <f t="shared" si="0"/>
        <v>0</v>
      </c>
      <c r="F29" s="7">
        <f>IF(COUNTIF('Start Set'!A:A, A29) &gt; 0, 1, 0)</f>
        <v>0</v>
      </c>
      <c r="G29" s="7">
        <f>IF(COUNTIF('Iteration 1 - Forward'!A:A, A29) &gt; 0, 1, 0)</f>
        <v>0</v>
      </c>
      <c r="H29" s="7">
        <f>IF(COUNTIF('Iteration 1 - Backward'!A:A, A29) &gt; 0, 1, 0)</f>
        <v>0</v>
      </c>
      <c r="I29" s="7"/>
      <c r="J29" s="7">
        <v>1</v>
      </c>
    </row>
    <row r="30" spans="1:12" x14ac:dyDescent="0.25">
      <c r="A30" s="7" t="s">
        <v>6639</v>
      </c>
      <c r="B30" s="7" t="s">
        <v>6640</v>
      </c>
      <c r="C30" s="7">
        <v>2025</v>
      </c>
      <c r="D30" s="7" t="s">
        <v>6641</v>
      </c>
      <c r="E30" s="7">
        <f t="shared" si="0"/>
        <v>0</v>
      </c>
      <c r="F30" s="7">
        <f>IF(COUNTIF('Start Set'!A:A, A30) &gt; 0, 1, 0)</f>
        <v>0</v>
      </c>
      <c r="G30" s="7">
        <f>IF(COUNTIF('Iteration 1 - Forward'!A:A, A30) &gt; 0, 1, 0)</f>
        <v>0</v>
      </c>
      <c r="H30" s="7">
        <f>IF(COUNTIF('Iteration 1 - Backward'!A:A, A30) &gt; 0, 1, 0)</f>
        <v>0</v>
      </c>
      <c r="I30" s="7"/>
      <c r="J30" s="7"/>
      <c r="K30" s="7"/>
      <c r="L30" s="7">
        <v>1</v>
      </c>
    </row>
    <row r="31" spans="1:12" x14ac:dyDescent="0.25">
      <c r="A31" s="7" t="s">
        <v>6477</v>
      </c>
      <c r="B31" s="7" t="s">
        <v>6478</v>
      </c>
      <c r="C31" s="7">
        <v>2024</v>
      </c>
      <c r="D31" s="7" t="s">
        <v>4532</v>
      </c>
      <c r="E31" s="7">
        <f t="shared" si="0"/>
        <v>0</v>
      </c>
      <c r="F31" s="7">
        <f>IF(COUNTIF('Start Set'!A:A, A31) &gt; 0, 1, 0)</f>
        <v>0</v>
      </c>
      <c r="G31" s="7">
        <f>IF(COUNTIF('Iteration 1 - Forward'!A:A, A31) &gt; 0, 1, 0)</f>
        <v>0</v>
      </c>
      <c r="H31" s="7">
        <f>IF(COUNTIF('Iteration 1 - Backward'!A:A, A31) &gt; 0, 1, 0)</f>
        <v>0</v>
      </c>
      <c r="I31" s="7"/>
      <c r="J31" s="7"/>
      <c r="K31" s="7"/>
      <c r="L31" s="7">
        <v>1</v>
      </c>
    </row>
    <row r="32" spans="1:12" x14ac:dyDescent="0.25">
      <c r="A32" s="7" t="s">
        <v>6482</v>
      </c>
      <c r="B32" s="7" t="s">
        <v>6483</v>
      </c>
      <c r="C32" s="7">
        <v>2023</v>
      </c>
      <c r="D32" s="7" t="s">
        <v>6484</v>
      </c>
      <c r="E32" s="7">
        <f t="shared" si="0"/>
        <v>0</v>
      </c>
      <c r="F32" s="7">
        <f>IF(COUNTIF('Start Set'!A:A, A32) &gt; 0, 1, 0)</f>
        <v>0</v>
      </c>
      <c r="G32" s="7">
        <f>IF(COUNTIF('Iteration 1 - Forward'!A:A, A32) &gt; 0, 1, 0)</f>
        <v>0</v>
      </c>
      <c r="H32" s="7">
        <f>IF(COUNTIF('Iteration 1 - Backward'!A:A, A32) &gt; 0, 1, 0)</f>
        <v>0</v>
      </c>
      <c r="I32" s="7"/>
      <c r="J32" s="7"/>
      <c r="K32" s="7"/>
      <c r="L32" s="7">
        <v>1</v>
      </c>
    </row>
    <row r="33" spans="1:12" x14ac:dyDescent="0.25">
      <c r="A33" s="7" t="s">
        <v>6379</v>
      </c>
      <c r="B33" s="7" t="s">
        <v>6380</v>
      </c>
      <c r="C33" s="7">
        <v>2025</v>
      </c>
      <c r="D33" s="7" t="s">
        <v>6381</v>
      </c>
      <c r="E33" s="7">
        <f t="shared" si="0"/>
        <v>0</v>
      </c>
      <c r="F33" s="7">
        <f>IF(COUNTIF('Start Set'!A:A, A33) &gt; 0, 1, 0)</f>
        <v>0</v>
      </c>
      <c r="G33" s="7">
        <f>IF(COUNTIF('Iteration 1 - Forward'!A:A, A33) &gt; 0, 1, 0)</f>
        <v>0</v>
      </c>
      <c r="H33" s="7">
        <f>IF(COUNTIF('Iteration 1 - Backward'!A:A, A33) &gt; 0, 1, 0)</f>
        <v>0</v>
      </c>
      <c r="I33" s="7"/>
      <c r="J33" s="7">
        <v>1</v>
      </c>
    </row>
    <row r="34" spans="1:12" x14ac:dyDescent="0.25">
      <c r="A34" s="7" t="s">
        <v>6348</v>
      </c>
      <c r="B34" s="7" t="s">
        <v>6349</v>
      </c>
      <c r="C34" s="7">
        <v>2025</v>
      </c>
      <c r="D34" s="7" t="s">
        <v>3310</v>
      </c>
      <c r="E34" s="7">
        <f t="shared" ref="E34:E67" si="1">--(ROW(A34)&lt;&gt;MATCH(A34,$A:$A,0))</f>
        <v>0</v>
      </c>
      <c r="F34" s="7">
        <f>IF(COUNTIF('Start Set'!A:A, A34) &gt; 0, 1, 0)</f>
        <v>0</v>
      </c>
      <c r="G34" s="7">
        <f>IF(COUNTIF('Iteration 1 - Forward'!A:A, A34) &gt; 0, 1, 0)</f>
        <v>0</v>
      </c>
      <c r="H34" s="7">
        <f>IF(COUNTIF('Iteration 1 - Backward'!A:A, A34) &gt; 0, 1, 0)</f>
        <v>0</v>
      </c>
      <c r="I34" s="7"/>
      <c r="J34" s="7">
        <v>1</v>
      </c>
    </row>
    <row r="35" spans="1:12" x14ac:dyDescent="0.25">
      <c r="A35" s="7" t="s">
        <v>6642</v>
      </c>
      <c r="B35" s="7" t="s">
        <v>6643</v>
      </c>
      <c r="C35" s="7">
        <v>2025</v>
      </c>
      <c r="D35" s="7" t="s">
        <v>6644</v>
      </c>
      <c r="E35" s="7">
        <f t="shared" si="1"/>
        <v>0</v>
      </c>
      <c r="F35" s="7">
        <f>IF(COUNTIF('Start Set'!A:A, A35) &gt; 0, 1, 0)</f>
        <v>0</v>
      </c>
      <c r="G35" s="7">
        <f>IF(COUNTIF('Iteration 1 - Forward'!A:A, A35) &gt; 0, 1, 0)</f>
        <v>0</v>
      </c>
      <c r="H35" s="7">
        <f>IF(COUNTIF('Iteration 1 - Backward'!A:A, A35) &gt; 0, 1, 0)</f>
        <v>0</v>
      </c>
      <c r="I35" s="7"/>
      <c r="J35" s="7"/>
      <c r="K35" s="7"/>
      <c r="L35" s="7">
        <v>1</v>
      </c>
    </row>
    <row r="36" spans="1:12" x14ac:dyDescent="0.25">
      <c r="A36" s="7" t="s">
        <v>6373</v>
      </c>
      <c r="B36" s="7" t="s">
        <v>6374</v>
      </c>
      <c r="C36" s="7">
        <v>2024</v>
      </c>
      <c r="D36" s="7" t="s">
        <v>6375</v>
      </c>
      <c r="E36" s="7">
        <f t="shared" si="1"/>
        <v>0</v>
      </c>
      <c r="F36" s="7">
        <f>IF(COUNTIF('Start Set'!A:A, A36) &gt; 0, 1, 0)</f>
        <v>0</v>
      </c>
      <c r="G36" s="7">
        <f>IF(COUNTIF('Iteration 1 - Forward'!A:A, A36) &gt; 0, 1, 0)</f>
        <v>0</v>
      </c>
      <c r="H36" s="7">
        <f>IF(COUNTIF('Iteration 1 - Backward'!A:A, A36) &gt; 0, 1, 0)</f>
        <v>0</v>
      </c>
      <c r="I36" s="7"/>
      <c r="J36" s="7">
        <v>1</v>
      </c>
    </row>
    <row r="37" spans="1:12" x14ac:dyDescent="0.25">
      <c r="A37" s="7" t="s">
        <v>6479</v>
      </c>
      <c r="B37" s="7" t="s">
        <v>6480</v>
      </c>
      <c r="C37" s="7"/>
      <c r="D37" s="7" t="s">
        <v>6481</v>
      </c>
      <c r="E37" s="7">
        <f t="shared" si="1"/>
        <v>0</v>
      </c>
      <c r="F37" s="7">
        <f>IF(COUNTIF('Start Set'!A:A, A37) &gt; 0, 1, 0)</f>
        <v>0</v>
      </c>
      <c r="G37" s="7">
        <f>IF(COUNTIF('Iteration 1 - Forward'!A:A, A37) &gt; 0, 1, 0)</f>
        <v>0</v>
      </c>
      <c r="H37" s="7">
        <f>IF(COUNTIF('Iteration 1 - Backward'!A:A, A37) &gt; 0, 1, 0)</f>
        <v>0</v>
      </c>
      <c r="I37" s="7"/>
      <c r="J37" s="7"/>
      <c r="K37" s="7"/>
      <c r="L37" s="7">
        <v>1</v>
      </c>
    </row>
    <row r="38" spans="1:12" x14ac:dyDescent="0.25">
      <c r="A38" s="7" t="s">
        <v>6490</v>
      </c>
      <c r="B38" s="7" t="s">
        <v>6491</v>
      </c>
      <c r="C38" s="7">
        <v>2023</v>
      </c>
      <c r="D38" s="7" t="s">
        <v>6492</v>
      </c>
      <c r="E38" s="7">
        <f t="shared" si="1"/>
        <v>0</v>
      </c>
      <c r="F38" s="7">
        <f>IF(COUNTIF('Start Set'!A:A, A38) &gt; 0, 1, 0)</f>
        <v>0</v>
      </c>
      <c r="G38" s="7">
        <f>IF(COUNTIF('Iteration 1 - Forward'!A:A, A38) &gt; 0, 1, 0)</f>
        <v>0</v>
      </c>
      <c r="H38" s="7">
        <f>IF(COUNTIF('Iteration 1 - Backward'!A:A, A38) &gt; 0, 1, 0)</f>
        <v>0</v>
      </c>
      <c r="I38" s="7"/>
      <c r="J38" s="7"/>
      <c r="K38" s="7"/>
      <c r="L38" s="7">
        <v>1</v>
      </c>
    </row>
    <row r="39" spans="1:12" x14ac:dyDescent="0.25">
      <c r="A39" s="7" t="s">
        <v>6346</v>
      </c>
      <c r="B39" s="7" t="s">
        <v>6347</v>
      </c>
      <c r="C39" s="7">
        <v>2023</v>
      </c>
      <c r="D39" s="7" t="s">
        <v>4202</v>
      </c>
      <c r="E39" s="7">
        <f t="shared" si="1"/>
        <v>0</v>
      </c>
      <c r="F39" s="7">
        <f>IF(COUNTIF('Start Set'!A:A, A39) &gt; 0, 1, 0)</f>
        <v>0</v>
      </c>
      <c r="G39" s="7">
        <f>IF(COUNTIF('Iteration 1 - Forward'!A:A, A39) &gt; 0, 1, 0)</f>
        <v>0</v>
      </c>
      <c r="H39" s="7">
        <f>IF(COUNTIF('Iteration 1 - Backward'!A:A, A39) &gt; 0, 1, 0)</f>
        <v>0</v>
      </c>
      <c r="I39" s="7"/>
      <c r="J39" s="7"/>
      <c r="K39" s="7"/>
      <c r="L39" s="7">
        <v>1</v>
      </c>
    </row>
    <row r="40" spans="1:12" x14ac:dyDescent="0.25">
      <c r="A40" s="7" t="s">
        <v>6457</v>
      </c>
      <c r="B40" s="7" t="s">
        <v>6380</v>
      </c>
      <c r="C40" s="7"/>
      <c r="D40" s="7" t="s">
        <v>4026</v>
      </c>
      <c r="E40" s="7">
        <f t="shared" si="1"/>
        <v>0</v>
      </c>
      <c r="F40" s="7">
        <f>IF(COUNTIF('Start Set'!A:A, A40) &gt; 0, 1, 0)</f>
        <v>0</v>
      </c>
      <c r="G40" s="7">
        <f>IF(COUNTIF('Iteration 1 - Forward'!A:A, A40) &gt; 0, 1, 0)</f>
        <v>0</v>
      </c>
      <c r="H40" s="7">
        <f>IF(COUNTIF('Iteration 1 - Backward'!A:A, A40) &gt; 0, 1, 0)</f>
        <v>0</v>
      </c>
      <c r="I40" s="7"/>
      <c r="J40" s="7">
        <v>1</v>
      </c>
    </row>
    <row r="41" spans="1:12" x14ac:dyDescent="0.25">
      <c r="A41" s="7" t="s">
        <v>6398</v>
      </c>
      <c r="B41" s="7" t="s">
        <v>6399</v>
      </c>
      <c r="C41" s="7">
        <v>2024</v>
      </c>
      <c r="D41" s="7" t="s">
        <v>6400</v>
      </c>
      <c r="E41" s="7">
        <f t="shared" si="1"/>
        <v>0</v>
      </c>
      <c r="F41" s="7">
        <f>IF(COUNTIF('Start Set'!A:A, A41) &gt; 0, 1, 0)</f>
        <v>0</v>
      </c>
      <c r="G41" s="7">
        <f>IF(COUNTIF('Iteration 1 - Forward'!A:A, A41) &gt; 0, 1, 0)</f>
        <v>0</v>
      </c>
      <c r="H41" s="7">
        <f>IF(COUNTIF('Iteration 1 - Backward'!A:A, A41) &gt; 0, 1, 0)</f>
        <v>0</v>
      </c>
      <c r="I41" s="7"/>
      <c r="J41" s="7">
        <v>1</v>
      </c>
    </row>
    <row r="42" spans="1:12" x14ac:dyDescent="0.25">
      <c r="A42" s="7" t="s">
        <v>6327</v>
      </c>
      <c r="B42" s="7" t="s">
        <v>6328</v>
      </c>
      <c r="C42" s="7">
        <v>2024</v>
      </c>
      <c r="D42" s="7" t="s">
        <v>6329</v>
      </c>
      <c r="E42" s="7">
        <f t="shared" si="1"/>
        <v>0</v>
      </c>
      <c r="F42" s="7">
        <f>IF(COUNTIF('Start Set'!A:A, A42) &gt; 0, 1, 0)</f>
        <v>0</v>
      </c>
      <c r="G42" s="7">
        <f>IF(COUNTIF('Iteration 1 - Forward'!A:A, A42) &gt; 0, 1, 0)</f>
        <v>0</v>
      </c>
      <c r="H42" s="7">
        <f>IF(COUNTIF('Iteration 1 - Backward'!A:A, A42) &gt; 0, 1, 0)</f>
        <v>0</v>
      </c>
      <c r="I42" s="7"/>
      <c r="J42" s="7">
        <v>1</v>
      </c>
    </row>
    <row r="43" spans="1:12" x14ac:dyDescent="0.25">
      <c r="A43" s="7" t="s">
        <v>6461</v>
      </c>
      <c r="B43" s="7" t="s">
        <v>6462</v>
      </c>
      <c r="C43" s="7"/>
      <c r="D43" s="7" t="s">
        <v>6463</v>
      </c>
      <c r="E43" s="7">
        <f t="shared" si="1"/>
        <v>0</v>
      </c>
      <c r="F43" s="7">
        <f>IF(COUNTIF('Start Set'!A:A, A43) &gt; 0, 1, 0)</f>
        <v>0</v>
      </c>
      <c r="G43" s="7">
        <f>IF(COUNTIF('Iteration 1 - Forward'!A:A, A43) &gt; 0, 1, 0)</f>
        <v>0</v>
      </c>
      <c r="H43" s="7">
        <f>IF(COUNTIF('Iteration 1 - Backward'!A:A, A43) &gt; 0, 1, 0)</f>
        <v>0</v>
      </c>
      <c r="I43" s="7"/>
      <c r="J43" s="7">
        <v>1</v>
      </c>
    </row>
    <row r="44" spans="1:12" x14ac:dyDescent="0.25">
      <c r="A44" s="7" t="s">
        <v>6359</v>
      </c>
      <c r="B44" s="7" t="s">
        <v>6360</v>
      </c>
      <c r="C44" s="7">
        <v>2024</v>
      </c>
      <c r="D44" s="7" t="s">
        <v>6361</v>
      </c>
      <c r="E44" s="7">
        <f t="shared" si="1"/>
        <v>0</v>
      </c>
      <c r="F44" s="7">
        <f>IF(COUNTIF('Start Set'!A:A, A44) &gt; 0, 1, 0)</f>
        <v>0</v>
      </c>
      <c r="G44" s="7">
        <f>IF(COUNTIF('Iteration 1 - Forward'!A:A, A44) &gt; 0, 1, 0)</f>
        <v>0</v>
      </c>
      <c r="H44" s="7">
        <f>IF(COUNTIF('Iteration 1 - Backward'!A:A, A44) &gt; 0, 1, 0)</f>
        <v>0</v>
      </c>
      <c r="I44" s="7"/>
      <c r="J44" s="7">
        <v>1</v>
      </c>
    </row>
    <row r="45" spans="1:12" x14ac:dyDescent="0.25">
      <c r="A45" s="7" t="s">
        <v>6401</v>
      </c>
      <c r="B45" s="7" t="s">
        <v>6402</v>
      </c>
      <c r="C45" s="7">
        <v>2025</v>
      </c>
      <c r="D45" s="7" t="s">
        <v>6403</v>
      </c>
      <c r="E45" s="7">
        <f t="shared" si="1"/>
        <v>0</v>
      </c>
      <c r="F45" s="7">
        <f>IF(COUNTIF('Start Set'!A:A, A45) &gt; 0, 1, 0)</f>
        <v>0</v>
      </c>
      <c r="G45" s="7">
        <f>IF(COUNTIF('Iteration 1 - Forward'!A:A, A45) &gt; 0, 1, 0)</f>
        <v>0</v>
      </c>
      <c r="H45" s="7">
        <f>IF(COUNTIF('Iteration 1 - Backward'!A:A, A45) &gt; 0, 1, 0)</f>
        <v>0</v>
      </c>
      <c r="I45" s="7"/>
      <c r="J45" s="7">
        <v>1</v>
      </c>
    </row>
    <row r="46" spans="1:12" x14ac:dyDescent="0.25">
      <c r="A46" s="7" t="s">
        <v>6621</v>
      </c>
      <c r="B46" s="7" t="s">
        <v>6622</v>
      </c>
      <c r="C46" s="7">
        <v>2025</v>
      </c>
      <c r="D46" s="7" t="s">
        <v>6623</v>
      </c>
      <c r="E46" s="7">
        <f t="shared" si="1"/>
        <v>0</v>
      </c>
      <c r="F46" s="7">
        <f>IF(COUNTIF('Start Set'!A:A, A46) &gt; 0, 1, 0)</f>
        <v>0</v>
      </c>
      <c r="G46" s="7">
        <f>IF(COUNTIF('Iteration 1 - Forward'!A:A, A46) &gt; 0, 1, 0)</f>
        <v>0</v>
      </c>
      <c r="H46" s="7">
        <f>IF(COUNTIF('Iteration 1 - Backward'!A:A, A46) &gt; 0, 1, 0)</f>
        <v>0</v>
      </c>
      <c r="I46" s="7"/>
      <c r="J46" s="7">
        <v>1</v>
      </c>
    </row>
    <row r="47" spans="1:12" x14ac:dyDescent="0.25">
      <c r="A47" s="7" t="s">
        <v>6611</v>
      </c>
      <c r="B47" s="7" t="s">
        <v>6612</v>
      </c>
      <c r="C47" s="7">
        <v>2026</v>
      </c>
      <c r="D47" s="7" t="s">
        <v>6613</v>
      </c>
      <c r="E47" s="7">
        <f t="shared" si="1"/>
        <v>0</v>
      </c>
      <c r="F47" s="7">
        <f>IF(COUNTIF('Start Set'!A:A, A47) &gt; 0, 1, 0)</f>
        <v>0</v>
      </c>
      <c r="G47" s="7">
        <f>IF(COUNTIF('Iteration 1 - Forward'!A:A, A47) &gt; 0, 1, 0)</f>
        <v>0</v>
      </c>
      <c r="H47" s="7">
        <f>IF(COUNTIF('Iteration 1 - Backward'!A:A, A47) &gt; 0, 1, 0)</f>
        <v>0</v>
      </c>
      <c r="I47" s="7"/>
      <c r="J47" s="7">
        <v>1</v>
      </c>
    </row>
    <row r="48" spans="1:12" x14ac:dyDescent="0.25">
      <c r="A48" s="7" t="s">
        <v>6617</v>
      </c>
      <c r="B48" s="7" t="s">
        <v>6618</v>
      </c>
      <c r="C48" s="7">
        <v>2026</v>
      </c>
      <c r="D48" s="7" t="s">
        <v>6613</v>
      </c>
      <c r="E48" s="7">
        <f t="shared" si="1"/>
        <v>0</v>
      </c>
      <c r="F48" s="7">
        <f>IF(COUNTIF('Start Set'!A:A, A48) &gt; 0, 1, 0)</f>
        <v>0</v>
      </c>
      <c r="G48" s="7">
        <f>IF(COUNTIF('Iteration 1 - Forward'!A:A, A48) &gt; 0, 1, 0)</f>
        <v>0</v>
      </c>
      <c r="H48" s="7">
        <f>IF(COUNTIF('Iteration 1 - Backward'!A:A, A48) &gt; 0, 1, 0)</f>
        <v>0</v>
      </c>
      <c r="I48" s="7"/>
      <c r="J48" s="7">
        <v>1</v>
      </c>
    </row>
    <row r="49" spans="1:11" x14ac:dyDescent="0.25">
      <c r="A49" s="7" t="s">
        <v>6614</v>
      </c>
      <c r="B49" s="7" t="s">
        <v>6615</v>
      </c>
      <c r="C49" s="7">
        <v>2025</v>
      </c>
      <c r="D49" s="7" t="s">
        <v>6616</v>
      </c>
      <c r="E49" s="7">
        <f t="shared" si="1"/>
        <v>0</v>
      </c>
      <c r="F49" s="7">
        <f>IF(COUNTIF('Start Set'!A:A, A49) &gt; 0, 1, 0)</f>
        <v>0</v>
      </c>
      <c r="G49" s="7">
        <f>IF(COUNTIF('Iteration 1 - Forward'!A:A, A49) &gt; 0, 1, 0)</f>
        <v>0</v>
      </c>
      <c r="H49" s="7">
        <f>IF(COUNTIF('Iteration 1 - Backward'!A:A, A49) &gt; 0, 1, 0)</f>
        <v>0</v>
      </c>
      <c r="I49" s="7"/>
      <c r="J49" s="7">
        <v>1</v>
      </c>
    </row>
    <row r="50" spans="1:11" x14ac:dyDescent="0.25">
      <c r="A50" s="7" t="s">
        <v>6624</v>
      </c>
      <c r="B50" s="7" t="s">
        <v>6625</v>
      </c>
      <c r="C50" s="7">
        <v>2025</v>
      </c>
      <c r="D50" s="7" t="s">
        <v>6626</v>
      </c>
      <c r="E50" s="7">
        <f t="shared" si="1"/>
        <v>0</v>
      </c>
      <c r="F50" s="7">
        <f>IF(COUNTIF('Start Set'!A:A, A50) &gt; 0, 1, 0)</f>
        <v>0</v>
      </c>
      <c r="G50" s="7">
        <f>IF(COUNTIF('Iteration 1 - Forward'!A:A, A50) &gt; 0, 1, 0)</f>
        <v>0</v>
      </c>
      <c r="H50" s="7">
        <f>IF(COUNTIF('Iteration 1 - Backward'!A:A, A50) &gt; 0, 1, 0)</f>
        <v>0</v>
      </c>
      <c r="I50" s="7"/>
      <c r="J50" s="7">
        <v>1</v>
      </c>
    </row>
    <row r="51" spans="1:11" x14ac:dyDescent="0.25">
      <c r="A51" s="7" t="s">
        <v>6432</v>
      </c>
      <c r="B51" s="7" t="s">
        <v>6433</v>
      </c>
      <c r="C51" s="7"/>
      <c r="D51" s="7" t="s">
        <v>3672</v>
      </c>
      <c r="E51" s="7">
        <f t="shared" si="1"/>
        <v>0</v>
      </c>
      <c r="F51" s="7">
        <f>IF(COUNTIF('Start Set'!A:A, A51) &gt; 0, 1, 0)</f>
        <v>0</v>
      </c>
      <c r="G51" s="7">
        <f>IF(COUNTIF('Iteration 1 - Forward'!A:A, A51) &gt; 0, 1, 0)</f>
        <v>0</v>
      </c>
      <c r="H51" s="7">
        <f>IF(COUNTIF('Iteration 1 - Backward'!A:A, A51) &gt; 0, 1, 0)</f>
        <v>0</v>
      </c>
      <c r="I51" s="7"/>
      <c r="J51" s="7">
        <v>1</v>
      </c>
    </row>
    <row r="52" spans="1:11" x14ac:dyDescent="0.25">
      <c r="A52" s="7" t="s">
        <v>6442</v>
      </c>
      <c r="B52" s="7" t="s">
        <v>6443</v>
      </c>
      <c r="C52" s="7"/>
      <c r="D52" s="7" t="s">
        <v>3672</v>
      </c>
      <c r="E52" s="7">
        <f t="shared" si="1"/>
        <v>0</v>
      </c>
      <c r="F52" s="7">
        <f>IF(COUNTIF('Start Set'!A:A, A52) &gt; 0, 1, 0)</f>
        <v>0</v>
      </c>
      <c r="G52" s="7">
        <f>IF(COUNTIF('Iteration 1 - Forward'!A:A, A52) &gt; 0, 1, 0)</f>
        <v>0</v>
      </c>
      <c r="H52" s="7">
        <f>IF(COUNTIF('Iteration 1 - Backward'!A:A, A52) &gt; 0, 1, 0)</f>
        <v>0</v>
      </c>
      <c r="I52" s="7"/>
      <c r="J52" s="7">
        <v>1</v>
      </c>
    </row>
    <row r="53" spans="1:11" x14ac:dyDescent="0.25">
      <c r="A53" s="7" t="s">
        <v>6466</v>
      </c>
      <c r="B53" s="7" t="s">
        <v>6467</v>
      </c>
      <c r="C53" s="7"/>
      <c r="D53" s="7" t="s">
        <v>3672</v>
      </c>
      <c r="E53" s="7">
        <f t="shared" si="1"/>
        <v>0</v>
      </c>
      <c r="F53" s="7">
        <f>IF(COUNTIF('Start Set'!A:A, A53) &gt; 0, 1, 0)</f>
        <v>0</v>
      </c>
      <c r="G53" s="7">
        <f>IF(COUNTIF('Iteration 1 - Forward'!A:A, A53) &gt; 0, 1, 0)</f>
        <v>0</v>
      </c>
      <c r="H53" s="7">
        <f>IF(COUNTIF('Iteration 1 - Backward'!A:A, A53) &gt; 0, 1, 0)</f>
        <v>0</v>
      </c>
      <c r="I53" s="7"/>
      <c r="J53" s="7">
        <v>1</v>
      </c>
    </row>
    <row r="54" spans="1:11" x14ac:dyDescent="0.25">
      <c r="A54" s="7" t="s">
        <v>6387</v>
      </c>
      <c r="B54" s="7" t="s">
        <v>6388</v>
      </c>
      <c r="C54" s="7">
        <v>2024</v>
      </c>
      <c r="D54" s="7" t="s">
        <v>6389</v>
      </c>
      <c r="E54" s="7">
        <f t="shared" si="1"/>
        <v>0</v>
      </c>
      <c r="F54" s="7">
        <f>IF(COUNTIF('Start Set'!A:A, A54) &gt; 0, 1, 0)</f>
        <v>0</v>
      </c>
      <c r="G54" s="7">
        <f>IF(COUNTIF('Iteration 1 - Forward'!A:A, A54) &gt; 0, 1, 0)</f>
        <v>0</v>
      </c>
      <c r="H54" s="7">
        <f>IF(COUNTIF('Iteration 1 - Backward'!A:A, A54) &gt; 0, 1, 0)</f>
        <v>0</v>
      </c>
      <c r="I54" s="7"/>
      <c r="J54" s="7">
        <v>1</v>
      </c>
    </row>
    <row r="55" spans="1:11" x14ac:dyDescent="0.25">
      <c r="A55" s="7" t="s">
        <v>6577</v>
      </c>
      <c r="B55" s="7" t="s">
        <v>6578</v>
      </c>
      <c r="C55" s="7">
        <v>2024</v>
      </c>
      <c r="D55" s="7" t="s">
        <v>6579</v>
      </c>
      <c r="E55" s="7">
        <f t="shared" si="1"/>
        <v>0</v>
      </c>
      <c r="F55" s="7">
        <f>IF(COUNTIF('Start Set'!A:A, A55) &gt; 0, 1, 0)</f>
        <v>0</v>
      </c>
      <c r="G55" s="7">
        <f>IF(COUNTIF('Iteration 1 - Forward'!A:A, A55) &gt; 0, 1, 0)</f>
        <v>0</v>
      </c>
      <c r="H55" s="7">
        <f>IF(COUNTIF('Iteration 1 - Backward'!A:A, A55) &gt; 0, 1, 0)</f>
        <v>0</v>
      </c>
      <c r="I55" s="7"/>
      <c r="J55" s="7">
        <v>1</v>
      </c>
    </row>
    <row r="56" spans="1:11" x14ac:dyDescent="0.25">
      <c r="A56" s="7" t="s">
        <v>6603</v>
      </c>
      <c r="B56" s="7" t="s">
        <v>6604</v>
      </c>
      <c r="C56" s="7">
        <v>2024</v>
      </c>
      <c r="D56" s="7" t="s">
        <v>6605</v>
      </c>
      <c r="E56" s="7">
        <f t="shared" si="1"/>
        <v>0</v>
      </c>
      <c r="F56" s="7">
        <f>IF(COUNTIF('Start Set'!A:A, A56) &gt; 0, 1, 0)</f>
        <v>0</v>
      </c>
      <c r="G56" s="7">
        <f>IF(COUNTIF('Iteration 1 - Forward'!A:A, A56) &gt; 0, 1, 0)</f>
        <v>0</v>
      </c>
      <c r="H56" s="7">
        <f>IF(COUNTIF('Iteration 1 - Backward'!A:A, A56) &gt; 0, 1, 0)</f>
        <v>0</v>
      </c>
      <c r="I56" s="7"/>
      <c r="J56" s="7">
        <v>1</v>
      </c>
    </row>
    <row r="57" spans="1:11" x14ac:dyDescent="0.25">
      <c r="A57" s="7" t="s">
        <v>6368</v>
      </c>
      <c r="B57" s="7" t="s">
        <v>6369</v>
      </c>
      <c r="C57" s="7">
        <v>2025</v>
      </c>
      <c r="D57" s="7" t="s">
        <v>3481</v>
      </c>
      <c r="E57" s="7">
        <f t="shared" si="1"/>
        <v>0</v>
      </c>
      <c r="F57" s="7">
        <f>IF(COUNTIF('Start Set'!A:A, A57) &gt; 0, 1, 0)</f>
        <v>0</v>
      </c>
      <c r="G57" s="7">
        <f>IF(COUNTIF('Iteration 1 - Forward'!A:A, A57) &gt; 0, 1, 0)</f>
        <v>0</v>
      </c>
      <c r="H57" s="7">
        <f>IF(COUNTIF('Iteration 1 - Backward'!A:A, A57) &gt; 0, 1, 0)</f>
        <v>0</v>
      </c>
      <c r="I57" s="7"/>
      <c r="J57" s="7">
        <v>1</v>
      </c>
    </row>
    <row r="58" spans="1:11" x14ac:dyDescent="0.25">
      <c r="A58" s="7" t="s">
        <v>6026</v>
      </c>
      <c r="B58" s="7" t="s">
        <v>6027</v>
      </c>
      <c r="C58" s="7">
        <v>2023</v>
      </c>
      <c r="D58" s="7"/>
      <c r="E58" s="7">
        <f t="shared" si="1"/>
        <v>0</v>
      </c>
      <c r="F58" s="7">
        <f>IF(COUNTIF('Start Set'!A:A, A58) &gt; 0, 1, 0)</f>
        <v>0</v>
      </c>
      <c r="G58" s="7">
        <f>IF(COUNTIF('Iteration 1 - Forward'!A:A, A58) &gt; 0, 1, 0)</f>
        <v>0</v>
      </c>
      <c r="H58" s="7">
        <f>IF(COUNTIF('Iteration 1 - Backward'!A:A, A58) &gt; 0, 1, 0)</f>
        <v>0</v>
      </c>
      <c r="I58" s="7"/>
      <c r="J58" s="7">
        <v>1</v>
      </c>
    </row>
    <row r="59" spans="1:11" x14ac:dyDescent="0.25">
      <c r="A59" s="7" t="s">
        <v>6464</v>
      </c>
      <c r="B59" s="7" t="s">
        <v>6465</v>
      </c>
      <c r="C59" s="7">
        <v>0</v>
      </c>
      <c r="D59" s="7" t="s">
        <v>6446</v>
      </c>
      <c r="E59" s="7">
        <f t="shared" si="1"/>
        <v>0</v>
      </c>
      <c r="F59" s="7">
        <f>IF(COUNTIF('Start Set'!A:A, A59) &gt; 0, 1, 0)</f>
        <v>0</v>
      </c>
      <c r="G59" s="7">
        <f>IF(COUNTIF('Iteration 1 - Forward'!A:A, A59) &gt; 0, 1, 0)</f>
        <v>0</v>
      </c>
      <c r="H59" s="7">
        <f>IF(COUNTIF('Iteration 1 - Backward'!A:A, A59) &gt; 0, 1, 0)</f>
        <v>0</v>
      </c>
      <c r="I59" s="7"/>
      <c r="J59" s="7"/>
      <c r="K59" s="7">
        <v>1</v>
      </c>
    </row>
    <row r="60" spans="1:11" x14ac:dyDescent="0.25">
      <c r="A60" s="7" t="s">
        <v>6051</v>
      </c>
      <c r="B60" s="7" t="s">
        <v>6052</v>
      </c>
      <c r="C60" s="7">
        <v>2023</v>
      </c>
      <c r="D60" s="7" t="s">
        <v>6053</v>
      </c>
      <c r="E60" s="7">
        <f t="shared" si="1"/>
        <v>0</v>
      </c>
      <c r="F60" s="7">
        <f>IF(COUNTIF('Start Set'!A:A, A60) &gt; 0, 1, 0)</f>
        <v>0</v>
      </c>
      <c r="G60" s="7">
        <f>IF(COUNTIF('Iteration 1 - Forward'!A:A, A60) &gt; 0, 1, 0)</f>
        <v>0</v>
      </c>
      <c r="H60" s="7">
        <f>IF(COUNTIF('Iteration 1 - Backward'!A:A, A60) &gt; 0, 1, 0)</f>
        <v>0</v>
      </c>
      <c r="I60" s="7"/>
      <c r="J60" s="7"/>
      <c r="K60" s="7">
        <v>1</v>
      </c>
    </row>
    <row r="61" spans="1:11" x14ac:dyDescent="0.25">
      <c r="A61" s="7" t="s">
        <v>6404</v>
      </c>
      <c r="B61" s="7" t="s">
        <v>6405</v>
      </c>
      <c r="C61" s="7">
        <v>2023</v>
      </c>
      <c r="D61" s="7" t="s">
        <v>6406</v>
      </c>
      <c r="E61" s="7">
        <f t="shared" si="1"/>
        <v>0</v>
      </c>
      <c r="F61" s="7">
        <f>IF(COUNTIF('Start Set'!A:A, A61) &gt; 0, 1, 0)</f>
        <v>0</v>
      </c>
      <c r="G61" s="7">
        <f>IF(COUNTIF('Iteration 1 - Forward'!A:A, A61) &gt; 0, 1, 0)</f>
        <v>0</v>
      </c>
      <c r="H61" s="7">
        <f>IF(COUNTIF('Iteration 1 - Backward'!A:A, A61) &gt; 0, 1, 0)</f>
        <v>0</v>
      </c>
      <c r="I61" s="7"/>
      <c r="J61" s="7"/>
      <c r="K61" s="7">
        <v>1</v>
      </c>
    </row>
    <row r="62" spans="1:11" x14ac:dyDescent="0.25">
      <c r="A62" s="7" t="s">
        <v>6415</v>
      </c>
      <c r="B62" s="7" t="s">
        <v>6405</v>
      </c>
      <c r="C62" s="7">
        <v>2023</v>
      </c>
      <c r="D62" s="7" t="s">
        <v>6416</v>
      </c>
      <c r="E62" s="7">
        <f t="shared" si="1"/>
        <v>0</v>
      </c>
      <c r="F62" s="7">
        <f>IF(COUNTIF('Start Set'!A:A, A62) &gt; 0, 1, 0)</f>
        <v>0</v>
      </c>
      <c r="G62" s="7">
        <f>IF(COUNTIF('Iteration 1 - Forward'!A:A, A62) &gt; 0, 1, 0)</f>
        <v>0</v>
      </c>
      <c r="H62" s="7">
        <f>IF(COUNTIF('Iteration 1 - Backward'!A:A, A62) &gt; 0, 1, 0)</f>
        <v>0</v>
      </c>
      <c r="I62" s="7"/>
      <c r="J62" s="7"/>
      <c r="K62" s="7">
        <v>1</v>
      </c>
    </row>
    <row r="63" spans="1:11" x14ac:dyDescent="0.25">
      <c r="A63" s="7" t="s">
        <v>6109</v>
      </c>
      <c r="B63" s="7" t="s">
        <v>6110</v>
      </c>
      <c r="C63" s="7">
        <v>2023</v>
      </c>
      <c r="D63" s="7" t="s">
        <v>6111</v>
      </c>
      <c r="E63" s="7">
        <f t="shared" si="1"/>
        <v>0</v>
      </c>
      <c r="F63" s="7">
        <f>IF(COUNTIF('Start Set'!A:A, A63) &gt; 0, 1, 0)</f>
        <v>0</v>
      </c>
      <c r="G63" s="7">
        <f>IF(COUNTIF('Iteration 1 - Forward'!A:A, A63) &gt; 0, 1, 0)</f>
        <v>0</v>
      </c>
      <c r="H63" s="7">
        <f>IF(COUNTIF('Iteration 1 - Backward'!A:A, A63) &gt; 0, 1, 0)</f>
        <v>0</v>
      </c>
      <c r="I63" s="7"/>
      <c r="J63" s="7"/>
      <c r="K63" s="7">
        <v>1</v>
      </c>
    </row>
    <row r="64" spans="1:11" x14ac:dyDescent="0.25">
      <c r="A64" s="7" t="s">
        <v>6304</v>
      </c>
      <c r="B64" s="7" t="s">
        <v>6305</v>
      </c>
      <c r="C64" s="7">
        <v>2023</v>
      </c>
      <c r="D64" s="7" t="s">
        <v>6111</v>
      </c>
      <c r="E64" s="7">
        <f t="shared" si="1"/>
        <v>0</v>
      </c>
      <c r="F64" s="7">
        <f>IF(COUNTIF('Start Set'!A:A, A64) &gt; 0, 1, 0)</f>
        <v>0</v>
      </c>
      <c r="G64" s="7">
        <f>IF(COUNTIF('Iteration 1 - Forward'!A:A, A64) &gt; 0, 1, 0)</f>
        <v>0</v>
      </c>
      <c r="H64" s="7">
        <f>IF(COUNTIF('Iteration 1 - Backward'!A:A, A64) &gt; 0, 1, 0)</f>
        <v>0</v>
      </c>
      <c r="I64" s="7"/>
      <c r="J64" s="7"/>
      <c r="K64" s="7">
        <v>1</v>
      </c>
    </row>
    <row r="65" spans="1:11" x14ac:dyDescent="0.25">
      <c r="A65" s="7" t="s">
        <v>6423</v>
      </c>
      <c r="B65" s="7" t="s">
        <v>6110</v>
      </c>
      <c r="C65" s="7">
        <v>2023</v>
      </c>
      <c r="D65" s="7" t="s">
        <v>6111</v>
      </c>
      <c r="E65" s="7">
        <f t="shared" si="1"/>
        <v>0</v>
      </c>
      <c r="F65" s="7">
        <f>IF(COUNTIF('Start Set'!A:A, A65) &gt; 0, 1, 0)</f>
        <v>0</v>
      </c>
      <c r="G65" s="7">
        <f>IF(COUNTIF('Iteration 1 - Forward'!A:A, A65) &gt; 0, 1, 0)</f>
        <v>0</v>
      </c>
      <c r="H65" s="7">
        <f>IF(COUNTIF('Iteration 1 - Backward'!A:A, A65) &gt; 0, 1, 0)</f>
        <v>0</v>
      </c>
      <c r="I65" s="7"/>
      <c r="J65" s="7"/>
      <c r="K65" s="7">
        <v>1</v>
      </c>
    </row>
    <row r="66" spans="1:11" x14ac:dyDescent="0.25">
      <c r="A66" s="7" t="s">
        <v>6427</v>
      </c>
      <c r="B66" s="7" t="s">
        <v>6305</v>
      </c>
      <c r="C66" s="7">
        <v>2023</v>
      </c>
      <c r="D66" s="7" t="s">
        <v>6111</v>
      </c>
      <c r="E66" s="7">
        <f t="shared" si="1"/>
        <v>0</v>
      </c>
      <c r="F66" s="7">
        <f>IF(COUNTIF('Start Set'!A:A, A66) &gt; 0, 1, 0)</f>
        <v>0</v>
      </c>
      <c r="G66" s="7">
        <f>IF(COUNTIF('Iteration 1 - Forward'!A:A, A66) &gt; 0, 1, 0)</f>
        <v>0</v>
      </c>
      <c r="H66" s="7">
        <f>IF(COUNTIF('Iteration 1 - Backward'!A:A, A66) &gt; 0, 1, 0)</f>
        <v>0</v>
      </c>
      <c r="I66" s="7"/>
      <c r="J66" s="7"/>
      <c r="K66" s="7">
        <v>1</v>
      </c>
    </row>
    <row r="67" spans="1:11" x14ac:dyDescent="0.25">
      <c r="A67" s="7" t="s">
        <v>6277</v>
      </c>
      <c r="B67" s="7" t="s">
        <v>6278</v>
      </c>
      <c r="C67" s="7">
        <v>2024</v>
      </c>
      <c r="D67" s="7" t="s">
        <v>6279</v>
      </c>
      <c r="E67" s="7">
        <f t="shared" si="1"/>
        <v>0</v>
      </c>
      <c r="F67" s="7">
        <f>IF(COUNTIF('Start Set'!A:A, A67) &gt; 0, 1, 0)</f>
        <v>0</v>
      </c>
      <c r="G67" s="7">
        <f>IF(COUNTIF('Iteration 1 - Forward'!A:A, A67) &gt; 0, 1, 0)</f>
        <v>0</v>
      </c>
      <c r="H67" s="7">
        <f>IF(COUNTIF('Iteration 1 - Backward'!A:A, A67) &gt; 0, 1, 0)</f>
        <v>0</v>
      </c>
      <c r="I67" s="7"/>
      <c r="J67" s="7"/>
      <c r="K67" s="7">
        <v>1</v>
      </c>
    </row>
    <row r="68" spans="1:11" x14ac:dyDescent="0.25">
      <c r="A68" s="7" t="s">
        <v>6316</v>
      </c>
      <c r="B68" s="7" t="s">
        <v>6317</v>
      </c>
      <c r="C68" s="7">
        <v>2025</v>
      </c>
      <c r="D68" s="7" t="s">
        <v>6318</v>
      </c>
      <c r="E68" s="7">
        <v>1</v>
      </c>
      <c r="F68" s="7">
        <f>IF(COUNTIF('Start Set'!A:A, A68) &gt; 0, 1, 0)</f>
        <v>0</v>
      </c>
      <c r="G68" s="7">
        <f>IF(COUNTIF('Iteration 1 - Forward'!A:A, A68) &gt; 0, 1, 0)</f>
        <v>0</v>
      </c>
      <c r="H68" s="7">
        <f>IF(COUNTIF('Iteration 1 - Backward'!A:A, A68) &gt; 0, 1, 0)</f>
        <v>0</v>
      </c>
      <c r="I68" s="7"/>
      <c r="J68" s="7"/>
      <c r="K68" s="7">
        <v>1</v>
      </c>
    </row>
    <row r="69" spans="1:11" x14ac:dyDescent="0.25">
      <c r="A69" s="7" t="s">
        <v>6382</v>
      </c>
      <c r="B69" s="7" t="s">
        <v>6383</v>
      </c>
      <c r="C69" s="7">
        <v>2024</v>
      </c>
      <c r="D69" s="7" t="s">
        <v>3770</v>
      </c>
      <c r="E69" s="7">
        <f t="shared" ref="E69:E90" si="2">--(ROW(A69)&lt;&gt;MATCH(A69,$A:$A,0))</f>
        <v>0</v>
      </c>
      <c r="F69" s="7">
        <f>IF(COUNTIF('Start Set'!A:A, A69) &gt; 0, 1, 0)</f>
        <v>0</v>
      </c>
      <c r="G69" s="7">
        <f>IF(COUNTIF('Iteration 1 - Forward'!A:A, A69) &gt; 0, 1, 0)</f>
        <v>0</v>
      </c>
      <c r="H69" s="7">
        <f>IF(COUNTIF('Iteration 1 - Backward'!A:A, A69) &gt; 0, 1, 0)</f>
        <v>0</v>
      </c>
      <c r="I69" s="7"/>
      <c r="J69" s="7"/>
      <c r="K69" s="7">
        <v>1</v>
      </c>
    </row>
    <row r="70" spans="1:11" x14ac:dyDescent="0.25">
      <c r="A70" s="7" t="s">
        <v>6288</v>
      </c>
      <c r="B70" s="7" t="s">
        <v>6289</v>
      </c>
      <c r="C70" s="7">
        <v>2024</v>
      </c>
      <c r="D70" s="7" t="s">
        <v>6290</v>
      </c>
      <c r="E70" s="7">
        <f t="shared" si="2"/>
        <v>0</v>
      </c>
      <c r="F70" s="7">
        <f>IF(COUNTIF('Start Set'!A:A, A70) &gt; 0, 1, 0)</f>
        <v>0</v>
      </c>
      <c r="G70" s="7">
        <f>IF(COUNTIF('Iteration 1 - Forward'!A:A, A70) &gt; 0, 1, 0)</f>
        <v>0</v>
      </c>
      <c r="H70" s="7">
        <f>IF(COUNTIF('Iteration 1 - Backward'!A:A, A70) &gt; 0, 1, 0)</f>
        <v>0</v>
      </c>
      <c r="I70" s="7"/>
      <c r="J70" s="7">
        <v>1</v>
      </c>
    </row>
    <row r="71" spans="1:11" x14ac:dyDescent="0.25">
      <c r="A71" s="7" t="s">
        <v>6444</v>
      </c>
      <c r="B71" s="7" t="s">
        <v>6445</v>
      </c>
      <c r="C71" s="7">
        <v>2025</v>
      </c>
      <c r="D71" s="7" t="s">
        <v>6446</v>
      </c>
      <c r="E71" s="7">
        <f t="shared" si="2"/>
        <v>0</v>
      </c>
      <c r="F71" s="7">
        <f>IF(COUNTIF('Start Set'!A:A, A71) &gt; 0, 1, 0)</f>
        <v>0</v>
      </c>
      <c r="G71" s="7">
        <f>IF(COUNTIF('Iteration 1 - Forward'!A:A, A71) &gt; 0, 1, 0)</f>
        <v>0</v>
      </c>
      <c r="H71" s="7">
        <f>IF(COUNTIF('Iteration 1 - Backward'!A:A, A71) &gt; 0, 1, 0)</f>
        <v>0</v>
      </c>
      <c r="I71" s="7"/>
      <c r="J71" s="7">
        <v>1</v>
      </c>
    </row>
    <row r="72" spans="1:11" x14ac:dyDescent="0.25">
      <c r="A72" s="7" t="s">
        <v>6580</v>
      </c>
      <c r="B72" s="7" t="s">
        <v>6581</v>
      </c>
      <c r="C72" s="7">
        <v>2025</v>
      </c>
      <c r="D72" s="7" t="s">
        <v>4471</v>
      </c>
      <c r="E72" s="7">
        <f t="shared" si="2"/>
        <v>0</v>
      </c>
      <c r="F72" s="7">
        <f>IF(COUNTIF('Start Set'!A:A, A72) &gt; 0, 1, 0)</f>
        <v>0</v>
      </c>
      <c r="G72" s="7">
        <f>IF(COUNTIF('Iteration 1 - Forward'!A:A, A72) &gt; 0, 1, 0)</f>
        <v>0</v>
      </c>
      <c r="H72" s="7">
        <f>IF(COUNTIF('Iteration 1 - Backward'!A:A, A72) &gt; 0, 1, 0)</f>
        <v>0</v>
      </c>
      <c r="I72" s="7"/>
      <c r="J72" s="7"/>
      <c r="K72" s="7">
        <v>1</v>
      </c>
    </row>
    <row r="73" spans="1:11" x14ac:dyDescent="0.25">
      <c r="A73" s="7" t="s">
        <v>6420</v>
      </c>
      <c r="B73" s="7" t="s">
        <v>6421</v>
      </c>
      <c r="C73" s="7">
        <v>2024</v>
      </c>
      <c r="D73" s="7" t="s">
        <v>6422</v>
      </c>
      <c r="E73" s="7">
        <f t="shared" si="2"/>
        <v>0</v>
      </c>
      <c r="F73" s="7">
        <f>IF(COUNTIF('Start Set'!A:A, A73) &gt; 0, 1, 0)</f>
        <v>0</v>
      </c>
      <c r="G73" s="7">
        <f>IF(COUNTIF('Iteration 1 - Forward'!A:A, A73) &gt; 0, 1, 0)</f>
        <v>0</v>
      </c>
      <c r="H73" s="7">
        <f>IF(COUNTIF('Iteration 1 - Backward'!A:A, A73) &gt; 0, 1, 0)</f>
        <v>0</v>
      </c>
      <c r="I73" s="7"/>
      <c r="J73" s="7"/>
      <c r="K73" s="7">
        <v>1</v>
      </c>
    </row>
    <row r="74" spans="1:11" x14ac:dyDescent="0.25">
      <c r="A74" s="7" t="s">
        <v>6155</v>
      </c>
      <c r="B74" s="7" t="s">
        <v>6156</v>
      </c>
      <c r="C74" s="7">
        <v>2024</v>
      </c>
      <c r="D74" s="7" t="s">
        <v>6157</v>
      </c>
      <c r="E74" s="7">
        <f t="shared" si="2"/>
        <v>0</v>
      </c>
      <c r="F74" s="7">
        <f>IF(COUNTIF('Start Set'!A:A, A74) &gt; 0, 1, 0)</f>
        <v>0</v>
      </c>
      <c r="G74" s="7">
        <f>IF(COUNTIF('Iteration 1 - Forward'!A:A, A74) &gt; 0, 1, 0)</f>
        <v>0</v>
      </c>
      <c r="H74" s="7">
        <f>IF(COUNTIF('Iteration 1 - Backward'!A:A, A74) &gt; 0, 1, 0)</f>
        <v>0</v>
      </c>
      <c r="I74" s="7"/>
      <c r="J74" s="7"/>
      <c r="K74" s="7">
        <v>1</v>
      </c>
    </row>
    <row r="75" spans="1:11" x14ac:dyDescent="0.25">
      <c r="A75" s="7" t="s">
        <v>6172</v>
      </c>
      <c r="B75" s="7" t="s">
        <v>6173</v>
      </c>
      <c r="C75" s="7">
        <v>2025</v>
      </c>
      <c r="D75" s="7" t="s">
        <v>6174</v>
      </c>
      <c r="E75" s="7">
        <f t="shared" si="2"/>
        <v>0</v>
      </c>
      <c r="F75" s="7">
        <f>IF(COUNTIF('Start Set'!A:A, A75) &gt; 0, 1, 0)</f>
        <v>0</v>
      </c>
      <c r="G75" s="7">
        <f>IF(COUNTIF('Iteration 1 - Forward'!A:A, A75) &gt; 0, 1, 0)</f>
        <v>0</v>
      </c>
      <c r="H75" s="7">
        <f>IF(COUNTIF('Iteration 1 - Backward'!A:A, A75) &gt; 0, 1, 0)</f>
        <v>0</v>
      </c>
      <c r="I75" s="7"/>
      <c r="J75" s="7"/>
      <c r="K75" s="7">
        <v>1</v>
      </c>
    </row>
    <row r="76" spans="1:11" x14ac:dyDescent="0.25">
      <c r="A76" s="7" t="s">
        <v>6447</v>
      </c>
      <c r="B76" s="7" t="s">
        <v>6448</v>
      </c>
      <c r="C76" s="7">
        <v>2025</v>
      </c>
      <c r="D76" s="7" t="s">
        <v>6446</v>
      </c>
      <c r="E76" s="7">
        <f t="shared" si="2"/>
        <v>0</v>
      </c>
      <c r="F76" s="7">
        <f>IF(COUNTIF('Start Set'!A:A, A76) &gt; 0, 1, 0)</f>
        <v>0</v>
      </c>
      <c r="G76" s="7">
        <f>IF(COUNTIF('Iteration 1 - Forward'!A:A, A76) &gt; 0, 1, 0)</f>
        <v>0</v>
      </c>
      <c r="H76" s="7">
        <f>IF(COUNTIF('Iteration 1 - Backward'!A:A, A76) &gt; 0, 1, 0)</f>
        <v>0</v>
      </c>
      <c r="I76" s="7"/>
      <c r="J76" s="7"/>
      <c r="K76" s="7">
        <v>1</v>
      </c>
    </row>
    <row r="77" spans="1:11" x14ac:dyDescent="0.25">
      <c r="A77" s="7" t="s">
        <v>6436</v>
      </c>
      <c r="B77" s="7" t="s">
        <v>6437</v>
      </c>
      <c r="C77" s="7">
        <v>2024</v>
      </c>
      <c r="D77" s="7" t="s">
        <v>6438</v>
      </c>
      <c r="E77" s="7">
        <f t="shared" si="2"/>
        <v>0</v>
      </c>
      <c r="F77" s="7">
        <f>IF(COUNTIF('Start Set'!A:A, A77) &gt; 0, 1, 0)</f>
        <v>0</v>
      </c>
      <c r="G77" s="7">
        <f>IF(COUNTIF('Iteration 1 - Forward'!A:A, A77) &gt; 0, 1, 0)</f>
        <v>0</v>
      </c>
      <c r="H77" s="7">
        <f>IF(COUNTIF('Iteration 1 - Backward'!A:A, A77) &gt; 0, 1, 0)</f>
        <v>0</v>
      </c>
      <c r="I77" s="7"/>
      <c r="J77" s="7"/>
      <c r="K77" s="7">
        <v>1</v>
      </c>
    </row>
    <row r="78" spans="1:11" x14ac:dyDescent="0.25">
      <c r="A78" s="7" t="s">
        <v>6228</v>
      </c>
      <c r="B78" s="7" t="s">
        <v>6229</v>
      </c>
      <c r="C78" s="7">
        <v>2024</v>
      </c>
      <c r="D78" s="7" t="s">
        <v>6230</v>
      </c>
      <c r="E78" s="7">
        <f t="shared" si="2"/>
        <v>0</v>
      </c>
      <c r="F78" s="7">
        <f>IF(COUNTIF('Start Set'!A:A, A78) &gt; 0, 1, 0)</f>
        <v>0</v>
      </c>
      <c r="G78" s="7">
        <f>IF(COUNTIF('Iteration 1 - Forward'!A:A, A78) &gt; 0, 1, 0)</f>
        <v>0</v>
      </c>
      <c r="H78" s="7">
        <f>IF(COUNTIF('Iteration 1 - Backward'!A:A, A78) &gt; 0, 1, 0)</f>
        <v>0</v>
      </c>
      <c r="I78" s="7"/>
      <c r="J78" s="7">
        <v>1</v>
      </c>
    </row>
    <row r="79" spans="1:11" x14ac:dyDescent="0.25">
      <c r="A79" s="7" t="s">
        <v>6449</v>
      </c>
      <c r="B79" s="7" t="s">
        <v>6410</v>
      </c>
      <c r="C79" s="7">
        <v>2025</v>
      </c>
      <c r="D79" s="7" t="s">
        <v>6411</v>
      </c>
      <c r="E79" s="7">
        <f t="shared" si="2"/>
        <v>0</v>
      </c>
      <c r="F79" s="7">
        <f>IF(COUNTIF('Start Set'!A:A, A79) &gt; 0, 1, 0)</f>
        <v>0</v>
      </c>
      <c r="G79" s="7">
        <f>IF(COUNTIF('Iteration 1 - Forward'!A:A, A79) &gt; 0, 1, 0)</f>
        <v>0</v>
      </c>
      <c r="H79" s="7">
        <f>IF(COUNTIF('Iteration 1 - Backward'!A:A, A79) &gt; 0, 1, 0)</f>
        <v>0</v>
      </c>
      <c r="I79" s="7"/>
      <c r="J79" s="7">
        <v>1</v>
      </c>
    </row>
    <row r="80" spans="1:11" x14ac:dyDescent="0.25">
      <c r="A80" s="7" t="s">
        <v>6393</v>
      </c>
      <c r="B80" s="7" t="s">
        <v>6394</v>
      </c>
      <c r="C80" s="7">
        <v>2024</v>
      </c>
      <c r="D80" s="7" t="s">
        <v>6290</v>
      </c>
      <c r="E80" s="7">
        <f t="shared" si="2"/>
        <v>0</v>
      </c>
      <c r="F80" s="7">
        <f>IF(COUNTIF('Start Set'!A:A, A80) &gt; 0, 1, 0)</f>
        <v>0</v>
      </c>
      <c r="G80" s="7">
        <f>IF(COUNTIF('Iteration 1 - Forward'!A:A, A80) &gt; 0, 1, 0)</f>
        <v>0</v>
      </c>
      <c r="H80" s="7">
        <f>IF(COUNTIF('Iteration 1 - Backward'!A:A, A80) &gt; 0, 1, 0)</f>
        <v>0</v>
      </c>
      <c r="I80" s="7"/>
      <c r="J80" s="7">
        <v>1</v>
      </c>
    </row>
    <row r="81" spans="1:13" x14ac:dyDescent="0.25">
      <c r="A81" s="7" t="s">
        <v>6585</v>
      </c>
      <c r="B81" s="7" t="s">
        <v>6586</v>
      </c>
      <c r="C81" s="7">
        <v>2025</v>
      </c>
      <c r="D81" s="7" t="s">
        <v>6587</v>
      </c>
      <c r="E81" s="7">
        <f t="shared" si="2"/>
        <v>0</v>
      </c>
      <c r="F81" s="7">
        <f>IF(COUNTIF('Start Set'!A:A, A81) &gt; 0, 1, 0)</f>
        <v>0</v>
      </c>
      <c r="G81" s="7">
        <f>IF(COUNTIF('Iteration 1 - Forward'!A:A, A81) &gt; 0, 1, 0)</f>
        <v>0</v>
      </c>
      <c r="H81" s="7">
        <f>IF(COUNTIF('Iteration 1 - Backward'!A:A, A81) &gt; 0, 1, 0)</f>
        <v>0</v>
      </c>
      <c r="I81" s="7"/>
      <c r="J81" s="7"/>
      <c r="K81" s="7">
        <v>1</v>
      </c>
    </row>
    <row r="82" spans="1:13" x14ac:dyDescent="0.25">
      <c r="A82" s="7" t="s">
        <v>6439</v>
      </c>
      <c r="B82" s="7" t="s">
        <v>6440</v>
      </c>
      <c r="C82" s="7">
        <v>2025</v>
      </c>
      <c r="D82" s="7" t="s">
        <v>6441</v>
      </c>
      <c r="E82" s="7">
        <f t="shared" si="2"/>
        <v>0</v>
      </c>
      <c r="F82" s="7">
        <f>IF(COUNTIF('Start Set'!A:A, A82) &gt; 0, 1, 0)</f>
        <v>0</v>
      </c>
      <c r="G82" s="7">
        <f>IF(COUNTIF('Iteration 1 - Forward'!A:A, A82) &gt; 0, 1, 0)</f>
        <v>0</v>
      </c>
      <c r="H82" s="7">
        <f>IF(COUNTIF('Iteration 1 - Backward'!A:A, A82) &gt; 0, 1, 0)</f>
        <v>0</v>
      </c>
      <c r="I82" s="7"/>
      <c r="J82" s="7">
        <v>1</v>
      </c>
    </row>
    <row r="83" spans="1:13" x14ac:dyDescent="0.25">
      <c r="A83" s="7" t="s">
        <v>6449</v>
      </c>
      <c r="B83" s="7" t="s">
        <v>6410</v>
      </c>
      <c r="C83" s="7">
        <v>2024</v>
      </c>
      <c r="D83" s="7" t="s">
        <v>6450</v>
      </c>
      <c r="E83" s="7">
        <f t="shared" si="2"/>
        <v>1</v>
      </c>
      <c r="F83">
        <f>IF(COUNTIF('Start Set'!A:A, A83) &gt; 0, 1, 0)</f>
        <v>0</v>
      </c>
      <c r="G83">
        <f>IF(COUNTIF('Iteration 1 - Forward'!A:A, A83) &gt; 0, 1, 0)</f>
        <v>0</v>
      </c>
      <c r="H83">
        <f>IF(COUNTIF('Iteration 1 - Backward'!A:A, A83) &gt; 0, 1, 0)</f>
        <v>0</v>
      </c>
    </row>
    <row r="84" spans="1:13" x14ac:dyDescent="0.25">
      <c r="A84" s="7" t="s">
        <v>6417</v>
      </c>
      <c r="B84" s="7" t="s">
        <v>6418</v>
      </c>
      <c r="C84" s="7">
        <v>2024</v>
      </c>
      <c r="D84" s="7" t="s">
        <v>6419</v>
      </c>
      <c r="E84" s="7">
        <f t="shared" si="2"/>
        <v>0</v>
      </c>
      <c r="F84" s="7">
        <f>IF(COUNTIF('Start Set'!A:A, A84) &gt; 0, 1, 0)</f>
        <v>0</v>
      </c>
      <c r="G84" s="7">
        <f>IF(COUNTIF('Iteration 1 - Forward'!A:A, A84) &gt; 0, 1, 0)</f>
        <v>0</v>
      </c>
      <c r="H84" s="7">
        <f>IF(COUNTIF('Iteration 1 - Backward'!A:A, A84) &gt; 0, 1, 0)</f>
        <v>0</v>
      </c>
      <c r="I84" s="7"/>
      <c r="J84" s="7"/>
      <c r="K84" s="7">
        <v>1</v>
      </c>
    </row>
    <row r="85" spans="1:13" x14ac:dyDescent="0.25">
      <c r="A85" s="7" t="s">
        <v>6454</v>
      </c>
      <c r="B85" s="7" t="s">
        <v>6455</v>
      </c>
      <c r="C85" s="7">
        <v>2024</v>
      </c>
      <c r="D85" s="7" t="s">
        <v>6456</v>
      </c>
      <c r="E85" s="7">
        <f t="shared" si="2"/>
        <v>0</v>
      </c>
      <c r="F85" s="7">
        <f>IF(COUNTIF('Start Set'!A:A, A85) &gt; 0, 1, 0)</f>
        <v>0</v>
      </c>
      <c r="G85" s="7">
        <f>IF(COUNTIF('Iteration 1 - Forward'!A:A, A85) &gt; 0, 1, 0)</f>
        <v>0</v>
      </c>
      <c r="H85" s="7">
        <f>IF(COUNTIF('Iteration 1 - Backward'!A:A, A85) &gt; 0, 1, 0)</f>
        <v>0</v>
      </c>
      <c r="I85" s="7"/>
      <c r="J85" s="7">
        <v>1</v>
      </c>
    </row>
    <row r="86" spans="1:13" x14ac:dyDescent="0.25">
      <c r="A86" s="7" t="s">
        <v>3842</v>
      </c>
      <c r="B86" s="7" t="s">
        <v>3803</v>
      </c>
      <c r="C86" s="7">
        <v>2025</v>
      </c>
      <c r="D86" s="7" t="s">
        <v>3804</v>
      </c>
      <c r="E86" s="7">
        <f t="shared" si="2"/>
        <v>0</v>
      </c>
      <c r="F86" s="7">
        <f>IF(COUNTIF('Start Set'!A:A, A86) &gt; 0, 1, 0)</f>
        <v>0</v>
      </c>
      <c r="G86" s="7">
        <f>IF(COUNTIF('Iteration 1 - Forward'!A:A, A86) &gt; 0, 1, 0)</f>
        <v>1</v>
      </c>
      <c r="H86">
        <f>IF(COUNTIF('Iteration 1 - Backward'!A:A, A86) &gt; 0, 1, 0)</f>
        <v>0</v>
      </c>
    </row>
    <row r="87" spans="1:13" x14ac:dyDescent="0.25">
      <c r="A87" s="7" t="s">
        <v>6321</v>
      </c>
      <c r="B87" s="7" t="s">
        <v>6322</v>
      </c>
      <c r="C87" s="7">
        <v>2025</v>
      </c>
      <c r="D87" s="7" t="s">
        <v>6323</v>
      </c>
      <c r="E87" s="7">
        <f t="shared" si="2"/>
        <v>0</v>
      </c>
      <c r="F87" s="7">
        <f>IF(COUNTIF('Start Set'!A:A, A87) &gt; 0, 1, 0)</f>
        <v>0</v>
      </c>
      <c r="G87" s="7">
        <f>IF(COUNTIF('Iteration 1 - Forward'!A:A, A87) &gt; 0, 1, 0)</f>
        <v>0</v>
      </c>
      <c r="H87" s="7">
        <f>IF(COUNTIF('Iteration 1 - Backward'!A:A, A87) &gt; 0, 1, 0)</f>
        <v>0</v>
      </c>
      <c r="I87" s="7"/>
      <c r="J87" s="7"/>
      <c r="K87" s="7">
        <v>1</v>
      </c>
    </row>
    <row r="88" spans="1:13" x14ac:dyDescent="0.25">
      <c r="A88" s="7" t="s">
        <v>6312</v>
      </c>
      <c r="B88" s="7" t="s">
        <v>6600</v>
      </c>
      <c r="C88" s="7">
        <v>2024</v>
      </c>
      <c r="D88" s="7" t="s">
        <v>6540</v>
      </c>
      <c r="E88" s="7">
        <f t="shared" si="2"/>
        <v>0</v>
      </c>
      <c r="F88">
        <f>IF(COUNTIF('Start Set'!A:A, A88) &gt; 0, 1, 0)</f>
        <v>0</v>
      </c>
      <c r="G88">
        <f>IF(COUNTIF('Iteration 1 - Forward'!A:A, A88) &gt; 0, 1, 0)</f>
        <v>0</v>
      </c>
      <c r="H88">
        <f>IF(COUNTIF('Iteration 1 - Backward'!A:A, A88) &gt; 0, 1, 0)</f>
        <v>0</v>
      </c>
    </row>
    <row r="89" spans="1:13" x14ac:dyDescent="0.25">
      <c r="A89" s="7" t="s">
        <v>6155</v>
      </c>
      <c r="B89" s="7" t="s">
        <v>6488</v>
      </c>
      <c r="C89" s="7">
        <v>2025</v>
      </c>
      <c r="D89" s="7" t="s">
        <v>6489</v>
      </c>
      <c r="E89" s="7">
        <f t="shared" si="2"/>
        <v>1</v>
      </c>
      <c r="F89">
        <f>IF(COUNTIF('Start Set'!A:A, A89) &gt; 0, 1, 0)</f>
        <v>0</v>
      </c>
      <c r="G89">
        <f>IF(COUNTIF('Iteration 1 - Forward'!A:A, A89) &gt; 0, 1, 0)</f>
        <v>0</v>
      </c>
      <c r="H89">
        <f>IF(COUNTIF('Iteration 1 - Backward'!A:A, A89) &gt; 0, 1, 0)</f>
        <v>0</v>
      </c>
    </row>
    <row r="90" spans="1:13" x14ac:dyDescent="0.25">
      <c r="A90" s="7" t="s">
        <v>6192</v>
      </c>
      <c r="B90" s="7" t="s">
        <v>6077</v>
      </c>
      <c r="C90" s="7">
        <v>2025</v>
      </c>
      <c r="D90" s="7" t="s">
        <v>6193</v>
      </c>
      <c r="E90" s="7">
        <f t="shared" si="2"/>
        <v>0</v>
      </c>
      <c r="F90">
        <f>IF(COUNTIF('Start Set'!A:A, A90) &gt; 0, 1, 0)</f>
        <v>0</v>
      </c>
      <c r="G90">
        <f>IF(COUNTIF('Iteration 1 - Forward'!A:A, A90) &gt; 0, 1, 0)</f>
        <v>0</v>
      </c>
      <c r="H90">
        <f>IF(COUNTIF('Iteration 1 - Backward'!A:A, A90) &gt; 0, 1, 0)</f>
        <v>0</v>
      </c>
    </row>
    <row r="91" spans="1:13" x14ac:dyDescent="0.25">
      <c r="A91" s="7" t="s">
        <v>6471</v>
      </c>
      <c r="B91" s="7" t="s">
        <v>6472</v>
      </c>
      <c r="C91" s="7">
        <v>2023</v>
      </c>
      <c r="D91" s="7" t="s">
        <v>6473</v>
      </c>
      <c r="E91" s="7">
        <v>1</v>
      </c>
      <c r="F91">
        <f>IF(COUNTIF('Start Set'!A:A, A91) &gt; 0, 1, 0)</f>
        <v>0</v>
      </c>
      <c r="G91">
        <f>IF(COUNTIF('Iteration 1 - Forward'!A:A, A91) &gt; 0, 1, 0)</f>
        <v>0</v>
      </c>
      <c r="H91">
        <f>IF(COUNTIF('Iteration 1 - Backward'!A:A, A91) &gt; 0, 1, 0)</f>
        <v>0</v>
      </c>
    </row>
    <row r="92" spans="1:13" x14ac:dyDescent="0.25">
      <c r="A92" s="7" t="s">
        <v>6175</v>
      </c>
      <c r="B92" s="7" t="s">
        <v>6176</v>
      </c>
      <c r="C92" s="7">
        <v>2025</v>
      </c>
      <c r="D92" s="7" t="s">
        <v>3461</v>
      </c>
      <c r="E92" s="7">
        <f>--(ROW(A92)&lt;&gt;MATCH(A92,$A:$A,0))</f>
        <v>0</v>
      </c>
      <c r="F92" s="7">
        <f>IF(COUNTIF('Start Set'!A:A, A92) &gt; 0, 1, 0)</f>
        <v>0</v>
      </c>
      <c r="G92" s="7">
        <f>IF(COUNTIF('Iteration 1 - Forward'!A:A, A92) &gt; 0, 1, 0)</f>
        <v>0</v>
      </c>
      <c r="H92" s="7">
        <f>IF(COUNTIF('Iteration 1 - Backward'!A:A, A92) &gt; 0, 1, 0)</f>
        <v>0</v>
      </c>
      <c r="I92" s="7"/>
      <c r="J92" s="7"/>
      <c r="K92" s="7"/>
      <c r="L92" s="7"/>
      <c r="M92" s="7">
        <v>1</v>
      </c>
    </row>
    <row r="93" spans="1:13" x14ac:dyDescent="0.25">
      <c r="A93" s="7" t="s">
        <v>6519</v>
      </c>
      <c r="B93" s="7" t="s">
        <v>6520</v>
      </c>
      <c r="C93" s="7">
        <v>2025</v>
      </c>
      <c r="D93" s="7" t="s">
        <v>138</v>
      </c>
      <c r="E93" s="7">
        <f>--(ROW(A93)&lt;&gt;MATCH(A93,$A:$A,0))</f>
        <v>0</v>
      </c>
      <c r="F93" s="7">
        <f>IF(COUNTIF('Start Set'!A:A, A93) &gt; 0, 1, 0)</f>
        <v>0</v>
      </c>
      <c r="G93" s="7">
        <f>IF(COUNTIF('Iteration 1 - Forward'!A:A, A93) &gt; 0, 1, 0)</f>
        <v>0</v>
      </c>
      <c r="H93" s="7">
        <f>IF(COUNTIF('Iteration 1 - Backward'!A:A, A93) &gt; 0, 1, 0)</f>
        <v>0</v>
      </c>
      <c r="I93" s="7"/>
      <c r="J93" s="7"/>
      <c r="K93" s="7"/>
      <c r="L93" s="7"/>
      <c r="M93" s="7">
        <v>1</v>
      </c>
    </row>
    <row r="94" spans="1:13" x14ac:dyDescent="0.25">
      <c r="A94" s="7" t="s">
        <v>6594</v>
      </c>
      <c r="B94" s="7" t="s">
        <v>6595</v>
      </c>
      <c r="C94" s="7">
        <v>2025</v>
      </c>
      <c r="D94" s="7" t="s">
        <v>6596</v>
      </c>
      <c r="E94" s="7">
        <f>--(ROW(A94)&lt;&gt;MATCH(A94,$A:$A,0))</f>
        <v>0</v>
      </c>
      <c r="F94" s="7">
        <f>IF(COUNTIF('Start Set'!A:A, A94) &gt; 0, 1, 0)</f>
        <v>0</v>
      </c>
      <c r="G94" s="7">
        <f>IF(COUNTIF('Iteration 1 - Forward'!A:A, A94) &gt; 0, 1, 0)</f>
        <v>0</v>
      </c>
      <c r="H94" s="7">
        <f>IF(COUNTIF('Iteration 1 - Backward'!A:A, A94) &gt; 0, 1, 0)</f>
        <v>0</v>
      </c>
      <c r="I94" s="7"/>
      <c r="J94" s="7"/>
      <c r="K94" s="7"/>
      <c r="L94" s="7"/>
      <c r="M94" s="7">
        <v>1</v>
      </c>
    </row>
    <row r="95" spans="1:13" x14ac:dyDescent="0.25">
      <c r="A95" s="7" t="s">
        <v>8065</v>
      </c>
      <c r="B95" s="7" t="s">
        <v>8066</v>
      </c>
      <c r="C95" s="7">
        <v>2024</v>
      </c>
      <c r="D95" s="7" t="s">
        <v>8067</v>
      </c>
      <c r="E95" s="7">
        <f>--(ROW(A95)&lt;&gt;MATCH(A95,$A:$A,0))</f>
        <v>0</v>
      </c>
      <c r="F95" s="7">
        <f>IF(COUNTIF('Start Set'!A:A, A95) &gt; 0, 1, 0)</f>
        <v>0</v>
      </c>
      <c r="G95" s="7">
        <f>IF(COUNTIF('Iteration 1 - Forward'!A:A, A95) &gt; 0, 1, 0)</f>
        <v>0</v>
      </c>
      <c r="H95" s="7">
        <f>IF(COUNTIF('Iteration 1 - Backward'!A:A, A95) &gt; 0, 1, 0)</f>
        <v>0</v>
      </c>
      <c r="I95" s="7"/>
      <c r="J95" s="7"/>
      <c r="K95" s="7">
        <v>1</v>
      </c>
    </row>
    <row r="96" spans="1:13" x14ac:dyDescent="0.25">
      <c r="A96" s="7" t="s">
        <v>8070</v>
      </c>
      <c r="B96" s="7" t="s">
        <v>8066</v>
      </c>
      <c r="C96" s="7">
        <v>2025</v>
      </c>
      <c r="D96" s="7" t="s">
        <v>8071</v>
      </c>
      <c r="E96" s="7">
        <v>1</v>
      </c>
      <c r="F96">
        <f>IF(COUNTIF('Start Set'!A:A, A96) &gt; 0, 1, 0)</f>
        <v>0</v>
      </c>
      <c r="G96">
        <f>IF(COUNTIF('Iteration 1 - Forward'!A:A, A96) &gt; 0, 1, 0)</f>
        <v>0</v>
      </c>
      <c r="H96">
        <f>IF(COUNTIF('Iteration 1 - Backward'!A:A, A96) &gt; 0, 1, 0)</f>
        <v>0</v>
      </c>
    </row>
    <row r="97" spans="1:14" x14ac:dyDescent="0.25">
      <c r="A97" s="7" t="s">
        <v>8074</v>
      </c>
      <c r="B97" s="7" t="s">
        <v>8075</v>
      </c>
      <c r="C97" s="7">
        <v>2025</v>
      </c>
      <c r="D97" s="7" t="s">
        <v>8076</v>
      </c>
      <c r="E97" s="7">
        <f t="shared" ref="E97:E128" si="3">--(ROW(A97)&lt;&gt;MATCH(A97,$A:$A,0))</f>
        <v>0</v>
      </c>
      <c r="F97" s="7">
        <f>IF(COUNTIF('Start Set'!A:A, A97) &gt; 0, 1, 0)</f>
        <v>0</v>
      </c>
      <c r="G97" s="7">
        <f>IF(COUNTIF('Iteration 1 - Forward'!A:A, A97) &gt; 0, 1, 0)</f>
        <v>0</v>
      </c>
      <c r="H97" s="7">
        <f>IF(COUNTIF('Iteration 1 - Backward'!A:A, A97) &gt; 0, 1, 0)</f>
        <v>0</v>
      </c>
      <c r="I97" s="7"/>
      <c r="J97" s="7">
        <v>1</v>
      </c>
      <c r="K97" s="7">
        <v>1</v>
      </c>
    </row>
    <row r="98" spans="1:14" x14ac:dyDescent="0.25">
      <c r="A98" s="7" t="s">
        <v>6468</v>
      </c>
      <c r="B98" s="7" t="s">
        <v>6469</v>
      </c>
      <c r="C98" s="7">
        <v>2024</v>
      </c>
      <c r="D98" s="7" t="s">
        <v>6470</v>
      </c>
      <c r="E98" s="7">
        <f t="shared" si="3"/>
        <v>0</v>
      </c>
      <c r="F98" s="7">
        <f>IF(COUNTIF('Start Set'!A:A, A98) &gt; 0, 1, 0)</f>
        <v>0</v>
      </c>
      <c r="G98" s="7">
        <f>IF(COUNTIF('Iteration 1 - Forward'!A:A, A98) &gt; 0, 1, 0)</f>
        <v>0</v>
      </c>
      <c r="H98" s="7">
        <f>IF(COUNTIF('Iteration 1 - Backward'!A:A, A98) &gt; 0, 1, 0)</f>
        <v>0</v>
      </c>
      <c r="I98" s="7"/>
      <c r="J98" s="7"/>
      <c r="K98" s="7"/>
      <c r="L98" s="7"/>
      <c r="M98" s="7"/>
      <c r="N98" s="7">
        <v>1</v>
      </c>
    </row>
    <row r="99" spans="1:14" x14ac:dyDescent="0.25">
      <c r="A99" s="7" t="s">
        <v>6451</v>
      </c>
      <c r="B99" s="7" t="s">
        <v>6452</v>
      </c>
      <c r="C99" s="7">
        <v>2022</v>
      </c>
      <c r="D99" s="7" t="s">
        <v>6453</v>
      </c>
      <c r="E99" s="7">
        <f t="shared" si="3"/>
        <v>0</v>
      </c>
      <c r="F99" s="7">
        <f>IF(COUNTIF('Start Set'!A:A, A99) &gt; 0, 1, 0)</f>
        <v>0</v>
      </c>
      <c r="G99" s="7">
        <f>IF(COUNTIF('Iteration 1 - Forward'!A:A, A99) &gt; 0, 1, 0)</f>
        <v>0</v>
      </c>
      <c r="H99" s="7">
        <f>IF(COUNTIF('Iteration 1 - Backward'!A:A, A99) &gt; 0, 1, 0)</f>
        <v>0</v>
      </c>
      <c r="I99" s="7"/>
      <c r="J99" s="7"/>
      <c r="K99" s="7"/>
      <c r="L99" s="7"/>
      <c r="M99" s="7"/>
      <c r="N99" s="7">
        <v>1</v>
      </c>
    </row>
    <row r="100" spans="1:14" x14ac:dyDescent="0.25">
      <c r="A100" s="7" t="s">
        <v>6430</v>
      </c>
      <c r="B100" s="7" t="s">
        <v>6341</v>
      </c>
      <c r="C100" s="7">
        <v>2022</v>
      </c>
      <c r="D100" s="7" t="s">
        <v>6431</v>
      </c>
      <c r="E100" s="7">
        <f t="shared" si="3"/>
        <v>0</v>
      </c>
      <c r="F100" s="7">
        <f>IF(COUNTIF('Start Set'!A:A, A100) &gt; 0, 1, 0)</f>
        <v>0</v>
      </c>
      <c r="G100" s="7">
        <f>IF(COUNTIF('Iteration 1 - Forward'!A:A, A100) &gt; 0, 1, 0)</f>
        <v>0</v>
      </c>
      <c r="H100" s="7">
        <f>IF(COUNTIF('Iteration 1 - Backward'!A:A, A100) &gt; 0, 1, 0)</f>
        <v>0</v>
      </c>
      <c r="I100" s="7"/>
      <c r="J100" s="7"/>
      <c r="K100" s="7"/>
      <c r="L100" s="7"/>
      <c r="M100" s="7"/>
      <c r="N100" s="7">
        <v>1</v>
      </c>
    </row>
    <row r="101" spans="1:14" x14ac:dyDescent="0.25">
      <c r="A101" s="7" t="s">
        <v>6163</v>
      </c>
      <c r="B101" s="7" t="s">
        <v>6164</v>
      </c>
      <c r="C101" s="7">
        <v>2023</v>
      </c>
      <c r="D101" s="7" t="s">
        <v>6165</v>
      </c>
      <c r="E101" s="7">
        <f t="shared" si="3"/>
        <v>0</v>
      </c>
      <c r="F101" s="7">
        <f>IF(COUNTIF('Start Set'!A:A, A101) &gt; 0, 1, 0)</f>
        <v>0</v>
      </c>
      <c r="G101" s="7">
        <f>IF(COUNTIF('Iteration 1 - Forward'!A:A, A101) &gt; 0, 1, 0)</f>
        <v>0</v>
      </c>
      <c r="H101" s="7">
        <f>IF(COUNTIF('Iteration 1 - Backward'!A:A, A101) &gt; 0, 1, 0)</f>
        <v>0</v>
      </c>
      <c r="I101" s="7"/>
      <c r="J101" s="7"/>
      <c r="K101" s="7"/>
      <c r="L101" s="7"/>
      <c r="M101" s="7"/>
      <c r="N101" s="7">
        <v>1</v>
      </c>
    </row>
    <row r="102" spans="1:14" x14ac:dyDescent="0.25">
      <c r="A102" s="7" t="s">
        <v>6264</v>
      </c>
      <c r="B102" s="7" t="s">
        <v>6265</v>
      </c>
      <c r="C102" s="7">
        <v>2023</v>
      </c>
      <c r="D102" s="7" t="s">
        <v>6266</v>
      </c>
      <c r="E102" s="7">
        <f t="shared" si="3"/>
        <v>0</v>
      </c>
      <c r="F102" s="7">
        <f>IF(COUNTIF('Start Set'!A:A, A102) &gt; 0, 1, 0)</f>
        <v>0</v>
      </c>
      <c r="G102" s="7">
        <f>IF(COUNTIF('Iteration 1 - Forward'!A:A, A102) &gt; 0, 1, 0)</f>
        <v>0</v>
      </c>
      <c r="H102" s="7">
        <f>IF(COUNTIF('Iteration 1 - Backward'!A:A, A102) &gt; 0, 1, 0)</f>
        <v>0</v>
      </c>
      <c r="I102" s="7"/>
      <c r="J102" s="7"/>
      <c r="K102" s="7"/>
      <c r="L102" s="7"/>
      <c r="M102" s="7"/>
      <c r="N102" s="7">
        <v>1</v>
      </c>
    </row>
    <row r="103" spans="1:14" x14ac:dyDescent="0.25">
      <c r="A103" s="7" t="s">
        <v>6254</v>
      </c>
      <c r="B103" s="7" t="s">
        <v>6255</v>
      </c>
      <c r="C103" s="7">
        <v>2023</v>
      </c>
      <c r="D103" s="7" t="s">
        <v>6256</v>
      </c>
      <c r="E103" s="7">
        <f t="shared" si="3"/>
        <v>0</v>
      </c>
      <c r="F103" s="7">
        <f>IF(COUNTIF('Start Set'!A:A, A103) &gt; 0, 1, 0)</f>
        <v>0</v>
      </c>
      <c r="G103" s="7">
        <f>IF(COUNTIF('Iteration 1 - Forward'!A:A, A103) &gt; 0, 1, 0)</f>
        <v>0</v>
      </c>
      <c r="H103" s="7">
        <f>IF(COUNTIF('Iteration 1 - Backward'!A:A, A103) &gt; 0, 1, 0)</f>
        <v>0</v>
      </c>
      <c r="I103" s="7"/>
      <c r="J103" s="7"/>
      <c r="K103" s="7"/>
      <c r="L103" s="7"/>
      <c r="M103" s="7"/>
      <c r="N103" s="7">
        <v>1</v>
      </c>
    </row>
    <row r="104" spans="1:14" x14ac:dyDescent="0.25">
      <c r="A104" s="7" t="s">
        <v>6214</v>
      </c>
      <c r="B104" s="7" t="s">
        <v>6215</v>
      </c>
      <c r="C104" s="7">
        <v>2023</v>
      </c>
      <c r="D104" s="7" t="s">
        <v>6216</v>
      </c>
      <c r="E104" s="7">
        <f t="shared" si="3"/>
        <v>0</v>
      </c>
      <c r="F104" s="7">
        <f>IF(COUNTIF('Start Set'!A:A, A104) &gt; 0, 1, 0)</f>
        <v>0</v>
      </c>
      <c r="G104" s="7">
        <f>IF(COUNTIF('Iteration 1 - Forward'!A:A, A104) &gt; 0, 1, 0)</f>
        <v>0</v>
      </c>
      <c r="H104" s="7">
        <f>IF(COUNTIF('Iteration 1 - Backward'!A:A, A104) &gt; 0, 1, 0)</f>
        <v>0</v>
      </c>
      <c r="I104" s="7"/>
      <c r="J104" s="7"/>
      <c r="K104" s="7"/>
      <c r="L104" s="7"/>
      <c r="M104" s="7"/>
      <c r="N104" s="7">
        <v>1</v>
      </c>
    </row>
    <row r="105" spans="1:14" x14ac:dyDescent="0.25">
      <c r="A105" s="7" t="s">
        <v>6301</v>
      </c>
      <c r="B105" s="7" t="s">
        <v>6302</v>
      </c>
      <c r="C105" s="7">
        <v>2023</v>
      </c>
      <c r="D105" s="7" t="s">
        <v>6303</v>
      </c>
      <c r="E105" s="7">
        <f t="shared" si="3"/>
        <v>0</v>
      </c>
      <c r="F105" s="7">
        <f>IF(COUNTIF('Start Set'!A:A, A105) &gt; 0, 1, 0)</f>
        <v>0</v>
      </c>
      <c r="G105" s="7">
        <f>IF(COUNTIF('Iteration 1 - Forward'!A:A, A105) &gt; 0, 1, 0)</f>
        <v>0</v>
      </c>
      <c r="H105" s="7">
        <f>IF(COUNTIF('Iteration 1 - Backward'!A:A, A105) &gt; 0, 1, 0)</f>
        <v>0</v>
      </c>
      <c r="I105" s="7"/>
      <c r="J105" s="7"/>
      <c r="K105" s="7"/>
      <c r="L105" s="7"/>
      <c r="M105" s="7"/>
      <c r="N105" s="7">
        <v>1</v>
      </c>
    </row>
    <row r="106" spans="1:14" x14ac:dyDescent="0.25">
      <c r="A106" s="7" t="s">
        <v>6370</v>
      </c>
      <c r="B106" s="7" t="s">
        <v>6371</v>
      </c>
      <c r="C106" s="7">
        <v>2023</v>
      </c>
      <c r="D106" s="7" t="s">
        <v>6372</v>
      </c>
      <c r="E106" s="7">
        <f t="shared" si="3"/>
        <v>0</v>
      </c>
      <c r="F106" s="7">
        <f>IF(COUNTIF('Start Set'!A:A, A106) &gt; 0, 1, 0)</f>
        <v>0</v>
      </c>
      <c r="G106" s="7">
        <f>IF(COUNTIF('Iteration 1 - Forward'!A:A, A106) &gt; 0, 1, 0)</f>
        <v>0</v>
      </c>
      <c r="H106" s="7">
        <f>IF(COUNTIF('Iteration 1 - Backward'!A:A, A106) &gt; 0, 1, 0)</f>
        <v>0</v>
      </c>
      <c r="I106" s="7"/>
      <c r="J106" s="7"/>
      <c r="K106" s="7"/>
      <c r="L106" s="7"/>
      <c r="M106" s="7">
        <v>1</v>
      </c>
      <c r="N106" s="7">
        <v>1</v>
      </c>
    </row>
    <row r="107" spans="1:14" x14ac:dyDescent="0.25">
      <c r="A107" s="7" t="s">
        <v>6362</v>
      </c>
      <c r="B107" s="7" t="s">
        <v>6363</v>
      </c>
      <c r="C107" s="7">
        <v>2023</v>
      </c>
      <c r="D107" s="7" t="s">
        <v>6364</v>
      </c>
      <c r="E107" s="7">
        <f t="shared" si="3"/>
        <v>0</v>
      </c>
      <c r="F107" s="7">
        <f>IF(COUNTIF('Start Set'!A:A, A107) &gt; 0, 1, 0)</f>
        <v>0</v>
      </c>
      <c r="G107" s="7">
        <f>IF(COUNTIF('Iteration 1 - Forward'!A:A, A107) &gt; 0, 1, 0)</f>
        <v>0</v>
      </c>
      <c r="H107" s="7">
        <f>IF(COUNTIF('Iteration 1 - Backward'!A:A, A107) &gt; 0, 1, 0)</f>
        <v>0</v>
      </c>
      <c r="I107" s="7"/>
      <c r="J107" s="7"/>
      <c r="K107" s="7"/>
      <c r="L107" s="7"/>
      <c r="M107" s="7"/>
      <c r="N107" s="7">
        <v>1</v>
      </c>
    </row>
    <row r="108" spans="1:14" x14ac:dyDescent="0.25">
      <c r="A108" s="7" t="s">
        <v>6395</v>
      </c>
      <c r="B108" s="7" t="s">
        <v>6396</v>
      </c>
      <c r="C108" s="7">
        <v>2023</v>
      </c>
      <c r="D108" s="7" t="s">
        <v>6397</v>
      </c>
      <c r="E108" s="7">
        <f t="shared" si="3"/>
        <v>0</v>
      </c>
      <c r="F108" s="7">
        <f>IF(COUNTIF('Start Set'!A:A, A108) &gt; 0, 1, 0)</f>
        <v>0</v>
      </c>
      <c r="G108" s="7">
        <f>IF(COUNTIF('Iteration 1 - Forward'!A:A, A108) &gt; 0, 1, 0)</f>
        <v>0</v>
      </c>
      <c r="H108" s="7">
        <f>IF(COUNTIF('Iteration 1 - Backward'!A:A, A108) &gt; 0, 1, 0)</f>
        <v>0</v>
      </c>
      <c r="I108" s="7"/>
      <c r="J108" s="7"/>
      <c r="K108" s="7"/>
      <c r="L108" s="7"/>
      <c r="M108" s="7"/>
      <c r="N108" s="7">
        <v>1</v>
      </c>
    </row>
    <row r="109" spans="1:14" x14ac:dyDescent="0.25">
      <c r="A109" s="7" t="s">
        <v>6210</v>
      </c>
      <c r="B109" s="7" t="s">
        <v>6211</v>
      </c>
      <c r="C109" s="7">
        <v>2023</v>
      </c>
      <c r="D109" s="7" t="s">
        <v>335</v>
      </c>
      <c r="E109" s="7">
        <f t="shared" si="3"/>
        <v>0</v>
      </c>
      <c r="F109" s="7">
        <f>IF(COUNTIF('Start Set'!A:A, A109) &gt; 0, 1, 0)</f>
        <v>0</v>
      </c>
      <c r="G109" s="7">
        <f>IF(COUNTIF('Iteration 1 - Forward'!A:A, A109) &gt; 0, 1, 0)</f>
        <v>0</v>
      </c>
      <c r="H109" s="7">
        <f>IF(COUNTIF('Iteration 1 - Backward'!A:A, A109) &gt; 0, 1, 0)</f>
        <v>0</v>
      </c>
      <c r="I109" s="7"/>
      <c r="J109" s="7"/>
      <c r="K109" s="7"/>
      <c r="L109" s="7"/>
      <c r="M109" s="7"/>
      <c r="N109" s="7">
        <v>1</v>
      </c>
    </row>
    <row r="110" spans="1:14" x14ac:dyDescent="0.25">
      <c r="A110" s="7" t="s">
        <v>6200</v>
      </c>
      <c r="B110" s="7" t="s">
        <v>6201</v>
      </c>
      <c r="C110" s="7">
        <v>2023</v>
      </c>
      <c r="D110" s="7" t="s">
        <v>6202</v>
      </c>
      <c r="E110" s="7">
        <f t="shared" si="3"/>
        <v>0</v>
      </c>
      <c r="F110" s="7">
        <f>IF(COUNTIF('Start Set'!A:A, A110) &gt; 0, 1, 0)</f>
        <v>0</v>
      </c>
      <c r="G110" s="7">
        <f>IF(COUNTIF('Iteration 1 - Forward'!A:A, A110) &gt; 0, 1, 0)</f>
        <v>0</v>
      </c>
      <c r="H110" s="7">
        <f>IF(COUNTIF('Iteration 1 - Backward'!A:A, A110) &gt; 0, 1, 0)</f>
        <v>0</v>
      </c>
      <c r="I110" s="7"/>
      <c r="J110" s="7"/>
      <c r="K110" s="7"/>
      <c r="L110" s="7"/>
      <c r="M110" s="7"/>
      <c r="N110" s="7">
        <v>1</v>
      </c>
    </row>
    <row r="111" spans="1:14" x14ac:dyDescent="0.25">
      <c r="A111" s="7" t="s">
        <v>6062</v>
      </c>
      <c r="B111" s="7" t="s">
        <v>6063</v>
      </c>
      <c r="C111" s="7">
        <v>2023</v>
      </c>
      <c r="D111" s="7" t="s">
        <v>2163</v>
      </c>
      <c r="E111" s="7">
        <f t="shared" si="3"/>
        <v>0</v>
      </c>
      <c r="F111" s="7">
        <f>IF(COUNTIF('Start Set'!A:A, A111) &gt; 0, 1, 0)</f>
        <v>0</v>
      </c>
      <c r="G111" s="7">
        <f>IF(COUNTIF('Iteration 1 - Forward'!A:A, A111) &gt; 0, 1, 0)</f>
        <v>0</v>
      </c>
      <c r="H111" s="7">
        <f>IF(COUNTIF('Iteration 1 - Backward'!A:A, A111) &gt; 0, 1, 0)</f>
        <v>0</v>
      </c>
      <c r="I111" s="7"/>
      <c r="J111" s="7"/>
      <c r="K111" s="7"/>
      <c r="L111" s="7"/>
      <c r="M111" s="7"/>
      <c r="N111" s="7">
        <v>1</v>
      </c>
    </row>
    <row r="112" spans="1:14" x14ac:dyDescent="0.25">
      <c r="A112" s="7" t="s">
        <v>6306</v>
      </c>
      <c r="B112" s="7" t="s">
        <v>6307</v>
      </c>
      <c r="C112" s="7">
        <v>2023</v>
      </c>
      <c r="D112" s="7" t="s">
        <v>6308</v>
      </c>
      <c r="E112" s="7">
        <f t="shared" si="3"/>
        <v>0</v>
      </c>
      <c r="F112" s="7">
        <f>IF(COUNTIF('Start Set'!A:A, A112) &gt; 0, 1, 0)</f>
        <v>0</v>
      </c>
      <c r="G112" s="7">
        <f>IF(COUNTIF('Iteration 1 - Forward'!A:A, A112) &gt; 0, 1, 0)</f>
        <v>0</v>
      </c>
      <c r="H112" s="7">
        <f>IF(COUNTIF('Iteration 1 - Backward'!A:A, A112) &gt; 0, 1, 0)</f>
        <v>0</v>
      </c>
      <c r="I112" s="7"/>
      <c r="J112" s="7"/>
      <c r="K112" s="7"/>
      <c r="L112" s="7"/>
      <c r="M112" s="7"/>
      <c r="N112" s="7">
        <v>1</v>
      </c>
    </row>
    <row r="113" spans="1:14" x14ac:dyDescent="0.25">
      <c r="A113" s="7" t="s">
        <v>6058</v>
      </c>
      <c r="B113" s="7" t="s">
        <v>6059</v>
      </c>
      <c r="C113" s="7">
        <v>2023</v>
      </c>
      <c r="D113" s="7" t="s">
        <v>138</v>
      </c>
      <c r="E113" s="7">
        <f t="shared" si="3"/>
        <v>0</v>
      </c>
      <c r="F113" s="7">
        <f>IF(COUNTIF('Start Set'!A:A, A113) &gt; 0, 1, 0)</f>
        <v>0</v>
      </c>
      <c r="G113" s="7">
        <f>IF(COUNTIF('Iteration 1 - Forward'!A:A, A113) &gt; 0, 1, 0)</f>
        <v>0</v>
      </c>
      <c r="H113" s="7">
        <f>IF(COUNTIF('Iteration 1 - Backward'!A:A, A113) &gt; 0, 1, 0)</f>
        <v>0</v>
      </c>
      <c r="I113" s="7"/>
      <c r="J113" s="7"/>
      <c r="K113" s="7"/>
      <c r="L113" s="7"/>
      <c r="M113" s="7"/>
      <c r="N113" s="7">
        <v>1</v>
      </c>
    </row>
    <row r="114" spans="1:14" x14ac:dyDescent="0.25">
      <c r="A114" s="7" t="s">
        <v>6018</v>
      </c>
      <c r="B114" s="7" t="s">
        <v>6019</v>
      </c>
      <c r="C114" s="7">
        <v>2023</v>
      </c>
      <c r="D114" s="7" t="s">
        <v>2991</v>
      </c>
      <c r="E114" s="7">
        <f t="shared" si="3"/>
        <v>0</v>
      </c>
      <c r="F114" s="7">
        <f>IF(COUNTIF('Start Set'!A:A, A114) &gt; 0, 1, 0)</f>
        <v>0</v>
      </c>
      <c r="G114" s="7">
        <f>IF(COUNTIF('Iteration 1 - Forward'!A:A, A114) &gt; 0, 1, 0)</f>
        <v>0</v>
      </c>
      <c r="H114" s="7">
        <f>IF(COUNTIF('Iteration 1 - Backward'!A:A, A114) &gt; 0, 1, 0)</f>
        <v>0</v>
      </c>
      <c r="I114" s="7"/>
      <c r="J114" s="7"/>
      <c r="K114" s="7"/>
      <c r="L114" s="7"/>
      <c r="M114" s="7"/>
      <c r="N114" s="7">
        <v>1</v>
      </c>
    </row>
    <row r="115" spans="1:14" x14ac:dyDescent="0.25">
      <c r="A115" s="7" t="s">
        <v>6031</v>
      </c>
      <c r="B115" s="7" t="s">
        <v>6032</v>
      </c>
      <c r="C115" s="7">
        <v>2023</v>
      </c>
      <c r="D115" s="7" t="s">
        <v>3120</v>
      </c>
      <c r="E115" s="7">
        <f t="shared" si="3"/>
        <v>0</v>
      </c>
      <c r="F115" s="7">
        <f>IF(COUNTIF('Start Set'!A:A, A115) &gt; 0, 1, 0)</f>
        <v>0</v>
      </c>
      <c r="G115" s="7">
        <f>IF(COUNTIF('Iteration 1 - Forward'!A:A, A115) &gt; 0, 1, 0)</f>
        <v>0</v>
      </c>
      <c r="H115" s="7">
        <f>IF(COUNTIF('Iteration 1 - Backward'!A:A, A115) &gt; 0, 1, 0)</f>
        <v>0</v>
      </c>
      <c r="I115" s="7"/>
      <c r="J115" s="7"/>
      <c r="K115" s="7"/>
      <c r="L115" s="7"/>
      <c r="M115" s="7"/>
      <c r="N115" s="7">
        <v>1</v>
      </c>
    </row>
    <row r="116" spans="1:14" x14ac:dyDescent="0.25">
      <c r="A116" s="7" t="s">
        <v>6009</v>
      </c>
      <c r="B116" s="7" t="s">
        <v>6010</v>
      </c>
      <c r="C116" s="7">
        <v>2023</v>
      </c>
      <c r="D116" s="7" t="s">
        <v>3270</v>
      </c>
      <c r="E116" s="7">
        <f t="shared" si="3"/>
        <v>0</v>
      </c>
      <c r="F116" s="7">
        <f>IF(COUNTIF('Start Set'!A:A, A116) &gt; 0, 1, 0)</f>
        <v>0</v>
      </c>
      <c r="G116" s="7">
        <f>IF(COUNTIF('Iteration 1 - Forward'!A:A, A116) &gt; 0, 1, 0)</f>
        <v>0</v>
      </c>
      <c r="H116" s="7">
        <f>IF(COUNTIF('Iteration 1 - Backward'!A:A, A116) &gt; 0, 1, 0)</f>
        <v>0</v>
      </c>
      <c r="I116" s="7"/>
      <c r="J116" s="7"/>
      <c r="K116" s="7"/>
      <c r="L116" s="7"/>
      <c r="M116" s="7"/>
      <c r="N116" s="7">
        <v>1</v>
      </c>
    </row>
    <row r="117" spans="1:14" x14ac:dyDescent="0.25">
      <c r="A117" s="7" t="s">
        <v>6040</v>
      </c>
      <c r="B117" s="7" t="s">
        <v>6041</v>
      </c>
      <c r="C117" s="7">
        <v>2023</v>
      </c>
      <c r="D117" s="7" t="s">
        <v>3106</v>
      </c>
      <c r="E117" s="7">
        <f t="shared" si="3"/>
        <v>0</v>
      </c>
      <c r="F117" s="7">
        <f>IF(COUNTIF('Start Set'!A:A, A117) &gt; 0, 1, 0)</f>
        <v>0</v>
      </c>
      <c r="G117" s="7">
        <f>IF(COUNTIF('Iteration 1 - Forward'!A:A, A117) &gt; 0, 1, 0)</f>
        <v>0</v>
      </c>
      <c r="H117" s="7">
        <f>IF(COUNTIF('Iteration 1 - Backward'!A:A, A117) &gt; 0, 1, 0)</f>
        <v>0</v>
      </c>
      <c r="I117" s="7"/>
      <c r="J117" s="7"/>
      <c r="K117" s="7"/>
      <c r="L117" s="7"/>
      <c r="M117" s="7"/>
      <c r="N117" s="7">
        <v>1</v>
      </c>
    </row>
    <row r="118" spans="1:14" x14ac:dyDescent="0.25">
      <c r="A118" s="7" t="s">
        <v>6060</v>
      </c>
      <c r="B118" s="7" t="s">
        <v>6061</v>
      </c>
      <c r="C118" s="7">
        <v>2023</v>
      </c>
      <c r="D118" s="7" t="s">
        <v>3106</v>
      </c>
      <c r="E118" s="7">
        <f t="shared" si="3"/>
        <v>0</v>
      </c>
      <c r="F118" s="7">
        <f>IF(COUNTIF('Start Set'!A:A, A118) &gt; 0, 1, 0)</f>
        <v>0</v>
      </c>
      <c r="G118" s="7">
        <f>IF(COUNTIF('Iteration 1 - Forward'!A:A, A118) &gt; 0, 1, 0)</f>
        <v>0</v>
      </c>
      <c r="H118" s="7">
        <f>IF(COUNTIF('Iteration 1 - Backward'!A:A, A118) &gt; 0, 1, 0)</f>
        <v>0</v>
      </c>
      <c r="I118" s="7"/>
      <c r="J118" s="7"/>
      <c r="K118" s="7"/>
      <c r="L118" s="7"/>
      <c r="M118" s="7"/>
      <c r="N118" s="7">
        <v>1</v>
      </c>
    </row>
    <row r="119" spans="1:14" x14ac:dyDescent="0.25">
      <c r="A119" s="7" t="s">
        <v>6078</v>
      </c>
      <c r="B119" s="7" t="s">
        <v>6079</v>
      </c>
      <c r="C119" s="7">
        <v>2023</v>
      </c>
      <c r="D119" s="7" t="s">
        <v>3106</v>
      </c>
      <c r="E119" s="7">
        <f t="shared" si="3"/>
        <v>0</v>
      </c>
      <c r="F119" s="7">
        <f>IF(COUNTIF('Start Set'!A:A, A119) &gt; 0, 1, 0)</f>
        <v>0</v>
      </c>
      <c r="G119" s="7">
        <f>IF(COUNTIF('Iteration 1 - Forward'!A:A, A119) &gt; 0, 1, 0)</f>
        <v>0</v>
      </c>
      <c r="H119" s="7">
        <f>IF(COUNTIF('Iteration 1 - Backward'!A:A, A119) &gt; 0, 1, 0)</f>
        <v>0</v>
      </c>
      <c r="I119" s="7"/>
      <c r="J119" s="7"/>
      <c r="K119" s="7"/>
      <c r="L119" s="7"/>
      <c r="M119" s="7"/>
      <c r="N119" s="7">
        <v>1</v>
      </c>
    </row>
    <row r="120" spans="1:14" x14ac:dyDescent="0.25">
      <c r="A120" s="7" t="s">
        <v>6089</v>
      </c>
      <c r="B120" s="7" t="s">
        <v>6090</v>
      </c>
      <c r="C120" s="7">
        <v>2023</v>
      </c>
      <c r="D120" s="7" t="s">
        <v>3872</v>
      </c>
      <c r="E120" s="7">
        <f t="shared" si="3"/>
        <v>0</v>
      </c>
      <c r="F120" s="7">
        <f>IF(COUNTIF('Start Set'!A:A, A120) &gt; 0, 1, 0)</f>
        <v>0</v>
      </c>
      <c r="G120" s="7">
        <f>IF(COUNTIF('Iteration 1 - Forward'!A:A, A120) &gt; 0, 1, 0)</f>
        <v>0</v>
      </c>
      <c r="H120" s="7">
        <f>IF(COUNTIF('Iteration 1 - Backward'!A:A, A120) &gt; 0, 1, 0)</f>
        <v>0</v>
      </c>
      <c r="I120" s="7"/>
      <c r="J120" s="7"/>
      <c r="K120" s="7"/>
      <c r="L120" s="7"/>
      <c r="M120" s="7"/>
      <c r="N120" s="7">
        <v>1</v>
      </c>
    </row>
    <row r="121" spans="1:14" x14ac:dyDescent="0.25">
      <c r="A121" s="7" t="s">
        <v>6080</v>
      </c>
      <c r="B121" s="7" t="s">
        <v>6081</v>
      </c>
      <c r="C121" s="7">
        <v>2023</v>
      </c>
      <c r="D121" s="7" t="s">
        <v>3280</v>
      </c>
      <c r="E121" s="7">
        <f t="shared" si="3"/>
        <v>0</v>
      </c>
      <c r="F121" s="7">
        <f>IF(COUNTIF('Start Set'!A:A, A121) &gt; 0, 1, 0)</f>
        <v>0</v>
      </c>
      <c r="G121" s="7">
        <f>IF(COUNTIF('Iteration 1 - Forward'!A:A, A121) &gt; 0, 1, 0)</f>
        <v>0</v>
      </c>
      <c r="H121" s="7">
        <f>IF(COUNTIF('Iteration 1 - Backward'!A:A, A121) &gt; 0, 1, 0)</f>
        <v>0</v>
      </c>
      <c r="I121" s="7"/>
      <c r="J121" s="7"/>
      <c r="K121" s="7"/>
      <c r="L121" s="7"/>
      <c r="M121" s="7"/>
      <c r="N121" s="7">
        <v>1</v>
      </c>
    </row>
    <row r="122" spans="1:14" x14ac:dyDescent="0.25">
      <c r="A122" s="7" t="s">
        <v>6565</v>
      </c>
      <c r="B122" s="7" t="s">
        <v>6566</v>
      </c>
      <c r="C122" s="7">
        <v>2025</v>
      </c>
      <c r="D122" s="7" t="s">
        <v>6567</v>
      </c>
      <c r="E122" s="7">
        <f t="shared" si="3"/>
        <v>0</v>
      </c>
      <c r="F122" s="7">
        <f>IF(COUNTIF('Start Set'!A:A, A122) &gt; 0, 1, 0)</f>
        <v>0</v>
      </c>
      <c r="G122" s="7">
        <f>IF(COUNTIF('Iteration 1 - Forward'!A:A, A122) &gt; 0, 1, 0)</f>
        <v>0</v>
      </c>
      <c r="H122" s="7">
        <f>IF(COUNTIF('Iteration 1 - Backward'!A:A, A122) &gt; 0, 1, 0)</f>
        <v>0</v>
      </c>
      <c r="I122" s="7"/>
      <c r="J122" s="7"/>
      <c r="K122" s="7"/>
      <c r="L122" s="7"/>
      <c r="M122" s="7"/>
      <c r="N122" s="7">
        <v>1</v>
      </c>
    </row>
    <row r="123" spans="1:14" x14ac:dyDescent="0.25">
      <c r="A123" s="7" t="s">
        <v>6182</v>
      </c>
      <c r="B123" s="7" t="s">
        <v>6183</v>
      </c>
      <c r="C123" s="7">
        <v>2024</v>
      </c>
      <c r="D123" s="7" t="s">
        <v>3261</v>
      </c>
      <c r="E123" s="7">
        <f t="shared" si="3"/>
        <v>0</v>
      </c>
      <c r="F123" s="7">
        <f>IF(COUNTIF('Start Set'!A:A, A123) &gt; 0, 1, 0)</f>
        <v>0</v>
      </c>
      <c r="G123" s="7">
        <f>IF(COUNTIF('Iteration 1 - Forward'!A:A, A123) &gt; 0, 1, 0)</f>
        <v>0</v>
      </c>
      <c r="H123" s="7">
        <f>IF(COUNTIF('Iteration 1 - Backward'!A:A, A123) &gt; 0, 1, 0)</f>
        <v>0</v>
      </c>
      <c r="I123" s="7"/>
      <c r="J123" s="7"/>
      <c r="K123" s="7"/>
      <c r="L123" s="7"/>
      <c r="M123" s="7"/>
      <c r="N123" s="7">
        <v>1</v>
      </c>
    </row>
    <row r="124" spans="1:14" x14ac:dyDescent="0.25">
      <c r="A124" s="7" t="s">
        <v>6575</v>
      </c>
      <c r="B124" s="7" t="s">
        <v>6576</v>
      </c>
      <c r="C124" s="7">
        <v>2025</v>
      </c>
      <c r="D124" s="7" t="s">
        <v>4297</v>
      </c>
      <c r="E124" s="7">
        <f t="shared" si="3"/>
        <v>0</v>
      </c>
      <c r="F124" s="7">
        <f>IF(COUNTIF('Start Set'!A:A, A124) &gt; 0, 1, 0)</f>
        <v>0</v>
      </c>
      <c r="G124" s="7">
        <f>IF(COUNTIF('Iteration 1 - Forward'!A:A, A124) &gt; 0, 1, 0)</f>
        <v>0</v>
      </c>
      <c r="H124" s="7">
        <f>IF(COUNTIF('Iteration 1 - Backward'!A:A, A124) &gt; 0, 1, 0)</f>
        <v>0</v>
      </c>
      <c r="I124" s="7"/>
      <c r="J124" s="7"/>
      <c r="K124" s="7"/>
      <c r="L124" s="7"/>
      <c r="M124" s="7"/>
      <c r="N124" s="7">
        <v>1</v>
      </c>
    </row>
    <row r="125" spans="1:14" x14ac:dyDescent="0.25">
      <c r="A125" s="7" t="s">
        <v>6114</v>
      </c>
      <c r="B125" s="7" t="s">
        <v>6115</v>
      </c>
      <c r="C125" s="7">
        <v>2025</v>
      </c>
      <c r="D125" s="7" t="s">
        <v>3906</v>
      </c>
      <c r="E125" s="7">
        <f t="shared" si="3"/>
        <v>0</v>
      </c>
      <c r="F125" s="7">
        <f>IF(COUNTIF('Start Set'!A:A, A125) &gt; 0, 1, 0)</f>
        <v>0</v>
      </c>
      <c r="G125" s="7">
        <f>IF(COUNTIF('Iteration 1 - Forward'!A:A, A125) &gt; 0, 1, 0)</f>
        <v>0</v>
      </c>
      <c r="H125" s="7">
        <f>IF(COUNTIF('Iteration 1 - Backward'!A:A, A125) &gt; 0, 1, 0)</f>
        <v>0</v>
      </c>
      <c r="I125" s="7"/>
      <c r="J125" s="7"/>
      <c r="K125" s="7"/>
      <c r="L125" s="7"/>
      <c r="M125" s="7"/>
      <c r="N125" s="7">
        <v>1</v>
      </c>
    </row>
    <row r="126" spans="1:14" x14ac:dyDescent="0.25">
      <c r="A126" s="7" t="s">
        <v>6219</v>
      </c>
      <c r="B126" s="7" t="s">
        <v>6220</v>
      </c>
      <c r="C126" s="7">
        <v>2024</v>
      </c>
      <c r="D126" s="7" t="s">
        <v>6221</v>
      </c>
      <c r="E126" s="7">
        <f t="shared" si="3"/>
        <v>0</v>
      </c>
      <c r="F126" s="7">
        <f>IF(COUNTIF('Start Set'!A:A, A126) &gt; 0, 1, 0)</f>
        <v>0</v>
      </c>
      <c r="G126" s="7">
        <f>IF(COUNTIF('Iteration 1 - Forward'!A:A, A126) &gt; 0, 1, 0)</f>
        <v>0</v>
      </c>
      <c r="H126" s="7">
        <f>IF(COUNTIF('Iteration 1 - Backward'!A:A, A126) &gt; 0, 1, 0)</f>
        <v>0</v>
      </c>
      <c r="I126" s="7"/>
      <c r="J126" s="7"/>
      <c r="K126" s="7"/>
      <c r="L126" s="7"/>
      <c r="M126" s="7"/>
      <c r="N126" s="7">
        <v>1</v>
      </c>
    </row>
    <row r="127" spans="1:14" x14ac:dyDescent="0.25">
      <c r="A127" s="7" t="s">
        <v>6118</v>
      </c>
      <c r="B127" s="7" t="s">
        <v>6119</v>
      </c>
      <c r="C127" s="7">
        <v>2024</v>
      </c>
      <c r="D127" s="7" t="s">
        <v>3407</v>
      </c>
      <c r="E127" s="7">
        <f t="shared" si="3"/>
        <v>0</v>
      </c>
      <c r="F127" s="7">
        <f>IF(COUNTIF('Start Set'!A:A, A127) &gt; 0, 1, 0)</f>
        <v>0</v>
      </c>
      <c r="G127" s="7">
        <f>IF(COUNTIF('Iteration 1 - Forward'!A:A, A127) &gt; 0, 1, 0)</f>
        <v>0</v>
      </c>
      <c r="H127" s="7">
        <f>IF(COUNTIF('Iteration 1 - Backward'!A:A, A127) &gt; 0, 1, 0)</f>
        <v>0</v>
      </c>
      <c r="I127" s="7"/>
      <c r="J127" s="7"/>
      <c r="K127" s="7"/>
      <c r="L127" s="7"/>
      <c r="M127" s="7"/>
      <c r="N127" s="7">
        <v>1</v>
      </c>
    </row>
    <row r="128" spans="1:14" x14ac:dyDescent="0.25">
      <c r="A128" s="7" t="s">
        <v>6085</v>
      </c>
      <c r="B128" s="7" t="s">
        <v>6086</v>
      </c>
      <c r="C128" s="7">
        <v>2023</v>
      </c>
      <c r="D128" s="7" t="s">
        <v>390</v>
      </c>
      <c r="E128" s="7">
        <f t="shared" si="3"/>
        <v>0</v>
      </c>
      <c r="F128" s="7">
        <f>IF(COUNTIF('Start Set'!A:A, A128) &gt; 0, 1, 0)</f>
        <v>0</v>
      </c>
      <c r="G128" s="7">
        <f>IF(COUNTIF('Iteration 1 - Forward'!A:A, A128) &gt; 0, 1, 0)</f>
        <v>0</v>
      </c>
      <c r="H128" s="7">
        <f>IF(COUNTIF('Iteration 1 - Backward'!A:A, A128) &gt; 0, 1, 0)</f>
        <v>0</v>
      </c>
      <c r="I128" s="7"/>
      <c r="J128" s="7"/>
      <c r="K128" s="7"/>
      <c r="L128" s="7"/>
      <c r="M128" s="7"/>
      <c r="N128" s="7">
        <v>1</v>
      </c>
    </row>
    <row r="129" spans="1:14" x14ac:dyDescent="0.25">
      <c r="A129" s="7" t="s">
        <v>6356</v>
      </c>
      <c r="B129" s="7" t="s">
        <v>6357</v>
      </c>
      <c r="C129" s="7">
        <v>2025</v>
      </c>
      <c r="D129" s="7" t="s">
        <v>6358</v>
      </c>
      <c r="E129" s="7">
        <f t="shared" ref="E129:E160" si="4">--(ROW(A129)&lt;&gt;MATCH(A129,$A:$A,0))</f>
        <v>0</v>
      </c>
      <c r="F129" s="7">
        <f>IF(COUNTIF('Start Set'!A:A, A129) &gt; 0, 1, 0)</f>
        <v>0</v>
      </c>
      <c r="G129" s="7">
        <f>IF(COUNTIF('Iteration 1 - Forward'!A:A, A129) &gt; 0, 1, 0)</f>
        <v>0</v>
      </c>
      <c r="H129" s="7">
        <f>IF(COUNTIF('Iteration 1 - Backward'!A:A, A129) &gt; 0, 1, 0)</f>
        <v>0</v>
      </c>
      <c r="I129" s="7"/>
      <c r="J129" s="7"/>
      <c r="K129" s="7"/>
      <c r="L129" s="7"/>
      <c r="M129" s="7"/>
      <c r="N129" s="7">
        <v>1</v>
      </c>
    </row>
    <row r="130" spans="1:14" x14ac:dyDescent="0.25">
      <c r="A130" s="7" t="s">
        <v>6237</v>
      </c>
      <c r="B130" s="7" t="s">
        <v>6238</v>
      </c>
      <c r="C130" s="7">
        <v>2025</v>
      </c>
      <c r="D130" s="7" t="s">
        <v>390</v>
      </c>
      <c r="E130" s="7">
        <f t="shared" si="4"/>
        <v>0</v>
      </c>
      <c r="F130" s="7">
        <f>IF(COUNTIF('Start Set'!A:A, A130) &gt; 0, 1, 0)</f>
        <v>0</v>
      </c>
      <c r="G130" s="7">
        <f>IF(COUNTIF('Iteration 1 - Forward'!A:A, A130) &gt; 0, 1, 0)</f>
        <v>0</v>
      </c>
      <c r="H130" s="7">
        <f>IF(COUNTIF('Iteration 1 - Backward'!A:A, A130) &gt; 0, 1, 0)</f>
        <v>0</v>
      </c>
      <c r="I130" s="7"/>
      <c r="J130" s="7"/>
      <c r="K130" s="7"/>
      <c r="L130" s="7"/>
      <c r="M130" s="7"/>
      <c r="N130" s="7">
        <v>1</v>
      </c>
    </row>
    <row r="131" spans="1:14" x14ac:dyDescent="0.25">
      <c r="A131" s="7" t="s">
        <v>6493</v>
      </c>
      <c r="B131" s="7" t="s">
        <v>6494</v>
      </c>
      <c r="C131" s="7">
        <v>2024</v>
      </c>
      <c r="D131" s="7" t="s">
        <v>6495</v>
      </c>
      <c r="E131" s="7">
        <f t="shared" si="4"/>
        <v>0</v>
      </c>
      <c r="F131" s="7">
        <f>IF(COUNTIF('Start Set'!A:A, A131) &gt; 0, 1, 0)</f>
        <v>0</v>
      </c>
      <c r="G131" s="7">
        <f>IF(COUNTIF('Iteration 1 - Forward'!A:A, A131) &gt; 0, 1, 0)</f>
        <v>0</v>
      </c>
      <c r="H131" s="7">
        <f>IF(COUNTIF('Iteration 1 - Backward'!A:A, A131) &gt; 0, 1, 0)</f>
        <v>0</v>
      </c>
      <c r="I131" s="7"/>
      <c r="J131" s="7"/>
      <c r="K131" s="7"/>
      <c r="L131" s="7"/>
      <c r="M131" s="7"/>
      <c r="N131" s="7">
        <v>1</v>
      </c>
    </row>
    <row r="132" spans="1:14" x14ac:dyDescent="0.25">
      <c r="A132" s="7" t="s">
        <v>6151</v>
      </c>
      <c r="B132" s="7" t="s">
        <v>6152</v>
      </c>
      <c r="C132" s="7">
        <v>2025</v>
      </c>
      <c r="D132" s="7" t="s">
        <v>5694</v>
      </c>
      <c r="E132" s="7">
        <f t="shared" si="4"/>
        <v>0</v>
      </c>
      <c r="F132" s="7">
        <f>IF(COUNTIF('Start Set'!A:A, A132) &gt; 0, 1, 0)</f>
        <v>0</v>
      </c>
      <c r="G132" s="7">
        <f>IF(COUNTIF('Iteration 1 - Forward'!A:A, A132) &gt; 0, 1, 0)</f>
        <v>0</v>
      </c>
      <c r="H132" s="7">
        <f>IF(COUNTIF('Iteration 1 - Backward'!A:A, A132) &gt; 0, 1, 0)</f>
        <v>0</v>
      </c>
      <c r="I132" s="7"/>
      <c r="J132" s="7"/>
      <c r="K132" s="7"/>
      <c r="L132" s="7"/>
      <c r="M132" s="7"/>
      <c r="N132" s="7">
        <v>1</v>
      </c>
    </row>
    <row r="133" spans="1:14" x14ac:dyDescent="0.25">
      <c r="A133" s="7" t="s">
        <v>6054</v>
      </c>
      <c r="B133" s="7" t="s">
        <v>6055</v>
      </c>
      <c r="C133" s="7">
        <v>2024</v>
      </c>
      <c r="D133" s="7" t="s">
        <v>2163</v>
      </c>
      <c r="E133" s="7">
        <f t="shared" si="4"/>
        <v>0</v>
      </c>
      <c r="F133" s="7">
        <f>IF(COUNTIF('Start Set'!A:A, A133) &gt; 0, 1, 0)</f>
        <v>0</v>
      </c>
      <c r="G133" s="7">
        <f>IF(COUNTIF('Iteration 1 - Forward'!A:A, A133) &gt; 0, 1, 0)</f>
        <v>0</v>
      </c>
      <c r="H133" s="7">
        <f>IF(COUNTIF('Iteration 1 - Backward'!A:A, A133) &gt; 0, 1, 0)</f>
        <v>0</v>
      </c>
      <c r="I133" s="7"/>
      <c r="J133" s="7"/>
      <c r="K133" s="7"/>
      <c r="L133" s="7"/>
      <c r="M133" s="7"/>
      <c r="N133" s="7">
        <v>1</v>
      </c>
    </row>
    <row r="134" spans="1:14" x14ac:dyDescent="0.25">
      <c r="A134" s="7" t="s">
        <v>6552</v>
      </c>
      <c r="B134" s="7" t="s">
        <v>6553</v>
      </c>
      <c r="C134" s="7">
        <v>2025</v>
      </c>
      <c r="D134" s="7" t="s">
        <v>4300</v>
      </c>
      <c r="E134" s="7">
        <f t="shared" si="4"/>
        <v>0</v>
      </c>
      <c r="F134" s="7">
        <f>IF(COUNTIF('Start Set'!A:A, A134) &gt; 0, 1, 0)</f>
        <v>0</v>
      </c>
      <c r="G134" s="7">
        <f>IF(COUNTIF('Iteration 1 - Forward'!A:A, A134) &gt; 0, 1, 0)</f>
        <v>0</v>
      </c>
      <c r="H134" s="7">
        <f>IF(COUNTIF('Iteration 1 - Backward'!A:A, A134) &gt; 0, 1, 0)</f>
        <v>0</v>
      </c>
      <c r="I134" s="7"/>
      <c r="J134" s="7"/>
      <c r="K134" s="7"/>
      <c r="L134" s="7"/>
      <c r="M134" s="7"/>
      <c r="N134" s="7">
        <v>1</v>
      </c>
    </row>
    <row r="135" spans="1:14" x14ac:dyDescent="0.25">
      <c r="A135" s="7" t="s">
        <v>6528</v>
      </c>
      <c r="B135" s="7" t="s">
        <v>6529</v>
      </c>
      <c r="C135" s="7">
        <v>2025</v>
      </c>
      <c r="D135" s="7" t="s">
        <v>190</v>
      </c>
      <c r="E135" s="7">
        <f t="shared" si="4"/>
        <v>0</v>
      </c>
      <c r="F135" s="7">
        <f>IF(COUNTIF('Start Set'!A:A, A135) &gt; 0, 1, 0)</f>
        <v>0</v>
      </c>
      <c r="G135" s="7">
        <f>IF(COUNTIF('Iteration 1 - Forward'!A:A, A135) &gt; 0, 1, 0)</f>
        <v>0</v>
      </c>
      <c r="H135" s="7">
        <f>IF(COUNTIF('Iteration 1 - Backward'!A:A, A135) &gt; 0, 1, 0)</f>
        <v>0</v>
      </c>
      <c r="I135" s="7"/>
      <c r="J135" s="7"/>
      <c r="K135" s="7"/>
      <c r="L135" s="7"/>
      <c r="M135" s="7"/>
      <c r="N135" s="7">
        <v>1</v>
      </c>
    </row>
    <row r="136" spans="1:14" x14ac:dyDescent="0.25">
      <c r="A136" s="7" t="s">
        <v>6428</v>
      </c>
      <c r="B136" s="7" t="s">
        <v>6399</v>
      </c>
      <c r="C136" s="7">
        <v>2024</v>
      </c>
      <c r="D136" s="7" t="s">
        <v>6429</v>
      </c>
      <c r="E136" s="7">
        <f t="shared" si="4"/>
        <v>0</v>
      </c>
      <c r="F136" s="7">
        <f>IF(COUNTIF('Start Set'!A:A, A136) &gt; 0, 1, 0)</f>
        <v>0</v>
      </c>
      <c r="G136" s="7">
        <f>IF(COUNTIF('Iteration 1 - Forward'!A:A, A136) &gt; 0, 1, 0)</f>
        <v>0</v>
      </c>
      <c r="H136" s="7">
        <f>IF(COUNTIF('Iteration 1 - Backward'!A:A, A136) &gt; 0, 1, 0)</f>
        <v>0</v>
      </c>
      <c r="I136" s="7"/>
      <c r="J136" s="7"/>
      <c r="K136" s="7"/>
      <c r="L136" s="7"/>
      <c r="M136" s="7"/>
      <c r="N136" s="7">
        <v>1</v>
      </c>
    </row>
    <row r="137" spans="1:14" x14ac:dyDescent="0.25">
      <c r="A137" s="7" t="s">
        <v>6376</v>
      </c>
      <c r="B137" s="7" t="s">
        <v>6377</v>
      </c>
      <c r="C137" s="7">
        <v>2024</v>
      </c>
      <c r="D137" s="7" t="s">
        <v>6378</v>
      </c>
      <c r="E137" s="7">
        <f t="shared" si="4"/>
        <v>0</v>
      </c>
      <c r="F137" s="7">
        <f>IF(COUNTIF('Start Set'!A:A, A137) &gt; 0, 1, 0)</f>
        <v>0</v>
      </c>
      <c r="G137" s="7">
        <f>IF(COUNTIF('Iteration 1 - Forward'!A:A, A137) &gt; 0, 1, 0)</f>
        <v>0</v>
      </c>
      <c r="H137" s="7">
        <f>IF(COUNTIF('Iteration 1 - Backward'!A:A, A137) &gt; 0, 1, 0)</f>
        <v>0</v>
      </c>
      <c r="I137" s="7"/>
      <c r="J137" s="7"/>
      <c r="K137" s="7"/>
      <c r="L137" s="7"/>
      <c r="M137" s="7"/>
      <c r="N137" s="7">
        <v>1</v>
      </c>
    </row>
    <row r="138" spans="1:14" x14ac:dyDescent="0.25">
      <c r="A138" s="7" t="s">
        <v>6458</v>
      </c>
      <c r="B138" s="7" t="s">
        <v>6459</v>
      </c>
      <c r="C138" s="7">
        <v>2024</v>
      </c>
      <c r="D138" s="7" t="s">
        <v>6460</v>
      </c>
      <c r="E138" s="7">
        <f t="shared" si="4"/>
        <v>0</v>
      </c>
      <c r="F138" s="7">
        <f>IF(COUNTIF('Start Set'!A:A, A138) &gt; 0, 1, 0)</f>
        <v>0</v>
      </c>
      <c r="G138" s="7">
        <f>IF(COUNTIF('Iteration 1 - Forward'!A:A, A138) &gt; 0, 1, 0)</f>
        <v>0</v>
      </c>
      <c r="H138" s="7">
        <f>IF(COUNTIF('Iteration 1 - Backward'!A:A, A138) &gt; 0, 1, 0)</f>
        <v>0</v>
      </c>
      <c r="I138" s="7"/>
      <c r="J138" s="7"/>
      <c r="K138" s="7"/>
      <c r="L138" s="7"/>
      <c r="M138" s="7"/>
      <c r="N138" s="7">
        <v>1</v>
      </c>
    </row>
    <row r="139" spans="1:14" x14ac:dyDescent="0.25">
      <c r="A139" s="7" t="s">
        <v>6606</v>
      </c>
      <c r="B139" s="7" t="s">
        <v>6607</v>
      </c>
      <c r="C139" s="7">
        <v>2025</v>
      </c>
      <c r="D139" s="7" t="s">
        <v>6608</v>
      </c>
      <c r="E139" s="7">
        <f t="shared" si="4"/>
        <v>0</v>
      </c>
      <c r="F139" s="7">
        <f>IF(COUNTIF('Start Set'!A:A, A139) &gt; 0, 1, 0)</f>
        <v>0</v>
      </c>
      <c r="G139" s="7">
        <f>IF(COUNTIF('Iteration 1 - Forward'!A:A, A139) &gt; 0, 1, 0)</f>
        <v>0</v>
      </c>
      <c r="H139" s="7">
        <f>IF(COUNTIF('Iteration 1 - Backward'!A:A, A139) &gt; 0, 1, 0)</f>
        <v>0</v>
      </c>
      <c r="I139" s="7"/>
      <c r="J139" s="7"/>
      <c r="K139" s="7"/>
      <c r="L139" s="7"/>
      <c r="M139" s="7"/>
      <c r="N139" s="7">
        <v>1</v>
      </c>
    </row>
    <row r="140" spans="1:14" x14ac:dyDescent="0.25">
      <c r="A140" s="7" t="s">
        <v>6312</v>
      </c>
      <c r="B140" s="7" t="s">
        <v>6313</v>
      </c>
      <c r="C140" s="7">
        <v>2024</v>
      </c>
      <c r="D140" s="7" t="s">
        <v>3106</v>
      </c>
      <c r="E140" s="7">
        <f t="shared" si="4"/>
        <v>1</v>
      </c>
      <c r="F140" s="7">
        <f>IF(COUNTIF('Start Set'!A:A, A140) &gt; 0, 1, 0)</f>
        <v>0</v>
      </c>
      <c r="G140" s="7">
        <f>IF(COUNTIF('Iteration 1 - Forward'!A:A, A140) &gt; 0, 1, 0)</f>
        <v>0</v>
      </c>
      <c r="H140" s="7">
        <f>IF(COUNTIF('Iteration 1 - Backward'!A:A, A140) &gt; 0, 1, 0)</f>
        <v>0</v>
      </c>
      <c r="I140" s="7"/>
      <c r="J140" s="7"/>
      <c r="K140" s="7"/>
      <c r="L140" s="7"/>
      <c r="M140" s="7"/>
      <c r="N140" s="7">
        <v>1</v>
      </c>
    </row>
    <row r="141" spans="1:14" x14ac:dyDescent="0.25">
      <c r="A141" s="7" t="s">
        <v>6056</v>
      </c>
      <c r="B141" s="7" t="s">
        <v>6057</v>
      </c>
      <c r="C141" s="7">
        <v>2025</v>
      </c>
      <c r="D141" s="7" t="s">
        <v>3461</v>
      </c>
      <c r="E141" s="7">
        <f t="shared" si="4"/>
        <v>0</v>
      </c>
      <c r="F141" s="7">
        <f>IF(COUNTIF('Start Set'!A:A, A141) &gt; 0, 1, 0)</f>
        <v>0</v>
      </c>
      <c r="G141" s="7">
        <f>IF(COUNTIF('Iteration 1 - Forward'!A:A, A141) &gt; 0, 1, 0)</f>
        <v>0</v>
      </c>
      <c r="H141" s="7">
        <f>IF(COUNTIF('Iteration 1 - Backward'!A:A, A141) &gt; 0, 1, 0)</f>
        <v>0</v>
      </c>
      <c r="I141" s="7"/>
      <c r="J141" s="7"/>
      <c r="K141" s="7"/>
      <c r="L141" s="7"/>
      <c r="M141" s="7"/>
      <c r="N141" s="7">
        <v>1</v>
      </c>
    </row>
    <row r="142" spans="1:14" x14ac:dyDescent="0.25">
      <c r="A142" s="7" t="s">
        <v>6076</v>
      </c>
      <c r="B142" s="7" t="s">
        <v>6077</v>
      </c>
      <c r="C142" s="7">
        <v>2024</v>
      </c>
      <c r="D142" s="7" t="s">
        <v>335</v>
      </c>
      <c r="E142" s="7">
        <f t="shared" si="4"/>
        <v>0</v>
      </c>
      <c r="F142" s="7">
        <f>IF(COUNTIF('Start Set'!A:A, A142) &gt; 0, 1, 0)</f>
        <v>0</v>
      </c>
      <c r="G142" s="7">
        <f>IF(COUNTIF('Iteration 1 - Forward'!A:A, A142) &gt; 0, 1, 0)</f>
        <v>0</v>
      </c>
      <c r="H142" s="7">
        <f>IF(COUNTIF('Iteration 1 - Backward'!A:A, A142) &gt; 0, 1, 0)</f>
        <v>0</v>
      </c>
      <c r="I142" s="7"/>
      <c r="J142" s="7"/>
      <c r="K142" s="7"/>
      <c r="L142" s="7"/>
      <c r="M142" s="7"/>
      <c r="N142" s="7">
        <v>1</v>
      </c>
    </row>
    <row r="143" spans="1:14" x14ac:dyDescent="0.25">
      <c r="A143" s="7" t="s">
        <v>6424</v>
      </c>
      <c r="B143" s="7" t="s">
        <v>6425</v>
      </c>
      <c r="C143" s="7">
        <v>2025</v>
      </c>
      <c r="D143" s="7" t="s">
        <v>6426</v>
      </c>
      <c r="E143" s="7">
        <f t="shared" si="4"/>
        <v>0</v>
      </c>
      <c r="F143" s="7">
        <f>IF(COUNTIF('Start Set'!A:A, A143) &gt; 0, 1, 0)</f>
        <v>0</v>
      </c>
      <c r="G143" s="7">
        <f>IF(COUNTIF('Iteration 1 - Forward'!A:A, A143) &gt; 0, 1, 0)</f>
        <v>0</v>
      </c>
      <c r="H143" s="7">
        <f>IF(COUNTIF('Iteration 1 - Backward'!A:A, A143) &gt; 0, 1, 0)</f>
        <v>0</v>
      </c>
      <c r="I143" s="7"/>
      <c r="J143" s="7"/>
      <c r="K143" s="7"/>
      <c r="L143" s="7"/>
      <c r="M143" s="7"/>
      <c r="N143" s="7">
        <v>1</v>
      </c>
    </row>
    <row r="144" spans="1:14" x14ac:dyDescent="0.25">
      <c r="A144" s="7" t="s">
        <v>6231</v>
      </c>
      <c r="B144" s="7" t="s">
        <v>6232</v>
      </c>
      <c r="C144" s="7">
        <v>2025</v>
      </c>
      <c r="D144" s="7" t="s">
        <v>4417</v>
      </c>
      <c r="E144" s="7">
        <f t="shared" si="4"/>
        <v>0</v>
      </c>
      <c r="F144" s="7">
        <f>IF(COUNTIF('Start Set'!A:A, A144) &gt; 0, 1, 0)</f>
        <v>0</v>
      </c>
      <c r="G144" s="7">
        <f>IF(COUNTIF('Iteration 1 - Forward'!A:A, A144) &gt; 0, 1, 0)</f>
        <v>0</v>
      </c>
      <c r="H144" s="7">
        <f>IF(COUNTIF('Iteration 1 - Backward'!A:A, A144) &gt; 0, 1, 0)</f>
        <v>0</v>
      </c>
      <c r="I144" s="7"/>
      <c r="J144" s="7"/>
      <c r="K144" s="7"/>
      <c r="L144" s="7"/>
      <c r="M144" s="7"/>
      <c r="N144" s="7">
        <v>1</v>
      </c>
    </row>
    <row r="145" spans="1:14" x14ac:dyDescent="0.25">
      <c r="A145" s="7" t="s">
        <v>6523</v>
      </c>
      <c r="B145" s="7" t="s">
        <v>6524</v>
      </c>
      <c r="C145" s="7">
        <v>2024</v>
      </c>
      <c r="D145" s="7" t="s">
        <v>6525</v>
      </c>
      <c r="E145" s="7">
        <f t="shared" si="4"/>
        <v>0</v>
      </c>
      <c r="F145" s="7">
        <f>IF(COUNTIF('Start Set'!A:A, A145) &gt; 0, 1, 0)</f>
        <v>0</v>
      </c>
      <c r="G145" s="7">
        <f>IF(COUNTIF('Iteration 1 - Forward'!A:A, A145) &gt; 0, 1, 0)</f>
        <v>0</v>
      </c>
      <c r="H145" s="7">
        <f>IF(COUNTIF('Iteration 1 - Backward'!A:A, A145) &gt; 0, 1, 0)</f>
        <v>0</v>
      </c>
      <c r="I145" s="7"/>
      <c r="J145" s="7"/>
      <c r="K145" s="7"/>
      <c r="L145" s="7"/>
      <c r="M145" s="7"/>
      <c r="N145" s="7">
        <v>1</v>
      </c>
    </row>
    <row r="146" spans="1:14" x14ac:dyDescent="0.25">
      <c r="A146" s="7" t="s">
        <v>6630</v>
      </c>
      <c r="B146" s="7" t="s">
        <v>6631</v>
      </c>
      <c r="C146" s="7">
        <v>2024</v>
      </c>
      <c r="D146" s="7" t="s">
        <v>6632</v>
      </c>
      <c r="E146" s="7">
        <f t="shared" si="4"/>
        <v>0</v>
      </c>
      <c r="F146" s="7">
        <f>IF(COUNTIF('Start Set'!A:A, A146) &gt; 0, 1, 0)</f>
        <v>0</v>
      </c>
      <c r="G146" s="7">
        <f>IF(COUNTIF('Iteration 1 - Forward'!A:A, A146) &gt; 0, 1, 0)</f>
        <v>0</v>
      </c>
      <c r="H146" s="7">
        <f>IF(COUNTIF('Iteration 1 - Backward'!A:A, A146) &gt; 0, 1, 0)</f>
        <v>0</v>
      </c>
      <c r="I146" s="7"/>
      <c r="J146" s="7"/>
      <c r="K146" s="7"/>
      <c r="L146" s="7"/>
      <c r="M146" s="7"/>
      <c r="N146" s="7">
        <v>1</v>
      </c>
    </row>
    <row r="147" spans="1:14" x14ac:dyDescent="0.25">
      <c r="A147" s="7" t="s">
        <v>6188</v>
      </c>
      <c r="B147" s="7" t="s">
        <v>6189</v>
      </c>
      <c r="C147" s="7">
        <v>2025</v>
      </c>
      <c r="D147" s="7" t="s">
        <v>3538</v>
      </c>
      <c r="E147" s="7">
        <f t="shared" si="4"/>
        <v>0</v>
      </c>
      <c r="F147" s="7">
        <f>IF(COUNTIF('Start Set'!A:A, A147) &gt; 0, 1, 0)</f>
        <v>0</v>
      </c>
      <c r="G147" s="7">
        <f>IF(COUNTIF('Iteration 1 - Forward'!A:A, A147) &gt; 0, 1, 0)</f>
        <v>0</v>
      </c>
      <c r="H147" s="7">
        <f>IF(COUNTIF('Iteration 1 - Backward'!A:A, A147) &gt; 0, 1, 0)</f>
        <v>0</v>
      </c>
      <c r="I147" s="7"/>
      <c r="J147" s="7"/>
      <c r="K147" s="7"/>
      <c r="L147" s="7"/>
      <c r="M147" s="7"/>
      <c r="N147" s="7">
        <v>1</v>
      </c>
    </row>
    <row r="148" spans="1:14" x14ac:dyDescent="0.25">
      <c r="A148" s="7" t="s">
        <v>6510</v>
      </c>
      <c r="B148" s="7" t="s">
        <v>6511</v>
      </c>
      <c r="C148" s="7">
        <v>2025</v>
      </c>
      <c r="D148" s="7" t="s">
        <v>4388</v>
      </c>
      <c r="E148" s="7">
        <f t="shared" si="4"/>
        <v>0</v>
      </c>
      <c r="F148" s="7">
        <f>IF(COUNTIF('Start Set'!A:A, A148) &gt; 0, 1, 0)</f>
        <v>0</v>
      </c>
      <c r="G148" s="7">
        <f>IF(COUNTIF('Iteration 1 - Forward'!A:A, A148) &gt; 0, 1, 0)</f>
        <v>0</v>
      </c>
      <c r="H148" s="7">
        <f>IF(COUNTIF('Iteration 1 - Backward'!A:A, A148) &gt; 0, 1, 0)</f>
        <v>0</v>
      </c>
      <c r="I148" s="7"/>
      <c r="J148" s="7"/>
      <c r="K148" s="7"/>
      <c r="L148" s="7"/>
      <c r="M148" s="7"/>
      <c r="N148" s="7">
        <v>1</v>
      </c>
    </row>
    <row r="149" spans="1:14" x14ac:dyDescent="0.25">
      <c r="A149" s="7" t="s">
        <v>6353</v>
      </c>
      <c r="B149" s="7" t="s">
        <v>6354</v>
      </c>
      <c r="C149" s="7">
        <v>2024</v>
      </c>
      <c r="D149" s="7" t="s">
        <v>6355</v>
      </c>
      <c r="E149" s="7">
        <f t="shared" si="4"/>
        <v>0</v>
      </c>
      <c r="F149" s="7">
        <f>IF(COUNTIF('Start Set'!A:A, A149) &gt; 0, 1, 0)</f>
        <v>0</v>
      </c>
      <c r="G149" s="7">
        <f>IF(COUNTIF('Iteration 1 - Forward'!A:A, A149) &gt; 0, 1, 0)</f>
        <v>0</v>
      </c>
      <c r="H149" s="7">
        <f>IF(COUNTIF('Iteration 1 - Backward'!A:A, A149) &gt; 0, 1, 0)</f>
        <v>0</v>
      </c>
      <c r="I149" s="7"/>
      <c r="J149" s="7"/>
      <c r="K149" s="7"/>
      <c r="L149" s="7"/>
      <c r="M149" s="7"/>
      <c r="N149" s="7">
        <v>1</v>
      </c>
    </row>
    <row r="150" spans="1:14" x14ac:dyDescent="0.25">
      <c r="A150" s="7" t="s">
        <v>6028</v>
      </c>
      <c r="B150" s="7" t="s">
        <v>6029</v>
      </c>
      <c r="C150" s="7">
        <v>2023</v>
      </c>
      <c r="D150" s="7" t="s">
        <v>6030</v>
      </c>
      <c r="E150" s="7">
        <f t="shared" si="4"/>
        <v>0</v>
      </c>
      <c r="F150" s="7">
        <f>IF(COUNTIF('Start Set'!A:A, A150) &gt; 0, 1, 0)</f>
        <v>0</v>
      </c>
      <c r="G150" s="7">
        <f>IF(COUNTIF('Iteration 1 - Forward'!A:A, A150) &gt; 0, 1, 0)</f>
        <v>0</v>
      </c>
      <c r="H150" s="7">
        <f>IF(COUNTIF('Iteration 1 - Backward'!A:A, A150) &gt; 0, 1, 0)</f>
        <v>0</v>
      </c>
      <c r="I150" s="7"/>
      <c r="J150" s="7"/>
      <c r="K150" s="7"/>
      <c r="L150" s="7"/>
      <c r="M150" s="7"/>
      <c r="N150" s="7">
        <v>1</v>
      </c>
    </row>
    <row r="151" spans="1:14" x14ac:dyDescent="0.25">
      <c r="A151" s="7" t="s">
        <v>6542</v>
      </c>
      <c r="B151" s="7" t="s">
        <v>6543</v>
      </c>
      <c r="C151" s="7">
        <v>2025</v>
      </c>
      <c r="D151" s="7" t="s">
        <v>6544</v>
      </c>
      <c r="E151" s="7">
        <f t="shared" si="4"/>
        <v>0</v>
      </c>
      <c r="F151" s="7">
        <f>IF(COUNTIF('Start Set'!A:A, A151) &gt; 0, 1, 0)</f>
        <v>0</v>
      </c>
      <c r="G151" s="7">
        <f>IF(COUNTIF('Iteration 1 - Forward'!A:A, A151) &gt; 0, 1, 0)</f>
        <v>0</v>
      </c>
      <c r="H151" s="7">
        <f>IF(COUNTIF('Iteration 1 - Backward'!A:A, A151) &gt; 0, 1, 0)</f>
        <v>0</v>
      </c>
      <c r="I151" s="7"/>
      <c r="J151" s="7"/>
      <c r="K151" s="7"/>
      <c r="L151" s="7"/>
      <c r="M151" s="7"/>
      <c r="N151" s="7">
        <v>1</v>
      </c>
    </row>
    <row r="152" spans="1:14" x14ac:dyDescent="0.25">
      <c r="A152" s="7" t="s">
        <v>6562</v>
      </c>
      <c r="B152" s="7" t="s">
        <v>6563</v>
      </c>
      <c r="C152" s="7">
        <v>2025</v>
      </c>
      <c r="D152" s="7" t="s">
        <v>6564</v>
      </c>
      <c r="E152" s="7">
        <f t="shared" si="4"/>
        <v>0</v>
      </c>
      <c r="F152" s="7">
        <f>IF(COUNTIF('Start Set'!A:A, A152) &gt; 0, 1, 0)</f>
        <v>0</v>
      </c>
      <c r="G152" s="7">
        <f>IF(COUNTIF('Iteration 1 - Forward'!A:A, A152) &gt; 0, 1, 0)</f>
        <v>0</v>
      </c>
      <c r="H152" s="7">
        <f>IF(COUNTIF('Iteration 1 - Backward'!A:A, A152) &gt; 0, 1, 0)</f>
        <v>0</v>
      </c>
      <c r="I152" s="7"/>
      <c r="J152" s="7"/>
      <c r="K152" s="7"/>
      <c r="L152" s="7"/>
      <c r="M152" s="7"/>
      <c r="N152" s="7">
        <v>1</v>
      </c>
    </row>
    <row r="153" spans="1:14" x14ac:dyDescent="0.25">
      <c r="A153" s="7" t="s">
        <v>6011</v>
      </c>
      <c r="B153" s="7" t="s">
        <v>6012</v>
      </c>
      <c r="C153" s="7">
        <v>2023</v>
      </c>
      <c r="D153" s="7" t="s">
        <v>356</v>
      </c>
      <c r="E153" s="7">
        <f t="shared" si="4"/>
        <v>0</v>
      </c>
      <c r="F153" s="7">
        <f>IF(COUNTIF('Start Set'!A:A, A153) &gt; 0, 1, 0)</f>
        <v>0</v>
      </c>
      <c r="G153" s="7">
        <f>IF(COUNTIF('Iteration 1 - Forward'!A:A, A153) &gt; 0, 1, 0)</f>
        <v>0</v>
      </c>
      <c r="H153" s="7">
        <f>IF(COUNTIF('Iteration 1 - Backward'!A:A, A153) &gt; 0, 1, 0)</f>
        <v>0</v>
      </c>
      <c r="I153" s="7"/>
      <c r="J153" s="7"/>
      <c r="K153" s="7"/>
      <c r="L153" s="7"/>
      <c r="M153" s="7"/>
      <c r="N153" s="7">
        <v>1</v>
      </c>
    </row>
    <row r="154" spans="1:14" x14ac:dyDescent="0.25">
      <c r="A154" s="7" t="s">
        <v>6521</v>
      </c>
      <c r="B154" s="7" t="s">
        <v>6522</v>
      </c>
      <c r="C154" s="7">
        <v>2025</v>
      </c>
      <c r="D154" s="7" t="s">
        <v>4388</v>
      </c>
      <c r="E154" s="7">
        <f t="shared" si="4"/>
        <v>0</v>
      </c>
      <c r="F154" s="7">
        <f>IF(COUNTIF('Start Set'!A:A, A154) &gt; 0, 1, 0)</f>
        <v>0</v>
      </c>
      <c r="G154" s="7">
        <f>IF(COUNTIF('Iteration 1 - Forward'!A:A, A154) &gt; 0, 1, 0)</f>
        <v>0</v>
      </c>
      <c r="H154" s="7">
        <f>IF(COUNTIF('Iteration 1 - Backward'!A:A, A154) &gt; 0, 1, 0)</f>
        <v>0</v>
      </c>
      <c r="I154" s="7"/>
      <c r="J154" s="7"/>
      <c r="K154" s="7"/>
      <c r="L154" s="7"/>
      <c r="M154" s="7"/>
      <c r="N154" s="7">
        <v>1</v>
      </c>
    </row>
    <row r="155" spans="1:14" x14ac:dyDescent="0.25">
      <c r="A155" s="7" t="s">
        <v>6091</v>
      </c>
      <c r="B155" s="7" t="s">
        <v>6092</v>
      </c>
      <c r="C155" s="7">
        <v>2024</v>
      </c>
      <c r="D155" s="7" t="s">
        <v>3257</v>
      </c>
      <c r="E155" s="7">
        <f t="shared" si="4"/>
        <v>0</v>
      </c>
      <c r="F155" s="7">
        <f>IF(COUNTIF('Start Set'!A:A, A155) &gt; 0, 1, 0)</f>
        <v>0</v>
      </c>
      <c r="G155" s="7">
        <f>IF(COUNTIF('Iteration 1 - Forward'!A:A, A155) &gt; 0, 1, 0)</f>
        <v>0</v>
      </c>
      <c r="H155" s="7">
        <f>IF(COUNTIF('Iteration 1 - Backward'!A:A, A155) &gt; 0, 1, 0)</f>
        <v>0</v>
      </c>
      <c r="I155" s="7"/>
      <c r="J155" s="7"/>
      <c r="K155" s="7"/>
      <c r="L155" s="7"/>
      <c r="M155" s="7"/>
      <c r="N155" s="7">
        <v>1</v>
      </c>
    </row>
    <row r="156" spans="1:14" x14ac:dyDescent="0.25">
      <c r="A156" s="7" t="s">
        <v>6314</v>
      </c>
      <c r="B156" s="7" t="s">
        <v>6315</v>
      </c>
      <c r="C156" s="7">
        <v>2024</v>
      </c>
      <c r="D156" s="7" t="s">
        <v>3106</v>
      </c>
      <c r="E156" s="7">
        <f t="shared" si="4"/>
        <v>0</v>
      </c>
      <c r="F156" s="7">
        <f>IF(COUNTIF('Start Set'!A:A, A156) &gt; 0, 1, 0)</f>
        <v>0</v>
      </c>
      <c r="G156" s="7">
        <f>IF(COUNTIF('Iteration 1 - Forward'!A:A, A156) &gt; 0, 1, 0)</f>
        <v>0</v>
      </c>
      <c r="H156" s="7">
        <f>IF(COUNTIF('Iteration 1 - Backward'!A:A, A156) &gt; 0, 1, 0)</f>
        <v>0</v>
      </c>
      <c r="I156" s="7"/>
      <c r="J156" s="7"/>
      <c r="K156" s="7"/>
      <c r="L156" s="7"/>
      <c r="M156" s="7"/>
      <c r="N156" s="7">
        <v>1</v>
      </c>
    </row>
    <row r="157" spans="1:14" x14ac:dyDescent="0.25">
      <c r="A157" s="7" t="s">
        <v>6239</v>
      </c>
      <c r="B157" s="7" t="s">
        <v>6240</v>
      </c>
      <c r="C157" s="7">
        <v>2024</v>
      </c>
      <c r="D157" s="7" t="s">
        <v>737</v>
      </c>
      <c r="E157" s="7">
        <f t="shared" si="4"/>
        <v>0</v>
      </c>
      <c r="F157" s="7">
        <f>IF(COUNTIF('Start Set'!A:A, A157) &gt; 0, 1, 0)</f>
        <v>0</v>
      </c>
      <c r="G157" s="7">
        <f>IF(COUNTIF('Iteration 1 - Forward'!A:A, A157) &gt; 0, 1, 0)</f>
        <v>0</v>
      </c>
      <c r="H157" s="7">
        <f>IF(COUNTIF('Iteration 1 - Backward'!A:A, A157) &gt; 0, 1, 0)</f>
        <v>0</v>
      </c>
      <c r="I157" s="7"/>
      <c r="J157" s="7"/>
      <c r="K157" s="7"/>
      <c r="L157" s="7"/>
      <c r="M157" s="7"/>
      <c r="N157" s="7">
        <v>1</v>
      </c>
    </row>
    <row r="158" spans="1:14" x14ac:dyDescent="0.25">
      <c r="A158" s="7" t="s">
        <v>6049</v>
      </c>
      <c r="B158" s="7" t="s">
        <v>6050</v>
      </c>
      <c r="C158" s="7">
        <v>2023</v>
      </c>
      <c r="D158" s="7" t="s">
        <v>4362</v>
      </c>
      <c r="E158" s="7">
        <f t="shared" si="4"/>
        <v>0</v>
      </c>
      <c r="F158" s="7">
        <f>IF(COUNTIF('Start Set'!A:A, A158) &gt; 0, 1, 0)</f>
        <v>0</v>
      </c>
      <c r="G158" s="7">
        <f>IF(COUNTIF('Iteration 1 - Forward'!A:A, A158) &gt; 0, 1, 0)</f>
        <v>0</v>
      </c>
      <c r="H158" s="7">
        <f>IF(COUNTIF('Iteration 1 - Backward'!A:A, A158) &gt; 0, 1, 0)</f>
        <v>0</v>
      </c>
      <c r="I158" s="7"/>
      <c r="J158" s="7"/>
      <c r="K158" s="7"/>
      <c r="L158" s="7"/>
      <c r="M158" s="7"/>
      <c r="N158" s="7">
        <v>1</v>
      </c>
    </row>
    <row r="159" spans="1:14" x14ac:dyDescent="0.25">
      <c r="A159" s="7" t="s">
        <v>6016</v>
      </c>
      <c r="B159" s="7" t="s">
        <v>6017</v>
      </c>
      <c r="C159" s="7">
        <v>2025</v>
      </c>
      <c r="D159" s="7" t="s">
        <v>3106</v>
      </c>
      <c r="E159" s="7">
        <f t="shared" si="4"/>
        <v>0</v>
      </c>
      <c r="F159" s="7">
        <f>IF(COUNTIF('Start Set'!A:A, A159) &gt; 0, 1, 0)</f>
        <v>0</v>
      </c>
      <c r="G159" s="7">
        <f>IF(COUNTIF('Iteration 1 - Forward'!A:A, A159) &gt; 0, 1, 0)</f>
        <v>0</v>
      </c>
      <c r="H159" s="7">
        <f>IF(COUNTIF('Iteration 1 - Backward'!A:A, A159) &gt; 0, 1, 0)</f>
        <v>0</v>
      </c>
      <c r="I159" s="7"/>
      <c r="J159" s="7"/>
      <c r="K159" s="7"/>
      <c r="L159" s="7"/>
      <c r="M159" s="7"/>
      <c r="N159" s="7">
        <v>1</v>
      </c>
    </row>
    <row r="160" spans="1:14" x14ac:dyDescent="0.25">
      <c r="A160" s="7" t="s">
        <v>6496</v>
      </c>
      <c r="B160" s="7" t="s">
        <v>6497</v>
      </c>
      <c r="C160" s="7">
        <v>2025</v>
      </c>
      <c r="D160" s="7" t="s">
        <v>4297</v>
      </c>
      <c r="E160" s="7">
        <f t="shared" si="4"/>
        <v>0</v>
      </c>
      <c r="F160" s="7">
        <f>IF(COUNTIF('Start Set'!A:A, A160) &gt; 0, 1, 0)</f>
        <v>0</v>
      </c>
      <c r="G160" s="7">
        <f>IF(COUNTIF('Iteration 1 - Forward'!A:A, A160) &gt; 0, 1, 0)</f>
        <v>0</v>
      </c>
      <c r="H160" s="7">
        <f>IF(COUNTIF('Iteration 1 - Backward'!A:A, A160) &gt; 0, 1, 0)</f>
        <v>0</v>
      </c>
      <c r="I160" s="7"/>
      <c r="J160" s="7"/>
      <c r="K160" s="7"/>
      <c r="L160" s="7"/>
      <c r="M160" s="7"/>
      <c r="N160" s="7">
        <v>1</v>
      </c>
    </row>
    <row r="161" spans="1:14" x14ac:dyDescent="0.25">
      <c r="A161" s="7" t="s">
        <v>6588</v>
      </c>
      <c r="B161" s="7" t="s">
        <v>6589</v>
      </c>
      <c r="C161" s="7">
        <v>2025</v>
      </c>
      <c r="D161" s="7" t="s">
        <v>6590</v>
      </c>
      <c r="E161" s="7">
        <f t="shared" ref="E161:E192" si="5">--(ROW(A161)&lt;&gt;MATCH(A161,$A:$A,0))</f>
        <v>0</v>
      </c>
      <c r="F161" s="7">
        <f>IF(COUNTIF('Start Set'!A:A, A161) &gt; 0, 1, 0)</f>
        <v>0</v>
      </c>
      <c r="G161" s="7">
        <f>IF(COUNTIF('Iteration 1 - Forward'!A:A, A161) &gt; 0, 1, 0)</f>
        <v>0</v>
      </c>
      <c r="H161" s="7">
        <f>IF(COUNTIF('Iteration 1 - Backward'!A:A, A161) &gt; 0, 1, 0)</f>
        <v>0</v>
      </c>
      <c r="I161" s="7"/>
      <c r="J161" s="7"/>
      <c r="K161" s="7"/>
      <c r="L161" s="7"/>
      <c r="M161" s="7"/>
      <c r="N161" s="7">
        <v>1</v>
      </c>
    </row>
    <row r="162" spans="1:14" x14ac:dyDescent="0.25">
      <c r="A162" s="7" t="s">
        <v>6226</v>
      </c>
      <c r="B162" s="7" t="s">
        <v>6227</v>
      </c>
      <c r="C162" s="7">
        <v>2023</v>
      </c>
      <c r="D162" s="7" t="s">
        <v>6193</v>
      </c>
      <c r="E162" s="7">
        <f t="shared" si="5"/>
        <v>0</v>
      </c>
      <c r="F162" s="7">
        <f>IF(COUNTIF('Start Set'!A:A, A162) &gt; 0, 1, 0)</f>
        <v>0</v>
      </c>
      <c r="G162" s="7">
        <f>IF(COUNTIF('Iteration 1 - Forward'!A:A, A162) &gt; 0, 1, 0)</f>
        <v>0</v>
      </c>
      <c r="H162" s="7">
        <f>IF(COUNTIF('Iteration 1 - Backward'!A:A, A162) &gt; 0, 1, 0)</f>
        <v>0</v>
      </c>
      <c r="I162" s="7"/>
      <c r="J162" s="7"/>
      <c r="K162" s="7"/>
      <c r="L162" s="7"/>
      <c r="M162" s="7"/>
      <c r="N162" s="7">
        <v>1</v>
      </c>
    </row>
    <row r="163" spans="1:14" x14ac:dyDescent="0.25">
      <c r="A163" s="7" t="s">
        <v>6272</v>
      </c>
      <c r="B163" s="7" t="s">
        <v>6273</v>
      </c>
      <c r="C163" s="7">
        <v>2024</v>
      </c>
      <c r="D163" s="7" t="s">
        <v>6274</v>
      </c>
      <c r="E163" s="7">
        <f t="shared" si="5"/>
        <v>0</v>
      </c>
      <c r="F163" s="7">
        <f>IF(COUNTIF('Start Set'!A:A, A163) &gt; 0, 1, 0)</f>
        <v>0</v>
      </c>
      <c r="G163" s="7">
        <f>IF(COUNTIF('Iteration 1 - Forward'!A:A, A163) &gt; 0, 1, 0)</f>
        <v>0</v>
      </c>
      <c r="H163" s="7">
        <f>IF(COUNTIF('Iteration 1 - Backward'!A:A, A163) &gt; 0, 1, 0)</f>
        <v>0</v>
      </c>
      <c r="I163" s="7"/>
      <c r="J163" s="7"/>
      <c r="K163" s="7"/>
      <c r="L163" s="7"/>
      <c r="M163" s="7"/>
      <c r="N163" s="7">
        <v>1</v>
      </c>
    </row>
    <row r="164" spans="1:14" x14ac:dyDescent="0.25">
      <c r="A164" s="7" t="s">
        <v>6633</v>
      </c>
      <c r="B164" s="7" t="s">
        <v>6634</v>
      </c>
      <c r="C164" s="7">
        <v>2025</v>
      </c>
      <c r="D164" s="7" t="s">
        <v>6635</v>
      </c>
      <c r="E164" s="7">
        <f t="shared" si="5"/>
        <v>0</v>
      </c>
      <c r="F164" s="7">
        <f>IF(COUNTIF('Start Set'!A:A, A164) &gt; 0, 1, 0)</f>
        <v>0</v>
      </c>
      <c r="G164" s="7">
        <f>IF(COUNTIF('Iteration 1 - Forward'!A:A, A164) &gt; 0, 1, 0)</f>
        <v>0</v>
      </c>
      <c r="H164" s="7">
        <f>IF(COUNTIF('Iteration 1 - Backward'!A:A, A164) &gt; 0, 1, 0)</f>
        <v>0</v>
      </c>
      <c r="I164" s="7"/>
      <c r="J164" s="7"/>
      <c r="K164" s="7"/>
      <c r="L164" s="7"/>
      <c r="M164" s="7"/>
      <c r="N164" s="7">
        <v>1</v>
      </c>
    </row>
    <row r="165" spans="1:14" x14ac:dyDescent="0.25">
      <c r="A165" s="7" t="s">
        <v>6515</v>
      </c>
      <c r="B165" s="7" t="s">
        <v>6516</v>
      </c>
      <c r="C165" s="7">
        <v>2024</v>
      </c>
      <c r="D165" s="7" t="s">
        <v>4300</v>
      </c>
      <c r="E165" s="7">
        <f t="shared" si="5"/>
        <v>0</v>
      </c>
      <c r="F165" s="7">
        <f>IF(COUNTIF('Start Set'!A:A, A165) &gt; 0, 1, 0)</f>
        <v>0</v>
      </c>
      <c r="G165" s="7">
        <f>IF(COUNTIF('Iteration 1 - Forward'!A:A, A165) &gt; 0, 1, 0)</f>
        <v>0</v>
      </c>
      <c r="H165" s="7">
        <f>IF(COUNTIF('Iteration 1 - Backward'!A:A, A165) &gt; 0, 1, 0)</f>
        <v>0</v>
      </c>
      <c r="I165" s="7"/>
      <c r="J165" s="7"/>
      <c r="K165" s="7"/>
      <c r="L165" s="7"/>
      <c r="M165" s="7"/>
      <c r="N165" s="7">
        <v>1</v>
      </c>
    </row>
    <row r="166" spans="1:14" x14ac:dyDescent="0.25">
      <c r="A166" s="7" t="s">
        <v>4904</v>
      </c>
      <c r="B166" s="7" t="s">
        <v>6046</v>
      </c>
      <c r="C166" s="7">
        <v>2024</v>
      </c>
      <c r="D166" s="7" t="s">
        <v>3700</v>
      </c>
      <c r="E166" s="7">
        <f t="shared" si="5"/>
        <v>0</v>
      </c>
      <c r="F166" s="7">
        <f>IF(COUNTIF('Start Set'!A:A, A166) &gt; 0, 1, 0)</f>
        <v>0</v>
      </c>
      <c r="G166" s="7">
        <f>IF(COUNTIF('Iteration 1 - Forward'!A:A, A166) &gt; 0, 1, 0)</f>
        <v>0</v>
      </c>
      <c r="H166" s="7">
        <f>IF(COUNTIF('Iteration 1 - Backward'!A:A, A166) &gt; 0, 1, 0)</f>
        <v>0</v>
      </c>
      <c r="I166" s="7"/>
      <c r="J166" s="7"/>
      <c r="K166" s="7"/>
      <c r="L166" s="7"/>
      <c r="M166" s="7"/>
      <c r="N166" s="7">
        <v>1</v>
      </c>
    </row>
    <row r="167" spans="1:14" x14ac:dyDescent="0.25">
      <c r="A167" s="7" t="s">
        <v>6203</v>
      </c>
      <c r="B167" s="7" t="s">
        <v>6204</v>
      </c>
      <c r="C167" s="7">
        <v>2025</v>
      </c>
      <c r="D167" s="7" t="s">
        <v>3815</v>
      </c>
      <c r="E167" s="7">
        <f t="shared" si="5"/>
        <v>0</v>
      </c>
      <c r="F167" s="7">
        <f>IF(COUNTIF('Start Set'!A:A, A167) &gt; 0, 1, 0)</f>
        <v>0</v>
      </c>
      <c r="G167" s="7">
        <f>IF(COUNTIF('Iteration 1 - Forward'!A:A, A167) &gt; 0, 1, 0)</f>
        <v>0</v>
      </c>
      <c r="H167" s="7">
        <f>IF(COUNTIF('Iteration 1 - Backward'!A:A, A167) &gt; 0, 1, 0)</f>
        <v>0</v>
      </c>
      <c r="I167" s="7"/>
      <c r="J167" s="7"/>
      <c r="K167" s="7"/>
      <c r="L167" s="7"/>
      <c r="M167" s="7"/>
      <c r="N167" s="7">
        <v>1</v>
      </c>
    </row>
    <row r="168" spans="1:14" x14ac:dyDescent="0.25">
      <c r="A168" s="7" t="s">
        <v>6532</v>
      </c>
      <c r="B168" s="7" t="s">
        <v>6533</v>
      </c>
      <c r="C168" s="7">
        <v>2025</v>
      </c>
      <c r="D168" s="7" t="s">
        <v>4300</v>
      </c>
      <c r="E168" s="7">
        <f t="shared" si="5"/>
        <v>0</v>
      </c>
      <c r="F168" s="7">
        <f>IF(COUNTIF('Start Set'!A:A, A168) &gt; 0, 1, 0)</f>
        <v>0</v>
      </c>
      <c r="G168" s="7">
        <f>IF(COUNTIF('Iteration 1 - Forward'!A:A, A168) &gt; 0, 1, 0)</f>
        <v>0</v>
      </c>
      <c r="H168" s="7">
        <f>IF(COUNTIF('Iteration 1 - Backward'!A:A, A168) &gt; 0, 1, 0)</f>
        <v>0</v>
      </c>
      <c r="I168" s="7"/>
      <c r="J168" s="7"/>
      <c r="K168" s="7"/>
      <c r="L168" s="7"/>
      <c r="M168" s="7"/>
      <c r="N168" s="7">
        <v>1</v>
      </c>
    </row>
    <row r="169" spans="1:14" x14ac:dyDescent="0.25">
      <c r="A169" s="7" t="s">
        <v>6020</v>
      </c>
      <c r="B169" s="7" t="s">
        <v>6021</v>
      </c>
      <c r="C169" s="7">
        <v>2024</v>
      </c>
      <c r="D169" s="7" t="s">
        <v>6022</v>
      </c>
      <c r="E169" s="7">
        <f t="shared" si="5"/>
        <v>0</v>
      </c>
      <c r="F169" s="7">
        <f>IF(COUNTIF('Start Set'!A:A, A169) &gt; 0, 1, 0)</f>
        <v>0</v>
      </c>
      <c r="G169" s="7">
        <f>IF(COUNTIF('Iteration 1 - Forward'!A:A, A169) &gt; 0, 1, 0)</f>
        <v>0</v>
      </c>
      <c r="H169" s="7">
        <f>IF(COUNTIF('Iteration 1 - Backward'!A:A, A169) &gt; 0, 1, 0)</f>
        <v>0</v>
      </c>
      <c r="I169" s="7"/>
      <c r="J169" s="7"/>
      <c r="K169" s="7"/>
      <c r="L169" s="7"/>
      <c r="M169" s="7"/>
      <c r="N169" s="7">
        <v>1</v>
      </c>
    </row>
    <row r="170" spans="1:14" x14ac:dyDescent="0.25">
      <c r="A170" s="7" t="s">
        <v>6168</v>
      </c>
      <c r="B170" s="7" t="s">
        <v>6169</v>
      </c>
      <c r="C170" s="7">
        <v>2025</v>
      </c>
      <c r="D170" s="7" t="s">
        <v>6025</v>
      </c>
      <c r="E170" s="7">
        <f t="shared" si="5"/>
        <v>0</v>
      </c>
      <c r="F170" s="7">
        <f>IF(COUNTIF('Start Set'!A:A, A170) &gt; 0, 1, 0)</f>
        <v>0</v>
      </c>
      <c r="G170" s="7">
        <f>IF(COUNTIF('Iteration 1 - Forward'!A:A, A170) &gt; 0, 1, 0)</f>
        <v>0</v>
      </c>
      <c r="H170" s="7">
        <f>IF(COUNTIF('Iteration 1 - Backward'!A:A, A170) &gt; 0, 1, 0)</f>
        <v>0</v>
      </c>
      <c r="I170" s="7"/>
      <c r="J170" s="7"/>
      <c r="K170" s="7"/>
      <c r="L170" s="7"/>
      <c r="M170" s="7"/>
      <c r="N170" s="7">
        <v>1</v>
      </c>
    </row>
    <row r="171" spans="1:14" x14ac:dyDescent="0.25">
      <c r="A171" s="7" t="s">
        <v>6350</v>
      </c>
      <c r="B171" s="7" t="s">
        <v>6351</v>
      </c>
      <c r="C171" s="7">
        <v>2024</v>
      </c>
      <c r="D171" s="7" t="s">
        <v>6352</v>
      </c>
      <c r="E171" s="7">
        <f t="shared" si="5"/>
        <v>0</v>
      </c>
      <c r="F171" s="7">
        <f>IF(COUNTIF('Start Set'!A:A, A171) &gt; 0, 1, 0)</f>
        <v>0</v>
      </c>
      <c r="G171" s="7">
        <f>IF(COUNTIF('Iteration 1 - Forward'!A:A, A171) &gt; 0, 1, 0)</f>
        <v>0</v>
      </c>
      <c r="H171" s="7">
        <f>IF(COUNTIF('Iteration 1 - Backward'!A:A, A171) &gt; 0, 1, 0)</f>
        <v>0</v>
      </c>
      <c r="I171" s="7"/>
      <c r="J171" s="7"/>
      <c r="K171" s="7"/>
      <c r="L171" s="7"/>
      <c r="M171" s="7"/>
      <c r="N171" s="7">
        <v>1</v>
      </c>
    </row>
    <row r="172" spans="1:14" x14ac:dyDescent="0.25">
      <c r="A172" s="7" t="s">
        <v>6530</v>
      </c>
      <c r="B172" s="7" t="s">
        <v>6531</v>
      </c>
      <c r="C172" s="7">
        <v>2025</v>
      </c>
      <c r="D172" s="7" t="s">
        <v>122</v>
      </c>
      <c r="E172" s="7">
        <f t="shared" si="5"/>
        <v>0</v>
      </c>
      <c r="F172" s="7">
        <f>IF(COUNTIF('Start Set'!A:A, A172) &gt; 0, 1, 0)</f>
        <v>0</v>
      </c>
      <c r="G172" s="7">
        <f>IF(COUNTIF('Iteration 1 - Forward'!A:A, A172) &gt; 0, 1, 0)</f>
        <v>0</v>
      </c>
      <c r="H172" s="7">
        <f>IF(COUNTIF('Iteration 1 - Backward'!A:A, A172) &gt; 0, 1, 0)</f>
        <v>0</v>
      </c>
      <c r="I172" s="7"/>
      <c r="J172" s="7"/>
      <c r="K172" s="7"/>
      <c r="L172" s="7"/>
      <c r="M172" s="7"/>
      <c r="N172" s="7">
        <v>1</v>
      </c>
    </row>
    <row r="173" spans="1:14" x14ac:dyDescent="0.25">
      <c r="A173" s="7" t="s">
        <v>6536</v>
      </c>
      <c r="B173" s="7" t="s">
        <v>6537</v>
      </c>
      <c r="C173" s="7">
        <v>2025</v>
      </c>
      <c r="D173" s="7" t="s">
        <v>122</v>
      </c>
      <c r="E173" s="7">
        <f t="shared" si="5"/>
        <v>0</v>
      </c>
      <c r="F173" s="7">
        <f>IF(COUNTIF('Start Set'!A:A, A173) &gt; 0, 1, 0)</f>
        <v>0</v>
      </c>
      <c r="G173" s="7">
        <f>IF(COUNTIF('Iteration 1 - Forward'!A:A, A173) &gt; 0, 1, 0)</f>
        <v>0</v>
      </c>
      <c r="H173" s="7">
        <f>IF(COUNTIF('Iteration 1 - Backward'!A:A, A173) &gt; 0, 1, 0)</f>
        <v>0</v>
      </c>
      <c r="I173" s="7"/>
      <c r="J173" s="7"/>
      <c r="K173" s="7"/>
      <c r="L173" s="7"/>
      <c r="M173" s="7"/>
      <c r="N173" s="7">
        <v>1</v>
      </c>
    </row>
    <row r="174" spans="1:14" x14ac:dyDescent="0.25">
      <c r="A174" s="7" t="s">
        <v>6560</v>
      </c>
      <c r="B174" s="7" t="s">
        <v>6561</v>
      </c>
      <c r="C174" s="7">
        <v>2025</v>
      </c>
      <c r="D174" s="7" t="s">
        <v>4471</v>
      </c>
      <c r="E174" s="7">
        <f t="shared" si="5"/>
        <v>0</v>
      </c>
      <c r="F174" s="7">
        <f>IF(COUNTIF('Start Set'!A:A, A174) &gt; 0, 1, 0)</f>
        <v>0</v>
      </c>
      <c r="G174" s="7">
        <f>IF(COUNTIF('Iteration 1 - Forward'!A:A, A174) &gt; 0, 1, 0)</f>
        <v>0</v>
      </c>
      <c r="H174" s="7">
        <f>IF(COUNTIF('Iteration 1 - Backward'!A:A, A174) &gt; 0, 1, 0)</f>
        <v>0</v>
      </c>
      <c r="I174" s="7"/>
      <c r="J174" s="7"/>
      <c r="K174" s="7"/>
      <c r="L174" s="7"/>
      <c r="M174" s="7"/>
      <c r="N174" s="7">
        <v>1</v>
      </c>
    </row>
    <row r="175" spans="1:14" x14ac:dyDescent="0.25">
      <c r="A175" s="7" t="s">
        <v>6309</v>
      </c>
      <c r="B175" s="7" t="s">
        <v>6310</v>
      </c>
      <c r="C175" s="7">
        <v>2024</v>
      </c>
      <c r="D175" s="7" t="s">
        <v>6311</v>
      </c>
      <c r="E175" s="7">
        <f t="shared" si="5"/>
        <v>0</v>
      </c>
      <c r="F175" s="7">
        <f>IF(COUNTIF('Start Set'!A:A, A175) &gt; 0, 1, 0)</f>
        <v>0</v>
      </c>
      <c r="G175" s="7">
        <f>IF(COUNTIF('Iteration 1 - Forward'!A:A, A175) &gt; 0, 1, 0)</f>
        <v>0</v>
      </c>
      <c r="H175" s="7">
        <f>IF(COUNTIF('Iteration 1 - Backward'!A:A, A175) &gt; 0, 1, 0)</f>
        <v>0</v>
      </c>
      <c r="I175" s="7"/>
      <c r="J175" s="7"/>
      <c r="K175" s="7"/>
      <c r="L175" s="7"/>
      <c r="M175" s="7"/>
      <c r="N175" s="7">
        <v>1</v>
      </c>
    </row>
    <row r="176" spans="1:14" x14ac:dyDescent="0.25">
      <c r="A176" s="7" t="s">
        <v>6645</v>
      </c>
      <c r="B176" s="7" t="s">
        <v>6646</v>
      </c>
      <c r="C176" s="7">
        <v>2025</v>
      </c>
      <c r="D176" s="7" t="s">
        <v>380</v>
      </c>
      <c r="E176" s="7">
        <f t="shared" si="5"/>
        <v>0</v>
      </c>
      <c r="F176" s="7">
        <f>IF(COUNTIF('Start Set'!A:A, A176) &gt; 0, 1, 0)</f>
        <v>0</v>
      </c>
      <c r="G176" s="7">
        <f>IF(COUNTIF('Iteration 1 - Forward'!A:A, A176) &gt; 0, 1, 0)</f>
        <v>0</v>
      </c>
      <c r="H176" s="7">
        <f>IF(COUNTIF('Iteration 1 - Backward'!A:A, A176) &gt; 0, 1, 0)</f>
        <v>0</v>
      </c>
      <c r="I176" s="7"/>
      <c r="J176" s="7"/>
      <c r="K176" s="7"/>
      <c r="L176" s="7"/>
      <c r="M176" s="7"/>
      <c r="N176" s="7">
        <v>1</v>
      </c>
    </row>
    <row r="177" spans="1:14" x14ac:dyDescent="0.25">
      <c r="A177" s="7" t="s">
        <v>6550</v>
      </c>
      <c r="B177" s="7" t="s">
        <v>6551</v>
      </c>
      <c r="C177" s="7">
        <v>2025</v>
      </c>
      <c r="D177" s="7" t="s">
        <v>122</v>
      </c>
      <c r="E177" s="7">
        <f t="shared" si="5"/>
        <v>0</v>
      </c>
      <c r="F177" s="7">
        <f>IF(COUNTIF('Start Set'!A:A, A177) &gt; 0, 1, 0)</f>
        <v>0</v>
      </c>
      <c r="G177" s="7">
        <f>IF(COUNTIF('Iteration 1 - Forward'!A:A, A177) &gt; 0, 1, 0)</f>
        <v>0</v>
      </c>
      <c r="H177" s="7">
        <f>IF(COUNTIF('Iteration 1 - Backward'!A:A, A177) &gt; 0, 1, 0)</f>
        <v>0</v>
      </c>
      <c r="I177" s="7"/>
      <c r="J177" s="7"/>
      <c r="K177" s="7"/>
      <c r="L177" s="7"/>
      <c r="M177" s="7"/>
      <c r="N177" s="7">
        <v>1</v>
      </c>
    </row>
    <row r="178" spans="1:14" x14ac:dyDescent="0.25">
      <c r="A178" s="7" t="s">
        <v>6107</v>
      </c>
      <c r="B178" s="7" t="s">
        <v>6108</v>
      </c>
      <c r="C178" s="7">
        <v>2025</v>
      </c>
      <c r="D178" s="7" t="s">
        <v>143</v>
      </c>
      <c r="E178" s="7">
        <f t="shared" si="5"/>
        <v>0</v>
      </c>
      <c r="F178" s="7">
        <f>IF(COUNTIF('Start Set'!A:A, A178) &gt; 0, 1, 0)</f>
        <v>0</v>
      </c>
      <c r="G178" s="7">
        <f>IF(COUNTIF('Iteration 1 - Forward'!A:A, A178) &gt; 0, 1, 0)</f>
        <v>0</v>
      </c>
      <c r="H178" s="7">
        <f>IF(COUNTIF('Iteration 1 - Backward'!A:A, A178) &gt; 0, 1, 0)</f>
        <v>0</v>
      </c>
      <c r="I178" s="7"/>
      <c r="J178" s="7"/>
      <c r="K178" s="7"/>
      <c r="L178" s="7"/>
      <c r="M178" s="7"/>
      <c r="N178" s="7">
        <v>1</v>
      </c>
    </row>
    <row r="179" spans="1:14" x14ac:dyDescent="0.25">
      <c r="A179" s="7" t="s">
        <v>6180</v>
      </c>
      <c r="B179" s="7" t="s">
        <v>6181</v>
      </c>
      <c r="C179" s="7">
        <v>2023</v>
      </c>
      <c r="D179" s="7" t="s">
        <v>4224</v>
      </c>
      <c r="E179" s="7">
        <f t="shared" si="5"/>
        <v>0</v>
      </c>
      <c r="F179" s="7">
        <f>IF(COUNTIF('Start Set'!A:A, A179) &gt; 0, 1, 0)</f>
        <v>0</v>
      </c>
      <c r="G179" s="7">
        <f>IF(COUNTIF('Iteration 1 - Forward'!A:A, A179) &gt; 0, 1, 0)</f>
        <v>0</v>
      </c>
      <c r="H179" s="7">
        <f>IF(COUNTIF('Iteration 1 - Backward'!A:A, A179) &gt; 0, 1, 0)</f>
        <v>0</v>
      </c>
      <c r="I179" s="7"/>
      <c r="J179" s="7"/>
      <c r="K179" s="7"/>
      <c r="L179" s="7"/>
      <c r="M179" s="7"/>
      <c r="N179" s="7">
        <v>1</v>
      </c>
    </row>
    <row r="180" spans="1:14" x14ac:dyDescent="0.25">
      <c r="A180" s="7" t="s">
        <v>6147</v>
      </c>
      <c r="B180" s="7" t="s">
        <v>6148</v>
      </c>
      <c r="C180" s="7">
        <v>2025</v>
      </c>
      <c r="D180" s="7" t="s">
        <v>1757</v>
      </c>
      <c r="E180" s="7">
        <f t="shared" si="5"/>
        <v>0</v>
      </c>
      <c r="F180" s="7">
        <f>IF(COUNTIF('Start Set'!A:A, A180) &gt; 0, 1, 0)</f>
        <v>0</v>
      </c>
      <c r="G180" s="7">
        <f>IF(COUNTIF('Iteration 1 - Forward'!A:A, A180) &gt; 0, 1, 0)</f>
        <v>0</v>
      </c>
      <c r="H180" s="7">
        <f>IF(COUNTIF('Iteration 1 - Backward'!A:A, A180) &gt; 0, 1, 0)</f>
        <v>0</v>
      </c>
      <c r="I180" s="7"/>
      <c r="J180" s="7"/>
      <c r="K180" s="7"/>
      <c r="L180" s="7"/>
      <c r="M180" s="7"/>
      <c r="N180" s="7">
        <v>1</v>
      </c>
    </row>
    <row r="181" spans="1:14" x14ac:dyDescent="0.25">
      <c r="A181" s="7" t="s">
        <v>6145</v>
      </c>
      <c r="B181" s="7" t="s">
        <v>6146</v>
      </c>
      <c r="C181" s="7">
        <v>2025</v>
      </c>
      <c r="D181" s="7" t="s">
        <v>1341</v>
      </c>
      <c r="E181" s="7">
        <f t="shared" si="5"/>
        <v>0</v>
      </c>
      <c r="F181" s="7">
        <f>IF(COUNTIF('Start Set'!A:A, A181) &gt; 0, 1, 0)</f>
        <v>0</v>
      </c>
      <c r="G181" s="7">
        <f>IF(COUNTIF('Iteration 1 - Forward'!A:A, A181) &gt; 0, 1, 0)</f>
        <v>0</v>
      </c>
      <c r="H181" s="7">
        <f>IF(COUNTIF('Iteration 1 - Backward'!A:A, A181) &gt; 0, 1, 0)</f>
        <v>0</v>
      </c>
      <c r="I181" s="7"/>
      <c r="J181" s="7"/>
      <c r="K181" s="7"/>
      <c r="L181" s="7"/>
      <c r="M181" s="7"/>
      <c r="N181" s="7">
        <v>1</v>
      </c>
    </row>
    <row r="182" spans="1:14" x14ac:dyDescent="0.25">
      <c r="A182" s="7" t="s">
        <v>6066</v>
      </c>
      <c r="B182" s="7" t="s">
        <v>6067</v>
      </c>
      <c r="C182" s="7">
        <v>2024</v>
      </c>
      <c r="D182" s="7" t="s">
        <v>3106</v>
      </c>
      <c r="E182" s="7">
        <f t="shared" si="5"/>
        <v>0</v>
      </c>
      <c r="F182" s="7">
        <f>IF(COUNTIF('Start Set'!A:A, A182) &gt; 0, 1, 0)</f>
        <v>0</v>
      </c>
      <c r="G182" s="7">
        <f>IF(COUNTIF('Iteration 1 - Forward'!A:A, A182) &gt; 0, 1, 0)</f>
        <v>0</v>
      </c>
      <c r="H182" s="7">
        <f>IF(COUNTIF('Iteration 1 - Backward'!A:A, A182) &gt; 0, 1, 0)</f>
        <v>0</v>
      </c>
      <c r="I182" s="7"/>
      <c r="J182" s="7"/>
      <c r="K182" s="7"/>
      <c r="L182" s="7"/>
      <c r="M182" s="7"/>
      <c r="N182" s="7">
        <v>1</v>
      </c>
    </row>
    <row r="183" spans="1:14" x14ac:dyDescent="0.25">
      <c r="A183" s="7" t="s">
        <v>6196</v>
      </c>
      <c r="B183" s="7" t="s">
        <v>6197</v>
      </c>
      <c r="C183" s="7">
        <v>2025</v>
      </c>
      <c r="D183" s="7" t="s">
        <v>4417</v>
      </c>
      <c r="E183" s="7">
        <f t="shared" si="5"/>
        <v>0</v>
      </c>
      <c r="F183" s="7">
        <f>IF(COUNTIF('Start Set'!A:A, A183) &gt; 0, 1, 0)</f>
        <v>0</v>
      </c>
      <c r="G183" s="7">
        <f>IF(COUNTIF('Iteration 1 - Forward'!A:A, A183) &gt; 0, 1, 0)</f>
        <v>0</v>
      </c>
      <c r="H183" s="7">
        <f>IF(COUNTIF('Iteration 1 - Backward'!A:A, A183) &gt; 0, 1, 0)</f>
        <v>0</v>
      </c>
      <c r="I183" s="7"/>
      <c r="J183" s="7"/>
      <c r="K183" s="7"/>
      <c r="L183" s="7"/>
      <c r="M183" s="7"/>
      <c r="N183" s="7">
        <v>1</v>
      </c>
    </row>
    <row r="184" spans="1:14" x14ac:dyDescent="0.25">
      <c r="A184" s="7" t="s">
        <v>6568</v>
      </c>
      <c r="B184" s="7" t="s">
        <v>6569</v>
      </c>
      <c r="C184" s="7">
        <v>2025</v>
      </c>
      <c r="D184" s="7" t="s">
        <v>3106</v>
      </c>
      <c r="E184" s="7">
        <f t="shared" si="5"/>
        <v>0</v>
      </c>
      <c r="F184" s="7">
        <f>IF(COUNTIF('Start Set'!A:A, A184) &gt; 0, 1, 0)</f>
        <v>0</v>
      </c>
      <c r="G184" s="7">
        <f>IF(COUNTIF('Iteration 1 - Forward'!A:A, A184) &gt; 0, 1, 0)</f>
        <v>0</v>
      </c>
      <c r="H184" s="7">
        <f>IF(COUNTIF('Iteration 1 - Backward'!A:A, A184) &gt; 0, 1, 0)</f>
        <v>0</v>
      </c>
      <c r="I184" s="7"/>
      <c r="J184" s="7"/>
      <c r="K184" s="7"/>
      <c r="L184" s="7"/>
      <c r="M184" s="7"/>
      <c r="N184" s="7">
        <v>1</v>
      </c>
    </row>
    <row r="185" spans="1:14" x14ac:dyDescent="0.25">
      <c r="A185" s="7" t="s">
        <v>6161</v>
      </c>
      <c r="B185" s="7" t="s">
        <v>6162</v>
      </c>
      <c r="C185" s="7">
        <v>2025</v>
      </c>
      <c r="D185" s="7" t="s">
        <v>143</v>
      </c>
      <c r="E185" s="7">
        <f t="shared" si="5"/>
        <v>0</v>
      </c>
      <c r="F185" s="7">
        <f>IF(COUNTIF('Start Set'!A:A, A185) &gt; 0, 1, 0)</f>
        <v>0</v>
      </c>
      <c r="G185" s="7">
        <f>IF(COUNTIF('Iteration 1 - Forward'!A:A, A185) &gt; 0, 1, 0)</f>
        <v>0</v>
      </c>
      <c r="H185" s="7">
        <f>IF(COUNTIF('Iteration 1 - Backward'!A:A, A185) &gt; 0, 1, 0)</f>
        <v>0</v>
      </c>
      <c r="I185" s="7"/>
      <c r="J185" s="7"/>
      <c r="K185" s="7"/>
      <c r="L185" s="7"/>
      <c r="M185" s="7"/>
      <c r="N185" s="7">
        <v>1</v>
      </c>
    </row>
    <row r="186" spans="1:14" x14ac:dyDescent="0.25">
      <c r="A186" s="7" t="s">
        <v>6252</v>
      </c>
      <c r="B186" s="7" t="s">
        <v>6253</v>
      </c>
      <c r="C186" s="7">
        <v>2024</v>
      </c>
      <c r="D186" s="7" t="s">
        <v>3933</v>
      </c>
      <c r="E186" s="7">
        <f t="shared" si="5"/>
        <v>1</v>
      </c>
      <c r="F186" s="7">
        <f>IF(COUNTIF('Start Set'!A:A, A186) &gt; 0, 1, 0)</f>
        <v>0</v>
      </c>
      <c r="G186" s="7">
        <f>IF(COUNTIF('Iteration 1 - Forward'!A:A, A186) &gt; 0, 1, 0)</f>
        <v>0</v>
      </c>
      <c r="H186" s="7">
        <f>IF(COUNTIF('Iteration 1 - Backward'!A:A, A186) &gt; 0, 1, 0)</f>
        <v>0</v>
      </c>
      <c r="I186" s="7"/>
      <c r="J186" s="7"/>
      <c r="K186" s="7"/>
      <c r="L186" s="7"/>
      <c r="M186" s="7"/>
      <c r="N186" s="7">
        <v>1</v>
      </c>
    </row>
    <row r="187" spans="1:14" x14ac:dyDescent="0.25">
      <c r="A187" s="7" t="s">
        <v>6177</v>
      </c>
      <c r="B187" s="7" t="s">
        <v>6178</v>
      </c>
      <c r="C187" s="7">
        <v>2025</v>
      </c>
      <c r="D187" s="7" t="s">
        <v>6179</v>
      </c>
      <c r="E187" s="7">
        <f t="shared" si="5"/>
        <v>0</v>
      </c>
      <c r="F187" s="7">
        <f>IF(COUNTIF('Start Set'!A:A, A187) &gt; 0, 1, 0)</f>
        <v>0</v>
      </c>
      <c r="G187" s="7">
        <f>IF(COUNTIF('Iteration 1 - Forward'!A:A, A187) &gt; 0, 1, 0)</f>
        <v>0</v>
      </c>
      <c r="H187" s="7">
        <f>IF(COUNTIF('Iteration 1 - Backward'!A:A, A187) &gt; 0, 1, 0)</f>
        <v>0</v>
      </c>
      <c r="I187" s="7"/>
      <c r="J187" s="7"/>
      <c r="K187" s="7"/>
      <c r="L187" s="7"/>
      <c r="M187" s="7"/>
      <c r="N187" s="7">
        <v>1</v>
      </c>
    </row>
    <row r="188" spans="1:14" x14ac:dyDescent="0.25">
      <c r="A188" s="7" t="s">
        <v>6105</v>
      </c>
      <c r="B188" s="7" t="s">
        <v>6106</v>
      </c>
      <c r="C188" s="7">
        <v>2023</v>
      </c>
      <c r="D188" s="7" t="s">
        <v>356</v>
      </c>
      <c r="E188" s="7">
        <f t="shared" si="5"/>
        <v>0</v>
      </c>
      <c r="F188" s="7">
        <f>IF(COUNTIF('Start Set'!A:A, A188) &gt; 0, 1, 0)</f>
        <v>0</v>
      </c>
      <c r="G188" s="7">
        <f>IF(COUNTIF('Iteration 1 - Forward'!A:A, A188) &gt; 0, 1, 0)</f>
        <v>0</v>
      </c>
      <c r="H188" s="7">
        <f>IF(COUNTIF('Iteration 1 - Backward'!A:A, A188) &gt; 0, 1, 0)</f>
        <v>0</v>
      </c>
      <c r="I188" s="7"/>
      <c r="J188" s="7"/>
      <c r="K188" s="7"/>
      <c r="L188" s="7"/>
      <c r="M188" s="7"/>
      <c r="N188" s="7">
        <v>1</v>
      </c>
    </row>
    <row r="189" spans="1:14" x14ac:dyDescent="0.25">
      <c r="A189" s="7" t="s">
        <v>6082</v>
      </c>
      <c r="B189" s="7" t="s">
        <v>6083</v>
      </c>
      <c r="C189" s="7">
        <v>2024</v>
      </c>
      <c r="D189" s="7" t="s">
        <v>6084</v>
      </c>
      <c r="E189" s="7">
        <f t="shared" si="5"/>
        <v>0</v>
      </c>
      <c r="F189" s="7">
        <f>IF(COUNTIF('Start Set'!A:A, A189) &gt; 0, 1, 0)</f>
        <v>0</v>
      </c>
      <c r="G189" s="7">
        <f>IF(COUNTIF('Iteration 1 - Forward'!A:A, A189) &gt; 0, 1, 0)</f>
        <v>0</v>
      </c>
      <c r="H189" s="7">
        <f>IF(COUNTIF('Iteration 1 - Backward'!A:A, A189) &gt; 0, 1, 0)</f>
        <v>0</v>
      </c>
      <c r="I189" s="7"/>
      <c r="J189" s="7"/>
      <c r="K189" s="7"/>
      <c r="L189" s="7"/>
      <c r="M189" s="7"/>
      <c r="N189" s="7">
        <v>1</v>
      </c>
    </row>
    <row r="190" spans="1:14" x14ac:dyDescent="0.25">
      <c r="A190" s="9" t="s">
        <v>6498</v>
      </c>
      <c r="B190" s="7" t="s">
        <v>6499</v>
      </c>
      <c r="C190" s="7">
        <v>2025</v>
      </c>
      <c r="D190" s="7" t="s">
        <v>380</v>
      </c>
      <c r="E190" s="7">
        <f t="shared" si="5"/>
        <v>0</v>
      </c>
      <c r="F190" s="7">
        <f>IF(COUNTIF('Start Set'!A:A, A190) &gt; 0, 1, 0)</f>
        <v>0</v>
      </c>
      <c r="G190" s="7">
        <f>IF(COUNTIF('Iteration 1 - Forward'!A:A, A190) &gt; 0, 1, 0)</f>
        <v>0</v>
      </c>
      <c r="H190" s="7">
        <f>IF(COUNTIF('Iteration 1 - Backward'!A:A, A190) &gt; 0, 1, 0)</f>
        <v>0</v>
      </c>
      <c r="I190" s="7"/>
      <c r="J190" s="7"/>
      <c r="K190" s="7"/>
      <c r="L190" s="7"/>
      <c r="M190" s="7"/>
      <c r="N190" s="7">
        <v>1</v>
      </c>
    </row>
    <row r="191" spans="1:14" x14ac:dyDescent="0.25">
      <c r="A191" s="7" t="s">
        <v>6015</v>
      </c>
      <c r="B191" s="7" t="s">
        <v>3366</v>
      </c>
      <c r="C191" s="7">
        <v>2025</v>
      </c>
      <c r="D191" s="7" t="s">
        <v>3106</v>
      </c>
      <c r="E191" s="7">
        <f t="shared" si="5"/>
        <v>0</v>
      </c>
      <c r="F191" s="7">
        <f>IF(COUNTIF('Start Set'!A:A, A191) &gt; 0, 1, 0)</f>
        <v>0</v>
      </c>
      <c r="G191" s="7">
        <f>IF(COUNTIF('Iteration 1 - Forward'!A:A, A191) &gt; 0, 1, 0)</f>
        <v>0</v>
      </c>
      <c r="H191" s="7">
        <f>IF(COUNTIF('Iteration 1 - Backward'!A:A, A191) &gt; 0, 1, 0)</f>
        <v>0</v>
      </c>
      <c r="I191" s="7"/>
      <c r="J191" s="7"/>
      <c r="K191" s="7"/>
      <c r="L191" s="7"/>
      <c r="M191" s="7"/>
      <c r="N191" s="7">
        <v>1</v>
      </c>
    </row>
    <row r="192" spans="1:14" x14ac:dyDescent="0.25">
      <c r="A192" s="7" t="s">
        <v>6190</v>
      </c>
      <c r="B192" s="7" t="s">
        <v>6191</v>
      </c>
      <c r="C192" s="7">
        <v>2025</v>
      </c>
      <c r="D192" s="7" t="s">
        <v>3106</v>
      </c>
      <c r="E192" s="7">
        <f t="shared" si="5"/>
        <v>0</v>
      </c>
      <c r="F192" s="7">
        <f>IF(COUNTIF('Start Set'!A:A, A192) &gt; 0, 1, 0)</f>
        <v>0</v>
      </c>
      <c r="G192" s="7">
        <f>IF(COUNTIF('Iteration 1 - Forward'!A:A, A192) &gt; 0, 1, 0)</f>
        <v>0</v>
      </c>
      <c r="H192" s="7">
        <f>IF(COUNTIF('Iteration 1 - Backward'!A:A, A192) &gt; 0, 1, 0)</f>
        <v>0</v>
      </c>
      <c r="I192" s="7"/>
      <c r="J192" s="7"/>
      <c r="K192" s="7"/>
      <c r="L192" s="7"/>
      <c r="M192" s="7"/>
      <c r="N192" s="7">
        <v>1</v>
      </c>
    </row>
    <row r="193" spans="1:14" x14ac:dyDescent="0.25">
      <c r="A193" s="7" t="s">
        <v>6064</v>
      </c>
      <c r="B193" s="7" t="s">
        <v>6065</v>
      </c>
      <c r="C193" s="7">
        <v>2024</v>
      </c>
      <c r="D193" s="7" t="s">
        <v>3120</v>
      </c>
      <c r="E193" s="7">
        <f t="shared" ref="E193:E224" si="6">--(ROW(A193)&lt;&gt;MATCH(A193,$A:$A,0))</f>
        <v>0</v>
      </c>
      <c r="F193" s="7">
        <f>IF(COUNTIF('Start Set'!A:A, A193) &gt; 0, 1, 0)</f>
        <v>0</v>
      </c>
      <c r="G193" s="7">
        <f>IF(COUNTIF('Iteration 1 - Forward'!A:A, A193) &gt; 0, 1, 0)</f>
        <v>0</v>
      </c>
      <c r="H193" s="7">
        <f>IF(COUNTIF('Iteration 1 - Backward'!A:A, A193) &gt; 0, 1, 0)</f>
        <v>0</v>
      </c>
      <c r="I193" s="7"/>
      <c r="J193" s="7"/>
      <c r="K193" s="7"/>
      <c r="L193" s="7"/>
      <c r="M193" s="7"/>
      <c r="N193" s="7">
        <v>1</v>
      </c>
    </row>
    <row r="194" spans="1:14" x14ac:dyDescent="0.25">
      <c r="A194" s="7" t="s">
        <v>6597</v>
      </c>
      <c r="B194" s="7" t="s">
        <v>6598</v>
      </c>
      <c r="C194" s="7">
        <v>2025</v>
      </c>
      <c r="D194" s="7" t="s">
        <v>6599</v>
      </c>
      <c r="E194" s="7">
        <f t="shared" si="6"/>
        <v>0</v>
      </c>
      <c r="F194" s="7">
        <f>IF(COUNTIF('Start Set'!A:A, A194) &gt; 0, 1, 0)</f>
        <v>0</v>
      </c>
      <c r="G194" s="7">
        <f>IF(COUNTIF('Iteration 1 - Forward'!A:A, A194) &gt; 0, 1, 0)</f>
        <v>0</v>
      </c>
      <c r="H194" s="7">
        <f>IF(COUNTIF('Iteration 1 - Backward'!A:A, A194) &gt; 0, 1, 0)</f>
        <v>0</v>
      </c>
      <c r="I194" s="7"/>
      <c r="J194" s="7"/>
      <c r="K194" s="7"/>
      <c r="L194" s="7"/>
      <c r="M194" s="7"/>
      <c r="N194" s="7">
        <v>1</v>
      </c>
    </row>
    <row r="195" spans="1:14" x14ac:dyDescent="0.25">
      <c r="A195" s="7" t="s">
        <v>6545</v>
      </c>
      <c r="B195" s="7" t="s">
        <v>6546</v>
      </c>
      <c r="C195" s="7">
        <v>2026</v>
      </c>
      <c r="D195" s="7" t="s">
        <v>4434</v>
      </c>
      <c r="E195" s="7">
        <f t="shared" si="6"/>
        <v>0</v>
      </c>
      <c r="F195" s="7">
        <f>IF(COUNTIF('Start Set'!A:A, A195) &gt; 0, 1, 0)</f>
        <v>0</v>
      </c>
      <c r="G195" s="7">
        <f>IF(COUNTIF('Iteration 1 - Forward'!A:A, A195) &gt; 0, 1, 0)</f>
        <v>0</v>
      </c>
      <c r="H195" s="7">
        <f>IF(COUNTIF('Iteration 1 - Backward'!A:A, A195) &gt; 0, 1, 0)</f>
        <v>0</v>
      </c>
      <c r="I195" s="7"/>
      <c r="J195" s="7"/>
      <c r="K195" s="7"/>
      <c r="L195" s="7"/>
      <c r="M195" s="7"/>
      <c r="N195" s="7">
        <v>1</v>
      </c>
    </row>
    <row r="196" spans="1:14" x14ac:dyDescent="0.25">
      <c r="A196" s="7" t="s">
        <v>6291</v>
      </c>
      <c r="B196" s="7" t="s">
        <v>6292</v>
      </c>
      <c r="C196" s="7">
        <v>2024</v>
      </c>
      <c r="D196" s="7" t="s">
        <v>6293</v>
      </c>
      <c r="E196" s="7">
        <f t="shared" si="6"/>
        <v>0</v>
      </c>
      <c r="F196" s="7">
        <f>IF(COUNTIF('Start Set'!A:A, A196) &gt; 0, 1, 0)</f>
        <v>0</v>
      </c>
      <c r="G196" s="7">
        <f>IF(COUNTIF('Iteration 1 - Forward'!A:A, A196) &gt; 0, 1, 0)</f>
        <v>0</v>
      </c>
      <c r="H196" s="7">
        <f>IF(COUNTIF('Iteration 1 - Backward'!A:A, A196) &gt; 0, 1, 0)</f>
        <v>0</v>
      </c>
      <c r="I196" s="7"/>
      <c r="J196" s="7"/>
      <c r="K196" s="7"/>
      <c r="L196" s="7"/>
      <c r="M196" s="7"/>
      <c r="N196" s="7">
        <v>1</v>
      </c>
    </row>
    <row r="197" spans="1:14" x14ac:dyDescent="0.25">
      <c r="A197" s="7" t="s">
        <v>6013</v>
      </c>
      <c r="B197" s="7" t="s">
        <v>6014</v>
      </c>
      <c r="C197" s="7">
        <v>2025</v>
      </c>
      <c r="D197" s="7" t="s">
        <v>3815</v>
      </c>
      <c r="E197" s="7">
        <f t="shared" si="6"/>
        <v>0</v>
      </c>
      <c r="F197" s="7">
        <f>IF(COUNTIF('Start Set'!A:A, A197) &gt; 0, 1, 0)</f>
        <v>0</v>
      </c>
      <c r="G197" s="7">
        <f>IF(COUNTIF('Iteration 1 - Forward'!A:A, A197) &gt; 0, 1, 0)</f>
        <v>0</v>
      </c>
      <c r="H197" s="7">
        <f>IF(COUNTIF('Iteration 1 - Backward'!A:A, A197) &gt; 0, 1, 0)</f>
        <v>0</v>
      </c>
      <c r="I197" s="7"/>
      <c r="J197" s="7"/>
      <c r="K197" s="7"/>
      <c r="L197" s="7"/>
      <c r="M197" s="7"/>
      <c r="N197" s="7">
        <v>1</v>
      </c>
    </row>
    <row r="198" spans="1:14" x14ac:dyDescent="0.25">
      <c r="A198" s="7" t="s">
        <v>6570</v>
      </c>
      <c r="B198" s="7" t="s">
        <v>6571</v>
      </c>
      <c r="C198" s="7">
        <v>2025</v>
      </c>
      <c r="D198" s="7" t="s">
        <v>6572</v>
      </c>
      <c r="E198" s="7">
        <f t="shared" si="6"/>
        <v>0</v>
      </c>
      <c r="F198" s="7">
        <f>IF(COUNTIF('Start Set'!A:A, A198) &gt; 0, 1, 0)</f>
        <v>0</v>
      </c>
      <c r="G198" s="7">
        <f>IF(COUNTIF('Iteration 1 - Forward'!A:A, A198) &gt; 0, 1, 0)</f>
        <v>0</v>
      </c>
      <c r="H198" s="7">
        <f>IF(COUNTIF('Iteration 1 - Backward'!A:A, A198) &gt; 0, 1, 0)</f>
        <v>0</v>
      </c>
      <c r="I198" s="7"/>
      <c r="J198" s="7"/>
      <c r="K198" s="7"/>
      <c r="L198" s="7"/>
      <c r="M198" s="7"/>
      <c r="N198" s="7">
        <v>1</v>
      </c>
    </row>
    <row r="199" spans="1:14" x14ac:dyDescent="0.25">
      <c r="A199" s="7" t="s">
        <v>6101</v>
      </c>
      <c r="B199" s="7" t="s">
        <v>6102</v>
      </c>
      <c r="C199" s="7">
        <v>2024</v>
      </c>
      <c r="D199" s="7" t="s">
        <v>3120</v>
      </c>
      <c r="E199" s="7">
        <f t="shared" si="6"/>
        <v>0</v>
      </c>
      <c r="F199" s="7">
        <f>IF(COUNTIF('Start Set'!A:A, A199) &gt; 0, 1, 0)</f>
        <v>0</v>
      </c>
      <c r="G199" s="7">
        <f>IF(COUNTIF('Iteration 1 - Forward'!A:A, A199) &gt; 0, 1, 0)</f>
        <v>0</v>
      </c>
      <c r="H199" s="7">
        <f>IF(COUNTIF('Iteration 1 - Backward'!A:A, A199) &gt; 0, 1, 0)</f>
        <v>0</v>
      </c>
      <c r="I199" s="7"/>
      <c r="J199" s="7"/>
      <c r="K199" s="7"/>
      <c r="L199" s="7"/>
      <c r="M199" s="7"/>
      <c r="N199" s="7">
        <v>1</v>
      </c>
    </row>
    <row r="200" spans="1:14" x14ac:dyDescent="0.25">
      <c r="A200" s="7" t="s">
        <v>6112</v>
      </c>
      <c r="B200" s="7" t="s">
        <v>6113</v>
      </c>
      <c r="C200" s="7">
        <v>2025</v>
      </c>
      <c r="D200" s="7" t="s">
        <v>4417</v>
      </c>
      <c r="E200" s="7">
        <f t="shared" si="6"/>
        <v>0</v>
      </c>
      <c r="F200" s="7">
        <f>IF(COUNTIF('Start Set'!A:A, A200) &gt; 0, 1, 0)</f>
        <v>0</v>
      </c>
      <c r="G200" s="7">
        <f>IF(COUNTIF('Iteration 1 - Forward'!A:A, A200) &gt; 0, 1, 0)</f>
        <v>0</v>
      </c>
      <c r="H200" s="7">
        <f>IF(COUNTIF('Iteration 1 - Backward'!A:A, A200) &gt; 0, 1, 0)</f>
        <v>0</v>
      </c>
      <c r="I200" s="7"/>
      <c r="J200" s="7"/>
      <c r="K200" s="7"/>
      <c r="L200" s="7"/>
      <c r="M200" s="7"/>
      <c r="N200" s="7">
        <v>1</v>
      </c>
    </row>
    <row r="201" spans="1:14" x14ac:dyDescent="0.25">
      <c r="A201" s="7" t="s">
        <v>6296</v>
      </c>
      <c r="B201" s="7" t="s">
        <v>6297</v>
      </c>
      <c r="C201" s="7">
        <v>2024</v>
      </c>
      <c r="D201" s="7" t="s">
        <v>3257</v>
      </c>
      <c r="E201" s="7">
        <f t="shared" si="6"/>
        <v>0</v>
      </c>
      <c r="F201" s="7">
        <f>IF(COUNTIF('Start Set'!A:A, A201) &gt; 0, 1, 0)</f>
        <v>0</v>
      </c>
      <c r="G201" s="7">
        <f>IF(COUNTIF('Iteration 1 - Forward'!A:A, A201) &gt; 0, 1, 0)</f>
        <v>0</v>
      </c>
      <c r="H201" s="7">
        <f>IF(COUNTIF('Iteration 1 - Backward'!A:A, A201) &gt; 0, 1, 0)</f>
        <v>0</v>
      </c>
      <c r="I201" s="7"/>
      <c r="J201" s="7"/>
      <c r="K201" s="7"/>
      <c r="L201" s="7"/>
      <c r="M201" s="7"/>
      <c r="N201" s="7">
        <v>1</v>
      </c>
    </row>
    <row r="202" spans="1:14" x14ac:dyDescent="0.25">
      <c r="A202" s="7" t="s">
        <v>6259</v>
      </c>
      <c r="B202" s="7" t="s">
        <v>6260</v>
      </c>
      <c r="C202" s="7">
        <v>2024</v>
      </c>
      <c r="D202" s="7" t="s">
        <v>6261</v>
      </c>
      <c r="E202" s="7">
        <f t="shared" si="6"/>
        <v>0</v>
      </c>
      <c r="F202" s="7">
        <f>IF(COUNTIF('Start Set'!A:A, A202) &gt; 0, 1, 0)</f>
        <v>0</v>
      </c>
      <c r="G202" s="7">
        <f>IF(COUNTIF('Iteration 1 - Forward'!A:A, A202) &gt; 0, 1, 0)</f>
        <v>0</v>
      </c>
      <c r="H202" s="7">
        <f>IF(COUNTIF('Iteration 1 - Backward'!A:A, A202) &gt; 0, 1, 0)</f>
        <v>0</v>
      </c>
      <c r="I202" s="7"/>
      <c r="J202" s="7"/>
      <c r="K202" s="7"/>
      <c r="L202" s="7"/>
      <c r="M202" s="7"/>
      <c r="N202" s="7">
        <v>1</v>
      </c>
    </row>
    <row r="203" spans="1:14" x14ac:dyDescent="0.25">
      <c r="A203" s="7" t="s">
        <v>6158</v>
      </c>
      <c r="B203" s="7" t="s">
        <v>6159</v>
      </c>
      <c r="C203" s="7">
        <v>2023</v>
      </c>
      <c r="D203" s="7" t="s">
        <v>6160</v>
      </c>
      <c r="E203" s="7">
        <f t="shared" si="6"/>
        <v>0</v>
      </c>
      <c r="F203" s="7">
        <f>IF(COUNTIF('Start Set'!A:A, A203) &gt; 0, 1, 0)</f>
        <v>0</v>
      </c>
      <c r="G203" s="7">
        <f>IF(COUNTIF('Iteration 1 - Forward'!A:A, A203) &gt; 0, 1, 0)</f>
        <v>0</v>
      </c>
      <c r="H203" s="7">
        <f>IF(COUNTIF('Iteration 1 - Backward'!A:A, A203) &gt; 0, 1, 0)</f>
        <v>0</v>
      </c>
      <c r="I203" s="7"/>
      <c r="J203" s="7"/>
      <c r="K203" s="7"/>
      <c r="L203" s="7"/>
      <c r="M203" s="7"/>
      <c r="N203" s="7">
        <v>1</v>
      </c>
    </row>
    <row r="204" spans="1:14" x14ac:dyDescent="0.25">
      <c r="A204" s="7" t="s">
        <v>6554</v>
      </c>
      <c r="B204" s="7" t="s">
        <v>6555</v>
      </c>
      <c r="C204" s="7">
        <v>2024</v>
      </c>
      <c r="D204" s="7" t="s">
        <v>6556</v>
      </c>
      <c r="E204" s="7">
        <f t="shared" si="6"/>
        <v>0</v>
      </c>
      <c r="F204" s="7">
        <f>IF(COUNTIF('Start Set'!A:A, A204) &gt; 0, 1, 0)</f>
        <v>0</v>
      </c>
      <c r="G204" s="7">
        <f>IF(COUNTIF('Iteration 1 - Forward'!A:A, A204) &gt; 0, 1, 0)</f>
        <v>0</v>
      </c>
      <c r="H204" s="7">
        <f>IF(COUNTIF('Iteration 1 - Backward'!A:A, A204) &gt; 0, 1, 0)</f>
        <v>0</v>
      </c>
      <c r="I204" s="7"/>
      <c r="J204" s="7"/>
      <c r="K204" s="7"/>
      <c r="L204" s="7"/>
      <c r="M204" s="7"/>
      <c r="N204" s="7">
        <v>1</v>
      </c>
    </row>
    <row r="205" spans="1:14" x14ac:dyDescent="0.25">
      <c r="A205" s="7" t="s">
        <v>6582</v>
      </c>
      <c r="B205" s="7" t="s">
        <v>6583</v>
      </c>
      <c r="C205" s="7">
        <v>2025</v>
      </c>
      <c r="D205" s="7" t="s">
        <v>6584</v>
      </c>
      <c r="E205" s="7">
        <f t="shared" si="6"/>
        <v>0</v>
      </c>
      <c r="F205" s="7">
        <f>IF(COUNTIF('Start Set'!A:A, A205) &gt; 0, 1, 0)</f>
        <v>0</v>
      </c>
      <c r="G205" s="7">
        <f>IF(COUNTIF('Iteration 1 - Forward'!A:A, A205) &gt; 0, 1, 0)</f>
        <v>0</v>
      </c>
      <c r="H205" s="7">
        <f>IF(COUNTIF('Iteration 1 - Backward'!A:A, A205) &gt; 0, 1, 0)</f>
        <v>0</v>
      </c>
      <c r="I205" s="7"/>
      <c r="J205" s="7"/>
      <c r="K205" s="7"/>
      <c r="L205" s="7"/>
      <c r="M205" s="7"/>
      <c r="N205" s="7">
        <v>1</v>
      </c>
    </row>
    <row r="206" spans="1:14" x14ac:dyDescent="0.25">
      <c r="A206" s="7" t="s">
        <v>6135</v>
      </c>
      <c r="B206" s="7" t="s">
        <v>6136</v>
      </c>
      <c r="C206" s="7">
        <v>2025</v>
      </c>
      <c r="D206" s="7" t="s">
        <v>3106</v>
      </c>
      <c r="E206" s="7">
        <f t="shared" si="6"/>
        <v>0</v>
      </c>
      <c r="F206" s="7">
        <f>IF(COUNTIF('Start Set'!A:A, A206) &gt; 0, 1, 0)</f>
        <v>0</v>
      </c>
      <c r="G206" s="7">
        <f>IF(COUNTIF('Iteration 1 - Forward'!A:A, A206) &gt; 0, 1, 0)</f>
        <v>0</v>
      </c>
      <c r="H206" s="7">
        <f>IF(COUNTIF('Iteration 1 - Backward'!A:A, A206) &gt; 0, 1, 0)</f>
        <v>0</v>
      </c>
      <c r="I206" s="7"/>
      <c r="J206" s="7"/>
      <c r="K206" s="7"/>
      <c r="L206" s="7"/>
      <c r="M206" s="7"/>
      <c r="N206" s="7">
        <v>1</v>
      </c>
    </row>
    <row r="207" spans="1:14" x14ac:dyDescent="0.25">
      <c r="A207" s="7" t="s">
        <v>6505</v>
      </c>
      <c r="B207" s="7" t="s">
        <v>6506</v>
      </c>
      <c r="C207" s="7">
        <v>2024</v>
      </c>
      <c r="D207" s="7" t="s">
        <v>122</v>
      </c>
      <c r="E207" s="7">
        <f t="shared" si="6"/>
        <v>0</v>
      </c>
      <c r="F207" s="7">
        <f>IF(COUNTIF('Start Set'!A:A, A207) &gt; 0, 1, 0)</f>
        <v>0</v>
      </c>
      <c r="G207" s="7">
        <f>IF(COUNTIF('Iteration 1 - Forward'!A:A, A207) &gt; 0, 1, 0)</f>
        <v>0</v>
      </c>
      <c r="H207" s="7">
        <f>IF(COUNTIF('Iteration 1 - Backward'!A:A, A207) &gt; 0, 1, 0)</f>
        <v>0</v>
      </c>
      <c r="I207" s="7"/>
      <c r="J207" s="7"/>
      <c r="K207" s="7"/>
      <c r="L207" s="7"/>
      <c r="M207" s="7"/>
      <c r="N207" s="7">
        <v>1</v>
      </c>
    </row>
    <row r="208" spans="1:14" x14ac:dyDescent="0.25">
      <c r="A208" s="7" t="s">
        <v>6330</v>
      </c>
      <c r="B208" s="7" t="s">
        <v>6331</v>
      </c>
      <c r="C208" s="7">
        <v>2025</v>
      </c>
      <c r="D208" s="7" t="s">
        <v>6332</v>
      </c>
      <c r="E208" s="7">
        <f t="shared" si="6"/>
        <v>0</v>
      </c>
      <c r="F208" s="7">
        <f>IF(COUNTIF('Start Set'!A:A, A208) &gt; 0, 1, 0)</f>
        <v>0</v>
      </c>
      <c r="G208" s="7">
        <f>IF(COUNTIF('Iteration 1 - Forward'!A:A, A208) &gt; 0, 1, 0)</f>
        <v>0</v>
      </c>
      <c r="H208" s="7">
        <f>IF(COUNTIF('Iteration 1 - Backward'!A:A, A208) &gt; 0, 1, 0)</f>
        <v>0</v>
      </c>
      <c r="I208" s="7"/>
      <c r="J208" s="7"/>
      <c r="K208" s="7"/>
      <c r="L208" s="7"/>
      <c r="M208" s="7"/>
      <c r="N208" s="7">
        <v>1</v>
      </c>
    </row>
    <row r="209" spans="1:14" x14ac:dyDescent="0.25">
      <c r="A209" s="7" t="s">
        <v>6139</v>
      </c>
      <c r="B209" s="7" t="s">
        <v>6074</v>
      </c>
      <c r="C209" s="7">
        <v>2025</v>
      </c>
      <c r="D209" s="7" t="s">
        <v>3257</v>
      </c>
      <c r="E209" s="7">
        <f t="shared" si="6"/>
        <v>0</v>
      </c>
      <c r="F209" s="7">
        <f>IF(COUNTIF('Start Set'!A:A, A209) &gt; 0, 1, 0)</f>
        <v>0</v>
      </c>
      <c r="G209" s="7">
        <f>IF(COUNTIF('Iteration 1 - Forward'!A:A, A209) &gt; 0, 1, 0)</f>
        <v>0</v>
      </c>
      <c r="H209" s="7">
        <f>IF(COUNTIF('Iteration 1 - Backward'!A:A, A209) &gt; 0, 1, 0)</f>
        <v>0</v>
      </c>
      <c r="I209" s="7"/>
      <c r="J209" s="7"/>
      <c r="K209" s="7"/>
      <c r="L209" s="7"/>
      <c r="M209" s="7"/>
      <c r="N209" s="7">
        <v>1</v>
      </c>
    </row>
    <row r="210" spans="1:14" x14ac:dyDescent="0.25">
      <c r="A210" s="7" t="s">
        <v>6285</v>
      </c>
      <c r="B210" s="7" t="s">
        <v>6286</v>
      </c>
      <c r="C210" s="7">
        <v>2025</v>
      </c>
      <c r="D210" s="7" t="s">
        <v>6287</v>
      </c>
      <c r="E210" s="7">
        <f t="shared" si="6"/>
        <v>0</v>
      </c>
      <c r="F210" s="7">
        <f>IF(COUNTIF('Start Set'!A:A, A210) &gt; 0, 1, 0)</f>
        <v>0</v>
      </c>
      <c r="G210" s="7">
        <f>IF(COUNTIF('Iteration 1 - Forward'!A:A, A210) &gt; 0, 1, 0)</f>
        <v>0</v>
      </c>
      <c r="H210" s="7">
        <f>IF(COUNTIF('Iteration 1 - Backward'!A:A, A210) &gt; 0, 1, 0)</f>
        <v>0</v>
      </c>
      <c r="I210" s="7"/>
      <c r="J210" s="7"/>
      <c r="K210" s="7"/>
      <c r="L210" s="7"/>
      <c r="M210" s="7"/>
      <c r="N210" s="7">
        <v>1</v>
      </c>
    </row>
    <row r="211" spans="1:14" x14ac:dyDescent="0.25">
      <c r="A211" s="7" t="s">
        <v>6070</v>
      </c>
      <c r="B211" s="7" t="s">
        <v>6071</v>
      </c>
      <c r="C211" s="7">
        <v>2024</v>
      </c>
      <c r="D211" s="7" t="s">
        <v>6072</v>
      </c>
      <c r="E211" s="7">
        <f t="shared" si="6"/>
        <v>0</v>
      </c>
      <c r="F211" s="7">
        <f>IF(COUNTIF('Start Set'!A:A, A211) &gt; 0, 1, 0)</f>
        <v>0</v>
      </c>
      <c r="G211" s="7">
        <f>IF(COUNTIF('Iteration 1 - Forward'!A:A, A211) &gt; 0, 1, 0)</f>
        <v>0</v>
      </c>
      <c r="H211" s="7">
        <f>IF(COUNTIF('Iteration 1 - Backward'!A:A, A211) &gt; 0, 1, 0)</f>
        <v>0</v>
      </c>
      <c r="I211" s="7"/>
      <c r="J211" s="7"/>
      <c r="K211" s="7"/>
      <c r="L211" s="7"/>
      <c r="M211" s="7"/>
      <c r="N211" s="7">
        <v>1</v>
      </c>
    </row>
    <row r="212" spans="1:14" x14ac:dyDescent="0.25">
      <c r="A212" s="7" t="s">
        <v>6205</v>
      </c>
      <c r="B212" s="7" t="s">
        <v>6206</v>
      </c>
      <c r="C212" s="7">
        <v>2024</v>
      </c>
      <c r="D212" s="7" t="s">
        <v>6207</v>
      </c>
      <c r="E212" s="7">
        <f t="shared" si="6"/>
        <v>0</v>
      </c>
      <c r="F212" s="7">
        <f>IF(COUNTIF('Start Set'!A:A, A212) &gt; 0, 1, 0)</f>
        <v>0</v>
      </c>
      <c r="G212" s="7">
        <f>IF(COUNTIF('Iteration 1 - Forward'!A:A, A212) &gt; 0, 1, 0)</f>
        <v>0</v>
      </c>
      <c r="H212" s="7">
        <f>IF(COUNTIF('Iteration 1 - Backward'!A:A, A212) &gt; 0, 1, 0)</f>
        <v>0</v>
      </c>
      <c r="I212" s="7"/>
      <c r="J212" s="7"/>
      <c r="K212" s="7"/>
      <c r="L212" s="7"/>
      <c r="M212" s="7"/>
      <c r="N212" s="7">
        <v>1</v>
      </c>
    </row>
    <row r="213" spans="1:14" x14ac:dyDescent="0.25">
      <c r="A213" s="7" t="s">
        <v>6280</v>
      </c>
      <c r="B213" s="7" t="s">
        <v>6281</v>
      </c>
      <c r="C213" s="7">
        <v>2024</v>
      </c>
      <c r="D213" s="7" t="s">
        <v>138</v>
      </c>
      <c r="E213" s="7">
        <f t="shared" si="6"/>
        <v>0</v>
      </c>
      <c r="F213" s="7">
        <f>IF(COUNTIF('Start Set'!A:A, A213) &gt; 0, 1, 0)</f>
        <v>0</v>
      </c>
      <c r="G213" s="7">
        <f>IF(COUNTIF('Iteration 1 - Forward'!A:A, A213) &gt; 0, 1, 0)</f>
        <v>0</v>
      </c>
      <c r="H213" s="7">
        <f>IF(COUNTIF('Iteration 1 - Backward'!A:A, A213) &gt; 0, 1, 0)</f>
        <v>0</v>
      </c>
      <c r="I213" s="7"/>
      <c r="J213" s="7"/>
      <c r="K213" s="7"/>
      <c r="L213" s="7"/>
      <c r="M213" s="7"/>
      <c r="N213" s="7">
        <v>1</v>
      </c>
    </row>
    <row r="214" spans="1:14" x14ac:dyDescent="0.25">
      <c r="A214" s="7" t="s">
        <v>6512</v>
      </c>
      <c r="B214" s="7" t="s">
        <v>6513</v>
      </c>
      <c r="C214" s="7">
        <v>2025</v>
      </c>
      <c r="D214" s="7" t="s">
        <v>6514</v>
      </c>
      <c r="E214" s="7">
        <f t="shared" si="6"/>
        <v>0</v>
      </c>
      <c r="F214" s="7">
        <f>IF(COUNTIF('Start Set'!A:A, A214) &gt; 0, 1, 0)</f>
        <v>0</v>
      </c>
      <c r="G214" s="7">
        <f>IF(COUNTIF('Iteration 1 - Forward'!A:A, A214) &gt; 0, 1, 0)</f>
        <v>0</v>
      </c>
      <c r="H214" s="7">
        <f>IF(COUNTIF('Iteration 1 - Backward'!A:A, A214) &gt; 0, 1, 0)</f>
        <v>0</v>
      </c>
      <c r="I214" s="7"/>
      <c r="J214" s="7"/>
      <c r="K214" s="7"/>
      <c r="L214" s="7"/>
      <c r="M214" s="7"/>
      <c r="N214" s="7">
        <v>1</v>
      </c>
    </row>
    <row r="215" spans="1:14" x14ac:dyDescent="0.25">
      <c r="A215" s="7" t="s">
        <v>6324</v>
      </c>
      <c r="B215" s="7" t="s">
        <v>6325</v>
      </c>
      <c r="C215" s="7">
        <v>2024</v>
      </c>
      <c r="D215" s="7" t="s">
        <v>6326</v>
      </c>
      <c r="E215" s="7">
        <f t="shared" si="6"/>
        <v>0</v>
      </c>
      <c r="F215" s="7">
        <f>IF(COUNTIF('Start Set'!A:A, A215) &gt; 0, 1, 0)</f>
        <v>0</v>
      </c>
      <c r="G215" s="7">
        <f>IF(COUNTIF('Iteration 1 - Forward'!A:A, A215) &gt; 0, 1, 0)</f>
        <v>0</v>
      </c>
      <c r="H215" s="7">
        <f>IF(COUNTIF('Iteration 1 - Backward'!A:A, A215) &gt; 0, 1, 0)</f>
        <v>0</v>
      </c>
      <c r="I215" s="7"/>
      <c r="J215" s="7"/>
      <c r="K215" s="7"/>
      <c r="L215" s="7"/>
      <c r="M215" s="7"/>
      <c r="N215" s="7">
        <v>1</v>
      </c>
    </row>
    <row r="216" spans="1:14" x14ac:dyDescent="0.25">
      <c r="A216" s="7" t="s">
        <v>6116</v>
      </c>
      <c r="B216" s="7" t="s">
        <v>6117</v>
      </c>
      <c r="C216" s="7">
        <v>2024</v>
      </c>
      <c r="D216" s="7" t="s">
        <v>1844</v>
      </c>
      <c r="E216" s="7">
        <f t="shared" si="6"/>
        <v>0</v>
      </c>
      <c r="F216" s="7">
        <f>IF(COUNTIF('Start Set'!A:A, A216) &gt; 0, 1, 0)</f>
        <v>0</v>
      </c>
      <c r="G216" s="7">
        <f>IF(COUNTIF('Iteration 1 - Forward'!A:A, A216) &gt; 0, 1, 0)</f>
        <v>0</v>
      </c>
      <c r="H216" s="7">
        <f>IF(COUNTIF('Iteration 1 - Backward'!A:A, A216) &gt; 0, 1, 0)</f>
        <v>0</v>
      </c>
      <c r="I216" s="7"/>
      <c r="J216" s="7"/>
      <c r="K216" s="7"/>
      <c r="L216" s="7"/>
      <c r="M216" s="7"/>
      <c r="N216" s="7">
        <v>1</v>
      </c>
    </row>
    <row r="217" spans="1:14" x14ac:dyDescent="0.25">
      <c r="A217" s="7" t="s">
        <v>6127</v>
      </c>
      <c r="B217" s="7" t="s">
        <v>6128</v>
      </c>
      <c r="C217" s="7">
        <v>2024</v>
      </c>
      <c r="D217" s="7" t="s">
        <v>3815</v>
      </c>
      <c r="E217" s="7">
        <f t="shared" si="6"/>
        <v>0</v>
      </c>
      <c r="F217" s="7">
        <f>IF(COUNTIF('Start Set'!A:A, A217) &gt; 0, 1, 0)</f>
        <v>0</v>
      </c>
      <c r="G217" s="7">
        <f>IF(COUNTIF('Iteration 1 - Forward'!A:A, A217) &gt; 0, 1, 0)</f>
        <v>0</v>
      </c>
      <c r="H217" s="7">
        <f>IF(COUNTIF('Iteration 1 - Backward'!A:A, A217) &gt; 0, 1, 0)</f>
        <v>0</v>
      </c>
      <c r="I217" s="7"/>
      <c r="J217" s="7"/>
      <c r="K217" s="7"/>
      <c r="L217" s="7"/>
      <c r="M217" s="7"/>
      <c r="N217" s="7">
        <v>1</v>
      </c>
    </row>
    <row r="218" spans="1:14" x14ac:dyDescent="0.25">
      <c r="A218" s="7" t="s">
        <v>6224</v>
      </c>
      <c r="B218" s="7" t="s">
        <v>6225</v>
      </c>
      <c r="C218" s="7">
        <v>2024</v>
      </c>
      <c r="D218" s="7" t="s">
        <v>6193</v>
      </c>
      <c r="E218" s="7">
        <f t="shared" si="6"/>
        <v>0</v>
      </c>
      <c r="F218" s="7">
        <f>IF(COUNTIF('Start Set'!A:A, A218) &gt; 0, 1, 0)</f>
        <v>0</v>
      </c>
      <c r="G218" s="7">
        <f>IF(COUNTIF('Iteration 1 - Forward'!A:A, A218) &gt; 0, 1, 0)</f>
        <v>0</v>
      </c>
      <c r="H218" s="7">
        <f>IF(COUNTIF('Iteration 1 - Backward'!A:A, A218) &gt; 0, 1, 0)</f>
        <v>0</v>
      </c>
      <c r="I218" s="7"/>
      <c r="J218" s="7"/>
      <c r="K218" s="7"/>
      <c r="L218" s="7"/>
      <c r="M218" s="7"/>
      <c r="N218" s="7">
        <v>1</v>
      </c>
    </row>
    <row r="219" spans="1:14" x14ac:dyDescent="0.25">
      <c r="A219" s="7" t="s">
        <v>6170</v>
      </c>
      <c r="B219" s="7" t="s">
        <v>6171</v>
      </c>
      <c r="C219" s="7">
        <v>2025</v>
      </c>
      <c r="D219" s="7" t="s">
        <v>3257</v>
      </c>
      <c r="E219" s="7">
        <f t="shared" si="6"/>
        <v>0</v>
      </c>
      <c r="F219" s="7">
        <f>IF(COUNTIF('Start Set'!A:A, A219) &gt; 0, 1, 0)</f>
        <v>0</v>
      </c>
      <c r="G219" s="7">
        <f>IF(COUNTIF('Iteration 1 - Forward'!A:A, A219) &gt; 0, 1, 0)</f>
        <v>0</v>
      </c>
      <c r="H219" s="7">
        <f>IF(COUNTIF('Iteration 1 - Backward'!A:A, A219) &gt; 0, 1, 0)</f>
        <v>0</v>
      </c>
      <c r="I219" s="7"/>
      <c r="J219" s="7"/>
      <c r="K219" s="7"/>
      <c r="L219" s="7"/>
      <c r="M219" s="7"/>
      <c r="N219" s="7">
        <v>1</v>
      </c>
    </row>
    <row r="220" spans="1:14" x14ac:dyDescent="0.25">
      <c r="A220" s="7" t="s">
        <v>6120</v>
      </c>
      <c r="B220" s="7" t="s">
        <v>6121</v>
      </c>
      <c r="C220" s="7">
        <v>2024</v>
      </c>
      <c r="D220" s="7" t="s">
        <v>6122</v>
      </c>
      <c r="E220" s="7">
        <f t="shared" si="6"/>
        <v>0</v>
      </c>
      <c r="F220" s="7">
        <f>IF(COUNTIF('Start Set'!A:A, A220) &gt; 0, 1, 0)</f>
        <v>0</v>
      </c>
      <c r="G220" s="7">
        <f>IF(COUNTIF('Iteration 1 - Forward'!A:A, A220) &gt; 0, 1, 0)</f>
        <v>0</v>
      </c>
      <c r="H220" s="7">
        <f>IF(COUNTIF('Iteration 1 - Backward'!A:A, A220) &gt; 0, 1, 0)</f>
        <v>0</v>
      </c>
      <c r="I220" s="7"/>
      <c r="J220" s="7"/>
      <c r="K220" s="7"/>
      <c r="L220" s="7"/>
      <c r="M220" s="7"/>
      <c r="N220" s="7">
        <v>1</v>
      </c>
    </row>
    <row r="221" spans="1:14" x14ac:dyDescent="0.25">
      <c r="A221" s="7" t="s">
        <v>6037</v>
      </c>
      <c r="B221" s="7" t="s">
        <v>6038</v>
      </c>
      <c r="C221" s="7">
        <v>2024</v>
      </c>
      <c r="D221" s="7" t="s">
        <v>6039</v>
      </c>
      <c r="E221" s="7">
        <f t="shared" si="6"/>
        <v>0</v>
      </c>
      <c r="F221" s="7">
        <f>IF(COUNTIF('Start Set'!A:A, A221) &gt; 0, 1, 0)</f>
        <v>0</v>
      </c>
      <c r="G221" s="7">
        <f>IF(COUNTIF('Iteration 1 - Forward'!A:A, A221) &gt; 0, 1, 0)</f>
        <v>0</v>
      </c>
      <c r="H221" s="7">
        <f>IF(COUNTIF('Iteration 1 - Backward'!A:A, A221) &gt; 0, 1, 0)</f>
        <v>0</v>
      </c>
      <c r="I221" s="7"/>
      <c r="J221" s="7"/>
      <c r="K221" s="7"/>
      <c r="L221" s="7"/>
      <c r="M221" s="7"/>
      <c r="N221" s="7">
        <v>1</v>
      </c>
    </row>
    <row r="222" spans="1:14" x14ac:dyDescent="0.25">
      <c r="A222" s="7" t="s">
        <v>6247</v>
      </c>
      <c r="B222" s="7" t="s">
        <v>6248</v>
      </c>
      <c r="C222" s="7">
        <v>2024</v>
      </c>
      <c r="D222" s="7" t="s">
        <v>6249</v>
      </c>
      <c r="E222" s="7">
        <f t="shared" si="6"/>
        <v>0</v>
      </c>
      <c r="F222" s="7">
        <f>IF(COUNTIF('Start Set'!A:A, A222) &gt; 0, 1, 0)</f>
        <v>0</v>
      </c>
      <c r="G222" s="7">
        <f>IF(COUNTIF('Iteration 1 - Forward'!A:A, A222) &gt; 0, 1, 0)</f>
        <v>0</v>
      </c>
      <c r="H222" s="7">
        <f>IF(COUNTIF('Iteration 1 - Backward'!A:A, A222) &gt; 0, 1, 0)</f>
        <v>0</v>
      </c>
      <c r="I222" s="7"/>
      <c r="J222" s="7"/>
      <c r="K222" s="7"/>
      <c r="L222" s="7"/>
      <c r="M222" s="7"/>
      <c r="N222" s="7">
        <v>1</v>
      </c>
    </row>
    <row r="223" spans="1:14" x14ac:dyDescent="0.25">
      <c r="A223" s="7" t="s">
        <v>6217</v>
      </c>
      <c r="B223" s="7" t="s">
        <v>6218</v>
      </c>
      <c r="C223" s="7">
        <v>2023</v>
      </c>
      <c r="D223" s="7" t="s">
        <v>550</v>
      </c>
      <c r="E223" s="7">
        <f t="shared" si="6"/>
        <v>0</v>
      </c>
      <c r="F223" s="7">
        <f>IF(COUNTIF('Start Set'!A:A, A223) &gt; 0, 1, 0)</f>
        <v>0</v>
      </c>
      <c r="G223" s="7">
        <f>IF(COUNTIF('Iteration 1 - Forward'!A:A, A223) &gt; 0, 1, 0)</f>
        <v>0</v>
      </c>
      <c r="H223" s="7">
        <f>IF(COUNTIF('Iteration 1 - Backward'!A:A, A223) &gt; 0, 1, 0)</f>
        <v>0</v>
      </c>
      <c r="I223" s="7"/>
      <c r="J223" s="7"/>
      <c r="K223" s="7"/>
      <c r="L223" s="7"/>
      <c r="M223" s="7"/>
      <c r="N223" s="7">
        <v>1</v>
      </c>
    </row>
    <row r="224" spans="1:14" x14ac:dyDescent="0.25">
      <c r="A224" s="7" t="s">
        <v>6591</v>
      </c>
      <c r="B224" s="7" t="s">
        <v>6592</v>
      </c>
      <c r="C224" s="7">
        <v>2025</v>
      </c>
      <c r="D224" s="7" t="s">
        <v>6593</v>
      </c>
      <c r="E224" s="7">
        <f t="shared" si="6"/>
        <v>0</v>
      </c>
      <c r="F224" s="7">
        <f>IF(COUNTIF('Start Set'!A:A, A224) &gt; 0, 1, 0)</f>
        <v>0</v>
      </c>
      <c r="G224" s="7">
        <f>IF(COUNTIF('Iteration 1 - Forward'!A:A, A224) &gt; 0, 1, 0)</f>
        <v>0</v>
      </c>
      <c r="H224" s="7">
        <f>IF(COUNTIF('Iteration 1 - Backward'!A:A, A224) &gt; 0, 1, 0)</f>
        <v>0</v>
      </c>
      <c r="I224" s="7"/>
      <c r="J224" s="7"/>
      <c r="K224" s="7"/>
      <c r="L224" s="7"/>
      <c r="M224" s="7"/>
      <c r="N224" s="7">
        <v>1</v>
      </c>
    </row>
    <row r="225" spans="1:14" x14ac:dyDescent="0.25">
      <c r="A225" s="7" t="s">
        <v>6129</v>
      </c>
      <c r="B225" s="7" t="s">
        <v>6130</v>
      </c>
      <c r="C225" s="7">
        <v>2025</v>
      </c>
      <c r="D225" s="7" t="s">
        <v>335</v>
      </c>
      <c r="E225" s="7">
        <f t="shared" ref="E225:E256" si="7">--(ROW(A225)&lt;&gt;MATCH(A225,$A:$A,0))</f>
        <v>0</v>
      </c>
      <c r="F225" s="7">
        <f>IF(COUNTIF('Start Set'!A:A, A225) &gt; 0, 1, 0)</f>
        <v>0</v>
      </c>
      <c r="G225" s="7">
        <f>IF(COUNTIF('Iteration 1 - Forward'!A:A, A225) &gt; 0, 1, 0)</f>
        <v>0</v>
      </c>
      <c r="H225" s="7">
        <f>IF(COUNTIF('Iteration 1 - Backward'!A:A, A225) &gt; 0, 1, 0)</f>
        <v>0</v>
      </c>
      <c r="I225" s="7"/>
      <c r="J225" s="7"/>
      <c r="K225" s="7"/>
      <c r="L225" s="7"/>
      <c r="M225" s="7"/>
      <c r="N225" s="7">
        <v>1</v>
      </c>
    </row>
    <row r="226" spans="1:14" x14ac:dyDescent="0.25">
      <c r="A226" s="7" t="s">
        <v>6023</v>
      </c>
      <c r="B226" s="7" t="s">
        <v>6024</v>
      </c>
      <c r="C226" s="7">
        <v>2024</v>
      </c>
      <c r="D226" s="7" t="s">
        <v>6025</v>
      </c>
      <c r="E226" s="7">
        <f t="shared" si="7"/>
        <v>0</v>
      </c>
      <c r="F226" s="7">
        <f>IF(COUNTIF('Start Set'!A:A, A226) &gt; 0, 1, 0)</f>
        <v>0</v>
      </c>
      <c r="G226" s="7">
        <f>IF(COUNTIF('Iteration 1 - Forward'!A:A, A226) &gt; 0, 1, 0)</f>
        <v>0</v>
      </c>
      <c r="H226" s="7">
        <f>IF(COUNTIF('Iteration 1 - Backward'!A:A, A226) &gt; 0, 1, 0)</f>
        <v>0</v>
      </c>
      <c r="I226" s="7"/>
      <c r="J226" s="7"/>
      <c r="K226" s="7"/>
      <c r="L226" s="7"/>
      <c r="M226" s="7"/>
      <c r="N226" s="7">
        <v>1</v>
      </c>
    </row>
    <row r="227" spans="1:14" x14ac:dyDescent="0.25">
      <c r="A227" s="7" t="s">
        <v>6434</v>
      </c>
      <c r="B227" s="7" t="s">
        <v>6435</v>
      </c>
      <c r="C227" s="7">
        <v>2024</v>
      </c>
      <c r="D227" s="7" t="s">
        <v>6419</v>
      </c>
      <c r="E227" s="7">
        <f t="shared" si="7"/>
        <v>0</v>
      </c>
      <c r="F227" s="7">
        <f>IF(COUNTIF('Start Set'!A:A, A227) &gt; 0, 1, 0)</f>
        <v>0</v>
      </c>
      <c r="G227" s="7">
        <f>IF(COUNTIF('Iteration 1 - Forward'!A:A, A227) &gt; 0, 1, 0)</f>
        <v>0</v>
      </c>
      <c r="H227" s="7">
        <f>IF(COUNTIF('Iteration 1 - Backward'!A:A, A227) &gt; 0, 1, 0)</f>
        <v>0</v>
      </c>
      <c r="I227" s="7"/>
      <c r="J227" s="7"/>
      <c r="K227" s="7"/>
      <c r="L227" s="7"/>
      <c r="M227" s="7"/>
      <c r="N227" s="7">
        <v>1</v>
      </c>
    </row>
    <row r="228" spans="1:14" x14ac:dyDescent="0.25">
      <c r="A228" s="7" t="s">
        <v>6507</v>
      </c>
      <c r="B228" s="7" t="s">
        <v>6508</v>
      </c>
      <c r="C228" s="7">
        <v>2024</v>
      </c>
      <c r="D228" s="7" t="s">
        <v>6509</v>
      </c>
      <c r="E228" s="7">
        <f t="shared" si="7"/>
        <v>0</v>
      </c>
      <c r="F228" s="7">
        <f>IF(COUNTIF('Start Set'!A:A, A228) &gt; 0, 1, 0)</f>
        <v>0</v>
      </c>
      <c r="G228" s="7">
        <f>IF(COUNTIF('Iteration 1 - Forward'!A:A, A228) &gt; 0, 1, 0)</f>
        <v>0</v>
      </c>
      <c r="H228" s="7">
        <f>IF(COUNTIF('Iteration 1 - Backward'!A:A, A228) &gt; 0, 1, 0)</f>
        <v>0</v>
      </c>
      <c r="I228" s="7"/>
      <c r="J228" s="7"/>
      <c r="K228" s="7"/>
      <c r="L228" s="7"/>
      <c r="M228" s="7"/>
      <c r="N228" s="7">
        <v>1</v>
      </c>
    </row>
    <row r="229" spans="1:14" x14ac:dyDescent="0.25">
      <c r="A229" s="7" t="s">
        <v>6073</v>
      </c>
      <c r="B229" s="7" t="s">
        <v>6074</v>
      </c>
      <c r="C229" s="7">
        <v>2024</v>
      </c>
      <c r="D229" s="7" t="s">
        <v>6075</v>
      </c>
      <c r="E229" s="7">
        <f t="shared" si="7"/>
        <v>0</v>
      </c>
      <c r="F229" s="7">
        <f>IF(COUNTIF('Start Set'!A:A, A229) &gt; 0, 1, 0)</f>
        <v>0</v>
      </c>
      <c r="G229" s="7">
        <f>IF(COUNTIF('Iteration 1 - Forward'!A:A, A229) &gt; 0, 1, 0)</f>
        <v>0</v>
      </c>
      <c r="H229" s="7">
        <f>IF(COUNTIF('Iteration 1 - Backward'!A:A, A229) &gt; 0, 1, 0)</f>
        <v>0</v>
      </c>
      <c r="I229" s="7"/>
      <c r="J229" s="7"/>
      <c r="K229" s="7"/>
      <c r="L229" s="7"/>
      <c r="M229" s="7"/>
      <c r="N229" s="7">
        <v>1</v>
      </c>
    </row>
    <row r="230" spans="1:14" x14ac:dyDescent="0.25">
      <c r="A230" s="7" t="s">
        <v>6103</v>
      </c>
      <c r="B230" s="7" t="s">
        <v>6104</v>
      </c>
      <c r="C230" s="7">
        <v>2024</v>
      </c>
      <c r="D230" s="7" t="s">
        <v>3120</v>
      </c>
      <c r="E230" s="7">
        <f t="shared" si="7"/>
        <v>0</v>
      </c>
      <c r="F230" s="7">
        <f>IF(COUNTIF('Start Set'!A:A, A230) &gt; 0, 1, 0)</f>
        <v>0</v>
      </c>
      <c r="G230" s="7">
        <f>IF(COUNTIF('Iteration 1 - Forward'!A:A, A230) &gt; 0, 1, 0)</f>
        <v>0</v>
      </c>
      <c r="H230" s="7">
        <f>IF(COUNTIF('Iteration 1 - Backward'!A:A, A230) &gt; 0, 1, 0)</f>
        <v>0</v>
      </c>
      <c r="I230" s="7"/>
      <c r="J230" s="7"/>
      <c r="K230" s="7"/>
      <c r="L230" s="7"/>
      <c r="M230" s="7"/>
      <c r="N230" s="7">
        <v>1</v>
      </c>
    </row>
    <row r="231" spans="1:14" x14ac:dyDescent="0.25">
      <c r="A231" s="7" t="s">
        <v>6241</v>
      </c>
      <c r="B231" s="7" t="s">
        <v>6242</v>
      </c>
      <c r="C231" s="7">
        <v>2025</v>
      </c>
      <c r="D231" s="7" t="s">
        <v>138</v>
      </c>
      <c r="E231" s="7">
        <f t="shared" si="7"/>
        <v>0</v>
      </c>
      <c r="F231" s="7">
        <f>IF(COUNTIF('Start Set'!A:A, A231) &gt; 0, 1, 0)</f>
        <v>0</v>
      </c>
      <c r="G231" s="7">
        <f>IF(COUNTIF('Iteration 1 - Forward'!A:A, A231) &gt; 0, 1, 0)</f>
        <v>0</v>
      </c>
      <c r="H231" s="7">
        <f>IF(COUNTIF('Iteration 1 - Backward'!A:A, A231) &gt; 0, 1, 0)</f>
        <v>0</v>
      </c>
      <c r="I231" s="7"/>
      <c r="J231" s="7"/>
      <c r="K231" s="7"/>
      <c r="L231" s="7"/>
      <c r="M231" s="7"/>
      <c r="N231" s="7">
        <v>1</v>
      </c>
    </row>
    <row r="232" spans="1:14" x14ac:dyDescent="0.25">
      <c r="A232" s="7" t="s">
        <v>6186</v>
      </c>
      <c r="B232" s="7" t="s">
        <v>6187</v>
      </c>
      <c r="C232" s="7">
        <v>2025</v>
      </c>
      <c r="D232" s="7" t="s">
        <v>3257</v>
      </c>
      <c r="E232" s="7">
        <f t="shared" si="7"/>
        <v>0</v>
      </c>
      <c r="F232" s="7">
        <f>IF(COUNTIF('Start Set'!A:A, A232) &gt; 0, 1, 0)</f>
        <v>0</v>
      </c>
      <c r="G232" s="7">
        <f>IF(COUNTIF('Iteration 1 - Forward'!A:A, A232) &gt; 0, 1, 0)</f>
        <v>0</v>
      </c>
      <c r="H232" s="7">
        <f>IF(COUNTIF('Iteration 1 - Backward'!A:A, A232) &gt; 0, 1, 0)</f>
        <v>0</v>
      </c>
      <c r="I232" s="7"/>
      <c r="J232" s="7"/>
      <c r="K232" s="7"/>
      <c r="L232" s="7"/>
      <c r="M232" s="7"/>
      <c r="N232" s="7">
        <v>1</v>
      </c>
    </row>
    <row r="233" spans="1:14" x14ac:dyDescent="0.25">
      <c r="A233" s="7" t="s">
        <v>6042</v>
      </c>
      <c r="B233" s="7" t="s">
        <v>6043</v>
      </c>
      <c r="C233" s="7">
        <v>2024</v>
      </c>
      <c r="D233" s="7" t="s">
        <v>31</v>
      </c>
      <c r="E233" s="7">
        <f t="shared" si="7"/>
        <v>0</v>
      </c>
      <c r="F233" s="7">
        <f>IF(COUNTIF('Start Set'!A:A, A233) &gt; 0, 1, 0)</f>
        <v>0</v>
      </c>
      <c r="G233" s="7">
        <f>IF(COUNTIF('Iteration 1 - Forward'!A:A, A233) &gt; 0, 1, 0)</f>
        <v>0</v>
      </c>
      <c r="H233" s="7">
        <f>IF(COUNTIF('Iteration 1 - Backward'!A:A, A233) &gt; 0, 1, 0)</f>
        <v>0</v>
      </c>
      <c r="I233" s="7"/>
      <c r="J233" s="7"/>
      <c r="K233" s="7"/>
      <c r="L233" s="7"/>
      <c r="M233" s="7"/>
      <c r="N233" s="7">
        <v>1</v>
      </c>
    </row>
    <row r="234" spans="1:14" x14ac:dyDescent="0.25">
      <c r="A234" s="7" t="s">
        <v>6047</v>
      </c>
      <c r="B234" s="7" t="s">
        <v>6048</v>
      </c>
      <c r="C234" s="7">
        <v>2024</v>
      </c>
      <c r="D234" s="7" t="s">
        <v>3106</v>
      </c>
      <c r="E234" s="7">
        <f t="shared" si="7"/>
        <v>0</v>
      </c>
      <c r="F234" s="7">
        <f>IF(COUNTIF('Start Set'!A:A, A234) &gt; 0, 1, 0)</f>
        <v>0</v>
      </c>
      <c r="G234" s="7">
        <f>IF(COUNTIF('Iteration 1 - Forward'!A:A, A234) &gt; 0, 1, 0)</f>
        <v>0</v>
      </c>
      <c r="H234" s="7">
        <f>IF(COUNTIF('Iteration 1 - Backward'!A:A, A234) &gt; 0, 1, 0)</f>
        <v>0</v>
      </c>
      <c r="I234" s="7"/>
      <c r="J234" s="7"/>
      <c r="K234" s="7"/>
      <c r="L234" s="7"/>
      <c r="M234" s="7"/>
      <c r="N234" s="7">
        <v>1</v>
      </c>
    </row>
    <row r="235" spans="1:14" x14ac:dyDescent="0.25">
      <c r="A235" s="7" t="s">
        <v>6243</v>
      </c>
      <c r="B235" s="7" t="s">
        <v>6244</v>
      </c>
      <c r="C235" s="7">
        <v>2025</v>
      </c>
      <c r="D235" s="7" t="s">
        <v>6245</v>
      </c>
      <c r="E235" s="7">
        <f t="shared" si="7"/>
        <v>0</v>
      </c>
      <c r="F235" s="7">
        <f>IF(COUNTIF('Start Set'!A:A, A235) &gt; 0, 1, 0)</f>
        <v>0</v>
      </c>
      <c r="G235" s="7">
        <f>IF(COUNTIF('Iteration 1 - Forward'!A:A, A235) &gt; 0, 1, 0)</f>
        <v>0</v>
      </c>
      <c r="H235" s="7">
        <f>IF(COUNTIF('Iteration 1 - Backward'!A:A, A235) &gt; 0, 1, 0)</f>
        <v>0</v>
      </c>
      <c r="I235" s="7"/>
      <c r="J235" s="7"/>
      <c r="K235" s="7"/>
      <c r="L235" s="7"/>
      <c r="M235" s="7"/>
      <c r="N235" s="7">
        <v>1</v>
      </c>
    </row>
    <row r="236" spans="1:14" x14ac:dyDescent="0.25">
      <c r="A236" s="7" t="s">
        <v>6298</v>
      </c>
      <c r="B236" s="7" t="s">
        <v>6299</v>
      </c>
      <c r="C236" s="7">
        <v>2024</v>
      </c>
      <c r="D236" s="7" t="s">
        <v>6300</v>
      </c>
      <c r="E236" s="7">
        <f t="shared" si="7"/>
        <v>0</v>
      </c>
      <c r="F236" s="7">
        <f>IF(COUNTIF('Start Set'!A:A, A236) &gt; 0, 1, 0)</f>
        <v>0</v>
      </c>
      <c r="G236" s="7">
        <f>IF(COUNTIF('Iteration 1 - Forward'!A:A, A236) &gt; 0, 1, 0)</f>
        <v>0</v>
      </c>
      <c r="H236" s="7">
        <f>IF(COUNTIF('Iteration 1 - Backward'!A:A, A236) &gt; 0, 1, 0)</f>
        <v>0</v>
      </c>
      <c r="I236" s="7"/>
      <c r="J236" s="7"/>
      <c r="K236" s="7"/>
      <c r="L236" s="7"/>
      <c r="M236" s="7"/>
      <c r="N236" s="7">
        <v>1</v>
      </c>
    </row>
    <row r="237" spans="1:14" x14ac:dyDescent="0.25">
      <c r="A237" s="7" t="s">
        <v>6384</v>
      </c>
      <c r="B237" s="7" t="s">
        <v>6385</v>
      </c>
      <c r="C237" s="7">
        <v>2025</v>
      </c>
      <c r="D237" s="7" t="s">
        <v>6386</v>
      </c>
      <c r="E237" s="7">
        <f t="shared" si="7"/>
        <v>0</v>
      </c>
      <c r="F237" s="7">
        <f>IF(COUNTIF('Start Set'!A:A, A237) &gt; 0, 1, 0)</f>
        <v>0</v>
      </c>
      <c r="G237" s="7">
        <f>IF(COUNTIF('Iteration 1 - Forward'!A:A, A237) &gt; 0, 1, 0)</f>
        <v>0</v>
      </c>
      <c r="H237" s="7">
        <f>IF(COUNTIF('Iteration 1 - Backward'!A:A, A237) &gt; 0, 1, 0)</f>
        <v>0</v>
      </c>
      <c r="I237" s="7"/>
      <c r="J237" s="7"/>
      <c r="K237" s="7"/>
      <c r="L237" s="7"/>
      <c r="M237" s="7"/>
      <c r="N237" s="7">
        <v>1</v>
      </c>
    </row>
    <row r="238" spans="1:14" x14ac:dyDescent="0.25">
      <c r="A238" s="7" t="s">
        <v>6636</v>
      </c>
      <c r="B238" s="7" t="s">
        <v>6637</v>
      </c>
      <c r="C238" s="7">
        <v>2024</v>
      </c>
      <c r="D238" s="7" t="s">
        <v>6638</v>
      </c>
      <c r="E238" s="7">
        <f t="shared" si="7"/>
        <v>0</v>
      </c>
      <c r="F238" s="7">
        <f>IF(COUNTIF('Start Set'!A:A, A238) &gt; 0, 1, 0)</f>
        <v>0</v>
      </c>
      <c r="G238" s="7">
        <f>IF(COUNTIF('Iteration 1 - Forward'!A:A, A238) &gt; 0, 1, 0)</f>
        <v>0</v>
      </c>
      <c r="H238" s="7">
        <f>IF(COUNTIF('Iteration 1 - Backward'!A:A, A238) &gt; 0, 1, 0)</f>
        <v>0</v>
      </c>
      <c r="I238" s="7"/>
      <c r="J238" s="7"/>
      <c r="K238" s="7"/>
      <c r="L238" s="7"/>
      <c r="M238" s="7"/>
      <c r="N238" s="7">
        <v>1</v>
      </c>
    </row>
    <row r="239" spans="1:14" x14ac:dyDescent="0.25">
      <c r="A239" s="7" t="s">
        <v>6184</v>
      </c>
      <c r="B239" s="7" t="s">
        <v>6185</v>
      </c>
      <c r="C239" s="7">
        <v>2025</v>
      </c>
      <c r="D239" s="7" t="s">
        <v>3550</v>
      </c>
      <c r="E239" s="7">
        <f t="shared" si="7"/>
        <v>0</v>
      </c>
      <c r="F239" s="7">
        <f>IF(COUNTIF('Start Set'!A:A, A239) &gt; 0, 1, 0)</f>
        <v>0</v>
      </c>
      <c r="G239" s="7">
        <f>IF(COUNTIF('Iteration 1 - Forward'!A:A, A239) &gt; 0, 1, 0)</f>
        <v>0</v>
      </c>
      <c r="H239" s="7">
        <f>IF(COUNTIF('Iteration 1 - Backward'!A:A, A239) &gt; 0, 1, 0)</f>
        <v>0</v>
      </c>
      <c r="I239" s="7"/>
      <c r="J239" s="7"/>
      <c r="K239" s="7"/>
      <c r="L239" s="7"/>
      <c r="M239" s="7"/>
      <c r="N239" s="7">
        <v>1</v>
      </c>
    </row>
    <row r="240" spans="1:14" x14ac:dyDescent="0.25">
      <c r="A240" s="7" t="s">
        <v>6149</v>
      </c>
      <c r="B240" s="7" t="s">
        <v>6150</v>
      </c>
      <c r="C240" s="7">
        <v>2025</v>
      </c>
      <c r="D240" s="7" t="s">
        <v>3109</v>
      </c>
      <c r="E240" s="7">
        <f t="shared" si="7"/>
        <v>0</v>
      </c>
      <c r="F240" s="7">
        <f>IF(COUNTIF('Start Set'!A:A, A240) &gt; 0, 1, 0)</f>
        <v>0</v>
      </c>
      <c r="G240" s="7">
        <f>IF(COUNTIF('Iteration 1 - Forward'!A:A, A240) &gt; 0, 1, 0)</f>
        <v>0</v>
      </c>
      <c r="H240" s="7">
        <f>IF(COUNTIF('Iteration 1 - Backward'!A:A, A240) &gt; 0, 1, 0)</f>
        <v>0</v>
      </c>
      <c r="I240" s="7"/>
      <c r="J240" s="7"/>
      <c r="K240" s="7"/>
      <c r="L240" s="7"/>
      <c r="M240" s="7"/>
      <c r="N240" s="7">
        <v>1</v>
      </c>
    </row>
    <row r="241" spans="1:14" x14ac:dyDescent="0.25">
      <c r="A241" s="7" t="s">
        <v>6208</v>
      </c>
      <c r="B241" s="7" t="s">
        <v>6209</v>
      </c>
      <c r="C241" s="7">
        <v>2025</v>
      </c>
      <c r="D241" s="7" t="s">
        <v>3461</v>
      </c>
      <c r="E241" s="7">
        <f t="shared" si="7"/>
        <v>0</v>
      </c>
      <c r="F241" s="7">
        <f>IF(COUNTIF('Start Set'!A:A, A241) &gt; 0, 1, 0)</f>
        <v>0</v>
      </c>
      <c r="G241" s="7">
        <f>IF(COUNTIF('Iteration 1 - Forward'!A:A, A241) &gt; 0, 1, 0)</f>
        <v>0</v>
      </c>
      <c r="H241" s="7">
        <f>IF(COUNTIF('Iteration 1 - Backward'!A:A, A241) &gt; 0, 1, 0)</f>
        <v>0</v>
      </c>
      <c r="I241" s="7"/>
      <c r="J241" s="7"/>
      <c r="K241" s="7"/>
      <c r="L241" s="7"/>
      <c r="M241" s="7"/>
      <c r="N241" s="7">
        <v>1</v>
      </c>
    </row>
    <row r="242" spans="1:14" x14ac:dyDescent="0.25">
      <c r="A242" s="7" t="s">
        <v>6098</v>
      </c>
      <c r="B242" s="7" t="s">
        <v>6099</v>
      </c>
      <c r="C242" s="7">
        <v>2023</v>
      </c>
      <c r="D242" s="7" t="s">
        <v>6100</v>
      </c>
      <c r="E242" s="7">
        <f t="shared" si="7"/>
        <v>0</v>
      </c>
      <c r="F242" s="7">
        <f>IF(COUNTIF('Start Set'!A:A, A242) &gt; 0, 1, 0)</f>
        <v>0</v>
      </c>
      <c r="G242" s="7">
        <f>IF(COUNTIF('Iteration 1 - Forward'!A:A, A242) &gt; 0, 1, 0)</f>
        <v>0</v>
      </c>
      <c r="H242" s="7">
        <f>IF(COUNTIF('Iteration 1 - Backward'!A:A, A242) &gt; 0, 1, 0)</f>
        <v>0</v>
      </c>
      <c r="I242" s="7"/>
      <c r="J242" s="7"/>
      <c r="K242" s="7"/>
      <c r="L242" s="7"/>
      <c r="M242" s="7"/>
      <c r="N242" s="7">
        <v>1</v>
      </c>
    </row>
    <row r="243" spans="1:14" x14ac:dyDescent="0.25">
      <c r="A243" s="7" t="s">
        <v>6093</v>
      </c>
      <c r="B243" s="7" t="s">
        <v>6094</v>
      </c>
      <c r="C243" s="7">
        <v>2024</v>
      </c>
      <c r="D243" s="7" t="s">
        <v>6095</v>
      </c>
      <c r="E243" s="7">
        <f t="shared" si="7"/>
        <v>0</v>
      </c>
      <c r="F243" s="7">
        <f>IF(COUNTIF('Start Set'!A:A, A243) &gt; 0, 1, 0)</f>
        <v>0</v>
      </c>
      <c r="G243" s="7">
        <f>IF(COUNTIF('Iteration 1 - Forward'!A:A, A243) &gt; 0, 1, 0)</f>
        <v>0</v>
      </c>
      <c r="H243" s="7">
        <f>IF(COUNTIF('Iteration 1 - Backward'!A:A, A243) &gt; 0, 1, 0)</f>
        <v>0</v>
      </c>
      <c r="I243" s="7"/>
      <c r="J243" s="7"/>
      <c r="K243" s="7"/>
      <c r="L243" s="7"/>
      <c r="M243" s="7"/>
      <c r="N243" s="7">
        <v>1</v>
      </c>
    </row>
    <row r="244" spans="1:14" x14ac:dyDescent="0.25">
      <c r="A244" s="7" t="s">
        <v>6166</v>
      </c>
      <c r="B244" s="7" t="s">
        <v>6167</v>
      </c>
      <c r="C244" s="7">
        <v>2025</v>
      </c>
      <c r="D244" s="7" t="s">
        <v>3257</v>
      </c>
      <c r="E244" s="7">
        <f t="shared" si="7"/>
        <v>0</v>
      </c>
      <c r="F244" s="7">
        <f>IF(COUNTIF('Start Set'!A:A, A244) &gt; 0, 1, 0)</f>
        <v>0</v>
      </c>
      <c r="G244" s="7">
        <f>IF(COUNTIF('Iteration 1 - Forward'!A:A, A244) &gt; 0, 1, 0)</f>
        <v>0</v>
      </c>
      <c r="H244" s="7">
        <f>IF(COUNTIF('Iteration 1 - Backward'!A:A, A244) &gt; 0, 1, 0)</f>
        <v>0</v>
      </c>
      <c r="I244" s="7"/>
      <c r="J244" s="7"/>
      <c r="K244" s="7"/>
      <c r="L244" s="7"/>
      <c r="M244" s="7"/>
      <c r="N244" s="7">
        <v>1</v>
      </c>
    </row>
    <row r="245" spans="1:14" x14ac:dyDescent="0.25">
      <c r="A245" s="7" t="s">
        <v>6609</v>
      </c>
      <c r="B245" s="7" t="s">
        <v>6610</v>
      </c>
      <c r="C245" s="7">
        <v>2025</v>
      </c>
      <c r="D245" s="7" t="s">
        <v>6593</v>
      </c>
      <c r="E245" s="7">
        <f t="shared" si="7"/>
        <v>0</v>
      </c>
      <c r="F245" s="7">
        <f>IF(COUNTIF('Start Set'!A:A, A245) &gt; 0, 1, 0)</f>
        <v>0</v>
      </c>
      <c r="G245" s="7">
        <f>IF(COUNTIF('Iteration 1 - Forward'!A:A, A245) &gt; 0, 1, 0)</f>
        <v>0</v>
      </c>
      <c r="H245" s="7">
        <f>IF(COUNTIF('Iteration 1 - Backward'!A:A, A245) &gt; 0, 1, 0)</f>
        <v>0</v>
      </c>
      <c r="I245" s="7"/>
      <c r="J245" s="7"/>
      <c r="K245" s="7"/>
      <c r="L245" s="7"/>
      <c r="M245" s="7"/>
      <c r="N245" s="7">
        <v>1</v>
      </c>
    </row>
    <row r="246" spans="1:14" x14ac:dyDescent="0.25">
      <c r="A246" s="7" t="s">
        <v>6538</v>
      </c>
      <c r="B246" s="7" t="s">
        <v>6539</v>
      </c>
      <c r="C246" s="7">
        <v>2025</v>
      </c>
      <c r="D246" s="7" t="s">
        <v>6540</v>
      </c>
      <c r="E246" s="7">
        <f t="shared" si="7"/>
        <v>0</v>
      </c>
      <c r="F246" s="7">
        <f>IF(COUNTIF('Start Set'!A:A, A246) &gt; 0, 1, 0)</f>
        <v>0</v>
      </c>
      <c r="G246" s="7">
        <f>IF(COUNTIF('Iteration 1 - Forward'!A:A, A246) &gt; 0, 1, 0)</f>
        <v>0</v>
      </c>
      <c r="H246" s="7">
        <f>IF(COUNTIF('Iteration 1 - Backward'!A:A, A246) &gt; 0, 1, 0)</f>
        <v>0</v>
      </c>
      <c r="I246" s="7"/>
      <c r="J246" s="7"/>
      <c r="K246" s="7"/>
      <c r="L246" s="7"/>
      <c r="M246" s="7"/>
      <c r="N246" s="7">
        <v>1</v>
      </c>
    </row>
    <row r="247" spans="1:14" x14ac:dyDescent="0.25">
      <c r="A247" s="7" t="s">
        <v>6125</v>
      </c>
      <c r="B247" s="7" t="s">
        <v>6126</v>
      </c>
      <c r="C247" s="7">
        <v>2025</v>
      </c>
      <c r="D247" s="7" t="s">
        <v>3077</v>
      </c>
      <c r="E247" s="7">
        <f t="shared" si="7"/>
        <v>0</v>
      </c>
      <c r="F247" s="7">
        <f>IF(COUNTIF('Start Set'!A:A, A247) &gt; 0, 1, 0)</f>
        <v>0</v>
      </c>
      <c r="G247" s="7">
        <f>IF(COUNTIF('Iteration 1 - Forward'!A:A, A247) &gt; 0, 1, 0)</f>
        <v>0</v>
      </c>
      <c r="H247" s="7">
        <f>IF(COUNTIF('Iteration 1 - Backward'!A:A, A247) &gt; 0, 1, 0)</f>
        <v>0</v>
      </c>
      <c r="I247" s="7"/>
      <c r="J247" s="7"/>
      <c r="K247" s="7"/>
      <c r="L247" s="7"/>
      <c r="M247" s="7"/>
      <c r="N247" s="7">
        <v>1</v>
      </c>
    </row>
    <row r="248" spans="1:14" x14ac:dyDescent="0.25">
      <c r="A248" s="7" t="s">
        <v>6412</v>
      </c>
      <c r="B248" s="7" t="s">
        <v>6413</v>
      </c>
      <c r="C248" s="7">
        <v>2025</v>
      </c>
      <c r="D248" s="7" t="s">
        <v>6414</v>
      </c>
      <c r="E248" s="7">
        <f t="shared" si="7"/>
        <v>0</v>
      </c>
      <c r="F248" s="7">
        <f>IF(COUNTIF('Start Set'!A:A, A248) &gt; 0, 1, 0)</f>
        <v>0</v>
      </c>
      <c r="G248" s="7">
        <f>IF(COUNTIF('Iteration 1 - Forward'!A:A, A248) &gt; 0, 1, 0)</f>
        <v>0</v>
      </c>
      <c r="H248" s="7">
        <f>IF(COUNTIF('Iteration 1 - Backward'!A:A, A248) &gt; 0, 1, 0)</f>
        <v>0</v>
      </c>
      <c r="I248" s="7"/>
      <c r="J248" s="7"/>
      <c r="K248" s="7"/>
      <c r="L248" s="7"/>
      <c r="M248" s="7"/>
      <c r="N248" s="7">
        <v>1</v>
      </c>
    </row>
    <row r="249" spans="1:14" x14ac:dyDescent="0.25">
      <c r="A249" s="7" t="s">
        <v>6007</v>
      </c>
      <c r="B249" s="7" t="s">
        <v>6008</v>
      </c>
      <c r="C249" s="7">
        <v>2024</v>
      </c>
      <c r="D249" s="7" t="s">
        <v>335</v>
      </c>
      <c r="E249" s="7">
        <f t="shared" si="7"/>
        <v>0</v>
      </c>
      <c r="F249" s="7">
        <f>IF(COUNTIF('Start Set'!A:A, A249) &gt; 0, 1, 0)</f>
        <v>0</v>
      </c>
      <c r="G249" s="7">
        <f>IF(COUNTIF('Iteration 1 - Forward'!A:A, A249) &gt; 0, 1, 0)</f>
        <v>0</v>
      </c>
      <c r="H249" s="7">
        <f>IF(COUNTIF('Iteration 1 - Backward'!A:A, A249) &gt; 0, 1, 0)</f>
        <v>0</v>
      </c>
      <c r="I249" s="7"/>
      <c r="J249" s="7"/>
      <c r="K249" s="7"/>
      <c r="L249" s="7"/>
      <c r="M249" s="7"/>
      <c r="N249" s="7">
        <v>1</v>
      </c>
    </row>
    <row r="250" spans="1:14" x14ac:dyDescent="0.25">
      <c r="A250" s="7" t="s">
        <v>6198</v>
      </c>
      <c r="B250" s="7" t="s">
        <v>6199</v>
      </c>
      <c r="C250" s="7">
        <v>2025</v>
      </c>
      <c r="D250" s="7" t="s">
        <v>5447</v>
      </c>
      <c r="E250" s="7">
        <f t="shared" si="7"/>
        <v>0</v>
      </c>
      <c r="F250" s="7">
        <f>IF(COUNTIF('Start Set'!A:A, A250) &gt; 0, 1, 0)</f>
        <v>0</v>
      </c>
      <c r="G250" s="7">
        <f>IF(COUNTIF('Iteration 1 - Forward'!A:A, A250) &gt; 0, 1, 0)</f>
        <v>0</v>
      </c>
      <c r="H250" s="7">
        <f>IF(COUNTIF('Iteration 1 - Backward'!A:A, A250) &gt; 0, 1, 0)</f>
        <v>0</v>
      </c>
      <c r="I250" s="7"/>
      <c r="J250" s="7"/>
      <c r="K250" s="7"/>
      <c r="L250" s="7"/>
      <c r="M250" s="7"/>
      <c r="N250" s="7">
        <v>1</v>
      </c>
    </row>
    <row r="251" spans="1:14" x14ac:dyDescent="0.25">
      <c r="A251" s="7" t="s">
        <v>6390</v>
      </c>
      <c r="B251" s="7" t="s">
        <v>6391</v>
      </c>
      <c r="C251" s="7">
        <v>2024</v>
      </c>
      <c r="D251" s="7" t="s">
        <v>6392</v>
      </c>
      <c r="E251" s="7">
        <f t="shared" si="7"/>
        <v>0</v>
      </c>
      <c r="F251" s="7">
        <f>IF(COUNTIF('Start Set'!A:A, A251) &gt; 0, 1, 0)</f>
        <v>0</v>
      </c>
      <c r="G251" s="7">
        <f>IF(COUNTIF('Iteration 1 - Forward'!A:A, A251) &gt; 0, 1, 0)</f>
        <v>0</v>
      </c>
      <c r="H251" s="7">
        <f>IF(COUNTIF('Iteration 1 - Backward'!A:A, A251) &gt; 0, 1, 0)</f>
        <v>0</v>
      </c>
      <c r="I251" s="7"/>
      <c r="J251" s="7"/>
      <c r="K251" s="7"/>
      <c r="L251" s="7"/>
      <c r="M251" s="7"/>
      <c r="N251" s="7">
        <v>1</v>
      </c>
    </row>
    <row r="252" spans="1:14" x14ac:dyDescent="0.25">
      <c r="A252" s="7" t="s">
        <v>6222</v>
      </c>
      <c r="B252" s="7" t="s">
        <v>6223</v>
      </c>
      <c r="C252" s="7">
        <v>2024</v>
      </c>
      <c r="D252" s="7" t="s">
        <v>3986</v>
      </c>
      <c r="E252" s="7">
        <f t="shared" si="7"/>
        <v>0</v>
      </c>
      <c r="F252" s="7">
        <f>IF(COUNTIF('Start Set'!A:A, A252) &gt; 0, 1, 0)</f>
        <v>0</v>
      </c>
      <c r="G252" s="7">
        <f>IF(COUNTIF('Iteration 1 - Forward'!A:A, A252) &gt; 0, 1, 0)</f>
        <v>0</v>
      </c>
      <c r="H252" s="7">
        <f>IF(COUNTIF('Iteration 1 - Backward'!A:A, A252) &gt; 0, 1, 0)</f>
        <v>0</v>
      </c>
      <c r="I252" s="7"/>
      <c r="J252" s="7"/>
      <c r="K252" s="7"/>
      <c r="L252" s="7"/>
      <c r="M252" s="7"/>
      <c r="N252" s="7">
        <v>1</v>
      </c>
    </row>
    <row r="253" spans="1:14" x14ac:dyDescent="0.25">
      <c r="A253" s="7" t="s">
        <v>6123</v>
      </c>
      <c r="B253" s="7" t="s">
        <v>6124</v>
      </c>
      <c r="C253" s="7">
        <v>2024</v>
      </c>
      <c r="D253" s="7" t="s">
        <v>3528</v>
      </c>
      <c r="E253" s="7">
        <f t="shared" si="7"/>
        <v>0</v>
      </c>
      <c r="F253" s="7">
        <f>IF(COUNTIF('Start Set'!A:A, A253) &gt; 0, 1, 0)</f>
        <v>0</v>
      </c>
      <c r="G253" s="7">
        <f>IF(COUNTIF('Iteration 1 - Forward'!A:A, A253) &gt; 0, 1, 0)</f>
        <v>0</v>
      </c>
      <c r="H253" s="7">
        <f>IF(COUNTIF('Iteration 1 - Backward'!A:A, A253) &gt; 0, 1, 0)</f>
        <v>0</v>
      </c>
      <c r="I253" s="7"/>
      <c r="J253" s="7"/>
      <c r="K253" s="7"/>
      <c r="L253" s="7"/>
      <c r="M253" s="7"/>
      <c r="N253" s="7">
        <v>1</v>
      </c>
    </row>
    <row r="254" spans="1:14" x14ac:dyDescent="0.25">
      <c r="A254" s="7" t="s">
        <v>6133</v>
      </c>
      <c r="B254" s="7" t="s">
        <v>6134</v>
      </c>
      <c r="C254" s="7">
        <v>2025</v>
      </c>
      <c r="D254" s="7" t="s">
        <v>3077</v>
      </c>
      <c r="E254" s="7">
        <f t="shared" si="7"/>
        <v>0</v>
      </c>
      <c r="F254" s="7">
        <f>IF(COUNTIF('Start Set'!A:A, A254) &gt; 0, 1, 0)</f>
        <v>0</v>
      </c>
      <c r="G254" s="7">
        <f>IF(COUNTIF('Iteration 1 - Forward'!A:A, A254) &gt; 0, 1, 0)</f>
        <v>0</v>
      </c>
      <c r="H254" s="7">
        <f>IF(COUNTIF('Iteration 1 - Backward'!A:A, A254) &gt; 0, 1, 0)</f>
        <v>0</v>
      </c>
      <c r="I254" s="7"/>
      <c r="J254" s="7"/>
      <c r="K254" s="7"/>
      <c r="L254" s="7"/>
      <c r="M254" s="7"/>
      <c r="N254" s="7">
        <v>1</v>
      </c>
    </row>
    <row r="255" spans="1:14" x14ac:dyDescent="0.25">
      <c r="A255" s="7" t="s">
        <v>6534</v>
      </c>
      <c r="B255" s="7" t="s">
        <v>6535</v>
      </c>
      <c r="C255" s="7">
        <v>2024</v>
      </c>
      <c r="D255" s="7" t="s">
        <v>2163</v>
      </c>
      <c r="E255" s="7">
        <f t="shared" si="7"/>
        <v>0</v>
      </c>
      <c r="F255" s="7">
        <f>IF(COUNTIF('Start Set'!A:A, A255) &gt; 0, 1, 0)</f>
        <v>0</v>
      </c>
      <c r="G255" s="7">
        <f>IF(COUNTIF('Iteration 1 - Forward'!A:A, A255) &gt; 0, 1, 0)</f>
        <v>0</v>
      </c>
      <c r="H255" s="7">
        <f>IF(COUNTIF('Iteration 1 - Backward'!A:A, A255) &gt; 0, 1, 0)</f>
        <v>0</v>
      </c>
      <c r="I255" s="7"/>
      <c r="J255" s="7"/>
      <c r="K255" s="7"/>
      <c r="L255" s="7"/>
      <c r="M255" s="7"/>
      <c r="N255" s="7">
        <v>1</v>
      </c>
    </row>
    <row r="256" spans="1:14" x14ac:dyDescent="0.25">
      <c r="A256" s="7" t="s">
        <v>6140</v>
      </c>
      <c r="B256" s="7" t="s">
        <v>6141</v>
      </c>
      <c r="C256" s="7">
        <v>2025</v>
      </c>
      <c r="D256" s="7" t="s">
        <v>6142</v>
      </c>
      <c r="E256" s="7">
        <f t="shared" si="7"/>
        <v>0</v>
      </c>
      <c r="F256" s="7">
        <f>IF(COUNTIF('Start Set'!A:A, A256) &gt; 0, 1, 0)</f>
        <v>0</v>
      </c>
      <c r="G256" s="7">
        <f>IF(COUNTIF('Iteration 1 - Forward'!A:A, A256) &gt; 0, 1, 0)</f>
        <v>0</v>
      </c>
      <c r="H256" s="7">
        <f>IF(COUNTIF('Iteration 1 - Backward'!A:A, A256) &gt; 0, 1, 0)</f>
        <v>0</v>
      </c>
      <c r="I256" s="7"/>
      <c r="J256" s="7"/>
      <c r="K256" s="7"/>
      <c r="L256" s="7"/>
      <c r="M256" s="7"/>
      <c r="N256" s="7">
        <v>1</v>
      </c>
    </row>
    <row r="257" spans="1:16" x14ac:dyDescent="0.25">
      <c r="A257" s="7" t="s">
        <v>6087</v>
      </c>
      <c r="B257" s="7" t="s">
        <v>6088</v>
      </c>
      <c r="C257" s="7">
        <v>2024</v>
      </c>
      <c r="D257" s="7" t="s">
        <v>3106</v>
      </c>
      <c r="E257" s="7">
        <f t="shared" ref="E257:E269" si="8">--(ROW(A257)&lt;&gt;MATCH(A257,$A:$A,0))</f>
        <v>0</v>
      </c>
      <c r="F257" s="7">
        <f>IF(COUNTIF('Start Set'!A:A, A257) &gt; 0, 1, 0)</f>
        <v>0</v>
      </c>
      <c r="G257" s="7">
        <f>IF(COUNTIF('Iteration 1 - Forward'!A:A, A257) &gt; 0, 1, 0)</f>
        <v>0</v>
      </c>
      <c r="H257" s="7">
        <f>IF(COUNTIF('Iteration 1 - Backward'!A:A, A257) &gt; 0, 1, 0)</f>
        <v>0</v>
      </c>
      <c r="I257" s="7"/>
      <c r="J257" s="7"/>
      <c r="K257" s="7"/>
      <c r="L257" s="7"/>
      <c r="M257" s="7"/>
      <c r="N257" s="7">
        <v>1</v>
      </c>
    </row>
    <row r="258" spans="1:16" x14ac:dyDescent="0.25">
      <c r="A258" s="7" t="s">
        <v>6601</v>
      </c>
      <c r="B258" s="7" t="s">
        <v>6602</v>
      </c>
      <c r="C258" s="7">
        <v>2024</v>
      </c>
      <c r="D258" s="7" t="s">
        <v>1983</v>
      </c>
      <c r="E258" s="7">
        <f t="shared" si="8"/>
        <v>0</v>
      </c>
      <c r="F258" s="7">
        <f>IF(COUNTIF('Start Set'!A:A, A258) &gt; 0, 1, 0)</f>
        <v>0</v>
      </c>
      <c r="G258" s="7">
        <f>IF(COUNTIF('Iteration 1 - Forward'!A:A, A258) &gt; 0, 1, 0)</f>
        <v>0</v>
      </c>
      <c r="H258" s="7">
        <f>IF(COUNTIF('Iteration 1 - Backward'!A:A, A258) &gt; 0, 1, 0)</f>
        <v>0</v>
      </c>
      <c r="I258" s="7"/>
      <c r="J258" s="7"/>
      <c r="K258" s="7"/>
      <c r="L258" s="7"/>
      <c r="M258" s="7"/>
      <c r="N258" s="7">
        <v>1</v>
      </c>
    </row>
    <row r="259" spans="1:16" x14ac:dyDescent="0.25">
      <c r="A259" s="7" t="s">
        <v>6647</v>
      </c>
      <c r="B259" s="7" t="s">
        <v>6648</v>
      </c>
      <c r="C259" s="7">
        <v>2024</v>
      </c>
      <c r="D259" s="7" t="s">
        <v>138</v>
      </c>
      <c r="E259" s="7">
        <f t="shared" si="8"/>
        <v>0</v>
      </c>
      <c r="F259" s="7">
        <f>IF(COUNTIF('Start Set'!A:A, A259) &gt; 0, 1, 0)</f>
        <v>0</v>
      </c>
      <c r="G259" s="7">
        <f>IF(COUNTIF('Iteration 1 - Forward'!A:A, A259) &gt; 0, 1, 0)</f>
        <v>0</v>
      </c>
      <c r="H259" s="7">
        <f>IF(COUNTIF('Iteration 1 - Backward'!A:A, A259) &gt; 0, 1, 0)</f>
        <v>0</v>
      </c>
      <c r="I259" s="7"/>
      <c r="J259" s="7"/>
      <c r="K259" s="7"/>
      <c r="L259" s="7"/>
      <c r="M259" s="7"/>
      <c r="N259" s="7">
        <v>1</v>
      </c>
    </row>
    <row r="260" spans="1:16" x14ac:dyDescent="0.25">
      <c r="A260" s="7" t="s">
        <v>6333</v>
      </c>
      <c r="B260" s="7" t="s">
        <v>6334</v>
      </c>
      <c r="C260" s="7">
        <v>2025</v>
      </c>
      <c r="D260" s="7" t="s">
        <v>6335</v>
      </c>
      <c r="E260" s="7">
        <f t="shared" si="8"/>
        <v>0</v>
      </c>
      <c r="F260" s="7">
        <f>IF(COUNTIF('Start Set'!A:A, A260) &gt; 0, 1, 0)</f>
        <v>0</v>
      </c>
      <c r="G260" s="7">
        <f>IF(COUNTIF('Iteration 1 - Forward'!A:A, A260) &gt; 0, 1, 0)</f>
        <v>0</v>
      </c>
      <c r="H260" s="7">
        <f>IF(COUNTIF('Iteration 1 - Backward'!A:A, A260) &gt; 0, 1, 0)</f>
        <v>0</v>
      </c>
      <c r="I260" s="7"/>
      <c r="J260" s="7"/>
      <c r="K260" s="7"/>
      <c r="L260" s="7"/>
      <c r="M260" s="7"/>
      <c r="N260" s="7">
        <v>1</v>
      </c>
    </row>
    <row r="261" spans="1:16" x14ac:dyDescent="0.25">
      <c r="A261" s="7" t="s">
        <v>6235</v>
      </c>
      <c r="B261" s="7" t="s">
        <v>6236</v>
      </c>
      <c r="C261" s="7">
        <v>2023</v>
      </c>
      <c r="D261" s="7" t="s">
        <v>6095</v>
      </c>
      <c r="E261" s="7">
        <f t="shared" si="8"/>
        <v>0</v>
      </c>
      <c r="F261" s="7">
        <f>IF(COUNTIF('Start Set'!A:A, A261) &gt; 0, 1, 0)</f>
        <v>0</v>
      </c>
      <c r="G261" s="7">
        <f>IF(COUNTIF('Iteration 1 - Forward'!A:A, A261) &gt; 0, 1, 0)</f>
        <v>0</v>
      </c>
      <c r="H261" s="7">
        <f>IF(COUNTIF('Iteration 1 - Backward'!A:A, A261) &gt; 0, 1, 0)</f>
        <v>0</v>
      </c>
      <c r="I261" s="7"/>
      <c r="J261" s="7"/>
      <c r="K261" s="7"/>
      <c r="L261" s="7"/>
      <c r="M261" s="7"/>
      <c r="N261" s="7">
        <v>1</v>
      </c>
    </row>
    <row r="262" spans="1:16" x14ac:dyDescent="0.25">
      <c r="A262" s="7" t="s">
        <v>6131</v>
      </c>
      <c r="B262" s="7" t="s">
        <v>6132</v>
      </c>
      <c r="C262" s="7">
        <v>2023</v>
      </c>
      <c r="D262" s="7" t="s">
        <v>608</v>
      </c>
      <c r="E262" s="7">
        <f t="shared" si="8"/>
        <v>0</v>
      </c>
      <c r="F262" s="7">
        <f>IF(COUNTIF('Start Set'!A:A, A262) &gt; 0, 1, 0)</f>
        <v>0</v>
      </c>
      <c r="G262" s="7">
        <f>IF(COUNTIF('Iteration 1 - Forward'!A:A, A262) &gt; 0, 1, 0)</f>
        <v>0</v>
      </c>
      <c r="H262" s="7">
        <f>IF(COUNTIF('Iteration 1 - Backward'!A:A, A262) &gt; 0, 1, 0)</f>
        <v>0</v>
      </c>
      <c r="I262" s="7"/>
      <c r="J262" s="7"/>
      <c r="K262" s="7"/>
      <c r="L262" s="7"/>
      <c r="M262" s="7"/>
      <c r="N262" s="7">
        <v>1</v>
      </c>
    </row>
    <row r="263" spans="1:16" x14ac:dyDescent="0.25">
      <c r="A263" s="7" t="s">
        <v>6547</v>
      </c>
      <c r="B263" s="7" t="s">
        <v>6548</v>
      </c>
      <c r="C263" s="7">
        <v>2024</v>
      </c>
      <c r="D263" s="7" t="s">
        <v>6549</v>
      </c>
      <c r="E263" s="7">
        <f t="shared" si="8"/>
        <v>0</v>
      </c>
      <c r="F263" s="7">
        <f>IF(COUNTIF('Start Set'!A:A, A263) &gt; 0, 1, 0)</f>
        <v>0</v>
      </c>
      <c r="G263" s="7">
        <f>IF(COUNTIF('Iteration 1 - Forward'!A:A, A263) &gt; 0, 1, 0)</f>
        <v>0</v>
      </c>
      <c r="H263" s="7">
        <f>IF(COUNTIF('Iteration 1 - Backward'!A:A, A263) &gt; 0, 1, 0)</f>
        <v>0</v>
      </c>
      <c r="I263" s="7"/>
      <c r="J263" s="7"/>
      <c r="K263" s="7"/>
      <c r="L263" s="7"/>
      <c r="M263" s="7"/>
      <c r="N263" s="7">
        <v>1</v>
      </c>
    </row>
    <row r="264" spans="1:16" x14ac:dyDescent="0.25">
      <c r="A264" s="7" t="s">
        <v>6212</v>
      </c>
      <c r="B264" s="7" t="s">
        <v>6213</v>
      </c>
      <c r="C264" s="7">
        <v>2024</v>
      </c>
      <c r="D264" s="7" t="s">
        <v>3109</v>
      </c>
      <c r="E264" s="7">
        <f t="shared" si="8"/>
        <v>0</v>
      </c>
      <c r="F264" s="7">
        <f>IF(COUNTIF('Start Set'!A:A, A264) &gt; 0, 1, 0)</f>
        <v>0</v>
      </c>
      <c r="G264" s="7">
        <f>IF(COUNTIF('Iteration 1 - Forward'!A:A, A264) &gt; 0, 1, 0)</f>
        <v>0</v>
      </c>
      <c r="H264" s="7">
        <f>IF(COUNTIF('Iteration 1 - Backward'!A:A, A264) &gt; 0, 1, 0)</f>
        <v>0</v>
      </c>
      <c r="I264" s="7"/>
      <c r="J264" s="7"/>
      <c r="K264" s="7"/>
      <c r="L264" s="7"/>
      <c r="M264" s="7"/>
      <c r="N264" s="7">
        <v>1</v>
      </c>
    </row>
    <row r="265" spans="1:16" x14ac:dyDescent="0.25">
      <c r="A265" s="7" t="s">
        <v>6557</v>
      </c>
      <c r="B265" s="7" t="s">
        <v>6558</v>
      </c>
      <c r="C265" s="7">
        <v>2025</v>
      </c>
      <c r="D265" s="7" t="s">
        <v>6559</v>
      </c>
      <c r="E265" s="7">
        <f t="shared" si="8"/>
        <v>0</v>
      </c>
      <c r="F265" s="7">
        <f>IF(COUNTIF('Start Set'!A:A, A265) &gt; 0, 1, 0)</f>
        <v>0</v>
      </c>
      <c r="G265" s="7">
        <f>IF(COUNTIF('Iteration 1 - Forward'!A:A, A265) &gt; 0, 1, 0)</f>
        <v>0</v>
      </c>
      <c r="H265" s="7">
        <f>IF(COUNTIF('Iteration 1 - Backward'!A:A, A265) &gt; 0, 1, 0)</f>
        <v>0</v>
      </c>
      <c r="I265" s="7"/>
      <c r="J265" s="7"/>
      <c r="K265" s="7"/>
      <c r="L265" s="7"/>
      <c r="M265" s="7"/>
      <c r="N265" s="7">
        <v>1</v>
      </c>
    </row>
    <row r="266" spans="1:16" x14ac:dyDescent="0.25">
      <c r="A266" s="7" t="s">
        <v>6502</v>
      </c>
      <c r="B266" s="7" t="s">
        <v>6503</v>
      </c>
      <c r="C266" s="7">
        <v>2026</v>
      </c>
      <c r="D266" s="7" t="s">
        <v>6504</v>
      </c>
      <c r="E266" s="7">
        <f t="shared" si="8"/>
        <v>0</v>
      </c>
      <c r="F266" s="7">
        <f>IF(COUNTIF('Start Set'!A:A, A266) &gt; 0, 1, 0)</f>
        <v>0</v>
      </c>
      <c r="G266" s="7">
        <f>IF(COUNTIF('Iteration 1 - Forward'!A:A, A266) &gt; 0, 1, 0)</f>
        <v>0</v>
      </c>
      <c r="H266" s="7">
        <f>IF(COUNTIF('Iteration 1 - Backward'!A:A, A266) &gt; 0, 1, 0)</f>
        <v>0</v>
      </c>
      <c r="I266" s="7"/>
      <c r="J266" s="7"/>
      <c r="K266" s="7"/>
      <c r="L266" s="7"/>
      <c r="M266" s="7"/>
      <c r="N266" s="7">
        <v>1</v>
      </c>
    </row>
    <row r="267" spans="1:16" x14ac:dyDescent="0.25">
      <c r="A267" s="7" t="s">
        <v>6137</v>
      </c>
      <c r="B267" s="7" t="s">
        <v>6138</v>
      </c>
      <c r="C267" s="7">
        <v>2025</v>
      </c>
      <c r="D267" s="7" t="s">
        <v>3120</v>
      </c>
      <c r="E267" s="7">
        <f t="shared" si="8"/>
        <v>0</v>
      </c>
      <c r="F267" s="7">
        <f>IF(COUNTIF('Start Set'!A:A, A267) &gt; 0, 1, 0)</f>
        <v>0</v>
      </c>
      <c r="G267" s="7">
        <f>IF(COUNTIF('Iteration 1 - Forward'!A:A, A267) &gt; 0, 1, 0)</f>
        <v>0</v>
      </c>
      <c r="H267" s="7">
        <f>IF(COUNTIF('Iteration 1 - Backward'!A:A, A267) &gt; 0, 1, 0)</f>
        <v>0</v>
      </c>
      <c r="I267" s="7"/>
      <c r="J267" s="7"/>
      <c r="K267" s="7"/>
      <c r="L267" s="7"/>
      <c r="M267" s="7"/>
      <c r="N267" s="7">
        <v>1</v>
      </c>
    </row>
    <row r="268" spans="1:16" x14ac:dyDescent="0.25">
      <c r="A268" s="7" t="s">
        <v>6526</v>
      </c>
      <c r="B268" s="7" t="s">
        <v>6527</v>
      </c>
      <c r="C268" s="7">
        <v>2024</v>
      </c>
      <c r="D268" s="7" t="s">
        <v>4468</v>
      </c>
      <c r="E268" s="7">
        <f t="shared" si="8"/>
        <v>0</v>
      </c>
      <c r="F268" s="7">
        <f>IF(COUNTIF('Start Set'!A:A, A268) &gt; 0, 1, 0)</f>
        <v>0</v>
      </c>
      <c r="G268" s="7">
        <f>IF(COUNTIF('Iteration 1 - Forward'!A:A, A268) &gt; 0, 1, 0)</f>
        <v>0</v>
      </c>
      <c r="H268" s="7">
        <f>IF(COUNTIF('Iteration 1 - Backward'!A:A, A268) &gt; 0, 1, 0)</f>
        <v>0</v>
      </c>
      <c r="I268" s="7"/>
      <c r="J268" s="7">
        <v>1</v>
      </c>
      <c r="K268" s="7"/>
      <c r="L268" s="7"/>
      <c r="M268" s="7"/>
      <c r="N268" s="7"/>
      <c r="O268" s="7">
        <v>1</v>
      </c>
    </row>
    <row r="269" spans="1:16" x14ac:dyDescent="0.25">
      <c r="A269" s="7" t="s">
        <v>6044</v>
      </c>
      <c r="B269" s="7" t="s">
        <v>6045</v>
      </c>
      <c r="C269" s="7">
        <v>2023</v>
      </c>
      <c r="D269" s="7" t="s">
        <v>477</v>
      </c>
      <c r="E269" s="7">
        <f t="shared" si="8"/>
        <v>0</v>
      </c>
      <c r="F269" s="7">
        <f>IF(COUNTIF('Start Set'!A:A, A269) &gt; 0, 1, 0)</f>
        <v>0</v>
      </c>
      <c r="G269" s="7">
        <f>IF(COUNTIF('Iteration 1 - Forward'!A:A, A269) &gt; 0, 1, 0)</f>
        <v>0</v>
      </c>
      <c r="H269" s="7">
        <f>IF(COUNTIF('Iteration 1 - Backward'!A:A, A269) &gt; 0, 1, 0)</f>
        <v>0</v>
      </c>
      <c r="I269" s="7"/>
      <c r="J269" s="7"/>
      <c r="K269" s="7"/>
      <c r="L269" s="7"/>
      <c r="M269" s="7"/>
      <c r="N269" s="7">
        <v>1</v>
      </c>
      <c r="P269" t="s">
        <v>6652</v>
      </c>
    </row>
    <row r="270" spans="1:16" x14ac:dyDescent="0.25">
      <c r="A270" s="7" t="s">
        <v>6033</v>
      </c>
      <c r="B270" s="7" t="s">
        <v>6034</v>
      </c>
      <c r="C270" s="7">
        <v>2023</v>
      </c>
      <c r="D270" s="7" t="s">
        <v>3461</v>
      </c>
      <c r="E270" s="7">
        <v>0</v>
      </c>
      <c r="F270" s="7">
        <f>IF(COUNTIF('Start Set'!A:A, A270) &gt; 0, 1, 0)</f>
        <v>0</v>
      </c>
      <c r="G270" s="7">
        <f>IF(COUNTIF('Iteration 1 - Forward'!A:A, A270) &gt; 0, 1, 0)</f>
        <v>0</v>
      </c>
      <c r="H270" s="7">
        <f>IF(COUNTIF('Iteration 1 - Backward'!A:A, A270) &gt; 0, 1, 0)</f>
        <v>0</v>
      </c>
      <c r="I270" s="7"/>
      <c r="J270" s="7">
        <v>1</v>
      </c>
      <c r="K270" s="7"/>
      <c r="L270" s="7"/>
      <c r="M270" s="7"/>
      <c r="N270" s="7"/>
      <c r="O270" s="7">
        <v>1</v>
      </c>
    </row>
    <row r="271" spans="1:16" x14ac:dyDescent="0.25">
      <c r="A271" s="7" t="s">
        <v>8052</v>
      </c>
      <c r="B271" s="7" t="s">
        <v>8053</v>
      </c>
      <c r="C271" s="7">
        <v>2025</v>
      </c>
      <c r="D271" s="7" t="s">
        <v>8054</v>
      </c>
      <c r="E271" s="7">
        <f t="shared" ref="E271:E282" si="9">--(ROW(A271)&lt;&gt;MATCH(A271,$A:$A,0))</f>
        <v>0</v>
      </c>
      <c r="F271" s="7">
        <f>IF(COUNTIF('Start Set'!A:A, A271) &gt; 0, 1, 0)</f>
        <v>0</v>
      </c>
      <c r="G271" s="7">
        <f>IF(COUNTIF('Iteration 1 - Forward'!A:A, A271) &gt; 0, 1, 0)</f>
        <v>0</v>
      </c>
      <c r="H271" s="7">
        <f>IF(COUNTIF('Iteration 1 - Backward'!A:A, A271) &gt; 0, 1, 0)</f>
        <v>0</v>
      </c>
      <c r="I271" s="7"/>
      <c r="J271" s="7"/>
      <c r="K271" s="7"/>
      <c r="L271" s="7"/>
      <c r="M271" s="7"/>
      <c r="N271" s="7">
        <v>1</v>
      </c>
    </row>
    <row r="272" spans="1:16" x14ac:dyDescent="0.25">
      <c r="A272" s="7" t="s">
        <v>8055</v>
      </c>
      <c r="B272" s="7" t="s">
        <v>8056</v>
      </c>
      <c r="C272" s="7">
        <v>2024</v>
      </c>
      <c r="D272" s="7" t="s">
        <v>122</v>
      </c>
      <c r="E272" s="7">
        <f t="shared" si="9"/>
        <v>0</v>
      </c>
      <c r="F272" s="7">
        <f>IF(COUNTIF('Start Set'!A:A, A272) &gt; 0, 1, 0)</f>
        <v>0</v>
      </c>
      <c r="G272" s="7">
        <f>IF(COUNTIF('Iteration 1 - Forward'!A:A, A272) &gt; 0, 1, 0)</f>
        <v>0</v>
      </c>
      <c r="H272" s="7">
        <f>IF(COUNTIF('Iteration 1 - Backward'!A:A, A272) &gt; 0, 1, 0)</f>
        <v>0</v>
      </c>
      <c r="I272" s="7"/>
      <c r="J272" s="7"/>
      <c r="K272" s="7"/>
      <c r="L272" s="7"/>
      <c r="M272" s="7"/>
      <c r="N272" s="7">
        <v>1</v>
      </c>
    </row>
    <row r="273" spans="1:15" x14ac:dyDescent="0.25">
      <c r="A273" s="7" t="s">
        <v>8057</v>
      </c>
      <c r="B273" s="7" t="s">
        <v>8058</v>
      </c>
      <c r="C273" s="7">
        <v>2024</v>
      </c>
      <c r="D273" s="7" t="s">
        <v>3939</v>
      </c>
      <c r="E273" s="7">
        <f t="shared" si="9"/>
        <v>0</v>
      </c>
      <c r="F273" s="7">
        <f>IF(COUNTIF('Start Set'!A:A, A273) &gt; 0, 1, 0)</f>
        <v>0</v>
      </c>
      <c r="G273" s="7">
        <f>IF(COUNTIF('Iteration 1 - Forward'!A:A, A273) &gt; 0, 1, 0)</f>
        <v>0</v>
      </c>
      <c r="H273" s="7">
        <f>IF(COUNTIF('Iteration 1 - Backward'!A:A, A273) &gt; 0, 1, 0)</f>
        <v>0</v>
      </c>
      <c r="I273" s="7"/>
      <c r="J273" s="7"/>
      <c r="K273" s="7"/>
      <c r="L273" s="7"/>
      <c r="M273" s="7"/>
      <c r="N273" s="7">
        <v>1</v>
      </c>
    </row>
    <row r="274" spans="1:15" x14ac:dyDescent="0.25">
      <c r="A274" s="7" t="s">
        <v>8059</v>
      </c>
      <c r="B274" s="7" t="s">
        <v>8060</v>
      </c>
      <c r="C274" s="7">
        <v>2025</v>
      </c>
      <c r="D274" s="7" t="s">
        <v>143</v>
      </c>
      <c r="E274" s="7">
        <f t="shared" si="9"/>
        <v>0</v>
      </c>
      <c r="F274" s="7">
        <f>IF(COUNTIF('Start Set'!A:A, A274) &gt; 0, 1, 0)</f>
        <v>0</v>
      </c>
      <c r="G274" s="7">
        <f>IF(COUNTIF('Iteration 1 - Forward'!A:A, A274) &gt; 0, 1, 0)</f>
        <v>0</v>
      </c>
      <c r="H274" s="7">
        <f>IF(COUNTIF('Iteration 1 - Backward'!A:A, A274) &gt; 0, 1, 0)</f>
        <v>0</v>
      </c>
      <c r="I274" s="7"/>
      <c r="J274" s="7"/>
      <c r="K274" s="7"/>
      <c r="L274" s="7"/>
      <c r="M274" s="7"/>
      <c r="N274" s="7">
        <v>1</v>
      </c>
    </row>
    <row r="275" spans="1:15" x14ac:dyDescent="0.25">
      <c r="A275" s="7" t="s">
        <v>8061</v>
      </c>
      <c r="B275" s="7" t="s">
        <v>8062</v>
      </c>
      <c r="C275" s="7">
        <v>2024</v>
      </c>
      <c r="D275" s="7" t="s">
        <v>356</v>
      </c>
      <c r="E275" s="7">
        <f t="shared" si="9"/>
        <v>0</v>
      </c>
      <c r="F275" s="7">
        <f>IF(COUNTIF('Start Set'!A:A, A275) &gt; 0, 1, 0)</f>
        <v>0</v>
      </c>
      <c r="G275" s="7">
        <f>IF(COUNTIF('Iteration 1 - Forward'!A:A, A275) &gt; 0, 1, 0)</f>
        <v>0</v>
      </c>
      <c r="H275" s="7">
        <f>IF(COUNTIF('Iteration 1 - Backward'!A:A, A275) &gt; 0, 1, 0)</f>
        <v>0</v>
      </c>
      <c r="I275" s="7"/>
      <c r="J275" s="7"/>
      <c r="K275" s="7"/>
      <c r="L275" s="7"/>
      <c r="M275" s="7"/>
      <c r="N275" s="7">
        <v>1</v>
      </c>
    </row>
    <row r="276" spans="1:15" x14ac:dyDescent="0.25">
      <c r="A276" s="7" t="s">
        <v>8063</v>
      </c>
      <c r="B276" s="7" t="s">
        <v>8064</v>
      </c>
      <c r="C276" s="7">
        <v>2024</v>
      </c>
      <c r="D276" s="7" t="s">
        <v>3106</v>
      </c>
      <c r="E276" s="7">
        <f t="shared" si="9"/>
        <v>0</v>
      </c>
      <c r="F276" s="7">
        <f>IF(COUNTIF('Start Set'!A:A, A276) &gt; 0, 1, 0)</f>
        <v>0</v>
      </c>
      <c r="G276" s="7">
        <f>IF(COUNTIF('Iteration 1 - Forward'!A:A, A276) &gt; 0, 1, 0)</f>
        <v>0</v>
      </c>
      <c r="H276" s="7">
        <f>IF(COUNTIF('Iteration 1 - Backward'!A:A, A276) &gt; 0, 1, 0)</f>
        <v>0</v>
      </c>
      <c r="I276" s="7"/>
      <c r="J276" s="7"/>
      <c r="K276" s="7"/>
      <c r="L276" s="7"/>
      <c r="M276" s="7"/>
      <c r="N276" s="7">
        <v>1</v>
      </c>
    </row>
    <row r="277" spans="1:15" x14ac:dyDescent="0.25">
      <c r="A277" s="7" t="s">
        <v>8068</v>
      </c>
      <c r="B277" s="7" t="s">
        <v>8069</v>
      </c>
      <c r="C277" s="7">
        <v>2025</v>
      </c>
      <c r="D277" s="7" t="s">
        <v>138</v>
      </c>
      <c r="E277" s="7">
        <f t="shared" si="9"/>
        <v>0</v>
      </c>
      <c r="F277" s="7">
        <f>IF(COUNTIF('Start Set'!A:A, A277) &gt; 0, 1, 0)</f>
        <v>0</v>
      </c>
      <c r="G277" s="7">
        <f>IF(COUNTIF('Iteration 1 - Forward'!A:A, A277) &gt; 0, 1, 0)</f>
        <v>0</v>
      </c>
      <c r="H277" s="7">
        <f>IF(COUNTIF('Iteration 1 - Backward'!A:A, A277) &gt; 0, 1, 0)</f>
        <v>0</v>
      </c>
      <c r="I277" s="7"/>
      <c r="J277" s="7"/>
      <c r="K277" s="7"/>
      <c r="L277" s="7"/>
      <c r="M277" s="7"/>
      <c r="N277" s="7">
        <v>1</v>
      </c>
    </row>
    <row r="278" spans="1:15" x14ac:dyDescent="0.25">
      <c r="A278" s="7" t="s">
        <v>8072</v>
      </c>
      <c r="B278" s="7" t="s">
        <v>8073</v>
      </c>
      <c r="C278" s="7">
        <v>2025</v>
      </c>
      <c r="D278" s="7" t="s">
        <v>3125</v>
      </c>
      <c r="E278" s="7">
        <f t="shared" si="9"/>
        <v>0</v>
      </c>
      <c r="F278" s="7">
        <f>IF(COUNTIF('Start Set'!A:A, A278) &gt; 0, 1, 0)</f>
        <v>0</v>
      </c>
      <c r="G278" s="7">
        <f>IF(COUNTIF('Iteration 1 - Forward'!A:A, A278) &gt; 0, 1, 0)</f>
        <v>0</v>
      </c>
      <c r="H278" s="7">
        <f>IF(COUNTIF('Iteration 1 - Backward'!A:A, A278) &gt; 0, 1, 0)</f>
        <v>0</v>
      </c>
      <c r="I278" s="7"/>
      <c r="J278" s="7"/>
      <c r="K278" s="7"/>
      <c r="L278" s="7"/>
      <c r="M278" s="7"/>
      <c r="N278" s="7">
        <v>1</v>
      </c>
    </row>
    <row r="279" spans="1:15" x14ac:dyDescent="0.25">
      <c r="A279" s="7" t="s">
        <v>8077</v>
      </c>
      <c r="B279" s="7" t="s">
        <v>8078</v>
      </c>
      <c r="C279" s="7">
        <v>2024</v>
      </c>
      <c r="D279" s="7" t="s">
        <v>8079</v>
      </c>
      <c r="E279" s="7">
        <f t="shared" si="9"/>
        <v>0</v>
      </c>
      <c r="F279" s="7">
        <f>IF(COUNTIF('Start Set'!A:A, A279) &gt; 0, 1, 0)</f>
        <v>0</v>
      </c>
      <c r="G279" s="7">
        <f>IF(COUNTIF('Iteration 1 - Forward'!A:A, A279) &gt; 0, 1, 0)</f>
        <v>0</v>
      </c>
      <c r="H279" s="7">
        <f>IF(COUNTIF('Iteration 1 - Backward'!A:A, A279) &gt; 0, 1, 0)</f>
        <v>0</v>
      </c>
      <c r="I279" s="7"/>
      <c r="J279" s="7"/>
      <c r="K279" s="7"/>
      <c r="L279" s="7"/>
      <c r="M279" s="7"/>
      <c r="N279" s="7">
        <v>1</v>
      </c>
    </row>
    <row r="280" spans="1:15" x14ac:dyDescent="0.25">
      <c r="A280" s="7" t="s">
        <v>8080</v>
      </c>
      <c r="B280" s="7" t="s">
        <v>8081</v>
      </c>
      <c r="C280" s="7">
        <v>2023</v>
      </c>
      <c r="D280" s="7" t="s">
        <v>8082</v>
      </c>
      <c r="E280" s="7">
        <f t="shared" si="9"/>
        <v>0</v>
      </c>
      <c r="F280" s="7">
        <f>IF(COUNTIF('Start Set'!A:A, A280) &gt; 0, 1, 0)</f>
        <v>0</v>
      </c>
      <c r="G280" s="7">
        <f>IF(COUNTIF('Iteration 1 - Forward'!A:A, A280) &gt; 0, 1, 0)</f>
        <v>0</v>
      </c>
      <c r="H280" s="7">
        <f>IF(COUNTIF('Iteration 1 - Backward'!A:A, A280) &gt; 0, 1, 0)</f>
        <v>0</v>
      </c>
      <c r="I280" s="7"/>
      <c r="J280" s="7"/>
      <c r="K280" s="7"/>
      <c r="L280" s="7"/>
      <c r="M280" s="7"/>
      <c r="N280" s="7">
        <v>1</v>
      </c>
    </row>
    <row r="281" spans="1:15" x14ac:dyDescent="0.25">
      <c r="A281" s="7" t="s">
        <v>6627</v>
      </c>
      <c r="B281" s="7" t="s">
        <v>6628</v>
      </c>
      <c r="C281" s="7">
        <v>2024</v>
      </c>
      <c r="D281" s="7" t="s">
        <v>6629</v>
      </c>
      <c r="E281" s="7">
        <f t="shared" si="9"/>
        <v>0</v>
      </c>
      <c r="F281" s="7">
        <f>IF(COUNTIF('Start Set'!A:A, A281) &gt; 0, 1, 0)</f>
        <v>0</v>
      </c>
      <c r="G281" s="7">
        <f>IF(COUNTIF('Iteration 1 - Forward'!A:A, A281) &gt; 0, 1, 0)</f>
        <v>0</v>
      </c>
      <c r="H281" s="7">
        <f>IF(COUNTIF('Iteration 1 - Backward'!A:A, A281) &gt; 0, 1, 0)</f>
        <v>0</v>
      </c>
      <c r="I281" s="7"/>
      <c r="J281" s="7"/>
      <c r="K281" s="7"/>
      <c r="L281" s="7"/>
      <c r="M281" s="7">
        <v>1</v>
      </c>
      <c r="N281" s="7"/>
      <c r="O281" s="7">
        <v>1</v>
      </c>
    </row>
    <row r="282" spans="1:15" x14ac:dyDescent="0.25">
      <c r="A282" s="7" t="s">
        <v>6035</v>
      </c>
      <c r="B282" s="7" t="s">
        <v>6036</v>
      </c>
      <c r="C282" s="7">
        <v>2023</v>
      </c>
      <c r="D282" s="7" t="s">
        <v>4224</v>
      </c>
      <c r="E282" s="7">
        <f t="shared" si="9"/>
        <v>0</v>
      </c>
      <c r="F282" s="7">
        <f>IF(COUNTIF('Start Set'!A:A, A282) &gt; 0, 1, 0)</f>
        <v>0</v>
      </c>
      <c r="G282" s="7">
        <f>IF(COUNTIF('Iteration 1 - Forward'!A:A, A282) &gt; 0, 1, 0)</f>
        <v>0</v>
      </c>
      <c r="H282" s="7">
        <f>IF(COUNTIF('Iteration 1 - Backward'!A:A, A282) &gt; 0, 1, 0)</f>
        <v>0</v>
      </c>
      <c r="I282" s="7"/>
      <c r="J282" s="7">
        <v>1</v>
      </c>
      <c r="K282" s="7"/>
      <c r="L282" s="7"/>
      <c r="M282" s="7"/>
      <c r="N282" s="7"/>
      <c r="O282" s="7">
        <v>1</v>
      </c>
    </row>
    <row r="283" spans="1:15" x14ac:dyDescent="0.25">
      <c r="A283" s="8" t="s">
        <v>6143</v>
      </c>
      <c r="B283" s="8" t="s">
        <v>6144</v>
      </c>
      <c r="C283" s="8">
        <v>2023</v>
      </c>
      <c r="D283" s="8" t="s">
        <v>3528</v>
      </c>
      <c r="E283" s="8">
        <f t="shared" ref="E283:E285" si="10">--(ROW(A283)&lt;&gt;MATCH(A283,$A:$A,0))</f>
        <v>0</v>
      </c>
      <c r="F283" s="8">
        <f>IF(COUNTIF('Start Set'!A:A, A283) &gt; 0, 1, 0)</f>
        <v>0</v>
      </c>
      <c r="G283" s="8">
        <f>IF(COUNTIF('Iteration 1 - Forward'!A:A, A283) &gt; 0, 1, 0)</f>
        <v>0</v>
      </c>
      <c r="H283" s="8">
        <f>IF(COUNTIF('Iteration 1 - Backward'!A:A, A283) &gt; 0, 1, 0)</f>
        <v>0</v>
      </c>
      <c r="I283" s="8"/>
      <c r="J283" s="8"/>
      <c r="K283" s="8"/>
      <c r="L283" s="8"/>
      <c r="M283" s="8"/>
      <c r="N283" s="8"/>
      <c r="O283" s="8">
        <v>1</v>
      </c>
    </row>
    <row r="284" spans="1:15" x14ac:dyDescent="0.25">
      <c r="A284" s="8" t="s">
        <v>6365</v>
      </c>
      <c r="B284" s="8" t="s">
        <v>6366</v>
      </c>
      <c r="C284" s="8">
        <v>2024</v>
      </c>
      <c r="D284" s="8" t="s">
        <v>6367</v>
      </c>
      <c r="E284" s="8">
        <f t="shared" si="10"/>
        <v>0</v>
      </c>
      <c r="F284" s="8">
        <f>IF(COUNTIF('Start Set'!A:A, A284) &gt; 0, 1, 0)</f>
        <v>0</v>
      </c>
      <c r="G284" s="8">
        <f>IF(COUNTIF('Iteration 1 - Forward'!A:A, A284) &gt; 0, 1, 0)</f>
        <v>0</v>
      </c>
      <c r="H284" s="8">
        <f>IF(COUNTIF('Iteration 1 - Backward'!A:A, A284) &gt; 0, 1, 0)</f>
        <v>0</v>
      </c>
      <c r="I284" s="8"/>
      <c r="J284" s="8"/>
      <c r="K284" s="8"/>
      <c r="L284" s="8"/>
      <c r="M284" s="8"/>
      <c r="N284" s="8"/>
      <c r="O284" s="8">
        <v>1</v>
      </c>
    </row>
    <row r="285" spans="1:15" x14ac:dyDescent="0.25">
      <c r="A285" s="8" t="s">
        <v>6068</v>
      </c>
      <c r="B285" s="8" t="s">
        <v>6069</v>
      </c>
      <c r="C285" s="8">
        <v>2025</v>
      </c>
      <c r="D285" s="8" t="s">
        <v>356</v>
      </c>
      <c r="E285" s="8">
        <f t="shared" si="10"/>
        <v>0</v>
      </c>
      <c r="F285" s="8">
        <f>IF(COUNTIF('Start Set'!A:A, A285) &gt; 0, 1, 0)</f>
        <v>0</v>
      </c>
      <c r="G285" s="8">
        <f>IF(COUNTIF('Iteration 1 - Forward'!A:A, A285) &gt; 0, 1, 0)</f>
        <v>0</v>
      </c>
      <c r="H285" s="8">
        <f>IF(COUNTIF('Iteration 1 - Backward'!A:A, A285) &gt; 0, 1, 0)</f>
        <v>0</v>
      </c>
      <c r="I285" s="8"/>
      <c r="J285" s="8"/>
      <c r="K285" s="8"/>
      <c r="L285" s="8"/>
      <c r="M285" s="8"/>
      <c r="N285" s="8"/>
      <c r="O285" s="8">
        <v>1</v>
      </c>
    </row>
    <row r="287" spans="1:15" x14ac:dyDescent="0.25">
      <c r="A287" s="13">
        <f>COUNT(E2:E285)-SUM(E2:E285)-SUM(F2:F285)-SUM(G2:G285)-SUM(H2:H285)</f>
        <v>271</v>
      </c>
      <c r="B287" s="13" t="s">
        <v>7989</v>
      </c>
    </row>
  </sheetData>
  <sortState xmlns:xlrd2="http://schemas.microsoft.com/office/spreadsheetml/2017/richdata2" ref="A2:P282">
    <sortCondition descending="1" sortBy="cellColor" ref="N2:N282" dxfId="18"/>
  </sortState>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60D54-15CC-4680-9E55-16A2E2ABD89E}">
  <dimension ref="A1:Q619"/>
  <sheetViews>
    <sheetView zoomScaleNormal="100" workbookViewId="0">
      <pane ySplit="1" topLeftCell="A582" activePane="bottomLeft" state="frozen"/>
      <selection pane="bottomLeft" activeCell="Q603" sqref="Q603:Q617"/>
    </sheetView>
  </sheetViews>
  <sheetFormatPr defaultRowHeight="15" x14ac:dyDescent="0.25"/>
  <cols>
    <col min="1" max="1" width="87.85546875" customWidth="1"/>
    <col min="2" max="2" width="11.140625" customWidth="1"/>
    <col min="4" max="4" width="19.7109375" customWidth="1"/>
    <col min="5" max="5" width="3" customWidth="1"/>
    <col min="6" max="7" width="3.42578125" customWidth="1"/>
    <col min="8" max="8" width="3.5703125" customWidth="1"/>
    <col min="9" max="9" width="4.42578125" customWidth="1"/>
    <col min="10" max="10" width="4.5703125" customWidth="1"/>
    <col min="11" max="11" width="4.42578125" customWidth="1"/>
    <col min="12" max="13" width="4.28515625" customWidth="1"/>
    <col min="14" max="16" width="4.42578125" customWidth="1"/>
  </cols>
  <sheetData>
    <row r="1" spans="1:17" x14ac:dyDescent="0.25">
      <c r="A1" s="1" t="s">
        <v>1</v>
      </c>
      <c r="B1" s="1" t="s">
        <v>2</v>
      </c>
      <c r="C1" s="1" t="s">
        <v>3</v>
      </c>
      <c r="D1" s="1" t="s">
        <v>4</v>
      </c>
      <c r="E1" s="1" t="s">
        <v>8083</v>
      </c>
      <c r="F1" s="1" t="s">
        <v>8084</v>
      </c>
      <c r="G1" s="1" t="s">
        <v>8085</v>
      </c>
      <c r="H1" s="1" t="s">
        <v>8087</v>
      </c>
      <c r="I1" s="1" t="s">
        <v>8088</v>
      </c>
      <c r="J1" s="1" t="s">
        <v>4555</v>
      </c>
      <c r="K1" s="1" t="s">
        <v>4556</v>
      </c>
      <c r="L1" s="1" t="s">
        <v>4557</v>
      </c>
      <c r="M1" s="1" t="s">
        <v>4558</v>
      </c>
      <c r="N1" s="1" t="s">
        <v>4559</v>
      </c>
      <c r="O1" s="1" t="s">
        <v>4554</v>
      </c>
      <c r="P1" s="1" t="s">
        <v>4560</v>
      </c>
      <c r="Q1" s="1"/>
    </row>
    <row r="2" spans="1:17" x14ac:dyDescent="0.25">
      <c r="A2" s="7" t="s">
        <v>5367</v>
      </c>
      <c r="B2" s="7" t="s">
        <v>5368</v>
      </c>
      <c r="C2" s="7">
        <v>1974</v>
      </c>
      <c r="D2" s="7" t="s">
        <v>5369</v>
      </c>
      <c r="E2" s="7">
        <f t="shared" ref="E2:E65" si="0">--(ROW(A2)&lt;&gt;MATCH(A2,$A:$A,0))</f>
        <v>0</v>
      </c>
      <c r="F2" s="7">
        <f>IF(COUNTIF('Start Set'!A:A, A2) &gt; 0, 1, 0)</f>
        <v>0</v>
      </c>
      <c r="G2" s="7">
        <f>IF(COUNTIF('Iteration 1 - Forward'!A:A, A2) &gt; 0, 1, 0)</f>
        <v>0</v>
      </c>
      <c r="H2" s="7">
        <f>IF(COUNTIF('Iteration 1 - Backward'!A:A, A2) &gt; 0, 1, 0)</f>
        <v>0</v>
      </c>
      <c r="I2" s="7">
        <f>IF(COUNTIF('Iteration 2 - Forward-Forward'!A:A, A2) &gt; 0, 1, 0)</f>
        <v>0</v>
      </c>
      <c r="J2" s="7">
        <v>1</v>
      </c>
    </row>
    <row r="3" spans="1:17" x14ac:dyDescent="0.25">
      <c r="A3" s="7" t="s">
        <v>5254</v>
      </c>
      <c r="B3" s="7" t="s">
        <v>5255</v>
      </c>
      <c r="C3" s="7">
        <v>1997</v>
      </c>
      <c r="D3" s="7" t="s">
        <v>5256</v>
      </c>
      <c r="E3" s="7">
        <f t="shared" si="0"/>
        <v>0</v>
      </c>
      <c r="F3" s="7">
        <f>IF(COUNTIF('Start Set'!A:A, A3) &gt; 0, 1, 0)</f>
        <v>0</v>
      </c>
      <c r="G3" s="7">
        <f>IF(COUNTIF('Iteration 1 - Forward'!A:A, A3) &gt; 0, 1, 0)</f>
        <v>0</v>
      </c>
      <c r="H3" s="7">
        <f>IF(COUNTIF('Iteration 1 - Backward'!A:A, A3) &gt; 0, 1, 0)</f>
        <v>0</v>
      </c>
      <c r="I3" s="7">
        <f>IF(COUNTIF('Iteration 2 - Forward-Forward'!A:A, A3) &gt; 0, 1, 0)</f>
        <v>0</v>
      </c>
      <c r="J3" s="7">
        <v>1</v>
      </c>
    </row>
    <row r="4" spans="1:17" x14ac:dyDescent="0.25">
      <c r="A4" s="7" t="s">
        <v>4623</v>
      </c>
      <c r="B4" s="7" t="s">
        <v>4624</v>
      </c>
      <c r="C4" s="7">
        <v>1998</v>
      </c>
      <c r="D4" s="7" t="s">
        <v>4596</v>
      </c>
      <c r="E4" s="7">
        <f t="shared" si="0"/>
        <v>0</v>
      </c>
      <c r="F4" s="7">
        <f>IF(COUNTIF('Start Set'!A:A, A4) &gt; 0, 1, 0)</f>
        <v>0</v>
      </c>
      <c r="G4" s="7">
        <f>IF(COUNTIF('Iteration 1 - Forward'!A:A, A4) &gt; 0, 1, 0)</f>
        <v>0</v>
      </c>
      <c r="H4" s="7">
        <f>IF(COUNTIF('Iteration 1 - Backward'!A:A, A4) &gt; 0, 1, 0)</f>
        <v>0</v>
      </c>
      <c r="I4" s="7">
        <f>IF(COUNTIF('Iteration 2 - Forward-Forward'!A:A, A4) &gt; 0, 1, 0)</f>
        <v>0</v>
      </c>
      <c r="J4" s="7">
        <v>1</v>
      </c>
    </row>
    <row r="5" spans="1:17" x14ac:dyDescent="0.25">
      <c r="A5" s="7" t="s">
        <v>4945</v>
      </c>
      <c r="B5" s="7" t="s">
        <v>4946</v>
      </c>
      <c r="C5" s="7">
        <v>1998</v>
      </c>
      <c r="D5" s="7" t="s">
        <v>4593</v>
      </c>
      <c r="E5" s="7">
        <f t="shared" si="0"/>
        <v>0</v>
      </c>
      <c r="F5" s="7">
        <f>IF(COUNTIF('Start Set'!A:A, A5) &gt; 0, 1, 0)</f>
        <v>0</v>
      </c>
      <c r="G5" s="7">
        <f>IF(COUNTIF('Iteration 1 - Forward'!A:A, A5) &gt; 0, 1, 0)</f>
        <v>0</v>
      </c>
      <c r="H5" s="7">
        <f>IF(COUNTIF('Iteration 1 - Backward'!A:A, A5) &gt; 0, 1, 0)</f>
        <v>0</v>
      </c>
      <c r="I5" s="7">
        <f>IF(COUNTIF('Iteration 2 - Forward-Forward'!A:A, A5) &gt; 0, 1, 0)</f>
        <v>0</v>
      </c>
      <c r="J5" s="7">
        <v>1</v>
      </c>
    </row>
    <row r="6" spans="1:17" x14ac:dyDescent="0.25">
      <c r="A6" s="7" t="s">
        <v>5387</v>
      </c>
      <c r="B6" s="7" t="s">
        <v>5388</v>
      </c>
      <c r="C6" s="7">
        <v>1999</v>
      </c>
      <c r="D6" s="7" t="s">
        <v>5389</v>
      </c>
      <c r="E6" s="7">
        <f t="shared" si="0"/>
        <v>0</v>
      </c>
      <c r="F6" s="7">
        <f>IF(COUNTIF('Start Set'!A:A, A6) &gt; 0, 1, 0)</f>
        <v>0</v>
      </c>
      <c r="G6" s="7">
        <f>IF(COUNTIF('Iteration 1 - Forward'!A:A, A6) &gt; 0, 1, 0)</f>
        <v>0</v>
      </c>
      <c r="H6" s="7">
        <f>IF(COUNTIF('Iteration 1 - Backward'!A:A, A6) &gt; 0, 1, 0)</f>
        <v>0</v>
      </c>
      <c r="I6" s="7">
        <f>IF(COUNTIF('Iteration 2 - Forward-Forward'!A:A, A6) &gt; 0, 1, 0)</f>
        <v>0</v>
      </c>
      <c r="J6" s="7">
        <v>1</v>
      </c>
    </row>
    <row r="7" spans="1:17" x14ac:dyDescent="0.25">
      <c r="A7" s="7" t="s">
        <v>5418</v>
      </c>
      <c r="B7" s="7" t="s">
        <v>5419</v>
      </c>
      <c r="C7" s="7">
        <v>2000</v>
      </c>
      <c r="D7" s="7" t="s">
        <v>5420</v>
      </c>
      <c r="E7" s="7">
        <f t="shared" si="0"/>
        <v>0</v>
      </c>
      <c r="F7" s="7">
        <f>IF(COUNTIF('Start Set'!A:A, A7) &gt; 0, 1, 0)</f>
        <v>0</v>
      </c>
      <c r="G7" s="7">
        <f>IF(COUNTIF('Iteration 1 - Forward'!A:A, A7) &gt; 0, 1, 0)</f>
        <v>0</v>
      </c>
      <c r="H7" s="7">
        <f>IF(COUNTIF('Iteration 1 - Backward'!A:A, A7) &gt; 0, 1, 0)</f>
        <v>0</v>
      </c>
      <c r="I7" s="7">
        <f>IF(COUNTIF('Iteration 2 - Forward-Forward'!A:A, A7) &gt; 0, 1, 0)</f>
        <v>0</v>
      </c>
      <c r="J7" s="7">
        <v>1</v>
      </c>
    </row>
    <row r="8" spans="1:17" x14ac:dyDescent="0.25">
      <c r="A8" s="7" t="s">
        <v>4628</v>
      </c>
      <c r="B8" s="7" t="s">
        <v>4629</v>
      </c>
      <c r="C8" s="7">
        <v>2002</v>
      </c>
      <c r="D8" s="7" t="s">
        <v>4630</v>
      </c>
      <c r="E8" s="7">
        <f t="shared" si="0"/>
        <v>0</v>
      </c>
      <c r="F8" s="7">
        <f>IF(COUNTIF('Start Set'!A:A, A8) &gt; 0, 1, 0)</f>
        <v>0</v>
      </c>
      <c r="G8" s="7">
        <f>IF(COUNTIF('Iteration 1 - Forward'!A:A, A8) &gt; 0, 1, 0)</f>
        <v>0</v>
      </c>
      <c r="H8" s="7">
        <f>IF(COUNTIF('Iteration 1 - Backward'!A:A, A8) &gt; 0, 1, 0)</f>
        <v>0</v>
      </c>
      <c r="I8" s="7">
        <f>IF(COUNTIF('Iteration 2 - Forward-Forward'!A:A, A8) &gt; 0, 1, 0)</f>
        <v>0</v>
      </c>
      <c r="J8" s="7">
        <v>1</v>
      </c>
    </row>
    <row r="9" spans="1:17" x14ac:dyDescent="0.25">
      <c r="A9" s="7" t="s">
        <v>4634</v>
      </c>
      <c r="B9" s="7" t="s">
        <v>4635</v>
      </c>
      <c r="C9" s="7">
        <v>2002</v>
      </c>
      <c r="D9" s="7" t="s">
        <v>4593</v>
      </c>
      <c r="E9" s="7">
        <f t="shared" si="0"/>
        <v>0</v>
      </c>
      <c r="F9" s="7">
        <f>IF(COUNTIF('Start Set'!A:A, A9) &gt; 0, 1, 0)</f>
        <v>0</v>
      </c>
      <c r="G9" s="7">
        <f>IF(COUNTIF('Iteration 1 - Forward'!A:A, A9) &gt; 0, 1, 0)</f>
        <v>0</v>
      </c>
      <c r="H9" s="7">
        <f>IF(COUNTIF('Iteration 1 - Backward'!A:A, A9) &gt; 0, 1, 0)</f>
        <v>0</v>
      </c>
      <c r="I9" s="7">
        <f>IF(COUNTIF('Iteration 2 - Forward-Forward'!A:A, A9) &gt; 0, 1, 0)</f>
        <v>0</v>
      </c>
      <c r="J9" s="7">
        <v>1</v>
      </c>
    </row>
    <row r="10" spans="1:17" x14ac:dyDescent="0.25">
      <c r="A10" s="7" t="s">
        <v>5079</v>
      </c>
      <c r="B10" s="7" t="s">
        <v>5080</v>
      </c>
      <c r="C10" s="7">
        <v>2002</v>
      </c>
      <c r="D10" s="7" t="s">
        <v>5081</v>
      </c>
      <c r="E10" s="7">
        <f t="shared" si="0"/>
        <v>0</v>
      </c>
      <c r="F10" s="7">
        <f>IF(COUNTIF('Start Set'!A:A, A10) &gt; 0, 1, 0)</f>
        <v>0</v>
      </c>
      <c r="G10" s="7">
        <f>IF(COUNTIF('Iteration 1 - Forward'!A:A, A10) &gt; 0, 1, 0)</f>
        <v>0</v>
      </c>
      <c r="H10" s="7">
        <f>IF(COUNTIF('Iteration 1 - Backward'!A:A, A10) &gt; 0, 1, 0)</f>
        <v>0</v>
      </c>
      <c r="I10" s="7">
        <f>IF(COUNTIF('Iteration 2 - Forward-Forward'!A:A, A10) &gt; 0, 1, 0)</f>
        <v>0</v>
      </c>
      <c r="J10" s="7">
        <v>1</v>
      </c>
    </row>
    <row r="11" spans="1:17" x14ac:dyDescent="0.25">
      <c r="A11" s="7" t="s">
        <v>5358</v>
      </c>
      <c r="B11" s="7" t="s">
        <v>5359</v>
      </c>
      <c r="C11" s="7">
        <v>2002</v>
      </c>
      <c r="D11" s="7" t="s">
        <v>5360</v>
      </c>
      <c r="E11" s="7">
        <f t="shared" si="0"/>
        <v>0</v>
      </c>
      <c r="F11" s="7">
        <f>IF(COUNTIF('Start Set'!A:A, A11) &gt; 0, 1, 0)</f>
        <v>0</v>
      </c>
      <c r="G11" s="7">
        <f>IF(COUNTIF('Iteration 1 - Forward'!A:A, A11) &gt; 0, 1, 0)</f>
        <v>0</v>
      </c>
      <c r="H11" s="7">
        <f>IF(COUNTIF('Iteration 1 - Backward'!A:A, A11) &gt; 0, 1, 0)</f>
        <v>0</v>
      </c>
      <c r="I11" s="7">
        <f>IF(COUNTIF('Iteration 2 - Forward-Forward'!A:A, A11) &gt; 0, 1, 0)</f>
        <v>0</v>
      </c>
      <c r="J11" s="7">
        <v>1</v>
      </c>
    </row>
    <row r="12" spans="1:17" x14ac:dyDescent="0.25">
      <c r="A12" s="7" t="s">
        <v>4647</v>
      </c>
      <c r="B12" s="7" t="s">
        <v>4648</v>
      </c>
      <c r="C12" s="7">
        <v>2003</v>
      </c>
      <c r="D12" s="7" t="s">
        <v>4649</v>
      </c>
      <c r="E12" s="7">
        <f t="shared" si="0"/>
        <v>0</v>
      </c>
      <c r="F12" s="7">
        <f>IF(COUNTIF('Start Set'!A:A, A12) &gt; 0, 1, 0)</f>
        <v>0</v>
      </c>
      <c r="G12" s="7">
        <f>IF(COUNTIF('Iteration 1 - Forward'!A:A, A12) &gt; 0, 1, 0)</f>
        <v>0</v>
      </c>
      <c r="H12" s="7">
        <f>IF(COUNTIF('Iteration 1 - Backward'!A:A, A12) &gt; 0, 1, 0)</f>
        <v>0</v>
      </c>
      <c r="I12" s="7">
        <f>IF(COUNTIF('Iteration 2 - Forward-Forward'!A:A, A12) &gt; 0, 1, 0)</f>
        <v>0</v>
      </c>
      <c r="J12" s="7">
        <v>1</v>
      </c>
    </row>
    <row r="13" spans="1:17" x14ac:dyDescent="0.25">
      <c r="A13" s="7" t="s">
        <v>5069</v>
      </c>
      <c r="B13" s="7" t="s">
        <v>5070</v>
      </c>
      <c r="C13" s="7">
        <v>2004</v>
      </c>
      <c r="D13" s="7" t="s">
        <v>5071</v>
      </c>
      <c r="E13" s="7">
        <f t="shared" si="0"/>
        <v>0</v>
      </c>
      <c r="F13" s="7">
        <f>IF(COUNTIF('Start Set'!A:A, A13) &gt; 0, 1, 0)</f>
        <v>0</v>
      </c>
      <c r="G13" s="7">
        <f>IF(COUNTIF('Iteration 1 - Forward'!A:A, A13) &gt; 0, 1, 0)</f>
        <v>0</v>
      </c>
      <c r="H13" s="7">
        <f>IF(COUNTIF('Iteration 1 - Backward'!A:A, A13) &gt; 0, 1, 0)</f>
        <v>0</v>
      </c>
      <c r="I13" s="7">
        <f>IF(COUNTIF('Iteration 2 - Forward-Forward'!A:A, A13) &gt; 0, 1, 0)</f>
        <v>0</v>
      </c>
      <c r="J13" s="7">
        <v>1</v>
      </c>
    </row>
    <row r="14" spans="1:17" x14ac:dyDescent="0.25">
      <c r="A14" s="7" t="s">
        <v>5025</v>
      </c>
      <c r="B14" s="7" t="s">
        <v>5026</v>
      </c>
      <c r="C14" s="7">
        <v>2005</v>
      </c>
      <c r="D14" s="7" t="s">
        <v>4911</v>
      </c>
      <c r="E14" s="7">
        <f t="shared" si="0"/>
        <v>0</v>
      </c>
      <c r="F14" s="7">
        <f>IF(COUNTIF('Start Set'!A:A, A14) &gt; 0, 1, 0)</f>
        <v>0</v>
      </c>
      <c r="G14" s="7">
        <f>IF(COUNTIF('Iteration 1 - Forward'!A:A, A14) &gt; 0, 1, 0)</f>
        <v>0</v>
      </c>
      <c r="H14" s="7">
        <f>IF(COUNTIF('Iteration 1 - Backward'!A:A, A14) &gt; 0, 1, 0)</f>
        <v>0</v>
      </c>
      <c r="I14" s="7">
        <f>IF(COUNTIF('Iteration 2 - Forward-Forward'!A:A, A14) &gt; 0, 1, 0)</f>
        <v>0</v>
      </c>
      <c r="J14" s="7">
        <v>1</v>
      </c>
    </row>
    <row r="15" spans="1:17" x14ac:dyDescent="0.25">
      <c r="A15" s="7" t="s">
        <v>5393</v>
      </c>
      <c r="B15" s="7" t="s">
        <v>5394</v>
      </c>
      <c r="C15" s="7">
        <v>2005</v>
      </c>
      <c r="D15" s="7" t="s">
        <v>5395</v>
      </c>
      <c r="E15" s="7">
        <f t="shared" si="0"/>
        <v>0</v>
      </c>
      <c r="F15" s="7">
        <f>IF(COUNTIF('Start Set'!A:A, A15) &gt; 0, 1, 0)</f>
        <v>0</v>
      </c>
      <c r="G15" s="7">
        <f>IF(COUNTIF('Iteration 1 - Forward'!A:A, A15) &gt; 0, 1, 0)</f>
        <v>0</v>
      </c>
      <c r="H15" s="7">
        <f>IF(COUNTIF('Iteration 1 - Backward'!A:A, A15) &gt; 0, 1, 0)</f>
        <v>0</v>
      </c>
      <c r="I15" s="7">
        <f>IF(COUNTIF('Iteration 2 - Forward-Forward'!A:A, A15) &gt; 0, 1, 0)</f>
        <v>0</v>
      </c>
      <c r="J15" s="7">
        <v>1</v>
      </c>
    </row>
    <row r="16" spans="1:17" x14ac:dyDescent="0.25">
      <c r="A16" s="7" t="s">
        <v>5401</v>
      </c>
      <c r="B16" s="7" t="s">
        <v>5402</v>
      </c>
      <c r="C16" s="7">
        <v>2007</v>
      </c>
      <c r="D16" s="7" t="s">
        <v>5403</v>
      </c>
      <c r="E16" s="7">
        <f t="shared" si="0"/>
        <v>0</v>
      </c>
      <c r="F16" s="7">
        <f>IF(COUNTIF('Start Set'!A:A, A16) &gt; 0, 1, 0)</f>
        <v>0</v>
      </c>
      <c r="G16" s="7">
        <f>IF(COUNTIF('Iteration 1 - Forward'!A:A, A16) &gt; 0, 1, 0)</f>
        <v>0</v>
      </c>
      <c r="H16" s="7">
        <f>IF(COUNTIF('Iteration 1 - Backward'!A:A, A16) &gt; 0, 1, 0)</f>
        <v>0</v>
      </c>
      <c r="I16" s="7">
        <f>IF(COUNTIF('Iteration 2 - Forward-Forward'!A:A, A16) &gt; 0, 1, 0)</f>
        <v>0</v>
      </c>
      <c r="J16" s="7">
        <v>1</v>
      </c>
    </row>
    <row r="17" spans="1:10" x14ac:dyDescent="0.25">
      <c r="A17" s="7" t="s">
        <v>4636</v>
      </c>
      <c r="B17" s="7" t="s">
        <v>4637</v>
      </c>
      <c r="C17" s="7">
        <v>2008</v>
      </c>
      <c r="D17" s="7" t="s">
        <v>4638</v>
      </c>
      <c r="E17" s="7">
        <f t="shared" si="0"/>
        <v>0</v>
      </c>
      <c r="F17" s="7">
        <f>IF(COUNTIF('Start Set'!A:A, A17) &gt; 0, 1, 0)</f>
        <v>0</v>
      </c>
      <c r="G17" s="7">
        <f>IF(COUNTIF('Iteration 1 - Forward'!A:A, A17) &gt; 0, 1, 0)</f>
        <v>0</v>
      </c>
      <c r="H17" s="7">
        <f>IF(COUNTIF('Iteration 1 - Backward'!A:A, A17) &gt; 0, 1, 0)</f>
        <v>0</v>
      </c>
      <c r="I17" s="7">
        <f>IF(COUNTIF('Iteration 2 - Forward-Forward'!A:A, A17) &gt; 0, 1, 0)</f>
        <v>0</v>
      </c>
      <c r="J17" s="7">
        <v>1</v>
      </c>
    </row>
    <row r="18" spans="1:10" x14ac:dyDescent="0.25">
      <c r="A18" s="7" t="s">
        <v>4947</v>
      </c>
      <c r="B18" s="7" t="s">
        <v>4948</v>
      </c>
      <c r="C18" s="7">
        <v>2009</v>
      </c>
      <c r="D18" s="7" t="s">
        <v>4949</v>
      </c>
      <c r="E18" s="7">
        <f t="shared" si="0"/>
        <v>0</v>
      </c>
      <c r="F18" s="7">
        <f>IF(COUNTIF('Start Set'!A:A, A18) &gt; 0, 1, 0)</f>
        <v>0</v>
      </c>
      <c r="G18" s="7">
        <f>IF(COUNTIF('Iteration 1 - Forward'!A:A, A18) &gt; 0, 1, 0)</f>
        <v>0</v>
      </c>
      <c r="H18" s="7">
        <f>IF(COUNTIF('Iteration 1 - Backward'!A:A, A18) &gt; 0, 1, 0)</f>
        <v>0</v>
      </c>
      <c r="I18" s="7">
        <f>IF(COUNTIF('Iteration 2 - Forward-Forward'!A:A, A18) &gt; 0, 1, 0)</f>
        <v>0</v>
      </c>
      <c r="J18" s="7">
        <v>1</v>
      </c>
    </row>
    <row r="19" spans="1:10" x14ac:dyDescent="0.25">
      <c r="A19" s="7" t="s">
        <v>5377</v>
      </c>
      <c r="B19" s="7" t="s">
        <v>5378</v>
      </c>
      <c r="C19" s="7">
        <v>2009</v>
      </c>
      <c r="D19" s="7" t="s">
        <v>5379</v>
      </c>
      <c r="E19" s="7">
        <f t="shared" si="0"/>
        <v>0</v>
      </c>
      <c r="F19" s="7">
        <f>IF(COUNTIF('Start Set'!A:A, A19) &gt; 0, 1, 0)</f>
        <v>0</v>
      </c>
      <c r="G19" s="7">
        <f>IF(COUNTIF('Iteration 1 - Forward'!A:A, A19) &gt; 0, 1, 0)</f>
        <v>0</v>
      </c>
      <c r="H19" s="7">
        <f>IF(COUNTIF('Iteration 1 - Backward'!A:A, A19) &gt; 0, 1, 0)</f>
        <v>0</v>
      </c>
      <c r="I19" s="7">
        <f>IF(COUNTIF('Iteration 2 - Forward-Forward'!A:A, A19) &gt; 0, 1, 0)</f>
        <v>0</v>
      </c>
      <c r="J19" s="7">
        <v>1</v>
      </c>
    </row>
    <row r="20" spans="1:10" x14ac:dyDescent="0.25">
      <c r="A20" s="7" t="s">
        <v>4591</v>
      </c>
      <c r="B20" s="7" t="s">
        <v>4592</v>
      </c>
      <c r="C20" s="7">
        <v>2010</v>
      </c>
      <c r="D20" s="7" t="s">
        <v>4593</v>
      </c>
      <c r="E20" s="7">
        <f t="shared" si="0"/>
        <v>0</v>
      </c>
      <c r="F20" s="7">
        <f>IF(COUNTIF('Start Set'!A:A, A20) &gt; 0, 1, 0)</f>
        <v>0</v>
      </c>
      <c r="G20" s="7">
        <f>IF(COUNTIF('Iteration 1 - Forward'!A:A, A20) &gt; 0, 1, 0)</f>
        <v>0</v>
      </c>
      <c r="H20" s="7">
        <f>IF(COUNTIF('Iteration 1 - Backward'!A:A, A20) &gt; 0, 1, 0)</f>
        <v>0</v>
      </c>
      <c r="I20" s="7">
        <f>IF(COUNTIF('Iteration 2 - Forward-Forward'!A:A, A20) &gt; 0, 1, 0)</f>
        <v>0</v>
      </c>
      <c r="J20" s="7">
        <v>1</v>
      </c>
    </row>
    <row r="21" spans="1:10" x14ac:dyDescent="0.25">
      <c r="A21" s="7" t="s">
        <v>5384</v>
      </c>
      <c r="B21" s="7" t="s">
        <v>5385</v>
      </c>
      <c r="C21" s="7">
        <v>2010</v>
      </c>
      <c r="D21" s="7" t="s">
        <v>5386</v>
      </c>
      <c r="E21" s="7">
        <f t="shared" si="0"/>
        <v>0</v>
      </c>
      <c r="F21" s="7">
        <f>IF(COUNTIF('Start Set'!A:A, A21) &gt; 0, 1, 0)</f>
        <v>0</v>
      </c>
      <c r="G21" s="7">
        <f>IF(COUNTIF('Iteration 1 - Forward'!A:A, A21) &gt; 0, 1, 0)</f>
        <v>0</v>
      </c>
      <c r="H21" s="7">
        <f>IF(COUNTIF('Iteration 1 - Backward'!A:A, A21) &gt; 0, 1, 0)</f>
        <v>0</v>
      </c>
      <c r="I21" s="7">
        <f>IF(COUNTIF('Iteration 2 - Forward-Forward'!A:A, A21) &gt; 0, 1, 0)</f>
        <v>0</v>
      </c>
      <c r="J21" s="7">
        <v>1</v>
      </c>
    </row>
    <row r="22" spans="1:10" x14ac:dyDescent="0.25">
      <c r="A22" s="7" t="s">
        <v>5421</v>
      </c>
      <c r="B22" s="7" t="s">
        <v>5422</v>
      </c>
      <c r="C22" s="7">
        <v>2010</v>
      </c>
      <c r="D22" s="7" t="s">
        <v>5423</v>
      </c>
      <c r="E22" s="7">
        <f t="shared" si="0"/>
        <v>0</v>
      </c>
      <c r="F22" s="7">
        <f>IF(COUNTIF('Start Set'!A:A, A22) &gt; 0, 1, 0)</f>
        <v>0</v>
      </c>
      <c r="G22" s="7">
        <f>IF(COUNTIF('Iteration 1 - Forward'!A:A, A22) &gt; 0, 1, 0)</f>
        <v>0</v>
      </c>
      <c r="H22" s="7">
        <f>IF(COUNTIF('Iteration 1 - Backward'!A:A, A22) &gt; 0, 1, 0)</f>
        <v>0</v>
      </c>
      <c r="I22" s="7">
        <f>IF(COUNTIF('Iteration 2 - Forward-Forward'!A:A, A22) &gt; 0, 1, 0)</f>
        <v>0</v>
      </c>
      <c r="J22" s="7">
        <v>1</v>
      </c>
    </row>
    <row r="23" spans="1:10" x14ac:dyDescent="0.25">
      <c r="A23" s="7" t="s">
        <v>5936</v>
      </c>
      <c r="B23" s="7" t="s">
        <v>5937</v>
      </c>
      <c r="C23" s="7">
        <v>2010</v>
      </c>
      <c r="D23" s="7" t="s">
        <v>335</v>
      </c>
      <c r="E23" s="7">
        <f t="shared" si="0"/>
        <v>0</v>
      </c>
      <c r="F23" s="7">
        <f>IF(COUNTIF('Start Set'!A:A, A23) &gt; 0, 1, 0)</f>
        <v>0</v>
      </c>
      <c r="G23" s="7">
        <f>IF(COUNTIF('Iteration 1 - Forward'!A:A, A23) &gt; 0, 1, 0)</f>
        <v>0</v>
      </c>
      <c r="H23" s="7">
        <f>IF(COUNTIF('Iteration 1 - Backward'!A:A, A23) &gt; 0, 1, 0)</f>
        <v>0</v>
      </c>
      <c r="I23" s="7">
        <f>IF(COUNTIF('Iteration 2 - Forward-Forward'!A:A, A23) &gt; 0, 1, 0)</f>
        <v>0</v>
      </c>
      <c r="J23" s="7">
        <v>1</v>
      </c>
    </row>
    <row r="24" spans="1:10" x14ac:dyDescent="0.25">
      <c r="A24" s="7" t="s">
        <v>5082</v>
      </c>
      <c r="B24" s="7" t="s">
        <v>5083</v>
      </c>
      <c r="C24" s="7">
        <v>2011</v>
      </c>
      <c r="D24" s="7" t="s">
        <v>5084</v>
      </c>
      <c r="E24" s="7">
        <f t="shared" si="0"/>
        <v>0</v>
      </c>
      <c r="F24" s="7">
        <f>IF(COUNTIF('Start Set'!A:A, A24) &gt; 0, 1, 0)</f>
        <v>0</v>
      </c>
      <c r="G24" s="7">
        <f>IF(COUNTIF('Iteration 1 - Forward'!A:A, A24) &gt; 0, 1, 0)</f>
        <v>0</v>
      </c>
      <c r="H24" s="7">
        <f>IF(COUNTIF('Iteration 1 - Backward'!A:A, A24) &gt; 0, 1, 0)</f>
        <v>0</v>
      </c>
      <c r="I24" s="7">
        <f>IF(COUNTIF('Iteration 2 - Forward-Forward'!A:A, A24) &gt; 0, 1, 0)</f>
        <v>0</v>
      </c>
      <c r="J24" s="7">
        <v>1</v>
      </c>
    </row>
    <row r="25" spans="1:10" x14ac:dyDescent="0.25">
      <c r="A25" s="7" t="s">
        <v>5938</v>
      </c>
      <c r="B25" s="7" t="s">
        <v>5939</v>
      </c>
      <c r="C25" s="7">
        <v>2011</v>
      </c>
      <c r="D25" s="7" t="s">
        <v>2917</v>
      </c>
      <c r="E25" s="7">
        <f t="shared" si="0"/>
        <v>0</v>
      </c>
      <c r="F25" s="7">
        <f>IF(COUNTIF('Start Set'!A:A, A25) &gt; 0, 1, 0)</f>
        <v>0</v>
      </c>
      <c r="G25" s="7">
        <f>IF(COUNTIF('Iteration 1 - Forward'!A:A, A25) &gt; 0, 1, 0)</f>
        <v>0</v>
      </c>
      <c r="H25" s="7">
        <f>IF(COUNTIF('Iteration 1 - Backward'!A:A, A25) &gt; 0, 1, 0)</f>
        <v>0</v>
      </c>
      <c r="I25" s="7">
        <f>IF(COUNTIF('Iteration 2 - Forward-Forward'!A:A, A25) &gt; 0, 1, 0)</f>
        <v>0</v>
      </c>
      <c r="J25" s="7">
        <v>1</v>
      </c>
    </row>
    <row r="26" spans="1:10" x14ac:dyDescent="0.25">
      <c r="A26" s="7" t="s">
        <v>1008</v>
      </c>
      <c r="B26" s="7" t="s">
        <v>4955</v>
      </c>
      <c r="C26" s="7">
        <v>2012</v>
      </c>
      <c r="D26" s="7" t="s">
        <v>2972</v>
      </c>
      <c r="E26" s="7">
        <f t="shared" si="0"/>
        <v>0</v>
      </c>
      <c r="F26" s="7">
        <f>IF(COUNTIF('Start Set'!A:A, A26) &gt; 0, 1, 0)</f>
        <v>0</v>
      </c>
      <c r="G26" s="7">
        <f>IF(COUNTIF('Iteration 1 - Forward'!A:A, A26) &gt; 0, 1, 0)</f>
        <v>0</v>
      </c>
      <c r="H26" s="7">
        <f>IF(COUNTIF('Iteration 1 - Backward'!A:A, A26) &gt; 0, 1, 0)</f>
        <v>1</v>
      </c>
      <c r="I26" s="7">
        <f>IF(COUNTIF('Iteration 2 - Forward-Forward'!A:A, A26) &gt; 0, 1, 0)</f>
        <v>0</v>
      </c>
      <c r="J26" s="7">
        <v>1</v>
      </c>
    </row>
    <row r="27" spans="1:10" x14ac:dyDescent="0.25">
      <c r="A27" s="7" t="s">
        <v>363</v>
      </c>
      <c r="B27" s="7" t="s">
        <v>5935</v>
      </c>
      <c r="C27" s="7">
        <v>2012</v>
      </c>
      <c r="D27" s="7" t="s">
        <v>135</v>
      </c>
      <c r="E27" s="7">
        <f t="shared" si="0"/>
        <v>0</v>
      </c>
      <c r="F27" s="7">
        <f>IF(COUNTIF('Start Set'!A:A, A27) &gt; 0, 1, 0)</f>
        <v>0</v>
      </c>
      <c r="G27" s="7">
        <f>IF(COUNTIF('Iteration 1 - Forward'!A:A, A27) &gt; 0, 1, 0)</f>
        <v>0</v>
      </c>
      <c r="H27" s="7">
        <f>IF(COUNTIF('Iteration 1 - Backward'!A:A, A27) &gt; 0, 1, 0)</f>
        <v>1</v>
      </c>
      <c r="I27" s="7">
        <f>IF(COUNTIF('Iteration 2 - Forward-Forward'!A:A, A27) &gt; 0, 1, 0)</f>
        <v>0</v>
      </c>
      <c r="J27" s="7">
        <v>1</v>
      </c>
    </row>
    <row r="28" spans="1:10" x14ac:dyDescent="0.25">
      <c r="A28" s="7" t="s">
        <v>4606</v>
      </c>
      <c r="B28" s="7" t="s">
        <v>4607</v>
      </c>
      <c r="C28" s="7">
        <v>2012</v>
      </c>
      <c r="D28" s="7" t="s">
        <v>4608</v>
      </c>
      <c r="E28" s="7">
        <f t="shared" si="0"/>
        <v>0</v>
      </c>
      <c r="F28" s="7">
        <f>IF(COUNTIF('Start Set'!A:A, A28) &gt; 0, 1, 0)</f>
        <v>0</v>
      </c>
      <c r="G28" s="7">
        <f>IF(COUNTIF('Iteration 1 - Forward'!A:A, A28) &gt; 0, 1, 0)</f>
        <v>0</v>
      </c>
      <c r="H28" s="7">
        <f>IF(COUNTIF('Iteration 1 - Backward'!A:A, A28) &gt; 0, 1, 0)</f>
        <v>0</v>
      </c>
      <c r="I28" s="7">
        <f>IF(COUNTIF('Iteration 2 - Forward-Forward'!A:A, A28) &gt; 0, 1, 0)</f>
        <v>0</v>
      </c>
      <c r="J28" s="7">
        <v>1</v>
      </c>
    </row>
    <row r="29" spans="1:10" x14ac:dyDescent="0.25">
      <c r="A29" s="7" t="s">
        <v>5408</v>
      </c>
      <c r="B29" s="7" t="s">
        <v>5409</v>
      </c>
      <c r="C29" s="7">
        <v>2012</v>
      </c>
      <c r="D29" s="7" t="s">
        <v>5410</v>
      </c>
      <c r="E29" s="7">
        <f t="shared" si="0"/>
        <v>0</v>
      </c>
      <c r="F29" s="7">
        <f>IF(COUNTIF('Start Set'!A:A, A29) &gt; 0, 1, 0)</f>
        <v>0</v>
      </c>
      <c r="G29" s="7">
        <f>IF(COUNTIF('Iteration 1 - Forward'!A:A, A29) &gt; 0, 1, 0)</f>
        <v>0</v>
      </c>
      <c r="H29" s="7">
        <f>IF(COUNTIF('Iteration 1 - Backward'!A:A, A29) &gt; 0, 1, 0)</f>
        <v>0</v>
      </c>
      <c r="I29" s="7">
        <f>IF(COUNTIF('Iteration 2 - Forward-Forward'!A:A, A29) &gt; 0, 1, 0)</f>
        <v>0</v>
      </c>
      <c r="J29" s="7">
        <v>1</v>
      </c>
    </row>
    <row r="30" spans="1:10" x14ac:dyDescent="0.25">
      <c r="A30" s="7" t="s">
        <v>4594</v>
      </c>
      <c r="B30" s="7" t="s">
        <v>4595</v>
      </c>
      <c r="C30" s="7">
        <v>2013</v>
      </c>
      <c r="D30" s="7" t="s">
        <v>4596</v>
      </c>
      <c r="E30" s="7">
        <f t="shared" si="0"/>
        <v>0</v>
      </c>
      <c r="F30" s="7">
        <f>IF(COUNTIF('Start Set'!A:A, A30) &gt; 0, 1, 0)</f>
        <v>0</v>
      </c>
      <c r="G30" s="7">
        <f>IF(COUNTIF('Iteration 1 - Forward'!A:A, A30) &gt; 0, 1, 0)</f>
        <v>0</v>
      </c>
      <c r="H30" s="7">
        <f>IF(COUNTIF('Iteration 1 - Backward'!A:A, A30) &gt; 0, 1, 0)</f>
        <v>0</v>
      </c>
      <c r="I30" s="7">
        <f>IF(COUNTIF('Iteration 2 - Forward-Forward'!A:A, A30) &gt; 0, 1, 0)</f>
        <v>0</v>
      </c>
      <c r="J30" s="7">
        <v>1</v>
      </c>
    </row>
    <row r="31" spans="1:10" x14ac:dyDescent="0.25">
      <c r="A31" s="7" t="s">
        <v>4653</v>
      </c>
      <c r="B31" s="7" t="s">
        <v>4654</v>
      </c>
      <c r="C31" s="7">
        <v>2013</v>
      </c>
      <c r="D31" s="7" t="s">
        <v>4655</v>
      </c>
      <c r="E31" s="7">
        <f t="shared" si="0"/>
        <v>0</v>
      </c>
      <c r="F31" s="7">
        <f>IF(COUNTIF('Start Set'!A:A, A31) &gt; 0, 1, 0)</f>
        <v>0</v>
      </c>
      <c r="G31" s="7">
        <f>IF(COUNTIF('Iteration 1 - Forward'!A:A, A31) &gt; 0, 1, 0)</f>
        <v>0</v>
      </c>
      <c r="H31" s="7">
        <f>IF(COUNTIF('Iteration 1 - Backward'!A:A, A31) &gt; 0, 1, 0)</f>
        <v>0</v>
      </c>
      <c r="I31" s="7">
        <f>IF(COUNTIF('Iteration 2 - Forward-Forward'!A:A, A31) &gt; 0, 1, 0)</f>
        <v>0</v>
      </c>
      <c r="J31" s="7">
        <v>1</v>
      </c>
    </row>
    <row r="32" spans="1:10" x14ac:dyDescent="0.25">
      <c r="A32" s="7" t="s">
        <v>5141</v>
      </c>
      <c r="B32" s="7" t="s">
        <v>5142</v>
      </c>
      <c r="C32" s="7">
        <v>2013</v>
      </c>
      <c r="D32" s="7" t="s">
        <v>4630</v>
      </c>
      <c r="E32" s="7">
        <f t="shared" si="0"/>
        <v>0</v>
      </c>
      <c r="F32" s="7">
        <f>IF(COUNTIF('Start Set'!A:A, A32) &gt; 0, 1, 0)</f>
        <v>0</v>
      </c>
      <c r="G32" s="7">
        <f>IF(COUNTIF('Iteration 1 - Forward'!A:A, A32) &gt; 0, 1, 0)</f>
        <v>0</v>
      </c>
      <c r="H32" s="7">
        <f>IF(COUNTIF('Iteration 1 - Backward'!A:A, A32) &gt; 0, 1, 0)</f>
        <v>0</v>
      </c>
      <c r="I32" s="7">
        <f>IF(COUNTIF('Iteration 2 - Forward-Forward'!A:A, A32) &gt; 0, 1, 0)</f>
        <v>0</v>
      </c>
      <c r="J32" s="7">
        <v>1</v>
      </c>
    </row>
    <row r="33" spans="1:10" x14ac:dyDescent="0.25">
      <c r="A33" s="7" t="s">
        <v>5286</v>
      </c>
      <c r="B33" s="7" t="s">
        <v>5287</v>
      </c>
      <c r="C33" s="7">
        <v>2013</v>
      </c>
      <c r="D33" s="7" t="s">
        <v>2914</v>
      </c>
      <c r="E33" s="7">
        <f t="shared" si="0"/>
        <v>0</v>
      </c>
      <c r="F33" s="7">
        <f>IF(COUNTIF('Start Set'!A:A, A33) &gt; 0, 1, 0)</f>
        <v>0</v>
      </c>
      <c r="G33" s="7">
        <f>IF(COUNTIF('Iteration 1 - Forward'!A:A, A33) &gt; 0, 1, 0)</f>
        <v>0</v>
      </c>
      <c r="H33" s="7">
        <f>IF(COUNTIF('Iteration 1 - Backward'!A:A, A33) &gt; 0, 1, 0)</f>
        <v>0</v>
      </c>
      <c r="I33" s="7">
        <f>IF(COUNTIF('Iteration 2 - Forward-Forward'!A:A, A33) &gt; 0, 1, 0)</f>
        <v>0</v>
      </c>
      <c r="J33" s="7">
        <v>1</v>
      </c>
    </row>
    <row r="34" spans="1:10" x14ac:dyDescent="0.25">
      <c r="A34" s="7" t="s">
        <v>5304</v>
      </c>
      <c r="B34" s="7" t="s">
        <v>5305</v>
      </c>
      <c r="C34" s="7">
        <v>2013</v>
      </c>
      <c r="D34" s="7" t="s">
        <v>5306</v>
      </c>
      <c r="E34" s="7">
        <f t="shared" si="0"/>
        <v>0</v>
      </c>
      <c r="F34" s="7">
        <f>IF(COUNTIF('Start Set'!A:A, A34) &gt; 0, 1, 0)</f>
        <v>0</v>
      </c>
      <c r="G34" s="7">
        <f>IF(COUNTIF('Iteration 1 - Forward'!A:A, A34) &gt; 0, 1, 0)</f>
        <v>0</v>
      </c>
      <c r="H34" s="7">
        <f>IF(COUNTIF('Iteration 1 - Backward'!A:A, A34) &gt; 0, 1, 0)</f>
        <v>0</v>
      </c>
      <c r="I34" s="7">
        <f>IF(COUNTIF('Iteration 2 - Forward-Forward'!A:A, A34) &gt; 0, 1, 0)</f>
        <v>0</v>
      </c>
      <c r="J34" s="7">
        <v>1</v>
      </c>
    </row>
    <row r="35" spans="1:10" x14ac:dyDescent="0.25">
      <c r="A35" s="7" t="s">
        <v>5492</v>
      </c>
      <c r="B35" s="7" t="s">
        <v>5493</v>
      </c>
      <c r="C35" s="7">
        <v>2013</v>
      </c>
      <c r="D35" s="7" t="s">
        <v>5494</v>
      </c>
      <c r="E35" s="7">
        <f t="shared" si="0"/>
        <v>0</v>
      </c>
      <c r="F35" s="7">
        <f>IF(COUNTIF('Start Set'!A:A, A35) &gt; 0, 1, 0)</f>
        <v>0</v>
      </c>
      <c r="G35" s="7">
        <f>IF(COUNTIF('Iteration 1 - Forward'!A:A, A35) &gt; 0, 1, 0)</f>
        <v>0</v>
      </c>
      <c r="H35" s="7">
        <f>IF(COUNTIF('Iteration 1 - Backward'!A:A, A35) &gt; 0, 1, 0)</f>
        <v>0</v>
      </c>
      <c r="I35" s="7">
        <f>IF(COUNTIF('Iteration 2 - Forward-Forward'!A:A, A35) &gt; 0, 1, 0)</f>
        <v>0</v>
      </c>
      <c r="J35" s="7">
        <v>1</v>
      </c>
    </row>
    <row r="36" spans="1:10" x14ac:dyDescent="0.25">
      <c r="A36" s="7" t="s">
        <v>5766</v>
      </c>
      <c r="B36" s="7" t="s">
        <v>5767</v>
      </c>
      <c r="C36" s="7">
        <v>2013</v>
      </c>
      <c r="D36" s="7" t="s">
        <v>5768</v>
      </c>
      <c r="E36" s="7">
        <f t="shared" si="0"/>
        <v>0</v>
      </c>
      <c r="F36" s="7">
        <f>IF(COUNTIF('Start Set'!A:A, A36) &gt; 0, 1, 0)</f>
        <v>0</v>
      </c>
      <c r="G36" s="7">
        <f>IF(COUNTIF('Iteration 1 - Forward'!A:A, A36) &gt; 0, 1, 0)</f>
        <v>0</v>
      </c>
      <c r="H36" s="7">
        <f>IF(COUNTIF('Iteration 1 - Backward'!A:A, A36) &gt; 0, 1, 0)</f>
        <v>0</v>
      </c>
      <c r="I36" s="7">
        <f>IF(COUNTIF('Iteration 2 - Forward-Forward'!A:A, A36) &gt; 0, 1, 0)</f>
        <v>0</v>
      </c>
      <c r="J36" s="7">
        <v>1</v>
      </c>
    </row>
    <row r="37" spans="1:10" x14ac:dyDescent="0.25">
      <c r="A37" s="7" t="s">
        <v>4594</v>
      </c>
      <c r="B37" s="7" t="s">
        <v>4595</v>
      </c>
      <c r="C37" s="7">
        <v>2013</v>
      </c>
      <c r="D37" s="7" t="s">
        <v>293</v>
      </c>
      <c r="E37" s="7">
        <f t="shared" si="0"/>
        <v>1</v>
      </c>
      <c r="F37" s="7">
        <f>IF(COUNTIF('Start Set'!A:A, A37) &gt; 0, 1, 0)</f>
        <v>0</v>
      </c>
      <c r="G37" s="7">
        <f>IF(COUNTIF('Iteration 1 - Forward'!A:A, A37) &gt; 0, 1, 0)</f>
        <v>0</v>
      </c>
      <c r="H37" s="7">
        <f>IF(COUNTIF('Iteration 1 - Backward'!A:A, A37) &gt; 0, 1, 0)</f>
        <v>0</v>
      </c>
      <c r="I37" s="7">
        <f>IF(COUNTIF('Iteration 2 - Forward-Forward'!A:A, A37) &gt; 0, 1, 0)</f>
        <v>0</v>
      </c>
      <c r="J37" s="7">
        <v>1</v>
      </c>
    </row>
    <row r="38" spans="1:10" x14ac:dyDescent="0.25">
      <c r="A38" s="7" t="s">
        <v>5899</v>
      </c>
      <c r="B38" s="7" t="s">
        <v>5900</v>
      </c>
      <c r="C38" s="7">
        <v>2013</v>
      </c>
      <c r="D38" s="7" t="s">
        <v>5901</v>
      </c>
      <c r="E38" s="7">
        <f t="shared" si="0"/>
        <v>0</v>
      </c>
      <c r="F38" s="7">
        <f>IF(COUNTIF('Start Set'!A:A, A38) &gt; 0, 1, 0)</f>
        <v>0</v>
      </c>
      <c r="G38" s="7">
        <f>IF(COUNTIF('Iteration 1 - Forward'!A:A, A38) &gt; 0, 1, 0)</f>
        <v>0</v>
      </c>
      <c r="H38" s="7">
        <f>IF(COUNTIF('Iteration 1 - Backward'!A:A, A38) &gt; 0, 1, 0)</f>
        <v>0</v>
      </c>
      <c r="I38" s="7">
        <f>IF(COUNTIF('Iteration 2 - Forward-Forward'!A:A, A38) &gt; 0, 1, 0)</f>
        <v>0</v>
      </c>
      <c r="J38" s="7">
        <v>1</v>
      </c>
    </row>
    <row r="39" spans="1:10" x14ac:dyDescent="0.25">
      <c r="A39" s="7" t="s">
        <v>5932</v>
      </c>
      <c r="B39" s="7" t="s">
        <v>5933</v>
      </c>
      <c r="C39" s="7">
        <v>2013</v>
      </c>
      <c r="D39" s="7" t="s">
        <v>5934</v>
      </c>
      <c r="E39" s="7">
        <f t="shared" si="0"/>
        <v>0</v>
      </c>
      <c r="F39" s="7">
        <f>IF(COUNTIF('Start Set'!A:A, A39) &gt; 0, 1, 0)</f>
        <v>0</v>
      </c>
      <c r="G39" s="7">
        <f>IF(COUNTIF('Iteration 1 - Forward'!A:A, A39) &gt; 0, 1, 0)</f>
        <v>0</v>
      </c>
      <c r="H39" s="7">
        <f>IF(COUNTIF('Iteration 1 - Backward'!A:A, A39) &gt; 0, 1, 0)</f>
        <v>0</v>
      </c>
      <c r="I39" s="7">
        <f>IF(COUNTIF('Iteration 2 - Forward-Forward'!A:A, A39) &gt; 0, 1, 0)</f>
        <v>0</v>
      </c>
      <c r="J39" s="7">
        <v>1</v>
      </c>
    </row>
    <row r="40" spans="1:10" x14ac:dyDescent="0.25">
      <c r="A40" s="7" t="s">
        <v>5055</v>
      </c>
      <c r="B40" s="7" t="s">
        <v>5056</v>
      </c>
      <c r="C40" s="7">
        <v>2014</v>
      </c>
      <c r="D40" s="7" t="s">
        <v>5057</v>
      </c>
      <c r="E40" s="7">
        <f t="shared" si="0"/>
        <v>0</v>
      </c>
      <c r="F40" s="7">
        <f>IF(COUNTIF('Start Set'!A:A, A40) &gt; 0, 1, 0)</f>
        <v>0</v>
      </c>
      <c r="G40" s="7">
        <f>IF(COUNTIF('Iteration 1 - Forward'!A:A, A40) &gt; 0, 1, 0)</f>
        <v>0</v>
      </c>
      <c r="H40" s="7">
        <f>IF(COUNTIF('Iteration 1 - Backward'!A:A, A40) &gt; 0, 1, 0)</f>
        <v>1</v>
      </c>
      <c r="I40" s="7">
        <f>IF(COUNTIF('Iteration 2 - Forward-Forward'!A:A, A40) &gt; 0, 1, 0)</f>
        <v>0</v>
      </c>
      <c r="J40" s="7">
        <v>1</v>
      </c>
    </row>
    <row r="41" spans="1:10" x14ac:dyDescent="0.25">
      <c r="A41" s="7" t="s">
        <v>5601</v>
      </c>
      <c r="B41" s="7" t="s">
        <v>5602</v>
      </c>
      <c r="C41" s="7">
        <v>2014</v>
      </c>
      <c r="D41" s="7" t="s">
        <v>95</v>
      </c>
      <c r="E41" s="7">
        <f t="shared" si="0"/>
        <v>0</v>
      </c>
      <c r="F41" s="7">
        <f>IF(COUNTIF('Start Set'!A:A, A41) &gt; 0, 1, 0)</f>
        <v>0</v>
      </c>
      <c r="G41" s="7">
        <f>IF(COUNTIF('Iteration 1 - Forward'!A:A, A41) &gt; 0, 1, 0)</f>
        <v>0</v>
      </c>
      <c r="H41" s="7">
        <f>IF(COUNTIF('Iteration 1 - Backward'!A:A, A41) &gt; 0, 1, 0)</f>
        <v>1</v>
      </c>
      <c r="I41" s="7">
        <f>IF(COUNTIF('Iteration 2 - Forward-Forward'!A:A, A41) &gt; 0, 1, 0)</f>
        <v>0</v>
      </c>
      <c r="J41" s="7">
        <v>1</v>
      </c>
    </row>
    <row r="42" spans="1:10" x14ac:dyDescent="0.25">
      <c r="A42" s="7" t="s">
        <v>5053</v>
      </c>
      <c r="B42" s="7" t="s">
        <v>5054</v>
      </c>
      <c r="C42" s="7">
        <v>2014</v>
      </c>
      <c r="D42" s="7" t="s">
        <v>4960</v>
      </c>
      <c r="E42" s="7">
        <f t="shared" si="0"/>
        <v>0</v>
      </c>
      <c r="F42" s="7">
        <f>IF(COUNTIF('Start Set'!A:A, A42) &gt; 0, 1, 0)</f>
        <v>0</v>
      </c>
      <c r="G42" s="7">
        <f>IF(COUNTIF('Iteration 1 - Forward'!A:A, A42) &gt; 0, 1, 0)</f>
        <v>0</v>
      </c>
      <c r="H42" s="7">
        <f>IF(COUNTIF('Iteration 1 - Backward'!A:A, A42) &gt; 0, 1, 0)</f>
        <v>0</v>
      </c>
      <c r="I42" s="7">
        <f>IF(COUNTIF('Iteration 2 - Forward-Forward'!A:A, A42) &gt; 0, 1, 0)</f>
        <v>0</v>
      </c>
      <c r="J42" s="7">
        <v>1</v>
      </c>
    </row>
    <row r="43" spans="1:10" x14ac:dyDescent="0.25">
      <c r="A43" s="7" t="s">
        <v>5330</v>
      </c>
      <c r="B43" s="7" t="s">
        <v>5331</v>
      </c>
      <c r="C43" s="7">
        <v>2014</v>
      </c>
      <c r="D43" s="7" t="s">
        <v>5332</v>
      </c>
      <c r="E43" s="7">
        <f t="shared" si="0"/>
        <v>0</v>
      </c>
      <c r="F43" s="7">
        <f>IF(COUNTIF('Start Set'!A:A, A43) &gt; 0, 1, 0)</f>
        <v>0</v>
      </c>
      <c r="G43" s="7">
        <f>IF(COUNTIF('Iteration 1 - Forward'!A:A, A43) &gt; 0, 1, 0)</f>
        <v>0</v>
      </c>
      <c r="H43" s="7">
        <f>IF(COUNTIF('Iteration 1 - Backward'!A:A, A43) &gt; 0, 1, 0)</f>
        <v>0</v>
      </c>
      <c r="I43" s="7">
        <f>IF(COUNTIF('Iteration 2 - Forward-Forward'!A:A, A43) &gt; 0, 1, 0)</f>
        <v>0</v>
      </c>
      <c r="J43" s="7">
        <v>1</v>
      </c>
    </row>
    <row r="44" spans="1:10" x14ac:dyDescent="0.25">
      <c r="A44" s="7" t="s">
        <v>5424</v>
      </c>
      <c r="B44" s="7" t="s">
        <v>5425</v>
      </c>
      <c r="C44" s="7">
        <v>2014</v>
      </c>
      <c r="D44" s="7" t="s">
        <v>5426</v>
      </c>
      <c r="E44" s="7">
        <f t="shared" si="0"/>
        <v>0</v>
      </c>
      <c r="F44" s="7">
        <f>IF(COUNTIF('Start Set'!A:A, A44) &gt; 0, 1, 0)</f>
        <v>0</v>
      </c>
      <c r="G44" s="7">
        <f>IF(COUNTIF('Iteration 1 - Forward'!A:A, A44) &gt; 0, 1, 0)</f>
        <v>0</v>
      </c>
      <c r="H44" s="7">
        <f>IF(COUNTIF('Iteration 1 - Backward'!A:A, A44) &gt; 0, 1, 0)</f>
        <v>0</v>
      </c>
      <c r="I44" s="7">
        <f>IF(COUNTIF('Iteration 2 - Forward-Forward'!A:A, A44) &gt; 0, 1, 0)</f>
        <v>0</v>
      </c>
      <c r="J44" s="7">
        <v>1</v>
      </c>
    </row>
    <row r="45" spans="1:10" x14ac:dyDescent="0.25">
      <c r="A45" s="7" t="s">
        <v>5619</v>
      </c>
      <c r="B45" s="7" t="s">
        <v>5620</v>
      </c>
      <c r="C45" s="7">
        <v>2014</v>
      </c>
      <c r="D45" s="7" t="s">
        <v>5621</v>
      </c>
      <c r="E45" s="7">
        <f t="shared" si="0"/>
        <v>0</v>
      </c>
      <c r="F45" s="7">
        <f>IF(COUNTIF('Start Set'!A:A, A45) &gt; 0, 1, 0)</f>
        <v>0</v>
      </c>
      <c r="G45" s="7">
        <f>IF(COUNTIF('Iteration 1 - Forward'!A:A, A45) &gt; 0, 1, 0)</f>
        <v>0</v>
      </c>
      <c r="H45" s="7">
        <f>IF(COUNTIF('Iteration 1 - Backward'!A:A, A45) &gt; 0, 1, 0)</f>
        <v>0</v>
      </c>
      <c r="I45" s="7">
        <f>IF(COUNTIF('Iteration 2 - Forward-Forward'!A:A, A45) &gt; 0, 1, 0)</f>
        <v>0</v>
      </c>
      <c r="J45" s="7">
        <v>1</v>
      </c>
    </row>
    <row r="46" spans="1:10" x14ac:dyDescent="0.25">
      <c r="A46" s="7" t="s">
        <v>5771</v>
      </c>
      <c r="B46" s="7" t="s">
        <v>5772</v>
      </c>
      <c r="C46" s="7">
        <v>2014</v>
      </c>
      <c r="D46" s="7" t="s">
        <v>273</v>
      </c>
      <c r="E46" s="7">
        <f t="shared" si="0"/>
        <v>0</v>
      </c>
      <c r="F46" s="7">
        <f>IF(COUNTIF('Start Set'!A:A, A46) &gt; 0, 1, 0)</f>
        <v>0</v>
      </c>
      <c r="G46" s="7">
        <f>IF(COUNTIF('Iteration 1 - Forward'!A:A, A46) &gt; 0, 1, 0)</f>
        <v>0</v>
      </c>
      <c r="H46" s="7">
        <f>IF(COUNTIF('Iteration 1 - Backward'!A:A, A46) &gt; 0, 1, 0)</f>
        <v>0</v>
      </c>
      <c r="I46" s="7">
        <f>IF(COUNTIF('Iteration 2 - Forward-Forward'!A:A, A46) &gt; 0, 1, 0)</f>
        <v>0</v>
      </c>
      <c r="J46" s="7">
        <v>1</v>
      </c>
    </row>
    <row r="47" spans="1:10" x14ac:dyDescent="0.25">
      <c r="A47" s="7" t="s">
        <v>5799</v>
      </c>
      <c r="B47" s="7" t="s">
        <v>5800</v>
      </c>
      <c r="C47" s="7">
        <v>2014</v>
      </c>
      <c r="D47" s="7" t="s">
        <v>5792</v>
      </c>
      <c r="E47" s="7">
        <f t="shared" si="0"/>
        <v>0</v>
      </c>
      <c r="F47" s="7">
        <f>IF(COUNTIF('Start Set'!A:A, A47) &gt; 0, 1, 0)</f>
        <v>0</v>
      </c>
      <c r="G47" s="7">
        <f>IF(COUNTIF('Iteration 1 - Forward'!A:A, A47) &gt; 0, 1, 0)</f>
        <v>0</v>
      </c>
      <c r="H47" s="7">
        <f>IF(COUNTIF('Iteration 1 - Backward'!A:A, A47) &gt; 0, 1, 0)</f>
        <v>0</v>
      </c>
      <c r="I47" s="7">
        <f>IF(COUNTIF('Iteration 2 - Forward-Forward'!A:A, A47) &gt; 0, 1, 0)</f>
        <v>0</v>
      </c>
      <c r="J47" s="7">
        <v>1</v>
      </c>
    </row>
    <row r="48" spans="1:10" x14ac:dyDescent="0.25">
      <c r="A48" s="7" t="s">
        <v>5904</v>
      </c>
      <c r="B48" s="7" t="s">
        <v>5905</v>
      </c>
      <c r="C48" s="7">
        <v>2014</v>
      </c>
      <c r="D48" s="7" t="s">
        <v>2582</v>
      </c>
      <c r="E48" s="7">
        <f t="shared" si="0"/>
        <v>0</v>
      </c>
      <c r="F48" s="7">
        <f>IF(COUNTIF('Start Set'!A:A, A48) &gt; 0, 1, 0)</f>
        <v>0</v>
      </c>
      <c r="G48" s="7">
        <f>IF(COUNTIF('Iteration 1 - Forward'!A:A, A48) &gt; 0, 1, 0)</f>
        <v>0</v>
      </c>
      <c r="H48" s="7">
        <f>IF(COUNTIF('Iteration 1 - Backward'!A:A, A48) &gt; 0, 1, 0)</f>
        <v>0</v>
      </c>
      <c r="I48" s="7">
        <f>IF(COUNTIF('Iteration 2 - Forward-Forward'!A:A, A48) &gt; 0, 1, 0)</f>
        <v>0</v>
      </c>
      <c r="J48" s="7">
        <v>1</v>
      </c>
    </row>
    <row r="49" spans="1:11" x14ac:dyDescent="0.25">
      <c r="A49" s="7" t="s">
        <v>5966</v>
      </c>
      <c r="B49" s="7" t="s">
        <v>5967</v>
      </c>
      <c r="C49" s="7">
        <v>2014</v>
      </c>
      <c r="D49" s="7" t="s">
        <v>172</v>
      </c>
      <c r="E49" s="7">
        <f t="shared" si="0"/>
        <v>0</v>
      </c>
      <c r="F49" s="7">
        <f>IF(COUNTIF('Start Set'!A:A, A49) &gt; 0, 1, 0)</f>
        <v>0</v>
      </c>
      <c r="G49" s="7">
        <f>IF(COUNTIF('Iteration 1 - Forward'!A:A, A49) &gt; 0, 1, 0)</f>
        <v>0</v>
      </c>
      <c r="H49" s="7">
        <f>IF(COUNTIF('Iteration 1 - Backward'!A:A, A49) &gt; 0, 1, 0)</f>
        <v>0</v>
      </c>
      <c r="I49" s="7">
        <f>IF(COUNTIF('Iteration 2 - Forward-Forward'!A:A, A49) &gt; 0, 1, 0)</f>
        <v>0</v>
      </c>
      <c r="J49" s="7">
        <v>1</v>
      </c>
    </row>
    <row r="50" spans="1:11" x14ac:dyDescent="0.25">
      <c r="A50" s="7" t="s">
        <v>5528</v>
      </c>
      <c r="B50" s="7" t="s">
        <v>5529</v>
      </c>
      <c r="C50" s="7">
        <v>2015</v>
      </c>
      <c r="D50" s="7" t="s">
        <v>5530</v>
      </c>
      <c r="E50" s="7">
        <f t="shared" si="0"/>
        <v>0</v>
      </c>
      <c r="F50" s="7">
        <f>IF(COUNTIF('Start Set'!A:A, A50) &gt; 0, 1, 0)</f>
        <v>0</v>
      </c>
      <c r="G50" s="7">
        <f>IF(COUNTIF('Iteration 1 - Forward'!A:A, A50) &gt; 0, 1, 0)</f>
        <v>0</v>
      </c>
      <c r="H50" s="7">
        <f>IF(COUNTIF('Iteration 1 - Backward'!A:A, A50) &gt; 0, 1, 0)</f>
        <v>1</v>
      </c>
      <c r="I50" s="7">
        <f>IF(COUNTIF('Iteration 2 - Forward-Forward'!A:A, A50) &gt; 0, 1, 0)</f>
        <v>0</v>
      </c>
      <c r="J50" s="7">
        <v>1</v>
      </c>
    </row>
    <row r="51" spans="1:11" x14ac:dyDescent="0.25">
      <c r="A51" s="7" t="s">
        <v>4639</v>
      </c>
      <c r="B51" s="7" t="s">
        <v>4640</v>
      </c>
      <c r="C51" s="7">
        <v>2015</v>
      </c>
      <c r="D51" s="7" t="s">
        <v>4641</v>
      </c>
      <c r="E51" s="7">
        <f t="shared" si="0"/>
        <v>0</v>
      </c>
      <c r="F51" s="7">
        <f>IF(COUNTIF('Start Set'!A:A, A51) &gt; 0, 1, 0)</f>
        <v>0</v>
      </c>
      <c r="G51" s="7">
        <f>IF(COUNTIF('Iteration 1 - Forward'!A:A, A51) &gt; 0, 1, 0)</f>
        <v>0</v>
      </c>
      <c r="H51" s="7">
        <f>IF(COUNTIF('Iteration 1 - Backward'!A:A, A51) &gt; 0, 1, 0)</f>
        <v>0</v>
      </c>
      <c r="I51" s="7">
        <f>IF(COUNTIF('Iteration 2 - Forward-Forward'!A:A, A51) &gt; 0, 1, 0)</f>
        <v>0</v>
      </c>
      <c r="J51" s="7">
        <v>1</v>
      </c>
      <c r="K51">
        <v>0</v>
      </c>
    </row>
    <row r="52" spans="1:11" x14ac:dyDescent="0.25">
      <c r="A52" s="7" t="s">
        <v>5248</v>
      </c>
      <c r="B52" s="7" t="s">
        <v>5249</v>
      </c>
      <c r="C52" s="7">
        <v>2015</v>
      </c>
      <c r="D52" s="7" t="s">
        <v>5250</v>
      </c>
      <c r="E52" s="7">
        <f t="shared" si="0"/>
        <v>0</v>
      </c>
      <c r="F52" s="7">
        <f>IF(COUNTIF('Start Set'!A:A, A52) &gt; 0, 1, 0)</f>
        <v>0</v>
      </c>
      <c r="G52" s="7">
        <f>IF(COUNTIF('Iteration 1 - Forward'!A:A, A52) &gt; 0, 1, 0)</f>
        <v>0</v>
      </c>
      <c r="H52" s="7">
        <f>IF(COUNTIF('Iteration 1 - Backward'!A:A, A52) &gt; 0, 1, 0)</f>
        <v>0</v>
      </c>
      <c r="I52" s="7">
        <f>IF(COUNTIF('Iteration 2 - Forward-Forward'!A:A, A52) &gt; 0, 1, 0)</f>
        <v>0</v>
      </c>
      <c r="J52" s="7">
        <v>1</v>
      </c>
      <c r="K52">
        <v>0</v>
      </c>
    </row>
    <row r="53" spans="1:11" x14ac:dyDescent="0.25">
      <c r="A53" s="7" t="s">
        <v>5138</v>
      </c>
      <c r="B53" s="7" t="s">
        <v>5139</v>
      </c>
      <c r="C53" s="7">
        <v>2015</v>
      </c>
      <c r="D53" s="7" t="s">
        <v>5140</v>
      </c>
      <c r="E53" s="7">
        <f t="shared" si="0"/>
        <v>0</v>
      </c>
      <c r="F53" s="7">
        <f>IF(COUNTIF('Start Set'!A:A, A53) &gt; 0, 1, 0)</f>
        <v>0</v>
      </c>
      <c r="G53" s="7">
        <f>IF(COUNTIF('Iteration 1 - Forward'!A:A, A53) &gt; 0, 1, 0)</f>
        <v>0</v>
      </c>
      <c r="H53" s="7">
        <f>IF(COUNTIF('Iteration 1 - Backward'!A:A, A53) &gt; 0, 1, 0)</f>
        <v>0</v>
      </c>
      <c r="I53" s="7">
        <f>IF(COUNTIF('Iteration 2 - Forward-Forward'!A:A, A53) &gt; 0, 1, 0)</f>
        <v>0</v>
      </c>
      <c r="J53" s="7">
        <v>1</v>
      </c>
      <c r="K53">
        <v>0</v>
      </c>
    </row>
    <row r="54" spans="1:11" x14ac:dyDescent="0.25">
      <c r="A54" s="7" t="s">
        <v>5525</v>
      </c>
      <c r="B54" s="7" t="s">
        <v>5526</v>
      </c>
      <c r="C54" s="7">
        <v>2015</v>
      </c>
      <c r="D54" s="7" t="s">
        <v>5527</v>
      </c>
      <c r="E54" s="7">
        <f t="shared" si="0"/>
        <v>0</v>
      </c>
      <c r="F54" s="7">
        <f>IF(COUNTIF('Start Set'!A:A, A54) &gt; 0, 1, 0)</f>
        <v>0</v>
      </c>
      <c r="G54" s="7">
        <f>IF(COUNTIF('Iteration 1 - Forward'!A:A, A54) &gt; 0, 1, 0)</f>
        <v>0</v>
      </c>
      <c r="H54" s="7">
        <f>IF(COUNTIF('Iteration 1 - Backward'!A:A, A54) &gt; 0, 1, 0)</f>
        <v>0</v>
      </c>
      <c r="I54" s="7">
        <f>IF(COUNTIF('Iteration 2 - Forward-Forward'!A:A, A54) &gt; 0, 1, 0)</f>
        <v>0</v>
      </c>
      <c r="J54" s="7">
        <v>1</v>
      </c>
      <c r="K54">
        <v>0</v>
      </c>
    </row>
    <row r="55" spans="1:11" x14ac:dyDescent="0.25">
      <c r="A55" s="7" t="s">
        <v>5760</v>
      </c>
      <c r="B55" s="7" t="s">
        <v>5761</v>
      </c>
      <c r="C55" s="7">
        <v>2015</v>
      </c>
      <c r="D55" s="7" t="s">
        <v>526</v>
      </c>
      <c r="E55" s="7">
        <f t="shared" si="0"/>
        <v>0</v>
      </c>
      <c r="F55" s="7">
        <f>IF(COUNTIF('Start Set'!A:A, A55) &gt; 0, 1, 0)</f>
        <v>0</v>
      </c>
      <c r="G55" s="7">
        <f>IF(COUNTIF('Iteration 1 - Forward'!A:A, A55) &gt; 0, 1, 0)</f>
        <v>0</v>
      </c>
      <c r="H55" s="7">
        <f>IF(COUNTIF('Iteration 1 - Backward'!A:A, A55) &gt; 0, 1, 0)</f>
        <v>0</v>
      </c>
      <c r="I55" s="7">
        <f>IF(COUNTIF('Iteration 2 - Forward-Forward'!A:A, A55) &gt; 0, 1, 0)</f>
        <v>0</v>
      </c>
      <c r="J55" s="7">
        <v>1</v>
      </c>
      <c r="K55">
        <v>0</v>
      </c>
    </row>
    <row r="56" spans="1:11" x14ac:dyDescent="0.25">
      <c r="A56" s="7" t="s">
        <v>5058</v>
      </c>
      <c r="B56" s="7" t="s">
        <v>5059</v>
      </c>
      <c r="C56" s="7">
        <v>2015</v>
      </c>
      <c r="D56" s="7" t="s">
        <v>4649</v>
      </c>
      <c r="E56" s="7">
        <f t="shared" si="0"/>
        <v>0</v>
      </c>
      <c r="F56" s="7">
        <f>IF(COUNTIF('Start Set'!A:A, A56) &gt; 0, 1, 0)</f>
        <v>0</v>
      </c>
      <c r="G56" s="7">
        <f>IF(COUNTIF('Iteration 1 - Forward'!A:A, A56) &gt; 0, 1, 0)</f>
        <v>0</v>
      </c>
      <c r="H56" s="7">
        <f>IF(COUNTIF('Iteration 1 - Backward'!A:A, A56) &gt; 0, 1, 0)</f>
        <v>0</v>
      </c>
      <c r="I56" s="7">
        <f>IF(COUNTIF('Iteration 2 - Forward-Forward'!A:A, A56) &gt; 0, 1, 0)</f>
        <v>0</v>
      </c>
      <c r="J56" s="7">
        <v>1</v>
      </c>
      <c r="K56">
        <v>0</v>
      </c>
    </row>
    <row r="57" spans="1:11" x14ac:dyDescent="0.25">
      <c r="A57" s="7" t="s">
        <v>5840</v>
      </c>
      <c r="B57" s="7" t="s">
        <v>5841</v>
      </c>
      <c r="C57" s="7">
        <v>2015</v>
      </c>
      <c r="D57" s="7" t="s">
        <v>5730</v>
      </c>
      <c r="E57" s="7">
        <f t="shared" si="0"/>
        <v>0</v>
      </c>
      <c r="F57" s="7">
        <f>IF(COUNTIF('Start Set'!A:A, A57) &gt; 0, 1, 0)</f>
        <v>0</v>
      </c>
      <c r="G57" s="7">
        <f>IF(COUNTIF('Iteration 1 - Forward'!A:A, A57) &gt; 0, 1, 0)</f>
        <v>0</v>
      </c>
      <c r="H57" s="7">
        <f>IF(COUNTIF('Iteration 1 - Backward'!A:A, A57) &gt; 0, 1, 0)</f>
        <v>0</v>
      </c>
      <c r="I57" s="7">
        <f>IF(COUNTIF('Iteration 2 - Forward-Forward'!A:A, A57) &gt; 0, 1, 0)</f>
        <v>0</v>
      </c>
      <c r="J57" s="7">
        <v>1</v>
      </c>
      <c r="K57">
        <v>0</v>
      </c>
    </row>
    <row r="58" spans="1:11" x14ac:dyDescent="0.25">
      <c r="A58" s="7" t="s">
        <v>5569</v>
      </c>
      <c r="B58" s="7" t="s">
        <v>5570</v>
      </c>
      <c r="C58" s="7">
        <v>2015</v>
      </c>
      <c r="D58" s="7" t="s">
        <v>380</v>
      </c>
      <c r="E58" s="7">
        <f t="shared" si="0"/>
        <v>0</v>
      </c>
      <c r="F58" s="7">
        <f>IF(COUNTIF('Start Set'!A:A, A58) &gt; 0, 1, 0)</f>
        <v>0</v>
      </c>
      <c r="G58" s="7">
        <f>IF(COUNTIF('Iteration 1 - Forward'!A:A, A58) &gt; 0, 1, 0)</f>
        <v>0</v>
      </c>
      <c r="H58" s="7">
        <f>IF(COUNTIF('Iteration 1 - Backward'!A:A, A58) &gt; 0, 1, 0)</f>
        <v>0</v>
      </c>
      <c r="I58" s="7">
        <f>IF(COUNTIF('Iteration 2 - Forward-Forward'!A:A, A58) &gt; 0, 1, 0)</f>
        <v>0</v>
      </c>
      <c r="J58" s="7">
        <v>1</v>
      </c>
      <c r="K58">
        <v>0</v>
      </c>
    </row>
    <row r="59" spans="1:11" x14ac:dyDescent="0.25">
      <c r="A59" s="7" t="s">
        <v>5804</v>
      </c>
      <c r="B59" s="7" t="s">
        <v>5805</v>
      </c>
      <c r="C59" s="7">
        <v>2015</v>
      </c>
      <c r="D59" s="7" t="s">
        <v>172</v>
      </c>
      <c r="E59" s="7">
        <f t="shared" si="0"/>
        <v>0</v>
      </c>
      <c r="F59" s="7">
        <f>IF(COUNTIF('Start Set'!A:A, A59) &gt; 0, 1, 0)</f>
        <v>0</v>
      </c>
      <c r="G59" s="7">
        <f>IF(COUNTIF('Iteration 1 - Forward'!A:A, A59) &gt; 0, 1, 0)</f>
        <v>0</v>
      </c>
      <c r="H59" s="7">
        <f>IF(COUNTIF('Iteration 1 - Backward'!A:A, A59) &gt; 0, 1, 0)</f>
        <v>0</v>
      </c>
      <c r="I59" s="7">
        <f>IF(COUNTIF('Iteration 2 - Forward-Forward'!A:A, A59) &gt; 0, 1, 0)</f>
        <v>0</v>
      </c>
      <c r="J59" s="7">
        <v>1</v>
      </c>
      <c r="K59">
        <v>0</v>
      </c>
    </row>
    <row r="60" spans="1:11" x14ac:dyDescent="0.25">
      <c r="A60" s="7" t="s">
        <v>5315</v>
      </c>
      <c r="B60" s="7" t="s">
        <v>5316</v>
      </c>
      <c r="C60" s="7">
        <v>2015</v>
      </c>
      <c r="D60" s="7" t="s">
        <v>351</v>
      </c>
      <c r="E60" s="7">
        <f t="shared" si="0"/>
        <v>0</v>
      </c>
      <c r="F60" s="7">
        <f>IF(COUNTIF('Start Set'!A:A, A60) &gt; 0, 1, 0)</f>
        <v>0</v>
      </c>
      <c r="G60" s="7">
        <f>IF(COUNTIF('Iteration 1 - Forward'!A:A, A60) &gt; 0, 1, 0)</f>
        <v>0</v>
      </c>
      <c r="H60" s="7">
        <f>IF(COUNTIF('Iteration 1 - Backward'!A:A, A60) &gt; 0, 1, 0)</f>
        <v>0</v>
      </c>
      <c r="I60" s="7">
        <f>IF(COUNTIF('Iteration 2 - Forward-Forward'!A:A, A60) &gt; 0, 1, 0)</f>
        <v>0</v>
      </c>
      <c r="J60" s="7">
        <v>1</v>
      </c>
      <c r="K60">
        <v>0</v>
      </c>
    </row>
    <row r="61" spans="1:11" x14ac:dyDescent="0.25">
      <c r="A61" s="7" t="s">
        <v>5801</v>
      </c>
      <c r="B61" s="7" t="s">
        <v>5802</v>
      </c>
      <c r="C61" s="7">
        <v>2015</v>
      </c>
      <c r="D61" s="7" t="s">
        <v>5803</v>
      </c>
      <c r="E61" s="7">
        <f t="shared" si="0"/>
        <v>0</v>
      </c>
      <c r="F61" s="7">
        <f>IF(COUNTIF('Start Set'!A:A, A61) &gt; 0, 1, 0)</f>
        <v>0</v>
      </c>
      <c r="G61" s="7">
        <f>IF(COUNTIF('Iteration 1 - Forward'!A:A, A61) &gt; 0, 1, 0)</f>
        <v>0</v>
      </c>
      <c r="H61" s="7">
        <f>IF(COUNTIF('Iteration 1 - Backward'!A:A, A61) &gt; 0, 1, 0)</f>
        <v>0</v>
      </c>
      <c r="I61" s="7">
        <f>IF(COUNTIF('Iteration 2 - Forward-Forward'!A:A, A61) &gt; 0, 1, 0)</f>
        <v>0</v>
      </c>
      <c r="J61" s="7">
        <v>1</v>
      </c>
      <c r="K61">
        <v>0</v>
      </c>
    </row>
    <row r="62" spans="1:11" x14ac:dyDescent="0.25">
      <c r="A62" s="7" t="s">
        <v>4603</v>
      </c>
      <c r="B62" s="7" t="s">
        <v>4604</v>
      </c>
      <c r="C62" s="7">
        <v>2016</v>
      </c>
      <c r="D62" s="7" t="s">
        <v>4605</v>
      </c>
      <c r="E62" s="7">
        <f t="shared" si="0"/>
        <v>0</v>
      </c>
      <c r="F62" s="7">
        <f>IF(COUNTIF('Start Set'!A:A, A62) &gt; 0, 1, 0)</f>
        <v>0</v>
      </c>
      <c r="G62" s="7">
        <f>IF(COUNTIF('Iteration 1 - Forward'!A:A, A62) &gt; 0, 1, 0)</f>
        <v>0</v>
      </c>
      <c r="H62" s="7">
        <f>IF(COUNTIF('Iteration 1 - Backward'!A:A, A62) &gt; 0, 1, 0)</f>
        <v>1</v>
      </c>
      <c r="I62" s="7">
        <f>IF(COUNTIF('Iteration 2 - Forward-Forward'!A:A, A62) &gt; 0, 1, 0)</f>
        <v>0</v>
      </c>
      <c r="J62" s="7">
        <v>1</v>
      </c>
    </row>
    <row r="63" spans="1:11" x14ac:dyDescent="0.25">
      <c r="A63" s="7" t="s">
        <v>5643</v>
      </c>
      <c r="B63" s="7" t="s">
        <v>5644</v>
      </c>
      <c r="C63" s="7">
        <v>2016</v>
      </c>
      <c r="D63" s="7" t="s">
        <v>5400</v>
      </c>
      <c r="E63" s="7">
        <f t="shared" si="0"/>
        <v>0</v>
      </c>
      <c r="F63" s="7">
        <f>IF(COUNTIF('Start Set'!A:A, A63) &gt; 0, 1, 0)</f>
        <v>0</v>
      </c>
      <c r="G63" s="7">
        <f>IF(COUNTIF('Iteration 1 - Forward'!A:A, A63) &gt; 0, 1, 0)</f>
        <v>0</v>
      </c>
      <c r="H63" s="7">
        <f>IF(COUNTIF('Iteration 1 - Backward'!A:A, A63) &gt; 0, 1, 0)</f>
        <v>0</v>
      </c>
      <c r="I63" s="7">
        <f>IF(COUNTIF('Iteration 2 - Forward-Forward'!A:A, A63) &gt; 0, 1, 0)</f>
        <v>0</v>
      </c>
      <c r="J63" s="7">
        <v>1</v>
      </c>
      <c r="K63" s="7">
        <v>1</v>
      </c>
    </row>
    <row r="64" spans="1:11" x14ac:dyDescent="0.25">
      <c r="A64" s="7" t="s">
        <v>5430</v>
      </c>
      <c r="B64" s="7" t="s">
        <v>5431</v>
      </c>
      <c r="C64" s="7">
        <v>2016</v>
      </c>
      <c r="D64" s="7" t="s">
        <v>5432</v>
      </c>
      <c r="E64" s="7">
        <f t="shared" si="0"/>
        <v>0</v>
      </c>
      <c r="F64" s="7">
        <f>IF(COUNTIF('Start Set'!A:A, A64) &gt; 0, 1, 0)</f>
        <v>0</v>
      </c>
      <c r="G64" s="7">
        <f>IF(COUNTIF('Iteration 1 - Forward'!A:A, A64) &gt; 0, 1, 0)</f>
        <v>0</v>
      </c>
      <c r="H64" s="7">
        <f>IF(COUNTIF('Iteration 1 - Backward'!A:A, A64) &gt; 0, 1, 0)</f>
        <v>0</v>
      </c>
      <c r="I64" s="7">
        <f>IF(COUNTIF('Iteration 2 - Forward-Forward'!A:A, A64) &gt; 0, 1, 0)</f>
        <v>0</v>
      </c>
      <c r="J64" s="7">
        <v>1</v>
      </c>
      <c r="K64" s="7">
        <v>1</v>
      </c>
    </row>
    <row r="65" spans="1:11" x14ac:dyDescent="0.25">
      <c r="A65" s="7" t="s">
        <v>5638</v>
      </c>
      <c r="B65" s="7" t="s">
        <v>5639</v>
      </c>
      <c r="C65" s="7">
        <v>2016</v>
      </c>
      <c r="D65" s="7" t="s">
        <v>356</v>
      </c>
      <c r="E65" s="7">
        <f t="shared" si="0"/>
        <v>0</v>
      </c>
      <c r="F65" s="7">
        <f>IF(COUNTIF('Start Set'!A:A, A65) &gt; 0, 1, 0)</f>
        <v>0</v>
      </c>
      <c r="G65" s="7">
        <f>IF(COUNTIF('Iteration 1 - Forward'!A:A, A65) &gt; 0, 1, 0)</f>
        <v>0</v>
      </c>
      <c r="H65" s="7">
        <f>IF(COUNTIF('Iteration 1 - Backward'!A:A, A65) &gt; 0, 1, 0)</f>
        <v>0</v>
      </c>
      <c r="I65" s="7">
        <f>IF(COUNTIF('Iteration 2 - Forward-Forward'!A:A, A65) &gt; 0, 1, 0)</f>
        <v>0</v>
      </c>
      <c r="J65" s="7">
        <v>1</v>
      </c>
      <c r="K65">
        <v>0</v>
      </c>
    </row>
    <row r="66" spans="1:11" x14ac:dyDescent="0.25">
      <c r="A66" s="7" t="s">
        <v>5370</v>
      </c>
      <c r="B66" s="7" t="s">
        <v>5371</v>
      </c>
      <c r="C66" s="7">
        <v>2016</v>
      </c>
      <c r="D66" s="7" t="s">
        <v>155</v>
      </c>
      <c r="E66" s="7">
        <f t="shared" ref="E66:E129" si="1">--(ROW(A66)&lt;&gt;MATCH(A66,$A:$A,0))</f>
        <v>0</v>
      </c>
      <c r="F66" s="7">
        <f>IF(COUNTIF('Start Set'!A:A, A66) &gt; 0, 1, 0)</f>
        <v>0</v>
      </c>
      <c r="G66" s="7">
        <f>IF(COUNTIF('Iteration 1 - Forward'!A:A, A66) &gt; 0, 1, 0)</f>
        <v>0</v>
      </c>
      <c r="H66" s="7">
        <f>IF(COUNTIF('Iteration 1 - Backward'!A:A, A66) &gt; 0, 1, 0)</f>
        <v>0</v>
      </c>
      <c r="I66" s="7">
        <f>IF(COUNTIF('Iteration 2 - Forward-Forward'!A:A, A66) &gt; 0, 1, 0)</f>
        <v>0</v>
      </c>
      <c r="J66" s="7">
        <v>1</v>
      </c>
      <c r="K66">
        <v>0</v>
      </c>
    </row>
    <row r="67" spans="1:11" x14ac:dyDescent="0.25">
      <c r="A67" s="7" t="s">
        <v>5775</v>
      </c>
      <c r="B67" s="7" t="s">
        <v>5776</v>
      </c>
      <c r="C67" s="7">
        <v>2016</v>
      </c>
      <c r="D67" s="7" t="s">
        <v>155</v>
      </c>
      <c r="E67" s="7">
        <f t="shared" si="1"/>
        <v>0</v>
      </c>
      <c r="F67" s="7">
        <f>IF(COUNTIF('Start Set'!A:A, A67) &gt; 0, 1, 0)</f>
        <v>0</v>
      </c>
      <c r="G67" s="7">
        <f>IF(COUNTIF('Iteration 1 - Forward'!A:A, A67) &gt; 0, 1, 0)</f>
        <v>0</v>
      </c>
      <c r="H67" s="7">
        <f>IF(COUNTIF('Iteration 1 - Backward'!A:A, A67) &gt; 0, 1, 0)</f>
        <v>0</v>
      </c>
      <c r="I67" s="7">
        <f>IF(COUNTIF('Iteration 2 - Forward-Forward'!A:A, A67) &gt; 0, 1, 0)</f>
        <v>0</v>
      </c>
      <c r="J67" s="7">
        <v>1</v>
      </c>
      <c r="K67">
        <v>0</v>
      </c>
    </row>
    <row r="68" spans="1:11" x14ac:dyDescent="0.25">
      <c r="A68" s="7" t="s">
        <v>5605</v>
      </c>
      <c r="B68" s="7" t="s">
        <v>5606</v>
      </c>
      <c r="C68" s="7">
        <v>2016</v>
      </c>
      <c r="D68" s="7" t="s">
        <v>5607</v>
      </c>
      <c r="E68" s="7">
        <f t="shared" si="1"/>
        <v>0</v>
      </c>
      <c r="F68" s="7">
        <f>IF(COUNTIF('Start Set'!A:A, A68) &gt; 0, 1, 0)</f>
        <v>0</v>
      </c>
      <c r="G68" s="7">
        <f>IF(COUNTIF('Iteration 1 - Forward'!A:A, A68) &gt; 0, 1, 0)</f>
        <v>0</v>
      </c>
      <c r="H68" s="7">
        <f>IF(COUNTIF('Iteration 1 - Backward'!A:A, A68) &gt; 0, 1, 0)</f>
        <v>0</v>
      </c>
      <c r="I68" s="7">
        <f>IF(COUNTIF('Iteration 2 - Forward-Forward'!A:A, A68) &gt; 0, 1, 0)</f>
        <v>0</v>
      </c>
      <c r="J68" s="7">
        <v>1</v>
      </c>
      <c r="K68">
        <v>0</v>
      </c>
    </row>
    <row r="69" spans="1:11" x14ac:dyDescent="0.25">
      <c r="A69" s="7" t="s">
        <v>5786</v>
      </c>
      <c r="B69" s="7" t="s">
        <v>5787</v>
      </c>
      <c r="C69" s="7">
        <v>2016</v>
      </c>
      <c r="D69" s="7" t="s">
        <v>5711</v>
      </c>
      <c r="E69" s="7">
        <f t="shared" si="1"/>
        <v>0</v>
      </c>
      <c r="F69" s="7">
        <f>IF(COUNTIF('Start Set'!A:A, A69) &gt; 0, 1, 0)</f>
        <v>0</v>
      </c>
      <c r="G69" s="7">
        <f>IF(COUNTIF('Iteration 1 - Forward'!A:A, A69) &gt; 0, 1, 0)</f>
        <v>0</v>
      </c>
      <c r="H69" s="7">
        <f>IF(COUNTIF('Iteration 1 - Backward'!A:A, A69) &gt; 0, 1, 0)</f>
        <v>0</v>
      </c>
      <c r="I69" s="7">
        <f>IF(COUNTIF('Iteration 2 - Forward-Forward'!A:A, A69) &gt; 0, 1, 0)</f>
        <v>0</v>
      </c>
      <c r="J69" s="7">
        <v>1</v>
      </c>
      <c r="K69">
        <v>0</v>
      </c>
    </row>
    <row r="70" spans="1:11" x14ac:dyDescent="0.25">
      <c r="A70" s="7" t="s">
        <v>5405</v>
      </c>
      <c r="B70" s="7" t="s">
        <v>5406</v>
      </c>
      <c r="C70" s="7">
        <v>2016</v>
      </c>
      <c r="D70" s="7" t="s">
        <v>5407</v>
      </c>
      <c r="E70" s="7">
        <f t="shared" si="1"/>
        <v>0</v>
      </c>
      <c r="F70" s="7">
        <f>IF(COUNTIF('Start Set'!A:A, A70) &gt; 0, 1, 0)</f>
        <v>0</v>
      </c>
      <c r="G70" s="7">
        <f>IF(COUNTIF('Iteration 1 - Forward'!A:A, A70) &gt; 0, 1, 0)</f>
        <v>0</v>
      </c>
      <c r="H70" s="7">
        <f>IF(COUNTIF('Iteration 1 - Backward'!A:A, A70) &gt; 0, 1, 0)</f>
        <v>0</v>
      </c>
      <c r="I70" s="7">
        <f>IF(COUNTIF('Iteration 2 - Forward-Forward'!A:A, A70) &gt; 0, 1, 0)</f>
        <v>0</v>
      </c>
      <c r="J70" s="7">
        <v>1</v>
      </c>
      <c r="K70">
        <v>0</v>
      </c>
    </row>
    <row r="71" spans="1:11" x14ac:dyDescent="0.25">
      <c r="A71" s="7" t="s">
        <v>5773</v>
      </c>
      <c r="B71" s="7" t="s">
        <v>5774</v>
      </c>
      <c r="C71" s="7">
        <v>2016</v>
      </c>
      <c r="D71" s="7" t="s">
        <v>532</v>
      </c>
      <c r="E71" s="7">
        <f t="shared" si="1"/>
        <v>0</v>
      </c>
      <c r="F71" s="7">
        <f>IF(COUNTIF('Start Set'!A:A, A71) &gt; 0, 1, 0)</f>
        <v>0</v>
      </c>
      <c r="G71" s="7">
        <f>IF(COUNTIF('Iteration 1 - Forward'!A:A, A71) &gt; 0, 1, 0)</f>
        <v>0</v>
      </c>
      <c r="H71" s="7">
        <f>IF(COUNTIF('Iteration 1 - Backward'!A:A, A71) &gt; 0, 1, 0)</f>
        <v>0</v>
      </c>
      <c r="I71" s="7">
        <f>IF(COUNTIF('Iteration 2 - Forward-Forward'!A:A, A71) &gt; 0, 1, 0)</f>
        <v>0</v>
      </c>
      <c r="J71" s="7">
        <v>1</v>
      </c>
      <c r="K71">
        <v>0</v>
      </c>
    </row>
    <row r="72" spans="1:11" x14ac:dyDescent="0.25">
      <c r="A72" s="7" t="s">
        <v>5893</v>
      </c>
      <c r="B72" s="7" t="s">
        <v>5894</v>
      </c>
      <c r="C72" s="7">
        <v>2016</v>
      </c>
      <c r="D72" s="7" t="s">
        <v>529</v>
      </c>
      <c r="E72" s="7">
        <f t="shared" si="1"/>
        <v>0</v>
      </c>
      <c r="F72" s="7">
        <f>IF(COUNTIF('Start Set'!A:A, A72) &gt; 0, 1, 0)</f>
        <v>0</v>
      </c>
      <c r="G72" s="7">
        <f>IF(COUNTIF('Iteration 1 - Forward'!A:A, A72) &gt; 0, 1, 0)</f>
        <v>0</v>
      </c>
      <c r="H72" s="7">
        <f>IF(COUNTIF('Iteration 1 - Backward'!A:A, A72) &gt; 0, 1, 0)</f>
        <v>0</v>
      </c>
      <c r="I72" s="7">
        <f>IF(COUNTIF('Iteration 2 - Forward-Forward'!A:A, A72) &gt; 0, 1, 0)</f>
        <v>0</v>
      </c>
      <c r="J72" s="7">
        <v>1</v>
      </c>
      <c r="K72">
        <v>0</v>
      </c>
    </row>
    <row r="73" spans="1:11" x14ac:dyDescent="0.25">
      <c r="A73" s="7" t="s">
        <v>5563</v>
      </c>
      <c r="B73" s="7" t="s">
        <v>5564</v>
      </c>
      <c r="C73" s="7">
        <v>2016</v>
      </c>
      <c r="D73" s="7" t="s">
        <v>273</v>
      </c>
      <c r="E73" s="7">
        <f t="shared" si="1"/>
        <v>0</v>
      </c>
      <c r="F73" s="7">
        <f>IF(COUNTIF('Start Set'!A:A, A73) &gt; 0, 1, 0)</f>
        <v>0</v>
      </c>
      <c r="G73" s="7">
        <f>IF(COUNTIF('Iteration 1 - Forward'!A:A, A73) &gt; 0, 1, 0)</f>
        <v>0</v>
      </c>
      <c r="H73" s="7">
        <f>IF(COUNTIF('Iteration 1 - Backward'!A:A, A73) &gt; 0, 1, 0)</f>
        <v>0</v>
      </c>
      <c r="I73" s="7">
        <f>IF(COUNTIF('Iteration 2 - Forward-Forward'!A:A, A73) &gt; 0, 1, 0)</f>
        <v>0</v>
      </c>
      <c r="J73" s="7">
        <v>1</v>
      </c>
      <c r="K73">
        <v>0</v>
      </c>
    </row>
    <row r="74" spans="1:11" x14ac:dyDescent="0.25">
      <c r="A74" s="7" t="s">
        <v>5838</v>
      </c>
      <c r="B74" s="7" t="s">
        <v>5839</v>
      </c>
      <c r="C74" s="7">
        <v>2016</v>
      </c>
      <c r="D74" s="7" t="s">
        <v>265</v>
      </c>
      <c r="E74" s="7">
        <f t="shared" si="1"/>
        <v>0</v>
      </c>
      <c r="F74" s="7">
        <f>IF(COUNTIF('Start Set'!A:A, A74) &gt; 0, 1, 0)</f>
        <v>0</v>
      </c>
      <c r="G74" s="7">
        <f>IF(COUNTIF('Iteration 1 - Forward'!A:A, A74) &gt; 0, 1, 0)</f>
        <v>0</v>
      </c>
      <c r="H74" s="7">
        <f>IF(COUNTIF('Iteration 1 - Backward'!A:A, A74) &gt; 0, 1, 0)</f>
        <v>0</v>
      </c>
      <c r="I74" s="7">
        <f>IF(COUNTIF('Iteration 2 - Forward-Forward'!A:A, A74) &gt; 0, 1, 0)</f>
        <v>0</v>
      </c>
      <c r="J74" s="7">
        <v>1</v>
      </c>
      <c r="K74">
        <v>0</v>
      </c>
    </row>
    <row r="75" spans="1:11" x14ac:dyDescent="0.25">
      <c r="A75" s="7" t="s">
        <v>5561</v>
      </c>
      <c r="B75" s="7" t="s">
        <v>5562</v>
      </c>
      <c r="C75" s="7">
        <v>2016</v>
      </c>
      <c r="D75" s="7" t="s">
        <v>380</v>
      </c>
      <c r="E75" s="7">
        <f t="shared" si="1"/>
        <v>0</v>
      </c>
      <c r="F75" s="7">
        <f>IF(COUNTIF('Start Set'!A:A, A75) &gt; 0, 1, 0)</f>
        <v>0</v>
      </c>
      <c r="G75" s="7">
        <f>IF(COUNTIF('Iteration 1 - Forward'!A:A, A75) &gt; 0, 1, 0)</f>
        <v>0</v>
      </c>
      <c r="H75" s="7">
        <f>IF(COUNTIF('Iteration 1 - Backward'!A:A, A75) &gt; 0, 1, 0)</f>
        <v>0</v>
      </c>
      <c r="I75" s="7">
        <f>IF(COUNTIF('Iteration 2 - Forward-Forward'!A:A, A75) &gt; 0, 1, 0)</f>
        <v>0</v>
      </c>
      <c r="J75" s="7">
        <v>1</v>
      </c>
      <c r="K75">
        <v>0</v>
      </c>
    </row>
    <row r="76" spans="1:11" x14ac:dyDescent="0.25">
      <c r="A76" s="7" t="s">
        <v>5662</v>
      </c>
      <c r="B76" s="7" t="s">
        <v>5663</v>
      </c>
      <c r="C76" s="7">
        <v>2016</v>
      </c>
      <c r="D76" s="7" t="s">
        <v>380</v>
      </c>
      <c r="E76" s="7">
        <f t="shared" si="1"/>
        <v>0</v>
      </c>
      <c r="F76" s="7">
        <f>IF(COUNTIF('Start Set'!A:A, A76) &gt; 0, 1, 0)</f>
        <v>0</v>
      </c>
      <c r="G76" s="7">
        <f>IF(COUNTIF('Iteration 1 - Forward'!A:A, A76) &gt; 0, 1, 0)</f>
        <v>0</v>
      </c>
      <c r="H76" s="7">
        <f>IF(COUNTIF('Iteration 1 - Backward'!A:A, A76) &gt; 0, 1, 0)</f>
        <v>0</v>
      </c>
      <c r="I76" s="7">
        <f>IF(COUNTIF('Iteration 2 - Forward-Forward'!A:A, A76) &gt; 0, 1, 0)</f>
        <v>0</v>
      </c>
      <c r="J76" s="7">
        <v>1</v>
      </c>
      <c r="K76">
        <v>0</v>
      </c>
    </row>
    <row r="77" spans="1:11" x14ac:dyDescent="0.25">
      <c r="A77" s="7" t="s">
        <v>5795</v>
      </c>
      <c r="B77" s="7" t="s">
        <v>5796</v>
      </c>
      <c r="C77" s="7">
        <v>2016</v>
      </c>
      <c r="D77" s="7" t="s">
        <v>380</v>
      </c>
      <c r="E77" s="7">
        <f t="shared" si="1"/>
        <v>0</v>
      </c>
      <c r="F77" s="7">
        <f>IF(COUNTIF('Start Set'!A:A, A77) &gt; 0, 1, 0)</f>
        <v>0</v>
      </c>
      <c r="G77" s="7">
        <f>IF(COUNTIF('Iteration 1 - Forward'!A:A, A77) &gt; 0, 1, 0)</f>
        <v>0</v>
      </c>
      <c r="H77" s="7">
        <f>IF(COUNTIF('Iteration 1 - Backward'!A:A, A77) &gt; 0, 1, 0)</f>
        <v>0</v>
      </c>
      <c r="I77" s="7">
        <f>IF(COUNTIF('Iteration 2 - Forward-Forward'!A:A, A77) &gt; 0, 1, 0)</f>
        <v>0</v>
      </c>
      <c r="J77" s="7">
        <v>1</v>
      </c>
      <c r="K77">
        <v>0</v>
      </c>
    </row>
    <row r="78" spans="1:11" x14ac:dyDescent="0.25">
      <c r="A78" s="7" t="s">
        <v>5664</v>
      </c>
      <c r="B78" s="7" t="s">
        <v>5665</v>
      </c>
      <c r="C78" s="7">
        <v>2016</v>
      </c>
      <c r="D78" s="7" t="s">
        <v>138</v>
      </c>
      <c r="E78" s="7">
        <f t="shared" si="1"/>
        <v>0</v>
      </c>
      <c r="F78" s="7">
        <f>IF(COUNTIF('Start Set'!A:A, A78) &gt; 0, 1, 0)</f>
        <v>0</v>
      </c>
      <c r="G78" s="7">
        <f>IF(COUNTIF('Iteration 1 - Forward'!A:A, A78) &gt; 0, 1, 0)</f>
        <v>0</v>
      </c>
      <c r="H78" s="7">
        <f>IF(COUNTIF('Iteration 1 - Backward'!A:A, A78) &gt; 0, 1, 0)</f>
        <v>0</v>
      </c>
      <c r="I78" s="7">
        <f>IF(COUNTIF('Iteration 2 - Forward-Forward'!A:A, A78) &gt; 0, 1, 0)</f>
        <v>0</v>
      </c>
      <c r="J78" s="7">
        <v>1</v>
      </c>
      <c r="K78">
        <v>0</v>
      </c>
    </row>
    <row r="79" spans="1:11" x14ac:dyDescent="0.25">
      <c r="A79" s="7" t="s">
        <v>5744</v>
      </c>
      <c r="B79" s="7" t="s">
        <v>5745</v>
      </c>
      <c r="C79" s="7">
        <v>2016</v>
      </c>
      <c r="D79" s="7" t="s">
        <v>138</v>
      </c>
      <c r="E79" s="7">
        <f t="shared" si="1"/>
        <v>0</v>
      </c>
      <c r="F79" s="7">
        <f>IF(COUNTIF('Start Set'!A:A, A79) &gt; 0, 1, 0)</f>
        <v>0</v>
      </c>
      <c r="G79" s="7">
        <f>IF(COUNTIF('Iteration 1 - Forward'!A:A, A79) &gt; 0, 1, 0)</f>
        <v>0</v>
      </c>
      <c r="H79" s="7">
        <f>IF(COUNTIF('Iteration 1 - Backward'!A:A, A79) &gt; 0, 1, 0)</f>
        <v>0</v>
      </c>
      <c r="I79" s="7">
        <f>IF(COUNTIF('Iteration 2 - Forward-Forward'!A:A, A79) &gt; 0, 1, 0)</f>
        <v>0</v>
      </c>
      <c r="J79" s="7">
        <v>1</v>
      </c>
      <c r="K79">
        <v>0</v>
      </c>
    </row>
    <row r="80" spans="1:11" x14ac:dyDescent="0.25">
      <c r="A80" s="7" t="s">
        <v>5783</v>
      </c>
      <c r="B80" s="7" t="s">
        <v>5784</v>
      </c>
      <c r="C80" s="7">
        <v>2016</v>
      </c>
      <c r="D80" s="7" t="s">
        <v>5785</v>
      </c>
      <c r="E80" s="7">
        <f t="shared" si="1"/>
        <v>0</v>
      </c>
      <c r="F80" s="7">
        <f>IF(COUNTIF('Start Set'!A:A, A80) &gt; 0, 1, 0)</f>
        <v>0</v>
      </c>
      <c r="G80" s="7">
        <f>IF(COUNTIF('Iteration 1 - Forward'!A:A, A80) &gt; 0, 1, 0)</f>
        <v>0</v>
      </c>
      <c r="H80" s="7">
        <f>IF(COUNTIF('Iteration 1 - Backward'!A:A, A80) &gt; 0, 1, 0)</f>
        <v>0</v>
      </c>
      <c r="I80" s="7">
        <f>IF(COUNTIF('Iteration 2 - Forward-Forward'!A:A, A80) &gt; 0, 1, 0)</f>
        <v>0</v>
      </c>
      <c r="J80" s="7">
        <v>1</v>
      </c>
      <c r="K80">
        <v>0</v>
      </c>
    </row>
    <row r="81" spans="1:11" x14ac:dyDescent="0.25">
      <c r="A81" s="7" t="s">
        <v>5396</v>
      </c>
      <c r="B81" s="7" t="s">
        <v>5397</v>
      </c>
      <c r="C81" s="7">
        <v>2016</v>
      </c>
      <c r="D81" s="7" t="s">
        <v>5398</v>
      </c>
      <c r="E81" s="7">
        <f t="shared" si="1"/>
        <v>0</v>
      </c>
      <c r="F81" s="7">
        <f>IF(COUNTIF('Start Set'!A:A, A81) &gt; 0, 1, 0)</f>
        <v>0</v>
      </c>
      <c r="G81" s="7">
        <f>IF(COUNTIF('Iteration 1 - Forward'!A:A, A81) &gt; 0, 1, 0)</f>
        <v>0</v>
      </c>
      <c r="H81" s="7">
        <f>IF(COUNTIF('Iteration 1 - Backward'!A:A, A81) &gt; 0, 1, 0)</f>
        <v>0</v>
      </c>
      <c r="I81" s="7">
        <f>IF(COUNTIF('Iteration 2 - Forward-Forward'!A:A, A81) &gt; 0, 1, 0)</f>
        <v>0</v>
      </c>
      <c r="J81" s="7">
        <v>1</v>
      </c>
      <c r="K81">
        <v>0</v>
      </c>
    </row>
    <row r="82" spans="1:11" x14ac:dyDescent="0.25">
      <c r="A82" s="7" t="s">
        <v>5875</v>
      </c>
      <c r="B82" s="7" t="s">
        <v>5876</v>
      </c>
      <c r="C82" s="7">
        <v>2016</v>
      </c>
      <c r="D82" s="7" t="s">
        <v>3686</v>
      </c>
      <c r="E82" s="7">
        <f t="shared" si="1"/>
        <v>0</v>
      </c>
      <c r="F82" s="7">
        <f>IF(COUNTIF('Start Set'!A:A, A82) &gt; 0, 1, 0)</f>
        <v>0</v>
      </c>
      <c r="G82" s="7">
        <f>IF(COUNTIF('Iteration 1 - Forward'!A:A, A82) &gt; 0, 1, 0)</f>
        <v>0</v>
      </c>
      <c r="H82" s="7">
        <f>IF(COUNTIF('Iteration 1 - Backward'!A:A, A82) &gt; 0, 1, 0)</f>
        <v>0</v>
      </c>
      <c r="I82" s="7">
        <f>IF(COUNTIF('Iteration 2 - Forward-Forward'!A:A, A82) &gt; 0, 1, 0)</f>
        <v>0</v>
      </c>
      <c r="J82" s="7">
        <v>1</v>
      </c>
      <c r="K82">
        <v>0</v>
      </c>
    </row>
    <row r="83" spans="1:11" x14ac:dyDescent="0.25">
      <c r="A83" s="7" t="s">
        <v>5640</v>
      </c>
      <c r="B83" s="7" t="s">
        <v>5641</v>
      </c>
      <c r="C83" s="7">
        <v>2016</v>
      </c>
      <c r="D83" s="7" t="s">
        <v>5642</v>
      </c>
      <c r="E83" s="7">
        <f t="shared" si="1"/>
        <v>0</v>
      </c>
      <c r="F83" s="7">
        <f>IF(COUNTIF('Start Set'!A:A, A83) &gt; 0, 1, 0)</f>
        <v>0</v>
      </c>
      <c r="G83" s="7">
        <f>IF(COUNTIF('Iteration 1 - Forward'!A:A, A83) &gt; 0, 1, 0)</f>
        <v>0</v>
      </c>
      <c r="H83" s="7">
        <f>IF(COUNTIF('Iteration 1 - Backward'!A:A, A83) &gt; 0, 1, 0)</f>
        <v>0</v>
      </c>
      <c r="I83" s="7">
        <f>IF(COUNTIF('Iteration 2 - Forward-Forward'!A:A, A83) &gt; 0, 1, 0)</f>
        <v>0</v>
      </c>
      <c r="J83" s="7">
        <v>1</v>
      </c>
      <c r="K83">
        <v>0</v>
      </c>
    </row>
    <row r="84" spans="1:11" x14ac:dyDescent="0.25">
      <c r="A84" s="7" t="s">
        <v>5433</v>
      </c>
      <c r="B84" s="7" t="s">
        <v>5434</v>
      </c>
      <c r="C84" s="7">
        <v>2016</v>
      </c>
      <c r="D84" s="7" t="s">
        <v>5435</v>
      </c>
      <c r="E84" s="7">
        <f t="shared" si="1"/>
        <v>0</v>
      </c>
      <c r="F84" s="7">
        <f>IF(COUNTIF('Start Set'!A:A, A84) &gt; 0, 1, 0)</f>
        <v>0</v>
      </c>
      <c r="G84" s="7">
        <f>IF(COUNTIF('Iteration 1 - Forward'!A:A, A84) &gt; 0, 1, 0)</f>
        <v>0</v>
      </c>
      <c r="H84" s="7">
        <f>IF(COUNTIF('Iteration 1 - Backward'!A:A, A84) &gt; 0, 1, 0)</f>
        <v>0</v>
      </c>
      <c r="I84" s="7">
        <f>IF(COUNTIF('Iteration 2 - Forward-Forward'!A:A, A84) &gt; 0, 1, 0)</f>
        <v>0</v>
      </c>
      <c r="J84" s="7">
        <v>1</v>
      </c>
      <c r="K84">
        <v>0</v>
      </c>
    </row>
    <row r="85" spans="1:11" x14ac:dyDescent="0.25">
      <c r="A85" s="7" t="s">
        <v>1699</v>
      </c>
      <c r="B85" s="7" t="s">
        <v>5404</v>
      </c>
      <c r="C85" s="7">
        <v>2017</v>
      </c>
      <c r="D85" s="7" t="s">
        <v>1479</v>
      </c>
      <c r="E85" s="7">
        <f t="shared" si="1"/>
        <v>0</v>
      </c>
      <c r="F85" s="7">
        <f>IF(COUNTIF('Start Set'!A:A, A85) &gt; 0, 1, 0)</f>
        <v>0</v>
      </c>
      <c r="G85" s="7">
        <f>IF(COUNTIF('Iteration 1 - Forward'!A:A, A85) &gt; 0, 1, 0)</f>
        <v>0</v>
      </c>
      <c r="H85" s="7">
        <f>IF(COUNTIF('Iteration 1 - Backward'!A:A, A85) &gt; 0, 1, 0)</f>
        <v>1</v>
      </c>
      <c r="I85" s="7">
        <f>IF(COUNTIF('Iteration 2 - Forward-Forward'!A:A, A85) &gt; 0, 1, 0)</f>
        <v>0</v>
      </c>
      <c r="J85" s="7">
        <v>1</v>
      </c>
    </row>
    <row r="86" spans="1:11" x14ac:dyDescent="0.25">
      <c r="A86" s="7" t="s">
        <v>5411</v>
      </c>
      <c r="B86" s="7" t="s">
        <v>5412</v>
      </c>
      <c r="C86" s="7">
        <v>2017</v>
      </c>
      <c r="D86" s="7" t="s">
        <v>1808</v>
      </c>
      <c r="E86" s="7">
        <f t="shared" si="1"/>
        <v>0</v>
      </c>
      <c r="F86" s="7">
        <f>IF(COUNTIF('Start Set'!A:A, A86) &gt; 0, 1, 0)</f>
        <v>0</v>
      </c>
      <c r="G86" s="7">
        <f>IF(COUNTIF('Iteration 1 - Forward'!A:A, A86) &gt; 0, 1, 0)</f>
        <v>0</v>
      </c>
      <c r="H86" s="7">
        <f>IF(COUNTIF('Iteration 1 - Backward'!A:A, A86) &gt; 0, 1, 0)</f>
        <v>1</v>
      </c>
      <c r="I86" s="7">
        <f>IF(COUNTIF('Iteration 2 - Forward-Forward'!A:A, A86) &gt; 0, 1, 0)</f>
        <v>0</v>
      </c>
      <c r="J86" s="7">
        <v>1</v>
      </c>
    </row>
    <row r="87" spans="1:11" x14ac:dyDescent="0.25">
      <c r="A87" s="7" t="s">
        <v>1855</v>
      </c>
      <c r="B87" s="7" t="s">
        <v>5832</v>
      </c>
      <c r="C87" s="7">
        <v>2017</v>
      </c>
      <c r="D87" s="7" t="s">
        <v>172</v>
      </c>
      <c r="E87" s="7">
        <f t="shared" si="1"/>
        <v>0</v>
      </c>
      <c r="F87" s="7">
        <f>IF(COUNTIF('Start Set'!A:A, A87) &gt; 0, 1, 0)</f>
        <v>0</v>
      </c>
      <c r="G87" s="7">
        <f>IF(COUNTIF('Iteration 1 - Forward'!A:A, A87) &gt; 0, 1, 0)</f>
        <v>0</v>
      </c>
      <c r="H87" s="7">
        <f>IF(COUNTIF('Iteration 1 - Backward'!A:A, A87) &gt; 0, 1, 0)</f>
        <v>1</v>
      </c>
      <c r="I87" s="7">
        <f>IF(COUNTIF('Iteration 2 - Forward-Forward'!A:A, A87) &gt; 0, 1, 0)</f>
        <v>0</v>
      </c>
      <c r="J87" s="7">
        <v>1</v>
      </c>
    </row>
    <row r="88" spans="1:11" x14ac:dyDescent="0.25">
      <c r="A88" s="7" t="s">
        <v>1200</v>
      </c>
      <c r="B88" s="7" t="s">
        <v>5842</v>
      </c>
      <c r="C88" s="7">
        <v>2017</v>
      </c>
      <c r="D88" s="7" t="s">
        <v>5843</v>
      </c>
      <c r="E88" s="7">
        <f t="shared" si="1"/>
        <v>0</v>
      </c>
      <c r="F88" s="7">
        <f>IF(COUNTIF('Start Set'!A:A, A88) &gt; 0, 1, 0)</f>
        <v>0</v>
      </c>
      <c r="G88" s="7">
        <f>IF(COUNTIF('Iteration 1 - Forward'!A:A, A88) &gt; 0, 1, 0)</f>
        <v>0</v>
      </c>
      <c r="H88" s="7">
        <f>IF(COUNTIF('Iteration 1 - Backward'!A:A, A88) &gt; 0, 1, 0)</f>
        <v>1</v>
      </c>
      <c r="I88" s="7">
        <f>IF(COUNTIF('Iteration 2 - Forward-Forward'!A:A, A88) &gt; 0, 1, 0)</f>
        <v>0</v>
      </c>
      <c r="J88" s="7">
        <v>1</v>
      </c>
    </row>
    <row r="89" spans="1:11" x14ac:dyDescent="0.25">
      <c r="A89" s="7" t="s">
        <v>4609</v>
      </c>
      <c r="B89" s="7" t="s">
        <v>4610</v>
      </c>
      <c r="C89" s="7">
        <v>2017</v>
      </c>
      <c r="D89" s="7"/>
      <c r="E89" s="7">
        <f t="shared" si="1"/>
        <v>0</v>
      </c>
      <c r="F89" s="7">
        <f>IF(COUNTIF('Start Set'!A:A, A89) &gt; 0, 1, 0)</f>
        <v>0</v>
      </c>
      <c r="G89" s="7">
        <f>IF(COUNTIF('Iteration 1 - Forward'!A:A, A89) &gt; 0, 1, 0)</f>
        <v>0</v>
      </c>
      <c r="H89" s="7">
        <f>IF(COUNTIF('Iteration 1 - Backward'!A:A, A89) &gt; 0, 1, 0)</f>
        <v>0</v>
      </c>
      <c r="I89" s="7">
        <f>IF(COUNTIF('Iteration 2 - Forward-Forward'!A:A, A89) &gt; 0, 1, 0)</f>
        <v>0</v>
      </c>
      <c r="J89" s="7">
        <v>1</v>
      </c>
      <c r="K89" s="7">
        <v>1</v>
      </c>
    </row>
    <row r="90" spans="1:11" x14ac:dyDescent="0.25">
      <c r="A90" s="7" t="s">
        <v>5703</v>
      </c>
      <c r="B90" s="7" t="s">
        <v>5704</v>
      </c>
      <c r="C90" s="7">
        <v>2017</v>
      </c>
      <c r="D90" s="7" t="s">
        <v>240</v>
      </c>
      <c r="E90" s="7">
        <f t="shared" si="1"/>
        <v>0</v>
      </c>
      <c r="F90" s="7">
        <f>IF(COUNTIF('Start Set'!A:A, A90) &gt; 0, 1, 0)</f>
        <v>0</v>
      </c>
      <c r="G90" s="7">
        <f>IF(COUNTIF('Iteration 1 - Forward'!A:A, A90) &gt; 0, 1, 0)</f>
        <v>0</v>
      </c>
      <c r="H90" s="7">
        <f>IF(COUNTIF('Iteration 1 - Backward'!A:A, A90) &gt; 0, 1, 0)</f>
        <v>0</v>
      </c>
      <c r="I90" s="7">
        <f>IF(COUNTIF('Iteration 2 - Forward-Forward'!A:A, A90) &gt; 0, 1, 0)</f>
        <v>0</v>
      </c>
      <c r="J90" s="7">
        <v>1</v>
      </c>
      <c r="K90" s="7">
        <v>1</v>
      </c>
    </row>
    <row r="91" spans="1:11" x14ac:dyDescent="0.25">
      <c r="A91" s="7" t="s">
        <v>5748</v>
      </c>
      <c r="B91" s="7" t="s">
        <v>5749</v>
      </c>
      <c r="C91" s="7">
        <v>2017</v>
      </c>
      <c r="D91" s="7" t="s">
        <v>240</v>
      </c>
      <c r="E91" s="7">
        <f t="shared" si="1"/>
        <v>0</v>
      </c>
      <c r="F91" s="7">
        <f>IF(COUNTIF('Start Set'!A:A, A91) &gt; 0, 1, 0)</f>
        <v>0</v>
      </c>
      <c r="G91" s="7">
        <f>IF(COUNTIF('Iteration 1 - Forward'!A:A, A91) &gt; 0, 1, 0)</f>
        <v>0</v>
      </c>
      <c r="H91" s="7">
        <f>IF(COUNTIF('Iteration 1 - Backward'!A:A, A91) &gt; 0, 1, 0)</f>
        <v>0</v>
      </c>
      <c r="I91" s="7">
        <f>IF(COUNTIF('Iteration 2 - Forward-Forward'!A:A, A91) &gt; 0, 1, 0)</f>
        <v>0</v>
      </c>
      <c r="J91" s="7">
        <v>1</v>
      </c>
      <c r="K91" s="7">
        <v>1</v>
      </c>
    </row>
    <row r="92" spans="1:11" x14ac:dyDescent="0.25">
      <c r="A92" s="7" t="s">
        <v>5769</v>
      </c>
      <c r="B92" s="7" t="s">
        <v>5770</v>
      </c>
      <c r="C92" s="7">
        <v>2017</v>
      </c>
      <c r="D92" s="7" t="s">
        <v>721</v>
      </c>
      <c r="E92" s="7">
        <f t="shared" si="1"/>
        <v>0</v>
      </c>
      <c r="F92" s="7">
        <f>IF(COUNTIF('Start Set'!A:A, A92) &gt; 0, 1, 0)</f>
        <v>0</v>
      </c>
      <c r="G92" s="7">
        <f>IF(COUNTIF('Iteration 1 - Forward'!A:A, A92) &gt; 0, 1, 0)</f>
        <v>0</v>
      </c>
      <c r="H92" s="7">
        <f>IF(COUNTIF('Iteration 1 - Backward'!A:A, A92) &gt; 0, 1, 0)</f>
        <v>0</v>
      </c>
      <c r="I92" s="7">
        <f>IF(COUNTIF('Iteration 2 - Forward-Forward'!A:A, A92) &gt; 0, 1, 0)</f>
        <v>0</v>
      </c>
      <c r="J92" s="7">
        <v>1</v>
      </c>
      <c r="K92" s="7">
        <v>1</v>
      </c>
    </row>
    <row r="93" spans="1:11" x14ac:dyDescent="0.25">
      <c r="A93" s="7" t="s">
        <v>5790</v>
      </c>
      <c r="B93" s="7" t="s">
        <v>5791</v>
      </c>
      <c r="C93" s="7">
        <v>2017</v>
      </c>
      <c r="D93" s="7" t="s">
        <v>5792</v>
      </c>
      <c r="E93" s="7">
        <f t="shared" si="1"/>
        <v>0</v>
      </c>
      <c r="F93" s="7">
        <f>IF(COUNTIF('Start Set'!A:A, A93) &gt; 0, 1, 0)</f>
        <v>0</v>
      </c>
      <c r="G93" s="7">
        <f>IF(COUNTIF('Iteration 1 - Forward'!A:A, A93) &gt; 0, 1, 0)</f>
        <v>0</v>
      </c>
      <c r="H93" s="7">
        <f>IF(COUNTIF('Iteration 1 - Backward'!A:A, A93) &gt; 0, 1, 0)</f>
        <v>0</v>
      </c>
      <c r="I93" s="7">
        <f>IF(COUNTIF('Iteration 2 - Forward-Forward'!A:A, A93) &gt; 0, 1, 0)</f>
        <v>0</v>
      </c>
      <c r="J93" s="7">
        <v>1</v>
      </c>
      <c r="K93" s="7">
        <v>1</v>
      </c>
    </row>
    <row r="94" spans="1:11" x14ac:dyDescent="0.25">
      <c r="A94" s="7" t="s">
        <v>5778</v>
      </c>
      <c r="B94" s="7"/>
      <c r="C94" s="7">
        <v>2017</v>
      </c>
      <c r="D94" s="7" t="s">
        <v>5779</v>
      </c>
      <c r="E94" s="7">
        <f t="shared" si="1"/>
        <v>0</v>
      </c>
      <c r="F94" s="7">
        <f>IF(COUNTIF('Start Set'!A:A, A94) &gt; 0, 1, 0)</f>
        <v>0</v>
      </c>
      <c r="G94" s="7">
        <f>IF(COUNTIF('Iteration 1 - Forward'!A:A, A94) &gt; 0, 1, 0)</f>
        <v>0</v>
      </c>
      <c r="H94" s="7">
        <f>IF(COUNTIF('Iteration 1 - Backward'!A:A, A94) &gt; 0, 1, 0)</f>
        <v>0</v>
      </c>
      <c r="I94" s="7">
        <f>IF(COUNTIF('Iteration 2 - Forward-Forward'!A:A, A94) &gt; 0, 1, 0)</f>
        <v>0</v>
      </c>
      <c r="J94" s="7">
        <v>1</v>
      </c>
      <c r="K94" s="7">
        <v>1</v>
      </c>
    </row>
    <row r="95" spans="1:11" x14ac:dyDescent="0.25">
      <c r="A95" s="7" t="s">
        <v>5724</v>
      </c>
      <c r="B95" s="7"/>
      <c r="C95" s="7">
        <v>2017</v>
      </c>
      <c r="D95" s="7" t="s">
        <v>5725</v>
      </c>
      <c r="E95" s="7">
        <f t="shared" si="1"/>
        <v>0</v>
      </c>
      <c r="F95" s="7">
        <f>IF(COUNTIF('Start Set'!A:A, A95) &gt; 0, 1, 0)</f>
        <v>0</v>
      </c>
      <c r="G95" s="7">
        <f>IF(COUNTIF('Iteration 1 - Forward'!A:A, A95) &gt; 0, 1, 0)</f>
        <v>0</v>
      </c>
      <c r="H95" s="7">
        <f>IF(COUNTIF('Iteration 1 - Backward'!A:A, A95) &gt; 0, 1, 0)</f>
        <v>0</v>
      </c>
      <c r="I95" s="7">
        <f>IF(COUNTIF('Iteration 2 - Forward-Forward'!A:A, A95) &gt; 0, 1, 0)</f>
        <v>0</v>
      </c>
      <c r="J95" s="7">
        <v>1</v>
      </c>
      <c r="K95" s="7">
        <v>1</v>
      </c>
    </row>
    <row r="96" spans="1:11" x14ac:dyDescent="0.25">
      <c r="A96" s="7" t="s">
        <v>5502</v>
      </c>
      <c r="B96" s="7" t="s">
        <v>5503</v>
      </c>
      <c r="C96" s="7">
        <v>2017</v>
      </c>
      <c r="D96" s="7" t="s">
        <v>5504</v>
      </c>
      <c r="E96" s="7">
        <f t="shared" si="1"/>
        <v>0</v>
      </c>
      <c r="F96" s="7">
        <f>IF(COUNTIF('Start Set'!A:A, A96) &gt; 0, 1, 0)</f>
        <v>0</v>
      </c>
      <c r="G96" s="7">
        <f>IF(COUNTIF('Iteration 1 - Forward'!A:A, A96) &gt; 0, 1, 0)</f>
        <v>0</v>
      </c>
      <c r="H96" s="7">
        <f>IF(COUNTIF('Iteration 1 - Backward'!A:A, A96) &gt; 0, 1, 0)</f>
        <v>0</v>
      </c>
      <c r="I96" s="7">
        <f>IF(COUNTIF('Iteration 2 - Forward-Forward'!A:A, A96) &gt; 0, 1, 0)</f>
        <v>0</v>
      </c>
      <c r="J96" s="7">
        <v>1</v>
      </c>
      <c r="K96">
        <v>0</v>
      </c>
    </row>
    <row r="97" spans="1:11" x14ac:dyDescent="0.25">
      <c r="A97" s="7" t="s">
        <v>5085</v>
      </c>
      <c r="B97" s="7" t="s">
        <v>5086</v>
      </c>
      <c r="C97" s="7">
        <v>2017</v>
      </c>
      <c r="D97" s="7" t="s">
        <v>5084</v>
      </c>
      <c r="E97" s="7">
        <f t="shared" si="1"/>
        <v>0</v>
      </c>
      <c r="F97" s="7">
        <f>IF(COUNTIF('Start Set'!A:A, A97) &gt; 0, 1, 0)</f>
        <v>0</v>
      </c>
      <c r="G97" s="7">
        <f>IF(COUNTIF('Iteration 1 - Forward'!A:A, A97) &gt; 0, 1, 0)</f>
        <v>0</v>
      </c>
      <c r="H97" s="7">
        <f>IF(COUNTIF('Iteration 1 - Backward'!A:A, A97) &gt; 0, 1, 0)</f>
        <v>0</v>
      </c>
      <c r="I97" s="7">
        <f>IF(COUNTIF('Iteration 2 - Forward-Forward'!A:A, A97) &gt; 0, 1, 0)</f>
        <v>0</v>
      </c>
      <c r="J97" s="7">
        <v>1</v>
      </c>
      <c r="K97">
        <v>0</v>
      </c>
    </row>
    <row r="98" spans="1:11" x14ac:dyDescent="0.25">
      <c r="A98" s="7" t="s">
        <v>4662</v>
      </c>
      <c r="B98" s="7" t="s">
        <v>4663</v>
      </c>
      <c r="C98" s="7">
        <v>2017</v>
      </c>
      <c r="D98" s="7" t="s">
        <v>4664</v>
      </c>
      <c r="E98" s="7">
        <f t="shared" si="1"/>
        <v>0</v>
      </c>
      <c r="F98" s="7">
        <f>IF(COUNTIF('Start Set'!A:A, A98) &gt; 0, 1, 0)</f>
        <v>0</v>
      </c>
      <c r="G98" s="7">
        <f>IF(COUNTIF('Iteration 1 - Forward'!A:A, A98) &gt; 0, 1, 0)</f>
        <v>0</v>
      </c>
      <c r="H98" s="7">
        <f>IF(COUNTIF('Iteration 1 - Backward'!A:A, A98) &gt; 0, 1, 0)</f>
        <v>0</v>
      </c>
      <c r="I98" s="7">
        <f>IF(COUNTIF('Iteration 2 - Forward-Forward'!A:A, A98) &gt; 0, 1, 0)</f>
        <v>0</v>
      </c>
      <c r="J98" s="7">
        <v>1</v>
      </c>
      <c r="K98">
        <v>0</v>
      </c>
    </row>
    <row r="99" spans="1:11" x14ac:dyDescent="0.25">
      <c r="A99" s="7" t="s">
        <v>5245</v>
      </c>
      <c r="B99" s="7" t="s">
        <v>5246</v>
      </c>
      <c r="C99" s="7">
        <v>2017</v>
      </c>
      <c r="D99" s="7" t="s">
        <v>5247</v>
      </c>
      <c r="E99" s="7">
        <f t="shared" si="1"/>
        <v>0</v>
      </c>
      <c r="F99" s="7">
        <f>IF(COUNTIF('Start Set'!A:A, A99) &gt; 0, 1, 0)</f>
        <v>0</v>
      </c>
      <c r="G99" s="7">
        <f>IF(COUNTIF('Iteration 1 - Forward'!A:A, A99) &gt; 0, 1, 0)</f>
        <v>0</v>
      </c>
      <c r="H99" s="7">
        <f>IF(COUNTIF('Iteration 1 - Backward'!A:A, A99) &gt; 0, 1, 0)</f>
        <v>0</v>
      </c>
      <c r="I99" s="7">
        <f>IF(COUNTIF('Iteration 2 - Forward-Forward'!A:A, A99) &gt; 0, 1, 0)</f>
        <v>0</v>
      </c>
      <c r="J99" s="7">
        <v>1</v>
      </c>
      <c r="K99">
        <v>0</v>
      </c>
    </row>
    <row r="100" spans="1:11" x14ac:dyDescent="0.25">
      <c r="A100" s="7" t="s">
        <v>5145</v>
      </c>
      <c r="B100" s="7" t="s">
        <v>5146</v>
      </c>
      <c r="C100" s="7">
        <v>2017</v>
      </c>
      <c r="D100" s="7" t="s">
        <v>5147</v>
      </c>
      <c r="E100" s="7">
        <f t="shared" si="1"/>
        <v>0</v>
      </c>
      <c r="F100" s="7">
        <f>IF(COUNTIF('Start Set'!A:A, A100) &gt; 0, 1, 0)</f>
        <v>0</v>
      </c>
      <c r="G100" s="7">
        <f>IF(COUNTIF('Iteration 1 - Forward'!A:A, A100) &gt; 0, 1, 0)</f>
        <v>0</v>
      </c>
      <c r="H100" s="7">
        <f>IF(COUNTIF('Iteration 1 - Backward'!A:A, A100) &gt; 0, 1, 0)</f>
        <v>0</v>
      </c>
      <c r="I100" s="7">
        <f>IF(COUNTIF('Iteration 2 - Forward-Forward'!A:A, A100) &gt; 0, 1, 0)</f>
        <v>0</v>
      </c>
      <c r="J100" s="7">
        <v>1</v>
      </c>
      <c r="K100">
        <v>0</v>
      </c>
    </row>
    <row r="101" spans="1:11" x14ac:dyDescent="0.25">
      <c r="A101" s="7" t="s">
        <v>5324</v>
      </c>
      <c r="B101" s="7" t="s">
        <v>5325</v>
      </c>
      <c r="C101" s="7">
        <v>2017</v>
      </c>
      <c r="D101" s="7" t="s">
        <v>5326</v>
      </c>
      <c r="E101" s="7">
        <f t="shared" si="1"/>
        <v>0</v>
      </c>
      <c r="F101" s="7">
        <f>IF(COUNTIF('Start Set'!A:A, A101) &gt; 0, 1, 0)</f>
        <v>0</v>
      </c>
      <c r="G101" s="7">
        <f>IF(COUNTIF('Iteration 1 - Forward'!A:A, A101) &gt; 0, 1, 0)</f>
        <v>0</v>
      </c>
      <c r="H101" s="7">
        <f>IF(COUNTIF('Iteration 1 - Backward'!A:A, A101) &gt; 0, 1, 0)</f>
        <v>0</v>
      </c>
      <c r="I101" s="7">
        <f>IF(COUNTIF('Iteration 2 - Forward-Forward'!A:A, A101) &gt; 0, 1, 0)</f>
        <v>0</v>
      </c>
      <c r="J101" s="7">
        <v>1</v>
      </c>
      <c r="K101">
        <v>0</v>
      </c>
    </row>
    <row r="102" spans="1:11" x14ac:dyDescent="0.25">
      <c r="A102" s="7" t="s">
        <v>5616</v>
      </c>
      <c r="B102" s="7" t="s">
        <v>5617</v>
      </c>
      <c r="C102" s="7">
        <v>2017</v>
      </c>
      <c r="D102" s="7" t="s">
        <v>5618</v>
      </c>
      <c r="E102" s="7">
        <f t="shared" si="1"/>
        <v>0</v>
      </c>
      <c r="F102" s="7">
        <f>IF(COUNTIF('Start Set'!A:A, A102) &gt; 0, 1, 0)</f>
        <v>0</v>
      </c>
      <c r="G102" s="7">
        <f>IF(COUNTIF('Iteration 1 - Forward'!A:A, A102) &gt; 0, 1, 0)</f>
        <v>0</v>
      </c>
      <c r="H102" s="7">
        <f>IF(COUNTIF('Iteration 1 - Backward'!A:A, A102) &gt; 0, 1, 0)</f>
        <v>0</v>
      </c>
      <c r="I102" s="7">
        <f>IF(COUNTIF('Iteration 2 - Forward-Forward'!A:A, A102) &gt; 0, 1, 0)</f>
        <v>0</v>
      </c>
      <c r="J102" s="7">
        <v>1</v>
      </c>
      <c r="K102">
        <v>0</v>
      </c>
    </row>
    <row r="103" spans="1:11" x14ac:dyDescent="0.25">
      <c r="A103" s="7" t="s">
        <v>5856</v>
      </c>
      <c r="B103" s="7" t="s">
        <v>5857</v>
      </c>
      <c r="C103" s="7">
        <v>2017</v>
      </c>
      <c r="D103" s="7" t="s">
        <v>5858</v>
      </c>
      <c r="E103" s="7">
        <f t="shared" si="1"/>
        <v>0</v>
      </c>
      <c r="F103" s="7">
        <f>IF(COUNTIF('Start Set'!A:A, A103) &gt; 0, 1, 0)</f>
        <v>0</v>
      </c>
      <c r="G103" s="7">
        <f>IF(COUNTIF('Iteration 1 - Forward'!A:A, A103) &gt; 0, 1, 0)</f>
        <v>0</v>
      </c>
      <c r="H103" s="7">
        <f>IF(COUNTIF('Iteration 1 - Backward'!A:A, A103) &gt; 0, 1, 0)</f>
        <v>0</v>
      </c>
      <c r="I103" s="7">
        <f>IF(COUNTIF('Iteration 2 - Forward-Forward'!A:A, A103) &gt; 0, 1, 0)</f>
        <v>0</v>
      </c>
      <c r="J103" s="7">
        <v>1</v>
      </c>
      <c r="K103">
        <v>0</v>
      </c>
    </row>
    <row r="104" spans="1:11" x14ac:dyDescent="0.25">
      <c r="A104" s="7" t="s">
        <v>5859</v>
      </c>
      <c r="B104" s="7" t="s">
        <v>5860</v>
      </c>
      <c r="C104" s="7">
        <v>2017</v>
      </c>
      <c r="D104" s="7" t="s">
        <v>5861</v>
      </c>
      <c r="E104" s="7">
        <f t="shared" si="1"/>
        <v>0</v>
      </c>
      <c r="F104" s="7">
        <f>IF(COUNTIF('Start Set'!A:A, A104) &gt; 0, 1, 0)</f>
        <v>0</v>
      </c>
      <c r="G104" s="7">
        <f>IF(COUNTIF('Iteration 1 - Forward'!A:A, A104) &gt; 0, 1, 0)</f>
        <v>0</v>
      </c>
      <c r="H104" s="7">
        <f>IF(COUNTIF('Iteration 1 - Backward'!A:A, A104) &gt; 0, 1, 0)</f>
        <v>0</v>
      </c>
      <c r="I104" s="7">
        <f>IF(COUNTIF('Iteration 2 - Forward-Forward'!A:A, A104) &gt; 0, 1, 0)</f>
        <v>0</v>
      </c>
      <c r="J104" s="7">
        <v>1</v>
      </c>
      <c r="K104">
        <v>0</v>
      </c>
    </row>
    <row r="105" spans="1:11" x14ac:dyDescent="0.25">
      <c r="A105" s="7" t="s">
        <v>5902</v>
      </c>
      <c r="B105" s="7" t="s">
        <v>5903</v>
      </c>
      <c r="C105" s="7">
        <v>2017</v>
      </c>
      <c r="D105" s="7" t="s">
        <v>5621</v>
      </c>
      <c r="E105" s="7">
        <f t="shared" si="1"/>
        <v>0</v>
      </c>
      <c r="F105" s="7">
        <f>IF(COUNTIF('Start Set'!A:A, A105) &gt; 0, 1, 0)</f>
        <v>0</v>
      </c>
      <c r="G105" s="7">
        <f>IF(COUNTIF('Iteration 1 - Forward'!A:A, A105) &gt; 0, 1, 0)</f>
        <v>0</v>
      </c>
      <c r="H105" s="7">
        <f>IF(COUNTIF('Iteration 1 - Backward'!A:A, A105) &gt; 0, 1, 0)</f>
        <v>0</v>
      </c>
      <c r="I105" s="7">
        <f>IF(COUNTIF('Iteration 2 - Forward-Forward'!A:A, A105) &gt; 0, 1, 0)</f>
        <v>0</v>
      </c>
      <c r="J105" s="7">
        <v>1</v>
      </c>
      <c r="K105">
        <v>0</v>
      </c>
    </row>
    <row r="106" spans="1:11" x14ac:dyDescent="0.25">
      <c r="A106" s="7" t="s">
        <v>5705</v>
      </c>
      <c r="B106" s="7" t="s">
        <v>5706</v>
      </c>
      <c r="C106" s="7">
        <v>2017</v>
      </c>
      <c r="D106" s="7" t="s">
        <v>1766</v>
      </c>
      <c r="E106" s="7">
        <f t="shared" si="1"/>
        <v>0</v>
      </c>
      <c r="F106" s="7">
        <f>IF(COUNTIF('Start Set'!A:A, A106) &gt; 0, 1, 0)</f>
        <v>0</v>
      </c>
      <c r="G106" s="7">
        <f>IF(COUNTIF('Iteration 1 - Forward'!A:A, A106) &gt; 0, 1, 0)</f>
        <v>0</v>
      </c>
      <c r="H106" s="7">
        <f>IF(COUNTIF('Iteration 1 - Backward'!A:A, A106) &gt; 0, 1, 0)</f>
        <v>0</v>
      </c>
      <c r="I106" s="7">
        <f>IF(COUNTIF('Iteration 2 - Forward-Forward'!A:A, A106) &gt; 0, 1, 0)</f>
        <v>0</v>
      </c>
      <c r="J106" s="7">
        <v>1</v>
      </c>
      <c r="K106">
        <v>0</v>
      </c>
    </row>
    <row r="107" spans="1:11" x14ac:dyDescent="0.25">
      <c r="A107" s="7" t="s">
        <v>5726</v>
      </c>
      <c r="B107" s="7" t="s">
        <v>5727</v>
      </c>
      <c r="C107" s="7">
        <v>2017</v>
      </c>
      <c r="D107" s="7" t="s">
        <v>2462</v>
      </c>
      <c r="E107" s="7">
        <f t="shared" si="1"/>
        <v>0</v>
      </c>
      <c r="F107" s="7">
        <f>IF(COUNTIF('Start Set'!A:A, A107) &gt; 0, 1, 0)</f>
        <v>0</v>
      </c>
      <c r="G107" s="7">
        <f>IF(COUNTIF('Iteration 1 - Forward'!A:A, A107) &gt; 0, 1, 0)</f>
        <v>0</v>
      </c>
      <c r="H107" s="7">
        <f>IF(COUNTIF('Iteration 1 - Backward'!A:A, A107) &gt; 0, 1, 0)</f>
        <v>0</v>
      </c>
      <c r="I107" s="7">
        <f>IF(COUNTIF('Iteration 2 - Forward-Forward'!A:A, A107) &gt; 0, 1, 0)</f>
        <v>0</v>
      </c>
      <c r="J107" s="7">
        <v>1</v>
      </c>
      <c r="K107">
        <v>0</v>
      </c>
    </row>
    <row r="108" spans="1:11" x14ac:dyDescent="0.25">
      <c r="A108" s="7" t="s">
        <v>5317</v>
      </c>
      <c r="B108" s="7" t="s">
        <v>5318</v>
      </c>
      <c r="C108" s="7">
        <v>2017</v>
      </c>
      <c r="D108" s="7" t="s">
        <v>95</v>
      </c>
      <c r="E108" s="7">
        <f t="shared" si="1"/>
        <v>0</v>
      </c>
      <c r="F108" s="7">
        <f>IF(COUNTIF('Start Set'!A:A, A108) &gt; 0, 1, 0)</f>
        <v>0</v>
      </c>
      <c r="G108" s="7">
        <f>IF(COUNTIF('Iteration 1 - Forward'!A:A, A108) &gt; 0, 1, 0)</f>
        <v>0</v>
      </c>
      <c r="H108" s="7">
        <f>IF(COUNTIF('Iteration 1 - Backward'!A:A, A108) &gt; 0, 1, 0)</f>
        <v>0</v>
      </c>
      <c r="I108" s="7">
        <f>IF(COUNTIF('Iteration 2 - Forward-Forward'!A:A, A108) &gt; 0, 1, 0)</f>
        <v>0</v>
      </c>
      <c r="J108" s="7">
        <v>1</v>
      </c>
      <c r="K108">
        <v>0</v>
      </c>
    </row>
    <row r="109" spans="1:11" x14ac:dyDescent="0.25">
      <c r="A109" s="7" t="s">
        <v>5984</v>
      </c>
      <c r="B109" s="7" t="s">
        <v>5596</v>
      </c>
      <c r="C109" s="7">
        <v>2017</v>
      </c>
      <c r="D109" s="7" t="s">
        <v>95</v>
      </c>
      <c r="E109" s="7">
        <f t="shared" si="1"/>
        <v>0</v>
      </c>
      <c r="F109" s="7">
        <f>IF(COUNTIF('Start Set'!A:A, A109) &gt; 0, 1, 0)</f>
        <v>0</v>
      </c>
      <c r="G109" s="7">
        <f>IF(COUNTIF('Iteration 1 - Forward'!A:A, A109) &gt; 0, 1, 0)</f>
        <v>0</v>
      </c>
      <c r="H109" s="7">
        <f>IF(COUNTIF('Iteration 1 - Backward'!A:A, A109) &gt; 0, 1, 0)</f>
        <v>0</v>
      </c>
      <c r="I109" s="7">
        <f>IF(COUNTIF('Iteration 2 - Forward-Forward'!A:A, A109) &gt; 0, 1, 0)</f>
        <v>0</v>
      </c>
      <c r="J109" s="7">
        <v>1</v>
      </c>
      <c r="K109">
        <v>0</v>
      </c>
    </row>
    <row r="110" spans="1:11" x14ac:dyDescent="0.25">
      <c r="A110" s="7" t="s">
        <v>5754</v>
      </c>
      <c r="B110" s="7" t="s">
        <v>5755</v>
      </c>
      <c r="C110" s="7">
        <v>2017</v>
      </c>
      <c r="D110" s="7" t="s">
        <v>160</v>
      </c>
      <c r="E110" s="7">
        <f t="shared" si="1"/>
        <v>0</v>
      </c>
      <c r="F110" s="7">
        <f>IF(COUNTIF('Start Set'!A:A, A110) &gt; 0, 1, 0)</f>
        <v>0</v>
      </c>
      <c r="G110" s="7">
        <f>IF(COUNTIF('Iteration 1 - Forward'!A:A, A110) &gt; 0, 1, 0)</f>
        <v>0</v>
      </c>
      <c r="H110" s="7">
        <f>IF(COUNTIF('Iteration 1 - Backward'!A:A, A110) &gt; 0, 1, 0)</f>
        <v>0</v>
      </c>
      <c r="I110" s="7">
        <f>IF(COUNTIF('Iteration 2 - Forward-Forward'!A:A, A110) &gt; 0, 1, 0)</f>
        <v>0</v>
      </c>
      <c r="J110" s="7">
        <v>1</v>
      </c>
      <c r="K110">
        <v>0</v>
      </c>
    </row>
    <row r="111" spans="1:11" x14ac:dyDescent="0.25">
      <c r="A111" s="7" t="s">
        <v>5756</v>
      </c>
      <c r="B111" s="7" t="s">
        <v>5757</v>
      </c>
      <c r="C111" s="7">
        <v>2017</v>
      </c>
      <c r="D111" s="7" t="s">
        <v>160</v>
      </c>
      <c r="E111" s="7">
        <f t="shared" si="1"/>
        <v>0</v>
      </c>
      <c r="F111" s="7">
        <f>IF(COUNTIF('Start Set'!A:A, A111) &gt; 0, 1, 0)</f>
        <v>0</v>
      </c>
      <c r="G111" s="7">
        <f>IF(COUNTIF('Iteration 1 - Forward'!A:A, A111) &gt; 0, 1, 0)</f>
        <v>0</v>
      </c>
      <c r="H111" s="7">
        <f>IF(COUNTIF('Iteration 1 - Backward'!A:A, A111) &gt; 0, 1, 0)</f>
        <v>0</v>
      </c>
      <c r="I111" s="7">
        <f>IF(COUNTIF('Iteration 2 - Forward-Forward'!A:A, A111) &gt; 0, 1, 0)</f>
        <v>0</v>
      </c>
      <c r="J111" s="7">
        <v>1</v>
      </c>
      <c r="K111">
        <v>0</v>
      </c>
    </row>
    <row r="112" spans="1:11" x14ac:dyDescent="0.25">
      <c r="A112" s="7" t="s">
        <v>5565</v>
      </c>
      <c r="B112" s="7" t="s">
        <v>5566</v>
      </c>
      <c r="C112" s="7">
        <v>2017</v>
      </c>
      <c r="D112" s="7" t="s">
        <v>273</v>
      </c>
      <c r="E112" s="7">
        <f t="shared" si="1"/>
        <v>0</v>
      </c>
      <c r="F112" s="7">
        <f>IF(COUNTIF('Start Set'!A:A, A112) &gt; 0, 1, 0)</f>
        <v>0</v>
      </c>
      <c r="G112" s="7">
        <f>IF(COUNTIF('Iteration 1 - Forward'!A:A, A112) &gt; 0, 1, 0)</f>
        <v>0</v>
      </c>
      <c r="H112" s="7">
        <f>IF(COUNTIF('Iteration 1 - Backward'!A:A, A112) &gt; 0, 1, 0)</f>
        <v>0</v>
      </c>
      <c r="I112" s="7">
        <f>IF(COUNTIF('Iteration 2 - Forward-Forward'!A:A, A112) &gt; 0, 1, 0)</f>
        <v>0</v>
      </c>
      <c r="J112" s="7">
        <v>1</v>
      </c>
      <c r="K112">
        <v>0</v>
      </c>
    </row>
    <row r="113" spans="1:11" x14ac:dyDescent="0.25">
      <c r="A113" s="7" t="s">
        <v>5715</v>
      </c>
      <c r="B113" s="7" t="s">
        <v>5716</v>
      </c>
      <c r="C113" s="7">
        <v>2017</v>
      </c>
      <c r="D113" s="7" t="s">
        <v>273</v>
      </c>
      <c r="E113" s="7">
        <f t="shared" si="1"/>
        <v>0</v>
      </c>
      <c r="F113" s="7">
        <f>IF(COUNTIF('Start Set'!A:A, A113) &gt; 0, 1, 0)</f>
        <v>0</v>
      </c>
      <c r="G113" s="7">
        <f>IF(COUNTIF('Iteration 1 - Forward'!A:A, A113) &gt; 0, 1, 0)</f>
        <v>0</v>
      </c>
      <c r="H113" s="7">
        <f>IF(COUNTIF('Iteration 1 - Backward'!A:A, A113) &gt; 0, 1, 0)</f>
        <v>0</v>
      </c>
      <c r="I113" s="7">
        <f>IF(COUNTIF('Iteration 2 - Forward-Forward'!A:A, A113) &gt; 0, 1, 0)</f>
        <v>0</v>
      </c>
      <c r="J113" s="7">
        <v>1</v>
      </c>
      <c r="K113">
        <v>0</v>
      </c>
    </row>
    <row r="114" spans="1:11" x14ac:dyDescent="0.25">
      <c r="A114" s="7" t="s">
        <v>5752</v>
      </c>
      <c r="B114" s="7" t="s">
        <v>5753</v>
      </c>
      <c r="C114" s="7">
        <v>2017</v>
      </c>
      <c r="D114" s="7" t="s">
        <v>273</v>
      </c>
      <c r="E114" s="7">
        <f t="shared" si="1"/>
        <v>0</v>
      </c>
      <c r="F114" s="7">
        <f>IF(COUNTIF('Start Set'!A:A, A114) &gt; 0, 1, 0)</f>
        <v>0</v>
      </c>
      <c r="G114" s="7">
        <f>IF(COUNTIF('Iteration 1 - Forward'!A:A, A114) &gt; 0, 1, 0)</f>
        <v>0</v>
      </c>
      <c r="H114" s="7">
        <f>IF(COUNTIF('Iteration 1 - Backward'!A:A, A114) &gt; 0, 1, 0)</f>
        <v>0</v>
      </c>
      <c r="I114" s="7">
        <f>IF(COUNTIF('Iteration 2 - Forward-Forward'!A:A, A114) &gt; 0, 1, 0)</f>
        <v>0</v>
      </c>
      <c r="J114" s="7">
        <v>1</v>
      </c>
      <c r="K114">
        <v>0</v>
      </c>
    </row>
    <row r="115" spans="1:11" x14ac:dyDescent="0.25">
      <c r="A115" s="7" t="s">
        <v>5788</v>
      </c>
      <c r="B115" s="7" t="s">
        <v>5789</v>
      </c>
      <c r="C115" s="7">
        <v>2017</v>
      </c>
      <c r="D115" s="7" t="s">
        <v>273</v>
      </c>
      <c r="E115" s="7">
        <f t="shared" si="1"/>
        <v>0</v>
      </c>
      <c r="F115" s="7">
        <f>IF(COUNTIF('Start Set'!A:A, A115) &gt; 0, 1, 0)</f>
        <v>0</v>
      </c>
      <c r="G115" s="7">
        <f>IF(COUNTIF('Iteration 1 - Forward'!A:A, A115) &gt; 0, 1, 0)</f>
        <v>0</v>
      </c>
      <c r="H115" s="7">
        <f>IF(COUNTIF('Iteration 1 - Backward'!A:A, A115) &gt; 0, 1, 0)</f>
        <v>0</v>
      </c>
      <c r="I115" s="7">
        <f>IF(COUNTIF('Iteration 2 - Forward-Forward'!A:A, A115) &gt; 0, 1, 0)</f>
        <v>0</v>
      </c>
      <c r="J115" s="7">
        <v>1</v>
      </c>
      <c r="K115">
        <v>0</v>
      </c>
    </row>
    <row r="116" spans="1:11" x14ac:dyDescent="0.25">
      <c r="A116" s="7" t="s">
        <v>5806</v>
      </c>
      <c r="B116" s="7" t="s">
        <v>5807</v>
      </c>
      <c r="C116" s="7">
        <v>2017</v>
      </c>
      <c r="D116" s="7" t="s">
        <v>273</v>
      </c>
      <c r="E116" s="7">
        <f t="shared" si="1"/>
        <v>0</v>
      </c>
      <c r="F116" s="7">
        <f>IF(COUNTIF('Start Set'!A:A, A116) &gt; 0, 1, 0)</f>
        <v>0</v>
      </c>
      <c r="G116" s="7">
        <f>IF(COUNTIF('Iteration 1 - Forward'!A:A, A116) &gt; 0, 1, 0)</f>
        <v>0</v>
      </c>
      <c r="H116" s="7">
        <f>IF(COUNTIF('Iteration 1 - Backward'!A:A, A116) &gt; 0, 1, 0)</f>
        <v>0</v>
      </c>
      <c r="I116" s="7">
        <f>IF(COUNTIF('Iteration 2 - Forward-Forward'!A:A, A116) &gt; 0, 1, 0)</f>
        <v>0</v>
      </c>
      <c r="J116" s="7">
        <v>1</v>
      </c>
      <c r="K116">
        <v>0</v>
      </c>
    </row>
    <row r="117" spans="1:11" x14ac:dyDescent="0.25">
      <c r="A117" s="7" t="s">
        <v>4645</v>
      </c>
      <c r="B117" s="7" t="s">
        <v>4646</v>
      </c>
      <c r="C117" s="7">
        <v>2017</v>
      </c>
      <c r="D117" s="7" t="s">
        <v>4605</v>
      </c>
      <c r="E117" s="7">
        <f t="shared" si="1"/>
        <v>0</v>
      </c>
      <c r="F117" s="7">
        <f>IF(COUNTIF('Start Set'!A:A, A117) &gt; 0, 1, 0)</f>
        <v>0</v>
      </c>
      <c r="G117" s="7">
        <f>IF(COUNTIF('Iteration 1 - Forward'!A:A, A117) &gt; 0, 1, 0)</f>
        <v>0</v>
      </c>
      <c r="H117" s="7">
        <f>IF(COUNTIF('Iteration 1 - Backward'!A:A, A117) &gt; 0, 1, 0)</f>
        <v>0</v>
      </c>
      <c r="I117" s="7">
        <f>IF(COUNTIF('Iteration 2 - Forward-Forward'!A:A, A117) &gt; 0, 1, 0)</f>
        <v>0</v>
      </c>
      <c r="J117" s="7">
        <v>1</v>
      </c>
      <c r="K117">
        <v>0</v>
      </c>
    </row>
    <row r="118" spans="1:11" x14ac:dyDescent="0.25">
      <c r="A118" s="7" t="s">
        <v>5559</v>
      </c>
      <c r="B118" s="7" t="s">
        <v>5560</v>
      </c>
      <c r="C118" s="7">
        <v>2017</v>
      </c>
      <c r="D118" s="7" t="s">
        <v>122</v>
      </c>
      <c r="E118" s="7">
        <f t="shared" si="1"/>
        <v>0</v>
      </c>
      <c r="F118" s="7">
        <f>IF(COUNTIF('Start Set'!A:A, A118) &gt; 0, 1, 0)</f>
        <v>0</v>
      </c>
      <c r="G118" s="7">
        <f>IF(COUNTIF('Iteration 1 - Forward'!A:A, A118) &gt; 0, 1, 0)</f>
        <v>0</v>
      </c>
      <c r="H118" s="7">
        <f>IF(COUNTIF('Iteration 1 - Backward'!A:A, A118) &gt; 0, 1, 0)</f>
        <v>0</v>
      </c>
      <c r="I118" s="7">
        <f>IF(COUNTIF('Iteration 2 - Forward-Forward'!A:A, A118) &gt; 0, 1, 0)</f>
        <v>0</v>
      </c>
      <c r="J118" s="7">
        <v>1</v>
      </c>
      <c r="K118">
        <v>0</v>
      </c>
    </row>
    <row r="119" spans="1:11" x14ac:dyDescent="0.25">
      <c r="A119" s="7" t="s">
        <v>5851</v>
      </c>
      <c r="B119" s="7" t="s">
        <v>5852</v>
      </c>
      <c r="C119" s="7">
        <v>2017</v>
      </c>
      <c r="D119" s="7" t="s">
        <v>265</v>
      </c>
      <c r="E119" s="7">
        <f t="shared" si="1"/>
        <v>0</v>
      </c>
      <c r="F119" s="7">
        <f>IF(COUNTIF('Start Set'!A:A, A119) &gt; 0, 1, 0)</f>
        <v>0</v>
      </c>
      <c r="G119" s="7">
        <f>IF(COUNTIF('Iteration 1 - Forward'!A:A, A119) &gt; 0, 1, 0)</f>
        <v>0</v>
      </c>
      <c r="H119" s="7">
        <f>IF(COUNTIF('Iteration 1 - Backward'!A:A, A119) &gt; 0, 1, 0)</f>
        <v>0</v>
      </c>
      <c r="I119" s="7">
        <f>IF(COUNTIF('Iteration 2 - Forward-Forward'!A:A, A119) &gt; 0, 1, 0)</f>
        <v>0</v>
      </c>
      <c r="J119" s="7">
        <v>1</v>
      </c>
      <c r="K119">
        <v>0</v>
      </c>
    </row>
    <row r="120" spans="1:11" x14ac:dyDescent="0.25">
      <c r="A120" s="7" t="s">
        <v>5970</v>
      </c>
      <c r="B120" s="7" t="s">
        <v>5971</v>
      </c>
      <c r="C120" s="7">
        <v>2017</v>
      </c>
      <c r="D120" s="7" t="s">
        <v>697</v>
      </c>
      <c r="E120" s="7">
        <f t="shared" si="1"/>
        <v>0</v>
      </c>
      <c r="F120" s="7">
        <f>IF(COUNTIF('Start Set'!A:A, A120) &gt; 0, 1, 0)</f>
        <v>0</v>
      </c>
      <c r="G120" s="7">
        <f>IF(COUNTIF('Iteration 1 - Forward'!A:A, A120) &gt; 0, 1, 0)</f>
        <v>0</v>
      </c>
      <c r="H120" s="7">
        <f>IF(COUNTIF('Iteration 1 - Backward'!A:A, A120) &gt; 0, 1, 0)</f>
        <v>0</v>
      </c>
      <c r="I120" s="7">
        <f>IF(COUNTIF('Iteration 2 - Forward-Forward'!A:A, A120) &gt; 0, 1, 0)</f>
        <v>0</v>
      </c>
      <c r="J120" s="7">
        <v>1</v>
      </c>
      <c r="K120">
        <v>0</v>
      </c>
    </row>
    <row r="121" spans="1:11" x14ac:dyDescent="0.25">
      <c r="A121" s="7" t="s">
        <v>5916</v>
      </c>
      <c r="B121" s="7" t="s">
        <v>5917</v>
      </c>
      <c r="C121" s="7">
        <v>2017</v>
      </c>
      <c r="D121" s="7" t="s">
        <v>2582</v>
      </c>
      <c r="E121" s="7">
        <f t="shared" si="1"/>
        <v>0</v>
      </c>
      <c r="F121" s="7">
        <f>IF(COUNTIF('Start Set'!A:A, A121) &gt; 0, 1, 0)</f>
        <v>0</v>
      </c>
      <c r="G121" s="7">
        <f>IF(COUNTIF('Iteration 1 - Forward'!A:A, A121) &gt; 0, 1, 0)</f>
        <v>0</v>
      </c>
      <c r="H121" s="7">
        <f>IF(COUNTIF('Iteration 1 - Backward'!A:A, A121) &gt; 0, 1, 0)</f>
        <v>0</v>
      </c>
      <c r="I121" s="7">
        <f>IF(COUNTIF('Iteration 2 - Forward-Forward'!A:A, A121) &gt; 0, 1, 0)</f>
        <v>0</v>
      </c>
      <c r="J121" s="7">
        <v>1</v>
      </c>
      <c r="K121">
        <v>0</v>
      </c>
    </row>
    <row r="122" spans="1:11" x14ac:dyDescent="0.25">
      <c r="A122" s="7" t="s">
        <v>5728</v>
      </c>
      <c r="B122" s="7" t="s">
        <v>5729</v>
      </c>
      <c r="C122" s="7">
        <v>2017</v>
      </c>
      <c r="D122" s="7" t="s">
        <v>5730</v>
      </c>
      <c r="E122" s="7">
        <f t="shared" si="1"/>
        <v>0</v>
      </c>
      <c r="F122" s="7">
        <f>IF(COUNTIF('Start Set'!A:A, A122) &gt; 0, 1, 0)</f>
        <v>0</v>
      </c>
      <c r="G122" s="7">
        <f>IF(COUNTIF('Iteration 1 - Forward'!A:A, A122) &gt; 0, 1, 0)</f>
        <v>0</v>
      </c>
      <c r="H122" s="7">
        <f>IF(COUNTIF('Iteration 1 - Backward'!A:A, A122) &gt; 0, 1, 0)</f>
        <v>0</v>
      </c>
      <c r="I122" s="7">
        <f>IF(COUNTIF('Iteration 2 - Forward-Forward'!A:A, A122) &gt; 0, 1, 0)</f>
        <v>0</v>
      </c>
      <c r="J122" s="7">
        <v>1</v>
      </c>
      <c r="K122">
        <v>0</v>
      </c>
    </row>
    <row r="123" spans="1:11" x14ac:dyDescent="0.25">
      <c r="A123" s="7" t="s">
        <v>5740</v>
      </c>
      <c r="B123" s="7" t="s">
        <v>5741</v>
      </c>
      <c r="C123" s="7">
        <v>2017</v>
      </c>
      <c r="D123" s="7" t="s">
        <v>5730</v>
      </c>
      <c r="E123" s="7">
        <f t="shared" si="1"/>
        <v>0</v>
      </c>
      <c r="F123" s="7">
        <f>IF(COUNTIF('Start Set'!A:A, A123) &gt; 0, 1, 0)</f>
        <v>0</v>
      </c>
      <c r="G123" s="7">
        <f>IF(COUNTIF('Iteration 1 - Forward'!A:A, A123) &gt; 0, 1, 0)</f>
        <v>0</v>
      </c>
      <c r="H123" s="7">
        <f>IF(COUNTIF('Iteration 1 - Backward'!A:A, A123) &gt; 0, 1, 0)</f>
        <v>0</v>
      </c>
      <c r="I123" s="7">
        <f>IF(COUNTIF('Iteration 2 - Forward-Forward'!A:A, A123) &gt; 0, 1, 0)</f>
        <v>0</v>
      </c>
      <c r="J123" s="7">
        <v>1</v>
      </c>
      <c r="K123">
        <v>0</v>
      </c>
    </row>
    <row r="124" spans="1:11" x14ac:dyDescent="0.25">
      <c r="A124" s="7" t="s">
        <v>5575</v>
      </c>
      <c r="B124" s="7" t="s">
        <v>5576</v>
      </c>
      <c r="C124" s="7">
        <v>2017</v>
      </c>
      <c r="D124" s="7" t="s">
        <v>587</v>
      </c>
      <c r="E124" s="7">
        <f t="shared" si="1"/>
        <v>0</v>
      </c>
      <c r="F124" s="7">
        <f>IF(COUNTIF('Start Set'!A:A, A124) &gt; 0, 1, 0)</f>
        <v>0</v>
      </c>
      <c r="G124" s="7">
        <f>IF(COUNTIF('Iteration 1 - Forward'!A:A, A124) &gt; 0, 1, 0)</f>
        <v>0</v>
      </c>
      <c r="H124" s="7">
        <f>IF(COUNTIF('Iteration 1 - Backward'!A:A, A124) &gt; 0, 1, 0)</f>
        <v>0</v>
      </c>
      <c r="I124" s="7">
        <f>IF(COUNTIF('Iteration 2 - Forward-Forward'!A:A, A124) &gt; 0, 1, 0)</f>
        <v>0</v>
      </c>
      <c r="J124" s="7">
        <v>1</v>
      </c>
      <c r="K124">
        <v>0</v>
      </c>
    </row>
    <row r="125" spans="1:11" x14ac:dyDescent="0.25">
      <c r="A125" s="7" t="s">
        <v>5628</v>
      </c>
      <c r="B125" s="7" t="s">
        <v>5629</v>
      </c>
      <c r="C125" s="7">
        <v>2017</v>
      </c>
      <c r="D125" s="7" t="s">
        <v>380</v>
      </c>
      <c r="E125" s="7">
        <f t="shared" si="1"/>
        <v>0</v>
      </c>
      <c r="F125" s="7">
        <f>IF(COUNTIF('Start Set'!A:A, A125) &gt; 0, 1, 0)</f>
        <v>0</v>
      </c>
      <c r="G125" s="7">
        <f>IF(COUNTIF('Iteration 1 - Forward'!A:A, A125) &gt; 0, 1, 0)</f>
        <v>0</v>
      </c>
      <c r="H125" s="7">
        <f>IF(COUNTIF('Iteration 1 - Backward'!A:A, A125) &gt; 0, 1, 0)</f>
        <v>0</v>
      </c>
      <c r="I125" s="7">
        <f>IF(COUNTIF('Iteration 2 - Forward-Forward'!A:A, A125) &gt; 0, 1, 0)</f>
        <v>0</v>
      </c>
      <c r="J125" s="7">
        <v>1</v>
      </c>
      <c r="K125">
        <v>0</v>
      </c>
    </row>
    <row r="126" spans="1:11" x14ac:dyDescent="0.25">
      <c r="A126" s="7" t="s">
        <v>5670</v>
      </c>
      <c r="B126" s="7" t="s">
        <v>5671</v>
      </c>
      <c r="C126" s="7">
        <v>2017</v>
      </c>
      <c r="D126" s="7" t="s">
        <v>380</v>
      </c>
      <c r="E126" s="7">
        <f t="shared" si="1"/>
        <v>0</v>
      </c>
      <c r="F126" s="7">
        <f>IF(COUNTIF('Start Set'!A:A, A126) &gt; 0, 1, 0)</f>
        <v>0</v>
      </c>
      <c r="G126" s="7">
        <f>IF(COUNTIF('Iteration 1 - Forward'!A:A, A126) &gt; 0, 1, 0)</f>
        <v>0</v>
      </c>
      <c r="H126" s="7">
        <f>IF(COUNTIF('Iteration 1 - Backward'!A:A, A126) &gt; 0, 1, 0)</f>
        <v>0</v>
      </c>
      <c r="I126" s="7">
        <f>IF(COUNTIF('Iteration 2 - Forward-Forward'!A:A, A126) &gt; 0, 1, 0)</f>
        <v>0</v>
      </c>
      <c r="J126" s="7">
        <v>1</v>
      </c>
      <c r="K126">
        <v>0</v>
      </c>
    </row>
    <row r="127" spans="1:11" x14ac:dyDescent="0.25">
      <c r="A127" s="7" t="s">
        <v>5571</v>
      </c>
      <c r="B127" s="7" t="s">
        <v>5572</v>
      </c>
      <c r="C127" s="7">
        <v>2017</v>
      </c>
      <c r="D127" s="7" t="s">
        <v>172</v>
      </c>
      <c r="E127" s="7">
        <f t="shared" si="1"/>
        <v>0</v>
      </c>
      <c r="F127" s="7">
        <f>IF(COUNTIF('Start Set'!A:A, A127) &gt; 0, 1, 0)</f>
        <v>0</v>
      </c>
      <c r="G127" s="7">
        <f>IF(COUNTIF('Iteration 1 - Forward'!A:A, A127) &gt; 0, 1, 0)</f>
        <v>0</v>
      </c>
      <c r="H127" s="7">
        <f>IF(COUNTIF('Iteration 1 - Backward'!A:A, A127) &gt; 0, 1, 0)</f>
        <v>0</v>
      </c>
      <c r="I127" s="7">
        <f>IF(COUNTIF('Iteration 2 - Forward-Forward'!A:A, A127) &gt; 0, 1, 0)</f>
        <v>0</v>
      </c>
      <c r="J127" s="7">
        <v>1</v>
      </c>
      <c r="K127">
        <v>0</v>
      </c>
    </row>
    <row r="128" spans="1:11" x14ac:dyDescent="0.25">
      <c r="A128" s="7" t="s">
        <v>5742</v>
      </c>
      <c r="B128" s="7" t="s">
        <v>5743</v>
      </c>
      <c r="C128" s="7">
        <v>2017</v>
      </c>
      <c r="D128" s="7" t="s">
        <v>172</v>
      </c>
      <c r="E128" s="7">
        <f t="shared" si="1"/>
        <v>0</v>
      </c>
      <c r="F128" s="7">
        <f>IF(COUNTIF('Start Set'!A:A, A128) &gt; 0, 1, 0)</f>
        <v>0</v>
      </c>
      <c r="G128" s="7">
        <f>IF(COUNTIF('Iteration 1 - Forward'!A:A, A128) &gt; 0, 1, 0)</f>
        <v>0</v>
      </c>
      <c r="H128" s="7">
        <f>IF(COUNTIF('Iteration 1 - Backward'!A:A, A128) &gt; 0, 1, 0)</f>
        <v>0</v>
      </c>
      <c r="I128" s="7">
        <f>IF(COUNTIF('Iteration 2 - Forward-Forward'!A:A, A128) &gt; 0, 1, 0)</f>
        <v>0</v>
      </c>
      <c r="J128" s="7">
        <v>1</v>
      </c>
      <c r="K128">
        <v>0</v>
      </c>
    </row>
    <row r="129" spans="1:11" x14ac:dyDescent="0.25">
      <c r="A129" s="7" t="s">
        <v>4600</v>
      </c>
      <c r="B129" s="7" t="s">
        <v>4601</v>
      </c>
      <c r="C129" s="7">
        <v>2017</v>
      </c>
      <c r="D129" s="7" t="s">
        <v>4602</v>
      </c>
      <c r="E129" s="7">
        <f t="shared" si="1"/>
        <v>0</v>
      </c>
      <c r="F129" s="7">
        <f>IF(COUNTIF('Start Set'!A:A, A129) &gt; 0, 1, 0)</f>
        <v>0</v>
      </c>
      <c r="G129" s="7">
        <f>IF(COUNTIF('Iteration 1 - Forward'!A:A, A129) &gt; 0, 1, 0)</f>
        <v>0</v>
      </c>
      <c r="H129" s="7">
        <f>IF(COUNTIF('Iteration 1 - Backward'!A:A, A129) &gt; 0, 1, 0)</f>
        <v>0</v>
      </c>
      <c r="I129" s="7">
        <f>IF(COUNTIF('Iteration 2 - Forward-Forward'!A:A, A129) &gt; 0, 1, 0)</f>
        <v>0</v>
      </c>
      <c r="J129" s="7">
        <v>1</v>
      </c>
      <c r="K129">
        <v>0</v>
      </c>
    </row>
    <row r="130" spans="1:11" x14ac:dyDescent="0.25">
      <c r="A130" s="7" t="s">
        <v>5543</v>
      </c>
      <c r="B130" s="7" t="s">
        <v>5544</v>
      </c>
      <c r="C130" s="7">
        <v>2017</v>
      </c>
      <c r="D130" s="7" t="s">
        <v>5545</v>
      </c>
      <c r="E130" s="7">
        <f t="shared" ref="E130:E193" si="2">--(ROW(A130)&lt;&gt;MATCH(A130,$A:$A,0))</f>
        <v>0</v>
      </c>
      <c r="F130" s="7">
        <f>IF(COUNTIF('Start Set'!A:A, A130) &gt; 0, 1, 0)</f>
        <v>0</v>
      </c>
      <c r="G130" s="7">
        <f>IF(COUNTIF('Iteration 1 - Forward'!A:A, A130) &gt; 0, 1, 0)</f>
        <v>0</v>
      </c>
      <c r="H130" s="7">
        <f>IF(COUNTIF('Iteration 1 - Backward'!A:A, A130) &gt; 0, 1, 0)</f>
        <v>0</v>
      </c>
      <c r="I130" s="7">
        <f>IF(COUNTIF('Iteration 2 - Forward-Forward'!A:A, A130) &gt; 0, 1, 0)</f>
        <v>0</v>
      </c>
      <c r="J130" s="7">
        <v>1</v>
      </c>
      <c r="K130">
        <v>0</v>
      </c>
    </row>
    <row r="131" spans="1:11" x14ac:dyDescent="0.25">
      <c r="A131" s="7" t="s">
        <v>5750</v>
      </c>
      <c r="B131" s="7" t="s">
        <v>5751</v>
      </c>
      <c r="C131" s="7">
        <v>2017</v>
      </c>
      <c r="D131" s="7" t="s">
        <v>138</v>
      </c>
      <c r="E131" s="7">
        <f t="shared" si="2"/>
        <v>0</v>
      </c>
      <c r="F131" s="7">
        <f>IF(COUNTIF('Start Set'!A:A, A131) &gt; 0, 1, 0)</f>
        <v>0</v>
      </c>
      <c r="G131" s="7">
        <f>IF(COUNTIF('Iteration 1 - Forward'!A:A, A131) &gt; 0, 1, 0)</f>
        <v>0</v>
      </c>
      <c r="H131" s="7">
        <f>IF(COUNTIF('Iteration 1 - Backward'!A:A, A131) &gt; 0, 1, 0)</f>
        <v>0</v>
      </c>
      <c r="I131" s="7">
        <f>IF(COUNTIF('Iteration 2 - Forward-Forward'!A:A, A131) &gt; 0, 1, 0)</f>
        <v>0</v>
      </c>
      <c r="J131" s="7">
        <v>1</v>
      </c>
      <c r="K131">
        <v>0</v>
      </c>
    </row>
    <row r="132" spans="1:11" x14ac:dyDescent="0.25">
      <c r="A132" s="7" t="s">
        <v>5947</v>
      </c>
      <c r="B132" s="7" t="s">
        <v>5948</v>
      </c>
      <c r="C132" s="7">
        <v>2017</v>
      </c>
      <c r="D132" s="7" t="s">
        <v>5949</v>
      </c>
      <c r="E132" s="7">
        <f t="shared" si="2"/>
        <v>0</v>
      </c>
      <c r="F132" s="7">
        <f>IF(COUNTIF('Start Set'!A:A, A132) &gt; 0, 1, 0)</f>
        <v>0</v>
      </c>
      <c r="G132" s="7">
        <f>IF(COUNTIF('Iteration 1 - Forward'!A:A, A132) &gt; 0, 1, 0)</f>
        <v>0</v>
      </c>
      <c r="H132" s="7">
        <f>IF(COUNTIF('Iteration 1 - Backward'!A:A, A132) &gt; 0, 1, 0)</f>
        <v>0</v>
      </c>
      <c r="I132" s="7">
        <f>IF(COUNTIF('Iteration 2 - Forward-Forward'!A:A, A132) &gt; 0, 1, 0)</f>
        <v>0</v>
      </c>
      <c r="J132" s="7">
        <v>1</v>
      </c>
      <c r="K132">
        <v>0</v>
      </c>
    </row>
    <row r="133" spans="1:11" x14ac:dyDescent="0.25">
      <c r="A133" s="7" t="s">
        <v>4614</v>
      </c>
      <c r="B133" s="7" t="s">
        <v>4615</v>
      </c>
      <c r="C133" s="7">
        <v>2017</v>
      </c>
      <c r="D133" s="7" t="s">
        <v>4616</v>
      </c>
      <c r="E133" s="7">
        <f t="shared" si="2"/>
        <v>0</v>
      </c>
      <c r="F133" s="7">
        <f>IF(COUNTIF('Start Set'!A:A, A133) &gt; 0, 1, 0)</f>
        <v>0</v>
      </c>
      <c r="G133" s="7">
        <f>IF(COUNTIF('Iteration 1 - Forward'!A:A, A133) &gt; 0, 1, 0)</f>
        <v>0</v>
      </c>
      <c r="H133" s="7">
        <f>IF(COUNTIF('Iteration 1 - Backward'!A:A, A133) &gt; 0, 1, 0)</f>
        <v>0</v>
      </c>
      <c r="I133" s="7">
        <f>IF(COUNTIF('Iteration 2 - Forward-Forward'!A:A, A133) &gt; 0, 1, 0)</f>
        <v>0</v>
      </c>
      <c r="J133" s="7">
        <v>1</v>
      </c>
      <c r="K133">
        <v>0</v>
      </c>
    </row>
    <row r="134" spans="1:11" x14ac:dyDescent="0.25">
      <c r="A134" s="7" t="s">
        <v>5312</v>
      </c>
      <c r="B134" s="7" t="s">
        <v>5313</v>
      </c>
      <c r="C134" s="7">
        <v>2017</v>
      </c>
      <c r="D134" s="7" t="s">
        <v>5314</v>
      </c>
      <c r="E134" s="7">
        <f t="shared" si="2"/>
        <v>0</v>
      </c>
      <c r="F134" s="7">
        <f>IF(COUNTIF('Start Set'!A:A, A134) &gt; 0, 1, 0)</f>
        <v>0</v>
      </c>
      <c r="G134" s="7">
        <f>IF(COUNTIF('Iteration 1 - Forward'!A:A, A134) &gt; 0, 1, 0)</f>
        <v>0</v>
      </c>
      <c r="H134" s="7">
        <f>IF(COUNTIF('Iteration 1 - Backward'!A:A, A134) &gt; 0, 1, 0)</f>
        <v>0</v>
      </c>
      <c r="I134" s="7">
        <f>IF(COUNTIF('Iteration 2 - Forward-Forward'!A:A, A134) &gt; 0, 1, 0)</f>
        <v>0</v>
      </c>
      <c r="J134" s="7">
        <v>1</v>
      </c>
      <c r="K134">
        <v>0</v>
      </c>
    </row>
    <row r="135" spans="1:11" x14ac:dyDescent="0.25">
      <c r="A135" s="7" t="s">
        <v>5060</v>
      </c>
      <c r="B135" s="7" t="s">
        <v>5061</v>
      </c>
      <c r="C135" s="7">
        <v>2017</v>
      </c>
      <c r="D135" s="7" t="s">
        <v>5062</v>
      </c>
      <c r="E135" s="7">
        <f t="shared" si="2"/>
        <v>0</v>
      </c>
      <c r="F135" s="7">
        <f>IF(COUNTIF('Start Set'!A:A, A135) &gt; 0, 1, 0)</f>
        <v>0</v>
      </c>
      <c r="G135" s="7">
        <f>IF(COUNTIF('Iteration 1 - Forward'!A:A, A135) &gt; 0, 1, 0)</f>
        <v>0</v>
      </c>
      <c r="H135" s="7">
        <f>IF(COUNTIF('Iteration 1 - Backward'!A:A, A135) &gt; 0, 1, 0)</f>
        <v>0</v>
      </c>
      <c r="I135" s="7">
        <f>IF(COUNTIF('Iteration 2 - Forward-Forward'!A:A, A135) &gt; 0, 1, 0)</f>
        <v>0</v>
      </c>
      <c r="J135" s="7">
        <v>1</v>
      </c>
      <c r="K135">
        <v>0</v>
      </c>
    </row>
    <row r="136" spans="1:11" x14ac:dyDescent="0.25">
      <c r="A136" s="7" t="s">
        <v>5095</v>
      </c>
      <c r="B136" s="7" t="s">
        <v>5017</v>
      </c>
      <c r="C136" s="7">
        <v>2017</v>
      </c>
      <c r="D136" s="7" t="s">
        <v>5096</v>
      </c>
      <c r="E136" s="7">
        <f t="shared" si="2"/>
        <v>0</v>
      </c>
      <c r="F136" s="7">
        <f>IF(COUNTIF('Start Set'!A:A, A136) &gt; 0, 1, 0)</f>
        <v>0</v>
      </c>
      <c r="G136" s="7">
        <f>IF(COUNTIF('Iteration 1 - Forward'!A:A, A136) &gt; 0, 1, 0)</f>
        <v>0</v>
      </c>
      <c r="H136" s="7">
        <f>IF(COUNTIF('Iteration 1 - Backward'!A:A, A136) &gt; 0, 1, 0)</f>
        <v>0</v>
      </c>
      <c r="I136" s="7">
        <f>IF(COUNTIF('Iteration 2 - Forward-Forward'!A:A, A136) &gt; 0, 1, 0)</f>
        <v>0</v>
      </c>
      <c r="J136" s="7">
        <v>1</v>
      </c>
      <c r="K136">
        <v>0</v>
      </c>
    </row>
    <row r="137" spans="1:11" x14ac:dyDescent="0.25">
      <c r="A137" s="7" t="s">
        <v>5099</v>
      </c>
      <c r="B137" s="7" t="s">
        <v>5100</v>
      </c>
      <c r="C137" s="7">
        <v>2017</v>
      </c>
      <c r="D137" s="7" t="s">
        <v>5101</v>
      </c>
      <c r="E137" s="7">
        <f t="shared" si="2"/>
        <v>0</v>
      </c>
      <c r="F137" s="7">
        <f>IF(COUNTIF('Start Set'!A:A, A137) &gt; 0, 1, 0)</f>
        <v>0</v>
      </c>
      <c r="G137" s="7">
        <f>IF(COUNTIF('Iteration 1 - Forward'!A:A, A137) &gt; 0, 1, 0)</f>
        <v>0</v>
      </c>
      <c r="H137" s="7">
        <f>IF(COUNTIF('Iteration 1 - Backward'!A:A, A137) &gt; 0, 1, 0)</f>
        <v>0</v>
      </c>
      <c r="I137" s="7">
        <f>IF(COUNTIF('Iteration 2 - Forward-Forward'!A:A, A137) &gt; 0, 1, 0)</f>
        <v>0</v>
      </c>
      <c r="J137" s="7">
        <v>1</v>
      </c>
      <c r="K137">
        <v>0</v>
      </c>
    </row>
    <row r="138" spans="1:11" x14ac:dyDescent="0.25">
      <c r="A138" s="7" t="s">
        <v>2797</v>
      </c>
      <c r="B138" s="7" t="s">
        <v>5211</v>
      </c>
      <c r="C138" s="7">
        <v>2018</v>
      </c>
      <c r="D138" s="7" t="s">
        <v>5212</v>
      </c>
      <c r="E138" s="7">
        <f t="shared" si="2"/>
        <v>0</v>
      </c>
      <c r="F138" s="7">
        <f>IF(COUNTIF('Start Set'!A:A, A138) &gt; 0, 1, 0)</f>
        <v>0</v>
      </c>
      <c r="G138" s="7">
        <f>IF(COUNTIF('Iteration 1 - Forward'!A:A, A138) &gt; 0, 1, 0)</f>
        <v>0</v>
      </c>
      <c r="H138" s="7">
        <f>IF(COUNTIF('Iteration 1 - Backward'!A:A, A138) &gt; 0, 1, 0)</f>
        <v>1</v>
      </c>
      <c r="I138" s="7">
        <f>IF(COUNTIF('Iteration 2 - Forward-Forward'!A:A, A138) &gt; 0, 1, 0)</f>
        <v>0</v>
      </c>
      <c r="J138" s="7">
        <v>1</v>
      </c>
    </row>
    <row r="139" spans="1:11" x14ac:dyDescent="0.25">
      <c r="A139" s="7" t="s">
        <v>5567</v>
      </c>
      <c r="B139" s="7" t="s">
        <v>5568</v>
      </c>
      <c r="C139" s="7">
        <v>2018</v>
      </c>
      <c r="D139" s="7" t="s">
        <v>138</v>
      </c>
      <c r="E139" s="7">
        <f t="shared" si="2"/>
        <v>0</v>
      </c>
      <c r="F139" s="7">
        <f>IF(COUNTIF('Start Set'!A:A, A139) &gt; 0, 1, 0)</f>
        <v>0</v>
      </c>
      <c r="G139" s="7">
        <f>IF(COUNTIF('Iteration 1 - Forward'!A:A, A139) &gt; 0, 1, 0)</f>
        <v>0</v>
      </c>
      <c r="H139" s="7">
        <f>IF(COUNTIF('Iteration 1 - Backward'!A:A, A139) &gt; 0, 1, 0)</f>
        <v>1</v>
      </c>
      <c r="I139" s="7">
        <f>IF(COUNTIF('Iteration 2 - Forward-Forward'!A:A, A139) &gt; 0, 1, 0)</f>
        <v>0</v>
      </c>
      <c r="J139" s="7">
        <v>1</v>
      </c>
    </row>
    <row r="140" spans="1:11" x14ac:dyDescent="0.25">
      <c r="A140" s="7" t="s">
        <v>2337</v>
      </c>
      <c r="B140" s="7" t="s">
        <v>5777</v>
      </c>
      <c r="C140" s="7">
        <v>2018</v>
      </c>
      <c r="D140" s="7" t="s">
        <v>386</v>
      </c>
      <c r="E140" s="7">
        <f t="shared" si="2"/>
        <v>0</v>
      </c>
      <c r="F140" s="7">
        <f>IF(COUNTIF('Start Set'!A:A, A140) &gt; 0, 1, 0)</f>
        <v>0</v>
      </c>
      <c r="G140" s="7">
        <f>IF(COUNTIF('Iteration 1 - Forward'!A:A, A140) &gt; 0, 1, 0)</f>
        <v>0</v>
      </c>
      <c r="H140" s="7">
        <f>IF(COUNTIF('Iteration 1 - Backward'!A:A, A140) &gt; 0, 1, 0)</f>
        <v>1</v>
      </c>
      <c r="I140" s="7">
        <f>IF(COUNTIF('Iteration 2 - Forward-Forward'!A:A, A140) &gt; 0, 1, 0)</f>
        <v>0</v>
      </c>
      <c r="J140" s="7">
        <v>1</v>
      </c>
    </row>
    <row r="141" spans="1:11" x14ac:dyDescent="0.25">
      <c r="A141" s="7" t="s">
        <v>2851</v>
      </c>
      <c r="B141" s="7" t="s">
        <v>5853</v>
      </c>
      <c r="C141" s="7">
        <v>2018</v>
      </c>
      <c r="D141" s="7" t="s">
        <v>532</v>
      </c>
      <c r="E141" s="7">
        <f t="shared" si="2"/>
        <v>0</v>
      </c>
      <c r="F141" s="7">
        <f>IF(COUNTIF('Start Set'!A:A, A141) &gt; 0, 1, 0)</f>
        <v>0</v>
      </c>
      <c r="G141" s="7">
        <f>IF(COUNTIF('Iteration 1 - Forward'!A:A, A141) &gt; 0, 1, 0)</f>
        <v>0</v>
      </c>
      <c r="H141" s="7">
        <f>IF(COUNTIF('Iteration 1 - Backward'!A:A, A141) &gt; 0, 1, 0)</f>
        <v>1</v>
      </c>
      <c r="I141" s="7">
        <f>IF(COUNTIF('Iteration 2 - Forward-Forward'!A:A, A141) &gt; 0, 1, 0)</f>
        <v>0</v>
      </c>
      <c r="J141" s="7">
        <v>1</v>
      </c>
    </row>
    <row r="142" spans="1:11" x14ac:dyDescent="0.25">
      <c r="A142" s="7" t="s">
        <v>5505</v>
      </c>
      <c r="B142" s="7" t="s">
        <v>5260</v>
      </c>
      <c r="C142" s="7">
        <v>2018</v>
      </c>
      <c r="D142" s="7" t="s">
        <v>95</v>
      </c>
      <c r="E142" s="7">
        <f t="shared" si="2"/>
        <v>0</v>
      </c>
      <c r="F142" s="7">
        <f>IF(COUNTIF('Start Set'!A:A, A142) &gt; 0, 1, 0)</f>
        <v>0</v>
      </c>
      <c r="G142" s="7">
        <f>IF(COUNTIF('Iteration 1 - Forward'!A:A, A142) &gt; 0, 1, 0)</f>
        <v>0</v>
      </c>
      <c r="H142" s="7">
        <f>IF(COUNTIF('Iteration 1 - Backward'!A:A, A142) &gt; 0, 1, 0)</f>
        <v>0</v>
      </c>
      <c r="I142" s="7">
        <f>IF(COUNTIF('Iteration 2 - Forward-Forward'!A:A, A142) &gt; 0, 1, 0)</f>
        <v>0</v>
      </c>
      <c r="J142" s="7">
        <v>1</v>
      </c>
    </row>
    <row r="143" spans="1:11" x14ac:dyDescent="0.25">
      <c r="A143" s="7" t="s">
        <v>5261</v>
      </c>
      <c r="B143" s="7" t="s">
        <v>5262</v>
      </c>
      <c r="C143" s="7">
        <v>2018</v>
      </c>
      <c r="D143" s="7" t="s">
        <v>5263</v>
      </c>
      <c r="E143" s="7">
        <f t="shared" si="2"/>
        <v>0</v>
      </c>
      <c r="F143" s="7">
        <f>IF(COUNTIF('Start Set'!A:A, A143) &gt; 0, 1, 0)</f>
        <v>0</v>
      </c>
      <c r="G143" s="7">
        <f>IF(COUNTIF('Iteration 1 - Forward'!A:A, A143) &gt; 0, 1, 0)</f>
        <v>0</v>
      </c>
      <c r="H143" s="7">
        <f>IF(COUNTIF('Iteration 1 - Backward'!A:A, A143) &gt; 0, 1, 0)</f>
        <v>0</v>
      </c>
      <c r="I143" s="7">
        <f>IF(COUNTIF('Iteration 2 - Forward-Forward'!A:A, A143) &gt; 0, 1, 0)</f>
        <v>0</v>
      </c>
      <c r="J143" s="7">
        <v>1</v>
      </c>
      <c r="K143" s="7">
        <v>1</v>
      </c>
    </row>
    <row r="144" spans="1:11" x14ac:dyDescent="0.25">
      <c r="A144" s="7" t="s">
        <v>5685</v>
      </c>
      <c r="B144" s="7" t="s">
        <v>5686</v>
      </c>
      <c r="C144" s="7">
        <v>2018</v>
      </c>
      <c r="D144" s="7" t="s">
        <v>5687</v>
      </c>
      <c r="E144" s="7">
        <f t="shared" si="2"/>
        <v>0</v>
      </c>
      <c r="F144" s="7">
        <f>IF(COUNTIF('Start Set'!A:A, A144) &gt; 0, 1, 0)</f>
        <v>0</v>
      </c>
      <c r="G144" s="7">
        <f>IF(COUNTIF('Iteration 1 - Forward'!A:A, A144) &gt; 0, 1, 0)</f>
        <v>0</v>
      </c>
      <c r="H144" s="7">
        <f>IF(COUNTIF('Iteration 1 - Backward'!A:A, A144) &gt; 0, 1, 0)</f>
        <v>0</v>
      </c>
      <c r="I144" s="7">
        <f>IF(COUNTIF('Iteration 2 - Forward-Forward'!A:A, A144) &gt; 0, 1, 0)</f>
        <v>0</v>
      </c>
      <c r="J144" s="7">
        <v>1</v>
      </c>
      <c r="K144" s="7">
        <v>1</v>
      </c>
    </row>
    <row r="145" spans="1:11" x14ac:dyDescent="0.25">
      <c r="A145" s="7" t="s">
        <v>5375</v>
      </c>
      <c r="B145" s="7" t="s">
        <v>3939</v>
      </c>
      <c r="C145" s="7">
        <v>2018</v>
      </c>
      <c r="D145" s="7" t="s">
        <v>5376</v>
      </c>
      <c r="E145" s="7">
        <f t="shared" si="2"/>
        <v>0</v>
      </c>
      <c r="F145" s="7">
        <f>IF(COUNTIF('Start Set'!A:A, A145) &gt; 0, 1, 0)</f>
        <v>0</v>
      </c>
      <c r="G145" s="7">
        <f>IF(COUNTIF('Iteration 1 - Forward'!A:A, A145) &gt; 0, 1, 0)</f>
        <v>0</v>
      </c>
      <c r="H145" s="7">
        <f>IF(COUNTIF('Iteration 1 - Backward'!A:A, A145) &gt; 0, 1, 0)</f>
        <v>0</v>
      </c>
      <c r="I145" s="7">
        <f>IF(COUNTIF('Iteration 2 - Forward-Forward'!A:A, A145) &gt; 0, 1, 0)</f>
        <v>0</v>
      </c>
      <c r="J145" s="7">
        <v>1</v>
      </c>
      <c r="K145" s="7">
        <v>1</v>
      </c>
    </row>
    <row r="146" spans="1:11" x14ac:dyDescent="0.25">
      <c r="A146" s="7" t="s">
        <v>5992</v>
      </c>
      <c r="B146" s="7" t="s">
        <v>5993</v>
      </c>
      <c r="C146" s="7">
        <v>2018</v>
      </c>
      <c r="D146" s="7" t="s">
        <v>1090</v>
      </c>
      <c r="E146" s="7">
        <f t="shared" si="2"/>
        <v>0</v>
      </c>
      <c r="F146" s="7">
        <f>IF(COUNTIF('Start Set'!A:A, A146) &gt; 0, 1, 0)</f>
        <v>0</v>
      </c>
      <c r="G146" s="7">
        <f>IF(COUNTIF('Iteration 1 - Forward'!A:A, A146) &gt; 0, 1, 0)</f>
        <v>0</v>
      </c>
      <c r="H146" s="7">
        <f>IF(COUNTIF('Iteration 1 - Backward'!A:A, A146) &gt; 0, 1, 0)</f>
        <v>0</v>
      </c>
      <c r="I146" s="7">
        <f>IF(COUNTIF('Iteration 2 - Forward-Forward'!A:A, A146) &gt; 0, 1, 0)</f>
        <v>0</v>
      </c>
      <c r="J146" s="7">
        <v>1</v>
      </c>
      <c r="K146">
        <v>0</v>
      </c>
    </row>
    <row r="147" spans="1:11" x14ac:dyDescent="0.25">
      <c r="A147" s="7" t="s">
        <v>5453</v>
      </c>
      <c r="B147" s="7" t="s">
        <v>5454</v>
      </c>
      <c r="C147" s="7">
        <v>2018</v>
      </c>
      <c r="D147" s="7" t="s">
        <v>356</v>
      </c>
      <c r="E147" s="7">
        <f t="shared" si="2"/>
        <v>0</v>
      </c>
      <c r="F147" s="7">
        <f>IF(COUNTIF('Start Set'!A:A, A147) &gt; 0, 1, 0)</f>
        <v>0</v>
      </c>
      <c r="G147" s="7">
        <f>IF(COUNTIF('Iteration 1 - Forward'!A:A, A147) &gt; 0, 1, 0)</f>
        <v>0</v>
      </c>
      <c r="H147" s="7">
        <f>IF(COUNTIF('Iteration 1 - Backward'!A:A, A147) &gt; 0, 1, 0)</f>
        <v>0</v>
      </c>
      <c r="I147" s="7">
        <f>IF(COUNTIF('Iteration 2 - Forward-Forward'!A:A, A147) &gt; 0, 1, 0)</f>
        <v>0</v>
      </c>
      <c r="J147" s="7">
        <v>1</v>
      </c>
      <c r="K147">
        <v>0</v>
      </c>
    </row>
    <row r="148" spans="1:11" x14ac:dyDescent="0.25">
      <c r="A148" s="7" t="s">
        <v>5531</v>
      </c>
      <c r="B148" s="7" t="s">
        <v>5532</v>
      </c>
      <c r="C148" s="7">
        <v>2018</v>
      </c>
      <c r="D148" s="7" t="s">
        <v>356</v>
      </c>
      <c r="E148" s="7">
        <f t="shared" si="2"/>
        <v>0</v>
      </c>
      <c r="F148" s="7">
        <f>IF(COUNTIF('Start Set'!A:A, A148) &gt; 0, 1, 0)</f>
        <v>0</v>
      </c>
      <c r="G148" s="7">
        <f>IF(COUNTIF('Iteration 1 - Forward'!A:A, A148) &gt; 0, 1, 0)</f>
        <v>0</v>
      </c>
      <c r="H148" s="7">
        <f>IF(COUNTIF('Iteration 1 - Backward'!A:A, A148) &gt; 0, 1, 0)</f>
        <v>0</v>
      </c>
      <c r="I148" s="7">
        <f>IF(COUNTIF('Iteration 2 - Forward-Forward'!A:A, A148) &gt; 0, 1, 0)</f>
        <v>0</v>
      </c>
      <c r="J148" s="7">
        <v>1</v>
      </c>
      <c r="K148">
        <v>0</v>
      </c>
    </row>
    <row r="149" spans="1:11" x14ac:dyDescent="0.25">
      <c r="A149" s="7" t="s">
        <v>5555</v>
      </c>
      <c r="B149" s="7" t="s">
        <v>5556</v>
      </c>
      <c r="C149" s="7">
        <v>2018</v>
      </c>
      <c r="D149" s="7" t="s">
        <v>155</v>
      </c>
      <c r="E149" s="7">
        <f t="shared" si="2"/>
        <v>0</v>
      </c>
      <c r="F149" s="7">
        <f>IF(COUNTIF('Start Set'!A:A, A149) &gt; 0, 1, 0)</f>
        <v>0</v>
      </c>
      <c r="G149" s="7">
        <f>IF(COUNTIF('Iteration 1 - Forward'!A:A, A149) &gt; 0, 1, 0)</f>
        <v>0</v>
      </c>
      <c r="H149" s="7">
        <f>IF(COUNTIF('Iteration 1 - Backward'!A:A, A149) &gt; 0, 1, 0)</f>
        <v>0</v>
      </c>
      <c r="I149" s="7">
        <f>IF(COUNTIF('Iteration 2 - Forward-Forward'!A:A, A149) &gt; 0, 1, 0)</f>
        <v>0</v>
      </c>
      <c r="J149" s="7">
        <v>1</v>
      </c>
      <c r="K149">
        <v>0</v>
      </c>
    </row>
    <row r="150" spans="1:11" x14ac:dyDescent="0.25">
      <c r="A150" s="7" t="s">
        <v>5382</v>
      </c>
      <c r="B150" s="7" t="s">
        <v>5383</v>
      </c>
      <c r="C150" s="7">
        <v>2018</v>
      </c>
      <c r="D150" s="7" t="s">
        <v>250</v>
      </c>
      <c r="E150" s="7">
        <f t="shared" si="2"/>
        <v>0</v>
      </c>
      <c r="F150" s="7">
        <f>IF(COUNTIF('Start Set'!A:A, A150) &gt; 0, 1, 0)</f>
        <v>0</v>
      </c>
      <c r="G150" s="7">
        <f>IF(COUNTIF('Iteration 1 - Forward'!A:A, A150) &gt; 0, 1, 0)</f>
        <v>0</v>
      </c>
      <c r="H150" s="7">
        <f>IF(COUNTIF('Iteration 1 - Backward'!A:A, A150) &gt; 0, 1, 0)</f>
        <v>0</v>
      </c>
      <c r="I150" s="7">
        <f>IF(COUNTIF('Iteration 2 - Forward-Forward'!A:A, A150) &gt; 0, 1, 0)</f>
        <v>0</v>
      </c>
      <c r="J150" s="7">
        <v>1</v>
      </c>
      <c r="K150">
        <v>0</v>
      </c>
    </row>
    <row r="151" spans="1:11" x14ac:dyDescent="0.25">
      <c r="A151" s="7" t="s">
        <v>5165</v>
      </c>
      <c r="B151" s="7" t="s">
        <v>5166</v>
      </c>
      <c r="C151" s="7">
        <v>2018</v>
      </c>
      <c r="D151" s="7" t="s">
        <v>5167</v>
      </c>
      <c r="E151" s="7">
        <f t="shared" si="2"/>
        <v>0</v>
      </c>
      <c r="F151" s="7">
        <f>IF(COUNTIF('Start Set'!A:A, A151) &gt; 0, 1, 0)</f>
        <v>0</v>
      </c>
      <c r="G151" s="7">
        <f>IF(COUNTIF('Iteration 1 - Forward'!A:A, A151) &gt; 0, 1, 0)</f>
        <v>0</v>
      </c>
      <c r="H151" s="7">
        <f>IF(COUNTIF('Iteration 1 - Backward'!A:A, A151) &gt; 0, 1, 0)</f>
        <v>0</v>
      </c>
      <c r="I151" s="7">
        <f>IF(COUNTIF('Iteration 2 - Forward-Forward'!A:A, A151) &gt; 0, 1, 0)</f>
        <v>0</v>
      </c>
      <c r="J151" s="7">
        <v>1</v>
      </c>
      <c r="K151">
        <v>0</v>
      </c>
    </row>
    <row r="152" spans="1:11" x14ac:dyDescent="0.25">
      <c r="A152" s="7" t="s">
        <v>5958</v>
      </c>
      <c r="B152" s="7" t="s">
        <v>5959</v>
      </c>
      <c r="C152" s="7">
        <v>2018</v>
      </c>
      <c r="D152" s="7" t="s">
        <v>5960</v>
      </c>
      <c r="E152" s="7">
        <f t="shared" si="2"/>
        <v>0</v>
      </c>
      <c r="F152" s="7">
        <f>IF(COUNTIF('Start Set'!A:A, A152) &gt; 0, 1, 0)</f>
        <v>0</v>
      </c>
      <c r="G152" s="7">
        <f>IF(COUNTIF('Iteration 1 - Forward'!A:A, A152) &gt; 0, 1, 0)</f>
        <v>0</v>
      </c>
      <c r="H152" s="7">
        <f>IF(COUNTIF('Iteration 1 - Backward'!A:A, A152) &gt; 0, 1, 0)</f>
        <v>0</v>
      </c>
      <c r="I152" s="7">
        <f>IF(COUNTIF('Iteration 2 - Forward-Forward'!A:A, A152) &gt; 0, 1, 0)</f>
        <v>0</v>
      </c>
      <c r="J152" s="7">
        <v>1</v>
      </c>
      <c r="K152">
        <v>0</v>
      </c>
    </row>
    <row r="153" spans="1:11" x14ac:dyDescent="0.25">
      <c r="A153" s="7" t="s">
        <v>5321</v>
      </c>
      <c r="B153" s="7" t="s">
        <v>5322</v>
      </c>
      <c r="C153" s="7">
        <v>2018</v>
      </c>
      <c r="D153" s="7" t="s">
        <v>5323</v>
      </c>
      <c r="E153" s="7">
        <f t="shared" si="2"/>
        <v>0</v>
      </c>
      <c r="F153" s="7">
        <f>IF(COUNTIF('Start Set'!A:A, A153) &gt; 0, 1, 0)</f>
        <v>0</v>
      </c>
      <c r="G153" s="7">
        <f>IF(COUNTIF('Iteration 1 - Forward'!A:A, A153) &gt; 0, 1, 0)</f>
        <v>0</v>
      </c>
      <c r="H153" s="7">
        <f>IF(COUNTIF('Iteration 1 - Backward'!A:A, A153) &gt; 0, 1, 0)</f>
        <v>0</v>
      </c>
      <c r="I153" s="7">
        <f>IF(COUNTIF('Iteration 2 - Forward-Forward'!A:A, A153) &gt; 0, 1, 0)</f>
        <v>0</v>
      </c>
      <c r="J153" s="7">
        <v>1</v>
      </c>
      <c r="K153">
        <v>0</v>
      </c>
    </row>
    <row r="154" spans="1:11" x14ac:dyDescent="0.25">
      <c r="A154" s="7" t="s">
        <v>5553</v>
      </c>
      <c r="B154" s="7" t="s">
        <v>5554</v>
      </c>
      <c r="C154" s="7">
        <v>2018</v>
      </c>
      <c r="D154" s="7" t="s">
        <v>1180</v>
      </c>
      <c r="E154" s="7">
        <f t="shared" si="2"/>
        <v>0</v>
      </c>
      <c r="F154" s="7">
        <f>IF(COUNTIF('Start Set'!A:A, A154) &gt; 0, 1, 0)</f>
        <v>0</v>
      </c>
      <c r="G154" s="7">
        <f>IF(COUNTIF('Iteration 1 - Forward'!A:A, A154) &gt; 0, 1, 0)</f>
        <v>0</v>
      </c>
      <c r="H154" s="7">
        <f>IF(COUNTIF('Iteration 1 - Backward'!A:A, A154) &gt; 0, 1, 0)</f>
        <v>0</v>
      </c>
      <c r="I154" s="7">
        <f>IF(COUNTIF('Iteration 2 - Forward-Forward'!A:A, A154) &gt; 0, 1, 0)</f>
        <v>0</v>
      </c>
      <c r="J154" s="7">
        <v>1</v>
      </c>
      <c r="K154">
        <v>0</v>
      </c>
    </row>
    <row r="155" spans="1:11" x14ac:dyDescent="0.25">
      <c r="A155" s="7" t="s">
        <v>5107</v>
      </c>
      <c r="B155" s="7" t="s">
        <v>5108</v>
      </c>
      <c r="C155" s="7">
        <v>2018</v>
      </c>
      <c r="D155" s="7" t="s">
        <v>5109</v>
      </c>
      <c r="E155" s="7">
        <f t="shared" si="2"/>
        <v>0</v>
      </c>
      <c r="F155" s="7">
        <f>IF(COUNTIF('Start Set'!A:A, A155) &gt; 0, 1, 0)</f>
        <v>0</v>
      </c>
      <c r="G155" s="7">
        <f>IF(COUNTIF('Iteration 1 - Forward'!A:A, A155) &gt; 0, 1, 0)</f>
        <v>0</v>
      </c>
      <c r="H155" s="7">
        <f>IF(COUNTIF('Iteration 1 - Backward'!A:A, A155) &gt; 0, 1, 0)</f>
        <v>0</v>
      </c>
      <c r="I155" s="7">
        <f>IF(COUNTIF('Iteration 2 - Forward-Forward'!A:A, A155) &gt; 0, 1, 0)</f>
        <v>0</v>
      </c>
      <c r="J155" s="7">
        <v>1</v>
      </c>
      <c r="K155">
        <v>0</v>
      </c>
    </row>
    <row r="156" spans="1:11" x14ac:dyDescent="0.25">
      <c r="A156" s="7" t="s">
        <v>4597</v>
      </c>
      <c r="B156" s="7" t="s">
        <v>4598</v>
      </c>
      <c r="C156" s="7">
        <v>2018</v>
      </c>
      <c r="D156" s="7" t="s">
        <v>4599</v>
      </c>
      <c r="E156" s="7">
        <f t="shared" si="2"/>
        <v>0</v>
      </c>
      <c r="F156" s="7">
        <f>IF(COUNTIF('Start Set'!A:A, A156) &gt; 0, 1, 0)</f>
        <v>0</v>
      </c>
      <c r="G156" s="7">
        <f>IF(COUNTIF('Iteration 1 - Forward'!A:A, A156) &gt; 0, 1, 0)</f>
        <v>0</v>
      </c>
      <c r="H156" s="7">
        <f>IF(COUNTIF('Iteration 1 - Backward'!A:A, A156) &gt; 0, 1, 0)</f>
        <v>0</v>
      </c>
      <c r="I156" s="7">
        <f>IF(COUNTIF('Iteration 2 - Forward-Forward'!A:A, A156) &gt; 0, 1, 0)</f>
        <v>0</v>
      </c>
      <c r="J156" s="7">
        <v>1</v>
      </c>
      <c r="K156">
        <v>0</v>
      </c>
    </row>
    <row r="157" spans="1:11" x14ac:dyDescent="0.25">
      <c r="A157" s="7" t="s">
        <v>5709</v>
      </c>
      <c r="B157" s="7" t="s">
        <v>5710</v>
      </c>
      <c r="C157" s="7">
        <v>2018</v>
      </c>
      <c r="D157" s="7" t="s">
        <v>5711</v>
      </c>
      <c r="E157" s="7">
        <f t="shared" si="2"/>
        <v>0</v>
      </c>
      <c r="F157" s="7">
        <f>IF(COUNTIF('Start Set'!A:A, A157) &gt; 0, 1, 0)</f>
        <v>0</v>
      </c>
      <c r="G157" s="7">
        <f>IF(COUNTIF('Iteration 1 - Forward'!A:A, A157) &gt; 0, 1, 0)</f>
        <v>0</v>
      </c>
      <c r="H157" s="7">
        <f>IF(COUNTIF('Iteration 1 - Backward'!A:A, A157) &gt; 0, 1, 0)</f>
        <v>0</v>
      </c>
      <c r="I157" s="7">
        <f>IF(COUNTIF('Iteration 2 - Forward-Forward'!A:A, A157) &gt; 0, 1, 0)</f>
        <v>0</v>
      </c>
      <c r="J157" s="7">
        <v>1</v>
      </c>
      <c r="K157">
        <v>0</v>
      </c>
    </row>
    <row r="158" spans="1:11" x14ac:dyDescent="0.25">
      <c r="A158" s="7" t="s">
        <v>5348</v>
      </c>
      <c r="B158" s="7" t="s">
        <v>5349</v>
      </c>
      <c r="C158" s="7">
        <v>2018</v>
      </c>
      <c r="D158" s="7" t="s">
        <v>5350</v>
      </c>
      <c r="E158" s="7">
        <f t="shared" si="2"/>
        <v>0</v>
      </c>
      <c r="F158" s="7">
        <f>IF(COUNTIF('Start Set'!A:A, A158) &gt; 0, 1, 0)</f>
        <v>0</v>
      </c>
      <c r="G158" s="7">
        <f>IF(COUNTIF('Iteration 1 - Forward'!A:A, A158) &gt; 0, 1, 0)</f>
        <v>0</v>
      </c>
      <c r="H158" s="7">
        <f>IF(COUNTIF('Iteration 1 - Backward'!A:A, A158) &gt; 0, 1, 0)</f>
        <v>0</v>
      </c>
      <c r="I158" s="7">
        <f>IF(COUNTIF('Iteration 2 - Forward-Forward'!A:A, A158) &gt; 0, 1, 0)</f>
        <v>0</v>
      </c>
      <c r="J158" s="7">
        <v>1</v>
      </c>
      <c r="K158">
        <v>0</v>
      </c>
    </row>
    <row r="159" spans="1:11" x14ac:dyDescent="0.25">
      <c r="A159" s="7" t="s">
        <v>5862</v>
      </c>
      <c r="B159" s="7" t="s">
        <v>5863</v>
      </c>
      <c r="C159" s="7">
        <v>2018</v>
      </c>
      <c r="D159" s="7" t="s">
        <v>116</v>
      </c>
      <c r="E159" s="7">
        <f t="shared" si="2"/>
        <v>0</v>
      </c>
      <c r="F159" s="7">
        <f>IF(COUNTIF('Start Set'!A:A, A159) &gt; 0, 1, 0)</f>
        <v>0</v>
      </c>
      <c r="G159" s="7">
        <f>IF(COUNTIF('Iteration 1 - Forward'!A:A, A159) &gt; 0, 1, 0)</f>
        <v>0</v>
      </c>
      <c r="H159" s="7">
        <f>IF(COUNTIF('Iteration 1 - Backward'!A:A, A159) &gt; 0, 1, 0)</f>
        <v>0</v>
      </c>
      <c r="I159" s="7">
        <f>IF(COUNTIF('Iteration 2 - Forward-Forward'!A:A, A159) &gt; 0, 1, 0)</f>
        <v>0</v>
      </c>
      <c r="J159" s="7">
        <v>1</v>
      </c>
      <c r="K159">
        <v>0</v>
      </c>
    </row>
    <row r="160" spans="1:11" x14ac:dyDescent="0.25">
      <c r="A160" s="7" t="s">
        <v>5780</v>
      </c>
      <c r="B160" s="7" t="s">
        <v>5781</v>
      </c>
      <c r="C160" s="7">
        <v>2018</v>
      </c>
      <c r="D160" s="7" t="s">
        <v>5782</v>
      </c>
      <c r="E160" s="7">
        <f t="shared" si="2"/>
        <v>0</v>
      </c>
      <c r="F160" s="7">
        <f>IF(COUNTIF('Start Set'!A:A, A160) &gt; 0, 1, 0)</f>
        <v>0</v>
      </c>
      <c r="G160" s="7">
        <f>IF(COUNTIF('Iteration 1 - Forward'!A:A, A160) &gt; 0, 1, 0)</f>
        <v>0</v>
      </c>
      <c r="H160" s="7">
        <f>IF(COUNTIF('Iteration 1 - Backward'!A:A, A160) &gt; 0, 1, 0)</f>
        <v>0</v>
      </c>
      <c r="I160" s="7">
        <f>IF(COUNTIF('Iteration 2 - Forward-Forward'!A:A, A160) &gt; 0, 1, 0)</f>
        <v>0</v>
      </c>
      <c r="J160" s="7">
        <v>1</v>
      </c>
      <c r="K160">
        <v>0</v>
      </c>
    </row>
    <row r="161" spans="1:11" x14ac:dyDescent="0.25">
      <c r="A161" s="7" t="s">
        <v>5063</v>
      </c>
      <c r="B161" s="7" t="s">
        <v>5064</v>
      </c>
      <c r="C161" s="7">
        <v>2018</v>
      </c>
      <c r="D161" s="7" t="s">
        <v>5032</v>
      </c>
      <c r="E161" s="7">
        <f t="shared" si="2"/>
        <v>0</v>
      </c>
      <c r="F161" s="7">
        <f>IF(COUNTIF('Start Set'!A:A, A161) &gt; 0, 1, 0)</f>
        <v>0</v>
      </c>
      <c r="G161" s="7">
        <f>IF(COUNTIF('Iteration 1 - Forward'!A:A, A161) &gt; 0, 1, 0)</f>
        <v>0</v>
      </c>
      <c r="H161" s="7">
        <f>IF(COUNTIF('Iteration 1 - Backward'!A:A, A161) &gt; 0, 1, 0)</f>
        <v>0</v>
      </c>
      <c r="I161" s="7">
        <f>IF(COUNTIF('Iteration 2 - Forward-Forward'!A:A, A161) &gt; 0, 1, 0)</f>
        <v>0</v>
      </c>
      <c r="J161" s="7">
        <v>1</v>
      </c>
      <c r="K161">
        <v>0</v>
      </c>
    </row>
    <row r="162" spans="1:11" x14ac:dyDescent="0.25">
      <c r="A162" s="7" t="s">
        <v>5688</v>
      </c>
      <c r="B162" s="7" t="s">
        <v>5689</v>
      </c>
      <c r="C162" s="7">
        <v>2018</v>
      </c>
      <c r="D162" s="7" t="s">
        <v>1249</v>
      </c>
      <c r="E162" s="7">
        <f t="shared" si="2"/>
        <v>0</v>
      </c>
      <c r="F162" s="7">
        <f>IF(COUNTIF('Start Set'!A:A, A162) &gt; 0, 1, 0)</f>
        <v>0</v>
      </c>
      <c r="G162" s="7">
        <f>IF(COUNTIF('Iteration 1 - Forward'!A:A, A162) &gt; 0, 1, 0)</f>
        <v>0</v>
      </c>
      <c r="H162" s="7">
        <f>IF(COUNTIF('Iteration 1 - Backward'!A:A, A162) &gt; 0, 1, 0)</f>
        <v>0</v>
      </c>
      <c r="I162" s="7">
        <f>IF(COUNTIF('Iteration 2 - Forward-Forward'!A:A, A162) &gt; 0, 1, 0)</f>
        <v>0</v>
      </c>
      <c r="J162" s="7">
        <v>1</v>
      </c>
      <c r="K162">
        <v>0</v>
      </c>
    </row>
    <row r="163" spans="1:11" x14ac:dyDescent="0.25">
      <c r="A163" s="7" t="s">
        <v>5733</v>
      </c>
      <c r="B163" s="7" t="s">
        <v>5734</v>
      </c>
      <c r="C163" s="7">
        <v>2018</v>
      </c>
      <c r="D163" s="7" t="s">
        <v>1249</v>
      </c>
      <c r="E163" s="7">
        <f t="shared" si="2"/>
        <v>0</v>
      </c>
      <c r="F163" s="7">
        <f>IF(COUNTIF('Start Set'!A:A, A163) &gt; 0, 1, 0)</f>
        <v>0</v>
      </c>
      <c r="G163" s="7">
        <f>IF(COUNTIF('Iteration 1 - Forward'!A:A, A163) &gt; 0, 1, 0)</f>
        <v>0</v>
      </c>
      <c r="H163" s="7">
        <f>IF(COUNTIF('Iteration 1 - Backward'!A:A, A163) &gt; 0, 1, 0)</f>
        <v>0</v>
      </c>
      <c r="I163" s="7">
        <f>IF(COUNTIF('Iteration 2 - Forward-Forward'!A:A, A163) &gt; 0, 1, 0)</f>
        <v>0</v>
      </c>
      <c r="J163" s="7">
        <v>1</v>
      </c>
      <c r="K163">
        <v>0</v>
      </c>
    </row>
    <row r="164" spans="1:11" x14ac:dyDescent="0.25">
      <c r="A164" s="7" t="s">
        <v>5622</v>
      </c>
      <c r="B164" s="7" t="s">
        <v>5623</v>
      </c>
      <c r="C164" s="7">
        <v>2018</v>
      </c>
      <c r="D164" s="7" t="s">
        <v>5621</v>
      </c>
      <c r="E164" s="7">
        <f t="shared" si="2"/>
        <v>0</v>
      </c>
      <c r="F164" s="7">
        <f>IF(COUNTIF('Start Set'!A:A, A164) &gt; 0, 1, 0)</f>
        <v>0</v>
      </c>
      <c r="G164" s="7">
        <f>IF(COUNTIF('Iteration 1 - Forward'!A:A, A164) &gt; 0, 1, 0)</f>
        <v>0</v>
      </c>
      <c r="H164" s="7">
        <f>IF(COUNTIF('Iteration 1 - Backward'!A:A, A164) &gt; 0, 1, 0)</f>
        <v>0</v>
      </c>
      <c r="I164" s="7">
        <f>IF(COUNTIF('Iteration 2 - Forward-Forward'!A:A, A164) &gt; 0, 1, 0)</f>
        <v>0</v>
      </c>
      <c r="J164" s="7">
        <v>1</v>
      </c>
      <c r="K164">
        <v>0</v>
      </c>
    </row>
    <row r="165" spans="1:11" x14ac:dyDescent="0.25">
      <c r="A165" s="7" t="s">
        <v>5846</v>
      </c>
      <c r="B165" s="7" t="s">
        <v>5847</v>
      </c>
      <c r="C165" s="7">
        <v>2018</v>
      </c>
      <c r="D165" s="7" t="s">
        <v>5621</v>
      </c>
      <c r="E165" s="7">
        <f t="shared" si="2"/>
        <v>0</v>
      </c>
      <c r="F165" s="7">
        <f>IF(COUNTIF('Start Set'!A:A, A165) &gt; 0, 1, 0)</f>
        <v>0</v>
      </c>
      <c r="G165" s="7">
        <f>IF(COUNTIF('Iteration 1 - Forward'!A:A, A165) &gt; 0, 1, 0)</f>
        <v>0</v>
      </c>
      <c r="H165" s="7">
        <f>IF(COUNTIF('Iteration 1 - Backward'!A:A, A165) &gt; 0, 1, 0)</f>
        <v>0</v>
      </c>
      <c r="I165" s="7">
        <f>IF(COUNTIF('Iteration 2 - Forward-Forward'!A:A, A165) &gt; 0, 1, 0)</f>
        <v>0</v>
      </c>
      <c r="J165" s="7">
        <v>1</v>
      </c>
      <c r="K165">
        <v>0</v>
      </c>
    </row>
    <row r="166" spans="1:11" x14ac:dyDescent="0.25">
      <c r="A166" s="7" t="s">
        <v>5844</v>
      </c>
      <c r="B166" s="7" t="s">
        <v>5845</v>
      </c>
      <c r="C166" s="7">
        <v>2018</v>
      </c>
      <c r="D166" s="7" t="s">
        <v>2644</v>
      </c>
      <c r="E166" s="7">
        <f t="shared" si="2"/>
        <v>0</v>
      </c>
      <c r="F166" s="7">
        <f>IF(COUNTIF('Start Set'!A:A, A166) &gt; 0, 1, 0)</f>
        <v>0</v>
      </c>
      <c r="G166" s="7">
        <f>IF(COUNTIF('Iteration 1 - Forward'!A:A, A166) &gt; 0, 1, 0)</f>
        <v>0</v>
      </c>
      <c r="H166" s="7">
        <f>IF(COUNTIF('Iteration 1 - Backward'!A:A, A166) &gt; 0, 1, 0)</f>
        <v>0</v>
      </c>
      <c r="I166" s="7">
        <f>IF(COUNTIF('Iteration 2 - Forward-Forward'!A:A, A166) &gt; 0, 1, 0)</f>
        <v>0</v>
      </c>
      <c r="J166" s="7">
        <v>1</v>
      </c>
      <c r="K166">
        <v>0</v>
      </c>
    </row>
    <row r="167" spans="1:11" x14ac:dyDescent="0.25">
      <c r="A167" s="7" t="s">
        <v>5707</v>
      </c>
      <c r="B167" s="7" t="s">
        <v>5708</v>
      </c>
      <c r="C167" s="7">
        <v>2018</v>
      </c>
      <c r="D167" s="7" t="s">
        <v>1766</v>
      </c>
      <c r="E167" s="7">
        <f t="shared" si="2"/>
        <v>0</v>
      </c>
      <c r="F167" s="7">
        <f>IF(COUNTIF('Start Set'!A:A, A167) &gt; 0, 1, 0)</f>
        <v>0</v>
      </c>
      <c r="G167" s="7">
        <f>IF(COUNTIF('Iteration 1 - Forward'!A:A, A167) &gt; 0, 1, 0)</f>
        <v>0</v>
      </c>
      <c r="H167" s="7">
        <f>IF(COUNTIF('Iteration 1 - Backward'!A:A, A167) &gt; 0, 1, 0)</f>
        <v>0</v>
      </c>
      <c r="I167" s="7">
        <f>IF(COUNTIF('Iteration 2 - Forward-Forward'!A:A, A167) &gt; 0, 1, 0)</f>
        <v>0</v>
      </c>
      <c r="J167" s="7">
        <v>1</v>
      </c>
      <c r="K167">
        <v>0</v>
      </c>
    </row>
    <row r="168" spans="1:11" x14ac:dyDescent="0.25">
      <c r="A168" s="7" t="s">
        <v>5718</v>
      </c>
      <c r="B168" s="7" t="s">
        <v>5719</v>
      </c>
      <c r="C168" s="7">
        <v>2018</v>
      </c>
      <c r="D168" s="7" t="s">
        <v>2462</v>
      </c>
      <c r="E168" s="7">
        <f t="shared" si="2"/>
        <v>0</v>
      </c>
      <c r="F168" s="7">
        <f>IF(COUNTIF('Start Set'!A:A, A168) &gt; 0, 1, 0)</f>
        <v>0</v>
      </c>
      <c r="G168" s="7">
        <f>IF(COUNTIF('Iteration 1 - Forward'!A:A, A168) &gt; 0, 1, 0)</f>
        <v>0</v>
      </c>
      <c r="H168" s="7">
        <f>IF(COUNTIF('Iteration 1 - Backward'!A:A, A168) &gt; 0, 1, 0)</f>
        <v>0</v>
      </c>
      <c r="I168" s="7">
        <f>IF(COUNTIF('Iteration 2 - Forward-Forward'!A:A, A168) &gt; 0, 1, 0)</f>
        <v>0</v>
      </c>
      <c r="J168" s="7">
        <v>1</v>
      </c>
      <c r="K168">
        <v>0</v>
      </c>
    </row>
    <row r="169" spans="1:11" x14ac:dyDescent="0.25">
      <c r="A169" s="7" t="s">
        <v>5731</v>
      </c>
      <c r="B169" s="7" t="s">
        <v>5732</v>
      </c>
      <c r="C169" s="7">
        <v>2018</v>
      </c>
      <c r="D169" s="7" t="s">
        <v>2462</v>
      </c>
      <c r="E169" s="7">
        <f t="shared" si="2"/>
        <v>0</v>
      </c>
      <c r="F169" s="7">
        <f>IF(COUNTIF('Start Set'!A:A, A169) &gt; 0, 1, 0)</f>
        <v>0</v>
      </c>
      <c r="G169" s="7">
        <f>IF(COUNTIF('Iteration 1 - Forward'!A:A, A169) &gt; 0, 1, 0)</f>
        <v>0</v>
      </c>
      <c r="H169" s="7">
        <f>IF(COUNTIF('Iteration 1 - Backward'!A:A, A169) &gt; 0, 1, 0)</f>
        <v>0</v>
      </c>
      <c r="I169" s="7">
        <f>IF(COUNTIF('Iteration 2 - Forward-Forward'!A:A, A169) &gt; 0, 1, 0)</f>
        <v>0</v>
      </c>
      <c r="J169" s="7">
        <v>1</v>
      </c>
      <c r="K169">
        <v>0</v>
      </c>
    </row>
    <row r="170" spans="1:11" x14ac:dyDescent="0.25">
      <c r="A170" s="7" t="s">
        <v>5746</v>
      </c>
      <c r="B170" s="7" t="s">
        <v>5747</v>
      </c>
      <c r="C170" s="7">
        <v>2018</v>
      </c>
      <c r="D170" s="7" t="s">
        <v>2462</v>
      </c>
      <c r="E170" s="7">
        <f t="shared" si="2"/>
        <v>0</v>
      </c>
      <c r="F170" s="7">
        <f>IF(COUNTIF('Start Set'!A:A, A170) &gt; 0, 1, 0)</f>
        <v>0</v>
      </c>
      <c r="G170" s="7">
        <f>IF(COUNTIF('Iteration 1 - Forward'!A:A, A170) &gt; 0, 1, 0)</f>
        <v>0</v>
      </c>
      <c r="H170" s="7">
        <f>IF(COUNTIF('Iteration 1 - Backward'!A:A, A170) &gt; 0, 1, 0)</f>
        <v>0</v>
      </c>
      <c r="I170" s="7">
        <f>IF(COUNTIF('Iteration 2 - Forward-Forward'!A:A, A170) &gt; 0, 1, 0)</f>
        <v>0</v>
      </c>
      <c r="J170" s="7">
        <v>1</v>
      </c>
      <c r="K170">
        <v>0</v>
      </c>
    </row>
    <row r="171" spans="1:11" x14ac:dyDescent="0.25">
      <c r="A171" s="7" t="s">
        <v>5764</v>
      </c>
      <c r="B171" s="7" t="s">
        <v>5765</v>
      </c>
      <c r="C171" s="7">
        <v>2018</v>
      </c>
      <c r="D171" s="7" t="s">
        <v>737</v>
      </c>
      <c r="E171" s="7">
        <f t="shared" si="2"/>
        <v>0</v>
      </c>
      <c r="F171" s="7">
        <f>IF(COUNTIF('Start Set'!A:A, A171) &gt; 0, 1, 0)</f>
        <v>0</v>
      </c>
      <c r="G171" s="7">
        <f>IF(COUNTIF('Iteration 1 - Forward'!A:A, A171) &gt; 0, 1, 0)</f>
        <v>0</v>
      </c>
      <c r="H171" s="7">
        <f>IF(COUNTIF('Iteration 1 - Backward'!A:A, A171) &gt; 0, 1, 0)</f>
        <v>0</v>
      </c>
      <c r="I171" s="7">
        <f>IF(COUNTIF('Iteration 2 - Forward-Forward'!A:A, A171) &gt; 0, 1, 0)</f>
        <v>0</v>
      </c>
      <c r="J171" s="7">
        <v>1</v>
      </c>
      <c r="K171">
        <v>0</v>
      </c>
    </row>
    <row r="172" spans="1:11" x14ac:dyDescent="0.25">
      <c r="A172" s="7" t="s">
        <v>5505</v>
      </c>
      <c r="B172" s="7" t="s">
        <v>5260</v>
      </c>
      <c r="C172" s="7">
        <v>2018</v>
      </c>
      <c r="D172" s="7" t="s">
        <v>95</v>
      </c>
      <c r="E172" s="7">
        <f t="shared" si="2"/>
        <v>1</v>
      </c>
      <c r="F172" s="7">
        <f>IF(COUNTIF('Start Set'!A:A, A172) &gt; 0, 1, 0)</f>
        <v>0</v>
      </c>
      <c r="G172" s="7">
        <f>IF(COUNTIF('Iteration 1 - Forward'!A:A, A172) &gt; 0, 1, 0)</f>
        <v>0</v>
      </c>
      <c r="H172" s="7">
        <f>IF(COUNTIF('Iteration 1 - Backward'!A:A, A172) &gt; 0, 1, 0)</f>
        <v>0</v>
      </c>
      <c r="I172" s="7">
        <f>IF(COUNTIF('Iteration 2 - Forward-Forward'!A:A, A172) &gt; 0, 1, 0)</f>
        <v>0</v>
      </c>
      <c r="J172" s="7">
        <v>1</v>
      </c>
      <c r="K172">
        <v>0</v>
      </c>
    </row>
    <row r="173" spans="1:11" x14ac:dyDescent="0.25">
      <c r="A173" s="7" t="s">
        <v>5819</v>
      </c>
      <c r="B173" s="7" t="s">
        <v>5820</v>
      </c>
      <c r="C173" s="7">
        <v>2018</v>
      </c>
      <c r="D173" s="7" t="s">
        <v>95</v>
      </c>
      <c r="E173" s="7">
        <f t="shared" si="2"/>
        <v>0</v>
      </c>
      <c r="F173" s="7">
        <f>IF(COUNTIF('Start Set'!A:A, A173) &gt; 0, 1, 0)</f>
        <v>0</v>
      </c>
      <c r="G173" s="7">
        <f>IF(COUNTIF('Iteration 1 - Forward'!A:A, A173) &gt; 0, 1, 0)</f>
        <v>0</v>
      </c>
      <c r="H173" s="7">
        <f>IF(COUNTIF('Iteration 1 - Backward'!A:A, A173) &gt; 0, 1, 0)</f>
        <v>0</v>
      </c>
      <c r="I173" s="7">
        <f>IF(COUNTIF('Iteration 2 - Forward-Forward'!A:A, A173) &gt; 0, 1, 0)</f>
        <v>0</v>
      </c>
      <c r="J173" s="7">
        <v>1</v>
      </c>
      <c r="K173">
        <v>0</v>
      </c>
    </row>
    <row r="174" spans="1:11" x14ac:dyDescent="0.25">
      <c r="A174" s="7" t="s">
        <v>5864</v>
      </c>
      <c r="B174" s="7" t="s">
        <v>5865</v>
      </c>
      <c r="C174" s="7">
        <v>2018</v>
      </c>
      <c r="D174" s="7" t="s">
        <v>95</v>
      </c>
      <c r="E174" s="7">
        <f t="shared" si="2"/>
        <v>0</v>
      </c>
      <c r="F174" s="7">
        <f>IF(COUNTIF('Start Set'!A:A, A174) &gt; 0, 1, 0)</f>
        <v>0</v>
      </c>
      <c r="G174" s="7">
        <f>IF(COUNTIF('Iteration 1 - Forward'!A:A, A174) &gt; 0, 1, 0)</f>
        <v>0</v>
      </c>
      <c r="H174" s="7">
        <f>IF(COUNTIF('Iteration 1 - Backward'!A:A, A174) &gt; 0, 1, 0)</f>
        <v>0</v>
      </c>
      <c r="I174" s="7">
        <f>IF(COUNTIF('Iteration 2 - Forward-Forward'!A:A, A174) &gt; 0, 1, 0)</f>
        <v>0</v>
      </c>
      <c r="J174" s="7">
        <v>1</v>
      </c>
      <c r="K174">
        <v>0</v>
      </c>
    </row>
    <row r="175" spans="1:11" x14ac:dyDescent="0.25">
      <c r="A175" s="7" t="s">
        <v>5866</v>
      </c>
      <c r="B175" s="7" t="s">
        <v>5867</v>
      </c>
      <c r="C175" s="7">
        <v>2018</v>
      </c>
      <c r="D175" s="7" t="s">
        <v>95</v>
      </c>
      <c r="E175" s="7">
        <f t="shared" si="2"/>
        <v>0</v>
      </c>
      <c r="F175" s="7">
        <f>IF(COUNTIF('Start Set'!A:A, A175) &gt; 0, 1, 0)</f>
        <v>0</v>
      </c>
      <c r="G175" s="7">
        <f>IF(COUNTIF('Iteration 1 - Forward'!A:A, A175) &gt; 0, 1, 0)</f>
        <v>0</v>
      </c>
      <c r="H175" s="7">
        <f>IF(COUNTIF('Iteration 1 - Backward'!A:A, A175) &gt; 0, 1, 0)</f>
        <v>0</v>
      </c>
      <c r="I175" s="7">
        <f>IF(COUNTIF('Iteration 2 - Forward-Forward'!A:A, A175) &gt; 0, 1, 0)</f>
        <v>0</v>
      </c>
      <c r="J175" s="7">
        <v>1</v>
      </c>
      <c r="K175">
        <v>0</v>
      </c>
    </row>
    <row r="176" spans="1:11" x14ac:dyDescent="0.25">
      <c r="A176" s="7" t="s">
        <v>5873</v>
      </c>
      <c r="B176" s="7" t="s">
        <v>5874</v>
      </c>
      <c r="C176" s="7">
        <v>2018</v>
      </c>
      <c r="D176" s="7" t="s">
        <v>95</v>
      </c>
      <c r="E176" s="7">
        <f t="shared" si="2"/>
        <v>0</v>
      </c>
      <c r="F176" s="7">
        <f>IF(COUNTIF('Start Set'!A:A, A176) &gt; 0, 1, 0)</f>
        <v>0</v>
      </c>
      <c r="G176" s="7">
        <f>IF(COUNTIF('Iteration 1 - Forward'!A:A, A176) &gt; 0, 1, 0)</f>
        <v>0</v>
      </c>
      <c r="H176" s="7">
        <f>IF(COUNTIF('Iteration 1 - Backward'!A:A, A176) &gt; 0, 1, 0)</f>
        <v>0</v>
      </c>
      <c r="I176" s="7">
        <f>IF(COUNTIF('Iteration 2 - Forward-Forward'!A:A, A176) &gt; 0, 1, 0)</f>
        <v>0</v>
      </c>
      <c r="J176" s="7">
        <v>1</v>
      </c>
      <c r="K176">
        <v>0</v>
      </c>
    </row>
    <row r="177" spans="1:11" x14ac:dyDescent="0.25">
      <c r="A177" s="7" t="s">
        <v>5927</v>
      </c>
      <c r="B177" s="7" t="s">
        <v>5928</v>
      </c>
      <c r="C177" s="7">
        <v>2018</v>
      </c>
      <c r="D177" s="7" t="s">
        <v>95</v>
      </c>
      <c r="E177" s="7">
        <f t="shared" si="2"/>
        <v>0</v>
      </c>
      <c r="F177" s="7">
        <f>IF(COUNTIF('Start Set'!A:A, A177) &gt; 0, 1, 0)</f>
        <v>0</v>
      </c>
      <c r="G177" s="7">
        <f>IF(COUNTIF('Iteration 1 - Forward'!A:A, A177) &gt; 0, 1, 0)</f>
        <v>0</v>
      </c>
      <c r="H177" s="7">
        <f>IF(COUNTIF('Iteration 1 - Backward'!A:A, A177) &gt; 0, 1, 0)</f>
        <v>0</v>
      </c>
      <c r="I177" s="7">
        <f>IF(COUNTIF('Iteration 2 - Forward-Forward'!A:A, A177) &gt; 0, 1, 0)</f>
        <v>0</v>
      </c>
      <c r="J177" s="7">
        <v>1</v>
      </c>
      <c r="K177">
        <v>0</v>
      </c>
    </row>
    <row r="178" spans="1:11" x14ac:dyDescent="0.25">
      <c r="A178" s="7" t="s">
        <v>5990</v>
      </c>
      <c r="B178" s="7" t="s">
        <v>5991</v>
      </c>
      <c r="C178" s="7">
        <v>2018</v>
      </c>
      <c r="D178" s="7" t="s">
        <v>95</v>
      </c>
      <c r="E178" s="7">
        <f t="shared" si="2"/>
        <v>0</v>
      </c>
      <c r="F178" s="7">
        <f>IF(COUNTIF('Start Set'!A:A, A178) &gt; 0, 1, 0)</f>
        <v>0</v>
      </c>
      <c r="G178" s="7">
        <f>IF(COUNTIF('Iteration 1 - Forward'!A:A, A178) &gt; 0, 1, 0)</f>
        <v>0</v>
      </c>
      <c r="H178" s="7">
        <f>IF(COUNTIF('Iteration 1 - Backward'!A:A, A178) &gt; 0, 1, 0)</f>
        <v>0</v>
      </c>
      <c r="I178" s="7">
        <f>IF(COUNTIF('Iteration 2 - Forward-Forward'!A:A, A178) &gt; 0, 1, 0)</f>
        <v>0</v>
      </c>
      <c r="J178" s="7">
        <v>1</v>
      </c>
      <c r="K178">
        <v>0</v>
      </c>
    </row>
    <row r="179" spans="1:11" x14ac:dyDescent="0.25">
      <c r="A179" s="7" t="s">
        <v>5720</v>
      </c>
      <c r="B179" s="7" t="s">
        <v>5721</v>
      </c>
      <c r="C179" s="7">
        <v>2018</v>
      </c>
      <c r="D179" s="7" t="s">
        <v>160</v>
      </c>
      <c r="E179" s="7">
        <f t="shared" si="2"/>
        <v>0</v>
      </c>
      <c r="F179" s="7">
        <f>IF(COUNTIF('Start Set'!A:A, A179) &gt; 0, 1, 0)</f>
        <v>0</v>
      </c>
      <c r="G179" s="7">
        <f>IF(COUNTIF('Iteration 1 - Forward'!A:A, A179) &gt; 0, 1, 0)</f>
        <v>0</v>
      </c>
      <c r="H179" s="7">
        <f>IF(COUNTIF('Iteration 1 - Backward'!A:A, A179) &gt; 0, 1, 0)</f>
        <v>0</v>
      </c>
      <c r="I179" s="7">
        <f>IF(COUNTIF('Iteration 2 - Forward-Forward'!A:A, A179) &gt; 0, 1, 0)</f>
        <v>0</v>
      </c>
      <c r="J179" s="7">
        <v>1</v>
      </c>
      <c r="K179">
        <v>0</v>
      </c>
    </row>
    <row r="180" spans="1:11" x14ac:dyDescent="0.25">
      <c r="A180" s="7" t="s">
        <v>5717</v>
      </c>
      <c r="B180" s="7" t="s">
        <v>5716</v>
      </c>
      <c r="C180" s="7">
        <v>2018</v>
      </c>
      <c r="D180" s="7" t="s">
        <v>273</v>
      </c>
      <c r="E180" s="7">
        <f t="shared" si="2"/>
        <v>0</v>
      </c>
      <c r="F180" s="7">
        <f>IF(COUNTIF('Start Set'!A:A, A180) &gt; 0, 1, 0)</f>
        <v>0</v>
      </c>
      <c r="G180" s="7">
        <f>IF(COUNTIF('Iteration 1 - Forward'!A:A, A180) &gt; 0, 1, 0)</f>
        <v>0</v>
      </c>
      <c r="H180" s="7">
        <f>IF(COUNTIF('Iteration 1 - Backward'!A:A, A180) &gt; 0, 1, 0)</f>
        <v>0</v>
      </c>
      <c r="I180" s="7">
        <f>IF(COUNTIF('Iteration 2 - Forward-Forward'!A:A, A180) &gt; 0, 1, 0)</f>
        <v>0</v>
      </c>
      <c r="J180" s="7">
        <v>1</v>
      </c>
      <c r="K180">
        <v>0</v>
      </c>
    </row>
    <row r="181" spans="1:11" x14ac:dyDescent="0.25">
      <c r="A181" s="7" t="s">
        <v>5762</v>
      </c>
      <c r="B181" s="7" t="s">
        <v>5763</v>
      </c>
      <c r="C181" s="7">
        <v>2018</v>
      </c>
      <c r="D181" s="7" t="s">
        <v>273</v>
      </c>
      <c r="E181" s="7">
        <f t="shared" si="2"/>
        <v>0</v>
      </c>
      <c r="F181" s="7">
        <f>IF(COUNTIF('Start Set'!A:A, A181) &gt; 0, 1, 0)</f>
        <v>0</v>
      </c>
      <c r="G181" s="7">
        <f>IF(COUNTIF('Iteration 1 - Forward'!A:A, A181) &gt; 0, 1, 0)</f>
        <v>0</v>
      </c>
      <c r="H181" s="7">
        <f>IF(COUNTIF('Iteration 1 - Backward'!A:A, A181) &gt; 0, 1, 0)</f>
        <v>0</v>
      </c>
      <c r="I181" s="7">
        <f>IF(COUNTIF('Iteration 2 - Forward-Forward'!A:A, A181) &gt; 0, 1, 0)</f>
        <v>0</v>
      </c>
      <c r="J181" s="7">
        <v>1</v>
      </c>
      <c r="K181">
        <v>0</v>
      </c>
    </row>
    <row r="182" spans="1:11" x14ac:dyDescent="0.25">
      <c r="A182" s="7" t="s">
        <v>5988</v>
      </c>
      <c r="B182" s="7" t="s">
        <v>5989</v>
      </c>
      <c r="C182" s="7">
        <v>2018</v>
      </c>
      <c r="D182" s="7" t="s">
        <v>5484</v>
      </c>
      <c r="E182" s="7">
        <f t="shared" si="2"/>
        <v>0</v>
      </c>
      <c r="F182" s="7">
        <f>IF(COUNTIF('Start Set'!A:A, A182) &gt; 0, 1, 0)</f>
        <v>0</v>
      </c>
      <c r="G182" s="7">
        <f>IF(COUNTIF('Iteration 1 - Forward'!A:A, A182) &gt; 0, 1, 0)</f>
        <v>0</v>
      </c>
      <c r="H182" s="7">
        <f>IF(COUNTIF('Iteration 1 - Backward'!A:A, A182) &gt; 0, 1, 0)</f>
        <v>0</v>
      </c>
      <c r="I182" s="7">
        <f>IF(COUNTIF('Iteration 2 - Forward-Forward'!A:A, A182) &gt; 0, 1, 0)</f>
        <v>0</v>
      </c>
      <c r="J182" s="7">
        <v>1</v>
      </c>
      <c r="K182">
        <v>0</v>
      </c>
    </row>
    <row r="183" spans="1:11" x14ac:dyDescent="0.25">
      <c r="A183" s="7" t="s">
        <v>5016</v>
      </c>
      <c r="B183" s="7" t="s">
        <v>5017</v>
      </c>
      <c r="C183" s="7">
        <v>2018</v>
      </c>
      <c r="D183" s="7" t="s">
        <v>5018</v>
      </c>
      <c r="E183" s="7">
        <f t="shared" si="2"/>
        <v>0</v>
      </c>
      <c r="F183" s="7">
        <f>IF(COUNTIF('Start Set'!A:A, A183) &gt; 0, 1, 0)</f>
        <v>0</v>
      </c>
      <c r="G183" s="7">
        <f>IF(COUNTIF('Iteration 1 - Forward'!A:A, A183) &gt; 0, 1, 0)</f>
        <v>0</v>
      </c>
      <c r="H183" s="7">
        <f>IF(COUNTIF('Iteration 1 - Backward'!A:A, A183) &gt; 0, 1, 0)</f>
        <v>0</v>
      </c>
      <c r="I183" s="7">
        <f>IF(COUNTIF('Iteration 2 - Forward-Forward'!A:A, A183) &gt; 0, 1, 0)</f>
        <v>0</v>
      </c>
      <c r="J183" s="7">
        <v>1</v>
      </c>
      <c r="K183">
        <v>0</v>
      </c>
    </row>
    <row r="184" spans="1:11" x14ac:dyDescent="0.25">
      <c r="A184" s="7" t="s">
        <v>5455</v>
      </c>
      <c r="B184" s="7" t="s">
        <v>5456</v>
      </c>
      <c r="C184" s="7">
        <v>2018</v>
      </c>
      <c r="D184" s="7" t="s">
        <v>122</v>
      </c>
      <c r="E184" s="7">
        <f t="shared" si="2"/>
        <v>0</v>
      </c>
      <c r="F184" s="7">
        <f>IF(COUNTIF('Start Set'!A:A, A184) &gt; 0, 1, 0)</f>
        <v>0</v>
      </c>
      <c r="G184" s="7">
        <f>IF(COUNTIF('Iteration 1 - Forward'!A:A, A184) &gt; 0, 1, 0)</f>
        <v>0</v>
      </c>
      <c r="H184" s="7">
        <f>IF(COUNTIF('Iteration 1 - Backward'!A:A, A184) &gt; 0, 1, 0)</f>
        <v>0</v>
      </c>
      <c r="I184" s="7">
        <f>IF(COUNTIF('Iteration 2 - Forward-Forward'!A:A, A184) &gt; 0, 1, 0)</f>
        <v>0</v>
      </c>
      <c r="J184" s="7">
        <v>1</v>
      </c>
      <c r="K184">
        <v>0</v>
      </c>
    </row>
    <row r="185" spans="1:11" x14ac:dyDescent="0.25">
      <c r="A185" s="7" t="s">
        <v>5690</v>
      </c>
      <c r="B185" s="7" t="s">
        <v>5691</v>
      </c>
      <c r="C185" s="7">
        <v>2018</v>
      </c>
      <c r="D185" s="7" t="s">
        <v>122</v>
      </c>
      <c r="E185" s="7">
        <f t="shared" si="2"/>
        <v>0</v>
      </c>
      <c r="F185" s="7">
        <f>IF(COUNTIF('Start Set'!A:A, A185) &gt; 0, 1, 0)</f>
        <v>0</v>
      </c>
      <c r="G185" s="7">
        <f>IF(COUNTIF('Iteration 1 - Forward'!A:A, A185) &gt; 0, 1, 0)</f>
        <v>0</v>
      </c>
      <c r="H185" s="7">
        <f>IF(COUNTIF('Iteration 1 - Backward'!A:A, A185) &gt; 0, 1, 0)</f>
        <v>0</v>
      </c>
      <c r="I185" s="7">
        <f>IF(COUNTIF('Iteration 2 - Forward-Forward'!A:A, A185) &gt; 0, 1, 0)</f>
        <v>0</v>
      </c>
      <c r="J185" s="7">
        <v>1</v>
      </c>
      <c r="K185">
        <v>0</v>
      </c>
    </row>
    <row r="186" spans="1:11" x14ac:dyDescent="0.25">
      <c r="A186" s="7" t="s">
        <v>5879</v>
      </c>
      <c r="B186" s="7" t="s">
        <v>5880</v>
      </c>
      <c r="C186" s="7">
        <v>2018</v>
      </c>
      <c r="D186" s="7" t="s">
        <v>122</v>
      </c>
      <c r="E186" s="7">
        <f t="shared" si="2"/>
        <v>0</v>
      </c>
      <c r="F186" s="7">
        <f>IF(COUNTIF('Start Set'!A:A, A186) &gt; 0, 1, 0)</f>
        <v>0</v>
      </c>
      <c r="G186" s="7">
        <f>IF(COUNTIF('Iteration 1 - Forward'!A:A, A186) &gt; 0, 1, 0)</f>
        <v>0</v>
      </c>
      <c r="H186" s="7">
        <f>IF(COUNTIF('Iteration 1 - Backward'!A:A, A186) &gt; 0, 1, 0)</f>
        <v>0</v>
      </c>
      <c r="I186" s="7">
        <f>IF(COUNTIF('Iteration 2 - Forward-Forward'!A:A, A186) &gt; 0, 1, 0)</f>
        <v>0</v>
      </c>
      <c r="J186" s="7">
        <v>1</v>
      </c>
      <c r="K186">
        <v>0</v>
      </c>
    </row>
    <row r="187" spans="1:11" x14ac:dyDescent="0.25">
      <c r="A187" s="7" t="s">
        <v>5737</v>
      </c>
      <c r="B187" s="7" t="s">
        <v>5738</v>
      </c>
      <c r="C187" s="7">
        <v>2018</v>
      </c>
      <c r="D187" s="7" t="s">
        <v>5739</v>
      </c>
      <c r="E187" s="7">
        <f t="shared" si="2"/>
        <v>0</v>
      </c>
      <c r="F187" s="7">
        <f>IF(COUNTIF('Start Set'!A:A, A187) &gt; 0, 1, 0)</f>
        <v>0</v>
      </c>
      <c r="G187" s="7">
        <f>IF(COUNTIF('Iteration 1 - Forward'!A:A, A187) &gt; 0, 1, 0)</f>
        <v>0</v>
      </c>
      <c r="H187" s="7">
        <f>IF(COUNTIF('Iteration 1 - Backward'!A:A, A187) &gt; 0, 1, 0)</f>
        <v>0</v>
      </c>
      <c r="I187" s="7">
        <f>IF(COUNTIF('Iteration 2 - Forward-Forward'!A:A, A187) &gt; 0, 1, 0)</f>
        <v>0</v>
      </c>
      <c r="J187" s="7">
        <v>1</v>
      </c>
      <c r="K187">
        <v>0</v>
      </c>
    </row>
    <row r="188" spans="1:11" x14ac:dyDescent="0.25">
      <c r="A188" s="7" t="s">
        <v>5682</v>
      </c>
      <c r="B188" s="7" t="s">
        <v>5683</v>
      </c>
      <c r="C188" s="7">
        <v>2018</v>
      </c>
      <c r="D188" s="7" t="s">
        <v>5684</v>
      </c>
      <c r="E188" s="7">
        <f t="shared" si="2"/>
        <v>0</v>
      </c>
      <c r="F188" s="7">
        <f>IF(COUNTIF('Start Set'!A:A, A188) &gt; 0, 1, 0)</f>
        <v>0</v>
      </c>
      <c r="G188" s="7">
        <f>IF(COUNTIF('Iteration 1 - Forward'!A:A, A188) &gt; 0, 1, 0)</f>
        <v>0</v>
      </c>
      <c r="H188" s="7">
        <f>IF(COUNTIF('Iteration 1 - Backward'!A:A, A188) &gt; 0, 1, 0)</f>
        <v>0</v>
      </c>
      <c r="I188" s="7">
        <f>IF(COUNTIF('Iteration 2 - Forward-Forward'!A:A, A188) &gt; 0, 1, 0)</f>
        <v>0</v>
      </c>
      <c r="J188" s="7">
        <v>1</v>
      </c>
      <c r="K188">
        <v>0</v>
      </c>
    </row>
    <row r="189" spans="1:11" x14ac:dyDescent="0.25">
      <c r="A189" s="7" t="s">
        <v>5883</v>
      </c>
      <c r="B189" s="7" t="s">
        <v>5884</v>
      </c>
      <c r="C189" s="7">
        <v>2018</v>
      </c>
      <c r="D189" s="7" t="s">
        <v>2090</v>
      </c>
      <c r="E189" s="7">
        <f t="shared" si="2"/>
        <v>0</v>
      </c>
      <c r="F189" s="7">
        <f>IF(COUNTIF('Start Set'!A:A, A189) &gt; 0, 1, 0)</f>
        <v>0</v>
      </c>
      <c r="G189" s="7">
        <f>IF(COUNTIF('Iteration 1 - Forward'!A:A, A189) &gt; 0, 1, 0)</f>
        <v>0</v>
      </c>
      <c r="H189" s="7">
        <f>IF(COUNTIF('Iteration 1 - Backward'!A:A, A189) &gt; 0, 1, 0)</f>
        <v>0</v>
      </c>
      <c r="I189" s="7">
        <f>IF(COUNTIF('Iteration 2 - Forward-Forward'!A:A, A189) &gt; 0, 1, 0)</f>
        <v>0</v>
      </c>
      <c r="J189" s="7">
        <v>1</v>
      </c>
      <c r="K189">
        <v>0</v>
      </c>
    </row>
    <row r="190" spans="1:11" x14ac:dyDescent="0.25">
      <c r="A190" s="7" t="s">
        <v>5541</v>
      </c>
      <c r="B190" s="7" t="s">
        <v>5542</v>
      </c>
      <c r="C190" s="7">
        <v>2018</v>
      </c>
      <c r="D190" s="7" t="s">
        <v>587</v>
      </c>
      <c r="E190" s="7">
        <f t="shared" si="2"/>
        <v>0</v>
      </c>
      <c r="F190" s="7">
        <f>IF(COUNTIF('Start Set'!A:A, A190) &gt; 0, 1, 0)</f>
        <v>0</v>
      </c>
      <c r="G190" s="7">
        <f>IF(COUNTIF('Iteration 1 - Forward'!A:A, A190) &gt; 0, 1, 0)</f>
        <v>0</v>
      </c>
      <c r="H190" s="7">
        <f>IF(COUNTIF('Iteration 1 - Backward'!A:A, A190) &gt; 0, 1, 0)</f>
        <v>0</v>
      </c>
      <c r="I190" s="7">
        <f>IF(COUNTIF('Iteration 2 - Forward-Forward'!A:A, A190) &gt; 0, 1, 0)</f>
        <v>0</v>
      </c>
      <c r="J190" s="7">
        <v>1</v>
      </c>
      <c r="K190">
        <v>0</v>
      </c>
    </row>
    <row r="191" spans="1:11" x14ac:dyDescent="0.25">
      <c r="A191" s="7" t="s">
        <v>5506</v>
      </c>
      <c r="B191" s="7" t="s">
        <v>5507</v>
      </c>
      <c r="C191" s="7">
        <v>2018</v>
      </c>
      <c r="D191" s="7" t="s">
        <v>380</v>
      </c>
      <c r="E191" s="7">
        <f t="shared" si="2"/>
        <v>0</v>
      </c>
      <c r="F191" s="7">
        <f>IF(COUNTIF('Start Set'!A:A, A191) &gt; 0, 1, 0)</f>
        <v>0</v>
      </c>
      <c r="G191" s="7">
        <f>IF(COUNTIF('Iteration 1 - Forward'!A:A, A191) &gt; 0, 1, 0)</f>
        <v>0</v>
      </c>
      <c r="H191" s="7">
        <f>IF(COUNTIF('Iteration 1 - Backward'!A:A, A191) &gt; 0, 1, 0)</f>
        <v>0</v>
      </c>
      <c r="I191" s="7">
        <f>IF(COUNTIF('Iteration 2 - Forward-Forward'!A:A, A191) &gt; 0, 1, 0)</f>
        <v>0</v>
      </c>
      <c r="J191" s="7">
        <v>1</v>
      </c>
      <c r="K191">
        <v>0</v>
      </c>
    </row>
    <row r="192" spans="1:11" x14ac:dyDescent="0.25">
      <c r="A192" s="7" t="s">
        <v>5523</v>
      </c>
      <c r="B192" s="7" t="s">
        <v>5524</v>
      </c>
      <c r="C192" s="7">
        <v>2018</v>
      </c>
      <c r="D192" s="7" t="s">
        <v>380</v>
      </c>
      <c r="E192" s="7">
        <f t="shared" si="2"/>
        <v>0</v>
      </c>
      <c r="F192" s="7">
        <f>IF(COUNTIF('Start Set'!A:A, A192) &gt; 0, 1, 0)</f>
        <v>0</v>
      </c>
      <c r="G192" s="7">
        <f>IF(COUNTIF('Iteration 1 - Forward'!A:A, A192) &gt; 0, 1, 0)</f>
        <v>0</v>
      </c>
      <c r="H192" s="7">
        <f>IF(COUNTIF('Iteration 1 - Backward'!A:A, A192) &gt; 0, 1, 0)</f>
        <v>0</v>
      </c>
      <c r="I192" s="7">
        <f>IF(COUNTIF('Iteration 2 - Forward-Forward'!A:A, A192) &gt; 0, 1, 0)</f>
        <v>0</v>
      </c>
      <c r="J192" s="7">
        <v>1</v>
      </c>
      <c r="K192">
        <v>0</v>
      </c>
    </row>
    <row r="193" spans="1:11" x14ac:dyDescent="0.25">
      <c r="A193" s="7" t="s">
        <v>5808</v>
      </c>
      <c r="B193" s="7" t="s">
        <v>5809</v>
      </c>
      <c r="C193" s="7">
        <v>2018</v>
      </c>
      <c r="D193" s="7" t="s">
        <v>380</v>
      </c>
      <c r="E193" s="7">
        <f t="shared" si="2"/>
        <v>0</v>
      </c>
      <c r="F193" s="7">
        <f>IF(COUNTIF('Start Set'!A:A, A193) &gt; 0, 1, 0)</f>
        <v>0</v>
      </c>
      <c r="G193" s="7">
        <f>IF(COUNTIF('Iteration 1 - Forward'!A:A, A193) &gt; 0, 1, 0)</f>
        <v>0</v>
      </c>
      <c r="H193" s="7">
        <f>IF(COUNTIF('Iteration 1 - Backward'!A:A, A193) &gt; 0, 1, 0)</f>
        <v>0</v>
      </c>
      <c r="I193" s="7">
        <f>IF(COUNTIF('Iteration 2 - Forward-Forward'!A:A, A193) &gt; 0, 1, 0)</f>
        <v>0</v>
      </c>
      <c r="J193" s="7">
        <v>1</v>
      </c>
      <c r="K193">
        <v>0</v>
      </c>
    </row>
    <row r="194" spans="1:11" x14ac:dyDescent="0.25">
      <c r="A194" s="7" t="s">
        <v>5810</v>
      </c>
      <c r="B194" s="7" t="s">
        <v>5811</v>
      </c>
      <c r="C194" s="7">
        <v>2018</v>
      </c>
      <c r="D194" s="7" t="s">
        <v>380</v>
      </c>
      <c r="E194" s="7">
        <f t="shared" ref="E194:E257" si="3">--(ROW(A194)&lt;&gt;MATCH(A194,$A:$A,0))</f>
        <v>0</v>
      </c>
      <c r="F194" s="7">
        <f>IF(COUNTIF('Start Set'!A:A, A194) &gt; 0, 1, 0)</f>
        <v>0</v>
      </c>
      <c r="G194" s="7">
        <f>IF(COUNTIF('Iteration 1 - Forward'!A:A, A194) &gt; 0, 1, 0)</f>
        <v>0</v>
      </c>
      <c r="H194" s="7">
        <f>IF(COUNTIF('Iteration 1 - Backward'!A:A, A194) &gt; 0, 1, 0)</f>
        <v>0</v>
      </c>
      <c r="I194" s="7">
        <f>IF(COUNTIF('Iteration 2 - Forward-Forward'!A:A, A194) &gt; 0, 1, 0)</f>
        <v>0</v>
      </c>
      <c r="J194" s="7">
        <v>1</v>
      </c>
      <c r="K194">
        <v>0</v>
      </c>
    </row>
    <row r="195" spans="1:11" x14ac:dyDescent="0.25">
      <c r="A195" s="7" t="s">
        <v>5812</v>
      </c>
      <c r="B195" s="7" t="s">
        <v>5813</v>
      </c>
      <c r="C195" s="7">
        <v>2018</v>
      </c>
      <c r="D195" s="7" t="s">
        <v>380</v>
      </c>
      <c r="E195" s="7">
        <f t="shared" si="3"/>
        <v>0</v>
      </c>
      <c r="F195" s="7">
        <f>IF(COUNTIF('Start Set'!A:A, A195) &gt; 0, 1, 0)</f>
        <v>0</v>
      </c>
      <c r="G195" s="7">
        <f>IF(COUNTIF('Iteration 1 - Forward'!A:A, A195) &gt; 0, 1, 0)</f>
        <v>0</v>
      </c>
      <c r="H195" s="7">
        <f>IF(COUNTIF('Iteration 1 - Backward'!A:A, A195) &gt; 0, 1, 0)</f>
        <v>0</v>
      </c>
      <c r="I195" s="7">
        <f>IF(COUNTIF('Iteration 2 - Forward-Forward'!A:A, A195) &gt; 0, 1, 0)</f>
        <v>0</v>
      </c>
      <c r="J195" s="7">
        <v>1</v>
      </c>
      <c r="K195">
        <v>0</v>
      </c>
    </row>
    <row r="196" spans="1:11" x14ac:dyDescent="0.25">
      <c r="A196" s="7" t="s">
        <v>5266</v>
      </c>
      <c r="B196" s="7" t="s">
        <v>5267</v>
      </c>
      <c r="C196" s="7">
        <v>2018</v>
      </c>
      <c r="D196" s="7" t="s">
        <v>172</v>
      </c>
      <c r="E196" s="7">
        <f t="shared" si="3"/>
        <v>0</v>
      </c>
      <c r="F196" s="7">
        <f>IF(COUNTIF('Start Set'!A:A, A196) &gt; 0, 1, 0)</f>
        <v>0</v>
      </c>
      <c r="G196" s="7">
        <f>IF(COUNTIF('Iteration 1 - Forward'!A:A, A196) &gt; 0, 1, 0)</f>
        <v>0</v>
      </c>
      <c r="H196" s="7">
        <f>IF(COUNTIF('Iteration 1 - Backward'!A:A, A196) &gt; 0, 1, 0)</f>
        <v>0</v>
      </c>
      <c r="I196" s="7">
        <f>IF(COUNTIF('Iteration 2 - Forward-Forward'!A:A, A196) &gt; 0, 1, 0)</f>
        <v>0</v>
      </c>
      <c r="J196" s="7">
        <v>1</v>
      </c>
      <c r="K196">
        <v>0</v>
      </c>
    </row>
    <row r="197" spans="1:11" x14ac:dyDescent="0.25">
      <c r="A197" s="7" t="s">
        <v>5722</v>
      </c>
      <c r="B197" s="7" t="s">
        <v>5723</v>
      </c>
      <c r="C197" s="7">
        <v>2018</v>
      </c>
      <c r="D197" s="7" t="s">
        <v>1698</v>
      </c>
      <c r="E197" s="7">
        <f t="shared" si="3"/>
        <v>0</v>
      </c>
      <c r="F197" s="7">
        <f>IF(COUNTIF('Start Set'!A:A, A197) &gt; 0, 1, 0)</f>
        <v>0</v>
      </c>
      <c r="G197" s="7">
        <f>IF(COUNTIF('Iteration 1 - Forward'!A:A, A197) &gt; 0, 1, 0)</f>
        <v>0</v>
      </c>
      <c r="H197" s="7">
        <f>IF(COUNTIF('Iteration 1 - Backward'!A:A, A197) &gt; 0, 1, 0)</f>
        <v>0</v>
      </c>
      <c r="I197" s="7">
        <f>IF(COUNTIF('Iteration 2 - Forward-Forward'!A:A, A197) &gt; 0, 1, 0)</f>
        <v>0</v>
      </c>
      <c r="J197" s="7">
        <v>1</v>
      </c>
      <c r="K197">
        <v>0</v>
      </c>
    </row>
    <row r="198" spans="1:11" x14ac:dyDescent="0.25">
      <c r="A198" s="7" t="s">
        <v>5500</v>
      </c>
      <c r="B198" s="7" t="s">
        <v>5501</v>
      </c>
      <c r="C198" s="7">
        <v>2018</v>
      </c>
      <c r="D198" s="7" t="s">
        <v>138</v>
      </c>
      <c r="E198" s="7">
        <f t="shared" si="3"/>
        <v>0</v>
      </c>
      <c r="F198" s="7">
        <f>IF(COUNTIF('Start Set'!A:A, A198) &gt; 0, 1, 0)</f>
        <v>0</v>
      </c>
      <c r="G198" s="7">
        <f>IF(COUNTIF('Iteration 1 - Forward'!A:A, A198) &gt; 0, 1, 0)</f>
        <v>0</v>
      </c>
      <c r="H198" s="7">
        <f>IF(COUNTIF('Iteration 1 - Backward'!A:A, A198) &gt; 0, 1, 0)</f>
        <v>0</v>
      </c>
      <c r="I198" s="7">
        <f>IF(COUNTIF('Iteration 2 - Forward-Forward'!A:A, A198) &gt; 0, 1, 0)</f>
        <v>0</v>
      </c>
      <c r="J198" s="7">
        <v>1</v>
      </c>
      <c r="K198">
        <v>0</v>
      </c>
    </row>
    <row r="199" spans="1:11" x14ac:dyDescent="0.25">
      <c r="A199" s="7" t="s">
        <v>5577</v>
      </c>
      <c r="B199" s="7" t="s">
        <v>5578</v>
      </c>
      <c r="C199" s="7">
        <v>2018</v>
      </c>
      <c r="D199" s="7" t="s">
        <v>138</v>
      </c>
      <c r="E199" s="7">
        <f t="shared" si="3"/>
        <v>0</v>
      </c>
      <c r="F199" s="7">
        <f>IF(COUNTIF('Start Set'!A:A, A199) &gt; 0, 1, 0)</f>
        <v>0</v>
      </c>
      <c r="G199" s="7">
        <f>IF(COUNTIF('Iteration 1 - Forward'!A:A, A199) &gt; 0, 1, 0)</f>
        <v>0</v>
      </c>
      <c r="H199" s="7">
        <f>IF(COUNTIF('Iteration 1 - Backward'!A:A, A199) &gt; 0, 1, 0)</f>
        <v>0</v>
      </c>
      <c r="I199" s="7">
        <f>IF(COUNTIF('Iteration 2 - Forward-Forward'!A:A, A199) &gt; 0, 1, 0)</f>
        <v>0</v>
      </c>
      <c r="J199" s="7">
        <v>1</v>
      </c>
      <c r="K199">
        <v>0</v>
      </c>
    </row>
    <row r="200" spans="1:11" x14ac:dyDescent="0.25">
      <c r="A200" s="7" t="s">
        <v>5735</v>
      </c>
      <c r="B200" s="7" t="s">
        <v>5736</v>
      </c>
      <c r="C200" s="7">
        <v>2018</v>
      </c>
      <c r="D200" s="7" t="s">
        <v>138</v>
      </c>
      <c r="E200" s="7">
        <f t="shared" si="3"/>
        <v>0</v>
      </c>
      <c r="F200" s="7">
        <f>IF(COUNTIF('Start Set'!A:A, A200) &gt; 0, 1, 0)</f>
        <v>0</v>
      </c>
      <c r="G200" s="7">
        <f>IF(COUNTIF('Iteration 1 - Forward'!A:A, A200) &gt; 0, 1, 0)</f>
        <v>0</v>
      </c>
      <c r="H200" s="7">
        <f>IF(COUNTIF('Iteration 1 - Backward'!A:A, A200) &gt; 0, 1, 0)</f>
        <v>0</v>
      </c>
      <c r="I200" s="7">
        <f>IF(COUNTIF('Iteration 2 - Forward-Forward'!A:A, A200) &gt; 0, 1, 0)</f>
        <v>0</v>
      </c>
      <c r="J200" s="7">
        <v>1</v>
      </c>
      <c r="K200">
        <v>0</v>
      </c>
    </row>
    <row r="201" spans="1:11" x14ac:dyDescent="0.25">
      <c r="A201" s="7" t="s">
        <v>5793</v>
      </c>
      <c r="B201" s="7" t="s">
        <v>5794</v>
      </c>
      <c r="C201" s="7">
        <v>2018</v>
      </c>
      <c r="D201" s="7" t="s">
        <v>138</v>
      </c>
      <c r="E201" s="7">
        <f t="shared" si="3"/>
        <v>0</v>
      </c>
      <c r="F201" s="7">
        <f>IF(COUNTIF('Start Set'!A:A, A201) &gt; 0, 1, 0)</f>
        <v>0</v>
      </c>
      <c r="G201" s="7">
        <f>IF(COUNTIF('Iteration 1 - Forward'!A:A, A201) &gt; 0, 1, 0)</f>
        <v>0</v>
      </c>
      <c r="H201" s="7">
        <f>IF(COUNTIF('Iteration 1 - Backward'!A:A, A201) &gt; 0, 1, 0)</f>
        <v>0</v>
      </c>
      <c r="I201" s="7">
        <f>IF(COUNTIF('Iteration 2 - Forward-Forward'!A:A, A201) &gt; 0, 1, 0)</f>
        <v>0</v>
      </c>
      <c r="J201" s="7">
        <v>1</v>
      </c>
      <c r="K201">
        <v>0</v>
      </c>
    </row>
    <row r="202" spans="1:11" x14ac:dyDescent="0.25">
      <c r="A202" s="7" t="s">
        <v>5877</v>
      </c>
      <c r="B202" s="7" t="s">
        <v>5878</v>
      </c>
      <c r="C202" s="7">
        <v>2018</v>
      </c>
      <c r="D202" s="7" t="s">
        <v>138</v>
      </c>
      <c r="E202" s="7">
        <f t="shared" si="3"/>
        <v>0</v>
      </c>
      <c r="F202" s="7">
        <f>IF(COUNTIF('Start Set'!A:A, A202) &gt; 0, 1, 0)</f>
        <v>0</v>
      </c>
      <c r="G202" s="7">
        <f>IF(COUNTIF('Iteration 1 - Forward'!A:A, A202) &gt; 0, 1, 0)</f>
        <v>0</v>
      </c>
      <c r="H202" s="7">
        <f>IF(COUNTIF('Iteration 1 - Backward'!A:A, A202) &gt; 0, 1, 0)</f>
        <v>0</v>
      </c>
      <c r="I202" s="7">
        <f>IF(COUNTIF('Iteration 2 - Forward-Forward'!A:A, A202) &gt; 0, 1, 0)</f>
        <v>0</v>
      </c>
      <c r="J202" s="7">
        <v>1</v>
      </c>
      <c r="K202">
        <v>0</v>
      </c>
    </row>
    <row r="203" spans="1:11" x14ac:dyDescent="0.25">
      <c r="A203" s="7" t="s">
        <v>5092</v>
      </c>
      <c r="B203" s="7" t="s">
        <v>5093</v>
      </c>
      <c r="C203" s="7">
        <v>2018</v>
      </c>
      <c r="D203" s="7" t="s">
        <v>5094</v>
      </c>
      <c r="E203" s="7">
        <f t="shared" si="3"/>
        <v>0</v>
      </c>
      <c r="F203" s="7">
        <f>IF(COUNTIF('Start Set'!A:A, A203) &gt; 0, 1, 0)</f>
        <v>0</v>
      </c>
      <c r="G203" s="7">
        <f>IF(COUNTIF('Iteration 1 - Forward'!A:A, A203) &gt; 0, 1, 0)</f>
        <v>0</v>
      </c>
      <c r="H203" s="7">
        <f>IF(COUNTIF('Iteration 1 - Backward'!A:A, A203) &gt; 0, 1, 0)</f>
        <v>0</v>
      </c>
      <c r="I203" s="7">
        <f>IF(COUNTIF('Iteration 2 - Forward-Forward'!A:A, A203) &gt; 0, 1, 0)</f>
        <v>0</v>
      </c>
      <c r="J203" s="7">
        <v>1</v>
      </c>
      <c r="K203">
        <v>0</v>
      </c>
    </row>
    <row r="204" spans="1:11" x14ac:dyDescent="0.25">
      <c r="A204" s="7" t="s">
        <v>5814</v>
      </c>
      <c r="B204" s="7" t="s">
        <v>5815</v>
      </c>
      <c r="C204" s="7">
        <v>2018</v>
      </c>
      <c r="D204" s="7" t="s">
        <v>5816</v>
      </c>
      <c r="E204" s="7">
        <f t="shared" si="3"/>
        <v>0</v>
      </c>
      <c r="F204" s="7">
        <f>IF(COUNTIF('Start Set'!A:A, A204) &gt; 0, 1, 0)</f>
        <v>0</v>
      </c>
      <c r="G204" s="7">
        <f>IF(COUNTIF('Iteration 1 - Forward'!A:A, A204) &gt; 0, 1, 0)</f>
        <v>0</v>
      </c>
      <c r="H204" s="7">
        <f>IF(COUNTIF('Iteration 1 - Backward'!A:A, A204) &gt; 0, 1, 0)</f>
        <v>0</v>
      </c>
      <c r="I204" s="7">
        <f>IF(COUNTIF('Iteration 2 - Forward-Forward'!A:A, A204) &gt; 0, 1, 0)</f>
        <v>0</v>
      </c>
      <c r="J204" s="7">
        <v>1</v>
      </c>
      <c r="K204">
        <v>0</v>
      </c>
    </row>
    <row r="205" spans="1:11" x14ac:dyDescent="0.25">
      <c r="A205" s="7" t="s">
        <v>5848</v>
      </c>
      <c r="B205" s="7" t="s">
        <v>5849</v>
      </c>
      <c r="C205" s="7">
        <v>2018</v>
      </c>
      <c r="D205" s="7" t="s">
        <v>5850</v>
      </c>
      <c r="E205" s="7">
        <f t="shared" si="3"/>
        <v>0</v>
      </c>
      <c r="F205" s="7">
        <f>IF(COUNTIF('Start Set'!A:A, A205) &gt; 0, 1, 0)</f>
        <v>0</v>
      </c>
      <c r="G205" s="7">
        <f>IF(COUNTIF('Iteration 1 - Forward'!A:A, A205) &gt; 0, 1, 0)</f>
        <v>0</v>
      </c>
      <c r="H205" s="7">
        <f>IF(COUNTIF('Iteration 1 - Backward'!A:A, A205) &gt; 0, 1, 0)</f>
        <v>0</v>
      </c>
      <c r="I205" s="7">
        <f>IF(COUNTIF('Iteration 2 - Forward-Forward'!A:A, A205) &gt; 0, 1, 0)</f>
        <v>0</v>
      </c>
      <c r="J205" s="7">
        <v>1</v>
      </c>
      <c r="K205">
        <v>0</v>
      </c>
    </row>
    <row r="206" spans="1:11" x14ac:dyDescent="0.25">
      <c r="A206" s="7" t="s">
        <v>5712</v>
      </c>
      <c r="B206" s="7" t="s">
        <v>5713</v>
      </c>
      <c r="C206" s="7">
        <v>2018</v>
      </c>
      <c r="D206" s="7" t="s">
        <v>5714</v>
      </c>
      <c r="E206" s="7">
        <f t="shared" si="3"/>
        <v>0</v>
      </c>
      <c r="F206" s="7">
        <f>IF(COUNTIF('Start Set'!A:A, A206) &gt; 0, 1, 0)</f>
        <v>0</v>
      </c>
      <c r="G206" s="7">
        <f>IF(COUNTIF('Iteration 1 - Forward'!A:A, A206) &gt; 0, 1, 0)</f>
        <v>0</v>
      </c>
      <c r="H206" s="7">
        <f>IF(COUNTIF('Iteration 1 - Backward'!A:A, A206) &gt; 0, 1, 0)</f>
        <v>0</v>
      </c>
      <c r="I206" s="7">
        <f>IF(COUNTIF('Iteration 2 - Forward-Forward'!A:A, A206) &gt; 0, 1, 0)</f>
        <v>0</v>
      </c>
      <c r="J206" s="7">
        <v>1</v>
      </c>
      <c r="K206">
        <v>0</v>
      </c>
    </row>
    <row r="207" spans="1:11" x14ac:dyDescent="0.25">
      <c r="A207" s="7" t="s">
        <v>5520</v>
      </c>
      <c r="B207" s="7" t="s">
        <v>5521</v>
      </c>
      <c r="C207" s="7">
        <v>2018</v>
      </c>
      <c r="D207" s="7" t="s">
        <v>5522</v>
      </c>
      <c r="E207" s="7">
        <f t="shared" si="3"/>
        <v>0</v>
      </c>
      <c r="F207" s="7">
        <f>IF(COUNTIF('Start Set'!A:A, A207) &gt; 0, 1, 0)</f>
        <v>0</v>
      </c>
      <c r="G207" s="7">
        <f>IF(COUNTIF('Iteration 1 - Forward'!A:A, A207) &gt; 0, 1, 0)</f>
        <v>0</v>
      </c>
      <c r="H207" s="7">
        <f>IF(COUNTIF('Iteration 1 - Backward'!A:A, A207) &gt; 0, 1, 0)</f>
        <v>0</v>
      </c>
      <c r="I207" s="7">
        <f>IF(COUNTIF('Iteration 2 - Forward-Forward'!A:A, A207) &gt; 0, 1, 0)</f>
        <v>0</v>
      </c>
      <c r="J207" s="7">
        <v>1</v>
      </c>
      <c r="K207">
        <v>0</v>
      </c>
    </row>
    <row r="208" spans="1:11" x14ac:dyDescent="0.25">
      <c r="A208" s="7" t="s">
        <v>5299</v>
      </c>
      <c r="B208" s="7" t="s">
        <v>5300</v>
      </c>
      <c r="C208" s="7">
        <v>2018</v>
      </c>
      <c r="D208" s="7" t="s">
        <v>5301</v>
      </c>
      <c r="E208" s="7">
        <f t="shared" si="3"/>
        <v>0</v>
      </c>
      <c r="F208" s="7">
        <f>IF(COUNTIF('Start Set'!A:A, A208) &gt; 0, 1, 0)</f>
        <v>0</v>
      </c>
      <c r="G208" s="7">
        <f>IF(COUNTIF('Iteration 1 - Forward'!A:A, A208) &gt; 0, 1, 0)</f>
        <v>0</v>
      </c>
      <c r="H208" s="7">
        <f>IF(COUNTIF('Iteration 1 - Backward'!A:A, A208) &gt; 0, 1, 0)</f>
        <v>0</v>
      </c>
      <c r="I208" s="7">
        <f>IF(COUNTIF('Iteration 2 - Forward-Forward'!A:A, A208) &gt; 0, 1, 0)</f>
        <v>0</v>
      </c>
      <c r="J208" s="7">
        <v>1</v>
      </c>
      <c r="K208">
        <v>0</v>
      </c>
    </row>
    <row r="209" spans="1:11" x14ac:dyDescent="0.25">
      <c r="A209" s="7" t="s">
        <v>4665</v>
      </c>
      <c r="B209" s="7" t="s">
        <v>4666</v>
      </c>
      <c r="C209" s="7">
        <v>2018</v>
      </c>
      <c r="D209" s="7" t="s">
        <v>4667</v>
      </c>
      <c r="E209" s="7">
        <f t="shared" si="3"/>
        <v>0</v>
      </c>
      <c r="F209" s="7">
        <f>IF(COUNTIF('Start Set'!A:A, A209) &gt; 0, 1, 0)</f>
        <v>0</v>
      </c>
      <c r="G209" s="7">
        <f>IF(COUNTIF('Iteration 1 - Forward'!A:A, A209) &gt; 0, 1, 0)</f>
        <v>0</v>
      </c>
      <c r="H209" s="7">
        <f>IF(COUNTIF('Iteration 1 - Backward'!A:A, A209) &gt; 0, 1, 0)</f>
        <v>0</v>
      </c>
      <c r="I209" s="7">
        <f>IF(COUNTIF('Iteration 2 - Forward-Forward'!A:A, A209) &gt; 0, 1, 0)</f>
        <v>0</v>
      </c>
      <c r="J209" s="7">
        <v>1</v>
      </c>
      <c r="K209">
        <v>0</v>
      </c>
    </row>
    <row r="210" spans="1:11" x14ac:dyDescent="0.25">
      <c r="A210" s="7" t="s">
        <v>5001</v>
      </c>
      <c r="B210" s="7" t="s">
        <v>5002</v>
      </c>
      <c r="C210" s="7">
        <v>2019</v>
      </c>
      <c r="D210" s="7" t="s">
        <v>5003</v>
      </c>
      <c r="E210" s="7">
        <f t="shared" si="3"/>
        <v>0</v>
      </c>
      <c r="F210" s="7">
        <f>IF(COUNTIF('Start Set'!A:A, A210) &gt; 0, 1, 0)</f>
        <v>0</v>
      </c>
      <c r="G210" s="7">
        <f>IF(COUNTIF('Iteration 1 - Forward'!A:A, A210) &gt; 0, 1, 0)</f>
        <v>0</v>
      </c>
      <c r="H210" s="7">
        <f>IF(COUNTIF('Iteration 1 - Backward'!A:A, A210) &gt; 0, 1, 0)</f>
        <v>1</v>
      </c>
      <c r="I210" s="7">
        <f>IF(COUNTIF('Iteration 2 - Forward-Forward'!A:A, A210) &gt; 0, 1, 0)</f>
        <v>0</v>
      </c>
      <c r="J210" s="7">
        <v>1</v>
      </c>
    </row>
    <row r="211" spans="1:11" x14ac:dyDescent="0.25">
      <c r="A211" s="7" t="s">
        <v>2783</v>
      </c>
      <c r="B211" s="7" t="s">
        <v>5205</v>
      </c>
      <c r="C211" s="7">
        <v>2019</v>
      </c>
      <c r="D211" s="7" t="s">
        <v>5018</v>
      </c>
      <c r="E211" s="7">
        <f t="shared" si="3"/>
        <v>0</v>
      </c>
      <c r="F211" s="7">
        <f>IF(COUNTIF('Start Set'!A:A, A211) &gt; 0, 1, 0)</f>
        <v>0</v>
      </c>
      <c r="G211" s="7">
        <f>IF(COUNTIF('Iteration 1 - Forward'!A:A, A211) &gt; 0, 1, 0)</f>
        <v>0</v>
      </c>
      <c r="H211" s="7">
        <f>IF(COUNTIF('Iteration 1 - Backward'!A:A, A211) &gt; 0, 1, 0)</f>
        <v>1</v>
      </c>
      <c r="I211" s="7">
        <f>IF(COUNTIF('Iteration 2 - Forward-Forward'!A:A, A211) &gt; 0, 1, 0)</f>
        <v>0</v>
      </c>
      <c r="J211" s="7">
        <v>1</v>
      </c>
    </row>
    <row r="212" spans="1:11" x14ac:dyDescent="0.25">
      <c r="A212" s="7" t="s">
        <v>5294</v>
      </c>
      <c r="B212" s="7" t="s">
        <v>5295</v>
      </c>
      <c r="C212" s="7">
        <v>2019</v>
      </c>
      <c r="D212" s="7" t="s">
        <v>155</v>
      </c>
      <c r="E212" s="7">
        <f t="shared" si="3"/>
        <v>0</v>
      </c>
      <c r="F212" s="7">
        <f>IF(COUNTIF('Start Set'!A:A, A212) &gt; 0, 1, 0)</f>
        <v>0</v>
      </c>
      <c r="G212" s="7">
        <f>IF(COUNTIF('Iteration 1 - Forward'!A:A, A212) &gt; 0, 1, 0)</f>
        <v>0</v>
      </c>
      <c r="H212" s="7">
        <f>IF(COUNTIF('Iteration 1 - Backward'!A:A, A212) &gt; 0, 1, 0)</f>
        <v>1</v>
      </c>
      <c r="I212" s="7">
        <f>IF(COUNTIF('Iteration 2 - Forward-Forward'!A:A, A212) &gt; 0, 1, 0)</f>
        <v>0</v>
      </c>
      <c r="J212" s="7">
        <v>1</v>
      </c>
    </row>
    <row r="213" spans="1:11" x14ac:dyDescent="0.25">
      <c r="A213" s="7" t="s">
        <v>5436</v>
      </c>
      <c r="B213" s="7" t="s">
        <v>5437</v>
      </c>
      <c r="C213" s="7">
        <v>2019</v>
      </c>
      <c r="D213" s="7" t="s">
        <v>380</v>
      </c>
      <c r="E213" s="7">
        <f t="shared" si="3"/>
        <v>0</v>
      </c>
      <c r="F213" s="7">
        <f>IF(COUNTIF('Start Set'!A:A, A213) &gt; 0, 1, 0)</f>
        <v>0</v>
      </c>
      <c r="G213" s="7">
        <f>IF(COUNTIF('Iteration 1 - Forward'!A:A, A213) &gt; 0, 1, 0)</f>
        <v>0</v>
      </c>
      <c r="H213" s="7">
        <f>IF(COUNTIF('Iteration 1 - Backward'!A:A, A213) &gt; 0, 1, 0)</f>
        <v>1</v>
      </c>
      <c r="I213" s="7">
        <f>IF(COUNTIF('Iteration 2 - Forward-Forward'!A:A, A213) &gt; 0, 1, 0)</f>
        <v>0</v>
      </c>
      <c r="J213" s="7">
        <v>1</v>
      </c>
    </row>
    <row r="214" spans="1:11" x14ac:dyDescent="0.25">
      <c r="A214" s="7" t="s">
        <v>5466</v>
      </c>
      <c r="B214" s="7" t="s">
        <v>5467</v>
      </c>
      <c r="C214" s="7">
        <v>2019</v>
      </c>
      <c r="D214" s="7" t="s">
        <v>155</v>
      </c>
      <c r="E214" s="7">
        <f t="shared" si="3"/>
        <v>0</v>
      </c>
      <c r="F214" s="7">
        <f>IF(COUNTIF('Start Set'!A:A, A214) &gt; 0, 1, 0)</f>
        <v>0</v>
      </c>
      <c r="G214" s="7">
        <f>IF(COUNTIF('Iteration 1 - Forward'!A:A, A214) &gt; 0, 1, 0)</f>
        <v>0</v>
      </c>
      <c r="H214" s="7">
        <f>IF(COUNTIF('Iteration 1 - Backward'!A:A, A214) &gt; 0, 1, 0)</f>
        <v>1</v>
      </c>
      <c r="I214" s="7">
        <f>IF(COUNTIF('Iteration 2 - Forward-Forward'!A:A, A214) &gt; 0, 1, 0)</f>
        <v>0</v>
      </c>
      <c r="J214" s="7">
        <v>1</v>
      </c>
    </row>
    <row r="215" spans="1:11" x14ac:dyDescent="0.25">
      <c r="A215" s="7" t="s">
        <v>5603</v>
      </c>
      <c r="B215" s="7" t="s">
        <v>5604</v>
      </c>
      <c r="C215" s="7">
        <v>2019</v>
      </c>
      <c r="D215" s="7" t="s">
        <v>143</v>
      </c>
      <c r="E215" s="7">
        <f t="shared" si="3"/>
        <v>0</v>
      </c>
      <c r="F215" s="7">
        <f>IF(COUNTIF('Start Set'!A:A, A215) &gt; 0, 1, 0)</f>
        <v>0</v>
      </c>
      <c r="G215" s="7">
        <f>IF(COUNTIF('Iteration 1 - Forward'!A:A, A215) &gt; 0, 1, 0)</f>
        <v>0</v>
      </c>
      <c r="H215" s="7">
        <f>IF(COUNTIF('Iteration 1 - Backward'!A:A, A215) &gt; 0, 1, 0)</f>
        <v>1</v>
      </c>
      <c r="I215" s="7">
        <f>IF(COUNTIF('Iteration 2 - Forward-Forward'!A:A, A215) &gt; 0, 1, 0)</f>
        <v>0</v>
      </c>
      <c r="J215" s="7">
        <v>1</v>
      </c>
    </row>
    <row r="216" spans="1:11" x14ac:dyDescent="0.25">
      <c r="A216" s="7" t="s">
        <v>53</v>
      </c>
      <c r="B216" s="7" t="s">
        <v>5996</v>
      </c>
      <c r="C216" s="7">
        <v>2019</v>
      </c>
      <c r="D216" s="7" t="s">
        <v>543</v>
      </c>
      <c r="E216" s="7">
        <f t="shared" si="3"/>
        <v>0</v>
      </c>
      <c r="F216" s="7">
        <f>IF(COUNTIF('Start Set'!A:A, A216) &gt; 0, 1, 0)</f>
        <v>1</v>
      </c>
      <c r="G216" s="7">
        <f>IF(COUNTIF('Iteration 1 - Forward'!A:A, A216) &gt; 0, 1, 0)</f>
        <v>0</v>
      </c>
      <c r="H216" s="7">
        <f>IF(COUNTIF('Iteration 1 - Backward'!A:A, A216) &gt; 0, 1, 0)</f>
        <v>0</v>
      </c>
      <c r="I216" s="7">
        <f>IF(COUNTIF('Iteration 2 - Forward-Forward'!A:A, A216) &gt; 0, 1, 0)</f>
        <v>0</v>
      </c>
      <c r="J216" s="7">
        <v>1</v>
      </c>
    </row>
    <row r="217" spans="1:11" x14ac:dyDescent="0.25">
      <c r="A217" s="7" t="s">
        <v>5597</v>
      </c>
      <c r="B217" s="7" t="s">
        <v>5598</v>
      </c>
      <c r="C217" s="7">
        <v>2019</v>
      </c>
      <c r="D217" s="7" t="s">
        <v>5337</v>
      </c>
      <c r="E217" s="7">
        <f t="shared" si="3"/>
        <v>0</v>
      </c>
      <c r="F217" s="7">
        <f>IF(COUNTIF('Start Set'!A:A, A217) &gt; 0, 1, 0)</f>
        <v>0</v>
      </c>
      <c r="G217" s="7">
        <f>IF(COUNTIF('Iteration 1 - Forward'!A:A, A217) &gt; 0, 1, 0)</f>
        <v>0</v>
      </c>
      <c r="H217" s="7">
        <f>IF(COUNTIF('Iteration 1 - Backward'!A:A, A217) &gt; 0, 1, 0)</f>
        <v>0</v>
      </c>
      <c r="I217" s="7">
        <f>IF(COUNTIF('Iteration 2 - Forward-Forward'!A:A, A217) &gt; 0, 1, 0)</f>
        <v>0</v>
      </c>
      <c r="J217" s="7">
        <v>1</v>
      </c>
      <c r="K217" s="7">
        <v>1</v>
      </c>
    </row>
    <row r="218" spans="1:11" x14ac:dyDescent="0.25">
      <c r="A218" s="7" t="s">
        <v>5652</v>
      </c>
      <c r="B218" s="7" t="s">
        <v>5653</v>
      </c>
      <c r="C218" s="7">
        <v>2019</v>
      </c>
      <c r="D218" s="7" t="s">
        <v>872</v>
      </c>
      <c r="E218" s="7">
        <f t="shared" si="3"/>
        <v>0</v>
      </c>
      <c r="F218" s="7">
        <f>IF(COUNTIF('Start Set'!A:A, A218) &gt; 0, 1, 0)</f>
        <v>0</v>
      </c>
      <c r="G218" s="7">
        <f>IF(COUNTIF('Iteration 1 - Forward'!A:A, A218) &gt; 0, 1, 0)</f>
        <v>0</v>
      </c>
      <c r="H218" s="7">
        <f>IF(COUNTIF('Iteration 1 - Backward'!A:A, A218) &gt; 0, 1, 0)</f>
        <v>0</v>
      </c>
      <c r="I218" s="7">
        <f>IF(COUNTIF('Iteration 2 - Forward-Forward'!A:A, A218) &gt; 0, 1, 0)</f>
        <v>0</v>
      </c>
      <c r="J218" s="7">
        <v>1</v>
      </c>
      <c r="K218" s="7">
        <v>1</v>
      </c>
    </row>
    <row r="219" spans="1:11" x14ac:dyDescent="0.25">
      <c r="A219" s="7" t="s">
        <v>5868</v>
      </c>
      <c r="B219" s="7" t="s">
        <v>5869</v>
      </c>
      <c r="C219" s="7">
        <v>2019</v>
      </c>
      <c r="D219" s="7" t="s">
        <v>5870</v>
      </c>
      <c r="E219" s="7">
        <f t="shared" si="3"/>
        <v>0</v>
      </c>
      <c r="F219" s="7">
        <f>IF(COUNTIF('Start Set'!A:A, A219) &gt; 0, 1, 0)</f>
        <v>0</v>
      </c>
      <c r="G219" s="7">
        <f>IF(COUNTIF('Iteration 1 - Forward'!A:A, A219) &gt; 0, 1, 0)</f>
        <v>0</v>
      </c>
      <c r="H219" s="7">
        <f>IF(COUNTIF('Iteration 1 - Backward'!A:A, A219) &gt; 0, 1, 0)</f>
        <v>0</v>
      </c>
      <c r="I219" s="7">
        <f>IF(COUNTIF('Iteration 2 - Forward-Forward'!A:A, A219) &gt; 0, 1, 0)</f>
        <v>0</v>
      </c>
      <c r="J219" s="7">
        <v>1</v>
      </c>
      <c r="K219" s="7">
        <v>1</v>
      </c>
    </row>
    <row r="220" spans="1:11" x14ac:dyDescent="0.25">
      <c r="A220" s="7" t="s">
        <v>5972</v>
      </c>
      <c r="B220" s="7" t="s">
        <v>5973</v>
      </c>
      <c r="C220" s="7">
        <v>2019</v>
      </c>
      <c r="D220" s="7" t="s">
        <v>5974</v>
      </c>
      <c r="E220" s="7">
        <f t="shared" si="3"/>
        <v>0</v>
      </c>
      <c r="F220" s="7">
        <f>IF(COUNTIF('Start Set'!A:A, A220) &gt; 0, 1, 0)</f>
        <v>0</v>
      </c>
      <c r="G220" s="7">
        <f>IF(COUNTIF('Iteration 1 - Forward'!A:A, A220) &gt; 0, 1, 0)</f>
        <v>0</v>
      </c>
      <c r="H220" s="7">
        <f>IF(COUNTIF('Iteration 1 - Backward'!A:A, A220) &gt; 0, 1, 0)</f>
        <v>0</v>
      </c>
      <c r="I220" s="7">
        <f>IF(COUNTIF('Iteration 2 - Forward-Forward'!A:A, A220) &gt; 0, 1, 0)</f>
        <v>0</v>
      </c>
      <c r="J220" s="7">
        <v>1</v>
      </c>
      <c r="K220" s="7">
        <v>1</v>
      </c>
    </row>
    <row r="221" spans="1:11" x14ac:dyDescent="0.25">
      <c r="A221" s="7" t="s">
        <v>5634</v>
      </c>
      <c r="B221" s="7"/>
      <c r="C221" s="7">
        <v>2019</v>
      </c>
      <c r="D221" s="7" t="s">
        <v>5635</v>
      </c>
      <c r="E221" s="7">
        <f t="shared" si="3"/>
        <v>0</v>
      </c>
      <c r="F221" s="7">
        <f>IF(COUNTIF('Start Set'!A:A, A221) &gt; 0, 1, 0)</f>
        <v>0</v>
      </c>
      <c r="G221" s="7">
        <f>IF(COUNTIF('Iteration 1 - Forward'!A:A, A221) &gt; 0, 1, 0)</f>
        <v>0</v>
      </c>
      <c r="H221" s="7">
        <f>IF(COUNTIF('Iteration 1 - Backward'!A:A, A221) &gt; 0, 1, 0)</f>
        <v>0</v>
      </c>
      <c r="I221" s="7">
        <f>IF(COUNTIF('Iteration 2 - Forward-Forward'!A:A, A221) &gt; 0, 1, 0)</f>
        <v>0</v>
      </c>
      <c r="J221" s="7">
        <v>1</v>
      </c>
      <c r="K221" s="7">
        <v>1</v>
      </c>
    </row>
    <row r="222" spans="1:11" x14ac:dyDescent="0.25">
      <c r="A222" s="7" t="s">
        <v>4625</v>
      </c>
      <c r="B222" s="7" t="s">
        <v>4626</v>
      </c>
      <c r="C222" s="7">
        <v>2019</v>
      </c>
      <c r="D222" s="7" t="s">
        <v>4627</v>
      </c>
      <c r="E222" s="7">
        <f t="shared" si="3"/>
        <v>0</v>
      </c>
      <c r="F222" s="7">
        <f>IF(COUNTIF('Start Set'!A:A, A222) &gt; 0, 1, 0)</f>
        <v>0</v>
      </c>
      <c r="G222" s="7">
        <f>IF(COUNTIF('Iteration 1 - Forward'!A:A, A222) &gt; 0, 1, 0)</f>
        <v>0</v>
      </c>
      <c r="H222" s="7">
        <f>IF(COUNTIF('Iteration 1 - Backward'!A:A, A222) &gt; 0, 1, 0)</f>
        <v>0</v>
      </c>
      <c r="I222" s="7">
        <f>IF(COUNTIF('Iteration 2 - Forward-Forward'!A:A, A222) &gt; 0, 1, 0)</f>
        <v>0</v>
      </c>
      <c r="J222" s="7">
        <v>1</v>
      </c>
      <c r="K222" s="7">
        <v>1</v>
      </c>
    </row>
    <row r="223" spans="1:11" x14ac:dyDescent="0.25">
      <c r="A223" s="7" t="s">
        <v>5940</v>
      </c>
      <c r="B223" s="7" t="s">
        <v>5941</v>
      </c>
      <c r="C223" s="7">
        <v>2019</v>
      </c>
      <c r="D223" s="7" t="s">
        <v>5942</v>
      </c>
      <c r="E223" s="7">
        <f t="shared" si="3"/>
        <v>0</v>
      </c>
      <c r="F223" s="7">
        <f>IF(COUNTIF('Start Set'!A:A, A223) &gt; 0, 1, 0)</f>
        <v>0</v>
      </c>
      <c r="G223" s="7">
        <f>IF(COUNTIF('Iteration 1 - Forward'!A:A, A223) &gt; 0, 1, 0)</f>
        <v>0</v>
      </c>
      <c r="H223" s="7">
        <f>IF(COUNTIF('Iteration 1 - Backward'!A:A, A223) &gt; 0, 1, 0)</f>
        <v>0</v>
      </c>
      <c r="I223" s="7">
        <f>IF(COUNTIF('Iteration 2 - Forward-Forward'!A:A, A223) &gt; 0, 1, 0)</f>
        <v>0</v>
      </c>
      <c r="J223" s="7">
        <v>1</v>
      </c>
      <c r="K223">
        <v>0</v>
      </c>
    </row>
    <row r="224" spans="1:11" x14ac:dyDescent="0.25">
      <c r="A224" s="7" t="s">
        <v>4996</v>
      </c>
      <c r="B224" s="7" t="s">
        <v>4997</v>
      </c>
      <c r="C224" s="7">
        <v>2019</v>
      </c>
      <c r="D224" s="7" t="s">
        <v>4998</v>
      </c>
      <c r="E224" s="7">
        <f t="shared" si="3"/>
        <v>0</v>
      </c>
      <c r="F224" s="7">
        <f>IF(COUNTIF('Start Set'!A:A, A224) &gt; 0, 1, 0)</f>
        <v>0</v>
      </c>
      <c r="G224" s="7">
        <f>IF(COUNTIF('Iteration 1 - Forward'!A:A, A224) &gt; 0, 1, 0)</f>
        <v>0</v>
      </c>
      <c r="H224" s="7">
        <f>IF(COUNTIF('Iteration 1 - Backward'!A:A, A224) &gt; 0, 1, 0)</f>
        <v>0</v>
      </c>
      <c r="I224" s="7">
        <f>IF(COUNTIF('Iteration 2 - Forward-Forward'!A:A, A224) &gt; 0, 1, 0)</f>
        <v>0</v>
      </c>
      <c r="J224" s="7">
        <v>1</v>
      </c>
      <c r="K224">
        <v>0</v>
      </c>
    </row>
    <row r="225" spans="1:11" x14ac:dyDescent="0.25">
      <c r="A225" s="7" t="s">
        <v>5319</v>
      </c>
      <c r="B225" s="7" t="s">
        <v>5320</v>
      </c>
      <c r="C225" s="7">
        <v>2019</v>
      </c>
      <c r="D225" s="7" t="s">
        <v>356</v>
      </c>
      <c r="E225" s="7">
        <f t="shared" si="3"/>
        <v>0</v>
      </c>
      <c r="F225" s="7">
        <f>IF(COUNTIF('Start Set'!A:A, A225) &gt; 0, 1, 0)</f>
        <v>0</v>
      </c>
      <c r="G225" s="7">
        <f>IF(COUNTIF('Iteration 1 - Forward'!A:A, A225) &gt; 0, 1, 0)</f>
        <v>0</v>
      </c>
      <c r="H225" s="7">
        <f>IF(COUNTIF('Iteration 1 - Backward'!A:A, A225) &gt; 0, 1, 0)</f>
        <v>0</v>
      </c>
      <c r="I225" s="7">
        <f>IF(COUNTIF('Iteration 2 - Forward-Forward'!A:A, A225) &gt; 0, 1, 0)</f>
        <v>0</v>
      </c>
      <c r="J225" s="7">
        <v>1</v>
      </c>
      <c r="K225">
        <v>0</v>
      </c>
    </row>
    <row r="226" spans="1:11" x14ac:dyDescent="0.25">
      <c r="A226" s="7" t="s">
        <v>5539</v>
      </c>
      <c r="B226" s="7" t="s">
        <v>5540</v>
      </c>
      <c r="C226" s="7">
        <v>2019</v>
      </c>
      <c r="D226" s="7" t="s">
        <v>356</v>
      </c>
      <c r="E226" s="7">
        <f t="shared" si="3"/>
        <v>0</v>
      </c>
      <c r="F226" s="7">
        <f>IF(COUNTIF('Start Set'!A:A, A226) &gt; 0, 1, 0)</f>
        <v>0</v>
      </c>
      <c r="G226" s="7">
        <f>IF(COUNTIF('Iteration 1 - Forward'!A:A, A226) &gt; 0, 1, 0)</f>
        <v>0</v>
      </c>
      <c r="H226" s="7">
        <f>IF(COUNTIF('Iteration 1 - Backward'!A:A, A226) &gt; 0, 1, 0)</f>
        <v>0</v>
      </c>
      <c r="I226" s="7">
        <f>IF(COUNTIF('Iteration 2 - Forward-Forward'!A:A, A226) &gt; 0, 1, 0)</f>
        <v>0</v>
      </c>
      <c r="J226" s="7">
        <v>1</v>
      </c>
      <c r="K226">
        <v>0</v>
      </c>
    </row>
    <row r="227" spans="1:11" x14ac:dyDescent="0.25">
      <c r="A227" s="7" t="s">
        <v>5470</v>
      </c>
      <c r="B227" s="7" t="s">
        <v>5471</v>
      </c>
      <c r="C227" s="7">
        <v>2019</v>
      </c>
      <c r="D227" s="7" t="s">
        <v>155</v>
      </c>
      <c r="E227" s="7">
        <f t="shared" si="3"/>
        <v>0</v>
      </c>
      <c r="F227" s="7">
        <f>IF(COUNTIF('Start Set'!A:A, A227) &gt; 0, 1, 0)</f>
        <v>0</v>
      </c>
      <c r="G227" s="7">
        <f>IF(COUNTIF('Iteration 1 - Forward'!A:A, A227) &gt; 0, 1, 0)</f>
        <v>0</v>
      </c>
      <c r="H227" s="7">
        <f>IF(COUNTIF('Iteration 1 - Backward'!A:A, A227) &gt; 0, 1, 0)</f>
        <v>0</v>
      </c>
      <c r="I227" s="7">
        <f>IF(COUNTIF('Iteration 2 - Forward-Forward'!A:A, A227) &gt; 0, 1, 0)</f>
        <v>0</v>
      </c>
      <c r="J227" s="7">
        <v>1</v>
      </c>
      <c r="K227">
        <v>0</v>
      </c>
    </row>
    <row r="228" spans="1:11" x14ac:dyDescent="0.25">
      <c r="A228" s="7" t="s">
        <v>5854</v>
      </c>
      <c r="B228" s="7" t="s">
        <v>5855</v>
      </c>
      <c r="C228" s="7">
        <v>2019</v>
      </c>
      <c r="D228" s="7" t="s">
        <v>155</v>
      </c>
      <c r="E228" s="7">
        <f t="shared" si="3"/>
        <v>0</v>
      </c>
      <c r="F228" s="7">
        <f>IF(COUNTIF('Start Set'!A:A, A228) &gt; 0, 1, 0)</f>
        <v>0</v>
      </c>
      <c r="G228" s="7">
        <f>IF(COUNTIF('Iteration 1 - Forward'!A:A, A228) &gt; 0, 1, 0)</f>
        <v>0</v>
      </c>
      <c r="H228" s="7">
        <f>IF(COUNTIF('Iteration 1 - Backward'!A:A, A228) &gt; 0, 1, 0)</f>
        <v>0</v>
      </c>
      <c r="I228" s="7">
        <f>IF(COUNTIF('Iteration 2 - Forward-Forward'!A:A, A228) &gt; 0, 1, 0)</f>
        <v>0</v>
      </c>
      <c r="J228" s="7">
        <v>1</v>
      </c>
      <c r="K228">
        <v>0</v>
      </c>
    </row>
    <row r="229" spans="1:11" x14ac:dyDescent="0.25">
      <c r="A229" s="7" t="s">
        <v>5599</v>
      </c>
      <c r="B229" s="7" t="s">
        <v>5600</v>
      </c>
      <c r="C229" s="7">
        <v>2019</v>
      </c>
      <c r="D229" s="7" t="s">
        <v>665</v>
      </c>
      <c r="E229" s="7">
        <f t="shared" si="3"/>
        <v>0</v>
      </c>
      <c r="F229" s="7">
        <f>IF(COUNTIF('Start Set'!A:A, A229) &gt; 0, 1, 0)</f>
        <v>0</v>
      </c>
      <c r="G229" s="7">
        <f>IF(COUNTIF('Iteration 1 - Forward'!A:A, A229) &gt; 0, 1, 0)</f>
        <v>0</v>
      </c>
      <c r="H229" s="7">
        <f>IF(COUNTIF('Iteration 1 - Backward'!A:A, A229) &gt; 0, 1, 0)</f>
        <v>0</v>
      </c>
      <c r="I229" s="7">
        <f>IF(COUNTIF('Iteration 2 - Forward-Forward'!A:A, A229) &gt; 0, 1, 0)</f>
        <v>0</v>
      </c>
      <c r="J229" s="7">
        <v>1</v>
      </c>
      <c r="K229">
        <v>0</v>
      </c>
    </row>
    <row r="230" spans="1:11" x14ac:dyDescent="0.25">
      <c r="A230" s="7" t="s">
        <v>5327</v>
      </c>
      <c r="B230" s="7" t="s">
        <v>5328</v>
      </c>
      <c r="C230" s="7">
        <v>2019</v>
      </c>
      <c r="D230" s="7" t="s">
        <v>5329</v>
      </c>
      <c r="E230" s="7">
        <f t="shared" si="3"/>
        <v>0</v>
      </c>
      <c r="F230" s="7">
        <f>IF(COUNTIF('Start Set'!A:A, A230) &gt; 0, 1, 0)</f>
        <v>0</v>
      </c>
      <c r="G230" s="7">
        <f>IF(COUNTIF('Iteration 1 - Forward'!A:A, A230) &gt; 0, 1, 0)</f>
        <v>0</v>
      </c>
      <c r="H230" s="7">
        <f>IF(COUNTIF('Iteration 1 - Backward'!A:A, A230) &gt; 0, 1, 0)</f>
        <v>0</v>
      </c>
      <c r="I230" s="7">
        <f>IF(COUNTIF('Iteration 2 - Forward-Forward'!A:A, A230) &gt; 0, 1, 0)</f>
        <v>0</v>
      </c>
      <c r="J230" s="7">
        <v>1</v>
      </c>
      <c r="K230">
        <v>0</v>
      </c>
    </row>
    <row r="231" spans="1:11" x14ac:dyDescent="0.25">
      <c r="A231" s="7" t="s">
        <v>5442</v>
      </c>
      <c r="B231" s="7" t="s">
        <v>5443</v>
      </c>
      <c r="C231" s="7">
        <v>2019</v>
      </c>
      <c r="D231" s="7" t="s">
        <v>5444</v>
      </c>
      <c r="E231" s="7">
        <f t="shared" si="3"/>
        <v>0</v>
      </c>
      <c r="F231" s="7">
        <f>IF(COUNTIF('Start Set'!A:A, A231) &gt; 0, 1, 0)</f>
        <v>0</v>
      </c>
      <c r="G231" s="7">
        <f>IF(COUNTIF('Iteration 1 - Forward'!A:A, A231) &gt; 0, 1, 0)</f>
        <v>0</v>
      </c>
      <c r="H231" s="7">
        <f>IF(COUNTIF('Iteration 1 - Backward'!A:A, A231) &gt; 0, 1, 0)</f>
        <v>0</v>
      </c>
      <c r="I231" s="7">
        <f>IF(COUNTIF('Iteration 2 - Forward-Forward'!A:A, A231) &gt; 0, 1, 0)</f>
        <v>0</v>
      </c>
      <c r="J231" s="7">
        <v>1</v>
      </c>
      <c r="K231">
        <v>0</v>
      </c>
    </row>
    <row r="232" spans="1:11" x14ac:dyDescent="0.25">
      <c r="A232" s="7" t="s">
        <v>5344</v>
      </c>
      <c r="B232" s="7" t="s">
        <v>5345</v>
      </c>
      <c r="C232" s="7">
        <v>2019</v>
      </c>
      <c r="D232" s="7" t="s">
        <v>325</v>
      </c>
      <c r="E232" s="7">
        <f t="shared" si="3"/>
        <v>0</v>
      </c>
      <c r="F232" s="7">
        <f>IF(COUNTIF('Start Set'!A:A, A232) &gt; 0, 1, 0)</f>
        <v>0</v>
      </c>
      <c r="G232" s="7">
        <f>IF(COUNTIF('Iteration 1 - Forward'!A:A, A232) &gt; 0, 1, 0)</f>
        <v>0</v>
      </c>
      <c r="H232" s="7">
        <f>IF(COUNTIF('Iteration 1 - Backward'!A:A, A232) &gt; 0, 1, 0)</f>
        <v>0</v>
      </c>
      <c r="I232" s="7">
        <f>IF(COUNTIF('Iteration 2 - Forward-Forward'!A:A, A232) &gt; 0, 1, 0)</f>
        <v>0</v>
      </c>
      <c r="J232" s="7">
        <v>1</v>
      </c>
      <c r="K232">
        <v>0</v>
      </c>
    </row>
    <row r="233" spans="1:11" x14ac:dyDescent="0.25">
      <c r="A233" s="7" t="s">
        <v>5835</v>
      </c>
      <c r="B233" s="7" t="s">
        <v>5836</v>
      </c>
      <c r="C233" s="7">
        <v>2019</v>
      </c>
      <c r="D233" s="7" t="s">
        <v>5837</v>
      </c>
      <c r="E233" s="7">
        <f t="shared" si="3"/>
        <v>0</v>
      </c>
      <c r="F233" s="7">
        <f>IF(COUNTIF('Start Set'!A:A, A233) &gt; 0, 1, 0)</f>
        <v>0</v>
      </c>
      <c r="G233" s="7">
        <f>IF(COUNTIF('Iteration 1 - Forward'!A:A, A233) &gt; 0, 1, 0)</f>
        <v>0</v>
      </c>
      <c r="H233" s="7">
        <f>IF(COUNTIF('Iteration 1 - Backward'!A:A, A233) &gt; 0, 1, 0)</f>
        <v>0</v>
      </c>
      <c r="I233" s="7">
        <f>IF(COUNTIF('Iteration 2 - Forward-Forward'!A:A, A233) &gt; 0, 1, 0)</f>
        <v>0</v>
      </c>
      <c r="J233" s="7">
        <v>1</v>
      </c>
      <c r="K233">
        <v>0</v>
      </c>
    </row>
    <row r="234" spans="1:11" x14ac:dyDescent="0.25">
      <c r="A234" s="7" t="s">
        <v>5953</v>
      </c>
      <c r="B234" s="7" t="s">
        <v>5954</v>
      </c>
      <c r="C234" s="7">
        <v>2019</v>
      </c>
      <c r="D234" s="7" t="s">
        <v>5955</v>
      </c>
      <c r="E234" s="7">
        <f t="shared" si="3"/>
        <v>0</v>
      </c>
      <c r="F234" s="7">
        <f>IF(COUNTIF('Start Set'!A:A, A234) &gt; 0, 1, 0)</f>
        <v>0</v>
      </c>
      <c r="G234" s="7">
        <f>IF(COUNTIF('Iteration 1 - Forward'!A:A, A234) &gt; 0, 1, 0)</f>
        <v>0</v>
      </c>
      <c r="H234" s="7">
        <f>IF(COUNTIF('Iteration 1 - Backward'!A:A, A234) &gt; 0, 1, 0)</f>
        <v>0</v>
      </c>
      <c r="I234" s="7">
        <f>IF(COUNTIF('Iteration 2 - Forward-Forward'!A:A, A234) &gt; 0, 1, 0)</f>
        <v>0</v>
      </c>
      <c r="J234" s="7">
        <v>1</v>
      </c>
      <c r="K234">
        <v>0</v>
      </c>
    </row>
    <row r="235" spans="1:11" x14ac:dyDescent="0.25">
      <c r="A235" s="7" t="s">
        <v>5413</v>
      </c>
      <c r="B235" s="7" t="s">
        <v>5414</v>
      </c>
      <c r="C235" s="7">
        <v>2019</v>
      </c>
      <c r="D235" s="7" t="s">
        <v>2274</v>
      </c>
      <c r="E235" s="7">
        <f t="shared" si="3"/>
        <v>0</v>
      </c>
      <c r="F235" s="7">
        <f>IF(COUNTIF('Start Set'!A:A, A235) &gt; 0, 1, 0)</f>
        <v>0</v>
      </c>
      <c r="G235" s="7">
        <f>IF(COUNTIF('Iteration 1 - Forward'!A:A, A235) &gt; 0, 1, 0)</f>
        <v>0</v>
      </c>
      <c r="H235" s="7">
        <f>IF(COUNTIF('Iteration 1 - Backward'!A:A, A235) &gt; 0, 1, 0)</f>
        <v>0</v>
      </c>
      <c r="I235" s="7">
        <f>IF(COUNTIF('Iteration 2 - Forward-Forward'!A:A, A235) &gt; 0, 1, 0)</f>
        <v>0</v>
      </c>
      <c r="J235" s="7">
        <v>1</v>
      </c>
      <c r="K235">
        <v>0</v>
      </c>
    </row>
    <row r="236" spans="1:11" x14ac:dyDescent="0.25">
      <c r="A236" s="7" t="s">
        <v>5581</v>
      </c>
      <c r="B236" s="7" t="s">
        <v>5582</v>
      </c>
      <c r="C236" s="7">
        <v>2019</v>
      </c>
      <c r="D236" s="7" t="s">
        <v>116</v>
      </c>
      <c r="E236" s="7">
        <f t="shared" si="3"/>
        <v>0</v>
      </c>
      <c r="F236" s="7">
        <f>IF(COUNTIF('Start Set'!A:A, A236) &gt; 0, 1, 0)</f>
        <v>0</v>
      </c>
      <c r="G236" s="7">
        <f>IF(COUNTIF('Iteration 1 - Forward'!A:A, A236) &gt; 0, 1, 0)</f>
        <v>0</v>
      </c>
      <c r="H236" s="7">
        <f>IF(COUNTIF('Iteration 1 - Backward'!A:A, A236) &gt; 0, 1, 0)</f>
        <v>0</v>
      </c>
      <c r="I236" s="7">
        <f>IF(COUNTIF('Iteration 2 - Forward-Forward'!A:A, A236) &gt; 0, 1, 0)</f>
        <v>0</v>
      </c>
      <c r="J236" s="7">
        <v>1</v>
      </c>
      <c r="K236">
        <v>0</v>
      </c>
    </row>
    <row r="237" spans="1:11" x14ac:dyDescent="0.25">
      <c r="A237" s="7" t="s">
        <v>5548</v>
      </c>
      <c r="B237" s="7" t="s">
        <v>5549</v>
      </c>
      <c r="C237" s="7">
        <v>2019</v>
      </c>
      <c r="D237" s="7" t="s">
        <v>5550</v>
      </c>
      <c r="E237" s="7">
        <f t="shared" si="3"/>
        <v>0</v>
      </c>
      <c r="F237" s="7">
        <f>IF(COUNTIF('Start Set'!A:A, A237) &gt; 0, 1, 0)</f>
        <v>0</v>
      </c>
      <c r="G237" s="7">
        <f>IF(COUNTIF('Iteration 1 - Forward'!A:A, A237) &gt; 0, 1, 0)</f>
        <v>0</v>
      </c>
      <c r="H237" s="7">
        <f>IF(COUNTIF('Iteration 1 - Backward'!A:A, A237) &gt; 0, 1, 0)</f>
        <v>0</v>
      </c>
      <c r="I237" s="7">
        <f>IF(COUNTIF('Iteration 2 - Forward-Forward'!A:A, A237) &gt; 0, 1, 0)</f>
        <v>0</v>
      </c>
      <c r="J237" s="7">
        <v>1</v>
      </c>
      <c r="K237">
        <v>0</v>
      </c>
    </row>
    <row r="238" spans="1:11" x14ac:dyDescent="0.25">
      <c r="A238" s="7" t="s">
        <v>5030</v>
      </c>
      <c r="B238" s="7" t="s">
        <v>5031</v>
      </c>
      <c r="C238" s="7">
        <v>2019</v>
      </c>
      <c r="D238" s="7" t="s">
        <v>5032</v>
      </c>
      <c r="E238" s="7">
        <f t="shared" si="3"/>
        <v>0</v>
      </c>
      <c r="F238" s="7">
        <f>IF(COUNTIF('Start Set'!A:A, A238) &gt; 0, 1, 0)</f>
        <v>0</v>
      </c>
      <c r="G238" s="7">
        <f>IF(COUNTIF('Iteration 1 - Forward'!A:A, A238) &gt; 0, 1, 0)</f>
        <v>0</v>
      </c>
      <c r="H238" s="7">
        <f>IF(COUNTIF('Iteration 1 - Backward'!A:A, A238) &gt; 0, 1, 0)</f>
        <v>0</v>
      </c>
      <c r="I238" s="7">
        <f>IF(COUNTIF('Iteration 2 - Forward-Forward'!A:A, A238) &gt; 0, 1, 0)</f>
        <v>0</v>
      </c>
      <c r="J238" s="7">
        <v>1</v>
      </c>
      <c r="K238">
        <v>0</v>
      </c>
    </row>
    <row r="239" spans="1:11" x14ac:dyDescent="0.25">
      <c r="A239" s="7" t="s">
        <v>5251</v>
      </c>
      <c r="B239" s="7" t="s">
        <v>5252</v>
      </c>
      <c r="C239" s="7">
        <v>2019</v>
      </c>
      <c r="D239" s="7" t="s">
        <v>5253</v>
      </c>
      <c r="E239" s="7">
        <f t="shared" si="3"/>
        <v>0</v>
      </c>
      <c r="F239" s="7">
        <f>IF(COUNTIF('Start Set'!A:A, A239) &gt; 0, 1, 0)</f>
        <v>0</v>
      </c>
      <c r="G239" s="7">
        <f>IF(COUNTIF('Iteration 1 - Forward'!A:A, A239) &gt; 0, 1, 0)</f>
        <v>0</v>
      </c>
      <c r="H239" s="7">
        <f>IF(COUNTIF('Iteration 1 - Backward'!A:A, A239) &gt; 0, 1, 0)</f>
        <v>0</v>
      </c>
      <c r="I239" s="7">
        <f>IF(COUNTIF('Iteration 2 - Forward-Forward'!A:A, A239) &gt; 0, 1, 0)</f>
        <v>0</v>
      </c>
      <c r="J239" s="7">
        <v>1</v>
      </c>
      <c r="K239">
        <v>0</v>
      </c>
    </row>
    <row r="240" spans="1:11" x14ac:dyDescent="0.25">
      <c r="A240" s="7" t="s">
        <v>5208</v>
      </c>
      <c r="B240" s="7" t="s">
        <v>5209</v>
      </c>
      <c r="C240" s="7">
        <v>2019</v>
      </c>
      <c r="D240" s="7" t="s">
        <v>5210</v>
      </c>
      <c r="E240" s="7">
        <f t="shared" si="3"/>
        <v>0</v>
      </c>
      <c r="F240" s="7">
        <f>IF(COUNTIF('Start Set'!A:A, A240) &gt; 0, 1, 0)</f>
        <v>0</v>
      </c>
      <c r="G240" s="7">
        <f>IF(COUNTIF('Iteration 1 - Forward'!A:A, A240) &gt; 0, 1, 0)</f>
        <v>0</v>
      </c>
      <c r="H240" s="7">
        <f>IF(COUNTIF('Iteration 1 - Backward'!A:A, A240) &gt; 0, 1, 0)</f>
        <v>0</v>
      </c>
      <c r="I240" s="7">
        <f>IF(COUNTIF('Iteration 2 - Forward-Forward'!A:A, A240) &gt; 0, 1, 0)</f>
        <v>0</v>
      </c>
      <c r="J240" s="7">
        <v>1</v>
      </c>
      <c r="K240">
        <v>0</v>
      </c>
    </row>
    <row r="241" spans="1:11" x14ac:dyDescent="0.25">
      <c r="A241" s="7" t="s">
        <v>5975</v>
      </c>
      <c r="B241" s="7" t="s">
        <v>5976</v>
      </c>
      <c r="C241" s="7">
        <v>2019</v>
      </c>
      <c r="D241" s="7" t="s">
        <v>5977</v>
      </c>
      <c r="E241" s="7">
        <f t="shared" si="3"/>
        <v>0</v>
      </c>
      <c r="F241" s="7">
        <f>IF(COUNTIF('Start Set'!A:A, A241) &gt; 0, 1, 0)</f>
        <v>0</v>
      </c>
      <c r="G241" s="7">
        <f>IF(COUNTIF('Iteration 1 - Forward'!A:A, A241) &gt; 0, 1, 0)</f>
        <v>0</v>
      </c>
      <c r="H241" s="7">
        <f>IF(COUNTIF('Iteration 1 - Backward'!A:A, A241) &gt; 0, 1, 0)</f>
        <v>0</v>
      </c>
      <c r="I241" s="7">
        <f>IF(COUNTIF('Iteration 2 - Forward-Forward'!A:A, A241) &gt; 0, 1, 0)</f>
        <v>0</v>
      </c>
      <c r="J241" s="7">
        <v>1</v>
      </c>
      <c r="K241">
        <v>0</v>
      </c>
    </row>
    <row r="242" spans="1:11" x14ac:dyDescent="0.25">
      <c r="A242" s="7" t="s">
        <v>5668</v>
      </c>
      <c r="B242" s="7" t="s">
        <v>5669</v>
      </c>
      <c r="C242" s="7">
        <v>2019</v>
      </c>
      <c r="D242" s="7" t="s">
        <v>1249</v>
      </c>
      <c r="E242" s="7">
        <f t="shared" si="3"/>
        <v>0</v>
      </c>
      <c r="F242" s="7">
        <f>IF(COUNTIF('Start Set'!A:A, A242) &gt; 0, 1, 0)</f>
        <v>0</v>
      </c>
      <c r="G242" s="7">
        <f>IF(COUNTIF('Iteration 1 - Forward'!A:A, A242) &gt; 0, 1, 0)</f>
        <v>0</v>
      </c>
      <c r="H242" s="7">
        <f>IF(COUNTIF('Iteration 1 - Backward'!A:A, A242) &gt; 0, 1, 0)</f>
        <v>0</v>
      </c>
      <c r="I242" s="7">
        <f>IF(COUNTIF('Iteration 2 - Forward-Forward'!A:A, A242) &gt; 0, 1, 0)</f>
        <v>0</v>
      </c>
      <c r="J242" s="7">
        <v>1</v>
      </c>
      <c r="K242">
        <v>0</v>
      </c>
    </row>
    <row r="243" spans="1:11" x14ac:dyDescent="0.25">
      <c r="A243" s="7" t="s">
        <v>5881</v>
      </c>
      <c r="B243" s="7" t="s">
        <v>5882</v>
      </c>
      <c r="C243" s="7">
        <v>2019</v>
      </c>
      <c r="D243" s="7" t="s">
        <v>2462</v>
      </c>
      <c r="E243" s="7">
        <f t="shared" si="3"/>
        <v>0</v>
      </c>
      <c r="F243" s="7">
        <f>IF(COUNTIF('Start Set'!A:A, A243) &gt; 0, 1, 0)</f>
        <v>0</v>
      </c>
      <c r="G243" s="7">
        <f>IF(COUNTIF('Iteration 1 - Forward'!A:A, A243) &gt; 0, 1, 0)</f>
        <v>0</v>
      </c>
      <c r="H243" s="7">
        <f>IF(COUNTIF('Iteration 1 - Backward'!A:A, A243) &gt; 0, 1, 0)</f>
        <v>0</v>
      </c>
      <c r="I243" s="7">
        <f>IF(COUNTIF('Iteration 2 - Forward-Forward'!A:A, A243) &gt; 0, 1, 0)</f>
        <v>0</v>
      </c>
      <c r="J243" s="7">
        <v>1</v>
      </c>
      <c r="K243">
        <v>0</v>
      </c>
    </row>
    <row r="244" spans="1:11" x14ac:dyDescent="0.25">
      <c r="A244" s="7" t="s">
        <v>5887</v>
      </c>
      <c r="B244" s="7" t="s">
        <v>5888</v>
      </c>
      <c r="C244" s="7">
        <v>2019</v>
      </c>
      <c r="D244" s="7" t="s">
        <v>2462</v>
      </c>
      <c r="E244" s="7">
        <f t="shared" si="3"/>
        <v>0</v>
      </c>
      <c r="F244" s="7">
        <f>IF(COUNTIF('Start Set'!A:A, A244) &gt; 0, 1, 0)</f>
        <v>0</v>
      </c>
      <c r="G244" s="7">
        <f>IF(COUNTIF('Iteration 1 - Forward'!A:A, A244) &gt; 0, 1, 0)</f>
        <v>0</v>
      </c>
      <c r="H244" s="7">
        <f>IF(COUNTIF('Iteration 1 - Backward'!A:A, A244) &gt; 0, 1, 0)</f>
        <v>0</v>
      </c>
      <c r="I244" s="7">
        <f>IF(COUNTIF('Iteration 2 - Forward-Forward'!A:A, A244) &gt; 0, 1, 0)</f>
        <v>0</v>
      </c>
      <c r="J244" s="7">
        <v>1</v>
      </c>
      <c r="K244">
        <v>0</v>
      </c>
    </row>
    <row r="245" spans="1:11" x14ac:dyDescent="0.25">
      <c r="A245" s="7" t="s">
        <v>5573</v>
      </c>
      <c r="B245" s="7" t="s">
        <v>5574</v>
      </c>
      <c r="C245" s="7">
        <v>2019</v>
      </c>
      <c r="D245" s="7" t="s">
        <v>737</v>
      </c>
      <c r="E245" s="7">
        <f t="shared" si="3"/>
        <v>0</v>
      </c>
      <c r="F245" s="7">
        <f>IF(COUNTIF('Start Set'!A:A, A245) &gt; 0, 1, 0)</f>
        <v>0</v>
      </c>
      <c r="G245" s="7">
        <f>IF(COUNTIF('Iteration 1 - Forward'!A:A, A245) &gt; 0, 1, 0)</f>
        <v>0</v>
      </c>
      <c r="H245" s="7">
        <f>IF(COUNTIF('Iteration 1 - Backward'!A:A, A245) &gt; 0, 1, 0)</f>
        <v>0</v>
      </c>
      <c r="I245" s="7">
        <f>IF(COUNTIF('Iteration 2 - Forward-Forward'!A:A, A245) &gt; 0, 1, 0)</f>
        <v>0</v>
      </c>
      <c r="J245" s="7">
        <v>1</v>
      </c>
      <c r="K245">
        <v>0</v>
      </c>
    </row>
    <row r="246" spans="1:11" x14ac:dyDescent="0.25">
      <c r="A246" s="7" t="s">
        <v>5701</v>
      </c>
      <c r="B246" s="7" t="s">
        <v>5702</v>
      </c>
      <c r="C246" s="7">
        <v>2019</v>
      </c>
      <c r="D246" s="7" t="s">
        <v>737</v>
      </c>
      <c r="E246" s="7">
        <f t="shared" si="3"/>
        <v>0</v>
      </c>
      <c r="F246" s="7">
        <f>IF(COUNTIF('Start Set'!A:A, A246) &gt; 0, 1, 0)</f>
        <v>0</v>
      </c>
      <c r="G246" s="7">
        <f>IF(COUNTIF('Iteration 1 - Forward'!A:A, A246) &gt; 0, 1, 0)</f>
        <v>0</v>
      </c>
      <c r="H246" s="7">
        <f>IF(COUNTIF('Iteration 1 - Backward'!A:A, A246) &gt; 0, 1, 0)</f>
        <v>0</v>
      </c>
      <c r="I246" s="7">
        <f>IF(COUNTIF('Iteration 2 - Forward-Forward'!A:A, A246) &gt; 0, 1, 0)</f>
        <v>0</v>
      </c>
      <c r="J246" s="7">
        <v>1</v>
      </c>
      <c r="K246">
        <v>0</v>
      </c>
    </row>
    <row r="247" spans="1:11" x14ac:dyDescent="0.25">
      <c r="A247" s="7" t="s">
        <v>5333</v>
      </c>
      <c r="B247" s="7" t="s">
        <v>5334</v>
      </c>
      <c r="C247" s="7">
        <v>2019</v>
      </c>
      <c r="D247" s="7" t="s">
        <v>579</v>
      </c>
      <c r="E247" s="7">
        <f t="shared" si="3"/>
        <v>0</v>
      </c>
      <c r="F247" s="7">
        <f>IF(COUNTIF('Start Set'!A:A, A247) &gt; 0, 1, 0)</f>
        <v>0</v>
      </c>
      <c r="G247" s="7">
        <f>IF(COUNTIF('Iteration 1 - Forward'!A:A, A247) &gt; 0, 1, 0)</f>
        <v>0</v>
      </c>
      <c r="H247" s="7">
        <f>IF(COUNTIF('Iteration 1 - Backward'!A:A, A247) &gt; 0, 1, 0)</f>
        <v>0</v>
      </c>
      <c r="I247" s="7">
        <f>IF(COUNTIF('Iteration 2 - Forward-Forward'!A:A, A247) &gt; 0, 1, 0)</f>
        <v>0</v>
      </c>
      <c r="J247" s="7">
        <v>1</v>
      </c>
      <c r="K247">
        <v>0</v>
      </c>
    </row>
    <row r="248" spans="1:11" x14ac:dyDescent="0.25">
      <c r="A248" s="7" t="s">
        <v>5980</v>
      </c>
      <c r="B248" s="7" t="s">
        <v>5981</v>
      </c>
      <c r="C248" s="7">
        <v>2019</v>
      </c>
      <c r="D248" s="7" t="s">
        <v>1252</v>
      </c>
      <c r="E248" s="7">
        <f t="shared" si="3"/>
        <v>0</v>
      </c>
      <c r="F248" s="7">
        <f>IF(COUNTIF('Start Set'!A:A, A248) &gt; 0, 1, 0)</f>
        <v>0</v>
      </c>
      <c r="G248" s="7">
        <f>IF(COUNTIF('Iteration 1 - Forward'!A:A, A248) &gt; 0, 1, 0)</f>
        <v>0</v>
      </c>
      <c r="H248" s="7">
        <f>IF(COUNTIF('Iteration 1 - Backward'!A:A, A248) &gt; 0, 1, 0)</f>
        <v>0</v>
      </c>
      <c r="I248" s="7">
        <f>IF(COUNTIF('Iteration 2 - Forward-Forward'!A:A, A248) &gt; 0, 1, 0)</f>
        <v>0</v>
      </c>
      <c r="J248" s="7">
        <v>1</v>
      </c>
      <c r="K248">
        <v>0</v>
      </c>
    </row>
    <row r="249" spans="1:11" x14ac:dyDescent="0.25">
      <c r="A249" s="7" t="s">
        <v>5891</v>
      </c>
      <c r="B249" s="7" t="s">
        <v>5892</v>
      </c>
      <c r="C249" s="7">
        <v>2019</v>
      </c>
      <c r="D249" s="7" t="s">
        <v>160</v>
      </c>
      <c r="E249" s="7">
        <f t="shared" si="3"/>
        <v>0</v>
      </c>
      <c r="F249" s="7">
        <f>IF(COUNTIF('Start Set'!A:A, A249) &gt; 0, 1, 0)</f>
        <v>0</v>
      </c>
      <c r="G249" s="7">
        <f>IF(COUNTIF('Iteration 1 - Forward'!A:A, A249) &gt; 0, 1, 0)</f>
        <v>0</v>
      </c>
      <c r="H249" s="7">
        <f>IF(COUNTIF('Iteration 1 - Backward'!A:A, A249) &gt; 0, 1, 0)</f>
        <v>0</v>
      </c>
      <c r="I249" s="7">
        <f>IF(COUNTIF('Iteration 2 - Forward-Forward'!A:A, A249) &gt; 0, 1, 0)</f>
        <v>0</v>
      </c>
      <c r="J249" s="7">
        <v>1</v>
      </c>
      <c r="K249">
        <v>0</v>
      </c>
    </row>
    <row r="250" spans="1:11" x14ac:dyDescent="0.25">
      <c r="A250" s="7" t="s">
        <v>5213</v>
      </c>
      <c r="B250" s="7" t="s">
        <v>5214</v>
      </c>
      <c r="C250" s="7">
        <v>2019</v>
      </c>
      <c r="D250" s="7" t="s">
        <v>5215</v>
      </c>
      <c r="E250" s="7">
        <f t="shared" si="3"/>
        <v>0</v>
      </c>
      <c r="F250" s="7">
        <f>IF(COUNTIF('Start Set'!A:A, A250) &gt; 0, 1, 0)</f>
        <v>0</v>
      </c>
      <c r="G250" s="7">
        <f>IF(COUNTIF('Iteration 1 - Forward'!A:A, A250) &gt; 0, 1, 0)</f>
        <v>0</v>
      </c>
      <c r="H250" s="7">
        <f>IF(COUNTIF('Iteration 1 - Backward'!A:A, A250) &gt; 0, 1, 0)</f>
        <v>0</v>
      </c>
      <c r="I250" s="7">
        <f>IF(COUNTIF('Iteration 2 - Forward-Forward'!A:A, A250) &gt; 0, 1, 0)</f>
        <v>0</v>
      </c>
      <c r="J250" s="7">
        <v>1</v>
      </c>
      <c r="K250">
        <v>0</v>
      </c>
    </row>
    <row r="251" spans="1:11" x14ac:dyDescent="0.25">
      <c r="A251" s="7" t="s">
        <v>5828</v>
      </c>
      <c r="B251" s="7" t="s">
        <v>5829</v>
      </c>
      <c r="C251" s="7">
        <v>2019</v>
      </c>
      <c r="D251" s="7" t="s">
        <v>386</v>
      </c>
      <c r="E251" s="7">
        <f t="shared" si="3"/>
        <v>0</v>
      </c>
      <c r="F251" s="7">
        <f>IF(COUNTIF('Start Set'!A:A, A251) &gt; 0, 1, 0)</f>
        <v>0</v>
      </c>
      <c r="G251" s="7">
        <f>IF(COUNTIF('Iteration 1 - Forward'!A:A, A251) &gt; 0, 1, 0)</f>
        <v>0</v>
      </c>
      <c r="H251" s="7">
        <f>IF(COUNTIF('Iteration 1 - Backward'!A:A, A251) &gt; 0, 1, 0)</f>
        <v>0</v>
      </c>
      <c r="I251" s="7">
        <f>IF(COUNTIF('Iteration 2 - Forward-Forward'!A:A, A251) &gt; 0, 1, 0)</f>
        <v>0</v>
      </c>
      <c r="J251" s="7">
        <v>1</v>
      </c>
      <c r="K251">
        <v>0</v>
      </c>
    </row>
    <row r="252" spans="1:11" x14ac:dyDescent="0.25">
      <c r="A252" s="7" t="s">
        <v>5206</v>
      </c>
      <c r="B252" s="7" t="s">
        <v>5207</v>
      </c>
      <c r="C252" s="7">
        <v>2019</v>
      </c>
      <c r="D252" s="7" t="s">
        <v>5018</v>
      </c>
      <c r="E252" s="7">
        <f t="shared" si="3"/>
        <v>0</v>
      </c>
      <c r="F252" s="7">
        <f>IF(COUNTIF('Start Set'!A:A, A252) &gt; 0, 1, 0)</f>
        <v>0</v>
      </c>
      <c r="G252" s="7">
        <f>IF(COUNTIF('Iteration 1 - Forward'!A:A, A252) &gt; 0, 1, 0)</f>
        <v>0</v>
      </c>
      <c r="H252" s="7">
        <f>IF(COUNTIF('Iteration 1 - Backward'!A:A, A252) &gt; 0, 1, 0)</f>
        <v>0</v>
      </c>
      <c r="I252" s="7">
        <f>IF(COUNTIF('Iteration 2 - Forward-Forward'!A:A, A252) &gt; 0, 1, 0)</f>
        <v>0</v>
      </c>
      <c r="J252" s="7">
        <v>1</v>
      </c>
      <c r="K252">
        <v>0</v>
      </c>
    </row>
    <row r="253" spans="1:11" x14ac:dyDescent="0.25">
      <c r="A253" s="7" t="s">
        <v>5533</v>
      </c>
      <c r="B253" s="7" t="s">
        <v>5534</v>
      </c>
      <c r="C253" s="7">
        <v>2019</v>
      </c>
      <c r="D253" s="7" t="s">
        <v>122</v>
      </c>
      <c r="E253" s="7">
        <f t="shared" si="3"/>
        <v>0</v>
      </c>
      <c r="F253" s="7">
        <f>IF(COUNTIF('Start Set'!A:A, A253) &gt; 0, 1, 0)</f>
        <v>0</v>
      </c>
      <c r="G253" s="7">
        <f>IF(COUNTIF('Iteration 1 - Forward'!A:A, A253) &gt; 0, 1, 0)</f>
        <v>0</v>
      </c>
      <c r="H253" s="7">
        <f>IF(COUNTIF('Iteration 1 - Backward'!A:A, A253) &gt; 0, 1, 0)</f>
        <v>0</v>
      </c>
      <c r="I253" s="7">
        <f>IF(COUNTIF('Iteration 2 - Forward-Forward'!A:A, A253) &gt; 0, 1, 0)</f>
        <v>0</v>
      </c>
      <c r="J253" s="7">
        <v>1</v>
      </c>
      <c r="K253">
        <v>0</v>
      </c>
    </row>
    <row r="254" spans="1:11" x14ac:dyDescent="0.25">
      <c r="A254" s="7" t="s">
        <v>4952</v>
      </c>
      <c r="B254" s="7" t="s">
        <v>4953</v>
      </c>
      <c r="C254" s="7">
        <v>2019</v>
      </c>
      <c r="D254" s="7" t="s">
        <v>4954</v>
      </c>
      <c r="E254" s="7">
        <f t="shared" si="3"/>
        <v>0</v>
      </c>
      <c r="F254" s="7">
        <f>IF(COUNTIF('Start Set'!A:A, A254) &gt; 0, 1, 0)</f>
        <v>0</v>
      </c>
      <c r="G254" s="7">
        <f>IF(COUNTIF('Iteration 1 - Forward'!A:A, A254) &gt; 0, 1, 0)</f>
        <v>0</v>
      </c>
      <c r="H254" s="7">
        <f>IF(COUNTIF('Iteration 1 - Backward'!A:A, A254) &gt; 0, 1, 0)</f>
        <v>0</v>
      </c>
      <c r="I254" s="7">
        <f>IF(COUNTIF('Iteration 2 - Forward-Forward'!A:A, A254) &gt; 0, 1, 0)</f>
        <v>0</v>
      </c>
      <c r="J254" s="7">
        <v>1</v>
      </c>
      <c r="K254">
        <v>0</v>
      </c>
    </row>
    <row r="255" spans="1:11" x14ac:dyDescent="0.25">
      <c r="A255" s="7" t="s">
        <v>5956</v>
      </c>
      <c r="B255" s="7" t="s">
        <v>5957</v>
      </c>
      <c r="C255" s="7">
        <v>2019</v>
      </c>
      <c r="D255" s="7" t="s">
        <v>265</v>
      </c>
      <c r="E255" s="7">
        <f t="shared" si="3"/>
        <v>0</v>
      </c>
      <c r="F255" s="7">
        <f>IF(COUNTIF('Start Set'!A:A, A255) &gt; 0, 1, 0)</f>
        <v>0</v>
      </c>
      <c r="G255" s="7">
        <f>IF(COUNTIF('Iteration 1 - Forward'!A:A, A255) &gt; 0, 1, 0)</f>
        <v>0</v>
      </c>
      <c r="H255" s="7">
        <f>IF(COUNTIF('Iteration 1 - Backward'!A:A, A255) &gt; 0, 1, 0)</f>
        <v>0</v>
      </c>
      <c r="I255" s="7">
        <f>IF(COUNTIF('Iteration 2 - Forward-Forward'!A:A, A255) &gt; 0, 1, 0)</f>
        <v>0</v>
      </c>
      <c r="J255" s="7">
        <v>1</v>
      </c>
      <c r="K255">
        <v>0</v>
      </c>
    </row>
    <row r="256" spans="1:11" x14ac:dyDescent="0.25">
      <c r="A256" s="7" t="s">
        <v>5307</v>
      </c>
      <c r="B256" s="7" t="s">
        <v>5308</v>
      </c>
      <c r="C256" s="7">
        <v>2019</v>
      </c>
      <c r="D256" s="7" t="s">
        <v>587</v>
      </c>
      <c r="E256" s="7">
        <f t="shared" si="3"/>
        <v>0</v>
      </c>
      <c r="F256" s="7">
        <f>IF(COUNTIF('Start Set'!A:A, A256) &gt; 0, 1, 0)</f>
        <v>0</v>
      </c>
      <c r="G256" s="7">
        <f>IF(COUNTIF('Iteration 1 - Forward'!A:A, A256) &gt; 0, 1, 0)</f>
        <v>0</v>
      </c>
      <c r="H256" s="7">
        <f>IF(COUNTIF('Iteration 1 - Backward'!A:A, A256) &gt; 0, 1, 0)</f>
        <v>0</v>
      </c>
      <c r="I256" s="7">
        <f>IF(COUNTIF('Iteration 2 - Forward-Forward'!A:A, A256) &gt; 0, 1, 0)</f>
        <v>0</v>
      </c>
      <c r="J256" s="7">
        <v>1</v>
      </c>
      <c r="K256">
        <v>0</v>
      </c>
    </row>
    <row r="257" spans="1:11" x14ac:dyDescent="0.25">
      <c r="A257" s="7" t="s">
        <v>5647</v>
      </c>
      <c r="B257" s="7" t="s">
        <v>5648</v>
      </c>
      <c r="C257" s="7">
        <v>2019</v>
      </c>
      <c r="D257" s="7" t="s">
        <v>5649</v>
      </c>
      <c r="E257" s="7">
        <f t="shared" si="3"/>
        <v>0</v>
      </c>
      <c r="F257" s="7">
        <f>IF(COUNTIF('Start Set'!A:A, A257) &gt; 0, 1, 0)</f>
        <v>0</v>
      </c>
      <c r="G257" s="7">
        <f>IF(COUNTIF('Iteration 1 - Forward'!A:A, A257) &gt; 0, 1, 0)</f>
        <v>0</v>
      </c>
      <c r="H257" s="7">
        <f>IF(COUNTIF('Iteration 1 - Backward'!A:A, A257) &gt; 0, 1, 0)</f>
        <v>0</v>
      </c>
      <c r="I257" s="7">
        <f>IF(COUNTIF('Iteration 2 - Forward-Forward'!A:A, A257) &gt; 0, 1, 0)</f>
        <v>0</v>
      </c>
      <c r="J257" s="7">
        <v>1</v>
      </c>
      <c r="K257">
        <v>0</v>
      </c>
    </row>
    <row r="258" spans="1:11" x14ac:dyDescent="0.25">
      <c r="A258" s="7" t="s">
        <v>5614</v>
      </c>
      <c r="B258" s="7" t="s">
        <v>5615</v>
      </c>
      <c r="C258" s="7">
        <v>2019</v>
      </c>
      <c r="D258" s="7" t="s">
        <v>380</v>
      </c>
      <c r="E258" s="7">
        <f t="shared" ref="E258:E321" si="4">--(ROW(A258)&lt;&gt;MATCH(A258,$A:$A,0))</f>
        <v>0</v>
      </c>
      <c r="F258" s="7">
        <f>IF(COUNTIF('Start Set'!A:A, A258) &gt; 0, 1, 0)</f>
        <v>0</v>
      </c>
      <c r="G258" s="7">
        <f>IF(COUNTIF('Iteration 1 - Forward'!A:A, A258) &gt; 0, 1, 0)</f>
        <v>0</v>
      </c>
      <c r="H258" s="7">
        <f>IF(COUNTIF('Iteration 1 - Backward'!A:A, A258) &gt; 0, 1, 0)</f>
        <v>0</v>
      </c>
      <c r="I258" s="7">
        <f>IF(COUNTIF('Iteration 2 - Forward-Forward'!A:A, A258) &gt; 0, 1, 0)</f>
        <v>0</v>
      </c>
      <c r="J258" s="7">
        <v>1</v>
      </c>
      <c r="K258">
        <v>0</v>
      </c>
    </row>
    <row r="259" spans="1:11" x14ac:dyDescent="0.25">
      <c r="A259" s="7" t="s">
        <v>5680</v>
      </c>
      <c r="B259" s="7" t="s">
        <v>5681</v>
      </c>
      <c r="C259" s="7">
        <v>2019</v>
      </c>
      <c r="D259" s="7" t="s">
        <v>380</v>
      </c>
      <c r="E259" s="7">
        <f t="shared" si="4"/>
        <v>0</v>
      </c>
      <c r="F259" s="7">
        <f>IF(COUNTIF('Start Set'!A:A, A259) &gt; 0, 1, 0)</f>
        <v>0</v>
      </c>
      <c r="G259" s="7">
        <f>IF(COUNTIF('Iteration 1 - Forward'!A:A, A259) &gt; 0, 1, 0)</f>
        <v>0</v>
      </c>
      <c r="H259" s="7">
        <f>IF(COUNTIF('Iteration 1 - Backward'!A:A, A259) &gt; 0, 1, 0)</f>
        <v>0</v>
      </c>
      <c r="I259" s="7">
        <f>IF(COUNTIF('Iteration 2 - Forward-Forward'!A:A, A259) &gt; 0, 1, 0)</f>
        <v>0</v>
      </c>
      <c r="J259" s="7">
        <v>1</v>
      </c>
      <c r="K259">
        <v>0</v>
      </c>
    </row>
    <row r="260" spans="1:11" x14ac:dyDescent="0.25">
      <c r="A260" s="7" t="s">
        <v>5797</v>
      </c>
      <c r="B260" s="7" t="s">
        <v>5798</v>
      </c>
      <c r="C260" s="7">
        <v>2019</v>
      </c>
      <c r="D260" s="7" t="s">
        <v>380</v>
      </c>
      <c r="E260" s="7">
        <f t="shared" si="4"/>
        <v>0</v>
      </c>
      <c r="F260" s="7">
        <f>IF(COUNTIF('Start Set'!A:A, A260) &gt; 0, 1, 0)</f>
        <v>0</v>
      </c>
      <c r="G260" s="7">
        <f>IF(COUNTIF('Iteration 1 - Forward'!A:A, A260) &gt; 0, 1, 0)</f>
        <v>0</v>
      </c>
      <c r="H260" s="7">
        <f>IF(COUNTIF('Iteration 1 - Backward'!A:A, A260) &gt; 0, 1, 0)</f>
        <v>0</v>
      </c>
      <c r="I260" s="7">
        <f>IF(COUNTIF('Iteration 2 - Forward-Forward'!A:A, A260) &gt; 0, 1, 0)</f>
        <v>0</v>
      </c>
      <c r="J260" s="7">
        <v>1</v>
      </c>
      <c r="K260">
        <v>0</v>
      </c>
    </row>
    <row r="261" spans="1:11" x14ac:dyDescent="0.25">
      <c r="A261" s="7" t="s">
        <v>5380</v>
      </c>
      <c r="B261" s="7" t="s">
        <v>5381</v>
      </c>
      <c r="C261" s="7">
        <v>2019</v>
      </c>
      <c r="D261" s="7" t="s">
        <v>172</v>
      </c>
      <c r="E261" s="7">
        <f t="shared" si="4"/>
        <v>0</v>
      </c>
      <c r="F261" s="7">
        <f>IF(COUNTIF('Start Set'!A:A, A261) &gt; 0, 1, 0)</f>
        <v>0</v>
      </c>
      <c r="G261" s="7">
        <f>IF(COUNTIF('Iteration 1 - Forward'!A:A, A261) &gt; 0, 1, 0)</f>
        <v>0</v>
      </c>
      <c r="H261" s="7">
        <f>IF(COUNTIF('Iteration 1 - Backward'!A:A, A261) &gt; 0, 1, 0)</f>
        <v>0</v>
      </c>
      <c r="I261" s="7">
        <f>IF(COUNTIF('Iteration 2 - Forward-Forward'!A:A, A261) &gt; 0, 1, 0)</f>
        <v>0</v>
      </c>
      <c r="J261" s="7">
        <v>1</v>
      </c>
      <c r="K261">
        <v>0</v>
      </c>
    </row>
    <row r="262" spans="1:11" x14ac:dyDescent="0.25">
      <c r="A262" s="7" t="s">
        <v>5895</v>
      </c>
      <c r="B262" s="7" t="s">
        <v>5896</v>
      </c>
      <c r="C262" s="7">
        <v>2019</v>
      </c>
      <c r="D262" s="7" t="s">
        <v>172</v>
      </c>
      <c r="E262" s="7">
        <f t="shared" si="4"/>
        <v>0</v>
      </c>
      <c r="F262" s="7">
        <f>IF(COUNTIF('Start Set'!A:A, A262) &gt; 0, 1, 0)</f>
        <v>0</v>
      </c>
      <c r="G262" s="7">
        <f>IF(COUNTIF('Iteration 1 - Forward'!A:A, A262) &gt; 0, 1, 0)</f>
        <v>0</v>
      </c>
      <c r="H262" s="7">
        <f>IF(COUNTIF('Iteration 1 - Backward'!A:A, A262) &gt; 0, 1, 0)</f>
        <v>0</v>
      </c>
      <c r="I262" s="7">
        <f>IF(COUNTIF('Iteration 2 - Forward-Forward'!A:A, A262) &gt; 0, 1, 0)</f>
        <v>0</v>
      </c>
      <c r="J262" s="7">
        <v>1</v>
      </c>
      <c r="K262">
        <v>0</v>
      </c>
    </row>
    <row r="263" spans="1:11" x14ac:dyDescent="0.25">
      <c r="A263" s="7" t="s">
        <v>5885</v>
      </c>
      <c r="B263" s="7" t="s">
        <v>5886</v>
      </c>
      <c r="C263" s="7">
        <v>2019</v>
      </c>
      <c r="D263" s="7" t="s">
        <v>1698</v>
      </c>
      <c r="E263" s="7">
        <f t="shared" si="4"/>
        <v>0</v>
      </c>
      <c r="F263" s="7">
        <f>IF(COUNTIF('Start Set'!A:A, A263) &gt; 0, 1, 0)</f>
        <v>0</v>
      </c>
      <c r="G263" s="7">
        <f>IF(COUNTIF('Iteration 1 - Forward'!A:A, A263) &gt; 0, 1, 0)</f>
        <v>0</v>
      </c>
      <c r="H263" s="7">
        <f>IF(COUNTIF('Iteration 1 - Backward'!A:A, A263) &gt; 0, 1, 0)</f>
        <v>0</v>
      </c>
      <c r="I263" s="7">
        <f>IF(COUNTIF('Iteration 2 - Forward-Forward'!A:A, A263) &gt; 0, 1, 0)</f>
        <v>0</v>
      </c>
      <c r="J263" s="7">
        <v>1</v>
      </c>
      <c r="K263">
        <v>0</v>
      </c>
    </row>
    <row r="264" spans="1:11" x14ac:dyDescent="0.25">
      <c r="A264" s="7" t="s">
        <v>4974</v>
      </c>
      <c r="B264" s="7" t="s">
        <v>4975</v>
      </c>
      <c r="C264" s="7">
        <v>2019</v>
      </c>
      <c r="D264" s="7" t="s">
        <v>138</v>
      </c>
      <c r="E264" s="7">
        <f t="shared" si="4"/>
        <v>0</v>
      </c>
      <c r="F264" s="7">
        <f>IF(COUNTIF('Start Set'!A:A, A264) &gt; 0, 1, 0)</f>
        <v>0</v>
      </c>
      <c r="G264" s="7">
        <f>IF(COUNTIF('Iteration 1 - Forward'!A:A, A264) &gt; 0, 1, 0)</f>
        <v>0</v>
      </c>
      <c r="H264" s="7">
        <f>IF(COUNTIF('Iteration 1 - Backward'!A:A, A264) &gt; 0, 1, 0)</f>
        <v>0</v>
      </c>
      <c r="I264" s="7">
        <f>IF(COUNTIF('Iteration 2 - Forward-Forward'!A:A, A264) &gt; 0, 1, 0)</f>
        <v>0</v>
      </c>
      <c r="J264" s="7">
        <v>1</v>
      </c>
      <c r="K264">
        <v>0</v>
      </c>
    </row>
    <row r="265" spans="1:11" x14ac:dyDescent="0.25">
      <c r="A265" s="7" t="s">
        <v>5468</v>
      </c>
      <c r="B265" s="7" t="s">
        <v>5469</v>
      </c>
      <c r="C265" s="7">
        <v>2019</v>
      </c>
      <c r="D265" s="7" t="s">
        <v>138</v>
      </c>
      <c r="E265" s="7">
        <f t="shared" si="4"/>
        <v>0</v>
      </c>
      <c r="F265" s="7">
        <f>IF(COUNTIF('Start Set'!A:A, A265) &gt; 0, 1, 0)</f>
        <v>0</v>
      </c>
      <c r="G265" s="7">
        <f>IF(COUNTIF('Iteration 1 - Forward'!A:A, A265) &gt; 0, 1, 0)</f>
        <v>0</v>
      </c>
      <c r="H265" s="7">
        <f>IF(COUNTIF('Iteration 1 - Backward'!A:A, A265) &gt; 0, 1, 0)</f>
        <v>0</v>
      </c>
      <c r="I265" s="7">
        <f>IF(COUNTIF('Iteration 2 - Forward-Forward'!A:A, A265) &gt; 0, 1, 0)</f>
        <v>0</v>
      </c>
      <c r="J265" s="7">
        <v>1</v>
      </c>
      <c r="K265">
        <v>0</v>
      </c>
    </row>
    <row r="266" spans="1:11" x14ac:dyDescent="0.25">
      <c r="A266" s="7" t="s">
        <v>5817</v>
      </c>
      <c r="B266" s="7" t="s">
        <v>5818</v>
      </c>
      <c r="C266" s="7">
        <v>2019</v>
      </c>
      <c r="D266" s="7" t="s">
        <v>138</v>
      </c>
      <c r="E266" s="7">
        <f t="shared" si="4"/>
        <v>0</v>
      </c>
      <c r="F266" s="7">
        <f>IF(COUNTIF('Start Set'!A:A, A266) &gt; 0, 1, 0)</f>
        <v>0</v>
      </c>
      <c r="G266" s="7">
        <f>IF(COUNTIF('Iteration 1 - Forward'!A:A, A266) &gt; 0, 1, 0)</f>
        <v>0</v>
      </c>
      <c r="H266" s="7">
        <f>IF(COUNTIF('Iteration 1 - Backward'!A:A, A266) &gt; 0, 1, 0)</f>
        <v>0</v>
      </c>
      <c r="I266" s="7">
        <f>IF(COUNTIF('Iteration 2 - Forward-Forward'!A:A, A266) &gt; 0, 1, 0)</f>
        <v>0</v>
      </c>
      <c r="J266" s="7">
        <v>1</v>
      </c>
      <c r="K266">
        <v>0</v>
      </c>
    </row>
    <row r="267" spans="1:11" x14ac:dyDescent="0.25">
      <c r="A267" s="7" t="s">
        <v>5361</v>
      </c>
      <c r="B267" s="7" t="s">
        <v>5362</v>
      </c>
      <c r="C267" s="7">
        <v>2019</v>
      </c>
      <c r="D267" s="7" t="s">
        <v>5363</v>
      </c>
      <c r="E267" s="7">
        <f t="shared" si="4"/>
        <v>0</v>
      </c>
      <c r="F267" s="7">
        <f>IF(COUNTIF('Start Set'!A:A, A267) &gt; 0, 1, 0)</f>
        <v>0</v>
      </c>
      <c r="G267" s="7">
        <f>IF(COUNTIF('Iteration 1 - Forward'!A:A, A267) &gt; 0, 1, 0)</f>
        <v>0</v>
      </c>
      <c r="H267" s="7">
        <f>IF(COUNTIF('Iteration 1 - Backward'!A:A, A267) &gt; 0, 1, 0)</f>
        <v>0</v>
      </c>
      <c r="I267" s="7">
        <f>IF(COUNTIF('Iteration 2 - Forward-Forward'!A:A, A267) &gt; 0, 1, 0)</f>
        <v>0</v>
      </c>
      <c r="J267" s="7">
        <v>1</v>
      </c>
      <c r="K267">
        <v>0</v>
      </c>
    </row>
    <row r="268" spans="1:11" x14ac:dyDescent="0.25">
      <c r="A268" s="7" t="s">
        <v>5457</v>
      </c>
      <c r="B268" s="7" t="s">
        <v>5458</v>
      </c>
      <c r="C268" s="7">
        <v>2019</v>
      </c>
      <c r="D268" s="7" t="s">
        <v>293</v>
      </c>
      <c r="E268" s="7">
        <f t="shared" si="4"/>
        <v>0</v>
      </c>
      <c r="F268" s="7">
        <f>IF(COUNTIF('Start Set'!A:A, A268) &gt; 0, 1, 0)</f>
        <v>0</v>
      </c>
      <c r="G268" s="7">
        <f>IF(COUNTIF('Iteration 1 - Forward'!A:A, A268) &gt; 0, 1, 0)</f>
        <v>0</v>
      </c>
      <c r="H268" s="7">
        <f>IF(COUNTIF('Iteration 1 - Backward'!A:A, A268) &gt; 0, 1, 0)</f>
        <v>0</v>
      </c>
      <c r="I268" s="7">
        <f>IF(COUNTIF('Iteration 2 - Forward-Forward'!A:A, A268) &gt; 0, 1, 0)</f>
        <v>0</v>
      </c>
      <c r="J268" s="7">
        <v>1</v>
      </c>
      <c r="K268">
        <v>0</v>
      </c>
    </row>
    <row r="269" spans="1:11" x14ac:dyDescent="0.25">
      <c r="A269" s="7" t="s">
        <v>5908</v>
      </c>
      <c r="B269" s="7" t="s">
        <v>5909</v>
      </c>
      <c r="C269" s="7">
        <v>2019</v>
      </c>
      <c r="D269" s="7" t="s">
        <v>5901</v>
      </c>
      <c r="E269" s="7">
        <f t="shared" si="4"/>
        <v>0</v>
      </c>
      <c r="F269" s="7">
        <f>IF(COUNTIF('Start Set'!A:A, A269) &gt; 0, 1, 0)</f>
        <v>0</v>
      </c>
      <c r="G269" s="7">
        <f>IF(COUNTIF('Iteration 1 - Forward'!A:A, A269) &gt; 0, 1, 0)</f>
        <v>0</v>
      </c>
      <c r="H269" s="7">
        <f>IF(COUNTIF('Iteration 1 - Backward'!A:A, A269) &gt; 0, 1, 0)</f>
        <v>0</v>
      </c>
      <c r="I269" s="7">
        <f>IF(COUNTIF('Iteration 2 - Forward-Forward'!A:A, A269) &gt; 0, 1, 0)</f>
        <v>0</v>
      </c>
      <c r="J269" s="7">
        <v>1</v>
      </c>
      <c r="K269">
        <v>0</v>
      </c>
    </row>
    <row r="270" spans="1:11" x14ac:dyDescent="0.25">
      <c r="A270" s="7" t="s">
        <v>5608</v>
      </c>
      <c r="B270" s="7" t="s">
        <v>5609</v>
      </c>
      <c r="C270" s="7">
        <v>2019</v>
      </c>
      <c r="D270" s="7" t="s">
        <v>2163</v>
      </c>
      <c r="E270" s="7">
        <f t="shared" si="4"/>
        <v>0</v>
      </c>
      <c r="F270" s="7">
        <f>IF(COUNTIF('Start Set'!A:A, A270) &gt; 0, 1, 0)</f>
        <v>0</v>
      </c>
      <c r="G270" s="7">
        <f>IF(COUNTIF('Iteration 1 - Forward'!A:A, A270) &gt; 0, 1, 0)</f>
        <v>0</v>
      </c>
      <c r="H270" s="7">
        <f>IF(COUNTIF('Iteration 1 - Backward'!A:A, A270) &gt; 0, 1, 0)</f>
        <v>0</v>
      </c>
      <c r="I270" s="7">
        <f>IF(COUNTIF('Iteration 2 - Forward-Forward'!A:A, A270) &gt; 0, 1, 0)</f>
        <v>0</v>
      </c>
      <c r="J270" s="7">
        <v>1</v>
      </c>
      <c r="K270">
        <v>0</v>
      </c>
    </row>
    <row r="271" spans="1:11" x14ac:dyDescent="0.25">
      <c r="A271" s="7" t="s">
        <v>5478</v>
      </c>
      <c r="B271" s="7" t="s">
        <v>5479</v>
      </c>
      <c r="C271" s="7">
        <v>2019</v>
      </c>
      <c r="D271" s="7" t="s">
        <v>351</v>
      </c>
      <c r="E271" s="7">
        <f t="shared" si="4"/>
        <v>0</v>
      </c>
      <c r="F271" s="7">
        <f>IF(COUNTIF('Start Set'!A:A, A271) &gt; 0, 1, 0)</f>
        <v>0</v>
      </c>
      <c r="G271" s="7">
        <f>IF(COUNTIF('Iteration 1 - Forward'!A:A, A271) &gt; 0, 1, 0)</f>
        <v>0</v>
      </c>
      <c r="H271" s="7">
        <f>IF(COUNTIF('Iteration 1 - Backward'!A:A, A271) &gt; 0, 1, 0)</f>
        <v>0</v>
      </c>
      <c r="I271" s="7">
        <f>IF(COUNTIF('Iteration 2 - Forward-Forward'!A:A, A271) &gt; 0, 1, 0)</f>
        <v>0</v>
      </c>
      <c r="J271" s="7">
        <v>1</v>
      </c>
      <c r="K271">
        <v>0</v>
      </c>
    </row>
    <row r="272" spans="1:11" x14ac:dyDescent="0.25">
      <c r="A272" s="7" t="s">
        <v>5922</v>
      </c>
      <c r="B272" s="7" t="s">
        <v>5923</v>
      </c>
      <c r="C272" s="7">
        <v>2019</v>
      </c>
      <c r="D272" s="7" t="s">
        <v>5924</v>
      </c>
      <c r="E272" s="7">
        <f t="shared" si="4"/>
        <v>0</v>
      </c>
      <c r="F272" s="7">
        <f>IF(COUNTIF('Start Set'!A:A, A272) &gt; 0, 1, 0)</f>
        <v>0</v>
      </c>
      <c r="G272" s="7">
        <f>IF(COUNTIF('Iteration 1 - Forward'!A:A, A272) &gt; 0, 1, 0)</f>
        <v>0</v>
      </c>
      <c r="H272" s="7">
        <f>IF(COUNTIF('Iteration 1 - Backward'!A:A, A272) &gt; 0, 1, 0)</f>
        <v>0</v>
      </c>
      <c r="I272" s="7">
        <f>IF(COUNTIF('Iteration 2 - Forward-Forward'!A:A, A272) &gt; 0, 1, 0)</f>
        <v>0</v>
      </c>
      <c r="J272" s="7">
        <v>1</v>
      </c>
      <c r="K272">
        <v>0</v>
      </c>
    </row>
    <row r="273" spans="1:14" x14ac:dyDescent="0.25">
      <c r="A273" s="7" t="s">
        <v>5518</v>
      </c>
      <c r="B273" s="7" t="s">
        <v>5519</v>
      </c>
      <c r="C273" s="7">
        <v>2019</v>
      </c>
      <c r="D273" s="7" t="s">
        <v>335</v>
      </c>
      <c r="E273" s="7">
        <f t="shared" si="4"/>
        <v>0</v>
      </c>
      <c r="F273" s="7">
        <f>IF(COUNTIF('Start Set'!A:A, A273) &gt; 0, 1, 0)</f>
        <v>0</v>
      </c>
      <c r="G273" s="7">
        <f>IF(COUNTIF('Iteration 1 - Forward'!A:A, A273) &gt; 0, 1, 0)</f>
        <v>0</v>
      </c>
      <c r="H273" s="7">
        <f>IF(COUNTIF('Iteration 1 - Backward'!A:A, A273) &gt; 0, 1, 0)</f>
        <v>0</v>
      </c>
      <c r="I273" s="7">
        <f>IF(COUNTIF('Iteration 2 - Forward-Forward'!A:A, A273) &gt; 0, 1, 0)</f>
        <v>0</v>
      </c>
      <c r="J273" s="7">
        <v>1</v>
      </c>
      <c r="K273">
        <v>0</v>
      </c>
    </row>
    <row r="274" spans="1:14" x14ac:dyDescent="0.25">
      <c r="A274" s="7" t="s">
        <v>5551</v>
      </c>
      <c r="B274" s="7" t="s">
        <v>5552</v>
      </c>
      <c r="C274" s="7">
        <v>2019</v>
      </c>
      <c r="D274" s="7" t="s">
        <v>31</v>
      </c>
      <c r="E274" s="7">
        <f t="shared" si="4"/>
        <v>0</v>
      </c>
      <c r="F274" s="7">
        <f>IF(COUNTIF('Start Set'!A:A, A274) &gt; 0, 1, 0)</f>
        <v>0</v>
      </c>
      <c r="G274" s="7">
        <f>IF(COUNTIF('Iteration 1 - Forward'!A:A, A274) &gt; 0, 1, 0)</f>
        <v>0</v>
      </c>
      <c r="H274" s="7">
        <f>IF(COUNTIF('Iteration 1 - Backward'!A:A, A274) &gt; 0, 1, 0)</f>
        <v>0</v>
      </c>
      <c r="I274" s="7">
        <f>IF(COUNTIF('Iteration 2 - Forward-Forward'!A:A, A274) &gt; 0, 1, 0)</f>
        <v>0</v>
      </c>
      <c r="J274" s="7">
        <v>1</v>
      </c>
      <c r="K274">
        <v>0</v>
      </c>
    </row>
    <row r="275" spans="1:14" x14ac:dyDescent="0.25">
      <c r="A275" s="7" t="s">
        <v>5041</v>
      </c>
      <c r="B275" s="7" t="s">
        <v>5042</v>
      </c>
      <c r="C275" s="7">
        <v>2019</v>
      </c>
      <c r="D275" s="7" t="s">
        <v>668</v>
      </c>
      <c r="E275" s="7">
        <f t="shared" si="4"/>
        <v>0</v>
      </c>
      <c r="F275" s="7">
        <f>IF(COUNTIF('Start Set'!A:A, A275) &gt; 0, 1, 0)</f>
        <v>0</v>
      </c>
      <c r="G275" s="7">
        <f>IF(COUNTIF('Iteration 1 - Forward'!A:A, A275) &gt; 0, 1, 0)</f>
        <v>0</v>
      </c>
      <c r="H275" s="7">
        <f>IF(COUNTIF('Iteration 1 - Backward'!A:A, A275) &gt; 0, 1, 0)</f>
        <v>0</v>
      </c>
      <c r="I275" s="7">
        <f>IF(COUNTIF('Iteration 2 - Forward-Forward'!A:A, A275) &gt; 0, 1, 0)</f>
        <v>0</v>
      </c>
      <c r="J275" s="7">
        <v>1</v>
      </c>
      <c r="K275">
        <v>0</v>
      </c>
    </row>
    <row r="276" spans="1:14" x14ac:dyDescent="0.25">
      <c r="A276" s="7" t="s">
        <v>5102</v>
      </c>
      <c r="B276" s="7" t="s">
        <v>5103</v>
      </c>
      <c r="C276" s="7">
        <v>2019</v>
      </c>
      <c r="D276" s="7" t="s">
        <v>5104</v>
      </c>
      <c r="E276" s="7">
        <f t="shared" si="4"/>
        <v>0</v>
      </c>
      <c r="F276" s="7">
        <f>IF(COUNTIF('Start Set'!A:A, A276) &gt; 0, 1, 0)</f>
        <v>0</v>
      </c>
      <c r="G276" s="7">
        <f>IF(COUNTIF('Iteration 1 - Forward'!A:A, A276) &gt; 0, 1, 0)</f>
        <v>0</v>
      </c>
      <c r="H276" s="7">
        <f>IF(COUNTIF('Iteration 1 - Backward'!A:A, A276) &gt; 0, 1, 0)</f>
        <v>0</v>
      </c>
      <c r="I276" s="7">
        <f>IF(COUNTIF('Iteration 2 - Forward-Forward'!A:A, A276) &gt; 0, 1, 0)</f>
        <v>0</v>
      </c>
      <c r="J276" s="7">
        <v>1</v>
      </c>
      <c r="K276">
        <v>0</v>
      </c>
    </row>
    <row r="277" spans="1:14" x14ac:dyDescent="0.25">
      <c r="A277" s="7" t="s">
        <v>5135</v>
      </c>
      <c r="B277" s="7" t="s">
        <v>5136</v>
      </c>
      <c r="C277" s="7">
        <v>2019</v>
      </c>
      <c r="D277" s="7" t="s">
        <v>5137</v>
      </c>
      <c r="E277" s="7">
        <f t="shared" si="4"/>
        <v>0</v>
      </c>
      <c r="F277" s="7">
        <f>IF(COUNTIF('Start Set'!A:A, A277) &gt; 0, 1, 0)</f>
        <v>0</v>
      </c>
      <c r="G277" s="7">
        <f>IF(COUNTIF('Iteration 1 - Forward'!A:A, A277) &gt; 0, 1, 0)</f>
        <v>0</v>
      </c>
      <c r="H277" s="7">
        <f>IF(COUNTIF('Iteration 1 - Backward'!A:A, A277) &gt; 0, 1, 0)</f>
        <v>0</v>
      </c>
      <c r="I277" s="7">
        <f>IF(COUNTIF('Iteration 2 - Forward-Forward'!A:A, A277) &gt; 0, 1, 0)</f>
        <v>0</v>
      </c>
      <c r="J277" s="7">
        <v>1</v>
      </c>
      <c r="K277">
        <v>0</v>
      </c>
    </row>
    <row r="278" spans="1:14" x14ac:dyDescent="0.25">
      <c r="A278" s="7" t="s">
        <v>5658</v>
      </c>
      <c r="B278" s="7" t="s">
        <v>5659</v>
      </c>
      <c r="C278" s="7">
        <v>2020</v>
      </c>
      <c r="D278" s="7" t="s">
        <v>356</v>
      </c>
      <c r="E278" s="7">
        <f t="shared" si="4"/>
        <v>0</v>
      </c>
      <c r="F278" s="7">
        <f>IF(COUNTIF('Start Set'!A:A, A278) &gt; 0, 1, 0)</f>
        <v>0</v>
      </c>
      <c r="G278" s="7">
        <f>IF(COUNTIF('Iteration 1 - Forward'!A:A, A278) &gt; 0, 1, 0)</f>
        <v>1</v>
      </c>
      <c r="H278">
        <f>IF(COUNTIF('Iteration 1 - Backward'!A:A, A278) &gt; 0, 1, 0)</f>
        <v>0</v>
      </c>
      <c r="I278">
        <f>IF(COUNTIF('Iteration 2 - Forward-Forward'!A:A, A278) &gt; 0, 1, 0)</f>
        <v>0</v>
      </c>
      <c r="J278">
        <f>IF(C278&gt;2014,0,1)</f>
        <v>0</v>
      </c>
    </row>
    <row r="279" spans="1:14" x14ac:dyDescent="0.25">
      <c r="A279" s="7" t="s">
        <v>2799</v>
      </c>
      <c r="B279" s="7" t="s">
        <v>5195</v>
      </c>
      <c r="C279" s="7">
        <v>2020</v>
      </c>
      <c r="D279" s="7" t="s">
        <v>5196</v>
      </c>
      <c r="E279" s="7">
        <f t="shared" si="4"/>
        <v>0</v>
      </c>
      <c r="F279" s="7">
        <f>IF(COUNTIF('Start Set'!A:A, A279) &gt; 0, 1, 0)</f>
        <v>0</v>
      </c>
      <c r="G279" s="7">
        <f>IF(COUNTIF('Iteration 1 - Forward'!A:A, A279) &gt; 0, 1, 0)</f>
        <v>0</v>
      </c>
      <c r="H279" s="7">
        <f>IF(COUNTIF('Iteration 1 - Backward'!A:A, A279) &gt; 0, 1, 0)</f>
        <v>1</v>
      </c>
      <c r="I279">
        <f>IF(COUNTIF('Iteration 2 - Forward-Forward'!A:A, A279) &gt; 0, 1, 0)</f>
        <v>0</v>
      </c>
      <c r="J279">
        <f>IF(C279&gt;2014,0,1)</f>
        <v>0</v>
      </c>
    </row>
    <row r="280" spans="1:14" x14ac:dyDescent="0.25">
      <c r="A280" s="7" t="s">
        <v>5579</v>
      </c>
      <c r="B280" s="7" t="s">
        <v>5580</v>
      </c>
      <c r="C280" s="7">
        <v>2020</v>
      </c>
      <c r="D280" s="7" t="s">
        <v>116</v>
      </c>
      <c r="E280" s="7">
        <f t="shared" si="4"/>
        <v>0</v>
      </c>
      <c r="F280" s="7">
        <f>IF(COUNTIF('Start Set'!A:A, A280) &gt; 0, 1, 0)</f>
        <v>0</v>
      </c>
      <c r="G280" s="7">
        <f>IF(COUNTIF('Iteration 1 - Forward'!A:A, A280) &gt; 0, 1, 0)</f>
        <v>0</v>
      </c>
      <c r="H280" s="7">
        <f>IF(COUNTIF('Iteration 1 - Backward'!A:A, A280) &gt; 0, 1, 0)</f>
        <v>1</v>
      </c>
      <c r="I280">
        <f>IF(COUNTIF('Iteration 2 - Forward-Forward'!A:A, A280) &gt; 0, 1, 0)</f>
        <v>0</v>
      </c>
      <c r="J280">
        <f>IF(C280&gt;2014,0,1)</f>
        <v>0</v>
      </c>
    </row>
    <row r="281" spans="1:14" x14ac:dyDescent="0.25">
      <c r="A281" s="7" t="s">
        <v>156</v>
      </c>
      <c r="B281" s="7" t="s">
        <v>5633</v>
      </c>
      <c r="C281" s="7">
        <v>2020</v>
      </c>
      <c r="D281" s="7" t="s">
        <v>138</v>
      </c>
      <c r="E281" s="7">
        <f t="shared" si="4"/>
        <v>0</v>
      </c>
      <c r="F281" s="7">
        <f>IF(COUNTIF('Start Set'!A:A, A281) &gt; 0, 1, 0)</f>
        <v>0</v>
      </c>
      <c r="G281" s="7">
        <f>IF(COUNTIF('Iteration 1 - Forward'!A:A, A281) &gt; 0, 1, 0)</f>
        <v>0</v>
      </c>
      <c r="H281" s="7">
        <f>IF(COUNTIF('Iteration 1 - Backward'!A:A, A281) &gt; 0, 1, 0)</f>
        <v>1</v>
      </c>
      <c r="I281">
        <f>IF(COUNTIF('Iteration 2 - Forward-Forward'!A:A, A281) &gt; 0, 1, 0)</f>
        <v>0</v>
      </c>
      <c r="J281">
        <f>IF(C281&gt;2014,0,1)</f>
        <v>0</v>
      </c>
    </row>
    <row r="282" spans="1:14" x14ac:dyDescent="0.25">
      <c r="A282" s="7" t="s">
        <v>4620</v>
      </c>
      <c r="B282" s="7" t="s">
        <v>4621</v>
      </c>
      <c r="C282" s="7">
        <v>2020</v>
      </c>
      <c r="D282" s="7" t="s">
        <v>4622</v>
      </c>
      <c r="E282" s="7">
        <f t="shared" si="4"/>
        <v>0</v>
      </c>
      <c r="F282" s="7">
        <f>IF(COUNTIF('Start Set'!A:A, A282) &gt; 0, 1, 0)</f>
        <v>0</v>
      </c>
      <c r="G282" s="7">
        <f>IF(COUNTIF('Iteration 1 - Forward'!A:A, A282) &gt; 0, 1, 0)</f>
        <v>0</v>
      </c>
      <c r="H282" s="7">
        <f>IF(COUNTIF('Iteration 1 - Backward'!A:A, A282) &gt; 0, 1, 0)</f>
        <v>0</v>
      </c>
      <c r="I282" s="7">
        <f>IF(COUNTIF('Iteration 2 - Forward-Forward'!A:A, A282) &gt; 0, 1, 0)</f>
        <v>0</v>
      </c>
      <c r="J282" s="7">
        <v>0</v>
      </c>
      <c r="K282" s="7">
        <v>1</v>
      </c>
    </row>
    <row r="283" spans="1:14" x14ac:dyDescent="0.25">
      <c r="A283" s="7" t="s">
        <v>5133</v>
      </c>
      <c r="B283" s="7" t="s">
        <v>5134</v>
      </c>
      <c r="C283" s="7">
        <v>2020</v>
      </c>
      <c r="D283" s="7" t="s">
        <v>233</v>
      </c>
      <c r="E283" s="7">
        <f t="shared" si="4"/>
        <v>0</v>
      </c>
      <c r="F283" s="7">
        <f>IF(COUNTIF('Start Set'!A:A, A283) &gt; 0, 1, 0)</f>
        <v>0</v>
      </c>
      <c r="G283" s="7">
        <f>IF(COUNTIF('Iteration 1 - Forward'!A:A, A283) &gt; 0, 1, 0)</f>
        <v>0</v>
      </c>
      <c r="H283" s="7">
        <f>IF(COUNTIF('Iteration 1 - Backward'!A:A, A283) &gt; 0, 1, 0)</f>
        <v>0</v>
      </c>
      <c r="I283" s="7">
        <f>IF(COUNTIF('Iteration 2 - Forward-Forward'!A:A, A283) &gt; 0, 1, 0)</f>
        <v>0</v>
      </c>
      <c r="J283" s="7">
        <v>0</v>
      </c>
      <c r="K283" s="7">
        <v>1</v>
      </c>
    </row>
    <row r="284" spans="1:14" x14ac:dyDescent="0.25">
      <c r="A284" s="7" t="s">
        <v>5335</v>
      </c>
      <c r="B284" s="7" t="s">
        <v>5336</v>
      </c>
      <c r="C284" s="7">
        <v>2020</v>
      </c>
      <c r="D284" s="7" t="s">
        <v>5337</v>
      </c>
      <c r="E284" s="7">
        <f t="shared" si="4"/>
        <v>0</v>
      </c>
      <c r="F284" s="7">
        <f>IF(COUNTIF('Start Set'!A:A, A284) &gt; 0, 1, 0)</f>
        <v>0</v>
      </c>
      <c r="G284" s="7">
        <f>IF(COUNTIF('Iteration 1 - Forward'!A:A, A284) &gt; 0, 1, 0)</f>
        <v>0</v>
      </c>
      <c r="H284" s="7">
        <f>IF(COUNTIF('Iteration 1 - Backward'!A:A, A284) &gt; 0, 1, 0)</f>
        <v>0</v>
      </c>
      <c r="I284" s="7">
        <f>IF(COUNTIF('Iteration 2 - Forward-Forward'!A:A, A284) &gt; 0, 1, 0)</f>
        <v>0</v>
      </c>
      <c r="J284" s="7">
        <v>0</v>
      </c>
      <c r="K284" s="7">
        <v>1</v>
      </c>
    </row>
    <row r="285" spans="1:14" x14ac:dyDescent="0.25">
      <c r="A285" s="7" t="s">
        <v>5508</v>
      </c>
      <c r="B285" s="7" t="s">
        <v>5509</v>
      </c>
      <c r="C285" s="7">
        <v>2020</v>
      </c>
      <c r="D285" s="7" t="s">
        <v>1195</v>
      </c>
      <c r="E285" s="7">
        <f t="shared" si="4"/>
        <v>0</v>
      </c>
      <c r="F285" s="7">
        <f>IF(COUNTIF('Start Set'!A:A, A285) &gt; 0, 1, 0)</f>
        <v>0</v>
      </c>
      <c r="G285" s="7">
        <f>IF(COUNTIF('Iteration 1 - Forward'!A:A, A285) &gt; 0, 1, 0)</f>
        <v>0</v>
      </c>
      <c r="H285" s="7">
        <f>IF(COUNTIF('Iteration 1 - Backward'!A:A, A285) &gt; 0, 1, 0)</f>
        <v>0</v>
      </c>
      <c r="I285" s="7">
        <f>IF(COUNTIF('Iteration 2 - Forward-Forward'!A:A, A285) &gt; 0, 1, 0)</f>
        <v>0</v>
      </c>
      <c r="J285" s="7">
        <v>0</v>
      </c>
      <c r="K285" s="7">
        <v>1</v>
      </c>
    </row>
    <row r="286" spans="1:14" x14ac:dyDescent="0.25">
      <c r="A286" s="7" t="s">
        <v>5985</v>
      </c>
      <c r="B286" s="7" t="s">
        <v>5986</v>
      </c>
      <c r="C286" s="7">
        <v>2020</v>
      </c>
      <c r="D286" s="7" t="s">
        <v>5987</v>
      </c>
      <c r="E286" s="7">
        <f t="shared" si="4"/>
        <v>0</v>
      </c>
      <c r="F286" s="7">
        <f>IF(COUNTIF('Start Set'!A:A, A286) &gt; 0, 1, 0)</f>
        <v>0</v>
      </c>
      <c r="G286" s="7">
        <f>IF(COUNTIF('Iteration 1 - Forward'!A:A, A286) &gt; 0, 1, 0)</f>
        <v>0</v>
      </c>
      <c r="H286" s="7">
        <f>IF(COUNTIF('Iteration 1 - Backward'!A:A, A286) &gt; 0, 1, 0)</f>
        <v>0</v>
      </c>
      <c r="I286" s="7">
        <f>IF(COUNTIF('Iteration 2 - Forward-Forward'!A:A, A286) &gt; 0, 1, 0)</f>
        <v>0</v>
      </c>
      <c r="J286" s="7">
        <v>0</v>
      </c>
      <c r="K286" s="7">
        <v>1</v>
      </c>
    </row>
    <row r="287" spans="1:14" x14ac:dyDescent="0.25">
      <c r="A287" s="7" t="s">
        <v>4671</v>
      </c>
      <c r="B287" s="7" t="s">
        <v>4672</v>
      </c>
      <c r="C287" s="7">
        <v>2020</v>
      </c>
      <c r="D287" s="7" t="s">
        <v>4673</v>
      </c>
      <c r="E287" s="7">
        <f t="shared" si="4"/>
        <v>0</v>
      </c>
      <c r="F287" s="7">
        <f>IF(COUNTIF('Start Set'!A:A, A287) &gt; 0, 1, 0)</f>
        <v>0</v>
      </c>
      <c r="G287" s="7">
        <f>IF(COUNTIF('Iteration 1 - Forward'!A:A, A287) &gt; 0, 1, 0)</f>
        <v>0</v>
      </c>
      <c r="H287" s="7">
        <f>IF(COUNTIF('Iteration 1 - Backward'!A:A, A287) &gt; 0, 1, 0)</f>
        <v>0</v>
      </c>
      <c r="I287" s="7">
        <f>IF(COUNTIF('Iteration 2 - Forward-Forward'!A:A, A287) &gt; 0, 1, 0)</f>
        <v>0</v>
      </c>
      <c r="J287" s="7">
        <v>0</v>
      </c>
      <c r="K287" s="7">
        <v>0</v>
      </c>
      <c r="L287" s="7">
        <v>1</v>
      </c>
    </row>
    <row r="288" spans="1:14" x14ac:dyDescent="0.25">
      <c r="A288" s="7" t="s">
        <v>5004</v>
      </c>
      <c r="B288" s="7" t="s">
        <v>5005</v>
      </c>
      <c r="C288" s="7">
        <v>2020</v>
      </c>
      <c r="D288" s="7" t="s">
        <v>5006</v>
      </c>
      <c r="E288" s="7">
        <f t="shared" si="4"/>
        <v>0</v>
      </c>
      <c r="F288" s="7">
        <f>IF(COUNTIF('Start Set'!A:A, A288) &gt; 0, 1, 0)</f>
        <v>0</v>
      </c>
      <c r="G288" s="7">
        <f>IF(COUNTIF('Iteration 1 - Forward'!A:A, A288) &gt; 0, 1, 0)</f>
        <v>0</v>
      </c>
      <c r="H288" s="7">
        <f>IF(COUNTIF('Iteration 1 - Backward'!A:A, A288) &gt; 0, 1, 0)</f>
        <v>0</v>
      </c>
      <c r="I288" s="7">
        <f>IF(COUNTIF('Iteration 2 - Forward-Forward'!A:A, A288) &gt; 0, 1, 0)</f>
        <v>0</v>
      </c>
      <c r="J288" s="7">
        <v>0</v>
      </c>
      <c r="K288" s="7">
        <v>0</v>
      </c>
      <c r="L288" s="7"/>
      <c r="M288" s="7"/>
      <c r="N288" s="7">
        <v>1</v>
      </c>
    </row>
    <row r="289" spans="1:14" x14ac:dyDescent="0.25">
      <c r="A289" s="7" t="s">
        <v>5276</v>
      </c>
      <c r="B289" s="7" t="s">
        <v>5277</v>
      </c>
      <c r="C289" s="7">
        <v>2021</v>
      </c>
      <c r="D289" s="7" t="s">
        <v>5278</v>
      </c>
      <c r="E289" s="7">
        <f t="shared" si="4"/>
        <v>0</v>
      </c>
      <c r="F289" s="7">
        <f>IF(COUNTIF('Start Set'!A:A, A289) &gt; 0, 1, 0)</f>
        <v>0</v>
      </c>
      <c r="G289" s="7">
        <f>IF(COUNTIF('Iteration 1 - Forward'!A:A, A289) &gt; 0, 1, 0)</f>
        <v>0</v>
      </c>
      <c r="H289" s="7">
        <f>IF(COUNTIF('Iteration 1 - Backward'!A:A, A289) &gt; 0, 1, 0)</f>
        <v>0</v>
      </c>
      <c r="I289" s="7">
        <f>IF(COUNTIF('Iteration 2 - Forward-Forward'!A:A, A289) &gt; 0, 1, 0)</f>
        <v>0</v>
      </c>
      <c r="J289" s="7">
        <v>0</v>
      </c>
      <c r="K289" s="7">
        <v>0</v>
      </c>
      <c r="L289" s="7">
        <v>1</v>
      </c>
    </row>
    <row r="290" spans="1:14" x14ac:dyDescent="0.25">
      <c r="A290" s="7" t="s">
        <v>5038</v>
      </c>
      <c r="B290" s="7" t="s">
        <v>5039</v>
      </c>
      <c r="C290" s="7">
        <v>2022</v>
      </c>
      <c r="D290" s="7" t="s">
        <v>5040</v>
      </c>
      <c r="E290" s="7">
        <f t="shared" si="4"/>
        <v>0</v>
      </c>
      <c r="F290" s="7">
        <f>IF(COUNTIF('Start Set'!A:A, A290) &gt; 0, 1, 0)</f>
        <v>0</v>
      </c>
      <c r="G290" s="7">
        <f>IF(COUNTIF('Iteration 1 - Forward'!A:A, A290) &gt; 0, 1, 0)</f>
        <v>0</v>
      </c>
      <c r="H290" s="7">
        <f>IF(COUNTIF('Iteration 1 - Backward'!A:A, A290) &gt; 0, 1, 0)</f>
        <v>0</v>
      </c>
      <c r="I290" s="7">
        <f>IF(COUNTIF('Iteration 2 - Forward-Forward'!A:A, A290) &gt; 0, 1, 0)</f>
        <v>0</v>
      </c>
      <c r="J290" s="7">
        <v>0</v>
      </c>
      <c r="K290" s="7">
        <v>0</v>
      </c>
      <c r="L290" s="7"/>
      <c r="M290" s="7"/>
      <c r="N290" s="7">
        <v>1</v>
      </c>
    </row>
    <row r="291" spans="1:14" x14ac:dyDescent="0.25">
      <c r="A291" s="7" t="s">
        <v>4775</v>
      </c>
      <c r="B291" s="7" t="s">
        <v>4776</v>
      </c>
      <c r="C291" s="7">
        <v>2022</v>
      </c>
      <c r="D291" s="7" t="s">
        <v>4777</v>
      </c>
      <c r="E291" s="7">
        <f t="shared" si="4"/>
        <v>0</v>
      </c>
      <c r="F291" s="7">
        <f>IF(COUNTIF('Start Set'!A:A, A291) &gt; 0, 1, 0)</f>
        <v>0</v>
      </c>
      <c r="G291" s="7">
        <f>IF(COUNTIF('Iteration 1 - Forward'!A:A, A291) &gt; 0, 1, 0)</f>
        <v>0</v>
      </c>
      <c r="H291" s="7">
        <f>IF(COUNTIF('Iteration 1 - Backward'!A:A, A291) &gt; 0, 1, 0)</f>
        <v>0</v>
      </c>
      <c r="I291" s="7">
        <f>IF(COUNTIF('Iteration 2 - Forward-Forward'!A:A, A291) &gt; 0, 1, 0)</f>
        <v>0</v>
      </c>
      <c r="J291" s="7">
        <v>0</v>
      </c>
      <c r="K291" s="7">
        <v>0</v>
      </c>
      <c r="L291" s="7">
        <v>1</v>
      </c>
    </row>
    <row r="292" spans="1:14" x14ac:dyDescent="0.25">
      <c r="A292" s="7" t="s">
        <v>4976</v>
      </c>
      <c r="B292" s="7" t="s">
        <v>4977</v>
      </c>
      <c r="C292" s="7">
        <v>2022</v>
      </c>
      <c r="D292" s="7" t="s">
        <v>4978</v>
      </c>
      <c r="E292" s="7">
        <f t="shared" si="4"/>
        <v>0</v>
      </c>
      <c r="F292" s="7">
        <f>IF(COUNTIF('Start Set'!A:A, A292) &gt; 0, 1, 0)</f>
        <v>0</v>
      </c>
      <c r="G292" s="7">
        <f>IF(COUNTIF('Iteration 1 - Forward'!A:A, A292) &gt; 0, 1, 0)</f>
        <v>0</v>
      </c>
      <c r="H292" s="7">
        <f>IF(COUNTIF('Iteration 1 - Backward'!A:A, A292) &gt; 0, 1, 0)</f>
        <v>0</v>
      </c>
      <c r="I292" s="7">
        <f>IF(COUNTIF('Iteration 2 - Forward-Forward'!A:A, A292) &gt; 0, 1, 0)</f>
        <v>0</v>
      </c>
      <c r="J292" s="7">
        <v>0</v>
      </c>
      <c r="K292" s="7">
        <v>0</v>
      </c>
      <c r="L292" s="7"/>
      <c r="M292" s="7"/>
      <c r="N292" s="7">
        <v>1</v>
      </c>
    </row>
    <row r="293" spans="1:14" x14ac:dyDescent="0.25">
      <c r="A293" s="7" t="s">
        <v>5074</v>
      </c>
      <c r="B293" s="7" t="s">
        <v>5075</v>
      </c>
      <c r="C293" s="7">
        <v>2022</v>
      </c>
      <c r="D293" s="7" t="s">
        <v>5076</v>
      </c>
      <c r="E293" s="7">
        <f t="shared" si="4"/>
        <v>0</v>
      </c>
      <c r="F293" s="7">
        <f>IF(COUNTIF('Start Set'!A:A, A293) &gt; 0, 1, 0)</f>
        <v>0</v>
      </c>
      <c r="G293" s="7">
        <f>IF(COUNTIF('Iteration 1 - Forward'!A:A, A293) &gt; 0, 1, 0)</f>
        <v>0</v>
      </c>
      <c r="H293" s="7">
        <f>IF(COUNTIF('Iteration 1 - Backward'!A:A, A293) &gt; 0, 1, 0)</f>
        <v>0</v>
      </c>
      <c r="I293" s="7">
        <f>IF(COUNTIF('Iteration 2 - Forward-Forward'!A:A, A293) &gt; 0, 1, 0)</f>
        <v>0</v>
      </c>
      <c r="J293" s="7">
        <v>0</v>
      </c>
      <c r="K293" s="7">
        <v>1</v>
      </c>
    </row>
    <row r="294" spans="1:14" x14ac:dyDescent="0.25">
      <c r="A294" s="7" t="s">
        <v>4966</v>
      </c>
      <c r="B294" s="7" t="s">
        <v>4967</v>
      </c>
      <c r="C294" s="7">
        <v>2024</v>
      </c>
      <c r="D294" s="7" t="s">
        <v>4968</v>
      </c>
      <c r="E294" s="7">
        <f t="shared" si="4"/>
        <v>0</v>
      </c>
      <c r="F294" s="7">
        <f>IF(COUNTIF('Start Set'!A:A, A294) &gt; 0, 1, 0)</f>
        <v>0</v>
      </c>
      <c r="G294" s="7">
        <f>IF(COUNTIF('Iteration 1 - Forward'!A:A, A294) &gt; 0, 1, 0)</f>
        <v>0</v>
      </c>
      <c r="H294" s="7">
        <f>IF(COUNTIF('Iteration 1 - Backward'!A:A, A294) &gt; 0, 1, 0)</f>
        <v>0</v>
      </c>
      <c r="I294" s="7">
        <f>IF(COUNTIF('Iteration 2 - Forward-Forward'!A:A, A294) &gt; 0, 1, 0)</f>
        <v>0</v>
      </c>
      <c r="J294" s="7">
        <v>0</v>
      </c>
      <c r="K294" s="7">
        <v>0</v>
      </c>
      <c r="L294" s="7"/>
      <c r="M294" s="7"/>
      <c r="N294" s="7">
        <v>1</v>
      </c>
    </row>
    <row r="295" spans="1:14" x14ac:dyDescent="0.25">
      <c r="A295" s="7" t="s">
        <v>5978</v>
      </c>
      <c r="B295" s="7" t="s">
        <v>5979</v>
      </c>
      <c r="C295" s="7">
        <v>2021</v>
      </c>
      <c r="D295" s="7" t="s">
        <v>122</v>
      </c>
      <c r="E295" s="7">
        <f t="shared" si="4"/>
        <v>0</v>
      </c>
      <c r="F295" s="7">
        <f>IF(COUNTIF('Start Set'!A:A, A295) &gt; 0, 1, 0)</f>
        <v>0</v>
      </c>
      <c r="G295" s="7">
        <f>IF(COUNTIF('Iteration 1 - Forward'!A:A, A295) &gt; 0, 1, 0)</f>
        <v>1</v>
      </c>
      <c r="H295">
        <f>IF(COUNTIF('Iteration 1 - Backward'!A:A, A295) &gt; 0, 1, 0)</f>
        <v>0</v>
      </c>
      <c r="I295">
        <f>IF(COUNTIF('Iteration 2 - Forward-Forward'!A:A, A295) &gt; 0, 1, 0)</f>
        <v>0</v>
      </c>
      <c r="J295">
        <f>IF(C295&gt;2014,0,1)</f>
        <v>0</v>
      </c>
    </row>
    <row r="296" spans="1:14" x14ac:dyDescent="0.25">
      <c r="A296" s="7" t="s">
        <v>1544</v>
      </c>
      <c r="B296" s="7" t="s">
        <v>4679</v>
      </c>
      <c r="C296" s="7">
        <v>2021</v>
      </c>
      <c r="D296" s="7" t="s">
        <v>4680</v>
      </c>
      <c r="E296" s="7">
        <f t="shared" si="4"/>
        <v>0</v>
      </c>
      <c r="F296" s="7">
        <f>IF(COUNTIF('Start Set'!A:A, A296) &gt; 0, 1, 0)</f>
        <v>0</v>
      </c>
      <c r="G296" s="7">
        <f>IF(COUNTIF('Iteration 1 - Forward'!A:A, A296) &gt; 0, 1, 0)</f>
        <v>0</v>
      </c>
      <c r="H296" s="7">
        <f>IF(COUNTIF('Iteration 1 - Backward'!A:A, A296) &gt; 0, 1, 0)</f>
        <v>1</v>
      </c>
      <c r="I296">
        <f>IF(COUNTIF('Iteration 2 - Forward-Forward'!A:A, A296) &gt; 0, 1, 0)</f>
        <v>0</v>
      </c>
      <c r="J296">
        <f>IF(C296&gt;2014,0,1)</f>
        <v>0</v>
      </c>
    </row>
    <row r="297" spans="1:14" x14ac:dyDescent="0.25">
      <c r="A297" s="7" t="s">
        <v>5445</v>
      </c>
      <c r="B297" s="7" t="s">
        <v>5446</v>
      </c>
      <c r="C297" s="7">
        <v>2021</v>
      </c>
      <c r="D297" s="7" t="s">
        <v>5447</v>
      </c>
      <c r="E297" s="7">
        <f t="shared" si="4"/>
        <v>0</v>
      </c>
      <c r="F297" s="7">
        <f>IF(COUNTIF('Start Set'!A:A, A297) &gt; 0, 1, 0)</f>
        <v>1</v>
      </c>
      <c r="G297">
        <f>IF(COUNTIF('Iteration 1 - Forward'!A:A, A297) &gt; 0, 1, 0)</f>
        <v>0</v>
      </c>
      <c r="H297">
        <f>IF(COUNTIF('Iteration 1 - Backward'!A:A, A297) &gt; 0, 1, 0)</f>
        <v>0</v>
      </c>
      <c r="I297">
        <f>IF(COUNTIF('Iteration 2 - Forward-Forward'!A:A, A297) &gt; 0, 1, 0)</f>
        <v>0</v>
      </c>
      <c r="J297">
        <f>IF(C297&gt;2014,0,1)</f>
        <v>0</v>
      </c>
    </row>
    <row r="298" spans="1:14" x14ac:dyDescent="0.25">
      <c r="A298" s="7" t="s">
        <v>5007</v>
      </c>
      <c r="B298" s="7" t="s">
        <v>5008</v>
      </c>
      <c r="C298" s="7">
        <v>2021</v>
      </c>
      <c r="D298" s="10" t="s">
        <v>4605</v>
      </c>
      <c r="E298" s="7">
        <f t="shared" si="4"/>
        <v>0</v>
      </c>
      <c r="F298" s="7">
        <f>IF(COUNTIF('Start Set'!A:A, A298) &gt; 0, 1, 0)</f>
        <v>0</v>
      </c>
      <c r="G298" s="7">
        <f>IF(COUNTIF('Iteration 1 - Forward'!A:A, A298) &gt; 0, 1, 0)</f>
        <v>0</v>
      </c>
      <c r="H298" s="7">
        <f>IF(COUNTIF('Iteration 1 - Backward'!A:A, A298) &gt; 0, 1, 0)</f>
        <v>0</v>
      </c>
      <c r="I298" s="7">
        <f>IF(COUNTIF('Iteration 2 - Forward-Forward'!A:A, A298) &gt; 0, 1, 0)</f>
        <v>0</v>
      </c>
      <c r="J298" s="7">
        <f>IF(C298&gt;2014,0,1)</f>
        <v>0</v>
      </c>
      <c r="K298" s="7">
        <v>1</v>
      </c>
    </row>
    <row r="299" spans="1:14" x14ac:dyDescent="0.25">
      <c r="A299" s="7" t="s">
        <v>5007</v>
      </c>
      <c r="B299" s="7" t="s">
        <v>5827</v>
      </c>
      <c r="C299" s="7">
        <v>2021</v>
      </c>
      <c r="D299" s="7" t="s">
        <v>233</v>
      </c>
      <c r="E299" s="7">
        <f t="shared" si="4"/>
        <v>1</v>
      </c>
      <c r="F299" s="7">
        <f>IF(COUNTIF('Start Set'!A:A, A299) &gt; 0, 1, 0)</f>
        <v>0</v>
      </c>
      <c r="G299" s="7">
        <f>IF(COUNTIF('Iteration 1 - Forward'!A:A, A299) &gt; 0, 1, 0)</f>
        <v>0</v>
      </c>
      <c r="H299" s="7">
        <f>IF(COUNTIF('Iteration 1 - Backward'!A:A, A299) &gt; 0, 1, 0)</f>
        <v>0</v>
      </c>
      <c r="I299" s="7">
        <f>IF(COUNTIF('Iteration 2 - Forward-Forward'!A:A, A299) &gt; 0, 1, 0)</f>
        <v>0</v>
      </c>
      <c r="J299" s="7">
        <v>0</v>
      </c>
      <c r="K299" s="7">
        <v>1</v>
      </c>
    </row>
    <row r="300" spans="1:14" x14ac:dyDescent="0.25">
      <c r="A300" s="7" t="s">
        <v>5043</v>
      </c>
      <c r="B300" s="7" t="s">
        <v>5044</v>
      </c>
      <c r="C300" s="7">
        <v>2021</v>
      </c>
      <c r="D300" s="7"/>
      <c r="E300" s="7">
        <f t="shared" si="4"/>
        <v>0</v>
      </c>
      <c r="F300" s="7">
        <f>IF(COUNTIF('Start Set'!A:A, A300) &gt; 0, 1, 0)</f>
        <v>0</v>
      </c>
      <c r="G300" s="7">
        <f>IF(COUNTIF('Iteration 1 - Forward'!A:A, A300) &gt; 0, 1, 0)</f>
        <v>0</v>
      </c>
      <c r="H300" s="7">
        <f>IF(COUNTIF('Iteration 1 - Backward'!A:A, A300) &gt; 0, 1, 0)</f>
        <v>0</v>
      </c>
      <c r="I300" s="7">
        <f>IF(COUNTIF('Iteration 2 - Forward-Forward'!A:A, A300) &gt; 0, 1, 0)</f>
        <v>0</v>
      </c>
      <c r="J300" s="7">
        <v>0</v>
      </c>
      <c r="K300" s="7">
        <v>1</v>
      </c>
    </row>
    <row r="301" spans="1:14" x14ac:dyDescent="0.25">
      <c r="A301" s="7" t="s">
        <v>5045</v>
      </c>
      <c r="B301" s="7" t="s">
        <v>5046</v>
      </c>
      <c r="C301" s="7">
        <v>2021</v>
      </c>
      <c r="D301" s="7"/>
      <c r="E301" s="7">
        <f t="shared" si="4"/>
        <v>0</v>
      </c>
      <c r="F301" s="7">
        <f>IF(COUNTIF('Start Set'!A:A, A301) &gt; 0, 1, 0)</f>
        <v>0</v>
      </c>
      <c r="G301" s="7">
        <f>IF(COUNTIF('Iteration 1 - Forward'!A:A, A301) &gt; 0, 1, 0)</f>
        <v>0</v>
      </c>
      <c r="H301" s="7">
        <f>IF(COUNTIF('Iteration 1 - Backward'!A:A, A301) &gt; 0, 1, 0)</f>
        <v>0</v>
      </c>
      <c r="I301" s="7">
        <f>IF(COUNTIF('Iteration 2 - Forward-Forward'!A:A, A301) &gt; 0, 1, 0)</f>
        <v>0</v>
      </c>
      <c r="J301" s="7">
        <v>0</v>
      </c>
      <c r="K301" s="7">
        <v>1</v>
      </c>
    </row>
    <row r="302" spans="1:14" x14ac:dyDescent="0.25">
      <c r="A302" s="7" t="s">
        <v>5585</v>
      </c>
      <c r="B302" s="7" t="s">
        <v>5586</v>
      </c>
      <c r="C302" s="7">
        <v>2021</v>
      </c>
      <c r="D302" s="7" t="s">
        <v>233</v>
      </c>
      <c r="E302" s="7">
        <f t="shared" si="4"/>
        <v>0</v>
      </c>
      <c r="F302" s="7">
        <f>IF(COUNTIF('Start Set'!A:A, A302) &gt; 0, 1, 0)</f>
        <v>0</v>
      </c>
      <c r="G302" s="7">
        <f>IF(COUNTIF('Iteration 1 - Forward'!A:A, A302) &gt; 0, 1, 0)</f>
        <v>0</v>
      </c>
      <c r="H302" s="7">
        <f>IF(COUNTIF('Iteration 1 - Backward'!A:A, A302) &gt; 0, 1, 0)</f>
        <v>0</v>
      </c>
      <c r="I302" s="7">
        <f>IF(COUNTIF('Iteration 2 - Forward-Forward'!A:A, A302) &gt; 0, 1, 0)</f>
        <v>0</v>
      </c>
      <c r="J302" s="7">
        <v>0</v>
      </c>
      <c r="K302" s="7">
        <v>1</v>
      </c>
    </row>
    <row r="303" spans="1:14" x14ac:dyDescent="0.25">
      <c r="A303" s="7" t="s">
        <v>5589</v>
      </c>
      <c r="B303" s="7" t="s">
        <v>5590</v>
      </c>
      <c r="C303" s="7">
        <v>2021</v>
      </c>
      <c r="D303" s="7" t="s">
        <v>240</v>
      </c>
      <c r="E303" s="7">
        <f t="shared" si="4"/>
        <v>0</v>
      </c>
      <c r="F303" s="7">
        <f>IF(COUNTIF('Start Set'!A:A, A303) &gt; 0, 1, 0)</f>
        <v>0</v>
      </c>
      <c r="G303" s="7">
        <f>IF(COUNTIF('Iteration 1 - Forward'!A:A, A303) &gt; 0, 1, 0)</f>
        <v>0</v>
      </c>
      <c r="H303" s="7">
        <f>IF(COUNTIF('Iteration 1 - Backward'!A:A, A303) &gt; 0, 1, 0)</f>
        <v>0</v>
      </c>
      <c r="I303" s="7">
        <f>IF(COUNTIF('Iteration 2 - Forward-Forward'!A:A, A303) &gt; 0, 1, 0)</f>
        <v>0</v>
      </c>
      <c r="J303" s="7">
        <v>0</v>
      </c>
      <c r="K303" s="7">
        <v>1</v>
      </c>
    </row>
    <row r="304" spans="1:14" x14ac:dyDescent="0.25">
      <c r="A304" s="7" t="s">
        <v>5697</v>
      </c>
      <c r="B304" s="7" t="s">
        <v>5698</v>
      </c>
      <c r="C304" s="7">
        <v>2021</v>
      </c>
      <c r="D304" s="7" t="s">
        <v>240</v>
      </c>
      <c r="E304" s="7">
        <f t="shared" si="4"/>
        <v>0</v>
      </c>
      <c r="F304" s="7">
        <f>IF(COUNTIF('Start Set'!A:A, A304) &gt; 0, 1, 0)</f>
        <v>0</v>
      </c>
      <c r="G304" s="7">
        <f>IF(COUNTIF('Iteration 1 - Forward'!A:A, A304) &gt; 0, 1, 0)</f>
        <v>0</v>
      </c>
      <c r="H304" s="7">
        <f>IF(COUNTIF('Iteration 1 - Backward'!A:A, A304) &gt; 0, 1, 0)</f>
        <v>0</v>
      </c>
      <c r="I304" s="7">
        <f>IF(COUNTIF('Iteration 2 - Forward-Forward'!A:A, A304) &gt; 0, 1, 0)</f>
        <v>0</v>
      </c>
      <c r="J304" s="7">
        <v>0</v>
      </c>
      <c r="K304" s="7">
        <v>1</v>
      </c>
    </row>
    <row r="305" spans="1:11" x14ac:dyDescent="0.25">
      <c r="A305" s="7" t="s">
        <v>5871</v>
      </c>
      <c r="B305" s="7" t="s">
        <v>5872</v>
      </c>
      <c r="C305" s="7">
        <v>2021</v>
      </c>
      <c r="D305" s="7" t="s">
        <v>240</v>
      </c>
      <c r="E305" s="7">
        <f t="shared" si="4"/>
        <v>0</v>
      </c>
      <c r="F305" s="7">
        <f>IF(COUNTIF('Start Set'!A:A, A305) &gt; 0, 1, 0)</f>
        <v>0</v>
      </c>
      <c r="G305" s="7">
        <f>IF(COUNTIF('Iteration 1 - Forward'!A:A, A305) &gt; 0, 1, 0)</f>
        <v>0</v>
      </c>
      <c r="H305" s="7">
        <f>IF(COUNTIF('Iteration 1 - Backward'!A:A, A305) &gt; 0, 1, 0)</f>
        <v>0</v>
      </c>
      <c r="I305" s="7">
        <f>IF(COUNTIF('Iteration 2 - Forward-Forward'!A:A, A305) &gt; 0, 1, 0)</f>
        <v>0</v>
      </c>
      <c r="J305" s="7">
        <v>0</v>
      </c>
      <c r="K305" s="7">
        <v>1</v>
      </c>
    </row>
    <row r="306" spans="1:11" x14ac:dyDescent="0.25">
      <c r="A306" s="7" t="s">
        <v>5943</v>
      </c>
      <c r="B306" s="7"/>
      <c r="C306" s="7">
        <v>2021</v>
      </c>
      <c r="D306" s="7" t="s">
        <v>5944</v>
      </c>
      <c r="E306" s="7">
        <f t="shared" si="4"/>
        <v>0</v>
      </c>
      <c r="F306" s="7">
        <f>IF(COUNTIF('Start Set'!A:A, A306) &gt; 0, 1, 0)</f>
        <v>0</v>
      </c>
      <c r="G306" s="7">
        <f>IF(COUNTIF('Iteration 1 - Forward'!A:A, A306) &gt; 0, 1, 0)</f>
        <v>0</v>
      </c>
      <c r="H306" s="7">
        <f>IF(COUNTIF('Iteration 1 - Backward'!A:A, A306) &gt; 0, 1, 0)</f>
        <v>0</v>
      </c>
      <c r="I306" s="7">
        <f>IF(COUNTIF('Iteration 2 - Forward-Forward'!A:A, A306) &gt; 0, 1, 0)</f>
        <v>0</v>
      </c>
      <c r="J306" s="7">
        <v>0</v>
      </c>
      <c r="K306" s="7">
        <v>1</v>
      </c>
    </row>
    <row r="307" spans="1:11" x14ac:dyDescent="0.25">
      <c r="A307" s="7" t="s">
        <v>5945</v>
      </c>
      <c r="B307" s="7"/>
      <c r="C307" s="7">
        <v>2021</v>
      </c>
      <c r="D307" s="7" t="s">
        <v>5946</v>
      </c>
      <c r="E307" s="7">
        <f t="shared" si="4"/>
        <v>0</v>
      </c>
      <c r="F307" s="7">
        <f>IF(COUNTIF('Start Set'!A:A, A307) &gt; 0, 1, 0)</f>
        <v>0</v>
      </c>
      <c r="G307" s="7">
        <f>IF(COUNTIF('Iteration 1 - Forward'!A:A, A307) &gt; 0, 1, 0)</f>
        <v>0</v>
      </c>
      <c r="H307" s="7">
        <f>IF(COUNTIF('Iteration 1 - Backward'!A:A, A307) &gt; 0, 1, 0)</f>
        <v>0</v>
      </c>
      <c r="I307" s="7">
        <f>IF(COUNTIF('Iteration 2 - Forward-Forward'!A:A, A307) &gt; 0, 1, 0)</f>
        <v>0</v>
      </c>
      <c r="J307" s="7">
        <v>0</v>
      </c>
      <c r="K307" s="7">
        <v>1</v>
      </c>
    </row>
    <row r="308" spans="1:11" x14ac:dyDescent="0.25">
      <c r="A308" s="7" t="s">
        <v>5372</v>
      </c>
      <c r="B308" s="7" t="s">
        <v>5373</v>
      </c>
      <c r="C308" s="7">
        <v>2021</v>
      </c>
      <c r="D308" s="7" t="s">
        <v>5374</v>
      </c>
      <c r="E308" s="7">
        <f t="shared" si="4"/>
        <v>0</v>
      </c>
      <c r="F308" s="7">
        <f>IF(COUNTIF('Start Set'!A:A, A308) &gt; 0, 1, 0)</f>
        <v>0</v>
      </c>
      <c r="G308" s="7">
        <f>IF(COUNTIF('Iteration 1 - Forward'!A:A, A308) &gt; 0, 1, 0)</f>
        <v>0</v>
      </c>
      <c r="H308" s="7">
        <f>IF(COUNTIF('Iteration 1 - Backward'!A:A, A308) &gt; 0, 1, 0)</f>
        <v>0</v>
      </c>
      <c r="I308" s="7">
        <f>IF(COUNTIF('Iteration 2 - Forward-Forward'!A:A, A308) &gt; 0, 1, 0)</f>
        <v>0</v>
      </c>
      <c r="J308" s="7">
        <v>0</v>
      </c>
      <c r="K308" s="7">
        <v>1</v>
      </c>
    </row>
    <row r="309" spans="1:11" x14ac:dyDescent="0.25">
      <c r="A309" s="7" t="s">
        <v>4415</v>
      </c>
      <c r="B309" s="7" t="s">
        <v>5009</v>
      </c>
      <c r="C309" s="7">
        <v>2022</v>
      </c>
      <c r="D309" s="7" t="s">
        <v>5010</v>
      </c>
      <c r="E309" s="7">
        <f t="shared" si="4"/>
        <v>0</v>
      </c>
      <c r="F309" s="7">
        <f>IF(COUNTIF('Start Set'!A:A, A309) &gt; 0, 1, 0)</f>
        <v>0</v>
      </c>
      <c r="G309" s="7">
        <f>IF(COUNTIF('Iteration 1 - Forward'!A:A, A309) &gt; 0, 1, 0)</f>
        <v>1</v>
      </c>
      <c r="H309">
        <f>IF(COUNTIF('Iteration 1 - Backward'!A:A, A309) &gt; 0, 1, 0)</f>
        <v>0</v>
      </c>
      <c r="I309">
        <f>IF(COUNTIF('Iteration 2 - Forward-Forward'!A:A, A309) &gt; 0, 1, 0)</f>
        <v>0</v>
      </c>
      <c r="J309">
        <f t="shared" ref="J309:J315" si="5">IF(C309&gt;2014,0,1)</f>
        <v>0</v>
      </c>
    </row>
    <row r="310" spans="1:11" x14ac:dyDescent="0.25">
      <c r="A310" s="7" t="s">
        <v>5279</v>
      </c>
      <c r="B310" s="7" t="s">
        <v>5280</v>
      </c>
      <c r="C310" s="7">
        <v>2022</v>
      </c>
      <c r="D310" s="7" t="s">
        <v>356</v>
      </c>
      <c r="E310" s="7">
        <f t="shared" si="4"/>
        <v>0</v>
      </c>
      <c r="F310" s="7">
        <f>IF(COUNTIF('Start Set'!A:A, A310) &gt; 0, 1, 0)</f>
        <v>0</v>
      </c>
      <c r="G310" s="7">
        <f>IF(COUNTIF('Iteration 1 - Forward'!A:A, A310) &gt; 0, 1, 0)</f>
        <v>1</v>
      </c>
      <c r="H310">
        <f>IF(COUNTIF('Iteration 1 - Backward'!A:A, A310) &gt; 0, 1, 0)</f>
        <v>0</v>
      </c>
      <c r="I310">
        <f>IF(COUNTIF('Iteration 2 - Forward-Forward'!A:A, A310) &gt; 0, 1, 0)</f>
        <v>0</v>
      </c>
      <c r="J310">
        <f t="shared" si="5"/>
        <v>0</v>
      </c>
    </row>
    <row r="311" spans="1:11" x14ac:dyDescent="0.25">
      <c r="A311" s="7" t="s">
        <v>5485</v>
      </c>
      <c r="B311" s="7" t="s">
        <v>5486</v>
      </c>
      <c r="C311" s="7">
        <v>2022</v>
      </c>
      <c r="D311" s="7" t="s">
        <v>5487</v>
      </c>
      <c r="E311" s="7">
        <f t="shared" si="4"/>
        <v>0</v>
      </c>
      <c r="F311" s="7">
        <f>IF(COUNTIF('Start Set'!A:A, A311) &gt; 0, 1, 0)</f>
        <v>0</v>
      </c>
      <c r="G311" s="7">
        <f>IF(COUNTIF('Iteration 1 - Forward'!A:A, A311) &gt; 0, 1, 0)</f>
        <v>1</v>
      </c>
      <c r="H311">
        <f>IF(COUNTIF('Iteration 1 - Backward'!A:A, A311) &gt; 0, 1, 0)</f>
        <v>0</v>
      </c>
      <c r="I311">
        <f>IF(COUNTIF('Iteration 2 - Forward-Forward'!A:A, A311) &gt; 0, 1, 0)</f>
        <v>0</v>
      </c>
      <c r="J311">
        <f t="shared" si="5"/>
        <v>0</v>
      </c>
    </row>
    <row r="312" spans="1:11" x14ac:dyDescent="0.25">
      <c r="A312" s="7" t="s">
        <v>3580</v>
      </c>
      <c r="B312" s="7" t="s">
        <v>5488</v>
      </c>
      <c r="C312" s="7">
        <v>2022</v>
      </c>
      <c r="D312" s="7" t="s">
        <v>5489</v>
      </c>
      <c r="E312" s="7">
        <f t="shared" si="4"/>
        <v>0</v>
      </c>
      <c r="F312" s="7">
        <f>IF(COUNTIF('Start Set'!A:A, A312) &gt; 0, 1, 0)</f>
        <v>0</v>
      </c>
      <c r="G312" s="7">
        <f>IF(COUNTIF('Iteration 1 - Forward'!A:A, A312) &gt; 0, 1, 0)</f>
        <v>1</v>
      </c>
      <c r="H312">
        <f>IF(COUNTIF('Iteration 1 - Backward'!A:A, A312) &gt; 0, 1, 0)</f>
        <v>0</v>
      </c>
      <c r="I312">
        <f>IF(COUNTIF('Iteration 2 - Forward-Forward'!A:A, A312) &gt; 0, 1, 0)</f>
        <v>0</v>
      </c>
      <c r="J312">
        <f t="shared" si="5"/>
        <v>0</v>
      </c>
    </row>
    <row r="313" spans="1:11" x14ac:dyDescent="0.25">
      <c r="A313" s="7" t="s">
        <v>5497</v>
      </c>
      <c r="B313" s="7" t="s">
        <v>5498</v>
      </c>
      <c r="C313" s="7">
        <v>2022</v>
      </c>
      <c r="D313" s="7" t="s">
        <v>5499</v>
      </c>
      <c r="E313" s="7">
        <f t="shared" si="4"/>
        <v>0</v>
      </c>
      <c r="F313" s="7">
        <f>IF(COUNTIF('Start Set'!A:A, A313) &gt; 0, 1, 0)</f>
        <v>0</v>
      </c>
      <c r="G313" s="7">
        <f>IF(COUNTIF('Iteration 1 - Forward'!A:A, A313) &gt; 0, 1, 0)</f>
        <v>1</v>
      </c>
      <c r="H313">
        <f>IF(COUNTIF('Iteration 1 - Backward'!A:A, A313) &gt; 0, 1, 0)</f>
        <v>0</v>
      </c>
      <c r="I313">
        <f>IF(COUNTIF('Iteration 2 - Forward-Forward'!A:A, A313) &gt; 0, 1, 0)</f>
        <v>0</v>
      </c>
      <c r="J313">
        <f t="shared" si="5"/>
        <v>0</v>
      </c>
    </row>
    <row r="314" spans="1:11" x14ac:dyDescent="0.25">
      <c r="A314" s="7" t="s">
        <v>4753</v>
      </c>
      <c r="B314" s="7" t="s">
        <v>4754</v>
      </c>
      <c r="C314" s="7">
        <v>2022</v>
      </c>
      <c r="D314" s="7" t="s">
        <v>4755</v>
      </c>
      <c r="E314" s="7">
        <f t="shared" si="4"/>
        <v>0</v>
      </c>
      <c r="F314" s="7">
        <f>IF(COUNTIF('Start Set'!A:A, A314) &gt; 0, 1, 0)</f>
        <v>1</v>
      </c>
      <c r="G314">
        <f>IF(COUNTIF('Iteration 1 - Forward'!A:A, A314) &gt; 0, 1, 0)</f>
        <v>0</v>
      </c>
      <c r="H314">
        <f>IF(COUNTIF('Iteration 1 - Backward'!A:A, A314) &gt; 0, 1, 0)</f>
        <v>0</v>
      </c>
      <c r="I314">
        <f>IF(COUNTIF('Iteration 2 - Forward-Forward'!A:A, A314) &gt; 0, 1, 0)</f>
        <v>0</v>
      </c>
      <c r="J314">
        <f t="shared" si="5"/>
        <v>0</v>
      </c>
    </row>
    <row r="315" spans="1:11" x14ac:dyDescent="0.25">
      <c r="A315" s="7" t="s">
        <v>4747</v>
      </c>
      <c r="B315" s="7" t="s">
        <v>4748</v>
      </c>
      <c r="C315" s="7">
        <v>2022</v>
      </c>
      <c r="D315" s="7" t="s">
        <v>4749</v>
      </c>
      <c r="E315" s="7">
        <f t="shared" si="4"/>
        <v>0</v>
      </c>
      <c r="F315">
        <f>IF(COUNTIF('Start Set'!A:A, A315) &gt; 0, 1, 0)</f>
        <v>0</v>
      </c>
      <c r="G315">
        <f>IF(COUNTIF('Iteration 1 - Forward'!A:A, A315) &gt; 0, 1, 0)</f>
        <v>0</v>
      </c>
      <c r="H315">
        <f>IF(COUNTIF('Iteration 1 - Backward'!A:A, A315) &gt; 0, 1, 0)</f>
        <v>0</v>
      </c>
      <c r="I315">
        <f>IF(COUNTIF('Iteration 2 - Forward-Forward'!A:A, A315) &gt; 0, 1, 0)</f>
        <v>0</v>
      </c>
      <c r="J315">
        <f t="shared" si="5"/>
        <v>0</v>
      </c>
    </row>
    <row r="316" spans="1:11" x14ac:dyDescent="0.25">
      <c r="A316" s="7" t="s">
        <v>4800</v>
      </c>
      <c r="B316" s="7" t="s">
        <v>4801</v>
      </c>
      <c r="C316" s="7">
        <v>2022</v>
      </c>
      <c r="D316" s="7" t="s">
        <v>4802</v>
      </c>
      <c r="E316" s="7">
        <f t="shared" si="4"/>
        <v>0</v>
      </c>
      <c r="F316" s="7">
        <f>IF(COUNTIF('Start Set'!A:A, A316) &gt; 0, 1, 0)</f>
        <v>0</v>
      </c>
      <c r="G316" s="7">
        <f>IF(COUNTIF('Iteration 1 - Forward'!A:A, A316) &gt; 0, 1, 0)</f>
        <v>0</v>
      </c>
      <c r="H316" s="7">
        <f>IF(COUNTIF('Iteration 1 - Backward'!A:A, A316) &gt; 0, 1, 0)</f>
        <v>0</v>
      </c>
      <c r="I316" s="7">
        <f>IF(COUNTIF('Iteration 2 - Forward-Forward'!A:A, A316) &gt; 0, 1, 0)</f>
        <v>0</v>
      </c>
      <c r="J316" s="7">
        <v>0</v>
      </c>
      <c r="K316" s="7">
        <v>1</v>
      </c>
    </row>
    <row r="317" spans="1:11" x14ac:dyDescent="0.25">
      <c r="A317" s="7" t="s">
        <v>5097</v>
      </c>
      <c r="B317" s="7" t="s">
        <v>5098</v>
      </c>
      <c r="C317" s="7">
        <v>2022</v>
      </c>
      <c r="D317" s="7" t="s">
        <v>233</v>
      </c>
      <c r="E317" s="7">
        <f t="shared" si="4"/>
        <v>0</v>
      </c>
      <c r="F317" s="7">
        <f>IF(COUNTIF('Start Set'!A:A, A317) &gt; 0, 1, 0)</f>
        <v>0</v>
      </c>
      <c r="G317" s="7">
        <f>IF(COUNTIF('Iteration 1 - Forward'!A:A, A317) &gt; 0, 1, 0)</f>
        <v>0</v>
      </c>
      <c r="H317" s="7">
        <f>IF(COUNTIF('Iteration 1 - Backward'!A:A, A317) &gt; 0, 1, 0)</f>
        <v>0</v>
      </c>
      <c r="I317" s="7">
        <f>IF(COUNTIF('Iteration 2 - Forward-Forward'!A:A, A317) &gt; 0, 1, 0)</f>
        <v>0</v>
      </c>
      <c r="J317" s="7">
        <v>0</v>
      </c>
      <c r="K317" s="7">
        <v>1</v>
      </c>
    </row>
    <row r="318" spans="1:11" x14ac:dyDescent="0.25">
      <c r="A318" s="7" t="s">
        <v>5131</v>
      </c>
      <c r="B318" s="7" t="s">
        <v>5132</v>
      </c>
      <c r="C318" s="7">
        <v>2022</v>
      </c>
      <c r="D318" s="7" t="s">
        <v>233</v>
      </c>
      <c r="E318" s="7">
        <f t="shared" si="4"/>
        <v>0</v>
      </c>
      <c r="F318" s="7">
        <f>IF(COUNTIF('Start Set'!A:A, A318) &gt; 0, 1, 0)</f>
        <v>0</v>
      </c>
      <c r="G318" s="7">
        <f>IF(COUNTIF('Iteration 1 - Forward'!A:A, A318) &gt; 0, 1, 0)</f>
        <v>0</v>
      </c>
      <c r="H318" s="7">
        <f>IF(COUNTIF('Iteration 1 - Backward'!A:A, A318) &gt; 0, 1, 0)</f>
        <v>0</v>
      </c>
      <c r="I318" s="7">
        <f>IF(COUNTIF('Iteration 2 - Forward-Forward'!A:A, A318) &gt; 0, 1, 0)</f>
        <v>0</v>
      </c>
      <c r="J318" s="7">
        <v>0</v>
      </c>
      <c r="K318" s="7">
        <v>1</v>
      </c>
    </row>
    <row r="319" spans="1:11" x14ac:dyDescent="0.25">
      <c r="A319" s="7" t="s">
        <v>5364</v>
      </c>
      <c r="B319" s="7" t="s">
        <v>5365</v>
      </c>
      <c r="C319" s="7">
        <v>2022</v>
      </c>
      <c r="D319" s="7" t="s">
        <v>5366</v>
      </c>
      <c r="E319" s="7">
        <f t="shared" si="4"/>
        <v>0</v>
      </c>
      <c r="F319" s="7">
        <f>IF(COUNTIF('Start Set'!A:A, A319) &gt; 0, 1, 0)</f>
        <v>0</v>
      </c>
      <c r="G319" s="7">
        <f>IF(COUNTIF('Iteration 1 - Forward'!A:A, A319) &gt; 0, 1, 0)</f>
        <v>0</v>
      </c>
      <c r="H319" s="7">
        <f>IF(COUNTIF('Iteration 1 - Backward'!A:A, A319) &gt; 0, 1, 0)</f>
        <v>0</v>
      </c>
      <c r="I319" s="7">
        <f>IF(COUNTIF('Iteration 2 - Forward-Forward'!A:A, A319) &gt; 0, 1, 0)</f>
        <v>0</v>
      </c>
      <c r="J319" s="7">
        <v>0</v>
      </c>
      <c r="K319" s="7">
        <v>1</v>
      </c>
    </row>
    <row r="320" spans="1:11" x14ac:dyDescent="0.25">
      <c r="A320" s="7" t="s">
        <v>3564</v>
      </c>
      <c r="B320" s="7" t="s">
        <v>5452</v>
      </c>
      <c r="C320" s="7">
        <v>2023</v>
      </c>
      <c r="D320" s="7" t="s">
        <v>253</v>
      </c>
      <c r="E320" s="7">
        <f t="shared" si="4"/>
        <v>0</v>
      </c>
      <c r="F320" s="7">
        <f>IF(COUNTIF('Start Set'!A:A, A320) &gt; 0, 1, 0)</f>
        <v>0</v>
      </c>
      <c r="G320" s="7">
        <f>IF(COUNTIF('Iteration 1 - Forward'!A:A, A320) &gt; 0, 1, 0)</f>
        <v>1</v>
      </c>
      <c r="H320">
        <f>IF(COUNTIF('Iteration 1 - Backward'!A:A, A320) &gt; 0, 1, 0)</f>
        <v>0</v>
      </c>
      <c r="I320">
        <f>IF(COUNTIF('Iteration 2 - Forward-Forward'!A:A, A320) &gt; 0, 1, 0)</f>
        <v>0</v>
      </c>
      <c r="J320">
        <f>IF(C320&gt;2014,0,1)</f>
        <v>0</v>
      </c>
    </row>
    <row r="321" spans="1:12" x14ac:dyDescent="0.25">
      <c r="A321" s="7" t="s">
        <v>5177</v>
      </c>
      <c r="B321" s="7" t="s">
        <v>5178</v>
      </c>
      <c r="C321" s="7">
        <v>2023</v>
      </c>
      <c r="D321" s="7" t="s">
        <v>5159</v>
      </c>
      <c r="E321" s="7">
        <f t="shared" si="4"/>
        <v>0</v>
      </c>
      <c r="F321" s="7">
        <f>IF(COUNTIF('Start Set'!A:A, A321) &gt; 0, 1, 0)</f>
        <v>1</v>
      </c>
      <c r="G321">
        <f>IF(COUNTIF('Iteration 1 - Forward'!A:A, A321) &gt; 0, 1, 0)</f>
        <v>0</v>
      </c>
      <c r="H321">
        <f>IF(COUNTIF('Iteration 1 - Backward'!A:A, A321) &gt; 0, 1, 0)</f>
        <v>0</v>
      </c>
      <c r="I321">
        <f>IF(COUNTIF('Iteration 2 - Forward-Forward'!A:A, A321) &gt; 0, 1, 0)</f>
        <v>0</v>
      </c>
      <c r="J321">
        <f>IF(C321&gt;2014,0,1)</f>
        <v>0</v>
      </c>
    </row>
    <row r="322" spans="1:12" x14ac:dyDescent="0.25">
      <c r="A322" s="7" t="s">
        <v>5027</v>
      </c>
      <c r="B322" s="7" t="s">
        <v>5028</v>
      </c>
      <c r="C322" s="7">
        <v>2023</v>
      </c>
      <c r="D322" s="7" t="s">
        <v>5029</v>
      </c>
      <c r="E322" s="7">
        <f t="shared" ref="E322:E385" si="6">--(ROW(A322)&lt;&gt;MATCH(A322,$A:$A,0))</f>
        <v>0</v>
      </c>
      <c r="F322" s="7">
        <f>IF(COUNTIF('Start Set'!A:A, A322) &gt; 0, 1, 0)</f>
        <v>0</v>
      </c>
      <c r="G322" s="7">
        <f>IF(COUNTIF('Iteration 1 - Forward'!A:A, A322) &gt; 0, 1, 0)</f>
        <v>0</v>
      </c>
      <c r="H322" s="7">
        <f>IF(COUNTIF('Iteration 1 - Backward'!A:A, A322) &gt; 0, 1, 0)</f>
        <v>0</v>
      </c>
      <c r="I322" s="7">
        <f>IF(COUNTIF('Iteration 2 - Forward-Forward'!A:A, A322) &gt; 0, 1, 0)</f>
        <v>0</v>
      </c>
      <c r="J322" s="7">
        <v>0</v>
      </c>
      <c r="K322" s="7">
        <v>1</v>
      </c>
    </row>
    <row r="323" spans="1:12" x14ac:dyDescent="0.25">
      <c r="A323" s="7" t="s">
        <v>5399</v>
      </c>
      <c r="B323" s="7"/>
      <c r="C323" s="7">
        <v>2023</v>
      </c>
      <c r="D323" s="7" t="s">
        <v>5400</v>
      </c>
      <c r="E323" s="7">
        <f t="shared" si="6"/>
        <v>0</v>
      </c>
      <c r="F323" s="7">
        <f>IF(COUNTIF('Start Set'!A:A, A323) &gt; 0, 1, 0)</f>
        <v>0</v>
      </c>
      <c r="G323" s="7">
        <f>IF(COUNTIF('Iteration 1 - Forward'!A:A, A323) &gt; 0, 1, 0)</f>
        <v>0</v>
      </c>
      <c r="H323" s="7">
        <f>IF(COUNTIF('Iteration 1 - Backward'!A:A, A323) &gt; 0, 1, 0)</f>
        <v>0</v>
      </c>
      <c r="I323" s="7">
        <f>IF(COUNTIF('Iteration 2 - Forward-Forward'!A:A, A323) &gt; 0, 1, 0)</f>
        <v>0</v>
      </c>
      <c r="J323" s="7">
        <v>0</v>
      </c>
      <c r="K323" s="7">
        <v>1</v>
      </c>
    </row>
    <row r="324" spans="1:12" x14ac:dyDescent="0.25">
      <c r="A324" s="7" t="s">
        <v>4862</v>
      </c>
      <c r="B324" s="7" t="s">
        <v>4863</v>
      </c>
      <c r="C324" s="7">
        <v>2023</v>
      </c>
      <c r="D324" s="7" t="s">
        <v>4864</v>
      </c>
      <c r="E324" s="7">
        <f t="shared" si="6"/>
        <v>0</v>
      </c>
      <c r="F324" s="7">
        <f>IF(COUNTIF('Start Set'!A:A, A324) &gt; 0, 1, 0)</f>
        <v>0</v>
      </c>
      <c r="G324" s="7">
        <f>IF(COUNTIF('Iteration 1 - Forward'!A:A, A324) &gt; 0, 1, 0)</f>
        <v>0</v>
      </c>
      <c r="H324" s="7">
        <f>IF(COUNTIF('Iteration 1 - Backward'!A:A, A324) &gt; 0, 1, 0)</f>
        <v>0</v>
      </c>
      <c r="I324" s="7">
        <f>IF(COUNTIF('Iteration 2 - Forward-Forward'!A:A, A324) &gt; 0, 1, 0)</f>
        <v>0</v>
      </c>
      <c r="J324" s="7">
        <v>0</v>
      </c>
      <c r="K324" s="7">
        <v>0</v>
      </c>
      <c r="L324" s="7">
        <v>1</v>
      </c>
    </row>
    <row r="325" spans="1:12" x14ac:dyDescent="0.25">
      <c r="A325" s="7" t="s">
        <v>4881</v>
      </c>
      <c r="B325" s="7" t="s">
        <v>4882</v>
      </c>
      <c r="C325" s="7">
        <v>2024</v>
      </c>
      <c r="D325" s="7" t="s">
        <v>4883</v>
      </c>
      <c r="E325" s="7">
        <f t="shared" si="6"/>
        <v>0</v>
      </c>
      <c r="F325" s="7">
        <f>IF(COUNTIF('Start Set'!A:A, A325) &gt; 0, 1, 0)</f>
        <v>0</v>
      </c>
      <c r="G325" s="7">
        <f>IF(COUNTIF('Iteration 1 - Forward'!A:A, A325) &gt; 0, 1, 0)</f>
        <v>0</v>
      </c>
      <c r="H325" s="7">
        <f>IF(COUNTIF('Iteration 1 - Backward'!A:A, A325) &gt; 0, 1, 0)</f>
        <v>0</v>
      </c>
      <c r="I325" s="7">
        <f>IF(COUNTIF('Iteration 2 - Forward-Forward'!A:A, A325) &gt; 0, 1, 0)</f>
        <v>0</v>
      </c>
      <c r="J325" s="7">
        <v>0</v>
      </c>
      <c r="K325" s="7">
        <v>1</v>
      </c>
    </row>
    <row r="326" spans="1:12" x14ac:dyDescent="0.25">
      <c r="A326" s="7" t="s">
        <v>4904</v>
      </c>
      <c r="B326" s="7" t="s">
        <v>4905</v>
      </c>
      <c r="C326" s="7">
        <v>2024</v>
      </c>
      <c r="D326" s="7" t="s">
        <v>4835</v>
      </c>
      <c r="E326" s="7">
        <f t="shared" si="6"/>
        <v>0</v>
      </c>
      <c r="F326" s="7">
        <f>IF(COUNTIF('Start Set'!A:A, A326) &gt; 0, 1, 0)</f>
        <v>0</v>
      </c>
      <c r="G326" s="7">
        <f>IF(COUNTIF('Iteration 1 - Forward'!A:A, A326) &gt; 0, 1, 0)</f>
        <v>0</v>
      </c>
      <c r="H326" s="7">
        <f>IF(COUNTIF('Iteration 1 - Backward'!A:A, A326) &gt; 0, 1, 0)</f>
        <v>0</v>
      </c>
      <c r="I326" s="7">
        <f>IF(COUNTIF('Iteration 2 - Forward-Forward'!A:A, A326) &gt; 0, 1, 0)</f>
        <v>1</v>
      </c>
      <c r="J326">
        <v>0</v>
      </c>
      <c r="K326">
        <v>0</v>
      </c>
    </row>
    <row r="327" spans="1:12" x14ac:dyDescent="0.25">
      <c r="A327" s="7" t="s">
        <v>5910</v>
      </c>
      <c r="B327" s="7" t="s">
        <v>5911</v>
      </c>
      <c r="C327" s="7"/>
      <c r="D327" s="7" t="s">
        <v>2494</v>
      </c>
      <c r="E327" s="7">
        <f t="shared" si="6"/>
        <v>0</v>
      </c>
      <c r="F327" s="7">
        <f>IF(COUNTIF('Start Set'!A:A, A327) &gt; 0, 1, 0)</f>
        <v>0</v>
      </c>
      <c r="G327" s="7">
        <f>IF(COUNTIF('Iteration 1 - Forward'!A:A, A327) &gt; 0, 1, 0)</f>
        <v>0</v>
      </c>
      <c r="H327" s="7">
        <f>IF(COUNTIF('Iteration 1 - Backward'!A:A, A327) &gt; 0, 1, 0)</f>
        <v>0</v>
      </c>
      <c r="I327" s="7">
        <f>IF(COUNTIF('Iteration 2 - Forward-Forward'!A:A, A327) &gt; 0, 1, 0)</f>
        <v>0</v>
      </c>
      <c r="J327" s="7">
        <f>IF(C327&gt;2014,0,1)</f>
        <v>1</v>
      </c>
    </row>
    <row r="328" spans="1:12" x14ac:dyDescent="0.25">
      <c r="A328" s="7" t="s">
        <v>8007</v>
      </c>
      <c r="B328" s="7" t="s">
        <v>8008</v>
      </c>
      <c r="C328" s="7">
        <v>1920</v>
      </c>
      <c r="D328" s="7" t="s">
        <v>8009</v>
      </c>
      <c r="E328" s="7">
        <f t="shared" si="6"/>
        <v>0</v>
      </c>
      <c r="F328" s="7">
        <f>IF(COUNTIF('Start Set'!A:A, A328) &gt; 0, 1, 0)</f>
        <v>0</v>
      </c>
      <c r="G328" s="7">
        <f>IF(COUNTIF('Iteration 1 - Forward'!A:A, A328) &gt; 0, 1, 0)</f>
        <v>0</v>
      </c>
      <c r="H328" s="7">
        <f>IF(COUNTIF('Iteration 1 - Backward'!A:A, A328) &gt; 0, 1, 0)</f>
        <v>0</v>
      </c>
      <c r="I328" s="7">
        <f>IF(COUNTIF('Iteration 2 - Forward-Forward'!A:A, A328) &gt; 0, 1, 0)</f>
        <v>0</v>
      </c>
      <c r="J328" s="7">
        <v>1</v>
      </c>
    </row>
    <row r="329" spans="1:12" x14ac:dyDescent="0.25">
      <c r="A329" s="7" t="s">
        <v>7996</v>
      </c>
      <c r="B329" s="7" t="s">
        <v>7997</v>
      </c>
      <c r="C329" s="7">
        <v>2002</v>
      </c>
      <c r="D329" s="7" t="s">
        <v>7998</v>
      </c>
      <c r="E329" s="7">
        <f t="shared" si="6"/>
        <v>0</v>
      </c>
      <c r="F329" s="7">
        <f>IF(COUNTIF('Start Set'!A:A, A329) &gt; 0, 1, 0)</f>
        <v>0</v>
      </c>
      <c r="G329" s="7">
        <f>IF(COUNTIF('Iteration 1 - Forward'!A:A, A329) &gt; 0, 1, 0)</f>
        <v>0</v>
      </c>
      <c r="H329" s="7">
        <f>IF(COUNTIF('Iteration 1 - Backward'!A:A, A329) &gt; 0, 1, 0)</f>
        <v>0</v>
      </c>
      <c r="I329" s="7">
        <f>IF(COUNTIF('Iteration 2 - Forward-Forward'!A:A, A329) &gt; 0, 1, 0)</f>
        <v>0</v>
      </c>
      <c r="J329" s="7">
        <v>1</v>
      </c>
    </row>
    <row r="330" spans="1:12" x14ac:dyDescent="0.25">
      <c r="A330" s="7" t="s">
        <v>8032</v>
      </c>
      <c r="B330" s="7" t="s">
        <v>8033</v>
      </c>
      <c r="C330" s="7">
        <v>2005</v>
      </c>
      <c r="D330" s="7" t="s">
        <v>8034</v>
      </c>
      <c r="E330" s="7">
        <f t="shared" si="6"/>
        <v>0</v>
      </c>
      <c r="F330" s="7">
        <f>IF(COUNTIF('Start Set'!A:A, A330) &gt; 0, 1, 0)</f>
        <v>0</v>
      </c>
      <c r="G330" s="7">
        <f>IF(COUNTIF('Iteration 1 - Forward'!A:A, A330) &gt; 0, 1, 0)</f>
        <v>0</v>
      </c>
      <c r="H330" s="7">
        <f>IF(COUNTIF('Iteration 1 - Backward'!A:A, A330) &gt; 0, 1, 0)</f>
        <v>0</v>
      </c>
      <c r="I330" s="7">
        <f>IF(COUNTIF('Iteration 2 - Forward-Forward'!A:A, A330) &gt; 0, 1, 0)</f>
        <v>0</v>
      </c>
      <c r="J330" s="7">
        <v>1</v>
      </c>
    </row>
    <row r="331" spans="1:12" x14ac:dyDescent="0.25">
      <c r="A331" s="7" t="s">
        <v>8043</v>
      </c>
      <c r="B331" s="7" t="s">
        <v>8044</v>
      </c>
      <c r="C331" s="7">
        <v>2005</v>
      </c>
      <c r="D331" s="7" t="s">
        <v>8045</v>
      </c>
      <c r="E331" s="7">
        <f t="shared" si="6"/>
        <v>0</v>
      </c>
      <c r="F331" s="7">
        <f>IF(COUNTIF('Start Set'!A:A, A331) &gt; 0, 1, 0)</f>
        <v>0</v>
      </c>
      <c r="G331" s="7">
        <f>IF(COUNTIF('Iteration 1 - Forward'!A:A, A331) &gt; 0, 1, 0)</f>
        <v>0</v>
      </c>
      <c r="H331" s="7">
        <f>IF(COUNTIF('Iteration 1 - Backward'!A:A, A331) &gt; 0, 1, 0)</f>
        <v>0</v>
      </c>
      <c r="I331" s="7">
        <f>IF(COUNTIF('Iteration 2 - Forward-Forward'!A:A, A331) &gt; 0, 1, 0)</f>
        <v>0</v>
      </c>
      <c r="J331" s="7">
        <v>1</v>
      </c>
    </row>
    <row r="332" spans="1:12" x14ac:dyDescent="0.25">
      <c r="A332" s="7" t="s">
        <v>8027</v>
      </c>
      <c r="B332" s="7" t="s">
        <v>3939</v>
      </c>
      <c r="C332" s="7">
        <v>2009</v>
      </c>
      <c r="D332" s="7" t="s">
        <v>8028</v>
      </c>
      <c r="E332" s="7">
        <f t="shared" si="6"/>
        <v>0</v>
      </c>
      <c r="F332" s="7">
        <f>IF(COUNTIF('Start Set'!A:A, A332) &gt; 0, 1, 0)</f>
        <v>0</v>
      </c>
      <c r="G332" s="7">
        <f>IF(COUNTIF('Iteration 1 - Forward'!A:A, A332) &gt; 0, 1, 0)</f>
        <v>0</v>
      </c>
      <c r="H332" s="7">
        <f>IF(COUNTIF('Iteration 1 - Backward'!A:A, A332) &gt; 0, 1, 0)</f>
        <v>0</v>
      </c>
      <c r="I332" s="7">
        <f>IF(COUNTIF('Iteration 2 - Forward-Forward'!A:A, A332) &gt; 0, 1, 0)</f>
        <v>0</v>
      </c>
      <c r="J332" s="7">
        <v>1</v>
      </c>
    </row>
    <row r="333" spans="1:12" x14ac:dyDescent="0.25">
      <c r="A333" s="7" t="s">
        <v>8010</v>
      </c>
      <c r="B333" s="7" t="s">
        <v>8011</v>
      </c>
      <c r="C333" s="7">
        <v>2012</v>
      </c>
      <c r="D333" s="7" t="s">
        <v>8012</v>
      </c>
      <c r="E333" s="7">
        <f t="shared" si="6"/>
        <v>0</v>
      </c>
      <c r="F333" s="7">
        <f>IF(COUNTIF('Start Set'!A:A, A333) &gt; 0, 1, 0)</f>
        <v>0</v>
      </c>
      <c r="G333" s="7">
        <f>IF(COUNTIF('Iteration 1 - Forward'!A:A, A333) &gt; 0, 1, 0)</f>
        <v>0</v>
      </c>
      <c r="H333" s="7">
        <f>IF(COUNTIF('Iteration 1 - Backward'!A:A, A333) &gt; 0, 1, 0)</f>
        <v>0</v>
      </c>
      <c r="I333" s="7">
        <f>IF(COUNTIF('Iteration 2 - Forward-Forward'!A:A, A333) &gt; 0, 1, 0)</f>
        <v>0</v>
      </c>
      <c r="J333" s="7">
        <v>1</v>
      </c>
    </row>
    <row r="334" spans="1:12" x14ac:dyDescent="0.25">
      <c r="A334" s="7" t="s">
        <v>8029</v>
      </c>
      <c r="B334" s="7" t="s">
        <v>8030</v>
      </c>
      <c r="C334" s="7">
        <v>2013</v>
      </c>
      <c r="D334" s="7" t="s">
        <v>8031</v>
      </c>
      <c r="E334" s="7">
        <f t="shared" si="6"/>
        <v>0</v>
      </c>
      <c r="F334" s="7">
        <f>IF(COUNTIF('Start Set'!A:A, A334) &gt; 0, 1, 0)</f>
        <v>0</v>
      </c>
      <c r="G334" s="7">
        <f>IF(COUNTIF('Iteration 1 - Forward'!A:A, A334) &gt; 0, 1, 0)</f>
        <v>0</v>
      </c>
      <c r="H334" s="7">
        <f>IF(COUNTIF('Iteration 1 - Backward'!A:A, A334) &gt; 0, 1, 0)</f>
        <v>0</v>
      </c>
      <c r="I334" s="7">
        <f>IF(COUNTIF('Iteration 2 - Forward-Forward'!A:A, A334) &gt; 0, 1, 0)</f>
        <v>0</v>
      </c>
      <c r="J334" s="7">
        <v>1</v>
      </c>
    </row>
    <row r="335" spans="1:12" x14ac:dyDescent="0.25">
      <c r="A335" s="7" t="s">
        <v>8015</v>
      </c>
      <c r="B335" s="7" t="s">
        <v>8016</v>
      </c>
      <c r="C335" s="7">
        <v>2015</v>
      </c>
      <c r="D335" s="7" t="s">
        <v>3686</v>
      </c>
      <c r="E335" s="7">
        <f t="shared" si="6"/>
        <v>0</v>
      </c>
      <c r="F335" s="7">
        <f>IF(COUNTIF('Start Set'!A:A, A335) &gt; 0, 1, 0)</f>
        <v>0</v>
      </c>
      <c r="G335" s="7">
        <f>IF(COUNTIF('Iteration 1 - Forward'!A:A, A335) &gt; 0, 1, 0)</f>
        <v>0</v>
      </c>
      <c r="H335" s="7">
        <f>IF(COUNTIF('Iteration 1 - Backward'!A:A, A335) &gt; 0, 1, 0)</f>
        <v>0</v>
      </c>
      <c r="I335" s="7">
        <f>IF(COUNTIF('Iteration 2 - Forward-Forward'!A:A, A335) &gt; 0, 1, 0)</f>
        <v>0</v>
      </c>
      <c r="J335" s="7">
        <v>1</v>
      </c>
    </row>
    <row r="336" spans="1:12" x14ac:dyDescent="0.25">
      <c r="A336" s="7" t="s">
        <v>7993</v>
      </c>
      <c r="B336" s="7" t="s">
        <v>7994</v>
      </c>
      <c r="C336" s="7">
        <v>2016</v>
      </c>
      <c r="D336" s="7" t="s">
        <v>7994</v>
      </c>
      <c r="E336" s="7">
        <f t="shared" si="6"/>
        <v>0</v>
      </c>
      <c r="F336" s="7">
        <f>IF(COUNTIF('Start Set'!A:A, A336) &gt; 0, 1, 0)</f>
        <v>0</v>
      </c>
      <c r="G336" s="7">
        <f>IF(COUNTIF('Iteration 1 - Forward'!A:A, A336) &gt; 0, 1, 0)</f>
        <v>0</v>
      </c>
      <c r="H336" s="7">
        <f>IF(COUNTIF('Iteration 1 - Backward'!A:A, A336) &gt; 0, 1, 0)</f>
        <v>0</v>
      </c>
      <c r="I336" s="7">
        <f>IF(COUNTIF('Iteration 2 - Forward-Forward'!A:A, A336) &gt; 0, 1, 0)</f>
        <v>0</v>
      </c>
      <c r="J336" s="7">
        <v>1</v>
      </c>
    </row>
    <row r="337" spans="1:15" x14ac:dyDescent="0.25">
      <c r="A337" s="7" t="s">
        <v>8017</v>
      </c>
      <c r="B337" s="7" t="s">
        <v>8018</v>
      </c>
      <c r="C337" s="7">
        <v>2016</v>
      </c>
      <c r="D337" s="7" t="s">
        <v>8019</v>
      </c>
      <c r="E337" s="7">
        <f t="shared" si="6"/>
        <v>0</v>
      </c>
      <c r="F337" s="7">
        <f>IF(COUNTIF('Start Set'!A:A, A337) &gt; 0, 1, 0)</f>
        <v>0</v>
      </c>
      <c r="G337" s="7">
        <f>IF(COUNTIF('Iteration 1 - Forward'!A:A, A337) &gt; 0, 1, 0)</f>
        <v>0</v>
      </c>
      <c r="H337" s="7">
        <f>IF(COUNTIF('Iteration 1 - Backward'!A:A, A337) &gt; 0, 1, 0)</f>
        <v>0</v>
      </c>
      <c r="I337" s="7">
        <f>IF(COUNTIF('Iteration 2 - Forward-Forward'!A:A, A337) &gt; 0, 1, 0)</f>
        <v>0</v>
      </c>
      <c r="J337" s="7">
        <v>1</v>
      </c>
    </row>
    <row r="338" spans="1:15" x14ac:dyDescent="0.25">
      <c r="A338" s="7" t="s">
        <v>8020</v>
      </c>
      <c r="B338" s="7" t="s">
        <v>8021</v>
      </c>
      <c r="C338" s="7">
        <v>2016</v>
      </c>
      <c r="D338" s="7" t="s">
        <v>506</v>
      </c>
      <c r="E338" s="7">
        <f t="shared" si="6"/>
        <v>0</v>
      </c>
      <c r="F338" s="7">
        <f>IF(COUNTIF('Start Set'!A:A, A338) &gt; 0, 1, 0)</f>
        <v>0</v>
      </c>
      <c r="G338" s="7">
        <f>IF(COUNTIF('Iteration 1 - Forward'!A:A, A338) &gt; 0, 1, 0)</f>
        <v>0</v>
      </c>
      <c r="H338" s="7">
        <f>IF(COUNTIF('Iteration 1 - Backward'!A:A, A338) &gt; 0, 1, 0)</f>
        <v>0</v>
      </c>
      <c r="I338" s="7">
        <f>IF(COUNTIF('Iteration 2 - Forward-Forward'!A:A, A338) &gt; 0, 1, 0)</f>
        <v>0</v>
      </c>
      <c r="J338" s="7">
        <v>1</v>
      </c>
    </row>
    <row r="339" spans="1:15" x14ac:dyDescent="0.25">
      <c r="A339" s="7" t="s">
        <v>8025</v>
      </c>
      <c r="B339" s="7" t="s">
        <v>8026</v>
      </c>
      <c r="C339" s="7">
        <v>2017</v>
      </c>
      <c r="D339" s="7" t="s">
        <v>668</v>
      </c>
      <c r="E339" s="7">
        <f t="shared" si="6"/>
        <v>0</v>
      </c>
      <c r="F339" s="7">
        <f>IF(COUNTIF('Start Set'!A:A, A339) &gt; 0, 1, 0)</f>
        <v>0</v>
      </c>
      <c r="G339" s="7">
        <f>IF(COUNTIF('Iteration 1 - Forward'!A:A, A339) &gt; 0, 1, 0)</f>
        <v>0</v>
      </c>
      <c r="H339" s="7">
        <f>IF(COUNTIF('Iteration 1 - Backward'!A:A, A339) &gt; 0, 1, 0)</f>
        <v>0</v>
      </c>
      <c r="I339" s="7">
        <f>IF(COUNTIF('Iteration 2 - Forward-Forward'!A:A, A339) &gt; 0, 1, 0)</f>
        <v>0</v>
      </c>
      <c r="J339" s="7">
        <v>1</v>
      </c>
    </row>
    <row r="340" spans="1:15" x14ac:dyDescent="0.25">
      <c r="A340" s="7" t="s">
        <v>8050</v>
      </c>
      <c r="B340" s="7" t="s">
        <v>8051</v>
      </c>
      <c r="C340" s="7">
        <v>2017</v>
      </c>
      <c r="D340" s="7" t="s">
        <v>3340</v>
      </c>
      <c r="E340" s="7">
        <f t="shared" si="6"/>
        <v>0</v>
      </c>
      <c r="F340" s="7">
        <f>IF(COUNTIF('Start Set'!A:A, A340) &gt; 0, 1, 0)</f>
        <v>0</v>
      </c>
      <c r="G340" s="7">
        <f>IF(COUNTIF('Iteration 1 - Forward'!A:A, A340) &gt; 0, 1, 0)</f>
        <v>0</v>
      </c>
      <c r="H340" s="7">
        <f>IF(COUNTIF('Iteration 1 - Backward'!A:A, A340) &gt; 0, 1, 0)</f>
        <v>0</v>
      </c>
      <c r="I340" s="7">
        <f>IF(COUNTIF('Iteration 2 - Forward-Forward'!A:A, A340) &gt; 0, 1, 0)</f>
        <v>0</v>
      </c>
      <c r="J340" s="7">
        <v>1</v>
      </c>
    </row>
    <row r="341" spans="1:15" x14ac:dyDescent="0.25">
      <c r="A341" s="7" t="s">
        <v>238</v>
      </c>
      <c r="B341" s="7" t="s">
        <v>8002</v>
      </c>
      <c r="C341" s="7">
        <v>2018</v>
      </c>
      <c r="D341" s="7" t="s">
        <v>240</v>
      </c>
      <c r="E341" s="7">
        <f t="shared" si="6"/>
        <v>0</v>
      </c>
      <c r="F341" s="7">
        <f>IF(COUNTIF('Start Set'!A:A, A341) &gt; 0, 1, 0)</f>
        <v>0</v>
      </c>
      <c r="G341" s="7">
        <f>IF(COUNTIF('Iteration 1 - Forward'!A:A, A341) &gt; 0, 1, 0)</f>
        <v>0</v>
      </c>
      <c r="H341" s="7">
        <f>IF(COUNTIF('Iteration 1 - Backward'!A:A, A341) &gt; 0, 1, 0)</f>
        <v>1</v>
      </c>
      <c r="I341" s="7">
        <f>IF(COUNTIF('Iteration 2 - Forward-Forward'!A:A, A341) &gt; 0, 1, 0)</f>
        <v>0</v>
      </c>
      <c r="J341" s="7">
        <v>1</v>
      </c>
    </row>
    <row r="342" spans="1:15" x14ac:dyDescent="0.25">
      <c r="A342" s="7" t="s">
        <v>8003</v>
      </c>
      <c r="B342" s="7" t="s">
        <v>8004</v>
      </c>
      <c r="C342" s="7">
        <v>2018</v>
      </c>
      <c r="D342" s="7" t="s">
        <v>240</v>
      </c>
      <c r="E342" s="7">
        <f t="shared" si="6"/>
        <v>0</v>
      </c>
      <c r="F342" s="7">
        <f>IF(COUNTIF('Start Set'!A:A, A342) &gt; 0, 1, 0)</f>
        <v>0</v>
      </c>
      <c r="G342" s="7">
        <f>IF(COUNTIF('Iteration 1 - Forward'!A:A, A342) &gt; 0, 1, 0)</f>
        <v>0</v>
      </c>
      <c r="H342" s="7">
        <f>IF(COUNTIF('Iteration 1 - Backward'!A:A, A342) &gt; 0, 1, 0)</f>
        <v>0</v>
      </c>
      <c r="I342" s="7">
        <f>IF(COUNTIF('Iteration 2 - Forward-Forward'!A:A, A342) &gt; 0, 1, 0)</f>
        <v>0</v>
      </c>
      <c r="J342" s="7">
        <v>1</v>
      </c>
    </row>
    <row r="343" spans="1:15" x14ac:dyDescent="0.25">
      <c r="A343" s="7" t="s">
        <v>8005</v>
      </c>
      <c r="B343" s="7" t="s">
        <v>8006</v>
      </c>
      <c r="C343" s="7">
        <v>2018</v>
      </c>
      <c r="D343" s="7" t="s">
        <v>240</v>
      </c>
      <c r="E343" s="7">
        <f t="shared" si="6"/>
        <v>0</v>
      </c>
      <c r="F343" s="7">
        <f>IF(COUNTIF('Start Set'!A:A, A343) &gt; 0, 1, 0)</f>
        <v>0</v>
      </c>
      <c r="G343" s="7">
        <f>IF(COUNTIF('Iteration 1 - Forward'!A:A, A343) &gt; 0, 1, 0)</f>
        <v>0</v>
      </c>
      <c r="H343" s="7">
        <f>IF(COUNTIF('Iteration 1 - Backward'!A:A, A343) &gt; 0, 1, 0)</f>
        <v>0</v>
      </c>
      <c r="I343" s="7">
        <f>IF(COUNTIF('Iteration 2 - Forward-Forward'!A:A, A343) &gt; 0, 1, 0)</f>
        <v>0</v>
      </c>
      <c r="J343" s="7">
        <v>1</v>
      </c>
    </row>
    <row r="344" spans="1:15" x14ac:dyDescent="0.25">
      <c r="A344" s="7" t="s">
        <v>8013</v>
      </c>
      <c r="B344" s="7" t="s">
        <v>8014</v>
      </c>
      <c r="C344" s="7">
        <v>2018</v>
      </c>
      <c r="D344" s="7" t="s">
        <v>1654</v>
      </c>
      <c r="E344" s="7">
        <f t="shared" si="6"/>
        <v>0</v>
      </c>
      <c r="F344" s="7">
        <f>IF(COUNTIF('Start Set'!A:A, A344) &gt; 0, 1, 0)</f>
        <v>0</v>
      </c>
      <c r="G344" s="7">
        <f>IF(COUNTIF('Iteration 1 - Forward'!A:A, A344) &gt; 0, 1, 0)</f>
        <v>0</v>
      </c>
      <c r="H344" s="7">
        <f>IF(COUNTIF('Iteration 1 - Backward'!A:A, A344) &gt; 0, 1, 0)</f>
        <v>0</v>
      </c>
      <c r="I344" s="7">
        <f>IF(COUNTIF('Iteration 2 - Forward-Forward'!A:A, A344) &gt; 0, 1, 0)</f>
        <v>0</v>
      </c>
      <c r="J344" s="7">
        <v>1</v>
      </c>
    </row>
    <row r="345" spans="1:15" x14ac:dyDescent="0.25">
      <c r="A345" s="7" t="s">
        <v>8022</v>
      </c>
      <c r="B345" s="7" t="s">
        <v>8023</v>
      </c>
      <c r="C345" s="7">
        <v>2018</v>
      </c>
      <c r="D345" s="7" t="s">
        <v>8024</v>
      </c>
      <c r="E345" s="7">
        <f t="shared" si="6"/>
        <v>0</v>
      </c>
      <c r="F345" s="7">
        <f>IF(COUNTIF('Start Set'!A:A, A345) &gt; 0, 1, 0)</f>
        <v>0</v>
      </c>
      <c r="G345" s="7">
        <f>IF(COUNTIF('Iteration 1 - Forward'!A:A, A345) &gt; 0, 1, 0)</f>
        <v>0</v>
      </c>
      <c r="H345" s="7">
        <f>IF(COUNTIF('Iteration 1 - Backward'!A:A, A345) &gt; 0, 1, 0)</f>
        <v>0</v>
      </c>
      <c r="I345" s="7">
        <f>IF(COUNTIF('Iteration 2 - Forward-Forward'!A:A, A345) &gt; 0, 1, 0)</f>
        <v>0</v>
      </c>
      <c r="J345" s="7">
        <v>1</v>
      </c>
    </row>
    <row r="346" spans="1:15" x14ac:dyDescent="0.25">
      <c r="A346" s="7" t="s">
        <v>7990</v>
      </c>
      <c r="B346" s="7" t="s">
        <v>7991</v>
      </c>
      <c r="C346" s="7">
        <v>2019</v>
      </c>
      <c r="D346" s="7" t="s">
        <v>7992</v>
      </c>
      <c r="E346" s="7">
        <f t="shared" si="6"/>
        <v>0</v>
      </c>
      <c r="F346" s="7">
        <f>IF(COUNTIF('Start Set'!A:A, A346) &gt; 0, 1, 0)</f>
        <v>0</v>
      </c>
      <c r="G346" s="7">
        <f>IF(COUNTIF('Iteration 1 - Forward'!A:A, A346) &gt; 0, 1, 0)</f>
        <v>0</v>
      </c>
      <c r="H346" s="7">
        <f>IF(COUNTIF('Iteration 1 - Backward'!A:A, A346) &gt; 0, 1, 0)</f>
        <v>0</v>
      </c>
      <c r="I346" s="7">
        <f>IF(COUNTIF('Iteration 2 - Forward-Forward'!A:A, A346) &gt; 0, 1, 0)</f>
        <v>0</v>
      </c>
      <c r="J346" s="7">
        <v>1</v>
      </c>
    </row>
    <row r="347" spans="1:15" x14ac:dyDescent="0.25">
      <c r="A347" s="7" t="s">
        <v>5436</v>
      </c>
      <c r="B347" s="7" t="s">
        <v>7995</v>
      </c>
      <c r="C347" s="7">
        <v>2019</v>
      </c>
      <c r="D347" s="7" t="s">
        <v>380</v>
      </c>
      <c r="E347" s="7">
        <f t="shared" si="6"/>
        <v>1</v>
      </c>
      <c r="F347" s="7">
        <f>IF(COUNTIF('Start Set'!A:A, A347) &gt; 0, 1, 0)</f>
        <v>0</v>
      </c>
      <c r="G347" s="7">
        <f>IF(COUNTIF('Iteration 1 - Forward'!A:A, A347) &gt; 0, 1, 0)</f>
        <v>0</v>
      </c>
      <c r="H347" s="7">
        <f>IF(COUNTIF('Iteration 1 - Backward'!A:A, A347) &gt; 0, 1, 0)</f>
        <v>1</v>
      </c>
      <c r="I347" s="7">
        <f>IF(COUNTIF('Iteration 2 - Forward-Forward'!A:A, A347) &gt; 0, 1, 0)</f>
        <v>0</v>
      </c>
      <c r="J347" s="7">
        <v>1</v>
      </c>
    </row>
    <row r="348" spans="1:15" x14ac:dyDescent="0.25">
      <c r="A348" s="7" t="s">
        <v>8035</v>
      </c>
      <c r="B348" s="7" t="s">
        <v>8036</v>
      </c>
      <c r="C348" s="7">
        <v>2019</v>
      </c>
      <c r="D348" s="7" t="s">
        <v>8037</v>
      </c>
      <c r="E348" s="7">
        <f t="shared" si="6"/>
        <v>0</v>
      </c>
      <c r="F348" s="7">
        <f>IF(COUNTIF('Start Set'!A:A, A348) &gt; 0, 1, 0)</f>
        <v>0</v>
      </c>
      <c r="G348" s="7">
        <f>IF(COUNTIF('Iteration 1 - Forward'!A:A, A348) &gt; 0, 1, 0)</f>
        <v>0</v>
      </c>
      <c r="H348" s="7">
        <f>IF(COUNTIF('Iteration 1 - Backward'!A:A, A348) &gt; 0, 1, 0)</f>
        <v>0</v>
      </c>
      <c r="I348" s="7">
        <f>IF(COUNTIF('Iteration 2 - Forward-Forward'!A:A, A348) &gt; 0, 1, 0)</f>
        <v>0</v>
      </c>
      <c r="J348" s="7">
        <v>1</v>
      </c>
    </row>
    <row r="349" spans="1:15" x14ac:dyDescent="0.25">
      <c r="A349" s="7" t="s">
        <v>8038</v>
      </c>
      <c r="B349" s="7" t="s">
        <v>8039</v>
      </c>
      <c r="C349" s="7">
        <v>2019</v>
      </c>
      <c r="D349" s="7" t="s">
        <v>5861</v>
      </c>
      <c r="E349" s="7">
        <f t="shared" si="6"/>
        <v>0</v>
      </c>
      <c r="F349" s="7">
        <f>IF(COUNTIF('Start Set'!A:A, A349) &gt; 0, 1, 0)</f>
        <v>0</v>
      </c>
      <c r="G349" s="7">
        <f>IF(COUNTIF('Iteration 1 - Forward'!A:A, A349) &gt; 0, 1, 0)</f>
        <v>0</v>
      </c>
      <c r="H349" s="7">
        <f>IF(COUNTIF('Iteration 1 - Backward'!A:A, A349) &gt; 0, 1, 0)</f>
        <v>0</v>
      </c>
      <c r="I349" s="7">
        <f>IF(COUNTIF('Iteration 2 - Forward-Forward'!A:A, A349) &gt; 0, 1, 0)</f>
        <v>0</v>
      </c>
      <c r="J349" s="7">
        <v>1</v>
      </c>
    </row>
    <row r="350" spans="1:15" x14ac:dyDescent="0.25">
      <c r="A350" s="7" t="s">
        <v>8046</v>
      </c>
      <c r="B350" s="7" t="s">
        <v>8047</v>
      </c>
      <c r="C350" s="7">
        <v>2021</v>
      </c>
      <c r="D350" s="7" t="s">
        <v>5447</v>
      </c>
      <c r="E350" s="7">
        <f t="shared" si="6"/>
        <v>0</v>
      </c>
      <c r="F350" s="7">
        <v>1</v>
      </c>
      <c r="G350">
        <f>IF(COUNTIF('Iteration 1 - Forward'!A:A, A350) &gt; 0, 1, 0)</f>
        <v>0</v>
      </c>
      <c r="H350">
        <f>IF(COUNTIF('Iteration 1 - Backward'!A:A, A350) &gt; 0, 1, 0)</f>
        <v>0</v>
      </c>
      <c r="I350">
        <f>IF(COUNTIF('Iteration 2 - Forward-Forward'!A:A, A350) &gt; 0, 1, 0)</f>
        <v>0</v>
      </c>
    </row>
    <row r="351" spans="1:15" x14ac:dyDescent="0.25">
      <c r="A351" s="7" t="s">
        <v>4676</v>
      </c>
      <c r="B351" s="7" t="s">
        <v>4677</v>
      </c>
      <c r="C351" s="7">
        <v>2020</v>
      </c>
      <c r="D351" s="7" t="s">
        <v>4678</v>
      </c>
      <c r="E351" s="7">
        <f t="shared" si="6"/>
        <v>0</v>
      </c>
      <c r="F351" s="7">
        <f>IF(COUNTIF('Start Set'!A:A, A351) &gt; 0, 1, 0)</f>
        <v>0</v>
      </c>
      <c r="G351" s="7">
        <f>IF(COUNTIF('Iteration 1 - Forward'!A:A, A351) &gt; 0, 1, 0)</f>
        <v>0</v>
      </c>
      <c r="H351" s="7">
        <f>IF(COUNTIF('Iteration 1 - Backward'!A:A, A351) &gt; 0, 1, 0)</f>
        <v>0</v>
      </c>
      <c r="I351" s="7">
        <f>IF(COUNTIF('Iteration 2 - Forward-Forward'!A:A, A351) &gt; 0, 1, 0)</f>
        <v>0</v>
      </c>
      <c r="J351" s="7">
        <v>0</v>
      </c>
      <c r="K351" s="7">
        <v>0</v>
      </c>
      <c r="L351" s="7"/>
      <c r="M351" s="7"/>
      <c r="N351" s="7"/>
      <c r="O351" s="7">
        <v>1</v>
      </c>
    </row>
    <row r="352" spans="1:15" x14ac:dyDescent="0.25">
      <c r="A352" s="7" t="s">
        <v>5296</v>
      </c>
      <c r="B352" s="7" t="s">
        <v>5297</v>
      </c>
      <c r="C352" s="7">
        <v>2020</v>
      </c>
      <c r="D352" s="7" t="s">
        <v>5298</v>
      </c>
      <c r="E352" s="7">
        <f t="shared" si="6"/>
        <v>0</v>
      </c>
      <c r="F352" s="7">
        <f>IF(COUNTIF('Start Set'!A:A, A352) &gt; 0, 1, 0)</f>
        <v>0</v>
      </c>
      <c r="G352" s="7">
        <f>IF(COUNTIF('Iteration 1 - Forward'!A:A, A352) &gt; 0, 1, 0)</f>
        <v>0</v>
      </c>
      <c r="H352" s="7">
        <f>IF(COUNTIF('Iteration 1 - Backward'!A:A, A352) &gt; 0, 1, 0)</f>
        <v>0</v>
      </c>
      <c r="I352" s="7">
        <f>IF(COUNTIF('Iteration 2 - Forward-Forward'!A:A, A352) &gt; 0, 1, 0)</f>
        <v>0</v>
      </c>
      <c r="J352" s="7">
        <v>0</v>
      </c>
      <c r="K352" s="7">
        <v>0</v>
      </c>
      <c r="L352" s="7"/>
      <c r="M352" s="7"/>
      <c r="N352" s="7"/>
      <c r="O352" s="7">
        <v>1</v>
      </c>
    </row>
    <row r="353" spans="1:15" x14ac:dyDescent="0.25">
      <c r="A353" s="7" t="s">
        <v>4659</v>
      </c>
      <c r="B353" s="7" t="s">
        <v>4660</v>
      </c>
      <c r="C353" s="7">
        <v>2020</v>
      </c>
      <c r="D353" s="7" t="s">
        <v>4661</v>
      </c>
      <c r="E353" s="7">
        <f t="shared" si="6"/>
        <v>0</v>
      </c>
      <c r="F353" s="7">
        <f>IF(COUNTIF('Start Set'!A:A, A353) &gt; 0, 1, 0)</f>
        <v>0</v>
      </c>
      <c r="G353" s="7">
        <f>IF(COUNTIF('Iteration 1 - Forward'!A:A, A353) &gt; 0, 1, 0)</f>
        <v>0</v>
      </c>
      <c r="H353" s="7">
        <f>IF(COUNTIF('Iteration 1 - Backward'!A:A, A353) &gt; 0, 1, 0)</f>
        <v>0</v>
      </c>
      <c r="I353" s="7">
        <f>IF(COUNTIF('Iteration 2 - Forward-Forward'!A:A, A353) &gt; 0, 1, 0)</f>
        <v>0</v>
      </c>
      <c r="J353" s="7">
        <v>0</v>
      </c>
      <c r="K353" s="7">
        <v>0</v>
      </c>
      <c r="L353" s="7"/>
      <c r="M353" s="7"/>
      <c r="N353" s="7"/>
      <c r="O353" s="7">
        <v>1</v>
      </c>
    </row>
    <row r="354" spans="1:15" x14ac:dyDescent="0.25">
      <c r="A354" s="7" t="s">
        <v>5660</v>
      </c>
      <c r="B354" s="7" t="s">
        <v>5661</v>
      </c>
      <c r="C354" s="7">
        <v>2020</v>
      </c>
      <c r="D354" s="7" t="s">
        <v>383</v>
      </c>
      <c r="E354" s="7">
        <f t="shared" si="6"/>
        <v>0</v>
      </c>
      <c r="F354" s="7">
        <f>IF(COUNTIF('Start Set'!A:A, A354) &gt; 0, 1, 0)</f>
        <v>0</v>
      </c>
      <c r="G354" s="7">
        <f>IF(COUNTIF('Iteration 1 - Forward'!A:A, A354) &gt; 0, 1, 0)</f>
        <v>0</v>
      </c>
      <c r="H354" s="7">
        <f>IF(COUNTIF('Iteration 1 - Backward'!A:A, A354) &gt; 0, 1, 0)</f>
        <v>0</v>
      </c>
      <c r="I354" s="7">
        <f>IF(COUNTIF('Iteration 2 - Forward-Forward'!A:A, A354) &gt; 0, 1, 0)</f>
        <v>0</v>
      </c>
      <c r="J354" s="7">
        <v>0</v>
      </c>
      <c r="K354" s="7">
        <v>0</v>
      </c>
      <c r="L354" s="7"/>
      <c r="M354" s="7"/>
      <c r="N354" s="7"/>
      <c r="O354" s="7">
        <v>1</v>
      </c>
    </row>
    <row r="355" spans="1:15" x14ac:dyDescent="0.25">
      <c r="A355" s="7" t="s">
        <v>4668</v>
      </c>
      <c r="B355" s="7" t="s">
        <v>4669</v>
      </c>
      <c r="C355" s="7">
        <v>2020</v>
      </c>
      <c r="D355" s="7" t="s">
        <v>4670</v>
      </c>
      <c r="E355" s="7">
        <f t="shared" si="6"/>
        <v>0</v>
      </c>
      <c r="F355" s="7">
        <f>IF(COUNTIF('Start Set'!A:A, A355) &gt; 0, 1, 0)</f>
        <v>0</v>
      </c>
      <c r="G355" s="7">
        <f>IF(COUNTIF('Iteration 1 - Forward'!A:A, A355) &gt; 0, 1, 0)</f>
        <v>0</v>
      </c>
      <c r="H355" s="7">
        <f>IF(COUNTIF('Iteration 1 - Backward'!A:A, A355) &gt; 0, 1, 0)</f>
        <v>0</v>
      </c>
      <c r="I355" s="7">
        <f>IF(COUNTIF('Iteration 2 - Forward-Forward'!A:A, A355) &gt; 0, 1, 0)</f>
        <v>0</v>
      </c>
      <c r="J355" s="7">
        <v>0</v>
      </c>
      <c r="K355" s="7">
        <v>0</v>
      </c>
      <c r="L355" s="7"/>
      <c r="M355" s="7"/>
      <c r="N355" s="7"/>
      <c r="O355" s="7">
        <v>1</v>
      </c>
    </row>
    <row r="356" spans="1:15" x14ac:dyDescent="0.25">
      <c r="A356" s="7" t="s">
        <v>5257</v>
      </c>
      <c r="B356" s="7" t="s">
        <v>5258</v>
      </c>
      <c r="C356" s="7">
        <v>2020</v>
      </c>
      <c r="D356" s="7" t="s">
        <v>5259</v>
      </c>
      <c r="E356" s="7">
        <f t="shared" si="6"/>
        <v>0</v>
      </c>
      <c r="F356" s="7">
        <f>IF(COUNTIF('Start Set'!A:A, A356) &gt; 0, 1, 0)</f>
        <v>0</v>
      </c>
      <c r="G356" s="7">
        <f>IF(COUNTIF('Iteration 1 - Forward'!A:A, A356) &gt; 0, 1, 0)</f>
        <v>0</v>
      </c>
      <c r="H356" s="7">
        <f>IF(COUNTIF('Iteration 1 - Backward'!A:A, A356) &gt; 0, 1, 0)</f>
        <v>0</v>
      </c>
      <c r="I356" s="7">
        <f>IF(COUNTIF('Iteration 2 - Forward-Forward'!A:A, A356) &gt; 0, 1, 0)</f>
        <v>0</v>
      </c>
      <c r="J356" s="7">
        <v>0</v>
      </c>
      <c r="K356" s="7">
        <v>0</v>
      </c>
      <c r="L356" s="7"/>
      <c r="M356" s="7"/>
      <c r="N356" s="7"/>
      <c r="O356" s="7">
        <v>1</v>
      </c>
    </row>
    <row r="357" spans="1:15" x14ac:dyDescent="0.25">
      <c r="A357" s="7" t="s">
        <v>4674</v>
      </c>
      <c r="B357" s="7" t="s">
        <v>4675</v>
      </c>
      <c r="C357" s="7">
        <v>2020</v>
      </c>
      <c r="D357" s="7" t="s">
        <v>668</v>
      </c>
      <c r="E357" s="7">
        <f t="shared" si="6"/>
        <v>0</v>
      </c>
      <c r="F357" s="7">
        <f>IF(COUNTIF('Start Set'!A:A, A357) &gt; 0, 1, 0)</f>
        <v>0</v>
      </c>
      <c r="G357" s="7">
        <f>IF(COUNTIF('Iteration 1 - Forward'!A:A, A357) &gt; 0, 1, 0)</f>
        <v>0</v>
      </c>
      <c r="H357" s="7">
        <f>IF(COUNTIF('Iteration 1 - Backward'!A:A, A357) &gt; 0, 1, 0)</f>
        <v>0</v>
      </c>
      <c r="I357" s="7">
        <f>IF(COUNTIF('Iteration 2 - Forward-Forward'!A:A, A357) &gt; 0, 1, 0)</f>
        <v>0</v>
      </c>
      <c r="J357" s="7">
        <v>0</v>
      </c>
      <c r="K357" s="7">
        <v>0</v>
      </c>
      <c r="L357" s="7"/>
      <c r="M357" s="7"/>
      <c r="N357" s="7"/>
      <c r="O357" s="7">
        <v>1</v>
      </c>
    </row>
    <row r="358" spans="1:15" x14ac:dyDescent="0.25">
      <c r="A358" s="9" t="s">
        <v>5645</v>
      </c>
      <c r="B358" s="7" t="s">
        <v>5646</v>
      </c>
      <c r="C358" s="7">
        <v>2020</v>
      </c>
      <c r="D358" s="7" t="s">
        <v>143</v>
      </c>
      <c r="E358" s="7">
        <f t="shared" si="6"/>
        <v>0</v>
      </c>
      <c r="F358" s="7">
        <f>IF(COUNTIF('Start Set'!A:A, A358) &gt; 0, 1, 0)</f>
        <v>0</v>
      </c>
      <c r="G358" s="7">
        <f>IF(COUNTIF('Iteration 1 - Forward'!A:A, A358) &gt; 0, 1, 0)</f>
        <v>0</v>
      </c>
      <c r="H358" s="7">
        <f>IF(COUNTIF('Iteration 1 - Backward'!A:A, A358) &gt; 0, 1, 0)</f>
        <v>0</v>
      </c>
      <c r="I358" s="7">
        <f>IF(COUNTIF('Iteration 2 - Forward-Forward'!A:A, A358) &gt; 0, 1, 0)</f>
        <v>0</v>
      </c>
      <c r="J358" s="7">
        <v>0</v>
      </c>
      <c r="K358" s="7">
        <v>0</v>
      </c>
      <c r="L358" s="7"/>
      <c r="M358" s="7"/>
      <c r="N358" s="7"/>
      <c r="O358" s="7">
        <v>1</v>
      </c>
    </row>
    <row r="359" spans="1:15" x14ac:dyDescent="0.25">
      <c r="A359" s="7" t="s">
        <v>5353</v>
      </c>
      <c r="B359" s="7" t="s">
        <v>5354</v>
      </c>
      <c r="C359" s="7">
        <v>2020</v>
      </c>
      <c r="D359" s="7" t="s">
        <v>138</v>
      </c>
      <c r="E359" s="7">
        <f t="shared" si="6"/>
        <v>0</v>
      </c>
      <c r="F359" s="7">
        <f>IF(COUNTIF('Start Set'!A:A, A359) &gt; 0, 1, 0)</f>
        <v>0</v>
      </c>
      <c r="G359" s="7">
        <f>IF(COUNTIF('Iteration 1 - Forward'!A:A, A359) &gt; 0, 1, 0)</f>
        <v>0</v>
      </c>
      <c r="H359" s="7">
        <f>IF(COUNTIF('Iteration 1 - Backward'!A:A, A359) &gt; 0, 1, 0)</f>
        <v>0</v>
      </c>
      <c r="I359" s="7">
        <f>IF(COUNTIF('Iteration 2 - Forward-Forward'!A:A, A359) &gt; 0, 1, 0)</f>
        <v>0</v>
      </c>
      <c r="J359" s="7">
        <v>0</v>
      </c>
      <c r="K359" s="7">
        <v>0</v>
      </c>
      <c r="L359" s="7"/>
      <c r="M359" s="7"/>
      <c r="N359" s="7"/>
      <c r="O359" s="7">
        <v>1</v>
      </c>
    </row>
    <row r="360" spans="1:15" x14ac:dyDescent="0.25">
      <c r="A360" s="7" t="s">
        <v>5450</v>
      </c>
      <c r="B360" s="7" t="s">
        <v>5451</v>
      </c>
      <c r="C360" s="7">
        <v>2020</v>
      </c>
      <c r="D360" s="7" t="s">
        <v>138</v>
      </c>
      <c r="E360" s="7">
        <f t="shared" si="6"/>
        <v>0</v>
      </c>
      <c r="F360" s="7">
        <f>IF(COUNTIF('Start Set'!A:A, A360) &gt; 0, 1, 0)</f>
        <v>0</v>
      </c>
      <c r="G360" s="7">
        <f>IF(COUNTIF('Iteration 1 - Forward'!A:A, A360) &gt; 0, 1, 0)</f>
        <v>0</v>
      </c>
      <c r="H360" s="7">
        <f>IF(COUNTIF('Iteration 1 - Backward'!A:A, A360) &gt; 0, 1, 0)</f>
        <v>0</v>
      </c>
      <c r="I360" s="7">
        <f>IF(COUNTIF('Iteration 2 - Forward-Forward'!A:A, A360) &gt; 0, 1, 0)</f>
        <v>0</v>
      </c>
      <c r="J360" s="7">
        <v>0</v>
      </c>
      <c r="K360" s="7">
        <v>0</v>
      </c>
      <c r="L360" s="7"/>
      <c r="M360" s="7"/>
      <c r="N360" s="7"/>
      <c r="O360" s="7">
        <v>1</v>
      </c>
    </row>
    <row r="361" spans="1:15" x14ac:dyDescent="0.25">
      <c r="A361" s="7" t="s">
        <v>5666</v>
      </c>
      <c r="B361" s="7" t="s">
        <v>5667</v>
      </c>
      <c r="C361" s="7">
        <v>2020</v>
      </c>
      <c r="D361" s="7" t="s">
        <v>138</v>
      </c>
      <c r="E361" s="7">
        <f t="shared" si="6"/>
        <v>0</v>
      </c>
      <c r="F361" s="7">
        <f>IF(COUNTIF('Start Set'!A:A, A361) &gt; 0, 1, 0)</f>
        <v>0</v>
      </c>
      <c r="G361" s="7">
        <f>IF(COUNTIF('Iteration 1 - Forward'!A:A, A361) &gt; 0, 1, 0)</f>
        <v>0</v>
      </c>
      <c r="H361" s="7">
        <f>IF(COUNTIF('Iteration 1 - Backward'!A:A, A361) &gt; 0, 1, 0)</f>
        <v>0</v>
      </c>
      <c r="I361" s="7">
        <f>IF(COUNTIF('Iteration 2 - Forward-Forward'!A:A, A361) &gt; 0, 1, 0)</f>
        <v>0</v>
      </c>
      <c r="J361" s="7">
        <v>0</v>
      </c>
      <c r="K361" s="7">
        <v>0</v>
      </c>
      <c r="L361" s="7"/>
      <c r="M361" s="7"/>
      <c r="N361" s="7"/>
      <c r="O361" s="7">
        <v>1</v>
      </c>
    </row>
    <row r="362" spans="1:15" x14ac:dyDescent="0.25">
      <c r="A362" s="7" t="s">
        <v>4958</v>
      </c>
      <c r="B362" s="7" t="s">
        <v>4959</v>
      </c>
      <c r="C362" s="7">
        <v>2020</v>
      </c>
      <c r="D362" s="7" t="s">
        <v>4960</v>
      </c>
      <c r="E362" s="7">
        <f t="shared" si="6"/>
        <v>0</v>
      </c>
      <c r="F362" s="7">
        <f>IF(COUNTIF('Start Set'!A:A, A362) &gt; 0, 1, 0)</f>
        <v>0</v>
      </c>
      <c r="G362" s="7">
        <f>IF(COUNTIF('Iteration 1 - Forward'!A:A, A362) &gt; 0, 1, 0)</f>
        <v>0</v>
      </c>
      <c r="H362" s="7">
        <f>IF(COUNTIF('Iteration 1 - Backward'!A:A, A362) &gt; 0, 1, 0)</f>
        <v>0</v>
      </c>
      <c r="I362" s="7">
        <f>IF(COUNTIF('Iteration 2 - Forward-Forward'!A:A, A362) &gt; 0, 1, 0)</f>
        <v>0</v>
      </c>
      <c r="J362" s="7">
        <v>0</v>
      </c>
      <c r="K362" s="7">
        <v>0</v>
      </c>
      <c r="L362" s="7"/>
      <c r="M362" s="7"/>
      <c r="N362" s="7"/>
      <c r="O362" s="7">
        <v>1</v>
      </c>
    </row>
    <row r="363" spans="1:15" x14ac:dyDescent="0.25">
      <c r="A363" s="7" t="s">
        <v>4969</v>
      </c>
      <c r="B363" s="7" t="s">
        <v>4970</v>
      </c>
      <c r="C363" s="7">
        <v>2020</v>
      </c>
      <c r="D363" s="7" t="s">
        <v>4971</v>
      </c>
      <c r="E363" s="7">
        <f t="shared" si="6"/>
        <v>0</v>
      </c>
      <c r="F363" s="7">
        <f>IF(COUNTIF('Start Set'!A:A, A363) &gt; 0, 1, 0)</f>
        <v>0</v>
      </c>
      <c r="G363" s="7">
        <f>IF(COUNTIF('Iteration 1 - Forward'!A:A, A363) &gt; 0, 1, 0)</f>
        <v>0</v>
      </c>
      <c r="H363" s="7">
        <f>IF(COUNTIF('Iteration 1 - Backward'!A:A, A363) &gt; 0, 1, 0)</f>
        <v>0</v>
      </c>
      <c r="I363" s="7">
        <f>IF(COUNTIF('Iteration 2 - Forward-Forward'!A:A, A363) &gt; 0, 1, 0)</f>
        <v>0</v>
      </c>
      <c r="J363" s="7">
        <v>0</v>
      </c>
      <c r="K363" s="7">
        <v>0</v>
      </c>
      <c r="L363" s="7"/>
      <c r="M363" s="7"/>
      <c r="N363" s="7"/>
      <c r="O363" s="7">
        <v>1</v>
      </c>
    </row>
    <row r="364" spans="1:15" x14ac:dyDescent="0.25">
      <c r="A364" s="7" t="s">
        <v>4999</v>
      </c>
      <c r="B364" s="7" t="s">
        <v>5000</v>
      </c>
      <c r="C364" s="7">
        <v>2020</v>
      </c>
      <c r="D364" s="7" t="s">
        <v>4962</v>
      </c>
      <c r="E364" s="7">
        <f t="shared" si="6"/>
        <v>0</v>
      </c>
      <c r="F364" s="7">
        <f>IF(COUNTIF('Start Set'!A:A, A364) &gt; 0, 1, 0)</f>
        <v>0</v>
      </c>
      <c r="G364" s="7">
        <f>IF(COUNTIF('Iteration 1 - Forward'!A:A, A364) &gt; 0, 1, 0)</f>
        <v>0</v>
      </c>
      <c r="H364" s="7">
        <f>IF(COUNTIF('Iteration 1 - Backward'!A:A, A364) &gt; 0, 1, 0)</f>
        <v>0</v>
      </c>
      <c r="I364" s="7">
        <f>IF(COUNTIF('Iteration 2 - Forward-Forward'!A:A, A364) &gt; 0, 1, 0)</f>
        <v>0</v>
      </c>
      <c r="J364" s="7">
        <v>0</v>
      </c>
      <c r="K364" s="7">
        <v>0</v>
      </c>
      <c r="L364" s="7"/>
      <c r="M364" s="7"/>
      <c r="N364" s="7"/>
      <c r="O364" s="7">
        <v>1</v>
      </c>
    </row>
    <row r="365" spans="1:15" x14ac:dyDescent="0.25">
      <c r="A365" s="7" t="s">
        <v>5920</v>
      </c>
      <c r="B365" s="7" t="s">
        <v>5921</v>
      </c>
      <c r="C365" s="7">
        <v>2020</v>
      </c>
      <c r="D365" s="7" t="s">
        <v>1698</v>
      </c>
      <c r="E365" s="7">
        <f t="shared" si="6"/>
        <v>0</v>
      </c>
      <c r="F365" s="7">
        <f>IF(COUNTIF('Start Set'!A:A, A365) &gt; 0, 1, 0)</f>
        <v>0</v>
      </c>
      <c r="G365" s="7">
        <f>IF(COUNTIF('Iteration 1 - Forward'!A:A, A365) &gt; 0, 1, 0)</f>
        <v>0</v>
      </c>
      <c r="H365" s="7">
        <f>IF(COUNTIF('Iteration 1 - Backward'!A:A, A365) &gt; 0, 1, 0)</f>
        <v>0</v>
      </c>
      <c r="I365" s="7">
        <f>IF(COUNTIF('Iteration 2 - Forward-Forward'!A:A, A365) &gt; 0, 1, 0)</f>
        <v>0</v>
      </c>
      <c r="J365" s="7">
        <v>0</v>
      </c>
      <c r="K365" s="7">
        <v>0</v>
      </c>
      <c r="L365" s="7"/>
      <c r="M365" s="7"/>
      <c r="N365" s="7"/>
      <c r="O365" s="7">
        <v>1</v>
      </c>
    </row>
    <row r="366" spans="1:15" x14ac:dyDescent="0.25">
      <c r="A366" s="7" t="s">
        <v>5672</v>
      </c>
      <c r="B366" s="7" t="s">
        <v>5673</v>
      </c>
      <c r="C366" s="7">
        <v>2020</v>
      </c>
      <c r="D366" s="7" t="s">
        <v>380</v>
      </c>
      <c r="E366" s="7">
        <f t="shared" si="6"/>
        <v>0</v>
      </c>
      <c r="F366" s="7">
        <f>IF(COUNTIF('Start Set'!A:A, A366) &gt; 0, 1, 0)</f>
        <v>0</v>
      </c>
      <c r="G366" s="7">
        <f>IF(COUNTIF('Iteration 1 - Forward'!A:A, A366) &gt; 0, 1, 0)</f>
        <v>0</v>
      </c>
      <c r="H366" s="7">
        <f>IF(COUNTIF('Iteration 1 - Backward'!A:A, A366) &gt; 0, 1, 0)</f>
        <v>0</v>
      </c>
      <c r="I366" s="7">
        <f>IF(COUNTIF('Iteration 2 - Forward-Forward'!A:A, A366) &gt; 0, 1, 0)</f>
        <v>0</v>
      </c>
      <c r="J366" s="7">
        <v>0</v>
      </c>
      <c r="K366" s="7">
        <v>0</v>
      </c>
      <c r="L366" s="7"/>
      <c r="M366" s="7"/>
      <c r="N366" s="7"/>
      <c r="O366" s="7">
        <v>1</v>
      </c>
    </row>
    <row r="367" spans="1:15" x14ac:dyDescent="0.25">
      <c r="A367" s="7" t="s">
        <v>5821</v>
      </c>
      <c r="B367" s="7" t="s">
        <v>5822</v>
      </c>
      <c r="C367" s="7">
        <v>2020</v>
      </c>
      <c r="D367" s="7" t="s">
        <v>989</v>
      </c>
      <c r="E367" s="7">
        <f t="shared" si="6"/>
        <v>0</v>
      </c>
      <c r="F367" s="7">
        <f>IF(COUNTIF('Start Set'!A:A, A367) &gt; 0, 1, 0)</f>
        <v>0</v>
      </c>
      <c r="G367" s="7">
        <f>IF(COUNTIF('Iteration 1 - Forward'!A:A, A367) &gt; 0, 1, 0)</f>
        <v>0</v>
      </c>
      <c r="H367" s="7">
        <f>IF(COUNTIF('Iteration 1 - Backward'!A:A, A367) &gt; 0, 1, 0)</f>
        <v>0</v>
      </c>
      <c r="I367" s="7">
        <f>IF(COUNTIF('Iteration 2 - Forward-Forward'!A:A, A367) &gt; 0, 1, 0)</f>
        <v>0</v>
      </c>
      <c r="J367" s="7">
        <v>0</v>
      </c>
      <c r="K367" s="7">
        <v>0</v>
      </c>
      <c r="L367" s="7"/>
      <c r="M367" s="7"/>
      <c r="N367" s="7"/>
      <c r="O367" s="7">
        <v>1</v>
      </c>
    </row>
    <row r="368" spans="1:15" x14ac:dyDescent="0.25">
      <c r="A368" s="7" t="s">
        <v>5512</v>
      </c>
      <c r="B368" s="7" t="s">
        <v>5513</v>
      </c>
      <c r="C368" s="7">
        <v>2020</v>
      </c>
      <c r="D368" s="7" t="s">
        <v>122</v>
      </c>
      <c r="E368" s="7">
        <f t="shared" si="6"/>
        <v>0</v>
      </c>
      <c r="F368" s="7">
        <f>IF(COUNTIF('Start Set'!A:A, A368) &gt; 0, 1, 0)</f>
        <v>0</v>
      </c>
      <c r="G368" s="7">
        <f>IF(COUNTIF('Iteration 1 - Forward'!A:A, A368) &gt; 0, 1, 0)</f>
        <v>0</v>
      </c>
      <c r="H368" s="7">
        <f>IF(COUNTIF('Iteration 1 - Backward'!A:A, A368) &gt; 0, 1, 0)</f>
        <v>0</v>
      </c>
      <c r="I368" s="7">
        <f>IF(COUNTIF('Iteration 2 - Forward-Forward'!A:A, A368) &gt; 0, 1, 0)</f>
        <v>0</v>
      </c>
      <c r="J368" s="7">
        <v>0</v>
      </c>
      <c r="K368" s="7">
        <v>0</v>
      </c>
      <c r="L368" s="7"/>
      <c r="M368" s="7"/>
      <c r="N368" s="7"/>
      <c r="O368" s="7">
        <v>1</v>
      </c>
    </row>
    <row r="369" spans="1:15" x14ac:dyDescent="0.25">
      <c r="A369" s="7" t="s">
        <v>5546</v>
      </c>
      <c r="B369" s="7" t="s">
        <v>5547</v>
      </c>
      <c r="C369" s="7">
        <v>2020</v>
      </c>
      <c r="D369" s="7" t="s">
        <v>122</v>
      </c>
      <c r="E369" s="7">
        <f t="shared" si="6"/>
        <v>0</v>
      </c>
      <c r="F369" s="7">
        <f>IF(COUNTIF('Start Set'!A:A, A369) &gt; 0, 1, 0)</f>
        <v>0</v>
      </c>
      <c r="G369" s="7">
        <f>IF(COUNTIF('Iteration 1 - Forward'!A:A, A369) &gt; 0, 1, 0)</f>
        <v>0</v>
      </c>
      <c r="H369" s="7">
        <f>IF(COUNTIF('Iteration 1 - Backward'!A:A, A369) &gt; 0, 1, 0)</f>
        <v>0</v>
      </c>
      <c r="I369" s="7">
        <f>IF(COUNTIF('Iteration 2 - Forward-Forward'!A:A, A369) &gt; 0, 1, 0)</f>
        <v>0</v>
      </c>
      <c r="J369" s="7">
        <v>0</v>
      </c>
      <c r="K369" s="7">
        <v>0</v>
      </c>
      <c r="L369" s="7"/>
      <c r="M369" s="7"/>
      <c r="N369" s="7"/>
      <c r="O369" s="7">
        <v>1</v>
      </c>
    </row>
    <row r="370" spans="1:15" x14ac:dyDescent="0.25">
      <c r="A370" s="7" t="s">
        <v>5557</v>
      </c>
      <c r="B370" s="7" t="s">
        <v>5558</v>
      </c>
      <c r="C370" s="7">
        <v>2020</v>
      </c>
      <c r="D370" s="7" t="s">
        <v>122</v>
      </c>
      <c r="E370" s="7">
        <f t="shared" si="6"/>
        <v>0</v>
      </c>
      <c r="F370" s="7">
        <f>IF(COUNTIF('Start Set'!A:A, A370) &gt; 0, 1, 0)</f>
        <v>0</v>
      </c>
      <c r="G370" s="7">
        <f>IF(COUNTIF('Iteration 1 - Forward'!A:A, A370) &gt; 0, 1, 0)</f>
        <v>0</v>
      </c>
      <c r="H370" s="7">
        <f>IF(COUNTIF('Iteration 1 - Backward'!A:A, A370) &gt; 0, 1, 0)</f>
        <v>0</v>
      </c>
      <c r="I370" s="7">
        <f>IF(COUNTIF('Iteration 2 - Forward-Forward'!A:A, A370) &gt; 0, 1, 0)</f>
        <v>0</v>
      </c>
      <c r="J370" s="7">
        <v>0</v>
      </c>
      <c r="K370" s="7">
        <v>0</v>
      </c>
      <c r="L370" s="7"/>
      <c r="M370" s="7"/>
      <c r="N370" s="7"/>
      <c r="O370" s="7">
        <v>1</v>
      </c>
    </row>
    <row r="371" spans="1:15" x14ac:dyDescent="0.25">
      <c r="A371" s="7" t="s">
        <v>5624</v>
      </c>
      <c r="B371" s="7" t="s">
        <v>5625</v>
      </c>
      <c r="C371" s="7">
        <v>2020</v>
      </c>
      <c r="D371" s="7" t="s">
        <v>386</v>
      </c>
      <c r="E371" s="7">
        <f t="shared" si="6"/>
        <v>0</v>
      </c>
      <c r="F371" s="7">
        <f>IF(COUNTIF('Start Set'!A:A, A371) &gt; 0, 1, 0)</f>
        <v>0</v>
      </c>
      <c r="G371" s="7">
        <f>IF(COUNTIF('Iteration 1 - Forward'!A:A, A371) &gt; 0, 1, 0)</f>
        <v>0</v>
      </c>
      <c r="H371" s="7">
        <f>IF(COUNTIF('Iteration 1 - Backward'!A:A, A371) &gt; 0, 1, 0)</f>
        <v>0</v>
      </c>
      <c r="I371" s="7">
        <f>IF(COUNTIF('Iteration 2 - Forward-Forward'!A:A, A371) &gt; 0, 1, 0)</f>
        <v>0</v>
      </c>
      <c r="J371" s="7">
        <v>0</v>
      </c>
      <c r="K371" s="7">
        <v>0</v>
      </c>
      <c r="L371" s="7"/>
      <c r="M371" s="7"/>
      <c r="N371" s="7"/>
      <c r="O371" s="7">
        <v>1</v>
      </c>
    </row>
    <row r="372" spans="1:15" x14ac:dyDescent="0.25">
      <c r="A372" s="7" t="s">
        <v>5925</v>
      </c>
      <c r="B372" s="7" t="s">
        <v>5926</v>
      </c>
      <c r="C372" s="7">
        <v>2020</v>
      </c>
      <c r="D372" s="7" t="s">
        <v>616</v>
      </c>
      <c r="E372" s="7">
        <f t="shared" si="6"/>
        <v>0</v>
      </c>
      <c r="F372" s="7">
        <f>IF(COUNTIF('Start Set'!A:A, A372) &gt; 0, 1, 0)</f>
        <v>0</v>
      </c>
      <c r="G372" s="7">
        <f>IF(COUNTIF('Iteration 1 - Forward'!A:A, A372) &gt; 0, 1, 0)</f>
        <v>0</v>
      </c>
      <c r="H372" s="7">
        <f>IF(COUNTIF('Iteration 1 - Backward'!A:A, A372) &gt; 0, 1, 0)</f>
        <v>0</v>
      </c>
      <c r="I372" s="7">
        <f>IF(COUNTIF('Iteration 2 - Forward-Forward'!A:A, A372) &gt; 0, 1, 0)</f>
        <v>0</v>
      </c>
      <c r="J372" s="7">
        <v>0</v>
      </c>
      <c r="K372" s="7">
        <v>0</v>
      </c>
      <c r="L372" s="7"/>
      <c r="M372" s="7"/>
      <c r="N372" s="7"/>
      <c r="O372" s="7">
        <v>1</v>
      </c>
    </row>
    <row r="373" spans="1:15" x14ac:dyDescent="0.25">
      <c r="A373" s="7" t="s">
        <v>5230</v>
      </c>
      <c r="B373" s="7" t="s">
        <v>5231</v>
      </c>
      <c r="C373" s="7">
        <v>2020</v>
      </c>
      <c r="D373" s="7" t="s">
        <v>5218</v>
      </c>
      <c r="E373" s="7">
        <f t="shared" si="6"/>
        <v>0</v>
      </c>
      <c r="F373" s="7">
        <f>IF(COUNTIF('Start Set'!A:A, A373) &gt; 0, 1, 0)</f>
        <v>0</v>
      </c>
      <c r="G373" s="7">
        <f>IF(COUNTIF('Iteration 1 - Forward'!A:A, A373) &gt; 0, 1, 0)</f>
        <v>0</v>
      </c>
      <c r="H373" s="7">
        <f>IF(COUNTIF('Iteration 1 - Backward'!A:A, A373) &gt; 0, 1, 0)</f>
        <v>0</v>
      </c>
      <c r="I373" s="7">
        <f>IF(COUNTIF('Iteration 2 - Forward-Forward'!A:A, A373) &gt; 0, 1, 0)</f>
        <v>0</v>
      </c>
      <c r="J373" s="7">
        <v>0</v>
      </c>
      <c r="K373" s="7">
        <v>0</v>
      </c>
      <c r="L373" s="7"/>
      <c r="M373" s="7"/>
      <c r="N373" s="7"/>
      <c r="O373" s="7">
        <v>1</v>
      </c>
    </row>
    <row r="374" spans="1:15" x14ac:dyDescent="0.25">
      <c r="A374" s="7" t="s">
        <v>5999</v>
      </c>
      <c r="B374" s="7" t="s">
        <v>6000</v>
      </c>
      <c r="C374" s="7">
        <v>2020</v>
      </c>
      <c r="D374" s="7" t="s">
        <v>6001</v>
      </c>
      <c r="E374" s="7">
        <f t="shared" si="6"/>
        <v>0</v>
      </c>
      <c r="F374" s="7">
        <f>IF(COUNTIF('Start Set'!A:A, A374) &gt; 0, 1, 0)</f>
        <v>0</v>
      </c>
      <c r="G374" s="7">
        <f>IF(COUNTIF('Iteration 1 - Forward'!A:A, A374) &gt; 0, 1, 0)</f>
        <v>0</v>
      </c>
      <c r="H374" s="7">
        <f>IF(COUNTIF('Iteration 1 - Backward'!A:A, A374) &gt; 0, 1, 0)</f>
        <v>0</v>
      </c>
      <c r="I374" s="7">
        <f>IF(COUNTIF('Iteration 2 - Forward-Forward'!A:A, A374) &gt; 0, 1, 0)</f>
        <v>0</v>
      </c>
      <c r="J374" s="7">
        <v>0</v>
      </c>
      <c r="K374" s="7">
        <v>0</v>
      </c>
      <c r="L374" s="7"/>
      <c r="M374" s="7"/>
      <c r="N374" s="7"/>
      <c r="O374" s="7">
        <v>1</v>
      </c>
    </row>
    <row r="375" spans="1:15" x14ac:dyDescent="0.25">
      <c r="A375" s="7" t="s">
        <v>5676</v>
      </c>
      <c r="B375" s="7" t="s">
        <v>5677</v>
      </c>
      <c r="C375" s="7">
        <v>2020</v>
      </c>
      <c r="D375" s="7" t="s">
        <v>95</v>
      </c>
      <c r="E375" s="7">
        <f t="shared" si="6"/>
        <v>0</v>
      </c>
      <c r="F375" s="7">
        <f>IF(COUNTIF('Start Set'!A:A, A375) &gt; 0, 1, 0)</f>
        <v>0</v>
      </c>
      <c r="G375" s="7">
        <f>IF(COUNTIF('Iteration 1 - Forward'!A:A, A375) &gt; 0, 1, 0)</f>
        <v>0</v>
      </c>
      <c r="H375" s="7">
        <f>IF(COUNTIF('Iteration 1 - Backward'!A:A, A375) &gt; 0, 1, 0)</f>
        <v>0</v>
      </c>
      <c r="I375" s="7">
        <f>IF(COUNTIF('Iteration 2 - Forward-Forward'!A:A, A375) &gt; 0, 1, 0)</f>
        <v>0</v>
      </c>
      <c r="J375" s="7">
        <v>0</v>
      </c>
      <c r="K375" s="7">
        <v>0</v>
      </c>
      <c r="L375" s="7"/>
      <c r="M375" s="7"/>
      <c r="N375" s="7"/>
      <c r="O375" s="7">
        <v>1</v>
      </c>
    </row>
    <row r="376" spans="1:15" x14ac:dyDescent="0.25">
      <c r="A376" s="7" t="s">
        <v>5997</v>
      </c>
      <c r="B376" s="7" t="s">
        <v>5998</v>
      </c>
      <c r="C376" s="7">
        <v>2020</v>
      </c>
      <c r="D376" s="7" t="s">
        <v>95</v>
      </c>
      <c r="E376" s="7">
        <f t="shared" si="6"/>
        <v>0</v>
      </c>
      <c r="F376" s="7">
        <f>IF(COUNTIF('Start Set'!A:A, A376) &gt; 0, 1, 0)</f>
        <v>0</v>
      </c>
      <c r="G376" s="7">
        <f>IF(COUNTIF('Iteration 1 - Forward'!A:A, A376) &gt; 0, 1, 0)</f>
        <v>0</v>
      </c>
      <c r="H376" s="7">
        <f>IF(COUNTIF('Iteration 1 - Backward'!A:A, A376) &gt; 0, 1, 0)</f>
        <v>0</v>
      </c>
      <c r="I376" s="7">
        <f>IF(COUNTIF('Iteration 2 - Forward-Forward'!A:A, A376) &gt; 0, 1, 0)</f>
        <v>0</v>
      </c>
      <c r="J376" s="7">
        <v>0</v>
      </c>
      <c r="K376" s="7">
        <v>0</v>
      </c>
      <c r="L376" s="7"/>
      <c r="M376" s="7"/>
      <c r="N376" s="7"/>
      <c r="O376" s="7">
        <v>1</v>
      </c>
    </row>
    <row r="377" spans="1:15" x14ac:dyDescent="0.25">
      <c r="A377" s="7" t="s">
        <v>5897</v>
      </c>
      <c r="B377" s="7" t="s">
        <v>5898</v>
      </c>
      <c r="C377" s="7">
        <v>2020</v>
      </c>
      <c r="D377" s="7" t="s">
        <v>529</v>
      </c>
      <c r="E377" s="7">
        <f t="shared" si="6"/>
        <v>0</v>
      </c>
      <c r="F377" s="7">
        <f>IF(COUNTIF('Start Set'!A:A, A377) &gt; 0, 1, 0)</f>
        <v>0</v>
      </c>
      <c r="G377" s="7">
        <f>IF(COUNTIF('Iteration 1 - Forward'!A:A, A377) &gt; 0, 1, 0)</f>
        <v>0</v>
      </c>
      <c r="H377" s="7">
        <f>IF(COUNTIF('Iteration 1 - Backward'!A:A, A377) &gt; 0, 1, 0)</f>
        <v>0</v>
      </c>
      <c r="I377" s="7">
        <f>IF(COUNTIF('Iteration 2 - Forward-Forward'!A:A, A377) &gt; 0, 1, 0)</f>
        <v>0</v>
      </c>
      <c r="J377" s="7">
        <v>0</v>
      </c>
      <c r="K377" s="7">
        <v>0</v>
      </c>
      <c r="L377" s="7"/>
      <c r="M377" s="7"/>
      <c r="N377" s="7"/>
      <c r="O377" s="7">
        <v>1</v>
      </c>
    </row>
    <row r="378" spans="1:15" x14ac:dyDescent="0.25">
      <c r="A378" s="7" t="s">
        <v>5678</v>
      </c>
      <c r="B378" s="7" t="s">
        <v>5679</v>
      </c>
      <c r="C378" s="7">
        <v>2020</v>
      </c>
      <c r="D378" s="7" t="s">
        <v>737</v>
      </c>
      <c r="E378" s="7">
        <f t="shared" si="6"/>
        <v>0</v>
      </c>
      <c r="F378" s="7">
        <f>IF(COUNTIF('Start Set'!A:A, A378) &gt; 0, 1, 0)</f>
        <v>0</v>
      </c>
      <c r="G378" s="7">
        <f>IF(COUNTIF('Iteration 1 - Forward'!A:A, A378) &gt; 0, 1, 0)</f>
        <v>0</v>
      </c>
      <c r="H378" s="7">
        <f>IF(COUNTIF('Iteration 1 - Backward'!A:A, A378) &gt; 0, 1, 0)</f>
        <v>0</v>
      </c>
      <c r="I378" s="7">
        <f>IF(COUNTIF('Iteration 2 - Forward-Forward'!A:A, A378) &gt; 0, 1, 0)</f>
        <v>0</v>
      </c>
      <c r="J378" s="7">
        <v>0</v>
      </c>
      <c r="K378" s="7">
        <v>0</v>
      </c>
      <c r="L378" s="7"/>
      <c r="M378" s="7"/>
      <c r="N378" s="7"/>
      <c r="O378" s="7">
        <v>1</v>
      </c>
    </row>
    <row r="379" spans="1:15" x14ac:dyDescent="0.25">
      <c r="A379" s="7" t="s">
        <v>5982</v>
      </c>
      <c r="B379" s="7" t="s">
        <v>5983</v>
      </c>
      <c r="C379" s="7">
        <v>2020</v>
      </c>
      <c r="D379" s="7" t="s">
        <v>737</v>
      </c>
      <c r="E379" s="7">
        <f t="shared" si="6"/>
        <v>0</v>
      </c>
      <c r="F379" s="7">
        <f>IF(COUNTIF('Start Set'!A:A, A379) &gt; 0, 1, 0)</f>
        <v>0</v>
      </c>
      <c r="G379" s="7">
        <f>IF(COUNTIF('Iteration 1 - Forward'!A:A, A379) &gt; 0, 1, 0)</f>
        <v>0</v>
      </c>
      <c r="H379" s="7">
        <f>IF(COUNTIF('Iteration 1 - Backward'!A:A, A379) &gt; 0, 1, 0)</f>
        <v>0</v>
      </c>
      <c r="I379" s="7">
        <f>IF(COUNTIF('Iteration 2 - Forward-Forward'!A:A, A379) &gt; 0, 1, 0)</f>
        <v>0</v>
      </c>
      <c r="J379" s="7">
        <v>0</v>
      </c>
      <c r="K379" s="7">
        <v>0</v>
      </c>
      <c r="L379" s="7"/>
      <c r="M379" s="7"/>
      <c r="N379" s="7"/>
      <c r="O379" s="7">
        <v>1</v>
      </c>
    </row>
    <row r="380" spans="1:15" x14ac:dyDescent="0.25">
      <c r="A380" s="7" t="s">
        <v>5912</v>
      </c>
      <c r="B380" s="7" t="s">
        <v>5913</v>
      </c>
      <c r="C380" s="7">
        <v>2020</v>
      </c>
      <c r="D380" s="7" t="s">
        <v>532</v>
      </c>
      <c r="E380" s="7">
        <f t="shared" si="6"/>
        <v>0</v>
      </c>
      <c r="F380" s="7">
        <f>IF(COUNTIF('Start Set'!A:A, A380) &gt; 0, 1, 0)</f>
        <v>0</v>
      </c>
      <c r="G380" s="7">
        <f>IF(COUNTIF('Iteration 1 - Forward'!A:A, A380) &gt; 0, 1, 0)</f>
        <v>0</v>
      </c>
      <c r="H380" s="7">
        <f>IF(COUNTIF('Iteration 1 - Backward'!A:A, A380) &gt; 0, 1, 0)</f>
        <v>0</v>
      </c>
      <c r="I380" s="7">
        <f>IF(COUNTIF('Iteration 2 - Forward-Forward'!A:A, A380) &gt; 0, 1, 0)</f>
        <v>0</v>
      </c>
      <c r="J380" s="7">
        <v>0</v>
      </c>
      <c r="K380" s="7">
        <v>0</v>
      </c>
      <c r="L380" s="7"/>
      <c r="M380" s="7"/>
      <c r="N380" s="7"/>
      <c r="O380" s="7">
        <v>1</v>
      </c>
    </row>
    <row r="381" spans="1:15" x14ac:dyDescent="0.25">
      <c r="A381" s="7" t="s">
        <v>5112</v>
      </c>
      <c r="B381" s="7" t="s">
        <v>5113</v>
      </c>
      <c r="C381" s="7">
        <v>2020</v>
      </c>
      <c r="D381" s="7" t="s">
        <v>4644</v>
      </c>
      <c r="E381" s="7">
        <f t="shared" si="6"/>
        <v>0</v>
      </c>
      <c r="F381" s="7">
        <f>IF(COUNTIF('Start Set'!A:A, A381) &gt; 0, 1, 0)</f>
        <v>0</v>
      </c>
      <c r="G381" s="7">
        <f>IF(COUNTIF('Iteration 1 - Forward'!A:A, A381) &gt; 0, 1, 0)</f>
        <v>0</v>
      </c>
      <c r="H381" s="7">
        <f>IF(COUNTIF('Iteration 1 - Backward'!A:A, A381) &gt; 0, 1, 0)</f>
        <v>0</v>
      </c>
      <c r="I381" s="7">
        <f>IF(COUNTIF('Iteration 2 - Forward-Forward'!A:A, A381) &gt; 0, 1, 0)</f>
        <v>0</v>
      </c>
      <c r="J381" s="7">
        <v>0</v>
      </c>
      <c r="K381" s="7">
        <v>0</v>
      </c>
      <c r="L381" s="7"/>
      <c r="M381" s="7"/>
      <c r="N381" s="7"/>
      <c r="O381" s="7">
        <v>1</v>
      </c>
    </row>
    <row r="382" spans="1:15" x14ac:dyDescent="0.25">
      <c r="A382" s="7" t="s">
        <v>5160</v>
      </c>
      <c r="B382" s="7" t="s">
        <v>5161</v>
      </c>
      <c r="C382" s="7">
        <v>2020</v>
      </c>
      <c r="D382" s="7" t="s">
        <v>5156</v>
      </c>
      <c r="E382" s="7">
        <f t="shared" si="6"/>
        <v>0</v>
      </c>
      <c r="F382" s="7">
        <f>IF(COUNTIF('Start Set'!A:A, A382) &gt; 0, 1, 0)</f>
        <v>0</v>
      </c>
      <c r="G382" s="7">
        <f>IF(COUNTIF('Iteration 1 - Forward'!A:A, A382) &gt; 0, 1, 0)</f>
        <v>0</v>
      </c>
      <c r="H382" s="7">
        <f>IF(COUNTIF('Iteration 1 - Backward'!A:A, A382) &gt; 0, 1, 0)</f>
        <v>0</v>
      </c>
      <c r="I382" s="7">
        <f>IF(COUNTIF('Iteration 2 - Forward-Forward'!A:A, A382) &gt; 0, 1, 0)</f>
        <v>0</v>
      </c>
      <c r="J382" s="7">
        <v>0</v>
      </c>
      <c r="K382" s="7">
        <v>0</v>
      </c>
      <c r="L382" s="7"/>
      <c r="M382" s="7"/>
      <c r="N382" s="7"/>
      <c r="O382" s="7">
        <v>1</v>
      </c>
    </row>
    <row r="383" spans="1:15" x14ac:dyDescent="0.25">
      <c r="A383" s="7" t="s">
        <v>5583</v>
      </c>
      <c r="B383" s="7" t="s">
        <v>5584</v>
      </c>
      <c r="C383" s="7">
        <v>2020</v>
      </c>
      <c r="D383" s="7" t="s">
        <v>611</v>
      </c>
      <c r="E383" s="7">
        <f t="shared" si="6"/>
        <v>0</v>
      </c>
      <c r="F383" s="7">
        <f>IF(COUNTIF('Start Set'!A:A, A383) &gt; 0, 1, 0)</f>
        <v>0</v>
      </c>
      <c r="G383" s="7">
        <f>IF(COUNTIF('Iteration 1 - Forward'!A:A, A383) &gt; 0, 1, 0)</f>
        <v>0</v>
      </c>
      <c r="H383" s="7">
        <f>IF(COUNTIF('Iteration 1 - Backward'!A:A, A383) &gt; 0, 1, 0)</f>
        <v>0</v>
      </c>
      <c r="I383" s="7">
        <f>IF(COUNTIF('Iteration 2 - Forward-Forward'!A:A, A383) &gt; 0, 1, 0)</f>
        <v>0</v>
      </c>
      <c r="J383" s="7">
        <v>0</v>
      </c>
      <c r="K383" s="7">
        <v>0</v>
      </c>
      <c r="L383" s="7"/>
      <c r="M383" s="7"/>
      <c r="N383" s="7"/>
      <c r="O383" s="7">
        <v>1</v>
      </c>
    </row>
    <row r="384" spans="1:15" x14ac:dyDescent="0.25">
      <c r="A384" s="7" t="s">
        <v>5427</v>
      </c>
      <c r="B384" s="7" t="s">
        <v>5428</v>
      </c>
      <c r="C384" s="7">
        <v>2020</v>
      </c>
      <c r="D384" s="7" t="s">
        <v>5429</v>
      </c>
      <c r="E384" s="7">
        <f t="shared" si="6"/>
        <v>0</v>
      </c>
      <c r="F384" s="7">
        <f>IF(COUNTIF('Start Set'!A:A, A384) &gt; 0, 1, 0)</f>
        <v>0</v>
      </c>
      <c r="G384" s="7">
        <f>IF(COUNTIF('Iteration 1 - Forward'!A:A, A384) &gt; 0, 1, 0)</f>
        <v>0</v>
      </c>
      <c r="H384" s="7">
        <f>IF(COUNTIF('Iteration 1 - Backward'!A:A, A384) &gt; 0, 1, 0)</f>
        <v>0</v>
      </c>
      <c r="I384" s="7">
        <f>IF(COUNTIF('Iteration 2 - Forward-Forward'!A:A, A384) &gt; 0, 1, 0)</f>
        <v>0</v>
      </c>
      <c r="J384" s="7">
        <v>0</v>
      </c>
      <c r="K384" s="7">
        <v>0</v>
      </c>
      <c r="L384" s="7"/>
      <c r="M384" s="7"/>
      <c r="N384" s="7"/>
      <c r="O384" s="7">
        <v>1</v>
      </c>
    </row>
    <row r="385" spans="1:16" x14ac:dyDescent="0.25">
      <c r="A385" s="7" t="s">
        <v>5390</v>
      </c>
      <c r="B385" s="7" t="s">
        <v>5391</v>
      </c>
      <c r="C385" s="7">
        <v>2020</v>
      </c>
      <c r="D385" s="7" t="s">
        <v>5392</v>
      </c>
      <c r="E385" s="7">
        <f t="shared" si="6"/>
        <v>0</v>
      </c>
      <c r="F385" s="7">
        <f>IF(COUNTIF('Start Set'!A:A, A385) &gt; 0, 1, 0)</f>
        <v>0</v>
      </c>
      <c r="G385" s="7">
        <f>IF(COUNTIF('Iteration 1 - Forward'!A:A, A385) &gt; 0, 1, 0)</f>
        <v>0</v>
      </c>
      <c r="H385" s="7">
        <f>IF(COUNTIF('Iteration 1 - Backward'!A:A, A385) &gt; 0, 1, 0)</f>
        <v>0</v>
      </c>
      <c r="I385" s="7">
        <f>IF(COUNTIF('Iteration 2 - Forward-Forward'!A:A, A385) &gt; 0, 1, 0)</f>
        <v>0</v>
      </c>
      <c r="J385" s="7">
        <v>0</v>
      </c>
      <c r="K385" s="7">
        <v>0</v>
      </c>
      <c r="L385" s="7"/>
      <c r="M385" s="7"/>
      <c r="N385" s="7"/>
      <c r="O385" s="7">
        <v>1</v>
      </c>
    </row>
    <row r="386" spans="1:16" x14ac:dyDescent="0.25">
      <c r="A386" s="7" t="s">
        <v>5950</v>
      </c>
      <c r="B386" s="7" t="s">
        <v>5951</v>
      </c>
      <c r="C386" s="7">
        <v>2020</v>
      </c>
      <c r="D386" s="7" t="s">
        <v>5952</v>
      </c>
      <c r="E386" s="7">
        <f t="shared" ref="E386:E449" si="7">--(ROW(A386)&lt;&gt;MATCH(A386,$A:$A,0))</f>
        <v>0</v>
      </c>
      <c r="F386" s="7">
        <f>IF(COUNTIF('Start Set'!A:A, A386) &gt; 0, 1, 0)</f>
        <v>0</v>
      </c>
      <c r="G386" s="7">
        <f>IF(COUNTIF('Iteration 1 - Forward'!A:A, A386) &gt; 0, 1, 0)</f>
        <v>0</v>
      </c>
      <c r="H386" s="7">
        <f>IF(COUNTIF('Iteration 1 - Backward'!A:A, A386) &gt; 0, 1, 0)</f>
        <v>0</v>
      </c>
      <c r="I386" s="7">
        <f>IF(COUNTIF('Iteration 2 - Forward-Forward'!A:A, A386) &gt; 0, 1, 0)</f>
        <v>0</v>
      </c>
      <c r="J386" s="7">
        <v>0</v>
      </c>
      <c r="K386" s="7">
        <v>0</v>
      </c>
      <c r="L386" s="7"/>
      <c r="M386" s="7"/>
      <c r="N386" s="7"/>
      <c r="O386" s="7">
        <v>1</v>
      </c>
    </row>
    <row r="387" spans="1:16" x14ac:dyDescent="0.25">
      <c r="A387" s="7" t="s">
        <v>5630</v>
      </c>
      <c r="B387" s="7" t="s">
        <v>5631</v>
      </c>
      <c r="C387" s="7">
        <v>2020</v>
      </c>
      <c r="D387" s="7" t="s">
        <v>5632</v>
      </c>
      <c r="E387" s="7">
        <f t="shared" si="7"/>
        <v>0</v>
      </c>
      <c r="F387" s="7">
        <f>IF(COUNTIF('Start Set'!A:A, A387) &gt; 0, 1, 0)</f>
        <v>0</v>
      </c>
      <c r="G387" s="7">
        <f>IF(COUNTIF('Iteration 1 - Forward'!A:A, A387) &gt; 0, 1, 0)</f>
        <v>0</v>
      </c>
      <c r="H387" s="7">
        <f>IF(COUNTIF('Iteration 1 - Backward'!A:A, A387) &gt; 0, 1, 0)</f>
        <v>0</v>
      </c>
      <c r="I387" s="7">
        <f>IF(COUNTIF('Iteration 2 - Forward-Forward'!A:A, A387) &gt; 0, 1, 0)</f>
        <v>0</v>
      </c>
      <c r="J387" s="7">
        <v>0</v>
      </c>
      <c r="K387" s="7">
        <v>0</v>
      </c>
      <c r="L387" s="7"/>
      <c r="M387" s="7"/>
      <c r="N387" s="7"/>
      <c r="O387" s="7">
        <v>1</v>
      </c>
    </row>
    <row r="388" spans="1:16" x14ac:dyDescent="0.25">
      <c r="A388" s="7" t="s">
        <v>5114</v>
      </c>
      <c r="B388" s="7" t="s">
        <v>5115</v>
      </c>
      <c r="C388" s="7">
        <v>2020</v>
      </c>
      <c r="D388" s="7" t="s">
        <v>5116</v>
      </c>
      <c r="E388" s="7">
        <f t="shared" si="7"/>
        <v>0</v>
      </c>
      <c r="F388" s="7">
        <f>IF(COUNTIF('Start Set'!A:A, A388) &gt; 0, 1, 0)</f>
        <v>0</v>
      </c>
      <c r="G388" s="7">
        <f>IF(COUNTIF('Iteration 1 - Forward'!A:A, A388) &gt; 0, 1, 0)</f>
        <v>0</v>
      </c>
      <c r="H388" s="7">
        <f>IF(COUNTIF('Iteration 1 - Backward'!A:A, A388) &gt; 0, 1, 0)</f>
        <v>0</v>
      </c>
      <c r="I388" s="7">
        <f>IF(COUNTIF('Iteration 2 - Forward-Forward'!A:A, A388) &gt; 0, 1, 0)</f>
        <v>0</v>
      </c>
      <c r="J388" s="7">
        <v>0</v>
      </c>
      <c r="K388" s="7">
        <v>0</v>
      </c>
      <c r="L388" s="7"/>
      <c r="M388" s="7"/>
      <c r="N388" s="7"/>
      <c r="O388" s="7">
        <v>1</v>
      </c>
    </row>
    <row r="389" spans="1:16" x14ac:dyDescent="0.25">
      <c r="A389" s="7" t="s">
        <v>4656</v>
      </c>
      <c r="B389" s="7" t="s">
        <v>4657</v>
      </c>
      <c r="C389" s="7">
        <v>2020</v>
      </c>
      <c r="D389" s="7" t="s">
        <v>4658</v>
      </c>
      <c r="E389" s="7">
        <f t="shared" si="7"/>
        <v>0</v>
      </c>
      <c r="F389" s="7">
        <f>IF(COUNTIF('Start Set'!A:A, A389) &gt; 0, 1, 0)</f>
        <v>0</v>
      </c>
      <c r="G389" s="7">
        <f>IF(COUNTIF('Iteration 1 - Forward'!A:A, A389) &gt; 0, 1, 0)</f>
        <v>0</v>
      </c>
      <c r="H389" s="7">
        <f>IF(COUNTIF('Iteration 1 - Backward'!A:A, A389) &gt; 0, 1, 0)</f>
        <v>0</v>
      </c>
      <c r="I389" s="7">
        <f>IF(COUNTIF('Iteration 2 - Forward-Forward'!A:A, A389) &gt; 0, 1, 0)</f>
        <v>0</v>
      </c>
      <c r="J389" s="7">
        <v>0</v>
      </c>
      <c r="K389" s="7">
        <v>0</v>
      </c>
      <c r="L389" s="7"/>
      <c r="M389" s="7"/>
      <c r="N389" s="7"/>
      <c r="O389" s="7">
        <v>1</v>
      </c>
    </row>
    <row r="390" spans="1:16" x14ac:dyDescent="0.25">
      <c r="A390" s="7" t="s">
        <v>5961</v>
      </c>
      <c r="B390" s="7" t="s">
        <v>5962</v>
      </c>
      <c r="C390" s="7">
        <v>2020</v>
      </c>
      <c r="D390" s="7" t="s">
        <v>5963</v>
      </c>
      <c r="E390" s="7">
        <f t="shared" si="7"/>
        <v>0</v>
      </c>
      <c r="F390" s="7">
        <f>IF(COUNTIF('Start Set'!A:A, A390) &gt; 0, 1, 0)</f>
        <v>0</v>
      </c>
      <c r="G390" s="7">
        <f>IF(COUNTIF('Iteration 1 - Forward'!A:A, A390) &gt; 0, 1, 0)</f>
        <v>0</v>
      </c>
      <c r="H390" s="7">
        <f>IF(COUNTIF('Iteration 1 - Backward'!A:A, A390) &gt; 0, 1, 0)</f>
        <v>0</v>
      </c>
      <c r="I390" s="7">
        <f>IF(COUNTIF('Iteration 2 - Forward-Forward'!A:A, A390) &gt; 0, 1, 0)</f>
        <v>0</v>
      </c>
      <c r="J390" s="7">
        <v>0</v>
      </c>
      <c r="K390" s="7">
        <v>0</v>
      </c>
      <c r="L390" s="7"/>
      <c r="M390" s="7"/>
      <c r="N390" s="7"/>
      <c r="O390" s="7">
        <v>1</v>
      </c>
    </row>
    <row r="391" spans="1:16" x14ac:dyDescent="0.25">
      <c r="A391" s="7" t="s">
        <v>5232</v>
      </c>
      <c r="B391" s="7" t="s">
        <v>5233</v>
      </c>
      <c r="C391" s="7">
        <v>2020</v>
      </c>
      <c r="D391" s="7" t="s">
        <v>5234</v>
      </c>
      <c r="E391" s="7">
        <f t="shared" si="7"/>
        <v>0</v>
      </c>
      <c r="F391" s="7">
        <f>IF(COUNTIF('Start Set'!A:A, A391) &gt; 0, 1, 0)</f>
        <v>0</v>
      </c>
      <c r="G391" s="7">
        <f>IF(COUNTIF('Iteration 1 - Forward'!A:A, A391) &gt; 0, 1, 0)</f>
        <v>0</v>
      </c>
      <c r="H391" s="7">
        <f>IF(COUNTIF('Iteration 1 - Backward'!A:A, A391) &gt; 0, 1, 0)</f>
        <v>0</v>
      </c>
      <c r="I391" s="7">
        <f>IF(COUNTIF('Iteration 2 - Forward-Forward'!A:A, A391) &gt; 0, 1, 0)</f>
        <v>0</v>
      </c>
      <c r="J391" s="7">
        <v>0</v>
      </c>
      <c r="K391" s="7">
        <v>0</v>
      </c>
      <c r="L391" s="7"/>
      <c r="M391" s="7"/>
      <c r="N391" s="7"/>
      <c r="O391" s="7">
        <v>1</v>
      </c>
    </row>
    <row r="392" spans="1:16" x14ac:dyDescent="0.25">
      <c r="A392" s="7" t="s">
        <v>5162</v>
      </c>
      <c r="B392" s="7" t="s">
        <v>5163</v>
      </c>
      <c r="C392" s="7">
        <v>2020</v>
      </c>
      <c r="D392" s="7" t="s">
        <v>5164</v>
      </c>
      <c r="E392" s="7">
        <f t="shared" si="7"/>
        <v>0</v>
      </c>
      <c r="F392" s="7">
        <f>IF(COUNTIF('Start Set'!A:A, A392) &gt; 0, 1, 0)</f>
        <v>0</v>
      </c>
      <c r="G392" s="7">
        <f>IF(COUNTIF('Iteration 1 - Forward'!A:A, A392) &gt; 0, 1, 0)</f>
        <v>0</v>
      </c>
      <c r="H392" s="7">
        <f>IF(COUNTIF('Iteration 1 - Backward'!A:A, A392) &gt; 0, 1, 0)</f>
        <v>0</v>
      </c>
      <c r="I392" s="7">
        <f>IF(COUNTIF('Iteration 2 - Forward-Forward'!A:A, A392) &gt; 0, 1, 0)</f>
        <v>0</v>
      </c>
      <c r="J392" s="7">
        <v>0</v>
      </c>
      <c r="K392" s="7">
        <v>0</v>
      </c>
      <c r="L392" s="7"/>
      <c r="M392" s="7"/>
      <c r="N392" s="7">
        <v>1</v>
      </c>
      <c r="O392" s="7"/>
      <c r="P392" s="7">
        <v>1</v>
      </c>
    </row>
    <row r="393" spans="1:16" x14ac:dyDescent="0.25">
      <c r="A393" s="7" t="s">
        <v>5033</v>
      </c>
      <c r="B393" s="7" t="s">
        <v>5034</v>
      </c>
      <c r="C393" s="7">
        <v>2020</v>
      </c>
      <c r="D393" s="7" t="s">
        <v>5035</v>
      </c>
      <c r="E393" s="7">
        <f t="shared" si="7"/>
        <v>0</v>
      </c>
      <c r="F393" s="7">
        <f>IF(COUNTIF('Start Set'!A:A, A393) &gt; 0, 1, 0)</f>
        <v>0</v>
      </c>
      <c r="G393" s="7">
        <f>IF(COUNTIF('Iteration 1 - Forward'!A:A, A393) &gt; 0, 1, 0)</f>
        <v>0</v>
      </c>
      <c r="H393" s="7">
        <f>IF(COUNTIF('Iteration 1 - Backward'!A:A, A393) &gt; 0, 1, 0)</f>
        <v>0</v>
      </c>
      <c r="I393" s="7">
        <f>IF(COUNTIF('Iteration 2 - Forward-Forward'!A:A, A393) &gt; 0, 1, 0)</f>
        <v>0</v>
      </c>
      <c r="J393" s="7">
        <v>0</v>
      </c>
      <c r="K393" s="7">
        <v>0</v>
      </c>
      <c r="L393" s="7"/>
      <c r="M393" s="7"/>
      <c r="N393" s="7"/>
      <c r="O393" s="7">
        <v>1</v>
      </c>
    </row>
    <row r="394" spans="1:16" x14ac:dyDescent="0.25">
      <c r="A394" s="7" t="s">
        <v>5968</v>
      </c>
      <c r="B394" s="7" t="s">
        <v>5969</v>
      </c>
      <c r="C394" s="7">
        <v>2020</v>
      </c>
      <c r="D394" s="7" t="s">
        <v>356</v>
      </c>
      <c r="E394" s="7">
        <f t="shared" si="7"/>
        <v>0</v>
      </c>
      <c r="F394" s="7">
        <f>IF(COUNTIF('Start Set'!A:A, A394) &gt; 0, 1, 0)</f>
        <v>0</v>
      </c>
      <c r="G394" s="7">
        <f>IF(COUNTIF('Iteration 1 - Forward'!A:A, A394) &gt; 0, 1, 0)</f>
        <v>0</v>
      </c>
      <c r="H394" s="7">
        <f>IF(COUNTIF('Iteration 1 - Backward'!A:A, A394) &gt; 0, 1, 0)</f>
        <v>0</v>
      </c>
      <c r="I394" s="7">
        <f>IF(COUNTIF('Iteration 2 - Forward-Forward'!A:A, A394) &gt; 0, 1, 0)</f>
        <v>0</v>
      </c>
      <c r="J394" s="7">
        <v>0</v>
      </c>
      <c r="K394" s="7">
        <v>0</v>
      </c>
      <c r="L394" s="7"/>
      <c r="M394" s="7"/>
      <c r="N394" s="7"/>
      <c r="O394" s="7">
        <v>1</v>
      </c>
    </row>
    <row r="395" spans="1:16" x14ac:dyDescent="0.25">
      <c r="A395" s="7" t="s">
        <v>5087</v>
      </c>
      <c r="B395" s="7" t="s">
        <v>5088</v>
      </c>
      <c r="C395" s="7">
        <v>2020</v>
      </c>
      <c r="D395" s="7" t="s">
        <v>5089</v>
      </c>
      <c r="E395" s="7">
        <f t="shared" si="7"/>
        <v>0</v>
      </c>
      <c r="F395" s="7">
        <f>IF(COUNTIF('Start Set'!A:A, A395) &gt; 0, 1, 0)</f>
        <v>0</v>
      </c>
      <c r="G395" s="7">
        <f>IF(COUNTIF('Iteration 1 - Forward'!A:A, A395) &gt; 0, 1, 0)</f>
        <v>0</v>
      </c>
      <c r="H395" s="7">
        <f>IF(COUNTIF('Iteration 1 - Backward'!A:A, A395) &gt; 0, 1, 0)</f>
        <v>0</v>
      </c>
      <c r="I395" s="7">
        <f>IF(COUNTIF('Iteration 2 - Forward-Forward'!A:A, A395) &gt; 0, 1, 0)</f>
        <v>0</v>
      </c>
      <c r="J395" s="7">
        <v>0</v>
      </c>
      <c r="K395" s="7">
        <v>0</v>
      </c>
      <c r="L395" s="7"/>
      <c r="M395" s="7"/>
      <c r="N395" s="7"/>
      <c r="O395" s="7">
        <v>1</v>
      </c>
    </row>
    <row r="396" spans="1:16" x14ac:dyDescent="0.25">
      <c r="A396" s="7" t="s">
        <v>5650</v>
      </c>
      <c r="B396" s="7" t="s">
        <v>5651</v>
      </c>
      <c r="C396" s="7">
        <v>2020</v>
      </c>
      <c r="D396" s="7" t="s">
        <v>393</v>
      </c>
      <c r="E396" s="7">
        <f t="shared" si="7"/>
        <v>0</v>
      </c>
      <c r="F396" s="7">
        <f>IF(COUNTIF('Start Set'!A:A, A396) &gt; 0, 1, 0)</f>
        <v>0</v>
      </c>
      <c r="G396" s="7">
        <f>IF(COUNTIF('Iteration 1 - Forward'!A:A, A396) &gt; 0, 1, 0)</f>
        <v>0</v>
      </c>
      <c r="H396" s="7">
        <f>IF(COUNTIF('Iteration 1 - Backward'!A:A, A396) &gt; 0, 1, 0)</f>
        <v>0</v>
      </c>
      <c r="I396" s="7">
        <f>IF(COUNTIF('Iteration 2 - Forward-Forward'!A:A, A396) &gt; 0, 1, 0)</f>
        <v>0</v>
      </c>
      <c r="J396" s="7">
        <v>0</v>
      </c>
      <c r="K396" s="7">
        <v>0</v>
      </c>
      <c r="L396" s="7"/>
      <c r="M396" s="7"/>
      <c r="N396" s="7"/>
      <c r="O396" s="7">
        <v>1</v>
      </c>
    </row>
    <row r="397" spans="1:16" x14ac:dyDescent="0.25">
      <c r="A397" s="7" t="s">
        <v>5587</v>
      </c>
      <c r="B397" s="7" t="s">
        <v>5588</v>
      </c>
      <c r="C397" s="7">
        <v>2020</v>
      </c>
      <c r="D397" s="7" t="s">
        <v>390</v>
      </c>
      <c r="E397" s="7">
        <f t="shared" si="7"/>
        <v>0</v>
      </c>
      <c r="F397" s="7">
        <f>IF(COUNTIF('Start Set'!A:A, A397) &gt; 0, 1, 0)</f>
        <v>0</v>
      </c>
      <c r="G397" s="7">
        <f>IF(COUNTIF('Iteration 1 - Forward'!A:A, A397) &gt; 0, 1, 0)</f>
        <v>0</v>
      </c>
      <c r="H397" s="7">
        <f>IF(COUNTIF('Iteration 1 - Backward'!A:A, A397) &gt; 0, 1, 0)</f>
        <v>0</v>
      </c>
      <c r="I397" s="7">
        <f>IF(COUNTIF('Iteration 2 - Forward-Forward'!A:A, A397) &gt; 0, 1, 0)</f>
        <v>0</v>
      </c>
      <c r="J397" s="7">
        <v>0</v>
      </c>
      <c r="K397" s="7">
        <v>0</v>
      </c>
      <c r="L397" s="7"/>
      <c r="M397" s="7"/>
      <c r="N397" s="7"/>
      <c r="O397" s="7">
        <v>1</v>
      </c>
    </row>
    <row r="398" spans="1:16" x14ac:dyDescent="0.25">
      <c r="A398" s="7" t="s">
        <v>5636</v>
      </c>
      <c r="B398" s="7" t="s">
        <v>5637</v>
      </c>
      <c r="C398" s="7">
        <v>2020</v>
      </c>
      <c r="D398" s="7" t="s">
        <v>390</v>
      </c>
      <c r="E398" s="7">
        <f t="shared" si="7"/>
        <v>0</v>
      </c>
      <c r="F398" s="7">
        <f>IF(COUNTIF('Start Set'!A:A, A398) &gt; 0, 1, 0)</f>
        <v>0</v>
      </c>
      <c r="G398" s="7">
        <f>IF(COUNTIF('Iteration 1 - Forward'!A:A, A398) &gt; 0, 1, 0)</f>
        <v>0</v>
      </c>
      <c r="H398" s="7">
        <f>IF(COUNTIF('Iteration 1 - Backward'!A:A, A398) &gt; 0, 1, 0)</f>
        <v>0</v>
      </c>
      <c r="I398" s="7">
        <f>IF(COUNTIF('Iteration 2 - Forward-Forward'!A:A, A398) &gt; 0, 1, 0)</f>
        <v>0</v>
      </c>
      <c r="J398" s="7">
        <v>0</v>
      </c>
      <c r="K398" s="7">
        <v>0</v>
      </c>
      <c r="L398" s="7"/>
      <c r="M398" s="7"/>
      <c r="N398" s="7"/>
      <c r="O398" s="7">
        <v>1</v>
      </c>
    </row>
    <row r="399" spans="1:16" x14ac:dyDescent="0.25">
      <c r="A399" s="7" t="s">
        <v>5537</v>
      </c>
      <c r="B399" s="7" t="s">
        <v>5538</v>
      </c>
      <c r="C399" s="7">
        <v>2020</v>
      </c>
      <c r="D399" s="7" t="s">
        <v>1295</v>
      </c>
      <c r="E399" s="7">
        <f t="shared" si="7"/>
        <v>0</v>
      </c>
      <c r="F399" s="7">
        <f>IF(COUNTIF('Start Set'!A:A, A399) &gt; 0, 1, 0)</f>
        <v>0</v>
      </c>
      <c r="G399" s="7">
        <f>IF(COUNTIF('Iteration 1 - Forward'!A:A, A399) &gt; 0, 1, 0)</f>
        <v>0</v>
      </c>
      <c r="H399" s="7">
        <f>IF(COUNTIF('Iteration 1 - Backward'!A:A, A399) &gt; 0, 1, 0)</f>
        <v>0</v>
      </c>
      <c r="I399" s="7">
        <f>IF(COUNTIF('Iteration 2 - Forward-Forward'!A:A, A399) &gt; 0, 1, 0)</f>
        <v>0</v>
      </c>
      <c r="J399" s="7">
        <v>0</v>
      </c>
      <c r="K399" s="7">
        <v>0</v>
      </c>
      <c r="L399" s="7"/>
      <c r="M399" s="7"/>
      <c r="N399" s="7"/>
      <c r="O399" s="7">
        <v>1</v>
      </c>
    </row>
    <row r="400" spans="1:16" x14ac:dyDescent="0.25">
      <c r="A400" s="7" t="s">
        <v>4711</v>
      </c>
      <c r="B400" s="7" t="s">
        <v>4712</v>
      </c>
      <c r="C400" s="7">
        <v>2021</v>
      </c>
      <c r="D400" s="7" t="s">
        <v>4713</v>
      </c>
      <c r="E400" s="7">
        <f t="shared" si="7"/>
        <v>0</v>
      </c>
      <c r="F400" s="7">
        <f>IF(COUNTIF('Start Set'!A:A, A400) &gt; 0, 1, 0)</f>
        <v>0</v>
      </c>
      <c r="G400" s="7">
        <f>IF(COUNTIF('Iteration 1 - Forward'!A:A, A400) &gt; 0, 1, 0)</f>
        <v>0</v>
      </c>
      <c r="H400" s="7">
        <f>IF(COUNTIF('Iteration 1 - Backward'!A:A, A400) &gt; 0, 1, 0)</f>
        <v>0</v>
      </c>
      <c r="I400" s="7">
        <f>IF(COUNTIF('Iteration 2 - Forward-Forward'!A:A, A400) &gt; 0, 1, 0)</f>
        <v>0</v>
      </c>
      <c r="J400" s="7">
        <v>0</v>
      </c>
      <c r="K400" s="7">
        <v>0</v>
      </c>
      <c r="L400" s="7"/>
      <c r="M400" s="7"/>
      <c r="N400" s="7"/>
      <c r="O400" s="7">
        <v>1</v>
      </c>
    </row>
    <row r="401" spans="1:15" x14ac:dyDescent="0.25">
      <c r="A401" s="7" t="s">
        <v>4705</v>
      </c>
      <c r="B401" s="7" t="s">
        <v>4706</v>
      </c>
      <c r="C401" s="7">
        <v>2021</v>
      </c>
      <c r="D401" s="7" t="s">
        <v>4707</v>
      </c>
      <c r="E401" s="7">
        <f t="shared" si="7"/>
        <v>0</v>
      </c>
      <c r="F401" s="7">
        <f>IF(COUNTIF('Start Set'!A:A, A401) &gt; 0, 1, 0)</f>
        <v>0</v>
      </c>
      <c r="G401" s="7">
        <f>IF(COUNTIF('Iteration 1 - Forward'!A:A, A401) &gt; 0, 1, 0)</f>
        <v>0</v>
      </c>
      <c r="H401" s="7">
        <f>IF(COUNTIF('Iteration 1 - Backward'!A:A, A401) &gt; 0, 1, 0)</f>
        <v>0</v>
      </c>
      <c r="I401" s="7">
        <f>IF(COUNTIF('Iteration 2 - Forward-Forward'!A:A, A401) &gt; 0, 1, 0)</f>
        <v>0</v>
      </c>
      <c r="J401" s="7">
        <v>0</v>
      </c>
      <c r="K401" s="7">
        <v>0</v>
      </c>
      <c r="L401" s="7"/>
      <c r="M401" s="7"/>
      <c r="N401" s="7"/>
      <c r="O401" s="7">
        <v>1</v>
      </c>
    </row>
    <row r="402" spans="1:15" x14ac:dyDescent="0.25">
      <c r="A402" s="7" t="s">
        <v>4694</v>
      </c>
      <c r="B402" s="7" t="s">
        <v>4695</v>
      </c>
      <c r="C402" s="7">
        <v>2021</v>
      </c>
      <c r="D402" s="7" t="s">
        <v>4696</v>
      </c>
      <c r="E402" s="7">
        <f t="shared" si="7"/>
        <v>0</v>
      </c>
      <c r="F402" s="7">
        <f>IF(COUNTIF('Start Set'!A:A, A402) &gt; 0, 1, 0)</f>
        <v>0</v>
      </c>
      <c r="G402" s="7">
        <f>IF(COUNTIF('Iteration 1 - Forward'!A:A, A402) &gt; 0, 1, 0)</f>
        <v>0</v>
      </c>
      <c r="H402" s="7">
        <f>IF(COUNTIF('Iteration 1 - Backward'!A:A, A402) &gt; 0, 1, 0)</f>
        <v>0</v>
      </c>
      <c r="I402" s="7">
        <f>IF(COUNTIF('Iteration 2 - Forward-Forward'!A:A, A402) &gt; 0, 1, 0)</f>
        <v>0</v>
      </c>
      <c r="J402" s="7">
        <v>0</v>
      </c>
      <c r="K402" s="7">
        <v>0</v>
      </c>
      <c r="L402" s="7"/>
      <c r="M402" s="7"/>
      <c r="N402" s="7"/>
      <c r="O402" s="7">
        <v>1</v>
      </c>
    </row>
    <row r="403" spans="1:15" x14ac:dyDescent="0.25">
      <c r="A403" s="7" t="s">
        <v>4714</v>
      </c>
      <c r="B403" s="7" t="s">
        <v>4715</v>
      </c>
      <c r="C403" s="7">
        <v>2021</v>
      </c>
      <c r="D403" s="7" t="s">
        <v>4716</v>
      </c>
      <c r="E403" s="7">
        <f t="shared" si="7"/>
        <v>0</v>
      </c>
      <c r="F403" s="7">
        <f>IF(COUNTIF('Start Set'!A:A, A403) &gt; 0, 1, 0)</f>
        <v>0</v>
      </c>
      <c r="G403" s="7">
        <f>IF(COUNTIF('Iteration 1 - Forward'!A:A, A403) &gt; 0, 1, 0)</f>
        <v>0</v>
      </c>
      <c r="H403" s="7">
        <f>IF(COUNTIF('Iteration 1 - Backward'!A:A, A403) &gt; 0, 1, 0)</f>
        <v>0</v>
      </c>
      <c r="I403" s="7">
        <f>IF(COUNTIF('Iteration 2 - Forward-Forward'!A:A, A403) &gt; 0, 1, 0)</f>
        <v>0</v>
      </c>
      <c r="J403" s="7">
        <v>0</v>
      </c>
      <c r="K403" s="7">
        <v>0</v>
      </c>
      <c r="L403" s="7"/>
      <c r="M403" s="7"/>
      <c r="N403" s="7"/>
      <c r="O403" s="7">
        <v>1</v>
      </c>
    </row>
    <row r="404" spans="1:15" x14ac:dyDescent="0.25">
      <c r="A404" s="7" t="s">
        <v>4725</v>
      </c>
      <c r="B404" s="7" t="s">
        <v>4726</v>
      </c>
      <c r="C404" s="7">
        <v>2021</v>
      </c>
      <c r="D404" s="7" t="s">
        <v>4727</v>
      </c>
      <c r="E404" s="7">
        <f t="shared" si="7"/>
        <v>0</v>
      </c>
      <c r="F404" s="7">
        <f>IF(COUNTIF('Start Set'!A:A, A404) &gt; 0, 1, 0)</f>
        <v>0</v>
      </c>
      <c r="G404" s="7">
        <f>IF(COUNTIF('Iteration 1 - Forward'!A:A, A404) &gt; 0, 1, 0)</f>
        <v>0</v>
      </c>
      <c r="H404" s="7">
        <f>IF(COUNTIF('Iteration 1 - Backward'!A:A, A404) &gt; 0, 1, 0)</f>
        <v>0</v>
      </c>
      <c r="I404" s="7">
        <f>IF(COUNTIF('Iteration 2 - Forward-Forward'!A:A, A404) &gt; 0, 1, 0)</f>
        <v>0</v>
      </c>
      <c r="J404" s="7">
        <v>0</v>
      </c>
      <c r="K404" s="7">
        <v>0</v>
      </c>
      <c r="L404" s="7"/>
      <c r="M404" s="7"/>
      <c r="N404" s="7"/>
      <c r="O404" s="7">
        <v>1</v>
      </c>
    </row>
    <row r="405" spans="1:15" x14ac:dyDescent="0.25">
      <c r="A405" s="7" t="s">
        <v>4708</v>
      </c>
      <c r="B405" s="7" t="s">
        <v>4709</v>
      </c>
      <c r="C405" s="7">
        <v>2021</v>
      </c>
      <c r="D405" s="7" t="s">
        <v>4710</v>
      </c>
      <c r="E405" s="7">
        <f t="shared" si="7"/>
        <v>0</v>
      </c>
      <c r="F405" s="7">
        <f>IF(COUNTIF('Start Set'!A:A, A405) &gt; 0, 1, 0)</f>
        <v>0</v>
      </c>
      <c r="G405" s="7">
        <f>IF(COUNTIF('Iteration 1 - Forward'!A:A, A405) &gt; 0, 1, 0)</f>
        <v>0</v>
      </c>
      <c r="H405" s="7">
        <f>IF(COUNTIF('Iteration 1 - Backward'!A:A, A405) &gt; 0, 1, 0)</f>
        <v>0</v>
      </c>
      <c r="I405" s="7">
        <f>IF(COUNTIF('Iteration 2 - Forward-Forward'!A:A, A405) &gt; 0, 1, 0)</f>
        <v>0</v>
      </c>
      <c r="J405" s="7">
        <v>0</v>
      </c>
      <c r="K405" s="7">
        <v>0</v>
      </c>
      <c r="L405" s="7"/>
      <c r="M405" s="7"/>
      <c r="N405" s="7"/>
      <c r="O405" s="7">
        <v>1</v>
      </c>
    </row>
    <row r="406" spans="1:15" x14ac:dyDescent="0.25">
      <c r="A406" s="7" t="s">
        <v>4697</v>
      </c>
      <c r="B406" s="7" t="s">
        <v>4698</v>
      </c>
      <c r="C406" s="7">
        <v>2021</v>
      </c>
      <c r="D406" s="7" t="s">
        <v>4699</v>
      </c>
      <c r="E406" s="7">
        <f t="shared" si="7"/>
        <v>0</v>
      </c>
      <c r="F406" s="7">
        <f>IF(COUNTIF('Start Set'!A:A, A406) &gt; 0, 1, 0)</f>
        <v>0</v>
      </c>
      <c r="G406" s="7">
        <f>IF(COUNTIF('Iteration 1 - Forward'!A:A, A406) &gt; 0, 1, 0)</f>
        <v>0</v>
      </c>
      <c r="H406" s="7">
        <f>IF(COUNTIF('Iteration 1 - Backward'!A:A, A406) &gt; 0, 1, 0)</f>
        <v>0</v>
      </c>
      <c r="I406" s="7">
        <f>IF(COUNTIF('Iteration 2 - Forward-Forward'!A:A, A406) &gt; 0, 1, 0)</f>
        <v>0</v>
      </c>
      <c r="J406" s="7">
        <v>0</v>
      </c>
      <c r="K406" s="7">
        <v>0</v>
      </c>
      <c r="L406" s="7"/>
      <c r="M406" s="7"/>
      <c r="N406" s="7"/>
      <c r="O406" s="7">
        <v>1</v>
      </c>
    </row>
    <row r="407" spans="1:15" x14ac:dyDescent="0.25">
      <c r="A407" s="7" t="s">
        <v>4700</v>
      </c>
      <c r="B407" s="7" t="s">
        <v>4701</v>
      </c>
      <c r="C407" s="7">
        <v>2021</v>
      </c>
      <c r="D407" s="7" t="s">
        <v>4699</v>
      </c>
      <c r="E407" s="7">
        <f t="shared" si="7"/>
        <v>0</v>
      </c>
      <c r="F407" s="7">
        <f>IF(COUNTIF('Start Set'!A:A, A407) &gt; 0, 1, 0)</f>
        <v>0</v>
      </c>
      <c r="G407" s="7">
        <f>IF(COUNTIF('Iteration 1 - Forward'!A:A, A407) &gt; 0, 1, 0)</f>
        <v>0</v>
      </c>
      <c r="H407" s="7">
        <f>IF(COUNTIF('Iteration 1 - Backward'!A:A, A407) &gt; 0, 1, 0)</f>
        <v>0</v>
      </c>
      <c r="I407" s="7">
        <f>IF(COUNTIF('Iteration 2 - Forward-Forward'!A:A, A407) &gt; 0, 1, 0)</f>
        <v>0</v>
      </c>
      <c r="J407" s="7">
        <v>0</v>
      </c>
      <c r="K407" s="7">
        <v>0</v>
      </c>
      <c r="L407" s="7"/>
      <c r="M407" s="7"/>
      <c r="N407" s="7"/>
      <c r="O407" s="7">
        <v>1</v>
      </c>
    </row>
    <row r="408" spans="1:15" x14ac:dyDescent="0.25">
      <c r="A408" s="7" t="s">
        <v>4722</v>
      </c>
      <c r="B408" s="7" t="s">
        <v>4723</v>
      </c>
      <c r="C408" s="7">
        <v>2021</v>
      </c>
      <c r="D408" s="7" t="s">
        <v>4724</v>
      </c>
      <c r="E408" s="7">
        <f t="shared" si="7"/>
        <v>0</v>
      </c>
      <c r="F408" s="7">
        <f>IF(COUNTIF('Start Set'!A:A, A408) &gt; 0, 1, 0)</f>
        <v>0</v>
      </c>
      <c r="G408" s="7">
        <f>IF(COUNTIF('Iteration 1 - Forward'!A:A, A408) &gt; 0, 1, 0)</f>
        <v>0</v>
      </c>
      <c r="H408" s="7">
        <f>IF(COUNTIF('Iteration 1 - Backward'!A:A, A408) &gt; 0, 1, 0)</f>
        <v>0</v>
      </c>
      <c r="I408" s="7">
        <f>IF(COUNTIF('Iteration 2 - Forward-Forward'!A:A, A408) &gt; 0, 1, 0)</f>
        <v>0</v>
      </c>
      <c r="J408" s="7">
        <v>0</v>
      </c>
      <c r="K408" s="7">
        <v>0</v>
      </c>
      <c r="L408" s="7"/>
      <c r="M408" s="7"/>
      <c r="N408" s="7"/>
      <c r="O408" s="7">
        <v>1</v>
      </c>
    </row>
    <row r="409" spans="1:15" x14ac:dyDescent="0.25">
      <c r="A409" s="7" t="s">
        <v>4717</v>
      </c>
      <c r="B409" s="7" t="s">
        <v>4718</v>
      </c>
      <c r="C409" s="7">
        <v>2021</v>
      </c>
      <c r="D409" s="7" t="s">
        <v>4719</v>
      </c>
      <c r="E409" s="7">
        <f t="shared" si="7"/>
        <v>0</v>
      </c>
      <c r="F409" s="7">
        <f>IF(COUNTIF('Start Set'!A:A, A409) &gt; 0, 1, 0)</f>
        <v>0</v>
      </c>
      <c r="G409" s="7">
        <f>IF(COUNTIF('Iteration 1 - Forward'!A:A, A409) &gt; 0, 1, 0)</f>
        <v>0</v>
      </c>
      <c r="H409" s="7">
        <f>IF(COUNTIF('Iteration 1 - Backward'!A:A, A409) &gt; 0, 1, 0)</f>
        <v>0</v>
      </c>
      <c r="I409" s="7">
        <f>IF(COUNTIF('Iteration 2 - Forward-Forward'!A:A, A409) &gt; 0, 1, 0)</f>
        <v>0</v>
      </c>
      <c r="J409" s="7">
        <v>0</v>
      </c>
      <c r="K409" s="7">
        <v>0</v>
      </c>
      <c r="L409" s="7"/>
      <c r="M409" s="7"/>
      <c r="N409" s="7"/>
      <c r="O409" s="7">
        <v>1</v>
      </c>
    </row>
    <row r="410" spans="1:15" x14ac:dyDescent="0.25">
      <c r="A410" s="7" t="s">
        <v>4686</v>
      </c>
      <c r="B410" s="7" t="s">
        <v>4669</v>
      </c>
      <c r="C410" s="7">
        <v>2021</v>
      </c>
      <c r="D410" s="7" t="s">
        <v>4687</v>
      </c>
      <c r="E410" s="7">
        <f t="shared" si="7"/>
        <v>0</v>
      </c>
      <c r="F410" s="7">
        <f>IF(COUNTIF('Start Set'!A:A, A410) &gt; 0, 1, 0)</f>
        <v>0</v>
      </c>
      <c r="G410" s="7">
        <f>IF(COUNTIF('Iteration 1 - Forward'!A:A, A410) &gt; 0, 1, 0)</f>
        <v>0</v>
      </c>
      <c r="H410" s="7">
        <f>IF(COUNTIF('Iteration 1 - Backward'!A:A, A410) &gt; 0, 1, 0)</f>
        <v>0</v>
      </c>
      <c r="I410" s="7">
        <f>IF(COUNTIF('Iteration 2 - Forward-Forward'!A:A, A410) &gt; 0, 1, 0)</f>
        <v>0</v>
      </c>
      <c r="J410" s="7">
        <v>0</v>
      </c>
      <c r="K410" s="7">
        <v>0</v>
      </c>
      <c r="L410" s="7"/>
      <c r="M410" s="7"/>
      <c r="N410" s="7"/>
      <c r="O410" s="7">
        <v>1</v>
      </c>
    </row>
    <row r="411" spans="1:15" x14ac:dyDescent="0.25">
      <c r="A411" s="7" t="s">
        <v>4979</v>
      </c>
      <c r="B411" s="7" t="s">
        <v>4980</v>
      </c>
      <c r="C411" s="7">
        <v>2021</v>
      </c>
      <c r="D411" s="7" t="s">
        <v>4981</v>
      </c>
      <c r="E411" s="7">
        <f t="shared" si="7"/>
        <v>0</v>
      </c>
      <c r="F411" s="7">
        <f>IF(COUNTIF('Start Set'!A:A, A411) &gt; 0, 1, 0)</f>
        <v>0</v>
      </c>
      <c r="G411" s="7">
        <f>IF(COUNTIF('Iteration 1 - Forward'!A:A, A411) &gt; 0, 1, 0)</f>
        <v>0</v>
      </c>
      <c r="H411" s="7">
        <f>IF(COUNTIF('Iteration 1 - Backward'!A:A, A411) &gt; 0, 1, 0)</f>
        <v>0</v>
      </c>
      <c r="I411" s="7">
        <f>IF(COUNTIF('Iteration 2 - Forward-Forward'!A:A, A411) &gt; 0, 1, 0)</f>
        <v>0</v>
      </c>
      <c r="J411" s="7">
        <v>0</v>
      </c>
      <c r="K411" s="7">
        <v>0</v>
      </c>
      <c r="L411" s="7"/>
      <c r="M411" s="7"/>
      <c r="N411" s="7"/>
      <c r="O411" s="7">
        <v>1</v>
      </c>
    </row>
    <row r="412" spans="1:15" x14ac:dyDescent="0.25">
      <c r="A412" s="7" t="s">
        <v>5105</v>
      </c>
      <c r="B412" s="7" t="s">
        <v>5106</v>
      </c>
      <c r="C412" s="7">
        <v>2021</v>
      </c>
      <c r="D412" s="7" t="s">
        <v>4661</v>
      </c>
      <c r="E412" s="7">
        <f t="shared" si="7"/>
        <v>0</v>
      </c>
      <c r="F412" s="7">
        <f>IF(COUNTIF('Start Set'!A:A, A412) &gt; 0, 1, 0)</f>
        <v>0</v>
      </c>
      <c r="G412" s="7">
        <f>IF(COUNTIF('Iteration 1 - Forward'!A:A, A412) &gt; 0, 1, 0)</f>
        <v>0</v>
      </c>
      <c r="H412" s="7">
        <f>IF(COUNTIF('Iteration 1 - Backward'!A:A, A412) &gt; 0, 1, 0)</f>
        <v>0</v>
      </c>
      <c r="I412" s="7">
        <f>IF(COUNTIF('Iteration 2 - Forward-Forward'!A:A, A412) &gt; 0, 1, 0)</f>
        <v>0</v>
      </c>
      <c r="J412" s="7">
        <v>0</v>
      </c>
      <c r="K412" s="7">
        <v>0</v>
      </c>
      <c r="L412" s="7"/>
      <c r="M412" s="7"/>
      <c r="N412" s="7"/>
      <c r="O412" s="7">
        <v>1</v>
      </c>
    </row>
    <row r="413" spans="1:15" x14ac:dyDescent="0.25">
      <c r="A413" s="7" t="s">
        <v>5355</v>
      </c>
      <c r="B413" s="7" t="s">
        <v>5356</v>
      </c>
      <c r="C413" s="7">
        <v>2021</v>
      </c>
      <c r="D413" s="7" t="s">
        <v>5357</v>
      </c>
      <c r="E413" s="7">
        <f t="shared" si="7"/>
        <v>0</v>
      </c>
      <c r="F413" s="7">
        <f>IF(COUNTIF('Start Set'!A:A, A413) &gt; 0, 1, 0)</f>
        <v>0</v>
      </c>
      <c r="G413" s="7">
        <f>IF(COUNTIF('Iteration 1 - Forward'!A:A, A413) &gt; 0, 1, 0)</f>
        <v>0</v>
      </c>
      <c r="H413" s="7">
        <f>IF(COUNTIF('Iteration 1 - Backward'!A:A, A413) &gt; 0, 1, 0)</f>
        <v>0</v>
      </c>
      <c r="I413" s="7">
        <f>IF(COUNTIF('Iteration 2 - Forward-Forward'!A:A, A413) &gt; 0, 1, 0)</f>
        <v>0</v>
      </c>
      <c r="J413" s="7">
        <v>0</v>
      </c>
      <c r="K413" s="7">
        <v>0</v>
      </c>
      <c r="L413" s="7"/>
      <c r="M413" s="7"/>
      <c r="N413" s="7"/>
      <c r="O413" s="7">
        <v>1</v>
      </c>
    </row>
    <row r="414" spans="1:15" x14ac:dyDescent="0.25">
      <c r="A414" s="7" t="s">
        <v>4683</v>
      </c>
      <c r="B414" s="7" t="s">
        <v>4684</v>
      </c>
      <c r="C414" s="7">
        <v>2021</v>
      </c>
      <c r="D414" s="7" t="s">
        <v>4685</v>
      </c>
      <c r="E414" s="7">
        <f t="shared" si="7"/>
        <v>0</v>
      </c>
      <c r="F414" s="7">
        <f>IF(COUNTIF('Start Set'!A:A, A414) &gt; 0, 1, 0)</f>
        <v>0</v>
      </c>
      <c r="G414" s="7">
        <f>IF(COUNTIF('Iteration 1 - Forward'!A:A, A414) &gt; 0, 1, 0)</f>
        <v>0</v>
      </c>
      <c r="H414" s="7">
        <f>IF(COUNTIF('Iteration 1 - Backward'!A:A, A414) &gt; 0, 1, 0)</f>
        <v>0</v>
      </c>
      <c r="I414" s="7">
        <f>IF(COUNTIF('Iteration 2 - Forward-Forward'!A:A, A414) &gt; 0, 1, 0)</f>
        <v>0</v>
      </c>
      <c r="J414" s="7">
        <v>0</v>
      </c>
      <c r="K414" s="7">
        <v>0</v>
      </c>
      <c r="L414" s="7"/>
      <c r="M414" s="7"/>
      <c r="N414" s="7"/>
      <c r="O414" s="7">
        <v>1</v>
      </c>
    </row>
    <row r="415" spans="1:15" x14ac:dyDescent="0.25">
      <c r="A415" s="7" t="s">
        <v>5014</v>
      </c>
      <c r="B415" s="7" t="s">
        <v>5015</v>
      </c>
      <c r="C415" s="7">
        <v>2021</v>
      </c>
      <c r="D415" s="7" t="s">
        <v>4774</v>
      </c>
      <c r="E415" s="7">
        <f t="shared" si="7"/>
        <v>0</v>
      </c>
      <c r="F415" s="7">
        <f>IF(COUNTIF('Start Set'!A:A, A415) &gt; 0, 1, 0)</f>
        <v>0</v>
      </c>
      <c r="G415" s="7">
        <f>IF(COUNTIF('Iteration 1 - Forward'!A:A, A415) &gt; 0, 1, 0)</f>
        <v>0</v>
      </c>
      <c r="H415" s="7">
        <f>IF(COUNTIF('Iteration 1 - Backward'!A:A, A415) &gt; 0, 1, 0)</f>
        <v>0</v>
      </c>
      <c r="I415" s="7">
        <f>IF(COUNTIF('Iteration 2 - Forward-Forward'!A:A, A415) &gt; 0, 1, 0)</f>
        <v>0</v>
      </c>
      <c r="J415" s="7">
        <v>0</v>
      </c>
      <c r="K415" s="7">
        <v>0</v>
      </c>
      <c r="L415" s="7"/>
      <c r="M415" s="7"/>
      <c r="N415" s="7"/>
      <c r="O415" s="7">
        <v>1</v>
      </c>
    </row>
    <row r="416" spans="1:15" x14ac:dyDescent="0.25">
      <c r="A416" s="7" t="s">
        <v>4681</v>
      </c>
      <c r="B416" s="7" t="s">
        <v>4682</v>
      </c>
      <c r="C416" s="7">
        <v>2021</v>
      </c>
      <c r="D416" s="7" t="s">
        <v>668</v>
      </c>
      <c r="E416" s="7">
        <f t="shared" si="7"/>
        <v>0</v>
      </c>
      <c r="F416" s="7">
        <f>IF(COUNTIF('Start Set'!A:A, A416) &gt; 0, 1, 0)</f>
        <v>0</v>
      </c>
      <c r="G416" s="7">
        <f>IF(COUNTIF('Iteration 1 - Forward'!A:A, A416) &gt; 0, 1, 0)</f>
        <v>0</v>
      </c>
      <c r="H416" s="7">
        <f>IF(COUNTIF('Iteration 1 - Backward'!A:A, A416) &gt; 0, 1, 0)</f>
        <v>0</v>
      </c>
      <c r="I416" s="7">
        <f>IF(COUNTIF('Iteration 2 - Forward-Forward'!A:A, A416) &gt; 0, 1, 0)</f>
        <v>0</v>
      </c>
      <c r="J416" s="7">
        <v>0</v>
      </c>
      <c r="K416" s="7">
        <v>0</v>
      </c>
      <c r="L416" s="7"/>
      <c r="M416" s="7"/>
      <c r="N416" s="7"/>
      <c r="O416" s="7">
        <v>1</v>
      </c>
    </row>
    <row r="417" spans="1:15" x14ac:dyDescent="0.25">
      <c r="A417" s="7" t="s">
        <v>5758</v>
      </c>
      <c r="B417" s="7" t="s">
        <v>5759</v>
      </c>
      <c r="C417" s="7">
        <v>2021</v>
      </c>
      <c r="D417" s="7" t="s">
        <v>335</v>
      </c>
      <c r="E417" s="7">
        <f t="shared" si="7"/>
        <v>0</v>
      </c>
      <c r="F417" s="7">
        <f>IF(COUNTIF('Start Set'!A:A, A417) &gt; 0, 1, 0)</f>
        <v>0</v>
      </c>
      <c r="G417" s="7">
        <f>IF(COUNTIF('Iteration 1 - Forward'!A:A, A417) &gt; 0, 1, 0)</f>
        <v>0</v>
      </c>
      <c r="H417" s="7">
        <f>IF(COUNTIF('Iteration 1 - Backward'!A:A, A417) &gt; 0, 1, 0)</f>
        <v>0</v>
      </c>
      <c r="I417" s="7">
        <f>IF(COUNTIF('Iteration 2 - Forward-Forward'!A:A, A417) &gt; 0, 1, 0)</f>
        <v>0</v>
      </c>
      <c r="J417" s="7">
        <v>0</v>
      </c>
      <c r="K417" s="7">
        <v>0</v>
      </c>
      <c r="L417" s="7"/>
      <c r="M417" s="7"/>
      <c r="N417" s="7"/>
      <c r="O417" s="7">
        <v>1</v>
      </c>
    </row>
    <row r="418" spans="1:15" x14ac:dyDescent="0.25">
      <c r="A418" s="7" t="s">
        <v>4691</v>
      </c>
      <c r="B418" s="7" t="s">
        <v>4692</v>
      </c>
      <c r="C418" s="7">
        <v>2021</v>
      </c>
      <c r="D418" s="7" t="s">
        <v>4693</v>
      </c>
      <c r="E418" s="7">
        <f t="shared" si="7"/>
        <v>0</v>
      </c>
      <c r="F418" s="7">
        <f>IF(COUNTIF('Start Set'!A:A, A418) &gt; 0, 1, 0)</f>
        <v>0</v>
      </c>
      <c r="G418" s="7">
        <f>IF(COUNTIF('Iteration 1 - Forward'!A:A, A418) &gt; 0, 1, 0)</f>
        <v>0</v>
      </c>
      <c r="H418" s="7">
        <f>IF(COUNTIF('Iteration 1 - Backward'!A:A, A418) &gt; 0, 1, 0)</f>
        <v>0</v>
      </c>
      <c r="I418" s="7">
        <f>IF(COUNTIF('Iteration 2 - Forward-Forward'!A:A, A418) &gt; 0, 1, 0)</f>
        <v>0</v>
      </c>
      <c r="J418" s="7">
        <v>0</v>
      </c>
      <c r="K418" s="7">
        <v>0</v>
      </c>
      <c r="L418" s="7"/>
      <c r="M418" s="7"/>
      <c r="N418" s="7"/>
      <c r="O418" s="7">
        <v>1</v>
      </c>
    </row>
    <row r="419" spans="1:15" x14ac:dyDescent="0.25">
      <c r="A419" s="7" t="s">
        <v>5830</v>
      </c>
      <c r="B419" s="7" t="s">
        <v>5831</v>
      </c>
      <c r="C419" s="7">
        <v>2021</v>
      </c>
      <c r="D419" s="7" t="s">
        <v>1757</v>
      </c>
      <c r="E419" s="7">
        <f t="shared" si="7"/>
        <v>0</v>
      </c>
      <c r="F419" s="7">
        <f>IF(COUNTIF('Start Set'!A:A, A419) &gt; 0, 1, 0)</f>
        <v>0</v>
      </c>
      <c r="G419" s="7">
        <f>IF(COUNTIF('Iteration 1 - Forward'!A:A, A419) &gt; 0, 1, 0)</f>
        <v>0</v>
      </c>
      <c r="H419" s="7">
        <f>IF(COUNTIF('Iteration 1 - Backward'!A:A, A419) &gt; 0, 1, 0)</f>
        <v>0</v>
      </c>
      <c r="I419" s="7">
        <f>IF(COUNTIF('Iteration 2 - Forward-Forward'!A:A, A419) &gt; 0, 1, 0)</f>
        <v>0</v>
      </c>
      <c r="J419" s="7">
        <v>0</v>
      </c>
      <c r="K419" s="7">
        <v>0</v>
      </c>
      <c r="L419" s="7"/>
      <c r="M419" s="7"/>
      <c r="N419" s="7"/>
      <c r="O419" s="7">
        <v>1</v>
      </c>
    </row>
    <row r="420" spans="1:15" x14ac:dyDescent="0.25">
      <c r="A420" s="7" t="s">
        <v>5067</v>
      </c>
      <c r="B420" s="7" t="s">
        <v>5068</v>
      </c>
      <c r="C420" s="7">
        <v>2021</v>
      </c>
      <c r="D420" s="7" t="s">
        <v>4596</v>
      </c>
      <c r="E420" s="7">
        <f t="shared" si="7"/>
        <v>0</v>
      </c>
      <c r="F420" s="7">
        <f>IF(COUNTIF('Start Set'!A:A, A420) &gt; 0, 1, 0)</f>
        <v>0</v>
      </c>
      <c r="G420" s="7">
        <f>IF(COUNTIF('Iteration 1 - Forward'!A:A, A420) &gt; 0, 1, 0)</f>
        <v>0</v>
      </c>
      <c r="H420" s="7">
        <f>IF(COUNTIF('Iteration 1 - Backward'!A:A, A420) &gt; 0, 1, 0)</f>
        <v>0</v>
      </c>
      <c r="I420" s="7">
        <f>IF(COUNTIF('Iteration 2 - Forward-Forward'!A:A, A420) &gt; 0, 1, 0)</f>
        <v>0</v>
      </c>
      <c r="J420" s="7">
        <v>0</v>
      </c>
      <c r="K420" s="7">
        <v>0</v>
      </c>
      <c r="L420" s="7"/>
      <c r="M420" s="7"/>
      <c r="N420" s="7"/>
      <c r="O420" s="7">
        <v>1</v>
      </c>
    </row>
    <row r="421" spans="1:15" x14ac:dyDescent="0.25">
      <c r="A421" s="7" t="s">
        <v>5448</v>
      </c>
      <c r="B421" s="7" t="s">
        <v>5449</v>
      </c>
      <c r="C421" s="7">
        <v>2021</v>
      </c>
      <c r="D421" s="7" t="s">
        <v>143</v>
      </c>
      <c r="E421" s="7">
        <f t="shared" si="7"/>
        <v>0</v>
      </c>
      <c r="F421" s="7">
        <f>IF(COUNTIF('Start Set'!A:A, A421) &gt; 0, 1, 0)</f>
        <v>0</v>
      </c>
      <c r="G421" s="7">
        <f>IF(COUNTIF('Iteration 1 - Forward'!A:A, A421) &gt; 0, 1, 0)</f>
        <v>0</v>
      </c>
      <c r="H421" s="7">
        <f>IF(COUNTIF('Iteration 1 - Backward'!A:A, A421) &gt; 0, 1, 0)</f>
        <v>0</v>
      </c>
      <c r="I421" s="7">
        <f>IF(COUNTIF('Iteration 2 - Forward-Forward'!A:A, A421) &gt; 0, 1, 0)</f>
        <v>0</v>
      </c>
      <c r="J421" s="7">
        <v>0</v>
      </c>
      <c r="K421" s="7">
        <v>0</v>
      </c>
      <c r="L421" s="7"/>
      <c r="M421" s="7"/>
      <c r="N421" s="7"/>
      <c r="O421" s="7">
        <v>1</v>
      </c>
    </row>
    <row r="422" spans="1:15" x14ac:dyDescent="0.25">
      <c r="A422" s="7" t="s">
        <v>5535</v>
      </c>
      <c r="B422" s="7" t="s">
        <v>5536</v>
      </c>
      <c r="C422" s="7">
        <v>2021</v>
      </c>
      <c r="D422" s="7" t="s">
        <v>138</v>
      </c>
      <c r="E422" s="7">
        <f t="shared" si="7"/>
        <v>0</v>
      </c>
      <c r="F422" s="7">
        <f>IF(COUNTIF('Start Set'!A:A, A422) &gt; 0, 1, 0)</f>
        <v>0</v>
      </c>
      <c r="G422" s="7">
        <f>IF(COUNTIF('Iteration 1 - Forward'!A:A, A422) &gt; 0, 1, 0)</f>
        <v>0</v>
      </c>
      <c r="H422" s="7">
        <f>IF(COUNTIF('Iteration 1 - Backward'!A:A, A422) &gt; 0, 1, 0)</f>
        <v>0</v>
      </c>
      <c r="I422" s="7">
        <f>IF(COUNTIF('Iteration 2 - Forward-Forward'!A:A, A422) &gt; 0, 1, 0)</f>
        <v>0</v>
      </c>
      <c r="J422" s="7">
        <v>0</v>
      </c>
      <c r="K422" s="7">
        <v>0</v>
      </c>
      <c r="L422" s="7"/>
      <c r="M422" s="7"/>
      <c r="N422" s="7"/>
      <c r="O422" s="7">
        <v>1</v>
      </c>
    </row>
    <row r="423" spans="1:15" x14ac:dyDescent="0.25">
      <c r="A423" s="7" t="s">
        <v>5591</v>
      </c>
      <c r="B423" s="7" t="s">
        <v>5592</v>
      </c>
      <c r="C423" s="7">
        <v>2021</v>
      </c>
      <c r="D423" s="7" t="s">
        <v>138</v>
      </c>
      <c r="E423" s="7">
        <f t="shared" si="7"/>
        <v>0</v>
      </c>
      <c r="F423" s="7">
        <f>IF(COUNTIF('Start Set'!A:A, A423) &gt; 0, 1, 0)</f>
        <v>0</v>
      </c>
      <c r="G423" s="7">
        <f>IF(COUNTIF('Iteration 1 - Forward'!A:A, A423) &gt; 0, 1, 0)</f>
        <v>0</v>
      </c>
      <c r="H423" s="7">
        <f>IF(COUNTIF('Iteration 1 - Backward'!A:A, A423) &gt; 0, 1, 0)</f>
        <v>0</v>
      </c>
      <c r="I423" s="7">
        <f>IF(COUNTIF('Iteration 2 - Forward-Forward'!A:A, A423) &gt; 0, 1, 0)</f>
        <v>0</v>
      </c>
      <c r="J423" s="7">
        <v>0</v>
      </c>
      <c r="K423" s="7">
        <v>0</v>
      </c>
      <c r="L423" s="7"/>
      <c r="M423" s="7"/>
      <c r="N423" s="7"/>
      <c r="O423" s="7">
        <v>1</v>
      </c>
    </row>
    <row r="424" spans="1:15" x14ac:dyDescent="0.25">
      <c r="A424" s="7" t="s">
        <v>5825</v>
      </c>
      <c r="B424" s="7" t="s">
        <v>5826</v>
      </c>
      <c r="C424" s="7">
        <v>2021</v>
      </c>
      <c r="D424" s="7" t="s">
        <v>138</v>
      </c>
      <c r="E424" s="7">
        <f t="shared" si="7"/>
        <v>0</v>
      </c>
      <c r="F424" s="7">
        <f>IF(COUNTIF('Start Set'!A:A, A424) &gt; 0, 1, 0)</f>
        <v>0</v>
      </c>
      <c r="G424" s="7">
        <f>IF(COUNTIF('Iteration 1 - Forward'!A:A, A424) &gt; 0, 1, 0)</f>
        <v>0</v>
      </c>
      <c r="H424" s="7">
        <f>IF(COUNTIF('Iteration 1 - Backward'!A:A, A424) &gt; 0, 1, 0)</f>
        <v>0</v>
      </c>
      <c r="I424" s="7">
        <f>IF(COUNTIF('Iteration 2 - Forward-Forward'!A:A, A424) &gt; 0, 1, 0)</f>
        <v>0</v>
      </c>
      <c r="J424" s="7">
        <v>0</v>
      </c>
      <c r="K424" s="7">
        <v>0</v>
      </c>
      <c r="L424" s="7"/>
      <c r="M424" s="7"/>
      <c r="N424" s="7"/>
      <c r="O424" s="7">
        <v>1</v>
      </c>
    </row>
    <row r="425" spans="1:15" x14ac:dyDescent="0.25">
      <c r="A425" s="7" t="s">
        <v>5833</v>
      </c>
      <c r="B425" s="7" t="s">
        <v>5834</v>
      </c>
      <c r="C425" s="7">
        <v>2021</v>
      </c>
      <c r="D425" s="7" t="s">
        <v>138</v>
      </c>
      <c r="E425" s="7">
        <f t="shared" si="7"/>
        <v>0</v>
      </c>
      <c r="F425" s="7">
        <f>IF(COUNTIF('Start Set'!A:A, A425) &gt; 0, 1, 0)</f>
        <v>0</v>
      </c>
      <c r="G425" s="7">
        <f>IF(COUNTIF('Iteration 1 - Forward'!A:A, A425) &gt; 0, 1, 0)</f>
        <v>0</v>
      </c>
      <c r="H425" s="7">
        <f>IF(COUNTIF('Iteration 1 - Backward'!A:A, A425) &gt; 0, 1, 0)</f>
        <v>0</v>
      </c>
      <c r="I425" s="7">
        <f>IF(COUNTIF('Iteration 2 - Forward-Forward'!A:A, A425) &gt; 0, 1, 0)</f>
        <v>0</v>
      </c>
      <c r="J425" s="7">
        <v>0</v>
      </c>
      <c r="K425" s="7">
        <v>0</v>
      </c>
      <c r="L425" s="7"/>
      <c r="M425" s="7"/>
      <c r="N425" s="7"/>
      <c r="O425" s="7">
        <v>1</v>
      </c>
    </row>
    <row r="426" spans="1:15" x14ac:dyDescent="0.25">
      <c r="A426" s="7" t="s">
        <v>5964</v>
      </c>
      <c r="B426" s="7" t="s">
        <v>5965</v>
      </c>
      <c r="C426" s="7">
        <v>2021</v>
      </c>
      <c r="D426" s="7" t="s">
        <v>138</v>
      </c>
      <c r="E426" s="7">
        <f t="shared" si="7"/>
        <v>0</v>
      </c>
      <c r="F426" s="7">
        <f>IF(COUNTIF('Start Set'!A:A, A426) &gt; 0, 1, 0)</f>
        <v>0</v>
      </c>
      <c r="G426" s="7">
        <f>IF(COUNTIF('Iteration 1 - Forward'!A:A, A426) &gt; 0, 1, 0)</f>
        <v>0</v>
      </c>
      <c r="H426" s="7">
        <f>IF(COUNTIF('Iteration 1 - Backward'!A:A, A426) &gt; 0, 1, 0)</f>
        <v>0</v>
      </c>
      <c r="I426" s="7">
        <f>IF(COUNTIF('Iteration 2 - Forward-Forward'!A:A, A426) &gt; 0, 1, 0)</f>
        <v>0</v>
      </c>
      <c r="J426" s="7">
        <v>0</v>
      </c>
      <c r="K426" s="7">
        <v>0</v>
      </c>
      <c r="L426" s="7"/>
      <c r="M426" s="7"/>
      <c r="N426" s="7"/>
      <c r="O426" s="7">
        <v>1</v>
      </c>
    </row>
    <row r="427" spans="1:15" x14ac:dyDescent="0.25">
      <c r="A427" s="7" t="s">
        <v>5459</v>
      </c>
      <c r="B427" s="7" t="s">
        <v>5460</v>
      </c>
      <c r="C427" s="7">
        <v>2021</v>
      </c>
      <c r="D427" s="7" t="s">
        <v>697</v>
      </c>
      <c r="E427" s="7">
        <f t="shared" si="7"/>
        <v>0</v>
      </c>
      <c r="F427" s="7">
        <f>IF(COUNTIF('Start Set'!A:A, A427) &gt; 0, 1, 0)</f>
        <v>0</v>
      </c>
      <c r="G427" s="7">
        <f>IF(COUNTIF('Iteration 1 - Forward'!A:A, A427) &gt; 0, 1, 0)</f>
        <v>0</v>
      </c>
      <c r="H427" s="7">
        <f>IF(COUNTIF('Iteration 1 - Backward'!A:A, A427) &gt; 0, 1, 0)</f>
        <v>0</v>
      </c>
      <c r="I427" s="7">
        <f>IF(COUNTIF('Iteration 2 - Forward-Forward'!A:A, A427) &gt; 0, 1, 0)</f>
        <v>0</v>
      </c>
      <c r="J427" s="7">
        <v>0</v>
      </c>
      <c r="K427" s="7">
        <v>0</v>
      </c>
      <c r="L427" s="7"/>
      <c r="M427" s="7"/>
      <c r="N427" s="7"/>
      <c r="O427" s="7">
        <v>1</v>
      </c>
    </row>
    <row r="428" spans="1:15" x14ac:dyDescent="0.25">
      <c r="A428" s="7" t="s">
        <v>5472</v>
      </c>
      <c r="B428" s="7" t="s">
        <v>5473</v>
      </c>
      <c r="C428" s="7">
        <v>2021</v>
      </c>
      <c r="D428" s="7" t="s">
        <v>5474</v>
      </c>
      <c r="E428" s="7">
        <f t="shared" si="7"/>
        <v>0</v>
      </c>
      <c r="F428" s="7">
        <f>IF(COUNTIF('Start Set'!A:A, A428) &gt; 0, 1, 0)</f>
        <v>0</v>
      </c>
      <c r="G428" s="7">
        <f>IF(COUNTIF('Iteration 1 - Forward'!A:A, A428) &gt; 0, 1, 0)</f>
        <v>0</v>
      </c>
      <c r="H428" s="7">
        <f>IF(COUNTIF('Iteration 1 - Backward'!A:A, A428) &gt; 0, 1, 0)</f>
        <v>0</v>
      </c>
      <c r="I428" s="7">
        <f>IF(COUNTIF('Iteration 2 - Forward-Forward'!A:A, A428) &gt; 0, 1, 0)</f>
        <v>0</v>
      </c>
      <c r="J428" s="7">
        <v>0</v>
      </c>
      <c r="K428" s="7">
        <v>0</v>
      </c>
      <c r="L428" s="7"/>
      <c r="M428" s="7"/>
      <c r="N428" s="7"/>
      <c r="O428" s="7">
        <v>1</v>
      </c>
    </row>
    <row r="429" spans="1:15" x14ac:dyDescent="0.25">
      <c r="A429" s="7" t="s">
        <v>4956</v>
      </c>
      <c r="B429" s="7" t="s">
        <v>4957</v>
      </c>
      <c r="C429" s="7">
        <v>2021</v>
      </c>
      <c r="D429" s="7" t="s">
        <v>4649</v>
      </c>
      <c r="E429" s="7">
        <f t="shared" si="7"/>
        <v>0</v>
      </c>
      <c r="F429" s="7">
        <f>IF(COUNTIF('Start Set'!A:A, A429) &gt; 0, 1, 0)</f>
        <v>0</v>
      </c>
      <c r="G429" s="7">
        <f>IF(COUNTIF('Iteration 1 - Forward'!A:A, A429) &gt; 0, 1, 0)</f>
        <v>0</v>
      </c>
      <c r="H429" s="7">
        <f>IF(COUNTIF('Iteration 1 - Backward'!A:A, A429) &gt; 0, 1, 0)</f>
        <v>0</v>
      </c>
      <c r="I429" s="7">
        <f>IF(COUNTIF('Iteration 2 - Forward-Forward'!A:A, A429) &gt; 0, 1, 0)</f>
        <v>0</v>
      </c>
      <c r="J429" s="7">
        <v>0</v>
      </c>
      <c r="K429" s="7">
        <v>0</v>
      </c>
      <c r="L429" s="7"/>
      <c r="M429" s="7"/>
      <c r="N429" s="7"/>
      <c r="O429" s="7">
        <v>1</v>
      </c>
    </row>
    <row r="430" spans="1:15" x14ac:dyDescent="0.25">
      <c r="A430" s="7" t="s">
        <v>5268</v>
      </c>
      <c r="B430" s="7" t="s">
        <v>5269</v>
      </c>
      <c r="C430" s="7">
        <v>2021</v>
      </c>
      <c r="D430" s="7" t="s">
        <v>122</v>
      </c>
      <c r="E430" s="7">
        <f t="shared" si="7"/>
        <v>0</v>
      </c>
      <c r="F430" s="7">
        <f>IF(COUNTIF('Start Set'!A:A, A430) &gt; 0, 1, 0)</f>
        <v>0</v>
      </c>
      <c r="G430" s="7">
        <f>IF(COUNTIF('Iteration 1 - Forward'!A:A, A430) &gt; 0, 1, 0)</f>
        <v>0</v>
      </c>
      <c r="H430" s="7">
        <f>IF(COUNTIF('Iteration 1 - Backward'!A:A, A430) &gt; 0, 1, 0)</f>
        <v>0</v>
      </c>
      <c r="I430" s="7">
        <f>IF(COUNTIF('Iteration 2 - Forward-Forward'!A:A, A430) &gt; 0, 1, 0)</f>
        <v>0</v>
      </c>
      <c r="J430" s="7">
        <v>0</v>
      </c>
      <c r="K430" s="7">
        <v>0</v>
      </c>
      <c r="L430" s="7"/>
      <c r="M430" s="7"/>
      <c r="N430" s="7"/>
      <c r="O430" s="7">
        <v>1</v>
      </c>
    </row>
    <row r="431" spans="1:15" x14ac:dyDescent="0.25">
      <c r="A431" s="7" t="s">
        <v>5514</v>
      </c>
      <c r="B431" s="7" t="s">
        <v>5515</v>
      </c>
      <c r="C431" s="7">
        <v>2021</v>
      </c>
      <c r="D431" s="7" t="s">
        <v>122</v>
      </c>
      <c r="E431" s="7">
        <f t="shared" si="7"/>
        <v>0</v>
      </c>
      <c r="F431" s="7">
        <f>IF(COUNTIF('Start Set'!A:A, A431) &gt; 0, 1, 0)</f>
        <v>0</v>
      </c>
      <c r="G431" s="7">
        <f>IF(COUNTIF('Iteration 1 - Forward'!A:A, A431) &gt; 0, 1, 0)</f>
        <v>0</v>
      </c>
      <c r="H431" s="7">
        <f>IF(COUNTIF('Iteration 1 - Backward'!A:A, A431) &gt; 0, 1, 0)</f>
        <v>0</v>
      </c>
      <c r="I431" s="7">
        <f>IF(COUNTIF('Iteration 2 - Forward-Forward'!A:A, A431) &gt; 0, 1, 0)</f>
        <v>0</v>
      </c>
      <c r="J431" s="7">
        <v>0</v>
      </c>
      <c r="K431" s="7">
        <v>0</v>
      </c>
      <c r="L431" s="7"/>
      <c r="M431" s="7"/>
      <c r="N431" s="7"/>
      <c r="O431" s="7">
        <v>1</v>
      </c>
    </row>
    <row r="432" spans="1:15" x14ac:dyDescent="0.25">
      <c r="A432" s="7" t="s">
        <v>5823</v>
      </c>
      <c r="B432" s="7" t="s">
        <v>5824</v>
      </c>
      <c r="C432" s="7">
        <v>2021</v>
      </c>
      <c r="D432" s="7" t="s">
        <v>122</v>
      </c>
      <c r="E432" s="7">
        <f t="shared" si="7"/>
        <v>0</v>
      </c>
      <c r="F432" s="7">
        <f>IF(COUNTIF('Start Set'!A:A, A432) &gt; 0, 1, 0)</f>
        <v>0</v>
      </c>
      <c r="G432" s="7">
        <f>IF(COUNTIF('Iteration 1 - Forward'!A:A, A432) &gt; 0, 1, 0)</f>
        <v>0</v>
      </c>
      <c r="H432" s="7">
        <f>IF(COUNTIF('Iteration 1 - Backward'!A:A, A432) &gt; 0, 1, 0)</f>
        <v>0</v>
      </c>
      <c r="I432" s="7">
        <f>IF(COUNTIF('Iteration 2 - Forward-Forward'!A:A, A432) &gt; 0, 1, 0)</f>
        <v>0</v>
      </c>
      <c r="J432" s="7">
        <v>0</v>
      </c>
      <c r="K432" s="7">
        <v>0</v>
      </c>
      <c r="L432" s="7"/>
      <c r="M432" s="7"/>
      <c r="N432" s="7"/>
      <c r="O432" s="7">
        <v>1</v>
      </c>
    </row>
    <row r="433" spans="1:15" x14ac:dyDescent="0.25">
      <c r="A433" s="7" t="s">
        <v>5906</v>
      </c>
      <c r="B433" s="7" t="s">
        <v>5907</v>
      </c>
      <c r="C433" s="7">
        <v>2021</v>
      </c>
      <c r="D433" s="7" t="s">
        <v>122</v>
      </c>
      <c r="E433" s="7">
        <f t="shared" si="7"/>
        <v>0</v>
      </c>
      <c r="F433" s="7">
        <f>IF(COUNTIF('Start Set'!A:A, A433) &gt; 0, 1, 0)</f>
        <v>0</v>
      </c>
      <c r="G433" s="7">
        <f>IF(COUNTIF('Iteration 1 - Forward'!A:A, A433) &gt; 0, 1, 0)</f>
        <v>0</v>
      </c>
      <c r="H433" s="7">
        <f>IF(COUNTIF('Iteration 1 - Backward'!A:A, A433) &gt; 0, 1, 0)</f>
        <v>0</v>
      </c>
      <c r="I433" s="7">
        <f>IF(COUNTIF('Iteration 2 - Forward-Forward'!A:A, A433) &gt; 0, 1, 0)</f>
        <v>0</v>
      </c>
      <c r="J433" s="7">
        <v>0</v>
      </c>
      <c r="K433" s="7">
        <v>0</v>
      </c>
      <c r="L433" s="7"/>
      <c r="M433" s="7"/>
      <c r="N433" s="7"/>
      <c r="O433" s="7">
        <v>1</v>
      </c>
    </row>
    <row r="434" spans="1:15" x14ac:dyDescent="0.25">
      <c r="A434" s="7" t="s">
        <v>5191</v>
      </c>
      <c r="B434" s="7" t="s">
        <v>5192</v>
      </c>
      <c r="C434" s="7">
        <v>2021</v>
      </c>
      <c r="D434" s="7" t="s">
        <v>4605</v>
      </c>
      <c r="E434" s="7">
        <f t="shared" si="7"/>
        <v>0</v>
      </c>
      <c r="F434" s="7">
        <f>IF(COUNTIF('Start Set'!A:A, A434) &gt; 0, 1, 0)</f>
        <v>0</v>
      </c>
      <c r="G434" s="7">
        <f>IF(COUNTIF('Iteration 1 - Forward'!A:A, A434) &gt; 0, 1, 0)</f>
        <v>0</v>
      </c>
      <c r="H434" s="7">
        <f>IF(COUNTIF('Iteration 1 - Backward'!A:A, A434) &gt; 0, 1, 0)</f>
        <v>0</v>
      </c>
      <c r="I434" s="7">
        <f>IF(COUNTIF('Iteration 2 - Forward-Forward'!A:A, A434) &gt; 0, 1, 0)</f>
        <v>0</v>
      </c>
      <c r="J434" s="7">
        <v>0</v>
      </c>
      <c r="K434" s="7">
        <v>0</v>
      </c>
      <c r="L434" s="7"/>
      <c r="M434" s="7"/>
      <c r="N434" s="7"/>
      <c r="O434" s="7">
        <v>1</v>
      </c>
    </row>
    <row r="435" spans="1:15" x14ac:dyDescent="0.25">
      <c r="A435" s="7" t="s">
        <v>4688</v>
      </c>
      <c r="B435" s="7" t="s">
        <v>4689</v>
      </c>
      <c r="C435" s="7">
        <v>2021</v>
      </c>
      <c r="D435" s="7" t="s">
        <v>4690</v>
      </c>
      <c r="E435" s="7">
        <f t="shared" si="7"/>
        <v>0</v>
      </c>
      <c r="F435" s="7">
        <f>IF(COUNTIF('Start Set'!A:A, A435) &gt; 0, 1, 0)</f>
        <v>0</v>
      </c>
      <c r="G435" s="7">
        <f>IF(COUNTIF('Iteration 1 - Forward'!A:A, A435) &gt; 0, 1, 0)</f>
        <v>0</v>
      </c>
      <c r="H435" s="7">
        <f>IF(COUNTIF('Iteration 1 - Backward'!A:A, A435) &gt; 0, 1, 0)</f>
        <v>0</v>
      </c>
      <c r="I435" s="7">
        <f>IF(COUNTIF('Iteration 2 - Forward-Forward'!A:A, A435) &gt; 0, 1, 0)</f>
        <v>0</v>
      </c>
      <c r="J435" s="7">
        <v>0</v>
      </c>
      <c r="K435" s="7">
        <v>0</v>
      </c>
      <c r="L435" s="7"/>
      <c r="M435" s="7"/>
      <c r="N435" s="7"/>
      <c r="O435" s="7">
        <v>1</v>
      </c>
    </row>
    <row r="436" spans="1:15" x14ac:dyDescent="0.25">
      <c r="A436" s="7" t="s">
        <v>4730</v>
      </c>
      <c r="B436" s="7" t="s">
        <v>4731</v>
      </c>
      <c r="C436" s="7">
        <v>2021</v>
      </c>
      <c r="D436" s="7" t="s">
        <v>4690</v>
      </c>
      <c r="E436" s="7">
        <f t="shared" si="7"/>
        <v>0</v>
      </c>
      <c r="F436" s="7">
        <f>IF(COUNTIF('Start Set'!A:A, A436) &gt; 0, 1, 0)</f>
        <v>0</v>
      </c>
      <c r="G436" s="7">
        <f>IF(COUNTIF('Iteration 1 - Forward'!A:A, A436) &gt; 0, 1, 0)</f>
        <v>0</v>
      </c>
      <c r="H436" s="7">
        <f>IF(COUNTIF('Iteration 1 - Backward'!A:A, A436) &gt; 0, 1, 0)</f>
        <v>0</v>
      </c>
      <c r="I436" s="7">
        <f>IF(COUNTIF('Iteration 2 - Forward-Forward'!A:A, A436) &gt; 0, 1, 0)</f>
        <v>0</v>
      </c>
      <c r="J436" s="7">
        <v>0</v>
      </c>
      <c r="K436" s="7">
        <v>0</v>
      </c>
      <c r="L436" s="7"/>
      <c r="M436" s="7"/>
      <c r="N436" s="7"/>
      <c r="O436" s="7">
        <v>1</v>
      </c>
    </row>
    <row r="437" spans="1:15" x14ac:dyDescent="0.25">
      <c r="A437" s="7" t="s">
        <v>5126</v>
      </c>
      <c r="B437" s="7" t="s">
        <v>5127</v>
      </c>
      <c r="C437" s="7">
        <v>2021</v>
      </c>
      <c r="D437" s="7" t="s">
        <v>4690</v>
      </c>
      <c r="E437" s="7">
        <f t="shared" si="7"/>
        <v>0</v>
      </c>
      <c r="F437" s="7">
        <f>IF(COUNTIF('Start Set'!A:A, A437) &gt; 0, 1, 0)</f>
        <v>0</v>
      </c>
      <c r="G437" s="7">
        <f>IF(COUNTIF('Iteration 1 - Forward'!A:A, A437) &gt; 0, 1, 0)</f>
        <v>0</v>
      </c>
      <c r="H437" s="7">
        <f>IF(COUNTIF('Iteration 1 - Backward'!A:A, A437) &gt; 0, 1, 0)</f>
        <v>0</v>
      </c>
      <c r="I437" s="7">
        <f>IF(COUNTIF('Iteration 2 - Forward-Forward'!A:A, A437) &gt; 0, 1, 0)</f>
        <v>0</v>
      </c>
      <c r="J437" s="7">
        <v>0</v>
      </c>
      <c r="K437" s="7">
        <v>0</v>
      </c>
      <c r="L437" s="7"/>
      <c r="M437" s="7"/>
      <c r="N437" s="7"/>
      <c r="O437" s="7">
        <v>1</v>
      </c>
    </row>
    <row r="438" spans="1:15" x14ac:dyDescent="0.25">
      <c r="A438" s="7" t="s">
        <v>5626</v>
      </c>
      <c r="B438" s="7" t="s">
        <v>5627</v>
      </c>
      <c r="C438" s="7">
        <v>2021</v>
      </c>
      <c r="D438" s="7" t="s">
        <v>1844</v>
      </c>
      <c r="E438" s="7">
        <f t="shared" si="7"/>
        <v>0</v>
      </c>
      <c r="F438" s="7">
        <f>IF(COUNTIF('Start Set'!A:A, A438) &gt; 0, 1, 0)</f>
        <v>0</v>
      </c>
      <c r="G438" s="7">
        <f>IF(COUNTIF('Iteration 1 - Forward'!A:A, A438) &gt; 0, 1, 0)</f>
        <v>0</v>
      </c>
      <c r="H438" s="7">
        <f>IF(COUNTIF('Iteration 1 - Backward'!A:A, A438) &gt; 0, 1, 0)</f>
        <v>0</v>
      </c>
      <c r="I438" s="7">
        <f>IF(COUNTIF('Iteration 2 - Forward-Forward'!A:A, A438) &gt; 0, 1, 0)</f>
        <v>0</v>
      </c>
      <c r="J438" s="7">
        <v>0</v>
      </c>
      <c r="K438" s="7">
        <v>0</v>
      </c>
      <c r="L438" s="7"/>
      <c r="M438" s="7"/>
      <c r="N438" s="7"/>
      <c r="O438" s="7">
        <v>1</v>
      </c>
    </row>
    <row r="439" spans="1:15" x14ac:dyDescent="0.25">
      <c r="A439" s="7" t="s">
        <v>5157</v>
      </c>
      <c r="B439" s="7" t="s">
        <v>5158</v>
      </c>
      <c r="C439" s="7">
        <v>2021</v>
      </c>
      <c r="D439" s="7" t="s">
        <v>5159</v>
      </c>
      <c r="E439" s="7">
        <f t="shared" si="7"/>
        <v>0</v>
      </c>
      <c r="F439" s="7">
        <f>IF(COUNTIF('Start Set'!A:A, A439) &gt; 0, 1, 0)</f>
        <v>0</v>
      </c>
      <c r="G439" s="7">
        <f>IF(COUNTIF('Iteration 1 - Forward'!A:A, A439) &gt; 0, 1, 0)</f>
        <v>0</v>
      </c>
      <c r="H439" s="7">
        <f>IF(COUNTIF('Iteration 1 - Backward'!A:A, A439) &gt; 0, 1, 0)</f>
        <v>0</v>
      </c>
      <c r="I439" s="7">
        <f>IF(COUNTIF('Iteration 2 - Forward-Forward'!A:A, A439) &gt; 0, 1, 0)</f>
        <v>0</v>
      </c>
      <c r="J439" s="7">
        <v>0</v>
      </c>
      <c r="K439" s="7">
        <v>0</v>
      </c>
      <c r="L439" s="7"/>
      <c r="M439" s="7"/>
      <c r="N439" s="7"/>
      <c r="O439" s="7">
        <v>1</v>
      </c>
    </row>
    <row r="440" spans="1:15" x14ac:dyDescent="0.25">
      <c r="A440" s="7" t="s">
        <v>4611</v>
      </c>
      <c r="B440" s="7" t="s">
        <v>4612</v>
      </c>
      <c r="C440" s="7">
        <v>2021</v>
      </c>
      <c r="D440" s="7" t="s">
        <v>4613</v>
      </c>
      <c r="E440" s="7">
        <f t="shared" si="7"/>
        <v>0</v>
      </c>
      <c r="F440" s="7">
        <f>IF(COUNTIF('Start Set'!A:A, A440) &gt; 0, 1, 0)</f>
        <v>0</v>
      </c>
      <c r="G440" s="7">
        <f>IF(COUNTIF('Iteration 1 - Forward'!A:A, A440) &gt; 0, 1, 0)</f>
        <v>0</v>
      </c>
      <c r="H440" s="7">
        <f>IF(COUNTIF('Iteration 1 - Backward'!A:A, A440) &gt; 0, 1, 0)</f>
        <v>0</v>
      </c>
      <c r="I440" s="7">
        <f>IF(COUNTIF('Iteration 2 - Forward-Forward'!A:A, A440) &gt; 0, 1, 0)</f>
        <v>0</v>
      </c>
      <c r="J440" s="7">
        <v>0</v>
      </c>
      <c r="K440" s="7">
        <v>0</v>
      </c>
      <c r="L440" s="7"/>
      <c r="M440" s="7"/>
      <c r="N440" s="7"/>
      <c r="O440" s="7">
        <v>1</v>
      </c>
    </row>
    <row r="441" spans="1:15" x14ac:dyDescent="0.25">
      <c r="A441" s="7" t="s">
        <v>5889</v>
      </c>
      <c r="B441" s="7" t="s">
        <v>5890</v>
      </c>
      <c r="C441" s="7">
        <v>2021</v>
      </c>
      <c r="D441" s="7" t="s">
        <v>160</v>
      </c>
      <c r="E441" s="7">
        <f t="shared" si="7"/>
        <v>0</v>
      </c>
      <c r="F441" s="7">
        <f>IF(COUNTIF('Start Set'!A:A, A441) &gt; 0, 1, 0)</f>
        <v>0</v>
      </c>
      <c r="G441" s="7">
        <f>IF(COUNTIF('Iteration 1 - Forward'!A:A, A441) &gt; 0, 1, 0)</f>
        <v>0</v>
      </c>
      <c r="H441" s="7">
        <f>IF(COUNTIF('Iteration 1 - Backward'!A:A, A441) &gt; 0, 1, 0)</f>
        <v>0</v>
      </c>
      <c r="I441" s="7">
        <f>IF(COUNTIF('Iteration 2 - Forward-Forward'!A:A, A441) &gt; 0, 1, 0)</f>
        <v>0</v>
      </c>
      <c r="J441" s="7">
        <v>0</v>
      </c>
      <c r="K441" s="7">
        <v>0</v>
      </c>
      <c r="L441" s="7"/>
      <c r="M441" s="7"/>
      <c r="N441" s="7"/>
      <c r="O441" s="7">
        <v>1</v>
      </c>
    </row>
    <row r="442" spans="1:15" x14ac:dyDescent="0.25">
      <c r="A442" s="7" t="s">
        <v>5610</v>
      </c>
      <c r="B442" s="7" t="s">
        <v>5611</v>
      </c>
      <c r="C442" s="7">
        <v>2021</v>
      </c>
      <c r="D442" s="7" t="s">
        <v>95</v>
      </c>
      <c r="E442" s="7">
        <f t="shared" si="7"/>
        <v>0</v>
      </c>
      <c r="F442" s="7">
        <f>IF(COUNTIF('Start Set'!A:A, A442) &gt; 0, 1, 0)</f>
        <v>0</v>
      </c>
      <c r="G442" s="7">
        <f>IF(COUNTIF('Iteration 1 - Forward'!A:A, A442) &gt; 0, 1, 0)</f>
        <v>0</v>
      </c>
      <c r="H442" s="7">
        <f>IF(COUNTIF('Iteration 1 - Backward'!A:A, A442) &gt; 0, 1, 0)</f>
        <v>0</v>
      </c>
      <c r="I442" s="7">
        <f>IF(COUNTIF('Iteration 2 - Forward-Forward'!A:A, A442) &gt; 0, 1, 0)</f>
        <v>0</v>
      </c>
      <c r="J442" s="7">
        <v>0</v>
      </c>
      <c r="K442" s="7">
        <v>0</v>
      </c>
      <c r="L442" s="7"/>
      <c r="M442" s="7"/>
      <c r="N442" s="7"/>
      <c r="O442" s="7">
        <v>1</v>
      </c>
    </row>
    <row r="443" spans="1:15" x14ac:dyDescent="0.25">
      <c r="A443" s="7" t="s">
        <v>5674</v>
      </c>
      <c r="B443" s="7" t="s">
        <v>5675</v>
      </c>
      <c r="C443" s="7">
        <v>2021</v>
      </c>
      <c r="D443" s="7" t="s">
        <v>95</v>
      </c>
      <c r="E443" s="7">
        <f t="shared" si="7"/>
        <v>0</v>
      </c>
      <c r="F443" s="7">
        <f>IF(COUNTIF('Start Set'!A:A, A443) &gt; 0, 1, 0)</f>
        <v>0</v>
      </c>
      <c r="G443" s="7">
        <f>IF(COUNTIF('Iteration 1 - Forward'!A:A, A443) &gt; 0, 1, 0)</f>
        <v>0</v>
      </c>
      <c r="H443" s="7">
        <f>IF(COUNTIF('Iteration 1 - Backward'!A:A, A443) &gt; 0, 1, 0)</f>
        <v>0</v>
      </c>
      <c r="I443" s="7">
        <f>IF(COUNTIF('Iteration 2 - Forward-Forward'!A:A, A443) &gt; 0, 1, 0)</f>
        <v>0</v>
      </c>
      <c r="J443" s="7">
        <v>0</v>
      </c>
      <c r="K443" s="7">
        <v>0</v>
      </c>
      <c r="L443" s="7"/>
      <c r="M443" s="7"/>
      <c r="N443" s="7"/>
      <c r="O443" s="7">
        <v>1</v>
      </c>
    </row>
    <row r="444" spans="1:15" x14ac:dyDescent="0.25">
      <c r="A444" s="7" t="s">
        <v>5918</v>
      </c>
      <c r="B444" s="7" t="s">
        <v>5919</v>
      </c>
      <c r="C444" s="7">
        <v>2021</v>
      </c>
      <c r="D444" s="7" t="s">
        <v>2462</v>
      </c>
      <c r="E444" s="7">
        <f t="shared" si="7"/>
        <v>0</v>
      </c>
      <c r="F444" s="7">
        <f>IF(COUNTIF('Start Set'!A:A, A444) &gt; 0, 1, 0)</f>
        <v>0</v>
      </c>
      <c r="G444" s="7">
        <f>IF(COUNTIF('Iteration 1 - Forward'!A:A, A444) &gt; 0, 1, 0)</f>
        <v>0</v>
      </c>
      <c r="H444" s="7">
        <f>IF(COUNTIF('Iteration 1 - Backward'!A:A, A444) &gt; 0, 1, 0)</f>
        <v>0</v>
      </c>
      <c r="I444" s="7">
        <f>IF(COUNTIF('Iteration 2 - Forward-Forward'!A:A, A444) &gt; 0, 1, 0)</f>
        <v>0</v>
      </c>
      <c r="J444" s="7">
        <v>0</v>
      </c>
      <c r="K444" s="7">
        <v>0</v>
      </c>
      <c r="L444" s="7"/>
      <c r="M444" s="7"/>
      <c r="N444" s="7"/>
      <c r="O444" s="7">
        <v>1</v>
      </c>
    </row>
    <row r="445" spans="1:15" x14ac:dyDescent="0.25">
      <c r="A445" s="7" t="s">
        <v>4642</v>
      </c>
      <c r="B445" s="7" t="s">
        <v>4643</v>
      </c>
      <c r="C445" s="7">
        <v>2021</v>
      </c>
      <c r="D445" s="7" t="s">
        <v>4644</v>
      </c>
      <c r="E445" s="7">
        <f t="shared" si="7"/>
        <v>0</v>
      </c>
      <c r="F445" s="7">
        <f>IF(COUNTIF('Start Set'!A:A, A445) &gt; 0, 1, 0)</f>
        <v>0</v>
      </c>
      <c r="G445" s="7">
        <f>IF(COUNTIF('Iteration 1 - Forward'!A:A, A445) &gt; 0, 1, 0)</f>
        <v>0</v>
      </c>
      <c r="H445" s="7">
        <f>IF(COUNTIF('Iteration 1 - Backward'!A:A, A445) &gt; 0, 1, 0)</f>
        <v>0</v>
      </c>
      <c r="I445" s="7">
        <f>IF(COUNTIF('Iteration 2 - Forward-Forward'!A:A, A445) &gt; 0, 1, 0)</f>
        <v>0</v>
      </c>
      <c r="J445" s="7">
        <v>0</v>
      </c>
      <c r="K445" s="7">
        <v>0</v>
      </c>
      <c r="L445" s="7"/>
      <c r="M445" s="7"/>
      <c r="N445" s="7"/>
      <c r="O445" s="7">
        <v>1</v>
      </c>
    </row>
    <row r="446" spans="1:15" x14ac:dyDescent="0.25">
      <c r="A446" s="7" t="s">
        <v>5154</v>
      </c>
      <c r="B446" s="7" t="s">
        <v>5155</v>
      </c>
      <c r="C446" s="7">
        <v>2021</v>
      </c>
      <c r="D446" s="7" t="s">
        <v>5156</v>
      </c>
      <c r="E446" s="7">
        <f t="shared" si="7"/>
        <v>0</v>
      </c>
      <c r="F446" s="7">
        <f>IF(COUNTIF('Start Set'!A:A, A446) &gt; 0, 1, 0)</f>
        <v>0</v>
      </c>
      <c r="G446" s="7">
        <f>IF(COUNTIF('Iteration 1 - Forward'!A:A, A446) &gt; 0, 1, 0)</f>
        <v>0</v>
      </c>
      <c r="H446" s="7">
        <f>IF(COUNTIF('Iteration 1 - Backward'!A:A, A446) &gt; 0, 1, 0)</f>
        <v>0</v>
      </c>
      <c r="I446" s="7">
        <f>IF(COUNTIF('Iteration 2 - Forward-Forward'!A:A, A446) &gt; 0, 1, 0)</f>
        <v>0</v>
      </c>
      <c r="J446" s="7">
        <v>0</v>
      </c>
      <c r="K446" s="7">
        <v>0</v>
      </c>
      <c r="L446" s="7"/>
      <c r="M446" s="7"/>
      <c r="N446" s="7"/>
      <c r="O446" s="7">
        <v>1</v>
      </c>
    </row>
    <row r="447" spans="1:15" x14ac:dyDescent="0.25">
      <c r="A447" s="7" t="s">
        <v>5929</v>
      </c>
      <c r="B447" s="7" t="s">
        <v>5930</v>
      </c>
      <c r="C447" s="7">
        <v>2021</v>
      </c>
      <c r="D447" s="7" t="s">
        <v>5931</v>
      </c>
      <c r="E447" s="7">
        <f t="shared" si="7"/>
        <v>0</v>
      </c>
      <c r="F447" s="7">
        <f>IF(COUNTIF('Start Set'!A:A, A447) &gt; 0, 1, 0)</f>
        <v>0</v>
      </c>
      <c r="G447" s="7">
        <f>IF(COUNTIF('Iteration 1 - Forward'!A:A, A447) &gt; 0, 1, 0)</f>
        <v>0</v>
      </c>
      <c r="H447" s="7">
        <f>IF(COUNTIF('Iteration 1 - Backward'!A:A, A447) &gt; 0, 1, 0)</f>
        <v>0</v>
      </c>
      <c r="I447" s="7">
        <f>IF(COUNTIF('Iteration 2 - Forward-Forward'!A:A, A447) &gt; 0, 1, 0)</f>
        <v>0</v>
      </c>
      <c r="J447" s="7">
        <v>0</v>
      </c>
      <c r="K447" s="7">
        <v>0</v>
      </c>
      <c r="L447" s="7"/>
      <c r="M447" s="7"/>
      <c r="N447" s="7"/>
      <c r="O447" s="7">
        <v>1</v>
      </c>
    </row>
    <row r="448" spans="1:15" x14ac:dyDescent="0.25">
      <c r="A448" s="7" t="s">
        <v>4631</v>
      </c>
      <c r="B448" s="7" t="s">
        <v>4632</v>
      </c>
      <c r="C448" s="7">
        <v>2021</v>
      </c>
      <c r="D448" s="7" t="s">
        <v>4633</v>
      </c>
      <c r="E448" s="7">
        <f t="shared" si="7"/>
        <v>0</v>
      </c>
      <c r="F448" s="7">
        <f>IF(COUNTIF('Start Set'!A:A, A448) &gt; 0, 1, 0)</f>
        <v>0</v>
      </c>
      <c r="G448" s="7">
        <f>IF(COUNTIF('Iteration 1 - Forward'!A:A, A448) &gt; 0, 1, 0)</f>
        <v>0</v>
      </c>
      <c r="H448" s="7">
        <f>IF(COUNTIF('Iteration 1 - Backward'!A:A, A448) &gt; 0, 1, 0)</f>
        <v>0</v>
      </c>
      <c r="I448" s="7">
        <f>IF(COUNTIF('Iteration 2 - Forward-Forward'!A:A, A448) &gt; 0, 1, 0)</f>
        <v>0</v>
      </c>
      <c r="J448" s="7">
        <v>0</v>
      </c>
      <c r="K448" s="7">
        <v>0</v>
      </c>
      <c r="L448" s="7"/>
      <c r="M448" s="7"/>
      <c r="N448" s="7"/>
      <c r="O448" s="7">
        <v>1</v>
      </c>
    </row>
    <row r="449" spans="1:15" x14ac:dyDescent="0.25">
      <c r="A449" s="7" t="s">
        <v>4702</v>
      </c>
      <c r="B449" s="7" t="s">
        <v>4703</v>
      </c>
      <c r="C449" s="7">
        <v>2021</v>
      </c>
      <c r="D449" s="7" t="s">
        <v>4704</v>
      </c>
      <c r="E449" s="7">
        <f t="shared" si="7"/>
        <v>0</v>
      </c>
      <c r="F449" s="7">
        <f>IF(COUNTIF('Start Set'!A:A, A449) &gt; 0, 1, 0)</f>
        <v>0</v>
      </c>
      <c r="G449" s="7">
        <f>IF(COUNTIF('Iteration 1 - Forward'!A:A, A449) &gt; 0, 1, 0)</f>
        <v>0</v>
      </c>
      <c r="H449" s="7">
        <f>IF(COUNTIF('Iteration 1 - Backward'!A:A, A449) &gt; 0, 1, 0)</f>
        <v>0</v>
      </c>
      <c r="I449" s="7">
        <f>IF(COUNTIF('Iteration 2 - Forward-Forward'!A:A, A449) &gt; 0, 1, 0)</f>
        <v>0</v>
      </c>
      <c r="J449" s="7">
        <v>0</v>
      </c>
      <c r="K449" s="7">
        <v>0</v>
      </c>
      <c r="L449" s="7"/>
      <c r="M449" s="7"/>
      <c r="N449" s="7"/>
      <c r="O449" s="7">
        <v>1</v>
      </c>
    </row>
    <row r="450" spans="1:15" x14ac:dyDescent="0.25">
      <c r="A450" s="7" t="s">
        <v>4720</v>
      </c>
      <c r="B450" s="7" t="s">
        <v>4721</v>
      </c>
      <c r="C450" s="7">
        <v>2021</v>
      </c>
      <c r="D450" s="7" t="s">
        <v>4704</v>
      </c>
      <c r="E450" s="7">
        <f t="shared" ref="E450:E513" si="8">--(ROW(A450)&lt;&gt;MATCH(A450,$A:$A,0))</f>
        <v>0</v>
      </c>
      <c r="F450" s="7">
        <f>IF(COUNTIF('Start Set'!A:A, A450) &gt; 0, 1, 0)</f>
        <v>0</v>
      </c>
      <c r="G450" s="7">
        <f>IF(COUNTIF('Iteration 1 - Forward'!A:A, A450) &gt; 0, 1, 0)</f>
        <v>0</v>
      </c>
      <c r="H450" s="7">
        <f>IF(COUNTIF('Iteration 1 - Backward'!A:A, A450) &gt; 0, 1, 0)</f>
        <v>0</v>
      </c>
      <c r="I450" s="7">
        <f>IF(COUNTIF('Iteration 2 - Forward-Forward'!A:A, A450) &gt; 0, 1, 0)</f>
        <v>0</v>
      </c>
      <c r="J450" s="7">
        <v>0</v>
      </c>
      <c r="K450" s="7">
        <v>0</v>
      </c>
      <c r="L450" s="7"/>
      <c r="M450" s="7"/>
      <c r="N450" s="7"/>
      <c r="O450" s="7">
        <v>1</v>
      </c>
    </row>
    <row r="451" spans="1:15" x14ac:dyDescent="0.25">
      <c r="A451" s="7" t="s">
        <v>4728</v>
      </c>
      <c r="B451" s="7" t="s">
        <v>4729</v>
      </c>
      <c r="C451" s="7">
        <v>2021</v>
      </c>
      <c r="D451" s="7" t="s">
        <v>4704</v>
      </c>
      <c r="E451" s="7">
        <f t="shared" si="8"/>
        <v>0</v>
      </c>
      <c r="F451" s="7">
        <f>IF(COUNTIF('Start Set'!A:A, A451) &gt; 0, 1, 0)</f>
        <v>0</v>
      </c>
      <c r="G451" s="7">
        <f>IF(COUNTIF('Iteration 1 - Forward'!A:A, A451) &gt; 0, 1, 0)</f>
        <v>0</v>
      </c>
      <c r="H451" s="7">
        <f>IF(COUNTIF('Iteration 1 - Backward'!A:A, A451) &gt; 0, 1, 0)</f>
        <v>0</v>
      </c>
      <c r="I451" s="7">
        <f>IF(COUNTIF('Iteration 2 - Forward-Forward'!A:A, A451) &gt; 0, 1, 0)</f>
        <v>0</v>
      </c>
      <c r="J451" s="7">
        <v>0</v>
      </c>
      <c r="K451" s="7">
        <v>0</v>
      </c>
      <c r="L451" s="7"/>
      <c r="M451" s="7"/>
      <c r="N451" s="7"/>
      <c r="O451" s="7">
        <v>1</v>
      </c>
    </row>
    <row r="452" spans="1:15" x14ac:dyDescent="0.25">
      <c r="A452" s="7" t="s">
        <v>5654</v>
      </c>
      <c r="B452" s="7" t="s">
        <v>5655</v>
      </c>
      <c r="C452" s="7">
        <v>2021</v>
      </c>
      <c r="D452" s="7" t="s">
        <v>524</v>
      </c>
      <c r="E452" s="7">
        <f t="shared" si="8"/>
        <v>0</v>
      </c>
      <c r="F452" s="7">
        <f>IF(COUNTIF('Start Set'!A:A, A452) &gt; 0, 1, 0)</f>
        <v>0</v>
      </c>
      <c r="G452" s="7">
        <f>IF(COUNTIF('Iteration 1 - Forward'!A:A, A452) &gt; 0, 1, 0)</f>
        <v>0</v>
      </c>
      <c r="H452" s="7">
        <f>IF(COUNTIF('Iteration 1 - Backward'!A:A, A452) &gt; 0, 1, 0)</f>
        <v>0</v>
      </c>
      <c r="I452" s="7">
        <f>IF(COUNTIF('Iteration 2 - Forward-Forward'!A:A, A452) &gt; 0, 1, 0)</f>
        <v>0</v>
      </c>
      <c r="J452" s="7">
        <v>0</v>
      </c>
      <c r="K452" s="7">
        <v>0</v>
      </c>
      <c r="L452" s="7"/>
      <c r="M452" s="7"/>
      <c r="N452" s="7"/>
      <c r="O452" s="7">
        <v>1</v>
      </c>
    </row>
    <row r="453" spans="1:15" x14ac:dyDescent="0.25">
      <c r="A453" s="7" t="s">
        <v>5288</v>
      </c>
      <c r="B453" s="7" t="s">
        <v>5289</v>
      </c>
      <c r="C453" s="7">
        <v>2021</v>
      </c>
      <c r="D453" s="7" t="s">
        <v>5290</v>
      </c>
      <c r="E453" s="7">
        <f t="shared" si="8"/>
        <v>0</v>
      </c>
      <c r="F453" s="7">
        <f>IF(COUNTIF('Start Set'!A:A, A453) &gt; 0, 1, 0)</f>
        <v>0</v>
      </c>
      <c r="G453" s="7">
        <f>IF(COUNTIF('Iteration 1 - Forward'!A:A, A453) &gt; 0, 1, 0)</f>
        <v>0</v>
      </c>
      <c r="H453" s="7">
        <f>IF(COUNTIF('Iteration 1 - Backward'!A:A, A453) &gt; 0, 1, 0)</f>
        <v>0</v>
      </c>
      <c r="I453" s="7">
        <f>IF(COUNTIF('Iteration 2 - Forward-Forward'!A:A, A453) &gt; 0, 1, 0)</f>
        <v>0</v>
      </c>
      <c r="J453" s="7">
        <v>0</v>
      </c>
      <c r="K453" s="7">
        <v>0</v>
      </c>
      <c r="L453" s="7"/>
      <c r="M453" s="7"/>
      <c r="N453" s="7"/>
      <c r="O453" s="7">
        <v>1</v>
      </c>
    </row>
    <row r="454" spans="1:15" x14ac:dyDescent="0.25">
      <c r="A454" s="7" t="s">
        <v>5011</v>
      </c>
      <c r="B454" s="7" t="s">
        <v>5012</v>
      </c>
      <c r="C454" s="7">
        <v>2021</v>
      </c>
      <c r="D454" s="7" t="s">
        <v>5013</v>
      </c>
      <c r="E454" s="7">
        <f t="shared" si="8"/>
        <v>0</v>
      </c>
      <c r="F454" s="7">
        <f>IF(COUNTIF('Start Set'!A:A, A454) &gt; 0, 1, 0)</f>
        <v>0</v>
      </c>
      <c r="G454" s="7">
        <f>IF(COUNTIF('Iteration 1 - Forward'!A:A, A454) &gt; 0, 1, 0)</f>
        <v>0</v>
      </c>
      <c r="H454" s="7">
        <f>IF(COUNTIF('Iteration 1 - Backward'!A:A, A454) &gt; 0, 1, 0)</f>
        <v>0</v>
      </c>
      <c r="I454" s="7">
        <f>IF(COUNTIF('Iteration 2 - Forward-Forward'!A:A, A454) &gt; 0, 1, 0)</f>
        <v>0</v>
      </c>
      <c r="J454" s="7">
        <v>0</v>
      </c>
      <c r="K454" s="7">
        <v>0</v>
      </c>
      <c r="L454" s="7"/>
      <c r="M454" s="7"/>
      <c r="N454" s="7"/>
      <c r="O454" s="7">
        <v>1</v>
      </c>
    </row>
    <row r="455" spans="1:15" x14ac:dyDescent="0.25">
      <c r="A455" s="7" t="s">
        <v>5227</v>
      </c>
      <c r="B455" s="7" t="s">
        <v>5228</v>
      </c>
      <c r="C455" s="7">
        <v>2021</v>
      </c>
      <c r="D455" s="7" t="s">
        <v>5229</v>
      </c>
      <c r="E455" s="7">
        <f t="shared" si="8"/>
        <v>0</v>
      </c>
      <c r="F455" s="7">
        <f>IF(COUNTIF('Start Set'!A:A, A455) &gt; 0, 1, 0)</f>
        <v>0</v>
      </c>
      <c r="G455" s="7">
        <f>IF(COUNTIF('Iteration 1 - Forward'!A:A, A455) &gt; 0, 1, 0)</f>
        <v>0</v>
      </c>
      <c r="H455" s="7">
        <f>IF(COUNTIF('Iteration 1 - Backward'!A:A, A455) &gt; 0, 1, 0)</f>
        <v>0</v>
      </c>
      <c r="I455" s="7">
        <f>IF(COUNTIF('Iteration 2 - Forward-Forward'!A:A, A455) &gt; 0, 1, 0)</f>
        <v>0</v>
      </c>
      <c r="J455" s="7">
        <v>0</v>
      </c>
      <c r="K455" s="7">
        <v>0</v>
      </c>
      <c r="L455" s="7"/>
      <c r="M455" s="7"/>
      <c r="N455" s="7"/>
      <c r="O455" s="7">
        <v>1</v>
      </c>
    </row>
    <row r="456" spans="1:15" x14ac:dyDescent="0.25">
      <c r="A456" s="7" t="s">
        <v>5197</v>
      </c>
      <c r="B456" s="7" t="s">
        <v>5198</v>
      </c>
      <c r="C456" s="7">
        <v>2021</v>
      </c>
      <c r="D456" s="7" t="s">
        <v>5199</v>
      </c>
      <c r="E456" s="7">
        <f t="shared" si="8"/>
        <v>0</v>
      </c>
      <c r="F456" s="7">
        <f>IF(COUNTIF('Start Set'!A:A, A456) &gt; 0, 1, 0)</f>
        <v>0</v>
      </c>
      <c r="G456" s="7">
        <f>IF(COUNTIF('Iteration 1 - Forward'!A:A, A456) &gt; 0, 1, 0)</f>
        <v>0</v>
      </c>
      <c r="H456" s="7">
        <f>IF(COUNTIF('Iteration 1 - Backward'!A:A, A456) &gt; 0, 1, 0)</f>
        <v>0</v>
      </c>
      <c r="I456" s="7">
        <f>IF(COUNTIF('Iteration 2 - Forward-Forward'!A:A, A456) &gt; 0, 1, 0)</f>
        <v>0</v>
      </c>
      <c r="J456" s="7">
        <v>0</v>
      </c>
      <c r="K456" s="7">
        <v>0</v>
      </c>
      <c r="L456" s="7"/>
      <c r="M456" s="7"/>
      <c r="N456" s="7"/>
      <c r="O456" s="7">
        <v>1</v>
      </c>
    </row>
    <row r="457" spans="1:15" x14ac:dyDescent="0.25">
      <c r="A457" s="7" t="s">
        <v>5351</v>
      </c>
      <c r="B457" s="7" t="s">
        <v>5352</v>
      </c>
      <c r="C457" s="7">
        <v>2021</v>
      </c>
      <c r="D457" s="7" t="s">
        <v>182</v>
      </c>
      <c r="E457" s="7">
        <f t="shared" si="8"/>
        <v>0</v>
      </c>
      <c r="F457" s="7">
        <f>IF(COUNTIF('Start Set'!A:A, A457) &gt; 0, 1, 0)</f>
        <v>0</v>
      </c>
      <c r="G457" s="7">
        <f>IF(COUNTIF('Iteration 1 - Forward'!A:A, A457) &gt; 0, 1, 0)</f>
        <v>0</v>
      </c>
      <c r="H457" s="7">
        <f>IF(COUNTIF('Iteration 1 - Backward'!A:A, A457) &gt; 0, 1, 0)</f>
        <v>0</v>
      </c>
      <c r="I457" s="7">
        <f>IF(COUNTIF('Iteration 2 - Forward-Forward'!A:A, A457) &gt; 0, 1, 0)</f>
        <v>0</v>
      </c>
      <c r="J457" s="7">
        <v>0</v>
      </c>
      <c r="K457" s="7">
        <v>0</v>
      </c>
      <c r="L457" s="7"/>
      <c r="M457" s="7"/>
      <c r="N457" s="7"/>
      <c r="O457" s="7">
        <v>1</v>
      </c>
    </row>
    <row r="458" spans="1:15" x14ac:dyDescent="0.25">
      <c r="A458" s="7" t="s">
        <v>4732</v>
      </c>
      <c r="B458" s="7" t="s">
        <v>4733</v>
      </c>
      <c r="C458" s="7">
        <v>2021</v>
      </c>
      <c r="D458" s="7" t="s">
        <v>4734</v>
      </c>
      <c r="E458" s="7">
        <f t="shared" si="8"/>
        <v>0</v>
      </c>
      <c r="F458" s="7">
        <f>IF(COUNTIF('Start Set'!A:A, A458) &gt; 0, 1, 0)</f>
        <v>0</v>
      </c>
      <c r="G458" s="7">
        <f>IF(COUNTIF('Iteration 1 - Forward'!A:A, A458) &gt; 0, 1, 0)</f>
        <v>0</v>
      </c>
      <c r="H458" s="7">
        <f>IF(COUNTIF('Iteration 1 - Backward'!A:A, A458) &gt; 0, 1, 0)</f>
        <v>0</v>
      </c>
      <c r="I458" s="7">
        <f>IF(COUNTIF('Iteration 2 - Forward-Forward'!A:A, A458) &gt; 0, 1, 0)</f>
        <v>0</v>
      </c>
      <c r="J458" s="7">
        <v>0</v>
      </c>
      <c r="K458" s="7">
        <v>0</v>
      </c>
      <c r="L458" s="7"/>
      <c r="M458" s="7"/>
      <c r="N458" s="7"/>
      <c r="O458" s="7">
        <v>1</v>
      </c>
    </row>
    <row r="459" spans="1:15" x14ac:dyDescent="0.25">
      <c r="A459" s="7" t="s">
        <v>5510</v>
      </c>
      <c r="B459" s="7" t="s">
        <v>5511</v>
      </c>
      <c r="C459" s="7">
        <v>2021</v>
      </c>
      <c r="D459" s="7" t="s">
        <v>155</v>
      </c>
      <c r="E459" s="7">
        <f t="shared" si="8"/>
        <v>0</v>
      </c>
      <c r="F459" s="7">
        <f>IF(COUNTIF('Start Set'!A:A, A459) &gt; 0, 1, 0)</f>
        <v>0</v>
      </c>
      <c r="G459" s="7">
        <f>IF(COUNTIF('Iteration 1 - Forward'!A:A, A459) &gt; 0, 1, 0)</f>
        <v>0</v>
      </c>
      <c r="H459" s="7">
        <f>IF(COUNTIF('Iteration 1 - Backward'!A:A, A459) &gt; 0, 1, 0)</f>
        <v>0</v>
      </c>
      <c r="I459" s="7">
        <f>IF(COUNTIF('Iteration 2 - Forward-Forward'!A:A, A459) &gt; 0, 1, 0)</f>
        <v>0</v>
      </c>
      <c r="J459" s="7">
        <v>0</v>
      </c>
      <c r="K459" s="7">
        <v>0</v>
      </c>
      <c r="L459" s="7"/>
      <c r="M459" s="7"/>
      <c r="N459" s="7"/>
      <c r="O459" s="7">
        <v>1</v>
      </c>
    </row>
    <row r="460" spans="1:15" x14ac:dyDescent="0.25">
      <c r="A460" s="7" t="s">
        <v>5309</v>
      </c>
      <c r="B460" s="7" t="s">
        <v>5310</v>
      </c>
      <c r="C460" s="7">
        <v>2021</v>
      </c>
      <c r="D460" s="7" t="s">
        <v>5311</v>
      </c>
      <c r="E460" s="7">
        <f t="shared" si="8"/>
        <v>0</v>
      </c>
      <c r="F460" s="7">
        <f>IF(COUNTIF('Start Set'!A:A, A460) &gt; 0, 1, 0)</f>
        <v>0</v>
      </c>
      <c r="G460" s="7">
        <f>IF(COUNTIF('Iteration 1 - Forward'!A:A, A460) &gt; 0, 1, 0)</f>
        <v>0</v>
      </c>
      <c r="H460" s="7">
        <f>IF(COUNTIF('Iteration 1 - Backward'!A:A, A460) &gt; 0, 1, 0)</f>
        <v>0</v>
      </c>
      <c r="I460" s="7">
        <f>IF(COUNTIF('Iteration 2 - Forward-Forward'!A:A, A460) &gt; 0, 1, 0)</f>
        <v>0</v>
      </c>
      <c r="J460" s="7">
        <v>0</v>
      </c>
      <c r="K460" s="7">
        <v>0</v>
      </c>
      <c r="L460" s="7"/>
      <c r="M460" s="7"/>
      <c r="N460" s="7"/>
      <c r="O460" s="7">
        <v>1</v>
      </c>
    </row>
    <row r="461" spans="1:15" x14ac:dyDescent="0.25">
      <c r="A461" s="7" t="s">
        <v>5346</v>
      </c>
      <c r="B461" s="7" t="s">
        <v>5347</v>
      </c>
      <c r="C461" s="7">
        <v>2021</v>
      </c>
      <c r="D461" s="7" t="s">
        <v>356</v>
      </c>
      <c r="E461" s="7">
        <f t="shared" si="8"/>
        <v>0</v>
      </c>
      <c r="F461" s="7">
        <f>IF(COUNTIF('Start Set'!A:A, A461) &gt; 0, 1, 0)</f>
        <v>0</v>
      </c>
      <c r="G461" s="7">
        <f>IF(COUNTIF('Iteration 1 - Forward'!A:A, A461) &gt; 0, 1, 0)</f>
        <v>0</v>
      </c>
      <c r="H461" s="7">
        <f>IF(COUNTIF('Iteration 1 - Backward'!A:A, A461) &gt; 0, 1, 0)</f>
        <v>0</v>
      </c>
      <c r="I461" s="7">
        <f>IF(COUNTIF('Iteration 2 - Forward-Forward'!A:A, A461) &gt; 0, 1, 0)</f>
        <v>0</v>
      </c>
      <c r="J461" s="7">
        <v>0</v>
      </c>
      <c r="K461" s="7">
        <v>0</v>
      </c>
      <c r="L461" s="7"/>
      <c r="M461" s="7"/>
      <c r="N461" s="7"/>
      <c r="O461" s="7">
        <v>1</v>
      </c>
    </row>
    <row r="462" spans="1:15" x14ac:dyDescent="0.25">
      <c r="A462" s="7" t="s">
        <v>5593</v>
      </c>
      <c r="B462" s="7" t="s">
        <v>5594</v>
      </c>
      <c r="C462" s="7">
        <v>2021</v>
      </c>
      <c r="D462" s="7" t="s">
        <v>356</v>
      </c>
      <c r="E462" s="7">
        <f t="shared" si="8"/>
        <v>0</v>
      </c>
      <c r="F462" s="7">
        <f>IF(COUNTIF('Start Set'!A:A, A462) &gt; 0, 1, 0)</f>
        <v>0</v>
      </c>
      <c r="G462" s="7">
        <f>IF(COUNTIF('Iteration 1 - Forward'!A:A, A462) &gt; 0, 1, 0)</f>
        <v>0</v>
      </c>
      <c r="H462" s="7">
        <f>IF(COUNTIF('Iteration 1 - Backward'!A:A, A462) &gt; 0, 1, 0)</f>
        <v>0</v>
      </c>
      <c r="I462" s="7">
        <f>IF(COUNTIF('Iteration 2 - Forward-Forward'!A:A, A462) &gt; 0, 1, 0)</f>
        <v>0</v>
      </c>
      <c r="J462" s="7">
        <v>0</v>
      </c>
      <c r="K462" s="7">
        <v>0</v>
      </c>
      <c r="L462" s="7"/>
      <c r="M462" s="7"/>
      <c r="N462" s="7"/>
      <c r="O462" s="7">
        <v>1</v>
      </c>
    </row>
    <row r="463" spans="1:15" x14ac:dyDescent="0.25">
      <c r="A463" s="7" t="s">
        <v>5656</v>
      </c>
      <c r="B463" s="7" t="s">
        <v>5657</v>
      </c>
      <c r="C463" s="7">
        <v>2021</v>
      </c>
      <c r="D463" s="7" t="s">
        <v>356</v>
      </c>
      <c r="E463" s="7">
        <f t="shared" si="8"/>
        <v>0</v>
      </c>
      <c r="F463" s="7">
        <f>IF(COUNTIF('Start Set'!A:A, A463) &gt; 0, 1, 0)</f>
        <v>0</v>
      </c>
      <c r="G463" s="7">
        <f>IF(COUNTIF('Iteration 1 - Forward'!A:A, A463) &gt; 0, 1, 0)</f>
        <v>0</v>
      </c>
      <c r="H463" s="7">
        <f>IF(COUNTIF('Iteration 1 - Backward'!A:A, A463) &gt; 0, 1, 0)</f>
        <v>0</v>
      </c>
      <c r="I463" s="7">
        <f>IF(COUNTIF('Iteration 2 - Forward-Forward'!A:A, A463) &gt; 0, 1, 0)</f>
        <v>0</v>
      </c>
      <c r="J463" s="7">
        <v>0</v>
      </c>
      <c r="K463" s="7">
        <v>0</v>
      </c>
      <c r="L463" s="7"/>
      <c r="M463" s="7"/>
      <c r="N463" s="7"/>
      <c r="O463" s="7">
        <v>1</v>
      </c>
    </row>
    <row r="464" spans="1:15" x14ac:dyDescent="0.25">
      <c r="A464" s="7" t="s">
        <v>5699</v>
      </c>
      <c r="B464" s="7" t="s">
        <v>5700</v>
      </c>
      <c r="C464" s="7">
        <v>2021</v>
      </c>
      <c r="D464" s="7" t="s">
        <v>356</v>
      </c>
      <c r="E464" s="7">
        <f t="shared" si="8"/>
        <v>0</v>
      </c>
      <c r="F464" s="7">
        <f>IF(COUNTIF('Start Set'!A:A, A464) &gt; 0, 1, 0)</f>
        <v>0</v>
      </c>
      <c r="G464" s="7">
        <f>IF(COUNTIF('Iteration 1 - Forward'!A:A, A464) &gt; 0, 1, 0)</f>
        <v>0</v>
      </c>
      <c r="H464" s="7">
        <f>IF(COUNTIF('Iteration 1 - Backward'!A:A, A464) &gt; 0, 1, 0)</f>
        <v>0</v>
      </c>
      <c r="I464" s="7">
        <f>IF(COUNTIF('Iteration 2 - Forward-Forward'!A:A, A464) &gt; 0, 1, 0)</f>
        <v>0</v>
      </c>
      <c r="J464" s="7">
        <v>0</v>
      </c>
      <c r="K464" s="7">
        <v>0</v>
      </c>
      <c r="L464" s="7"/>
      <c r="M464" s="7"/>
      <c r="N464" s="7"/>
      <c r="O464" s="7">
        <v>1</v>
      </c>
    </row>
    <row r="465" spans="1:16" x14ac:dyDescent="0.25">
      <c r="A465" s="7" t="s">
        <v>5291</v>
      </c>
      <c r="B465" s="7" t="s">
        <v>5292</v>
      </c>
      <c r="C465" s="7">
        <v>2021</v>
      </c>
      <c r="D465" s="7" t="s">
        <v>5293</v>
      </c>
      <c r="E465" s="7">
        <f t="shared" si="8"/>
        <v>0</v>
      </c>
      <c r="F465" s="7">
        <f>IF(COUNTIF('Start Set'!A:A, A465) &gt; 0, 1, 0)</f>
        <v>0</v>
      </c>
      <c r="G465" s="7">
        <f>IF(COUNTIF('Iteration 1 - Forward'!A:A, A465) &gt; 0, 1, 0)</f>
        <v>0</v>
      </c>
      <c r="H465" s="7">
        <f>IF(COUNTIF('Iteration 1 - Backward'!A:A, A465) &gt; 0, 1, 0)</f>
        <v>0</v>
      </c>
      <c r="I465" s="7">
        <f>IF(COUNTIF('Iteration 2 - Forward-Forward'!A:A, A465) &gt; 0, 1, 0)</f>
        <v>0</v>
      </c>
      <c r="J465" s="7">
        <v>0</v>
      </c>
      <c r="K465" s="7">
        <v>0</v>
      </c>
      <c r="L465" s="7"/>
      <c r="M465" s="7"/>
      <c r="N465" s="7"/>
      <c r="O465" s="7">
        <v>1</v>
      </c>
    </row>
    <row r="466" spans="1:16" x14ac:dyDescent="0.25">
      <c r="A466" s="7" t="s">
        <v>5273</v>
      </c>
      <c r="B466" s="7" t="s">
        <v>5274</v>
      </c>
      <c r="C466" s="7">
        <v>2021</v>
      </c>
      <c r="D466" s="7" t="s">
        <v>5275</v>
      </c>
      <c r="E466" s="7">
        <f t="shared" si="8"/>
        <v>0</v>
      </c>
      <c r="F466" s="7">
        <f>IF(COUNTIF('Start Set'!A:A, A466) &gt; 0, 1, 0)</f>
        <v>0</v>
      </c>
      <c r="G466" s="7">
        <f>IF(COUNTIF('Iteration 1 - Forward'!A:A, A466) &gt; 0, 1, 0)</f>
        <v>0</v>
      </c>
      <c r="H466" s="7">
        <f>IF(COUNTIF('Iteration 1 - Backward'!A:A, A466) &gt; 0, 1, 0)</f>
        <v>0</v>
      </c>
      <c r="I466" s="7">
        <f>IF(COUNTIF('Iteration 2 - Forward-Forward'!A:A, A466) &gt; 0, 1, 0)</f>
        <v>0</v>
      </c>
      <c r="J466" s="7">
        <v>0</v>
      </c>
      <c r="K466" s="7">
        <v>0</v>
      </c>
      <c r="L466" s="7"/>
      <c r="M466" s="7"/>
      <c r="N466" s="7"/>
      <c r="O466" s="7">
        <v>1</v>
      </c>
    </row>
    <row r="467" spans="1:16" x14ac:dyDescent="0.25">
      <c r="A467" s="7" t="s">
        <v>5692</v>
      </c>
      <c r="B467" s="7" t="s">
        <v>5693</v>
      </c>
      <c r="C467" s="7">
        <v>2021</v>
      </c>
      <c r="D467" s="7" t="s">
        <v>5694</v>
      </c>
      <c r="E467" s="7">
        <f t="shared" si="8"/>
        <v>0</v>
      </c>
      <c r="F467" s="7">
        <f>IF(COUNTIF('Start Set'!A:A, A467) &gt; 0, 1, 0)</f>
        <v>0</v>
      </c>
      <c r="G467" s="7">
        <f>IF(COUNTIF('Iteration 1 - Forward'!A:A, A467) &gt; 0, 1, 0)</f>
        <v>0</v>
      </c>
      <c r="H467" s="7">
        <f>IF(COUNTIF('Iteration 1 - Backward'!A:A, A467) &gt; 0, 1, 0)</f>
        <v>0</v>
      </c>
      <c r="I467" s="7">
        <f>IF(COUNTIF('Iteration 2 - Forward-Forward'!A:A, A467) &gt; 0, 1, 0)</f>
        <v>0</v>
      </c>
      <c r="J467" s="7">
        <v>0</v>
      </c>
      <c r="K467" s="7">
        <v>0</v>
      </c>
      <c r="L467" s="7"/>
      <c r="M467" s="7"/>
      <c r="N467" s="7">
        <v>1</v>
      </c>
      <c r="O467" s="7"/>
      <c r="P467" s="7">
        <v>1</v>
      </c>
    </row>
    <row r="468" spans="1:16" x14ac:dyDescent="0.25">
      <c r="A468" s="7" t="s">
        <v>5415</v>
      </c>
      <c r="B468" s="7" t="s">
        <v>5416</v>
      </c>
      <c r="C468" s="7">
        <v>2021</v>
      </c>
      <c r="D468" s="7" t="s">
        <v>5417</v>
      </c>
      <c r="E468" s="7">
        <f t="shared" si="8"/>
        <v>0</v>
      </c>
      <c r="F468" s="7">
        <f>IF(COUNTIF('Start Set'!A:A, A468) &gt; 0, 1, 0)</f>
        <v>0</v>
      </c>
      <c r="G468" s="7">
        <f>IF(COUNTIF('Iteration 1 - Forward'!A:A, A468) &gt; 0, 1, 0)</f>
        <v>0</v>
      </c>
      <c r="H468" s="7">
        <f>IF(COUNTIF('Iteration 1 - Backward'!A:A, A468) &gt; 0, 1, 0)</f>
        <v>0</v>
      </c>
      <c r="I468" s="7">
        <f>IF(COUNTIF('Iteration 2 - Forward-Forward'!A:A, A468) &gt; 0, 1, 0)</f>
        <v>0</v>
      </c>
      <c r="J468" s="7">
        <v>0</v>
      </c>
      <c r="K468" s="7">
        <v>0</v>
      </c>
      <c r="L468" s="7"/>
      <c r="M468" s="7"/>
      <c r="N468" s="7"/>
      <c r="O468" s="7">
        <v>1</v>
      </c>
    </row>
    <row r="469" spans="1:16" x14ac:dyDescent="0.25">
      <c r="A469" s="7" t="s">
        <v>5281</v>
      </c>
      <c r="B469" s="7" t="s">
        <v>5282</v>
      </c>
      <c r="C469" s="7">
        <v>2021</v>
      </c>
      <c r="D469" s="7" t="s">
        <v>5283</v>
      </c>
      <c r="E469" s="7">
        <f t="shared" si="8"/>
        <v>0</v>
      </c>
      <c r="F469" s="7">
        <f>IF(COUNTIF('Start Set'!A:A, A469) &gt; 0, 1, 0)</f>
        <v>0</v>
      </c>
      <c r="G469" s="7">
        <f>IF(COUNTIF('Iteration 1 - Forward'!A:A, A469) &gt; 0, 1, 0)</f>
        <v>0</v>
      </c>
      <c r="H469" s="7">
        <f>IF(COUNTIF('Iteration 1 - Backward'!A:A, A469) &gt; 0, 1, 0)</f>
        <v>0</v>
      </c>
      <c r="I469" s="7">
        <f>IF(COUNTIF('Iteration 2 - Forward-Forward'!A:A, A469) &gt; 0, 1, 0)</f>
        <v>0</v>
      </c>
      <c r="J469" s="7">
        <v>0</v>
      </c>
      <c r="K469" s="7">
        <v>0</v>
      </c>
      <c r="L469" s="7"/>
      <c r="M469" s="7"/>
      <c r="N469" s="7"/>
      <c r="O469" s="7">
        <v>1</v>
      </c>
    </row>
    <row r="470" spans="1:16" x14ac:dyDescent="0.25">
      <c r="A470" s="7" t="s">
        <v>4767</v>
      </c>
      <c r="B470" s="7" t="s">
        <v>4765</v>
      </c>
      <c r="C470" s="7">
        <v>2022</v>
      </c>
      <c r="D470" s="7" t="s">
        <v>4768</v>
      </c>
      <c r="E470" s="7">
        <f t="shared" si="8"/>
        <v>0</v>
      </c>
      <c r="F470" s="7">
        <f>IF(COUNTIF('Start Set'!A:A, A470) &gt; 0, 1, 0)</f>
        <v>0</v>
      </c>
      <c r="G470" s="7">
        <f>IF(COUNTIF('Iteration 1 - Forward'!A:A, A470) &gt; 0, 1, 0)</f>
        <v>0</v>
      </c>
      <c r="H470" s="7">
        <f>IF(COUNTIF('Iteration 1 - Backward'!A:A, A470) &gt; 0, 1, 0)</f>
        <v>0</v>
      </c>
      <c r="I470" s="7">
        <f>IF(COUNTIF('Iteration 2 - Forward-Forward'!A:A, A470) &gt; 0, 1, 0)</f>
        <v>0</v>
      </c>
      <c r="J470" s="7">
        <v>0</v>
      </c>
      <c r="K470" s="7">
        <v>0</v>
      </c>
      <c r="L470" s="7"/>
      <c r="M470" s="7"/>
      <c r="N470" s="7"/>
      <c r="O470" s="7">
        <v>1</v>
      </c>
    </row>
    <row r="471" spans="1:16" x14ac:dyDescent="0.25">
      <c r="A471" s="7" t="s">
        <v>4806</v>
      </c>
      <c r="B471" s="7" t="s">
        <v>4807</v>
      </c>
      <c r="C471" s="7">
        <v>2022</v>
      </c>
      <c r="D471" s="7" t="s">
        <v>4808</v>
      </c>
      <c r="E471" s="7">
        <f t="shared" si="8"/>
        <v>0</v>
      </c>
      <c r="F471" s="7">
        <f>IF(COUNTIF('Start Set'!A:A, A471) &gt; 0, 1, 0)</f>
        <v>0</v>
      </c>
      <c r="G471" s="7">
        <f>IF(COUNTIF('Iteration 1 - Forward'!A:A, A471) &gt; 0, 1, 0)</f>
        <v>0</v>
      </c>
      <c r="H471" s="7">
        <f>IF(COUNTIF('Iteration 1 - Backward'!A:A, A471) &gt; 0, 1, 0)</f>
        <v>0</v>
      </c>
      <c r="I471" s="7">
        <f>IF(COUNTIF('Iteration 2 - Forward-Forward'!A:A, A471) &gt; 0, 1, 0)</f>
        <v>0</v>
      </c>
      <c r="J471" s="7">
        <v>0</v>
      </c>
      <c r="K471" s="7">
        <v>0</v>
      </c>
      <c r="L471" s="7"/>
      <c r="M471" s="7"/>
      <c r="N471" s="7"/>
      <c r="O471" s="7">
        <v>1</v>
      </c>
    </row>
    <row r="472" spans="1:16" x14ac:dyDescent="0.25">
      <c r="A472" s="7" t="s">
        <v>4803</v>
      </c>
      <c r="B472" s="7" t="s">
        <v>4804</v>
      </c>
      <c r="C472" s="7">
        <v>2022</v>
      </c>
      <c r="D472" s="7" t="s">
        <v>4805</v>
      </c>
      <c r="E472" s="7">
        <f t="shared" si="8"/>
        <v>0</v>
      </c>
      <c r="F472" s="7">
        <f>IF(COUNTIF('Start Set'!A:A, A472) &gt; 0, 1, 0)</f>
        <v>0</v>
      </c>
      <c r="G472" s="7">
        <f>IF(COUNTIF('Iteration 1 - Forward'!A:A, A472) &gt; 0, 1, 0)</f>
        <v>0</v>
      </c>
      <c r="H472" s="7">
        <f>IF(COUNTIF('Iteration 1 - Backward'!A:A, A472) &gt; 0, 1, 0)</f>
        <v>0</v>
      </c>
      <c r="I472" s="7">
        <f>IF(COUNTIF('Iteration 2 - Forward-Forward'!A:A, A472) &gt; 0, 1, 0)</f>
        <v>0</v>
      </c>
      <c r="J472" s="7">
        <v>0</v>
      </c>
      <c r="K472" s="7">
        <v>0</v>
      </c>
      <c r="L472" s="7"/>
      <c r="M472" s="7"/>
      <c r="N472" s="7"/>
      <c r="O472" s="7">
        <v>1</v>
      </c>
    </row>
    <row r="473" spans="1:16" x14ac:dyDescent="0.25">
      <c r="A473" s="7" t="s">
        <v>4761</v>
      </c>
      <c r="B473" s="7" t="s">
        <v>4762</v>
      </c>
      <c r="C473" s="7">
        <v>2022</v>
      </c>
      <c r="D473" s="7" t="s">
        <v>4763</v>
      </c>
      <c r="E473" s="7">
        <f t="shared" si="8"/>
        <v>0</v>
      </c>
      <c r="F473" s="7">
        <f>IF(COUNTIF('Start Set'!A:A, A473) &gt; 0, 1, 0)</f>
        <v>0</v>
      </c>
      <c r="G473" s="7">
        <f>IF(COUNTIF('Iteration 1 - Forward'!A:A, A473) &gt; 0, 1, 0)</f>
        <v>0</v>
      </c>
      <c r="H473" s="7">
        <f>IF(COUNTIF('Iteration 1 - Backward'!A:A, A473) &gt; 0, 1, 0)</f>
        <v>0</v>
      </c>
      <c r="I473" s="7">
        <f>IF(COUNTIF('Iteration 2 - Forward-Forward'!A:A, A473) &gt; 0, 1, 0)</f>
        <v>0</v>
      </c>
      <c r="J473" s="7">
        <v>0</v>
      </c>
      <c r="K473" s="7">
        <v>0</v>
      </c>
      <c r="L473" s="7"/>
      <c r="M473" s="7"/>
      <c r="N473" s="7"/>
      <c r="O473" s="7">
        <v>1</v>
      </c>
    </row>
    <row r="474" spans="1:16" x14ac:dyDescent="0.25">
      <c r="A474" s="7" t="s">
        <v>4735</v>
      </c>
      <c r="B474" s="7" t="s">
        <v>4736</v>
      </c>
      <c r="C474" s="7">
        <v>2022</v>
      </c>
      <c r="D474" s="7" t="s">
        <v>4737</v>
      </c>
      <c r="E474" s="7">
        <f t="shared" si="8"/>
        <v>0</v>
      </c>
      <c r="F474" s="7">
        <f>IF(COUNTIF('Start Set'!A:A, A474) &gt; 0, 1, 0)</f>
        <v>0</v>
      </c>
      <c r="G474" s="7">
        <f>IF(COUNTIF('Iteration 1 - Forward'!A:A, A474) &gt; 0, 1, 0)</f>
        <v>0</v>
      </c>
      <c r="H474" s="7">
        <f>IF(COUNTIF('Iteration 1 - Backward'!A:A, A474) &gt; 0, 1, 0)</f>
        <v>0</v>
      </c>
      <c r="I474" s="7">
        <f>IF(COUNTIF('Iteration 2 - Forward-Forward'!A:A, A474) &gt; 0, 1, 0)</f>
        <v>0</v>
      </c>
      <c r="J474" s="7">
        <v>0</v>
      </c>
      <c r="K474" s="7">
        <v>0</v>
      </c>
      <c r="L474" s="7"/>
      <c r="M474" s="7"/>
      <c r="N474" s="7"/>
      <c r="O474" s="7">
        <v>1</v>
      </c>
    </row>
    <row r="475" spans="1:16" x14ac:dyDescent="0.25">
      <c r="A475" s="7" t="s">
        <v>4797</v>
      </c>
      <c r="B475" s="7" t="s">
        <v>4798</v>
      </c>
      <c r="C475" s="7">
        <v>2022</v>
      </c>
      <c r="D475" s="7" t="s">
        <v>4799</v>
      </c>
      <c r="E475" s="7">
        <f t="shared" si="8"/>
        <v>0</v>
      </c>
      <c r="F475" s="7">
        <f>IF(COUNTIF('Start Set'!A:A, A475) &gt; 0, 1, 0)</f>
        <v>0</v>
      </c>
      <c r="G475" s="7">
        <f>IF(COUNTIF('Iteration 1 - Forward'!A:A, A475) &gt; 0, 1, 0)</f>
        <v>0</v>
      </c>
      <c r="H475" s="7">
        <f>IF(COUNTIF('Iteration 1 - Backward'!A:A, A475) &gt; 0, 1, 0)</f>
        <v>0</v>
      </c>
      <c r="I475" s="7">
        <f>IF(COUNTIF('Iteration 2 - Forward-Forward'!A:A, A475) &gt; 0, 1, 0)</f>
        <v>0</v>
      </c>
      <c r="J475" s="7">
        <v>0</v>
      </c>
      <c r="K475" s="7">
        <v>0</v>
      </c>
      <c r="L475" s="7"/>
      <c r="M475" s="7"/>
      <c r="N475" s="7"/>
      <c r="O475" s="7">
        <v>1</v>
      </c>
    </row>
    <row r="476" spans="1:16" x14ac:dyDescent="0.25">
      <c r="A476" s="7" t="s">
        <v>4769</v>
      </c>
      <c r="B476" s="7" t="s">
        <v>4770</v>
      </c>
      <c r="C476" s="7">
        <v>2022</v>
      </c>
      <c r="D476" s="7" t="s">
        <v>4771</v>
      </c>
      <c r="E476" s="7">
        <f t="shared" si="8"/>
        <v>0</v>
      </c>
      <c r="F476" s="7">
        <f>IF(COUNTIF('Start Set'!A:A, A476) &gt; 0, 1, 0)</f>
        <v>0</v>
      </c>
      <c r="G476" s="7">
        <f>IF(COUNTIF('Iteration 1 - Forward'!A:A, A476) &gt; 0, 1, 0)</f>
        <v>0</v>
      </c>
      <c r="H476" s="7">
        <f>IF(COUNTIF('Iteration 1 - Backward'!A:A, A476) &gt; 0, 1, 0)</f>
        <v>0</v>
      </c>
      <c r="I476" s="7">
        <f>IF(COUNTIF('Iteration 2 - Forward-Forward'!A:A, A476) &gt; 0, 1, 0)</f>
        <v>0</v>
      </c>
      <c r="J476" s="7">
        <v>0</v>
      </c>
      <c r="K476" s="7">
        <v>0</v>
      </c>
      <c r="L476" s="7"/>
      <c r="M476" s="7"/>
      <c r="N476" s="7"/>
      <c r="O476" s="7">
        <v>1</v>
      </c>
    </row>
    <row r="477" spans="1:16" x14ac:dyDescent="0.25">
      <c r="A477" s="7" t="s">
        <v>4744</v>
      </c>
      <c r="B477" s="7" t="s">
        <v>4745</v>
      </c>
      <c r="C477" s="7">
        <v>2022</v>
      </c>
      <c r="D477" s="7" t="s">
        <v>4746</v>
      </c>
      <c r="E477" s="7">
        <f t="shared" si="8"/>
        <v>0</v>
      </c>
      <c r="F477" s="7">
        <f>IF(COUNTIF('Start Set'!A:A, A477) &gt; 0, 1, 0)</f>
        <v>0</v>
      </c>
      <c r="G477" s="7">
        <f>IF(COUNTIF('Iteration 1 - Forward'!A:A, A477) &gt; 0, 1, 0)</f>
        <v>0</v>
      </c>
      <c r="H477" s="7">
        <f>IF(COUNTIF('Iteration 1 - Backward'!A:A, A477) &gt; 0, 1, 0)</f>
        <v>0</v>
      </c>
      <c r="I477" s="7">
        <f>IF(COUNTIF('Iteration 2 - Forward-Forward'!A:A, A477) &gt; 0, 1, 0)</f>
        <v>0</v>
      </c>
      <c r="J477" s="7">
        <v>0</v>
      </c>
      <c r="K477" s="7">
        <v>0</v>
      </c>
      <c r="L477" s="7"/>
      <c r="M477" s="7"/>
      <c r="N477" s="7"/>
      <c r="O477" s="7">
        <v>1</v>
      </c>
    </row>
    <row r="478" spans="1:16" x14ac:dyDescent="0.25">
      <c r="A478" s="7" t="s">
        <v>4781</v>
      </c>
      <c r="B478" s="7" t="s">
        <v>4782</v>
      </c>
      <c r="C478" s="7">
        <v>2022</v>
      </c>
      <c r="D478" s="7" t="s">
        <v>4783</v>
      </c>
      <c r="E478" s="7">
        <f t="shared" si="8"/>
        <v>0</v>
      </c>
      <c r="F478" s="7">
        <f>IF(COUNTIF('Start Set'!A:A, A478) &gt; 0, 1, 0)</f>
        <v>0</v>
      </c>
      <c r="G478" s="7">
        <f>IF(COUNTIF('Iteration 1 - Forward'!A:A, A478) &gt; 0, 1, 0)</f>
        <v>0</v>
      </c>
      <c r="H478" s="7">
        <f>IF(COUNTIF('Iteration 1 - Backward'!A:A, A478) &gt; 0, 1, 0)</f>
        <v>0</v>
      </c>
      <c r="I478" s="7">
        <f>IF(COUNTIF('Iteration 2 - Forward-Forward'!A:A, A478) &gt; 0, 1, 0)</f>
        <v>0</v>
      </c>
      <c r="J478" s="7">
        <v>0</v>
      </c>
      <c r="K478" s="7">
        <v>0</v>
      </c>
      <c r="L478" s="7"/>
      <c r="M478" s="7"/>
      <c r="N478" s="7"/>
      <c r="O478" s="7">
        <v>1</v>
      </c>
    </row>
    <row r="479" spans="1:16" x14ac:dyDescent="0.25">
      <c r="A479" s="7" t="s">
        <v>4784</v>
      </c>
      <c r="B479" s="7" t="s">
        <v>4785</v>
      </c>
      <c r="C479" s="7">
        <v>2022</v>
      </c>
      <c r="D479" s="7" t="s">
        <v>4783</v>
      </c>
      <c r="E479" s="7">
        <f t="shared" si="8"/>
        <v>0</v>
      </c>
      <c r="F479" s="7">
        <f>IF(COUNTIF('Start Set'!A:A, A479) &gt; 0, 1, 0)</f>
        <v>0</v>
      </c>
      <c r="G479" s="7">
        <f>IF(COUNTIF('Iteration 1 - Forward'!A:A, A479) &gt; 0, 1, 0)</f>
        <v>0</v>
      </c>
      <c r="H479" s="7">
        <f>IF(COUNTIF('Iteration 1 - Backward'!A:A, A479) &gt; 0, 1, 0)</f>
        <v>0</v>
      </c>
      <c r="I479" s="7">
        <f>IF(COUNTIF('Iteration 2 - Forward-Forward'!A:A, A479) &gt; 0, 1, 0)</f>
        <v>0</v>
      </c>
      <c r="J479" s="7">
        <v>0</v>
      </c>
      <c r="K479" s="7">
        <v>0</v>
      </c>
      <c r="L479" s="7"/>
      <c r="M479" s="7"/>
      <c r="N479" s="7"/>
      <c r="O479" s="7">
        <v>1</v>
      </c>
    </row>
    <row r="480" spans="1:16" x14ac:dyDescent="0.25">
      <c r="A480" s="7" t="s">
        <v>4809</v>
      </c>
      <c r="B480" s="7" t="s">
        <v>4810</v>
      </c>
      <c r="C480" s="7">
        <v>2022</v>
      </c>
      <c r="D480" s="7" t="s">
        <v>4811</v>
      </c>
      <c r="E480" s="7">
        <f t="shared" si="8"/>
        <v>0</v>
      </c>
      <c r="F480" s="7">
        <f>IF(COUNTIF('Start Set'!A:A, A480) &gt; 0, 1, 0)</f>
        <v>0</v>
      </c>
      <c r="G480" s="7">
        <f>IF(COUNTIF('Iteration 1 - Forward'!A:A, A480) &gt; 0, 1, 0)</f>
        <v>0</v>
      </c>
      <c r="H480" s="7">
        <f>IF(COUNTIF('Iteration 1 - Backward'!A:A, A480) &gt; 0, 1, 0)</f>
        <v>0</v>
      </c>
      <c r="I480" s="7">
        <f>IF(COUNTIF('Iteration 2 - Forward-Forward'!A:A, A480) &gt; 0, 1, 0)</f>
        <v>0</v>
      </c>
      <c r="J480" s="7">
        <v>0</v>
      </c>
      <c r="K480" s="7">
        <v>0</v>
      </c>
      <c r="L480" s="7"/>
      <c r="M480" s="7"/>
      <c r="N480" s="7"/>
      <c r="O480" s="7">
        <v>1</v>
      </c>
    </row>
    <row r="481" spans="1:15" x14ac:dyDescent="0.25">
      <c r="A481" s="7" t="s">
        <v>5475</v>
      </c>
      <c r="B481" s="7" t="s">
        <v>5476</v>
      </c>
      <c r="C481" s="7">
        <v>2022</v>
      </c>
      <c r="D481" s="7" t="s">
        <v>5477</v>
      </c>
      <c r="E481" s="7">
        <f t="shared" si="8"/>
        <v>0</v>
      </c>
      <c r="F481" s="7">
        <f>IF(COUNTIF('Start Set'!A:A, A481) &gt; 0, 1, 0)</f>
        <v>0</v>
      </c>
      <c r="G481" s="7">
        <f>IF(COUNTIF('Iteration 1 - Forward'!A:A, A481) &gt; 0, 1, 0)</f>
        <v>0</v>
      </c>
      <c r="H481" s="7">
        <f>IF(COUNTIF('Iteration 1 - Backward'!A:A, A481) &gt; 0, 1, 0)</f>
        <v>0</v>
      </c>
      <c r="I481" s="7">
        <f>IF(COUNTIF('Iteration 2 - Forward-Forward'!A:A, A481) &gt; 0, 1, 0)</f>
        <v>0</v>
      </c>
      <c r="J481" s="7">
        <v>0</v>
      </c>
      <c r="K481" s="7">
        <v>0</v>
      </c>
      <c r="L481" s="7"/>
      <c r="M481" s="7"/>
      <c r="N481" s="7"/>
      <c r="O481" s="7">
        <v>1</v>
      </c>
    </row>
    <row r="482" spans="1:15" x14ac:dyDescent="0.25">
      <c r="A482" s="7" t="s">
        <v>5461</v>
      </c>
      <c r="B482" s="7" t="s">
        <v>5462</v>
      </c>
      <c r="C482" s="7">
        <v>2022</v>
      </c>
      <c r="D482" s="7" t="s">
        <v>5463</v>
      </c>
      <c r="E482" s="7">
        <f t="shared" si="8"/>
        <v>0</v>
      </c>
      <c r="F482" s="7">
        <f>IF(COUNTIF('Start Set'!A:A, A482) &gt; 0, 1, 0)</f>
        <v>0</v>
      </c>
      <c r="G482" s="7">
        <f>IF(COUNTIF('Iteration 1 - Forward'!A:A, A482) &gt; 0, 1, 0)</f>
        <v>0</v>
      </c>
      <c r="H482" s="7">
        <f>IF(COUNTIF('Iteration 1 - Backward'!A:A, A482) &gt; 0, 1, 0)</f>
        <v>0</v>
      </c>
      <c r="I482" s="7">
        <f>IF(COUNTIF('Iteration 2 - Forward-Forward'!A:A, A482) &gt; 0, 1, 0)</f>
        <v>0</v>
      </c>
      <c r="J482" s="7">
        <v>0</v>
      </c>
      <c r="K482" s="7">
        <v>0</v>
      </c>
      <c r="L482" s="7"/>
      <c r="M482" s="7"/>
      <c r="N482" s="7"/>
      <c r="O482" s="7">
        <v>1</v>
      </c>
    </row>
    <row r="483" spans="1:15" x14ac:dyDescent="0.25">
      <c r="A483" s="7" t="s">
        <v>5464</v>
      </c>
      <c r="B483" s="7" t="s">
        <v>5465</v>
      </c>
      <c r="C483" s="7">
        <v>2022</v>
      </c>
      <c r="D483" s="7" t="s">
        <v>5463</v>
      </c>
      <c r="E483" s="7">
        <f t="shared" si="8"/>
        <v>0</v>
      </c>
      <c r="F483" s="7">
        <f>IF(COUNTIF('Start Set'!A:A, A483) &gt; 0, 1, 0)</f>
        <v>0</v>
      </c>
      <c r="G483" s="7">
        <f>IF(COUNTIF('Iteration 1 - Forward'!A:A, A483) &gt; 0, 1, 0)</f>
        <v>0</v>
      </c>
      <c r="H483" s="7">
        <f>IF(COUNTIF('Iteration 1 - Backward'!A:A, A483) &gt; 0, 1, 0)</f>
        <v>0</v>
      </c>
      <c r="I483" s="7">
        <f>IF(COUNTIF('Iteration 2 - Forward-Forward'!A:A, A483) &gt; 0, 1, 0)</f>
        <v>0</v>
      </c>
      <c r="J483" s="7">
        <v>0</v>
      </c>
      <c r="K483" s="7">
        <v>0</v>
      </c>
      <c r="L483" s="7"/>
      <c r="M483" s="7"/>
      <c r="N483" s="7"/>
      <c r="O483" s="7">
        <v>1</v>
      </c>
    </row>
    <row r="484" spans="1:15" x14ac:dyDescent="0.25">
      <c r="A484" s="7" t="s">
        <v>5051</v>
      </c>
      <c r="B484" s="7" t="s">
        <v>5052</v>
      </c>
      <c r="C484" s="7">
        <v>2022</v>
      </c>
      <c r="D484" s="7" t="s">
        <v>4661</v>
      </c>
      <c r="E484" s="7">
        <f t="shared" si="8"/>
        <v>0</v>
      </c>
      <c r="F484" s="7">
        <f>IF(COUNTIF('Start Set'!A:A, A484) &gt; 0, 1, 0)</f>
        <v>0</v>
      </c>
      <c r="G484" s="7">
        <f>IF(COUNTIF('Iteration 1 - Forward'!A:A, A484) &gt; 0, 1, 0)</f>
        <v>0</v>
      </c>
      <c r="H484" s="7">
        <f>IF(COUNTIF('Iteration 1 - Backward'!A:A, A484) &gt; 0, 1, 0)</f>
        <v>0</v>
      </c>
      <c r="I484" s="7">
        <f>IF(COUNTIF('Iteration 2 - Forward-Forward'!A:A, A484) &gt; 0, 1, 0)</f>
        <v>0</v>
      </c>
      <c r="J484" s="7">
        <v>0</v>
      </c>
      <c r="K484" s="7">
        <v>0</v>
      </c>
      <c r="L484" s="7"/>
      <c r="M484" s="7"/>
      <c r="N484" s="7"/>
      <c r="O484" s="7">
        <v>1</v>
      </c>
    </row>
    <row r="485" spans="1:15" x14ac:dyDescent="0.25">
      <c r="A485" s="7" t="s">
        <v>5302</v>
      </c>
      <c r="B485" s="7" t="s">
        <v>5303</v>
      </c>
      <c r="C485" s="7">
        <v>2022</v>
      </c>
      <c r="D485" s="7" t="s">
        <v>383</v>
      </c>
      <c r="E485" s="7">
        <f t="shared" si="8"/>
        <v>0</v>
      </c>
      <c r="F485" s="7">
        <f>IF(COUNTIF('Start Set'!A:A, A485) &gt; 0, 1, 0)</f>
        <v>0</v>
      </c>
      <c r="G485" s="7">
        <f>IF(COUNTIF('Iteration 1 - Forward'!A:A, A485) &gt; 0, 1, 0)</f>
        <v>0</v>
      </c>
      <c r="H485" s="7">
        <f>IF(COUNTIF('Iteration 1 - Backward'!A:A, A485) &gt; 0, 1, 0)</f>
        <v>0</v>
      </c>
      <c r="I485" s="7">
        <f>IF(COUNTIF('Iteration 2 - Forward-Forward'!A:A, A485) &gt; 0, 1, 0)</f>
        <v>0</v>
      </c>
      <c r="J485" s="7">
        <v>0</v>
      </c>
      <c r="K485" s="7">
        <v>0</v>
      </c>
      <c r="L485" s="7"/>
      <c r="M485" s="7"/>
      <c r="N485" s="7"/>
      <c r="O485" s="7">
        <v>1</v>
      </c>
    </row>
    <row r="486" spans="1:15" x14ac:dyDescent="0.25">
      <c r="A486" s="7" t="s">
        <v>4772</v>
      </c>
      <c r="B486" s="7" t="s">
        <v>4773</v>
      </c>
      <c r="C486" s="7">
        <v>2022</v>
      </c>
      <c r="D486" s="7" t="s">
        <v>4774</v>
      </c>
      <c r="E486" s="7">
        <f t="shared" si="8"/>
        <v>0</v>
      </c>
      <c r="F486" s="7">
        <f>IF(COUNTIF('Start Set'!A:A, A486) &gt; 0, 1, 0)</f>
        <v>0</v>
      </c>
      <c r="G486" s="7">
        <f>IF(COUNTIF('Iteration 1 - Forward'!A:A, A486) &gt; 0, 1, 0)</f>
        <v>0</v>
      </c>
      <c r="H486" s="7">
        <f>IF(COUNTIF('Iteration 1 - Backward'!A:A, A486) &gt; 0, 1, 0)</f>
        <v>0</v>
      </c>
      <c r="I486" s="7">
        <f>IF(COUNTIF('Iteration 2 - Forward-Forward'!A:A, A486) &gt; 0, 1, 0)</f>
        <v>0</v>
      </c>
      <c r="J486" s="7">
        <v>0</v>
      </c>
      <c r="K486" s="7">
        <v>0</v>
      </c>
      <c r="L486" s="7"/>
      <c r="M486" s="7"/>
      <c r="N486" s="7"/>
      <c r="O486" s="7">
        <v>1</v>
      </c>
    </row>
    <row r="487" spans="1:15" x14ac:dyDescent="0.25">
      <c r="A487" s="7" t="s">
        <v>5065</v>
      </c>
      <c r="B487" s="7" t="s">
        <v>5066</v>
      </c>
      <c r="C487" s="7">
        <v>2022</v>
      </c>
      <c r="D487" s="7" t="s">
        <v>5040</v>
      </c>
      <c r="E487" s="7">
        <f t="shared" si="8"/>
        <v>0</v>
      </c>
      <c r="F487" s="7">
        <f>IF(COUNTIF('Start Set'!A:A, A487) &gt; 0, 1, 0)</f>
        <v>0</v>
      </c>
      <c r="G487" s="7">
        <f>IF(COUNTIF('Iteration 1 - Forward'!A:A, A487) &gt; 0, 1, 0)</f>
        <v>0</v>
      </c>
      <c r="H487" s="7">
        <f>IF(COUNTIF('Iteration 1 - Backward'!A:A, A487) &gt; 0, 1, 0)</f>
        <v>0</v>
      </c>
      <c r="I487" s="7">
        <f>IF(COUNTIF('Iteration 2 - Forward-Forward'!A:A, A487) &gt; 0, 1, 0)</f>
        <v>0</v>
      </c>
      <c r="J487" s="7">
        <v>0</v>
      </c>
      <c r="K487" s="7">
        <v>0</v>
      </c>
      <c r="L487" s="7"/>
      <c r="M487" s="7"/>
      <c r="N487" s="7"/>
      <c r="O487" s="7">
        <v>1</v>
      </c>
    </row>
    <row r="488" spans="1:15" x14ac:dyDescent="0.25">
      <c r="A488" s="7" t="s">
        <v>4759</v>
      </c>
      <c r="B488" s="7" t="s">
        <v>4760</v>
      </c>
      <c r="C488" s="7">
        <v>2022</v>
      </c>
      <c r="D488" s="7" t="s">
        <v>668</v>
      </c>
      <c r="E488" s="7">
        <f t="shared" si="8"/>
        <v>0</v>
      </c>
      <c r="F488" s="7">
        <f>IF(COUNTIF('Start Set'!A:A, A488) &gt; 0, 1, 0)</f>
        <v>0</v>
      </c>
      <c r="G488" s="7">
        <f>IF(COUNTIF('Iteration 1 - Forward'!A:A, A488) &gt; 0, 1, 0)</f>
        <v>0</v>
      </c>
      <c r="H488" s="7">
        <f>IF(COUNTIF('Iteration 1 - Backward'!A:A, A488) &gt; 0, 1, 0)</f>
        <v>0</v>
      </c>
      <c r="I488" s="7">
        <f>IF(COUNTIF('Iteration 2 - Forward-Forward'!A:A, A488) &gt; 0, 1, 0)</f>
        <v>0</v>
      </c>
      <c r="J488" s="7">
        <v>0</v>
      </c>
      <c r="K488" s="7">
        <v>0</v>
      </c>
      <c r="L488" s="7"/>
      <c r="M488" s="7"/>
      <c r="N488" s="7"/>
      <c r="O488" s="7">
        <v>1</v>
      </c>
    </row>
    <row r="489" spans="1:15" x14ac:dyDescent="0.25">
      <c r="A489" s="7" t="s">
        <v>4789</v>
      </c>
      <c r="B489" s="7" t="s">
        <v>4790</v>
      </c>
      <c r="C489" s="7">
        <v>2022</v>
      </c>
      <c r="D489" s="7" t="s">
        <v>668</v>
      </c>
      <c r="E489" s="7">
        <f t="shared" si="8"/>
        <v>0</v>
      </c>
      <c r="F489" s="7">
        <f>IF(COUNTIF('Start Set'!A:A, A489) &gt; 0, 1, 0)</f>
        <v>0</v>
      </c>
      <c r="G489" s="7">
        <f>IF(COUNTIF('Iteration 1 - Forward'!A:A, A489) &gt; 0, 1, 0)</f>
        <v>0</v>
      </c>
      <c r="H489" s="7">
        <f>IF(COUNTIF('Iteration 1 - Backward'!A:A, A489) &gt; 0, 1, 0)</f>
        <v>0</v>
      </c>
      <c r="I489" s="7">
        <f>IF(COUNTIF('Iteration 2 - Forward-Forward'!A:A, A489) &gt; 0, 1, 0)</f>
        <v>0</v>
      </c>
      <c r="J489" s="7">
        <v>0</v>
      </c>
      <c r="K489" s="7">
        <v>0</v>
      </c>
      <c r="L489" s="7"/>
      <c r="M489" s="7"/>
      <c r="N489" s="7"/>
      <c r="O489" s="7">
        <v>1</v>
      </c>
    </row>
    <row r="490" spans="1:15" x14ac:dyDescent="0.25">
      <c r="A490" s="7" t="s">
        <v>4756</v>
      </c>
      <c r="B490" s="7" t="s">
        <v>4757</v>
      </c>
      <c r="C490" s="7">
        <v>2022</v>
      </c>
      <c r="D490" s="7" t="s">
        <v>4758</v>
      </c>
      <c r="E490" s="7">
        <f t="shared" si="8"/>
        <v>0</v>
      </c>
      <c r="F490" s="7">
        <f>IF(COUNTIF('Start Set'!A:A, A490) &gt; 0, 1, 0)</f>
        <v>0</v>
      </c>
      <c r="G490" s="7">
        <f>IF(COUNTIF('Iteration 1 - Forward'!A:A, A490) &gt; 0, 1, 0)</f>
        <v>0</v>
      </c>
      <c r="H490" s="7">
        <f>IF(COUNTIF('Iteration 1 - Backward'!A:A, A490) &gt; 0, 1, 0)</f>
        <v>0</v>
      </c>
      <c r="I490" s="7">
        <f>IF(COUNTIF('Iteration 2 - Forward-Forward'!A:A, A490) &gt; 0, 1, 0)</f>
        <v>0</v>
      </c>
      <c r="J490" s="7">
        <v>0</v>
      </c>
      <c r="K490" s="7">
        <v>0</v>
      </c>
      <c r="L490" s="7"/>
      <c r="M490" s="7"/>
      <c r="N490" s="7"/>
      <c r="O490" s="7">
        <v>1</v>
      </c>
    </row>
    <row r="491" spans="1:15" x14ac:dyDescent="0.25">
      <c r="A491" s="7" t="s">
        <v>4786</v>
      </c>
      <c r="B491" s="7" t="s">
        <v>4787</v>
      </c>
      <c r="C491" s="7">
        <v>2022</v>
      </c>
      <c r="D491" s="7" t="s">
        <v>4788</v>
      </c>
      <c r="E491" s="7">
        <f t="shared" si="8"/>
        <v>0</v>
      </c>
      <c r="F491" s="7">
        <f>IF(COUNTIF('Start Set'!A:A, A491) &gt; 0, 1, 0)</f>
        <v>0</v>
      </c>
      <c r="G491" s="7">
        <f>IF(COUNTIF('Iteration 1 - Forward'!A:A, A491) &gt; 0, 1, 0)</f>
        <v>0</v>
      </c>
      <c r="H491" s="7">
        <f>IF(COUNTIF('Iteration 1 - Backward'!A:A, A491) &gt; 0, 1, 0)</f>
        <v>0</v>
      </c>
      <c r="I491" s="7">
        <f>IF(COUNTIF('Iteration 2 - Forward-Forward'!A:A, A491) &gt; 0, 1, 0)</f>
        <v>0</v>
      </c>
      <c r="J491" s="7">
        <v>0</v>
      </c>
      <c r="K491" s="7">
        <v>0</v>
      </c>
      <c r="L491" s="7"/>
      <c r="M491" s="7"/>
      <c r="N491" s="7"/>
      <c r="O491" s="7">
        <v>1</v>
      </c>
    </row>
    <row r="492" spans="1:15" x14ac:dyDescent="0.25">
      <c r="A492" s="7" t="s">
        <v>5019</v>
      </c>
      <c r="B492" s="7" t="s">
        <v>5020</v>
      </c>
      <c r="C492" s="7">
        <v>2022</v>
      </c>
      <c r="D492" s="7" t="s">
        <v>5021</v>
      </c>
      <c r="E492" s="7">
        <f t="shared" si="8"/>
        <v>0</v>
      </c>
      <c r="F492" s="7">
        <f>IF(COUNTIF('Start Set'!A:A, A492) &gt; 0, 1, 0)</f>
        <v>0</v>
      </c>
      <c r="G492" s="7">
        <f>IF(COUNTIF('Iteration 1 - Forward'!A:A, A492) &gt; 0, 1, 0)</f>
        <v>0</v>
      </c>
      <c r="H492" s="7">
        <f>IF(COUNTIF('Iteration 1 - Backward'!A:A, A492) &gt; 0, 1, 0)</f>
        <v>0</v>
      </c>
      <c r="I492" s="7">
        <f>IF(COUNTIF('Iteration 2 - Forward-Forward'!A:A, A492) &gt; 0, 1, 0)</f>
        <v>0</v>
      </c>
      <c r="J492" s="7">
        <v>0</v>
      </c>
      <c r="K492" s="7">
        <v>0</v>
      </c>
      <c r="L492" s="7"/>
      <c r="M492" s="7"/>
      <c r="N492" s="7"/>
      <c r="O492" s="7">
        <v>1</v>
      </c>
    </row>
    <row r="493" spans="1:15" x14ac:dyDescent="0.25">
      <c r="A493" s="7" t="s">
        <v>4950</v>
      </c>
      <c r="B493" s="7" t="s">
        <v>4951</v>
      </c>
      <c r="C493" s="7">
        <v>2022</v>
      </c>
      <c r="D493" s="7" t="s">
        <v>138</v>
      </c>
      <c r="E493" s="7">
        <f t="shared" si="8"/>
        <v>0</v>
      </c>
      <c r="F493" s="7">
        <f>IF(COUNTIF('Start Set'!A:A, A493) &gt; 0, 1, 0)</f>
        <v>0</v>
      </c>
      <c r="G493" s="7">
        <f>IF(COUNTIF('Iteration 1 - Forward'!A:A, A493) &gt; 0, 1, 0)</f>
        <v>0</v>
      </c>
      <c r="H493" s="7">
        <f>IF(COUNTIF('Iteration 1 - Backward'!A:A, A493) &gt; 0, 1, 0)</f>
        <v>0</v>
      </c>
      <c r="I493" s="7">
        <f>IF(COUNTIF('Iteration 2 - Forward-Forward'!A:A, A493) &gt; 0, 1, 0)</f>
        <v>0</v>
      </c>
      <c r="J493" s="7">
        <v>0</v>
      </c>
      <c r="K493" s="7">
        <v>0</v>
      </c>
      <c r="L493" s="7"/>
      <c r="M493" s="7"/>
      <c r="N493" s="7"/>
      <c r="O493" s="7">
        <v>1</v>
      </c>
    </row>
    <row r="494" spans="1:15" x14ac:dyDescent="0.25">
      <c r="A494" s="7" t="s">
        <v>4982</v>
      </c>
      <c r="B494" s="7" t="s">
        <v>4983</v>
      </c>
      <c r="C494" s="7">
        <v>2022</v>
      </c>
      <c r="D494" s="7" t="s">
        <v>4962</v>
      </c>
      <c r="E494" s="7">
        <f t="shared" si="8"/>
        <v>0</v>
      </c>
      <c r="F494" s="7">
        <f>IF(COUNTIF('Start Set'!A:A, A494) &gt; 0, 1, 0)</f>
        <v>0</v>
      </c>
      <c r="G494" s="7">
        <f>IF(COUNTIF('Iteration 1 - Forward'!A:A, A494) &gt; 0, 1, 0)</f>
        <v>0</v>
      </c>
      <c r="H494" s="7">
        <f>IF(COUNTIF('Iteration 1 - Backward'!A:A, A494) &gt; 0, 1, 0)</f>
        <v>0</v>
      </c>
      <c r="I494" s="7">
        <f>IF(COUNTIF('Iteration 2 - Forward-Forward'!A:A, A494) &gt; 0, 1, 0)</f>
        <v>0</v>
      </c>
      <c r="J494" s="7">
        <v>0</v>
      </c>
      <c r="K494" s="7">
        <v>0</v>
      </c>
      <c r="L494" s="7"/>
      <c r="M494" s="7"/>
      <c r="N494" s="7"/>
      <c r="O494" s="7">
        <v>1</v>
      </c>
    </row>
    <row r="495" spans="1:15" x14ac:dyDescent="0.25">
      <c r="A495" s="7" t="s">
        <v>5440</v>
      </c>
      <c r="B495" s="7" t="s">
        <v>5441</v>
      </c>
      <c r="C495" s="7">
        <v>2022</v>
      </c>
      <c r="D495" s="7" t="s">
        <v>380</v>
      </c>
      <c r="E495" s="7">
        <f t="shared" si="8"/>
        <v>0</v>
      </c>
      <c r="F495" s="7">
        <f>IF(COUNTIF('Start Set'!A:A, A495) &gt; 0, 1, 0)</f>
        <v>0</v>
      </c>
      <c r="G495" s="7">
        <f>IF(COUNTIF('Iteration 1 - Forward'!A:A, A495) &gt; 0, 1, 0)</f>
        <v>0</v>
      </c>
      <c r="H495" s="7">
        <f>IF(COUNTIF('Iteration 1 - Backward'!A:A, A495) &gt; 0, 1, 0)</f>
        <v>0</v>
      </c>
      <c r="I495" s="7">
        <f>IF(COUNTIF('Iteration 2 - Forward-Forward'!A:A, A495) &gt; 0, 1, 0)</f>
        <v>0</v>
      </c>
      <c r="J495" s="7">
        <v>0</v>
      </c>
      <c r="K495" s="7">
        <v>0</v>
      </c>
      <c r="L495" s="7"/>
      <c r="M495" s="7"/>
      <c r="N495" s="7"/>
      <c r="O495" s="7">
        <v>1</v>
      </c>
    </row>
    <row r="496" spans="1:15" x14ac:dyDescent="0.25">
      <c r="A496" s="7" t="s">
        <v>5340</v>
      </c>
      <c r="B496" s="7" t="s">
        <v>5341</v>
      </c>
      <c r="C496" s="7">
        <v>2022</v>
      </c>
      <c r="D496" s="7" t="s">
        <v>122</v>
      </c>
      <c r="E496" s="7">
        <f t="shared" si="8"/>
        <v>0</v>
      </c>
      <c r="F496" s="7">
        <f>IF(COUNTIF('Start Set'!A:A, A496) &gt; 0, 1, 0)</f>
        <v>0</v>
      </c>
      <c r="G496" s="7">
        <f>IF(COUNTIF('Iteration 1 - Forward'!A:A, A496) &gt; 0, 1, 0)</f>
        <v>0</v>
      </c>
      <c r="H496" s="7">
        <f>IF(COUNTIF('Iteration 1 - Backward'!A:A, A496) &gt; 0, 1, 0)</f>
        <v>0</v>
      </c>
      <c r="I496" s="7">
        <f>IF(COUNTIF('Iteration 2 - Forward-Forward'!A:A, A496) &gt; 0, 1, 0)</f>
        <v>0</v>
      </c>
      <c r="J496" s="7">
        <v>0</v>
      </c>
      <c r="K496" s="7">
        <v>0</v>
      </c>
      <c r="L496" s="7"/>
      <c r="M496" s="7"/>
      <c r="N496" s="7"/>
      <c r="O496" s="7">
        <v>1</v>
      </c>
    </row>
    <row r="497" spans="1:15" x14ac:dyDescent="0.25">
      <c r="A497" s="7" t="s">
        <v>5342</v>
      </c>
      <c r="B497" s="7" t="s">
        <v>5343</v>
      </c>
      <c r="C497" s="7">
        <v>2022</v>
      </c>
      <c r="D497" s="7" t="s">
        <v>122</v>
      </c>
      <c r="E497" s="7">
        <f t="shared" si="8"/>
        <v>0</v>
      </c>
      <c r="F497" s="7">
        <f>IF(COUNTIF('Start Set'!A:A, A497) &gt; 0, 1, 0)</f>
        <v>0</v>
      </c>
      <c r="G497" s="7">
        <f>IF(COUNTIF('Iteration 1 - Forward'!A:A, A497) &gt; 0, 1, 0)</f>
        <v>0</v>
      </c>
      <c r="H497" s="7">
        <f>IF(COUNTIF('Iteration 1 - Backward'!A:A, A497) &gt; 0, 1, 0)</f>
        <v>0</v>
      </c>
      <c r="I497" s="7">
        <f>IF(COUNTIF('Iteration 2 - Forward-Forward'!A:A, A497) &gt; 0, 1, 0)</f>
        <v>0</v>
      </c>
      <c r="J497" s="7">
        <v>0</v>
      </c>
      <c r="K497" s="7">
        <v>0</v>
      </c>
      <c r="L497" s="7"/>
      <c r="M497" s="7"/>
      <c r="N497" s="7"/>
      <c r="O497" s="7">
        <v>1</v>
      </c>
    </row>
    <row r="498" spans="1:15" x14ac:dyDescent="0.25">
      <c r="A498" s="7" t="s">
        <v>5516</v>
      </c>
      <c r="B498" s="7" t="s">
        <v>5517</v>
      </c>
      <c r="C498" s="7">
        <v>2022</v>
      </c>
      <c r="D498" s="7" t="s">
        <v>122</v>
      </c>
      <c r="E498" s="7">
        <f t="shared" si="8"/>
        <v>0</v>
      </c>
      <c r="F498" s="7">
        <f>IF(COUNTIF('Start Set'!A:A, A498) &gt; 0, 1, 0)</f>
        <v>0</v>
      </c>
      <c r="G498" s="7">
        <f>IF(COUNTIF('Iteration 1 - Forward'!A:A, A498) &gt; 0, 1, 0)</f>
        <v>0</v>
      </c>
      <c r="H498" s="7">
        <f>IF(COUNTIF('Iteration 1 - Backward'!A:A, A498) &gt; 0, 1, 0)</f>
        <v>0</v>
      </c>
      <c r="I498" s="7">
        <f>IF(COUNTIF('Iteration 2 - Forward-Forward'!A:A, A498) &gt; 0, 1, 0)</f>
        <v>0</v>
      </c>
      <c r="J498" s="7">
        <v>0</v>
      </c>
      <c r="K498" s="7">
        <v>0</v>
      </c>
      <c r="L498" s="7"/>
      <c r="M498" s="7"/>
      <c r="N498" s="7"/>
      <c r="O498" s="7">
        <v>1</v>
      </c>
    </row>
    <row r="499" spans="1:15" x14ac:dyDescent="0.25">
      <c r="A499" s="7" t="s">
        <v>4738</v>
      </c>
      <c r="B499" s="7" t="s">
        <v>4739</v>
      </c>
      <c r="C499" s="7">
        <v>2022</v>
      </c>
      <c r="D499" s="7" t="s">
        <v>4740</v>
      </c>
      <c r="E499" s="7">
        <f t="shared" si="8"/>
        <v>0</v>
      </c>
      <c r="F499" s="7">
        <f>IF(COUNTIF('Start Set'!A:A, A499) &gt; 0, 1, 0)</f>
        <v>0</v>
      </c>
      <c r="G499" s="7">
        <f>IF(COUNTIF('Iteration 1 - Forward'!A:A, A499) &gt; 0, 1, 0)</f>
        <v>0</v>
      </c>
      <c r="H499" s="7">
        <f>IF(COUNTIF('Iteration 1 - Backward'!A:A, A499) &gt; 0, 1, 0)</f>
        <v>0</v>
      </c>
      <c r="I499" s="7">
        <f>IF(COUNTIF('Iteration 2 - Forward-Forward'!A:A, A499) &gt; 0, 1, 0)</f>
        <v>0</v>
      </c>
      <c r="J499" s="7">
        <v>0</v>
      </c>
      <c r="K499" s="7">
        <v>0</v>
      </c>
      <c r="L499" s="7"/>
      <c r="M499" s="7"/>
      <c r="N499" s="7"/>
      <c r="O499" s="7">
        <v>1</v>
      </c>
    </row>
    <row r="500" spans="1:15" x14ac:dyDescent="0.25">
      <c r="A500" s="7" t="s">
        <v>5185</v>
      </c>
      <c r="B500" s="7" t="s">
        <v>5186</v>
      </c>
      <c r="C500" s="7">
        <v>2022</v>
      </c>
      <c r="D500" s="7" t="s">
        <v>5018</v>
      </c>
      <c r="E500" s="7">
        <f t="shared" si="8"/>
        <v>0</v>
      </c>
      <c r="F500" s="7">
        <f>IF(COUNTIF('Start Set'!A:A, A500) &gt; 0, 1, 0)</f>
        <v>0</v>
      </c>
      <c r="G500" s="7">
        <f>IF(COUNTIF('Iteration 1 - Forward'!A:A, A500) &gt; 0, 1, 0)</f>
        <v>0</v>
      </c>
      <c r="H500" s="7">
        <f>IF(COUNTIF('Iteration 1 - Backward'!A:A, A500) &gt; 0, 1, 0)</f>
        <v>0</v>
      </c>
      <c r="I500" s="7">
        <f>IF(COUNTIF('Iteration 2 - Forward-Forward'!A:A, A500) &gt; 0, 1, 0)</f>
        <v>0</v>
      </c>
      <c r="J500" s="7">
        <v>0</v>
      </c>
      <c r="K500" s="7">
        <v>0</v>
      </c>
      <c r="L500" s="7"/>
      <c r="M500" s="7"/>
      <c r="N500" s="7"/>
      <c r="O500" s="7">
        <v>1</v>
      </c>
    </row>
    <row r="501" spans="1:15" x14ac:dyDescent="0.25">
      <c r="A501" s="7" t="s">
        <v>5482</v>
      </c>
      <c r="B501" s="7" t="s">
        <v>5483</v>
      </c>
      <c r="C501" s="7">
        <v>2022</v>
      </c>
      <c r="D501" s="7" t="s">
        <v>5484</v>
      </c>
      <c r="E501" s="7">
        <f t="shared" si="8"/>
        <v>0</v>
      </c>
      <c r="F501" s="7">
        <f>IF(COUNTIF('Start Set'!A:A, A501) &gt; 0, 1, 0)</f>
        <v>0</v>
      </c>
      <c r="G501" s="7">
        <f>IF(COUNTIF('Iteration 1 - Forward'!A:A, A501) &gt; 0, 1, 0)</f>
        <v>0</v>
      </c>
      <c r="H501" s="7">
        <f>IF(COUNTIF('Iteration 1 - Backward'!A:A, A501) &gt; 0, 1, 0)</f>
        <v>0</v>
      </c>
      <c r="I501" s="7">
        <f>IF(COUNTIF('Iteration 2 - Forward-Forward'!A:A, A501) &gt; 0, 1, 0)</f>
        <v>0</v>
      </c>
      <c r="J501" s="7">
        <v>0</v>
      </c>
      <c r="K501" s="7">
        <v>0</v>
      </c>
      <c r="L501" s="7"/>
      <c r="M501" s="7"/>
      <c r="N501" s="7"/>
      <c r="O501" s="7">
        <v>1</v>
      </c>
    </row>
    <row r="502" spans="1:15" x14ac:dyDescent="0.25">
      <c r="A502" s="7" t="s">
        <v>5181</v>
      </c>
      <c r="B502" s="7" t="s">
        <v>5182</v>
      </c>
      <c r="C502" s="7">
        <v>2022</v>
      </c>
      <c r="D502" s="7" t="s">
        <v>5010</v>
      </c>
      <c r="E502" s="7">
        <f t="shared" si="8"/>
        <v>0</v>
      </c>
      <c r="F502" s="7">
        <f>IF(COUNTIF('Start Set'!A:A, A502) &gt; 0, 1, 0)</f>
        <v>0</v>
      </c>
      <c r="G502" s="7">
        <f>IF(COUNTIF('Iteration 1 - Forward'!A:A, A502) &gt; 0, 1, 0)</f>
        <v>0</v>
      </c>
      <c r="H502" s="7">
        <f>IF(COUNTIF('Iteration 1 - Backward'!A:A, A502) &gt; 0, 1, 0)</f>
        <v>0</v>
      </c>
      <c r="I502" s="7">
        <f>IF(COUNTIF('Iteration 2 - Forward-Forward'!A:A, A502) &gt; 0, 1, 0)</f>
        <v>0</v>
      </c>
      <c r="J502" s="7">
        <v>0</v>
      </c>
      <c r="K502" s="7">
        <v>0</v>
      </c>
      <c r="L502" s="7"/>
      <c r="M502" s="7"/>
      <c r="N502" s="7"/>
      <c r="O502" s="7">
        <v>1</v>
      </c>
    </row>
    <row r="503" spans="1:15" x14ac:dyDescent="0.25">
      <c r="A503" s="7" t="s">
        <v>4984</v>
      </c>
      <c r="B503" s="7" t="s">
        <v>4985</v>
      </c>
      <c r="C503" s="7">
        <v>2022</v>
      </c>
      <c r="D503" s="7" t="s">
        <v>4986</v>
      </c>
      <c r="E503" s="7">
        <f t="shared" si="8"/>
        <v>0</v>
      </c>
      <c r="F503" s="7">
        <f>IF(COUNTIF('Start Set'!A:A, A503) &gt; 0, 1, 0)</f>
        <v>0</v>
      </c>
      <c r="G503" s="7">
        <f>IF(COUNTIF('Iteration 1 - Forward'!A:A, A503) &gt; 0, 1, 0)</f>
        <v>0</v>
      </c>
      <c r="H503" s="7">
        <f>IF(COUNTIF('Iteration 1 - Backward'!A:A, A503) &gt; 0, 1, 0)</f>
        <v>0</v>
      </c>
      <c r="I503" s="7">
        <f>IF(COUNTIF('Iteration 2 - Forward-Forward'!A:A, A503) &gt; 0, 1, 0)</f>
        <v>0</v>
      </c>
      <c r="J503" s="7">
        <v>0</v>
      </c>
      <c r="K503" s="7">
        <v>0</v>
      </c>
      <c r="L503" s="7"/>
      <c r="M503" s="7"/>
      <c r="N503" s="7"/>
      <c r="O503" s="7">
        <v>1</v>
      </c>
    </row>
    <row r="504" spans="1:15" x14ac:dyDescent="0.25">
      <c r="A504" s="7" t="s">
        <v>5047</v>
      </c>
      <c r="B504" s="7" t="s">
        <v>5048</v>
      </c>
      <c r="C504" s="7">
        <v>2022</v>
      </c>
      <c r="D504" s="7" t="s">
        <v>4932</v>
      </c>
      <c r="E504" s="7">
        <f t="shared" si="8"/>
        <v>0</v>
      </c>
      <c r="F504" s="7">
        <f>IF(COUNTIF('Start Set'!A:A, A504) &gt; 0, 1, 0)</f>
        <v>0</v>
      </c>
      <c r="G504" s="7">
        <f>IF(COUNTIF('Iteration 1 - Forward'!A:A, A504) &gt; 0, 1, 0)</f>
        <v>0</v>
      </c>
      <c r="H504" s="7">
        <f>IF(COUNTIF('Iteration 1 - Backward'!A:A, A504) &gt; 0, 1, 0)</f>
        <v>0</v>
      </c>
      <c r="I504" s="7">
        <f>IF(COUNTIF('Iteration 2 - Forward-Forward'!A:A, A504) &gt; 0, 1, 0)</f>
        <v>0</v>
      </c>
      <c r="J504" s="7">
        <v>0</v>
      </c>
      <c r="K504" s="7">
        <v>0</v>
      </c>
      <c r="L504" s="7"/>
      <c r="M504" s="7"/>
      <c r="N504" s="7"/>
      <c r="O504" s="7">
        <v>1</v>
      </c>
    </row>
    <row r="505" spans="1:15" x14ac:dyDescent="0.25">
      <c r="A505" s="7" t="s">
        <v>5189</v>
      </c>
      <c r="B505" s="7" t="s">
        <v>5190</v>
      </c>
      <c r="C505" s="7">
        <v>2022</v>
      </c>
      <c r="D505" s="7" t="s">
        <v>5159</v>
      </c>
      <c r="E505" s="7">
        <f t="shared" si="8"/>
        <v>0</v>
      </c>
      <c r="F505" s="7">
        <f>IF(COUNTIF('Start Set'!A:A, A505) &gt; 0, 1, 0)</f>
        <v>0</v>
      </c>
      <c r="G505" s="7">
        <f>IF(COUNTIF('Iteration 1 - Forward'!A:A, A505) &gt; 0, 1, 0)</f>
        <v>0</v>
      </c>
      <c r="H505" s="7">
        <f>IF(COUNTIF('Iteration 1 - Backward'!A:A, A505) &gt; 0, 1, 0)</f>
        <v>0</v>
      </c>
      <c r="I505" s="7">
        <f>IF(COUNTIF('Iteration 2 - Forward-Forward'!A:A, A505) &gt; 0, 1, 0)</f>
        <v>0</v>
      </c>
      <c r="J505" s="7">
        <v>0</v>
      </c>
      <c r="K505" s="7">
        <v>0</v>
      </c>
      <c r="L505" s="7"/>
      <c r="M505" s="7"/>
      <c r="N505" s="7"/>
      <c r="O505" s="7">
        <v>1</v>
      </c>
    </row>
    <row r="506" spans="1:15" x14ac:dyDescent="0.25">
      <c r="A506" s="7" t="s">
        <v>5235</v>
      </c>
      <c r="B506" s="7" t="s">
        <v>5236</v>
      </c>
      <c r="C506" s="7">
        <v>2022</v>
      </c>
      <c r="D506" s="7" t="s">
        <v>5218</v>
      </c>
      <c r="E506" s="7">
        <f t="shared" si="8"/>
        <v>0</v>
      </c>
      <c r="F506" s="7">
        <f>IF(COUNTIF('Start Set'!A:A, A506) &gt; 0, 1, 0)</f>
        <v>0</v>
      </c>
      <c r="G506" s="7">
        <f>IF(COUNTIF('Iteration 1 - Forward'!A:A, A506) &gt; 0, 1, 0)</f>
        <v>0</v>
      </c>
      <c r="H506" s="7">
        <f>IF(COUNTIF('Iteration 1 - Backward'!A:A, A506) &gt; 0, 1, 0)</f>
        <v>0</v>
      </c>
      <c r="I506" s="7">
        <f>IF(COUNTIF('Iteration 2 - Forward-Forward'!A:A, A506) &gt; 0, 1, 0)</f>
        <v>0</v>
      </c>
      <c r="J506" s="7">
        <v>0</v>
      </c>
      <c r="K506" s="7">
        <v>0</v>
      </c>
      <c r="L506" s="7"/>
      <c r="M506" s="7"/>
      <c r="N506" s="7"/>
      <c r="O506" s="7">
        <v>1</v>
      </c>
    </row>
    <row r="507" spans="1:15" x14ac:dyDescent="0.25">
      <c r="A507" s="7" t="s">
        <v>4990</v>
      </c>
      <c r="B507" s="7" t="s">
        <v>4991</v>
      </c>
      <c r="C507" s="7">
        <v>2022</v>
      </c>
      <c r="D507" s="7" t="s">
        <v>4992</v>
      </c>
      <c r="E507" s="7">
        <f t="shared" si="8"/>
        <v>0</v>
      </c>
      <c r="F507" s="7">
        <f>IF(COUNTIF('Start Set'!A:A, A507) &gt; 0, 1, 0)</f>
        <v>0</v>
      </c>
      <c r="G507" s="7">
        <f>IF(COUNTIF('Iteration 1 - Forward'!A:A, A507) &gt; 0, 1, 0)</f>
        <v>0</v>
      </c>
      <c r="H507" s="7">
        <f>IF(COUNTIF('Iteration 1 - Backward'!A:A, A507) &gt; 0, 1, 0)</f>
        <v>0</v>
      </c>
      <c r="I507" s="7">
        <f>IF(COUNTIF('Iteration 2 - Forward-Forward'!A:A, A507) &gt; 0, 1, 0)</f>
        <v>0</v>
      </c>
      <c r="J507" s="7">
        <v>0</v>
      </c>
      <c r="K507" s="7">
        <v>0</v>
      </c>
      <c r="L507" s="7"/>
      <c r="M507" s="7"/>
      <c r="N507" s="7"/>
      <c r="O507" s="7">
        <v>1</v>
      </c>
    </row>
    <row r="508" spans="1:15" x14ac:dyDescent="0.25">
      <c r="A508" s="7" t="s">
        <v>5203</v>
      </c>
      <c r="B508" s="7" t="s">
        <v>5204</v>
      </c>
      <c r="C508" s="7">
        <v>2022</v>
      </c>
      <c r="D508" s="7" t="s">
        <v>5202</v>
      </c>
      <c r="E508" s="7">
        <f t="shared" si="8"/>
        <v>0</v>
      </c>
      <c r="F508" s="7">
        <f>IF(COUNTIF('Start Set'!A:A, A508) &gt; 0, 1, 0)</f>
        <v>0</v>
      </c>
      <c r="G508" s="7">
        <f>IF(COUNTIF('Iteration 1 - Forward'!A:A, A508) &gt; 0, 1, 0)</f>
        <v>0</v>
      </c>
      <c r="H508" s="7">
        <f>IF(COUNTIF('Iteration 1 - Backward'!A:A, A508) &gt; 0, 1, 0)</f>
        <v>0</v>
      </c>
      <c r="I508" s="7">
        <f>IF(COUNTIF('Iteration 2 - Forward-Forward'!A:A, A508) &gt; 0, 1, 0)</f>
        <v>0</v>
      </c>
      <c r="J508" s="7">
        <v>0</v>
      </c>
      <c r="K508" s="7">
        <v>0</v>
      </c>
      <c r="L508" s="7"/>
      <c r="M508" s="7"/>
      <c r="N508" s="7"/>
      <c r="O508" s="7">
        <v>1</v>
      </c>
    </row>
    <row r="509" spans="1:15" x14ac:dyDescent="0.25">
      <c r="A509" s="7" t="s">
        <v>5110</v>
      </c>
      <c r="B509" s="7" t="s">
        <v>5111</v>
      </c>
      <c r="C509" s="7">
        <v>2022</v>
      </c>
      <c r="D509" s="7" t="s">
        <v>4613</v>
      </c>
      <c r="E509" s="7">
        <f t="shared" si="8"/>
        <v>0</v>
      </c>
      <c r="F509" s="7">
        <f>IF(COUNTIF('Start Set'!A:A, A509) &gt; 0, 1, 0)</f>
        <v>0</v>
      </c>
      <c r="G509" s="7">
        <f>IF(COUNTIF('Iteration 1 - Forward'!A:A, A509) &gt; 0, 1, 0)</f>
        <v>0</v>
      </c>
      <c r="H509" s="7">
        <f>IF(COUNTIF('Iteration 1 - Backward'!A:A, A509) &gt; 0, 1, 0)</f>
        <v>0</v>
      </c>
      <c r="I509" s="7">
        <f>IF(COUNTIF('Iteration 2 - Forward-Forward'!A:A, A509) &gt; 0, 1, 0)</f>
        <v>0</v>
      </c>
      <c r="J509" s="7">
        <v>0</v>
      </c>
      <c r="K509" s="7">
        <v>0</v>
      </c>
      <c r="L509" s="7"/>
      <c r="M509" s="7"/>
      <c r="N509" s="7"/>
      <c r="O509" s="7">
        <v>1</v>
      </c>
    </row>
    <row r="510" spans="1:15" x14ac:dyDescent="0.25">
      <c r="A510" s="7" t="s">
        <v>5595</v>
      </c>
      <c r="B510" s="7" t="s">
        <v>5596</v>
      </c>
      <c r="C510" s="7">
        <v>2022</v>
      </c>
      <c r="D510" s="7" t="s">
        <v>95</v>
      </c>
      <c r="E510" s="7">
        <f t="shared" si="8"/>
        <v>0</v>
      </c>
      <c r="F510" s="7">
        <f>IF(COUNTIF('Start Set'!A:A, A510) &gt; 0, 1, 0)</f>
        <v>0</v>
      </c>
      <c r="G510" s="7">
        <f>IF(COUNTIF('Iteration 1 - Forward'!A:A, A510) &gt; 0, 1, 0)</f>
        <v>0</v>
      </c>
      <c r="H510" s="7">
        <f>IF(COUNTIF('Iteration 1 - Backward'!A:A, A510) &gt; 0, 1, 0)</f>
        <v>0</v>
      </c>
      <c r="I510" s="7">
        <f>IF(COUNTIF('Iteration 2 - Forward-Forward'!A:A, A510) &gt; 0, 1, 0)</f>
        <v>0</v>
      </c>
      <c r="J510" s="7">
        <v>0</v>
      </c>
      <c r="K510" s="7">
        <v>0</v>
      </c>
      <c r="L510" s="7"/>
      <c r="M510" s="7"/>
      <c r="N510" s="7"/>
      <c r="O510" s="7">
        <v>1</v>
      </c>
    </row>
    <row r="511" spans="1:15" x14ac:dyDescent="0.25">
      <c r="A511" s="7" t="s">
        <v>5994</v>
      </c>
      <c r="B511" s="7" t="s">
        <v>5231</v>
      </c>
      <c r="C511" s="7">
        <v>2022</v>
      </c>
      <c r="D511" s="7" t="s">
        <v>5995</v>
      </c>
      <c r="E511" s="7">
        <f t="shared" si="8"/>
        <v>0</v>
      </c>
      <c r="F511" s="7">
        <f>IF(COUNTIF('Start Set'!A:A, A511) &gt; 0, 1, 0)</f>
        <v>0</v>
      </c>
      <c r="G511" s="7">
        <f>IF(COUNTIF('Iteration 1 - Forward'!A:A, A511) &gt; 0, 1, 0)</f>
        <v>0</v>
      </c>
      <c r="H511" s="7">
        <f>IF(COUNTIF('Iteration 1 - Backward'!A:A, A511) &gt; 0, 1, 0)</f>
        <v>0</v>
      </c>
      <c r="I511" s="7">
        <f>IF(COUNTIF('Iteration 2 - Forward-Forward'!A:A, A511) &gt; 0, 1, 0)</f>
        <v>0</v>
      </c>
      <c r="J511" s="7">
        <v>0</v>
      </c>
      <c r="K511" s="7">
        <v>0</v>
      </c>
      <c r="L511" s="7"/>
      <c r="M511" s="7"/>
      <c r="N511" s="7"/>
      <c r="O511" s="7">
        <v>1</v>
      </c>
    </row>
    <row r="512" spans="1:15" x14ac:dyDescent="0.25">
      <c r="A512" s="7" t="s">
        <v>5284</v>
      </c>
      <c r="B512" s="7" t="s">
        <v>5285</v>
      </c>
      <c r="C512" s="7">
        <v>2022</v>
      </c>
      <c r="D512" s="7" t="s">
        <v>582</v>
      </c>
      <c r="E512" s="7">
        <f t="shared" si="8"/>
        <v>0</v>
      </c>
      <c r="F512" s="7">
        <f>IF(COUNTIF('Start Set'!A:A, A512) &gt; 0, 1, 0)</f>
        <v>0</v>
      </c>
      <c r="G512" s="7">
        <f>IF(COUNTIF('Iteration 1 - Forward'!A:A, A512) &gt; 0, 1, 0)</f>
        <v>0</v>
      </c>
      <c r="H512" s="7">
        <f>IF(COUNTIF('Iteration 1 - Backward'!A:A, A512) &gt; 0, 1, 0)</f>
        <v>0</v>
      </c>
      <c r="I512" s="7">
        <f>IF(COUNTIF('Iteration 2 - Forward-Forward'!A:A, A512) &gt; 0, 1, 0)</f>
        <v>0</v>
      </c>
      <c r="J512" s="7">
        <v>0</v>
      </c>
      <c r="K512" s="7">
        <v>0</v>
      </c>
      <c r="L512" s="7"/>
      <c r="M512" s="7"/>
      <c r="N512" s="7"/>
      <c r="O512" s="7">
        <v>1</v>
      </c>
    </row>
    <row r="513" spans="1:15" x14ac:dyDescent="0.25">
      <c r="A513" s="7" t="s">
        <v>4764</v>
      </c>
      <c r="B513" s="7" t="s">
        <v>4765</v>
      </c>
      <c r="C513" s="7">
        <v>2022</v>
      </c>
      <c r="D513" s="7" t="s">
        <v>4766</v>
      </c>
      <c r="E513" s="7">
        <f t="shared" si="8"/>
        <v>0</v>
      </c>
      <c r="F513" s="7">
        <f>IF(COUNTIF('Start Set'!A:A, A513) &gt; 0, 1, 0)</f>
        <v>0</v>
      </c>
      <c r="G513" s="7">
        <f>IF(COUNTIF('Iteration 1 - Forward'!A:A, A513) &gt; 0, 1, 0)</f>
        <v>0</v>
      </c>
      <c r="H513" s="7">
        <f>IF(COUNTIF('Iteration 1 - Backward'!A:A, A513) &gt; 0, 1, 0)</f>
        <v>0</v>
      </c>
      <c r="I513" s="7">
        <f>IF(COUNTIF('Iteration 2 - Forward-Forward'!A:A, A513) &gt; 0, 1, 0)</f>
        <v>0</v>
      </c>
      <c r="J513" s="7">
        <v>0</v>
      </c>
      <c r="K513" s="7">
        <v>0</v>
      </c>
      <c r="L513" s="7"/>
      <c r="M513" s="7"/>
      <c r="N513" s="7"/>
      <c r="O513" s="7">
        <v>1</v>
      </c>
    </row>
    <row r="514" spans="1:15" x14ac:dyDescent="0.25">
      <c r="A514" s="7" t="s">
        <v>4741</v>
      </c>
      <c r="B514" s="7" t="s">
        <v>4742</v>
      </c>
      <c r="C514" s="7">
        <v>2022</v>
      </c>
      <c r="D514" s="7" t="s">
        <v>4743</v>
      </c>
      <c r="E514" s="7">
        <f t="shared" ref="E514:E577" si="9">--(ROW(A514)&lt;&gt;MATCH(A514,$A:$A,0))</f>
        <v>0</v>
      </c>
      <c r="F514" s="7">
        <f>IF(COUNTIF('Start Set'!A:A, A514) &gt; 0, 1, 0)</f>
        <v>0</v>
      </c>
      <c r="G514" s="7">
        <f>IF(COUNTIF('Iteration 1 - Forward'!A:A, A514) &gt; 0, 1, 0)</f>
        <v>0</v>
      </c>
      <c r="H514" s="7">
        <f>IF(COUNTIF('Iteration 1 - Backward'!A:A, A514) &gt; 0, 1, 0)</f>
        <v>0</v>
      </c>
      <c r="I514" s="7">
        <f>IF(COUNTIF('Iteration 2 - Forward-Forward'!A:A, A514) &gt; 0, 1, 0)</f>
        <v>0</v>
      </c>
      <c r="J514" s="7">
        <v>0</v>
      </c>
      <c r="K514" s="7">
        <v>0</v>
      </c>
      <c r="L514" s="7"/>
      <c r="M514" s="7"/>
      <c r="N514" s="7"/>
      <c r="O514" s="7">
        <v>1</v>
      </c>
    </row>
    <row r="515" spans="1:15" x14ac:dyDescent="0.25">
      <c r="A515" s="7" t="s">
        <v>4791</v>
      </c>
      <c r="B515" s="7" t="s">
        <v>4792</v>
      </c>
      <c r="C515" s="7">
        <v>2022</v>
      </c>
      <c r="D515" s="7" t="s">
        <v>4793</v>
      </c>
      <c r="E515" s="7">
        <f t="shared" si="9"/>
        <v>0</v>
      </c>
      <c r="F515" s="7">
        <f>IF(COUNTIF('Start Set'!A:A, A515) &gt; 0, 1, 0)</f>
        <v>0</v>
      </c>
      <c r="G515" s="7">
        <f>IF(COUNTIF('Iteration 1 - Forward'!A:A, A515) &gt; 0, 1, 0)</f>
        <v>0</v>
      </c>
      <c r="H515" s="7">
        <f>IF(COUNTIF('Iteration 1 - Backward'!A:A, A515) &gt; 0, 1, 0)</f>
        <v>0</v>
      </c>
      <c r="I515" s="7">
        <f>IF(COUNTIF('Iteration 2 - Forward-Forward'!A:A, A515) &gt; 0, 1, 0)</f>
        <v>0</v>
      </c>
      <c r="J515" s="7">
        <v>0</v>
      </c>
      <c r="K515" s="7">
        <v>0</v>
      </c>
      <c r="L515" s="7"/>
      <c r="M515" s="7"/>
      <c r="N515" s="7"/>
      <c r="O515" s="7">
        <v>1</v>
      </c>
    </row>
    <row r="516" spans="1:15" x14ac:dyDescent="0.25">
      <c r="A516" s="7" t="s">
        <v>4778</v>
      </c>
      <c r="B516" s="7" t="s">
        <v>4779</v>
      </c>
      <c r="C516" s="7">
        <v>2022</v>
      </c>
      <c r="D516" s="7" t="s">
        <v>4780</v>
      </c>
      <c r="E516" s="7">
        <f t="shared" si="9"/>
        <v>0</v>
      </c>
      <c r="F516" s="7">
        <f>IF(COUNTIF('Start Set'!A:A, A516) &gt; 0, 1, 0)</f>
        <v>0</v>
      </c>
      <c r="G516" s="7">
        <f>IF(COUNTIF('Iteration 1 - Forward'!A:A, A516) &gt; 0, 1, 0)</f>
        <v>0</v>
      </c>
      <c r="H516" s="7">
        <f>IF(COUNTIF('Iteration 1 - Backward'!A:A, A516) &gt; 0, 1, 0)</f>
        <v>0</v>
      </c>
      <c r="I516" s="7">
        <f>IF(COUNTIF('Iteration 2 - Forward-Forward'!A:A, A516) &gt; 0, 1, 0)</f>
        <v>0</v>
      </c>
      <c r="J516" s="7">
        <v>0</v>
      </c>
      <c r="K516" s="7">
        <v>0</v>
      </c>
      <c r="L516" s="7"/>
      <c r="M516" s="7"/>
      <c r="N516" s="7"/>
      <c r="O516" s="7">
        <v>1</v>
      </c>
    </row>
    <row r="517" spans="1:15" x14ac:dyDescent="0.25">
      <c r="A517" s="7" t="s">
        <v>4750</v>
      </c>
      <c r="B517" s="7" t="s">
        <v>4751</v>
      </c>
      <c r="C517" s="7">
        <v>2022</v>
      </c>
      <c r="D517" s="7" t="s">
        <v>4752</v>
      </c>
      <c r="E517" s="7">
        <f t="shared" si="9"/>
        <v>0</v>
      </c>
      <c r="F517" s="7">
        <f>IF(COUNTIF('Start Set'!A:A, A517) &gt; 0, 1, 0)</f>
        <v>0</v>
      </c>
      <c r="G517" s="7">
        <f>IF(COUNTIF('Iteration 1 - Forward'!A:A, A517) &gt; 0, 1, 0)</f>
        <v>0</v>
      </c>
      <c r="H517" s="7">
        <f>IF(COUNTIF('Iteration 1 - Backward'!A:A, A517) &gt; 0, 1, 0)</f>
        <v>0</v>
      </c>
      <c r="I517" s="7">
        <f>IF(COUNTIF('Iteration 2 - Forward-Forward'!A:A, A517) &gt; 0, 1, 0)</f>
        <v>0</v>
      </c>
      <c r="J517" s="7">
        <v>0</v>
      </c>
      <c r="K517" s="7">
        <v>0</v>
      </c>
      <c r="L517" s="7"/>
      <c r="M517" s="7"/>
      <c r="N517" s="7"/>
      <c r="O517" s="7">
        <v>1</v>
      </c>
    </row>
    <row r="518" spans="1:15" x14ac:dyDescent="0.25">
      <c r="A518" s="7" t="s">
        <v>5222</v>
      </c>
      <c r="B518" s="7" t="s">
        <v>5223</v>
      </c>
      <c r="C518" s="7">
        <v>2022</v>
      </c>
      <c r="D518" s="7" t="s">
        <v>5224</v>
      </c>
      <c r="E518" s="7">
        <f t="shared" si="9"/>
        <v>0</v>
      </c>
      <c r="F518" s="7">
        <f>IF(COUNTIF('Start Set'!A:A, A518) &gt; 0, 1, 0)</f>
        <v>0</v>
      </c>
      <c r="G518" s="7">
        <f>IF(COUNTIF('Iteration 1 - Forward'!A:A, A518) &gt; 0, 1, 0)</f>
        <v>0</v>
      </c>
      <c r="H518" s="7">
        <f>IF(COUNTIF('Iteration 1 - Backward'!A:A, A518) &gt; 0, 1, 0)</f>
        <v>0</v>
      </c>
      <c r="I518" s="7">
        <f>IF(COUNTIF('Iteration 2 - Forward-Forward'!A:A, A518) &gt; 0, 1, 0)</f>
        <v>0</v>
      </c>
      <c r="J518" s="7">
        <v>0</v>
      </c>
      <c r="K518" s="7">
        <v>0</v>
      </c>
      <c r="L518" s="7"/>
      <c r="M518" s="7"/>
      <c r="N518" s="7"/>
      <c r="O518" s="7">
        <v>1</v>
      </c>
    </row>
    <row r="519" spans="1:15" x14ac:dyDescent="0.25">
      <c r="A519" s="7" t="s">
        <v>5225</v>
      </c>
      <c r="B519" s="7" t="s">
        <v>5226</v>
      </c>
      <c r="C519" s="7">
        <v>2022</v>
      </c>
      <c r="D519" s="7" t="s">
        <v>5224</v>
      </c>
      <c r="E519" s="7">
        <f t="shared" si="9"/>
        <v>0</v>
      </c>
      <c r="F519" s="7">
        <f>IF(COUNTIF('Start Set'!A:A, A519) &gt; 0, 1, 0)</f>
        <v>0</v>
      </c>
      <c r="G519" s="7">
        <f>IF(COUNTIF('Iteration 1 - Forward'!A:A, A519) &gt; 0, 1, 0)</f>
        <v>0</v>
      </c>
      <c r="H519" s="7">
        <f>IF(COUNTIF('Iteration 1 - Backward'!A:A, A519) &gt; 0, 1, 0)</f>
        <v>0</v>
      </c>
      <c r="I519" s="7">
        <f>IF(COUNTIF('Iteration 2 - Forward-Forward'!A:A, A519) &gt; 0, 1, 0)</f>
        <v>0</v>
      </c>
      <c r="J519" s="7">
        <v>0</v>
      </c>
      <c r="K519" s="7">
        <v>0</v>
      </c>
      <c r="L519" s="7"/>
      <c r="M519" s="7"/>
      <c r="N519" s="7"/>
      <c r="O519" s="7">
        <v>1</v>
      </c>
    </row>
    <row r="520" spans="1:15" x14ac:dyDescent="0.25">
      <c r="A520" s="7" t="s">
        <v>5270</v>
      </c>
      <c r="B520" s="7" t="s">
        <v>5271</v>
      </c>
      <c r="C520" s="7">
        <v>2022</v>
      </c>
      <c r="D520" s="7" t="s">
        <v>5272</v>
      </c>
      <c r="E520" s="7">
        <f t="shared" si="9"/>
        <v>0</v>
      </c>
      <c r="F520" s="7">
        <f>IF(COUNTIF('Start Set'!A:A, A520) &gt; 0, 1, 0)</f>
        <v>0</v>
      </c>
      <c r="G520" s="7">
        <f>IF(COUNTIF('Iteration 1 - Forward'!A:A, A520) &gt; 0, 1, 0)</f>
        <v>0</v>
      </c>
      <c r="H520" s="7">
        <f>IF(COUNTIF('Iteration 1 - Backward'!A:A, A520) &gt; 0, 1, 0)</f>
        <v>0</v>
      </c>
      <c r="I520" s="7">
        <f>IF(COUNTIF('Iteration 2 - Forward-Forward'!A:A, A520) &gt; 0, 1, 0)</f>
        <v>0</v>
      </c>
      <c r="J520" s="7">
        <v>0</v>
      </c>
      <c r="K520" s="7">
        <v>0</v>
      </c>
      <c r="L520" s="7"/>
      <c r="M520" s="7"/>
      <c r="N520" s="7"/>
      <c r="O520" s="7">
        <v>1</v>
      </c>
    </row>
    <row r="521" spans="1:15" x14ac:dyDescent="0.25">
      <c r="A521" s="7" t="s">
        <v>5612</v>
      </c>
      <c r="B521" s="7" t="s">
        <v>5613</v>
      </c>
      <c r="C521" s="7">
        <v>2022</v>
      </c>
      <c r="D521" s="7" t="s">
        <v>356</v>
      </c>
      <c r="E521" s="7">
        <f t="shared" si="9"/>
        <v>0</v>
      </c>
      <c r="F521" s="7">
        <f>IF(COUNTIF('Start Set'!A:A, A521) &gt; 0, 1, 0)</f>
        <v>0</v>
      </c>
      <c r="G521" s="7">
        <f>IF(COUNTIF('Iteration 1 - Forward'!A:A, A521) &gt; 0, 1, 0)</f>
        <v>0</v>
      </c>
      <c r="H521" s="7">
        <f>IF(COUNTIF('Iteration 1 - Backward'!A:A, A521) &gt; 0, 1, 0)</f>
        <v>0</v>
      </c>
      <c r="I521" s="7">
        <f>IF(COUNTIF('Iteration 2 - Forward-Forward'!A:A, A521) &gt; 0, 1, 0)</f>
        <v>0</v>
      </c>
      <c r="J521" s="7">
        <v>0</v>
      </c>
      <c r="K521" s="7">
        <v>0</v>
      </c>
      <c r="L521" s="7"/>
      <c r="M521" s="7"/>
      <c r="N521" s="7"/>
      <c r="O521" s="7">
        <v>1</v>
      </c>
    </row>
    <row r="522" spans="1:15" x14ac:dyDescent="0.25">
      <c r="A522" s="7" t="s">
        <v>4794</v>
      </c>
      <c r="B522" s="7" t="s">
        <v>4795</v>
      </c>
      <c r="C522" s="7">
        <v>2022</v>
      </c>
      <c r="D522" s="7" t="s">
        <v>4796</v>
      </c>
      <c r="E522" s="7">
        <f t="shared" si="9"/>
        <v>0</v>
      </c>
      <c r="F522" s="7">
        <f>IF(COUNTIF('Start Set'!A:A, A522) &gt; 0, 1, 0)</f>
        <v>0</v>
      </c>
      <c r="G522" s="7">
        <f>IF(COUNTIF('Iteration 1 - Forward'!A:A, A522) &gt; 0, 1, 0)</f>
        <v>0</v>
      </c>
      <c r="H522" s="7">
        <f>IF(COUNTIF('Iteration 1 - Backward'!A:A, A522) &gt; 0, 1, 0)</f>
        <v>0</v>
      </c>
      <c r="I522" s="7">
        <f>IF(COUNTIF('Iteration 2 - Forward-Forward'!A:A, A522) &gt; 0, 1, 0)</f>
        <v>0</v>
      </c>
      <c r="J522" s="7">
        <v>0</v>
      </c>
      <c r="K522" s="7">
        <v>0</v>
      </c>
      <c r="L522" s="7"/>
      <c r="M522" s="7"/>
      <c r="N522" s="7"/>
      <c r="O522" s="7">
        <v>1</v>
      </c>
    </row>
    <row r="523" spans="1:15" x14ac:dyDescent="0.25">
      <c r="A523" s="7" t="s">
        <v>5914</v>
      </c>
      <c r="B523" s="7" t="s">
        <v>5915</v>
      </c>
      <c r="C523" s="7">
        <v>2022</v>
      </c>
      <c r="D523" s="7" t="s">
        <v>390</v>
      </c>
      <c r="E523" s="7">
        <f t="shared" si="9"/>
        <v>0</v>
      </c>
      <c r="F523" s="7">
        <f>IF(COUNTIF('Start Set'!A:A, A523) &gt; 0, 1, 0)</f>
        <v>0</v>
      </c>
      <c r="G523" s="7">
        <f>IF(COUNTIF('Iteration 1 - Forward'!A:A, A523) &gt; 0, 1, 0)</f>
        <v>0</v>
      </c>
      <c r="H523" s="7">
        <f>IF(COUNTIF('Iteration 1 - Backward'!A:A, A523) &gt; 0, 1, 0)</f>
        <v>0</v>
      </c>
      <c r="I523" s="7">
        <f>IF(COUNTIF('Iteration 2 - Forward-Forward'!A:A, A523) &gt; 0, 1, 0)</f>
        <v>0</v>
      </c>
      <c r="J523" s="7">
        <v>0</v>
      </c>
      <c r="K523" s="7">
        <v>0</v>
      </c>
      <c r="L523" s="7"/>
      <c r="M523" s="7"/>
      <c r="N523" s="7"/>
      <c r="O523" s="7">
        <v>1</v>
      </c>
    </row>
    <row r="524" spans="1:15" x14ac:dyDescent="0.25">
      <c r="A524" s="7" t="s">
        <v>5237</v>
      </c>
      <c r="B524" s="7" t="s">
        <v>5238</v>
      </c>
      <c r="C524" s="7">
        <v>2022</v>
      </c>
      <c r="D524" s="7" t="s">
        <v>5239</v>
      </c>
      <c r="E524" s="7">
        <f t="shared" si="9"/>
        <v>0</v>
      </c>
      <c r="F524" s="7">
        <f>IF(COUNTIF('Start Set'!A:A, A524) &gt; 0, 1, 0)</f>
        <v>0</v>
      </c>
      <c r="G524" s="7">
        <f>IF(COUNTIF('Iteration 1 - Forward'!A:A, A524) &gt; 0, 1, 0)</f>
        <v>0</v>
      </c>
      <c r="H524" s="7">
        <f>IF(COUNTIF('Iteration 1 - Backward'!A:A, A524) &gt; 0, 1, 0)</f>
        <v>0</v>
      </c>
      <c r="I524" s="7">
        <f>IF(COUNTIF('Iteration 2 - Forward-Forward'!A:A, A524) &gt; 0, 1, 0)</f>
        <v>0</v>
      </c>
      <c r="J524" s="7">
        <v>0</v>
      </c>
      <c r="K524" s="7">
        <v>0</v>
      </c>
      <c r="L524" s="7"/>
      <c r="M524" s="7"/>
      <c r="N524" s="7"/>
      <c r="O524" s="7">
        <v>1</v>
      </c>
    </row>
    <row r="525" spans="1:15" x14ac:dyDescent="0.25">
      <c r="A525" s="7" t="s">
        <v>5151</v>
      </c>
      <c r="B525" s="7" t="s">
        <v>5152</v>
      </c>
      <c r="C525" s="7">
        <v>2022</v>
      </c>
      <c r="D525" s="7" t="s">
        <v>5153</v>
      </c>
      <c r="E525" s="7">
        <f t="shared" si="9"/>
        <v>0</v>
      </c>
      <c r="F525" s="7">
        <f>IF(COUNTIF('Start Set'!A:A, A525) &gt; 0, 1, 0)</f>
        <v>0</v>
      </c>
      <c r="G525" s="7">
        <f>IF(COUNTIF('Iteration 1 - Forward'!A:A, A525) &gt; 0, 1, 0)</f>
        <v>0</v>
      </c>
      <c r="H525" s="7">
        <f>IF(COUNTIF('Iteration 1 - Backward'!A:A, A525) &gt; 0, 1, 0)</f>
        <v>0</v>
      </c>
      <c r="I525" s="7">
        <f>IF(COUNTIF('Iteration 2 - Forward-Forward'!A:A, A525) &gt; 0, 1, 0)</f>
        <v>0</v>
      </c>
      <c r="J525" s="7">
        <v>0</v>
      </c>
      <c r="K525" s="7">
        <v>0</v>
      </c>
      <c r="L525" s="7"/>
      <c r="M525" s="7"/>
      <c r="N525" s="7">
        <v>1</v>
      </c>
      <c r="O525" s="7">
        <v>1</v>
      </c>
    </row>
    <row r="526" spans="1:15" x14ac:dyDescent="0.25">
      <c r="A526" s="7" t="s">
        <v>5036</v>
      </c>
      <c r="B526" s="7" t="s">
        <v>5023</v>
      </c>
      <c r="C526" s="7">
        <v>2023</v>
      </c>
      <c r="D526" s="7" t="s">
        <v>5037</v>
      </c>
      <c r="E526" s="7">
        <f t="shared" si="9"/>
        <v>0</v>
      </c>
      <c r="F526" s="7">
        <f>IF(COUNTIF('Start Set'!A:A, A526) &gt; 0, 1, 0)</f>
        <v>0</v>
      </c>
      <c r="G526" s="7">
        <f>IF(COUNTIF('Iteration 1 - Forward'!A:A, A526) &gt; 0, 1, 0)</f>
        <v>0</v>
      </c>
      <c r="H526" s="7">
        <f>IF(COUNTIF('Iteration 1 - Backward'!A:A, A526) &gt; 0, 1, 0)</f>
        <v>0</v>
      </c>
      <c r="I526" s="7">
        <f>IF(COUNTIF('Iteration 2 - Forward-Forward'!A:A, A526) &gt; 0, 1, 0)</f>
        <v>0</v>
      </c>
      <c r="J526" s="7">
        <v>0</v>
      </c>
      <c r="K526" s="7">
        <v>0</v>
      </c>
      <c r="L526" s="7"/>
      <c r="M526" s="7"/>
      <c r="N526" s="7"/>
      <c r="O526" s="7">
        <v>1</v>
      </c>
    </row>
    <row r="527" spans="1:15" x14ac:dyDescent="0.25">
      <c r="A527" s="7" t="s">
        <v>4865</v>
      </c>
      <c r="B527" s="7" t="s">
        <v>4866</v>
      </c>
      <c r="C527" s="7">
        <v>2023</v>
      </c>
      <c r="D527" s="7" t="s">
        <v>4867</v>
      </c>
      <c r="E527" s="7">
        <f t="shared" si="9"/>
        <v>0</v>
      </c>
      <c r="F527" s="7">
        <f>IF(COUNTIF('Start Set'!A:A, A527) &gt; 0, 1, 0)</f>
        <v>0</v>
      </c>
      <c r="G527" s="7">
        <f>IF(COUNTIF('Iteration 1 - Forward'!A:A, A527) &gt; 0, 1, 0)</f>
        <v>0</v>
      </c>
      <c r="H527" s="7">
        <f>IF(COUNTIF('Iteration 1 - Backward'!A:A, A527) &gt; 0, 1, 0)</f>
        <v>0</v>
      </c>
      <c r="I527" s="7">
        <f>IF(COUNTIF('Iteration 2 - Forward-Forward'!A:A, A527) &gt; 0, 1, 0)</f>
        <v>0</v>
      </c>
      <c r="J527" s="7">
        <v>0</v>
      </c>
      <c r="K527" s="7">
        <v>0</v>
      </c>
      <c r="L527" s="7"/>
      <c r="M527" s="7"/>
      <c r="N527" s="7"/>
      <c r="O527" s="7">
        <v>1</v>
      </c>
    </row>
    <row r="528" spans="1:15" x14ac:dyDescent="0.25">
      <c r="A528" s="7" t="s">
        <v>4987</v>
      </c>
      <c r="B528" s="7" t="s">
        <v>4988</v>
      </c>
      <c r="C528" s="7">
        <v>2023</v>
      </c>
      <c r="D528" s="7" t="s">
        <v>4989</v>
      </c>
      <c r="E528" s="7">
        <f t="shared" si="9"/>
        <v>0</v>
      </c>
      <c r="F528" s="7">
        <f>IF(COUNTIF('Start Set'!A:A, A528) &gt; 0, 1, 0)</f>
        <v>0</v>
      </c>
      <c r="G528" s="7">
        <f>IF(COUNTIF('Iteration 1 - Forward'!A:A, A528) &gt; 0, 1, 0)</f>
        <v>0</v>
      </c>
      <c r="H528" s="7">
        <f>IF(COUNTIF('Iteration 1 - Backward'!A:A, A528) &gt; 0, 1, 0)</f>
        <v>0</v>
      </c>
      <c r="I528" s="7">
        <f>IF(COUNTIF('Iteration 2 - Forward-Forward'!A:A, A528) &gt; 0, 1, 0)</f>
        <v>0</v>
      </c>
      <c r="J528" s="7">
        <v>0</v>
      </c>
      <c r="K528" s="7">
        <v>0</v>
      </c>
      <c r="L528" s="7"/>
      <c r="M528" s="7"/>
      <c r="N528" s="7"/>
      <c r="O528" s="7">
        <v>1</v>
      </c>
    </row>
    <row r="529" spans="1:15" x14ac:dyDescent="0.25">
      <c r="A529" s="7" t="s">
        <v>4812</v>
      </c>
      <c r="B529" s="7" t="s">
        <v>4813</v>
      </c>
      <c r="C529" s="7">
        <v>2023</v>
      </c>
      <c r="D529" s="7" t="s">
        <v>4814</v>
      </c>
      <c r="E529" s="7">
        <f t="shared" si="9"/>
        <v>0</v>
      </c>
      <c r="F529" s="7">
        <f>IF(COUNTIF('Start Set'!A:A, A529) &gt; 0, 1, 0)</f>
        <v>0</v>
      </c>
      <c r="G529" s="7">
        <f>IF(COUNTIF('Iteration 1 - Forward'!A:A, A529) &gt; 0, 1, 0)</f>
        <v>0</v>
      </c>
      <c r="H529" s="7">
        <f>IF(COUNTIF('Iteration 1 - Backward'!A:A, A529) &gt; 0, 1, 0)</f>
        <v>0</v>
      </c>
      <c r="I529" s="7">
        <f>IF(COUNTIF('Iteration 2 - Forward-Forward'!A:A, A529) &gt; 0, 1, 0)</f>
        <v>0</v>
      </c>
      <c r="J529" s="7">
        <v>0</v>
      </c>
      <c r="K529" s="7">
        <v>0</v>
      </c>
      <c r="L529" s="7"/>
      <c r="M529" s="7"/>
      <c r="N529" s="7"/>
      <c r="O529" s="7">
        <v>1</v>
      </c>
    </row>
    <row r="530" spans="1:15" x14ac:dyDescent="0.25">
      <c r="A530" s="7" t="s">
        <v>4830</v>
      </c>
      <c r="B530" s="7" t="s">
        <v>4831</v>
      </c>
      <c r="C530" s="7">
        <v>2023</v>
      </c>
      <c r="D530" s="7" t="s">
        <v>4832</v>
      </c>
      <c r="E530" s="7">
        <f t="shared" si="9"/>
        <v>0</v>
      </c>
      <c r="F530" s="7">
        <f>IF(COUNTIF('Start Set'!A:A, A530) &gt; 0, 1, 0)</f>
        <v>0</v>
      </c>
      <c r="G530" s="7">
        <f>IF(COUNTIF('Iteration 1 - Forward'!A:A, A530) &gt; 0, 1, 0)</f>
        <v>0</v>
      </c>
      <c r="H530" s="7">
        <f>IF(COUNTIF('Iteration 1 - Backward'!A:A, A530) &gt; 0, 1, 0)</f>
        <v>0</v>
      </c>
      <c r="I530" s="7">
        <f>IF(COUNTIF('Iteration 2 - Forward-Forward'!A:A, A530) &gt; 0, 1, 0)</f>
        <v>0</v>
      </c>
      <c r="J530" s="7">
        <v>0</v>
      </c>
      <c r="K530" s="7">
        <v>0</v>
      </c>
      <c r="L530" s="7"/>
      <c r="M530" s="7"/>
      <c r="N530" s="7"/>
      <c r="O530" s="7">
        <v>1</v>
      </c>
    </row>
    <row r="531" spans="1:15" x14ac:dyDescent="0.25">
      <c r="A531" s="7" t="s">
        <v>5119</v>
      </c>
      <c r="B531" s="7" t="s">
        <v>5120</v>
      </c>
      <c r="C531" s="7">
        <v>2023</v>
      </c>
      <c r="D531" s="7" t="s">
        <v>5121</v>
      </c>
      <c r="E531" s="7">
        <f t="shared" si="9"/>
        <v>0</v>
      </c>
      <c r="F531" s="7">
        <f>IF(COUNTIF('Start Set'!A:A, A531) &gt; 0, 1, 0)</f>
        <v>0</v>
      </c>
      <c r="G531" s="7">
        <f>IF(COUNTIF('Iteration 1 - Forward'!A:A, A531) &gt; 0, 1, 0)</f>
        <v>0</v>
      </c>
      <c r="H531" s="7">
        <f>IF(COUNTIF('Iteration 1 - Backward'!A:A, A531) &gt; 0, 1, 0)</f>
        <v>0</v>
      </c>
      <c r="I531" s="7">
        <f>IF(COUNTIF('Iteration 2 - Forward-Forward'!A:A, A531) &gt; 0, 1, 0)</f>
        <v>0</v>
      </c>
      <c r="J531" s="7">
        <v>0</v>
      </c>
      <c r="K531" s="7">
        <v>0</v>
      </c>
      <c r="L531" s="7"/>
      <c r="M531" s="7"/>
      <c r="N531" s="7"/>
      <c r="O531" s="7">
        <v>1</v>
      </c>
    </row>
    <row r="532" spans="1:15" x14ac:dyDescent="0.25">
      <c r="A532" s="7" t="s">
        <v>4851</v>
      </c>
      <c r="B532" s="7" t="s">
        <v>4852</v>
      </c>
      <c r="C532" s="7">
        <v>2023</v>
      </c>
      <c r="D532" s="7" t="s">
        <v>4853</v>
      </c>
      <c r="E532" s="7">
        <f t="shared" si="9"/>
        <v>0</v>
      </c>
      <c r="F532" s="7">
        <f>IF(COUNTIF('Start Set'!A:A, A532) &gt; 0, 1, 0)</f>
        <v>0</v>
      </c>
      <c r="G532" s="7">
        <f>IF(COUNTIF('Iteration 1 - Forward'!A:A, A532) &gt; 0, 1, 0)</f>
        <v>0</v>
      </c>
      <c r="H532" s="7">
        <f>IF(COUNTIF('Iteration 1 - Backward'!A:A, A532) &gt; 0, 1, 0)</f>
        <v>0</v>
      </c>
      <c r="I532" s="7">
        <f>IF(COUNTIF('Iteration 2 - Forward-Forward'!A:A, A532) &gt; 0, 1, 0)</f>
        <v>0</v>
      </c>
      <c r="J532" s="7">
        <v>0</v>
      </c>
      <c r="K532" s="7">
        <v>0</v>
      </c>
      <c r="L532" s="7"/>
      <c r="M532" s="7"/>
      <c r="N532" s="7"/>
      <c r="O532" s="7">
        <v>1</v>
      </c>
    </row>
    <row r="533" spans="1:15" x14ac:dyDescent="0.25">
      <c r="A533" s="7" t="s">
        <v>4854</v>
      </c>
      <c r="B533" s="7" t="s">
        <v>4855</v>
      </c>
      <c r="C533" s="7">
        <v>2023</v>
      </c>
      <c r="D533" s="7" t="s">
        <v>4853</v>
      </c>
      <c r="E533" s="7">
        <f t="shared" si="9"/>
        <v>0</v>
      </c>
      <c r="F533" s="7">
        <f>IF(COUNTIF('Start Set'!A:A, A533) &gt; 0, 1, 0)</f>
        <v>0</v>
      </c>
      <c r="G533" s="7">
        <f>IF(COUNTIF('Iteration 1 - Forward'!A:A, A533) &gt; 0, 1, 0)</f>
        <v>0</v>
      </c>
      <c r="H533" s="7">
        <f>IF(COUNTIF('Iteration 1 - Backward'!A:A, A533) &gt; 0, 1, 0)</f>
        <v>0</v>
      </c>
      <c r="I533" s="7">
        <f>IF(COUNTIF('Iteration 2 - Forward-Forward'!A:A, A533) &gt; 0, 1, 0)</f>
        <v>0</v>
      </c>
      <c r="J533" s="7">
        <v>0</v>
      </c>
      <c r="K533" s="7">
        <v>0</v>
      </c>
      <c r="L533" s="7"/>
      <c r="M533" s="7"/>
      <c r="N533" s="7"/>
      <c r="O533" s="7">
        <v>1</v>
      </c>
    </row>
    <row r="534" spans="1:15" x14ac:dyDescent="0.25">
      <c r="A534" s="9" t="s">
        <v>4856</v>
      </c>
      <c r="B534" s="7" t="s">
        <v>4857</v>
      </c>
      <c r="C534" s="7">
        <v>2023</v>
      </c>
      <c r="D534" s="7" t="s">
        <v>4858</v>
      </c>
      <c r="E534" s="7">
        <f t="shared" si="9"/>
        <v>0</v>
      </c>
      <c r="F534" s="7">
        <f>IF(COUNTIF('Start Set'!A:A, A534) &gt; 0, 1, 0)</f>
        <v>0</v>
      </c>
      <c r="G534" s="7">
        <f>IF(COUNTIF('Iteration 1 - Forward'!A:A, A534) &gt; 0, 1, 0)</f>
        <v>0</v>
      </c>
      <c r="H534" s="7">
        <f>IF(COUNTIF('Iteration 1 - Backward'!A:A, A534) &gt; 0, 1, 0)</f>
        <v>0</v>
      </c>
      <c r="I534" s="7">
        <f>IF(COUNTIF('Iteration 2 - Forward-Forward'!A:A, A534) &gt; 0, 1, 0)</f>
        <v>0</v>
      </c>
      <c r="J534" s="7">
        <v>0</v>
      </c>
      <c r="K534" s="7">
        <v>0</v>
      </c>
      <c r="L534" s="7"/>
      <c r="M534" s="7"/>
      <c r="N534" s="7"/>
      <c r="O534" s="7">
        <v>1</v>
      </c>
    </row>
    <row r="535" spans="1:15" x14ac:dyDescent="0.25">
      <c r="A535" s="7" t="s">
        <v>4859</v>
      </c>
      <c r="B535" s="7" t="s">
        <v>4860</v>
      </c>
      <c r="C535" s="7">
        <v>2023</v>
      </c>
      <c r="D535" s="7" t="s">
        <v>4861</v>
      </c>
      <c r="E535" s="7">
        <f t="shared" si="9"/>
        <v>0</v>
      </c>
      <c r="F535" s="7">
        <f>IF(COUNTIF('Start Set'!A:A, A535) &gt; 0, 1, 0)</f>
        <v>0</v>
      </c>
      <c r="G535" s="7">
        <f>IF(COUNTIF('Iteration 1 - Forward'!A:A, A535) &gt; 0, 1, 0)</f>
        <v>0</v>
      </c>
      <c r="H535" s="7">
        <f>IF(COUNTIF('Iteration 1 - Backward'!A:A, A535) &gt; 0, 1, 0)</f>
        <v>0</v>
      </c>
      <c r="I535" s="7">
        <f>IF(COUNTIF('Iteration 2 - Forward-Forward'!A:A, A535) &gt; 0, 1, 0)</f>
        <v>0</v>
      </c>
      <c r="J535" s="7">
        <v>0</v>
      </c>
      <c r="K535" s="7">
        <v>0</v>
      </c>
      <c r="L535" s="7"/>
      <c r="M535" s="7"/>
      <c r="N535" s="7"/>
      <c r="O535" s="7">
        <v>1</v>
      </c>
    </row>
    <row r="536" spans="1:15" x14ac:dyDescent="0.25">
      <c r="A536" s="7" t="s">
        <v>4839</v>
      </c>
      <c r="B536" s="7" t="s">
        <v>4840</v>
      </c>
      <c r="C536" s="7">
        <v>2023</v>
      </c>
      <c r="D536" s="7" t="s">
        <v>4841</v>
      </c>
      <c r="E536" s="7">
        <f t="shared" si="9"/>
        <v>0</v>
      </c>
      <c r="F536" s="7">
        <f>IF(COUNTIF('Start Set'!A:A, A536) &gt; 0, 1, 0)</f>
        <v>0</v>
      </c>
      <c r="G536" s="7">
        <f>IF(COUNTIF('Iteration 1 - Forward'!A:A, A536) &gt; 0, 1, 0)</f>
        <v>0</v>
      </c>
      <c r="H536" s="7">
        <f>IF(COUNTIF('Iteration 1 - Backward'!A:A, A536) &gt; 0, 1, 0)</f>
        <v>0</v>
      </c>
      <c r="I536" s="7">
        <f>IF(COUNTIF('Iteration 2 - Forward-Forward'!A:A, A536) &gt; 0, 1, 0)</f>
        <v>0</v>
      </c>
      <c r="J536" s="7">
        <v>0</v>
      </c>
      <c r="K536" s="7">
        <v>0</v>
      </c>
      <c r="L536" s="7"/>
      <c r="M536" s="7"/>
      <c r="N536" s="7"/>
      <c r="O536" s="7">
        <v>1</v>
      </c>
    </row>
    <row r="537" spans="1:15" x14ac:dyDescent="0.25">
      <c r="A537" s="7" t="s">
        <v>4820</v>
      </c>
      <c r="B537" s="7" t="s">
        <v>4821</v>
      </c>
      <c r="C537" s="7">
        <v>2023</v>
      </c>
      <c r="D537" s="7" t="s">
        <v>4822</v>
      </c>
      <c r="E537" s="7">
        <f t="shared" si="9"/>
        <v>0</v>
      </c>
      <c r="F537" s="7">
        <f>IF(COUNTIF('Start Set'!A:A, A537) &gt; 0, 1, 0)</f>
        <v>0</v>
      </c>
      <c r="G537" s="7">
        <f>IF(COUNTIF('Iteration 1 - Forward'!A:A, A537) &gt; 0, 1, 0)</f>
        <v>0</v>
      </c>
      <c r="H537" s="7">
        <f>IF(COUNTIF('Iteration 1 - Backward'!A:A, A537) &gt; 0, 1, 0)</f>
        <v>0</v>
      </c>
      <c r="I537" s="7">
        <f>IF(COUNTIF('Iteration 2 - Forward-Forward'!A:A, A537) &gt; 0, 1, 0)</f>
        <v>0</v>
      </c>
      <c r="J537" s="7">
        <v>0</v>
      </c>
      <c r="K537" s="7">
        <v>0</v>
      </c>
      <c r="L537" s="7"/>
      <c r="M537" s="7"/>
      <c r="N537" s="7"/>
      <c r="O537" s="7">
        <v>1</v>
      </c>
    </row>
    <row r="538" spans="1:15" x14ac:dyDescent="0.25">
      <c r="A538" s="7" t="s">
        <v>4842</v>
      </c>
      <c r="B538" s="7" t="s">
        <v>4843</v>
      </c>
      <c r="C538" s="7">
        <v>2023</v>
      </c>
      <c r="D538" s="7" t="s">
        <v>4844</v>
      </c>
      <c r="E538" s="7">
        <f t="shared" si="9"/>
        <v>0</v>
      </c>
      <c r="F538" s="7">
        <f>IF(COUNTIF('Start Set'!A:A, A538) &gt; 0, 1, 0)</f>
        <v>0</v>
      </c>
      <c r="G538" s="7">
        <f>IF(COUNTIF('Iteration 1 - Forward'!A:A, A538) &gt; 0, 1, 0)</f>
        <v>0</v>
      </c>
      <c r="H538" s="7">
        <f>IF(COUNTIF('Iteration 1 - Backward'!A:A, A538) &gt; 0, 1, 0)</f>
        <v>0</v>
      </c>
      <c r="I538" s="7">
        <f>IF(COUNTIF('Iteration 2 - Forward-Forward'!A:A, A538) &gt; 0, 1, 0)</f>
        <v>0</v>
      </c>
      <c r="J538" s="7">
        <v>0</v>
      </c>
      <c r="K538" s="7">
        <v>0</v>
      </c>
      <c r="L538" s="7"/>
      <c r="M538" s="7"/>
      <c r="N538" s="7"/>
      <c r="O538" s="7">
        <v>1</v>
      </c>
    </row>
    <row r="539" spans="1:15" x14ac:dyDescent="0.25">
      <c r="A539" s="7" t="s">
        <v>4847</v>
      </c>
      <c r="B539" s="7" t="s">
        <v>4848</v>
      </c>
      <c r="C539" s="7">
        <v>2023</v>
      </c>
      <c r="D539" s="7" t="s">
        <v>668</v>
      </c>
      <c r="E539" s="7">
        <f t="shared" si="9"/>
        <v>0</v>
      </c>
      <c r="F539" s="7">
        <f>IF(COUNTIF('Start Set'!A:A, A539) &gt; 0, 1, 0)</f>
        <v>0</v>
      </c>
      <c r="G539" s="7">
        <f>IF(COUNTIF('Iteration 1 - Forward'!A:A, A539) &gt; 0, 1, 0)</f>
        <v>0</v>
      </c>
      <c r="H539" s="7">
        <f>IF(COUNTIF('Iteration 1 - Backward'!A:A, A539) &gt; 0, 1, 0)</f>
        <v>0</v>
      </c>
      <c r="I539" s="7">
        <f>IF(COUNTIF('Iteration 2 - Forward-Forward'!A:A, A539) &gt; 0, 1, 0)</f>
        <v>0</v>
      </c>
      <c r="J539" s="7">
        <v>0</v>
      </c>
      <c r="K539" s="7">
        <v>0</v>
      </c>
      <c r="L539" s="7"/>
      <c r="M539" s="7"/>
      <c r="N539" s="7"/>
      <c r="O539" s="7">
        <v>1</v>
      </c>
    </row>
    <row r="540" spans="1:15" x14ac:dyDescent="0.25">
      <c r="A540" s="7" t="s">
        <v>4827</v>
      </c>
      <c r="B540" s="7" t="s">
        <v>4828</v>
      </c>
      <c r="C540" s="7">
        <v>2023</v>
      </c>
      <c r="D540" s="7" t="s">
        <v>4829</v>
      </c>
      <c r="E540" s="7">
        <f t="shared" si="9"/>
        <v>0</v>
      </c>
      <c r="F540" s="7">
        <f>IF(COUNTIF('Start Set'!A:A, A540) &gt; 0, 1, 0)</f>
        <v>0</v>
      </c>
      <c r="G540" s="7">
        <f>IF(COUNTIF('Iteration 1 - Forward'!A:A, A540) &gt; 0, 1, 0)</f>
        <v>0</v>
      </c>
      <c r="H540" s="7">
        <f>IF(COUNTIF('Iteration 1 - Backward'!A:A, A540) &gt; 0, 1, 0)</f>
        <v>0</v>
      </c>
      <c r="I540" s="7">
        <f>IF(COUNTIF('Iteration 2 - Forward-Forward'!A:A, A540) &gt; 0, 1, 0)</f>
        <v>0</v>
      </c>
      <c r="J540" s="7">
        <v>0</v>
      </c>
      <c r="K540" s="7">
        <v>0</v>
      </c>
      <c r="L540" s="7"/>
      <c r="M540" s="7"/>
      <c r="N540" s="7"/>
      <c r="O540" s="7">
        <v>1</v>
      </c>
    </row>
    <row r="541" spans="1:15" x14ac:dyDescent="0.25">
      <c r="A541" s="7" t="s">
        <v>4617</v>
      </c>
      <c r="B541" s="7" t="s">
        <v>4618</v>
      </c>
      <c r="C541" s="7">
        <v>2023</v>
      </c>
      <c r="D541" s="7" t="s">
        <v>4619</v>
      </c>
      <c r="E541" s="7">
        <f t="shared" si="9"/>
        <v>0</v>
      </c>
      <c r="F541" s="7">
        <f>IF(COUNTIF('Start Set'!A:A, A541) &gt; 0, 1, 0)</f>
        <v>0</v>
      </c>
      <c r="G541" s="7">
        <f>IF(COUNTIF('Iteration 1 - Forward'!A:A, A541) &gt; 0, 1, 0)</f>
        <v>0</v>
      </c>
      <c r="H541" s="7">
        <f>IF(COUNTIF('Iteration 1 - Backward'!A:A, A541) &gt; 0, 1, 0)</f>
        <v>0</v>
      </c>
      <c r="I541" s="7">
        <f>IF(COUNTIF('Iteration 2 - Forward-Forward'!A:A, A541) &gt; 0, 1, 0)</f>
        <v>0</v>
      </c>
      <c r="J541" s="7">
        <v>0</v>
      </c>
      <c r="K541" s="7">
        <v>0</v>
      </c>
      <c r="L541" s="7"/>
      <c r="M541" s="7"/>
      <c r="N541" s="7"/>
      <c r="O541" s="7">
        <v>1</v>
      </c>
    </row>
    <row r="542" spans="1:15" x14ac:dyDescent="0.25">
      <c r="A542" s="7" t="s">
        <v>5090</v>
      </c>
      <c r="B542" s="7" t="s">
        <v>5091</v>
      </c>
      <c r="C542" s="7">
        <v>2023</v>
      </c>
      <c r="D542" s="7" t="s">
        <v>4596</v>
      </c>
      <c r="E542" s="7">
        <f t="shared" si="9"/>
        <v>0</v>
      </c>
      <c r="F542" s="7">
        <f>IF(COUNTIF('Start Set'!A:A, A542) &gt; 0, 1, 0)</f>
        <v>0</v>
      </c>
      <c r="G542" s="7">
        <f>IF(COUNTIF('Iteration 1 - Forward'!A:A, A542) &gt; 0, 1, 0)</f>
        <v>0</v>
      </c>
      <c r="H542" s="7">
        <f>IF(COUNTIF('Iteration 1 - Backward'!A:A, A542) &gt; 0, 1, 0)</f>
        <v>0</v>
      </c>
      <c r="I542" s="7">
        <f>IF(COUNTIF('Iteration 2 - Forward-Forward'!A:A, A542) &gt; 0, 1, 0)</f>
        <v>0</v>
      </c>
      <c r="J542" s="7">
        <v>0</v>
      </c>
      <c r="K542" s="7">
        <v>0</v>
      </c>
      <c r="L542" s="7"/>
      <c r="M542" s="7"/>
      <c r="N542" s="7"/>
      <c r="O542" s="7">
        <v>1</v>
      </c>
    </row>
    <row r="543" spans="1:15" x14ac:dyDescent="0.25">
      <c r="A543" s="7" t="s">
        <v>4972</v>
      </c>
      <c r="B543" s="7" t="s">
        <v>4973</v>
      </c>
      <c r="C543" s="7">
        <v>2023</v>
      </c>
      <c r="D543" s="7" t="s">
        <v>138</v>
      </c>
      <c r="E543" s="7">
        <f t="shared" si="9"/>
        <v>0</v>
      </c>
      <c r="F543" s="7">
        <f>IF(COUNTIF('Start Set'!A:A, A543) &gt; 0, 1, 0)</f>
        <v>0</v>
      </c>
      <c r="G543" s="7">
        <f>IF(COUNTIF('Iteration 1 - Forward'!A:A, A543) &gt; 0, 1, 0)</f>
        <v>0</v>
      </c>
      <c r="H543" s="7">
        <f>IF(COUNTIF('Iteration 1 - Backward'!A:A, A543) &gt; 0, 1, 0)</f>
        <v>0</v>
      </c>
      <c r="I543" s="7">
        <f>IF(COUNTIF('Iteration 2 - Forward-Forward'!A:A, A543) &gt; 0, 1, 0)</f>
        <v>0</v>
      </c>
      <c r="J543" s="7">
        <v>0</v>
      </c>
      <c r="K543" s="7">
        <v>0</v>
      </c>
      <c r="L543" s="7"/>
      <c r="M543" s="7"/>
      <c r="N543" s="7"/>
      <c r="O543" s="7">
        <v>1</v>
      </c>
    </row>
    <row r="544" spans="1:15" x14ac:dyDescent="0.25">
      <c r="A544" s="7" t="s">
        <v>5077</v>
      </c>
      <c r="B544" s="7" t="s">
        <v>5078</v>
      </c>
      <c r="C544" s="7">
        <v>2023</v>
      </c>
      <c r="D544" s="7" t="s">
        <v>4962</v>
      </c>
      <c r="E544" s="7">
        <f t="shared" si="9"/>
        <v>0</v>
      </c>
      <c r="F544" s="7">
        <f>IF(COUNTIF('Start Set'!A:A, A544) &gt; 0, 1, 0)</f>
        <v>0</v>
      </c>
      <c r="G544" s="7">
        <f>IF(COUNTIF('Iteration 1 - Forward'!A:A, A544) &gt; 0, 1, 0)</f>
        <v>0</v>
      </c>
      <c r="H544" s="7">
        <f>IF(COUNTIF('Iteration 1 - Backward'!A:A, A544) &gt; 0, 1, 0)</f>
        <v>0</v>
      </c>
      <c r="I544" s="7">
        <f>IF(COUNTIF('Iteration 2 - Forward-Forward'!A:A, A544) &gt; 0, 1, 0)</f>
        <v>0</v>
      </c>
      <c r="J544" s="7">
        <v>0</v>
      </c>
      <c r="K544" s="7">
        <v>0</v>
      </c>
      <c r="L544" s="7"/>
      <c r="M544" s="7"/>
      <c r="N544" s="7"/>
      <c r="O544" s="7">
        <v>1</v>
      </c>
    </row>
    <row r="545" spans="1:15" x14ac:dyDescent="0.25">
      <c r="A545" s="7" t="s">
        <v>5124</v>
      </c>
      <c r="B545" s="7" t="s">
        <v>5125</v>
      </c>
      <c r="C545" s="7">
        <v>2023</v>
      </c>
      <c r="D545" s="7" t="s">
        <v>4962</v>
      </c>
      <c r="E545" s="7">
        <f t="shared" si="9"/>
        <v>0</v>
      </c>
      <c r="F545" s="7">
        <f>IF(COUNTIF('Start Set'!A:A, A545) &gt; 0, 1, 0)</f>
        <v>0</v>
      </c>
      <c r="G545" s="7">
        <f>IF(COUNTIF('Iteration 1 - Forward'!A:A, A545) &gt; 0, 1, 0)</f>
        <v>0</v>
      </c>
      <c r="H545" s="7">
        <f>IF(COUNTIF('Iteration 1 - Backward'!A:A, A545) &gt; 0, 1, 0)</f>
        <v>0</v>
      </c>
      <c r="I545" s="7">
        <f>IF(COUNTIF('Iteration 2 - Forward-Forward'!A:A, A545) &gt; 0, 1, 0)</f>
        <v>0</v>
      </c>
      <c r="J545" s="7">
        <v>0</v>
      </c>
      <c r="K545" s="7">
        <v>0</v>
      </c>
      <c r="L545" s="7"/>
      <c r="M545" s="7"/>
      <c r="N545" s="7"/>
      <c r="O545" s="7">
        <v>1</v>
      </c>
    </row>
    <row r="546" spans="1:15" x14ac:dyDescent="0.25">
      <c r="A546" s="7" t="s">
        <v>4849</v>
      </c>
      <c r="B546" s="7" t="s">
        <v>4850</v>
      </c>
      <c r="C546" s="7">
        <v>2023</v>
      </c>
      <c r="D546" s="7" t="s">
        <v>4649</v>
      </c>
      <c r="E546" s="7">
        <f t="shared" si="9"/>
        <v>0</v>
      </c>
      <c r="F546" s="7">
        <f>IF(COUNTIF('Start Set'!A:A, A546) &gt; 0, 1, 0)</f>
        <v>0</v>
      </c>
      <c r="G546" s="7">
        <f>IF(COUNTIF('Iteration 1 - Forward'!A:A, A546) &gt; 0, 1, 0)</f>
        <v>0</v>
      </c>
      <c r="H546" s="7">
        <f>IF(COUNTIF('Iteration 1 - Backward'!A:A, A546) &gt; 0, 1, 0)</f>
        <v>0</v>
      </c>
      <c r="I546" s="7">
        <f>IF(COUNTIF('Iteration 2 - Forward-Forward'!A:A, A546) &gt; 0, 1, 0)</f>
        <v>0</v>
      </c>
      <c r="J546" s="7">
        <v>0</v>
      </c>
      <c r="K546" s="7">
        <v>0</v>
      </c>
      <c r="L546" s="7"/>
      <c r="M546" s="7"/>
      <c r="N546" s="7"/>
      <c r="O546" s="7">
        <v>1</v>
      </c>
    </row>
    <row r="547" spans="1:15" x14ac:dyDescent="0.25">
      <c r="A547" s="7" t="s">
        <v>5338</v>
      </c>
      <c r="B547" s="7" t="s">
        <v>5339</v>
      </c>
      <c r="C547" s="7">
        <v>2023</v>
      </c>
      <c r="D547" s="7" t="s">
        <v>122</v>
      </c>
      <c r="E547" s="7">
        <f t="shared" si="9"/>
        <v>0</v>
      </c>
      <c r="F547" s="7">
        <f>IF(COUNTIF('Start Set'!A:A, A547) &gt; 0, 1, 0)</f>
        <v>0</v>
      </c>
      <c r="G547" s="7">
        <f>IF(COUNTIF('Iteration 1 - Forward'!A:A, A547) &gt; 0, 1, 0)</f>
        <v>0</v>
      </c>
      <c r="H547" s="7">
        <f>IF(COUNTIF('Iteration 1 - Backward'!A:A, A547) &gt; 0, 1, 0)</f>
        <v>0</v>
      </c>
      <c r="I547" s="7">
        <f>IF(COUNTIF('Iteration 2 - Forward-Forward'!A:A, A547) &gt; 0, 1, 0)</f>
        <v>0</v>
      </c>
      <c r="J547" s="7">
        <v>0</v>
      </c>
      <c r="K547" s="7">
        <v>0</v>
      </c>
      <c r="L547" s="7"/>
      <c r="M547" s="7"/>
      <c r="N547" s="7"/>
      <c r="O547" s="7">
        <v>1</v>
      </c>
    </row>
    <row r="548" spans="1:15" x14ac:dyDescent="0.25">
      <c r="A548" s="7" t="s">
        <v>5193</v>
      </c>
      <c r="B548" s="7" t="s">
        <v>5194</v>
      </c>
      <c r="C548" s="7">
        <v>2023</v>
      </c>
      <c r="D548" s="7" t="s">
        <v>5018</v>
      </c>
      <c r="E548" s="7">
        <f t="shared" si="9"/>
        <v>0</v>
      </c>
      <c r="F548" s="7">
        <f>IF(COUNTIF('Start Set'!A:A, A548) &gt; 0, 1, 0)</f>
        <v>0</v>
      </c>
      <c r="G548" s="7">
        <f>IF(COUNTIF('Iteration 1 - Forward'!A:A, A548) &gt; 0, 1, 0)</f>
        <v>0</v>
      </c>
      <c r="H548" s="7">
        <f>IF(COUNTIF('Iteration 1 - Backward'!A:A, A548) &gt; 0, 1, 0)</f>
        <v>0</v>
      </c>
      <c r="I548" s="7">
        <f>IF(COUNTIF('Iteration 2 - Forward-Forward'!A:A, A548) &gt; 0, 1, 0)</f>
        <v>0</v>
      </c>
      <c r="J548" s="7">
        <v>0</v>
      </c>
      <c r="K548" s="7">
        <v>0</v>
      </c>
      <c r="L548" s="7"/>
      <c r="M548" s="7"/>
      <c r="N548" s="7"/>
      <c r="O548" s="7">
        <v>1</v>
      </c>
    </row>
    <row r="549" spans="1:15" x14ac:dyDescent="0.25">
      <c r="A549" s="7" t="s">
        <v>5173</v>
      </c>
      <c r="B549" s="7" t="s">
        <v>5174</v>
      </c>
      <c r="C549" s="7">
        <v>2023</v>
      </c>
      <c r="D549" s="7" t="s">
        <v>5159</v>
      </c>
      <c r="E549" s="7">
        <f t="shared" si="9"/>
        <v>0</v>
      </c>
      <c r="F549" s="7">
        <f>IF(COUNTIF('Start Set'!A:A, A549) &gt; 0, 1, 0)</f>
        <v>0</v>
      </c>
      <c r="G549" s="7">
        <f>IF(COUNTIF('Iteration 1 - Forward'!A:A, A549) &gt; 0, 1, 0)</f>
        <v>0</v>
      </c>
      <c r="H549" s="7">
        <f>IF(COUNTIF('Iteration 1 - Backward'!A:A, A549) &gt; 0, 1, 0)</f>
        <v>0</v>
      </c>
      <c r="I549" s="7">
        <f>IF(COUNTIF('Iteration 2 - Forward-Forward'!A:A, A549) &gt; 0, 1, 0)</f>
        <v>0</v>
      </c>
      <c r="J549" s="7">
        <v>0</v>
      </c>
      <c r="K549" s="7">
        <v>0</v>
      </c>
      <c r="L549" s="7"/>
      <c r="M549" s="7"/>
      <c r="N549" s="7"/>
      <c r="O549" s="7">
        <v>1</v>
      </c>
    </row>
    <row r="550" spans="1:15" x14ac:dyDescent="0.25">
      <c r="A550" s="7" t="s">
        <v>4836</v>
      </c>
      <c r="B550" s="7" t="s">
        <v>4837</v>
      </c>
      <c r="C550" s="7">
        <v>2023</v>
      </c>
      <c r="D550" s="7" t="s">
        <v>4838</v>
      </c>
      <c r="E550" s="7">
        <f t="shared" si="9"/>
        <v>0</v>
      </c>
      <c r="F550" s="7">
        <f>IF(COUNTIF('Start Set'!A:A, A550) &gt; 0, 1, 0)</f>
        <v>0</v>
      </c>
      <c r="G550" s="7">
        <f>IF(COUNTIF('Iteration 1 - Forward'!A:A, A550) &gt; 0, 1, 0)</f>
        <v>0</v>
      </c>
      <c r="H550" s="7">
        <f>IF(COUNTIF('Iteration 1 - Backward'!A:A, A550) &gt; 0, 1, 0)</f>
        <v>0</v>
      </c>
      <c r="I550" s="7">
        <f>IF(COUNTIF('Iteration 2 - Forward-Forward'!A:A, A550) &gt; 0, 1, 0)</f>
        <v>0</v>
      </c>
      <c r="J550" s="7">
        <v>0</v>
      </c>
      <c r="K550" s="7">
        <v>0</v>
      </c>
      <c r="L550" s="7"/>
      <c r="M550" s="7"/>
      <c r="N550" s="7"/>
      <c r="O550" s="7">
        <v>1</v>
      </c>
    </row>
    <row r="551" spans="1:15" x14ac:dyDescent="0.25">
      <c r="A551" s="7" t="s">
        <v>5240</v>
      </c>
      <c r="B551" s="7" t="s">
        <v>5241</v>
      </c>
      <c r="C551" s="7">
        <v>2023</v>
      </c>
      <c r="D551" s="7" t="s">
        <v>5242</v>
      </c>
      <c r="E551" s="7">
        <f t="shared" si="9"/>
        <v>0</v>
      </c>
      <c r="F551" s="7">
        <f>IF(COUNTIF('Start Set'!A:A, A551) &gt; 0, 1, 0)</f>
        <v>0</v>
      </c>
      <c r="G551" s="7">
        <f>IF(COUNTIF('Iteration 1 - Forward'!A:A, A551) &gt; 0, 1, 0)</f>
        <v>0</v>
      </c>
      <c r="H551" s="7">
        <f>IF(COUNTIF('Iteration 1 - Backward'!A:A, A551) &gt; 0, 1, 0)</f>
        <v>0</v>
      </c>
      <c r="I551" s="7">
        <f>IF(COUNTIF('Iteration 2 - Forward-Forward'!A:A, A551) &gt; 0, 1, 0)</f>
        <v>0</v>
      </c>
      <c r="J551" s="7">
        <v>0</v>
      </c>
      <c r="K551" s="7">
        <v>0</v>
      </c>
      <c r="L551" s="7"/>
      <c r="M551" s="7"/>
      <c r="N551" s="7"/>
      <c r="O551" s="7">
        <v>1</v>
      </c>
    </row>
    <row r="552" spans="1:15" x14ac:dyDescent="0.25">
      <c r="A552" s="7" t="s">
        <v>4825</v>
      </c>
      <c r="B552" s="7" t="s">
        <v>4826</v>
      </c>
      <c r="C552" s="7">
        <v>2023</v>
      </c>
      <c r="D552" s="7" t="s">
        <v>4755</v>
      </c>
      <c r="E552" s="7">
        <f t="shared" si="9"/>
        <v>0</v>
      </c>
      <c r="F552" s="7">
        <f>IF(COUNTIF('Start Set'!A:A, A552) &gt; 0, 1, 0)</f>
        <v>0</v>
      </c>
      <c r="G552" s="7">
        <f>IF(COUNTIF('Iteration 1 - Forward'!A:A, A552) &gt; 0, 1, 0)</f>
        <v>0</v>
      </c>
      <c r="H552" s="7">
        <f>IF(COUNTIF('Iteration 1 - Backward'!A:A, A552) &gt; 0, 1, 0)</f>
        <v>0</v>
      </c>
      <c r="I552" s="7">
        <f>IF(COUNTIF('Iteration 2 - Forward-Forward'!A:A, A552) &gt; 0, 1, 0)</f>
        <v>0</v>
      </c>
      <c r="J552" s="7">
        <v>0</v>
      </c>
      <c r="K552" s="7">
        <v>0</v>
      </c>
      <c r="L552" s="7"/>
      <c r="M552" s="7"/>
      <c r="N552" s="7"/>
      <c r="O552" s="7">
        <v>1</v>
      </c>
    </row>
    <row r="553" spans="1:15" x14ac:dyDescent="0.25">
      <c r="A553" s="7" t="s">
        <v>5216</v>
      </c>
      <c r="B553" s="7" t="s">
        <v>5217</v>
      </c>
      <c r="C553" s="7">
        <v>2023</v>
      </c>
      <c r="D553" s="7" t="s">
        <v>5218</v>
      </c>
      <c r="E553" s="7">
        <f t="shared" si="9"/>
        <v>0</v>
      </c>
      <c r="F553" s="7">
        <f>IF(COUNTIF('Start Set'!A:A, A553) &gt; 0, 1, 0)</f>
        <v>0</v>
      </c>
      <c r="G553" s="7">
        <f>IF(COUNTIF('Iteration 1 - Forward'!A:A, A553) &gt; 0, 1, 0)</f>
        <v>0</v>
      </c>
      <c r="H553" s="7">
        <f>IF(COUNTIF('Iteration 1 - Backward'!A:A, A553) &gt; 0, 1, 0)</f>
        <v>0</v>
      </c>
      <c r="I553" s="7">
        <f>IF(COUNTIF('Iteration 2 - Forward-Forward'!A:A, A553) &gt; 0, 1, 0)</f>
        <v>0</v>
      </c>
      <c r="J553" s="7">
        <v>0</v>
      </c>
      <c r="K553" s="7">
        <v>0</v>
      </c>
      <c r="L553" s="7"/>
      <c r="M553" s="7"/>
      <c r="N553" s="7"/>
      <c r="O553" s="7">
        <v>1</v>
      </c>
    </row>
    <row r="554" spans="1:15" x14ac:dyDescent="0.25">
      <c r="A554" s="7" t="s">
        <v>4747</v>
      </c>
      <c r="B554" s="7" t="s">
        <v>4748</v>
      </c>
      <c r="C554" s="7">
        <v>2023</v>
      </c>
      <c r="D554" s="7" t="s">
        <v>4749</v>
      </c>
      <c r="E554" s="7">
        <f t="shared" si="9"/>
        <v>1</v>
      </c>
      <c r="F554" s="7">
        <f>IF(COUNTIF('Start Set'!A:A, A554) &gt; 0, 1, 0)</f>
        <v>0</v>
      </c>
      <c r="G554" s="7">
        <f>IF(COUNTIF('Iteration 1 - Forward'!A:A, A554) &gt; 0, 1, 0)</f>
        <v>0</v>
      </c>
      <c r="H554" s="7">
        <f>IF(COUNTIF('Iteration 1 - Backward'!A:A, A554) &gt; 0, 1, 0)</f>
        <v>0</v>
      </c>
      <c r="I554" s="7">
        <f>IF(COUNTIF('Iteration 2 - Forward-Forward'!A:A, A554) &gt; 0, 1, 0)</f>
        <v>0</v>
      </c>
      <c r="J554" s="7">
        <v>0</v>
      </c>
      <c r="K554" s="7">
        <v>0</v>
      </c>
      <c r="L554" s="7"/>
      <c r="M554" s="7"/>
      <c r="N554" s="7"/>
      <c r="O554" s="7">
        <v>1</v>
      </c>
    </row>
    <row r="555" spans="1:15" x14ac:dyDescent="0.25">
      <c r="A555" s="7" t="s">
        <v>5179</v>
      </c>
      <c r="B555" s="7" t="s">
        <v>5180</v>
      </c>
      <c r="C555" s="7">
        <v>2023</v>
      </c>
      <c r="D555" s="7" t="s">
        <v>5172</v>
      </c>
      <c r="E555" s="7">
        <f t="shared" si="9"/>
        <v>0</v>
      </c>
      <c r="F555" s="7">
        <f>IF(COUNTIF('Start Set'!A:A, A555) &gt; 0, 1, 0)</f>
        <v>0</v>
      </c>
      <c r="G555" s="7">
        <f>IF(COUNTIF('Iteration 1 - Forward'!A:A, A555) &gt; 0, 1, 0)</f>
        <v>0</v>
      </c>
      <c r="H555" s="7">
        <f>IF(COUNTIF('Iteration 1 - Backward'!A:A, A555) &gt; 0, 1, 0)</f>
        <v>0</v>
      </c>
      <c r="I555" s="7">
        <f>IF(COUNTIF('Iteration 2 - Forward-Forward'!A:A, A555) &gt; 0, 1, 0)</f>
        <v>0</v>
      </c>
      <c r="J555" s="7">
        <v>0</v>
      </c>
      <c r="K555" s="7">
        <v>0</v>
      </c>
      <c r="L555" s="7"/>
      <c r="M555" s="7"/>
      <c r="N555" s="7"/>
      <c r="O555" s="7">
        <v>1</v>
      </c>
    </row>
    <row r="556" spans="1:15" x14ac:dyDescent="0.25">
      <c r="A556" s="7" t="s">
        <v>5183</v>
      </c>
      <c r="B556" s="7" t="s">
        <v>5184</v>
      </c>
      <c r="C556" s="7">
        <v>2023</v>
      </c>
      <c r="D556" s="7" t="s">
        <v>5172</v>
      </c>
      <c r="E556" s="7">
        <f t="shared" si="9"/>
        <v>0</v>
      </c>
      <c r="F556" s="7">
        <f>IF(COUNTIF('Start Set'!A:A, A556) &gt; 0, 1, 0)</f>
        <v>0</v>
      </c>
      <c r="G556" s="7">
        <f>IF(COUNTIF('Iteration 1 - Forward'!A:A, A556) &gt; 0, 1, 0)</f>
        <v>0</v>
      </c>
      <c r="H556" s="7">
        <f>IF(COUNTIF('Iteration 1 - Backward'!A:A, A556) &gt; 0, 1, 0)</f>
        <v>0</v>
      </c>
      <c r="I556" s="7">
        <f>IF(COUNTIF('Iteration 2 - Forward-Forward'!A:A, A556) &gt; 0, 1, 0)</f>
        <v>0</v>
      </c>
      <c r="J556" s="7">
        <v>0</v>
      </c>
      <c r="K556" s="7">
        <v>0</v>
      </c>
      <c r="L556" s="7"/>
      <c r="M556" s="7"/>
      <c r="N556" s="7"/>
      <c r="O556" s="7">
        <v>1</v>
      </c>
    </row>
    <row r="557" spans="1:15" x14ac:dyDescent="0.25">
      <c r="A557" s="7" t="s">
        <v>5187</v>
      </c>
      <c r="B557" s="7" t="s">
        <v>5188</v>
      </c>
      <c r="C557" s="7">
        <v>2023</v>
      </c>
      <c r="D557" s="7" t="s">
        <v>5172</v>
      </c>
      <c r="E557" s="7">
        <f t="shared" si="9"/>
        <v>0</v>
      </c>
      <c r="F557" s="7">
        <f>IF(COUNTIF('Start Set'!A:A, A557) &gt; 0, 1, 0)</f>
        <v>0</v>
      </c>
      <c r="G557" s="7">
        <f>IF(COUNTIF('Iteration 1 - Forward'!A:A, A557) &gt; 0, 1, 0)</f>
        <v>0</v>
      </c>
      <c r="H557" s="7">
        <f>IF(COUNTIF('Iteration 1 - Backward'!A:A, A557) &gt; 0, 1, 0)</f>
        <v>0</v>
      </c>
      <c r="I557" s="7">
        <f>IF(COUNTIF('Iteration 2 - Forward-Forward'!A:A, A557) &gt; 0, 1, 0)</f>
        <v>0</v>
      </c>
      <c r="J557" s="7">
        <v>0</v>
      </c>
      <c r="K557" s="7">
        <v>0</v>
      </c>
      <c r="L557" s="7"/>
      <c r="M557" s="7"/>
      <c r="N557" s="7"/>
      <c r="O557" s="7">
        <v>1</v>
      </c>
    </row>
    <row r="558" spans="1:15" x14ac:dyDescent="0.25">
      <c r="A558" s="7" t="s">
        <v>5243</v>
      </c>
      <c r="B558" s="7" t="s">
        <v>5244</v>
      </c>
      <c r="C558" s="7">
        <v>2023</v>
      </c>
      <c r="D558" s="7" t="s">
        <v>5202</v>
      </c>
      <c r="E558" s="7">
        <f t="shared" si="9"/>
        <v>0</v>
      </c>
      <c r="F558" s="7">
        <f>IF(COUNTIF('Start Set'!A:A, A558) &gt; 0, 1, 0)</f>
        <v>0</v>
      </c>
      <c r="G558" s="7">
        <f>IF(COUNTIF('Iteration 1 - Forward'!A:A, A558) &gt; 0, 1, 0)</f>
        <v>0</v>
      </c>
      <c r="H558" s="7">
        <f>IF(COUNTIF('Iteration 1 - Backward'!A:A, A558) &gt; 0, 1, 0)</f>
        <v>0</v>
      </c>
      <c r="I558" s="7">
        <f>IF(COUNTIF('Iteration 2 - Forward-Forward'!A:A, A558) &gt; 0, 1, 0)</f>
        <v>0</v>
      </c>
      <c r="J558" s="7">
        <v>0</v>
      </c>
      <c r="K558" s="7">
        <v>0</v>
      </c>
      <c r="L558" s="7"/>
      <c r="M558" s="7"/>
      <c r="N558" s="7"/>
      <c r="O558" s="7">
        <v>1</v>
      </c>
    </row>
    <row r="559" spans="1:15" x14ac:dyDescent="0.25">
      <c r="A559" s="7" t="s">
        <v>5049</v>
      </c>
      <c r="B559" s="7" t="s">
        <v>5050</v>
      </c>
      <c r="C559" s="7">
        <v>2023</v>
      </c>
      <c r="D559" s="7" t="s">
        <v>4613</v>
      </c>
      <c r="E559" s="7">
        <f t="shared" si="9"/>
        <v>0</v>
      </c>
      <c r="F559" s="7">
        <f>IF(COUNTIF('Start Set'!A:A, A559) &gt; 0, 1, 0)</f>
        <v>0</v>
      </c>
      <c r="G559" s="7">
        <f>IF(COUNTIF('Iteration 1 - Forward'!A:A, A559) &gt; 0, 1, 0)</f>
        <v>0</v>
      </c>
      <c r="H559" s="7">
        <f>IF(COUNTIF('Iteration 1 - Backward'!A:A, A559) &gt; 0, 1, 0)</f>
        <v>0</v>
      </c>
      <c r="I559" s="7">
        <f>IF(COUNTIF('Iteration 2 - Forward-Forward'!A:A, A559) &gt; 0, 1, 0)</f>
        <v>0</v>
      </c>
      <c r="J559" s="7">
        <v>0</v>
      </c>
      <c r="K559" s="7">
        <v>0</v>
      </c>
      <c r="L559" s="7"/>
      <c r="M559" s="7"/>
      <c r="N559" s="7"/>
      <c r="O559" s="7">
        <v>1</v>
      </c>
    </row>
    <row r="560" spans="1:15" x14ac:dyDescent="0.25">
      <c r="A560" s="7" t="s">
        <v>5219</v>
      </c>
      <c r="B560" s="7" t="s">
        <v>5220</v>
      </c>
      <c r="C560" s="7">
        <v>2023</v>
      </c>
      <c r="D560" s="7" t="s">
        <v>5221</v>
      </c>
      <c r="E560" s="7">
        <f t="shared" si="9"/>
        <v>0</v>
      </c>
      <c r="F560" s="7">
        <f>IF(COUNTIF('Start Set'!A:A, A560) &gt; 0, 1, 0)</f>
        <v>0</v>
      </c>
      <c r="G560" s="7">
        <f>IF(COUNTIF('Iteration 1 - Forward'!A:A, A560) &gt; 0, 1, 0)</f>
        <v>0</v>
      </c>
      <c r="H560" s="7">
        <f>IF(COUNTIF('Iteration 1 - Backward'!A:A, A560) &gt; 0, 1, 0)</f>
        <v>0</v>
      </c>
      <c r="I560" s="7">
        <f>IF(COUNTIF('Iteration 2 - Forward-Forward'!A:A, A560) &gt; 0, 1, 0)</f>
        <v>0</v>
      </c>
      <c r="J560" s="7">
        <v>0</v>
      </c>
      <c r="K560" s="7">
        <v>0</v>
      </c>
      <c r="L560" s="7"/>
      <c r="M560" s="7"/>
      <c r="N560" s="7"/>
      <c r="O560" s="7">
        <v>1</v>
      </c>
    </row>
    <row r="561" spans="1:15" x14ac:dyDescent="0.25">
      <c r="A561" s="7" t="s">
        <v>4871</v>
      </c>
      <c r="B561" s="7" t="s">
        <v>4872</v>
      </c>
      <c r="C561" s="7">
        <v>2023</v>
      </c>
      <c r="D561" s="7" t="s">
        <v>4873</v>
      </c>
      <c r="E561" s="7">
        <f t="shared" si="9"/>
        <v>0</v>
      </c>
      <c r="F561" s="7">
        <f>IF(COUNTIF('Start Set'!A:A, A561) &gt; 0, 1, 0)</f>
        <v>0</v>
      </c>
      <c r="G561" s="7">
        <f>IF(COUNTIF('Iteration 1 - Forward'!A:A, A561) &gt; 0, 1, 0)</f>
        <v>0</v>
      </c>
      <c r="H561" s="7">
        <f>IF(COUNTIF('Iteration 1 - Backward'!A:A, A561) &gt; 0, 1, 0)</f>
        <v>0</v>
      </c>
      <c r="I561" s="7">
        <f>IF(COUNTIF('Iteration 2 - Forward-Forward'!A:A, A561) &gt; 0, 1, 0)</f>
        <v>0</v>
      </c>
      <c r="J561" s="7">
        <v>0</v>
      </c>
      <c r="K561" s="7">
        <v>0</v>
      </c>
      <c r="L561" s="7"/>
      <c r="M561" s="7"/>
      <c r="N561" s="7"/>
      <c r="O561" s="7">
        <v>1</v>
      </c>
    </row>
    <row r="562" spans="1:15" x14ac:dyDescent="0.25">
      <c r="A562" s="7" t="s">
        <v>4823</v>
      </c>
      <c r="B562" s="7" t="s">
        <v>4824</v>
      </c>
      <c r="C562" s="7">
        <v>2023</v>
      </c>
      <c r="D562" s="7" t="s">
        <v>4766</v>
      </c>
      <c r="E562" s="7">
        <f t="shared" si="9"/>
        <v>0</v>
      </c>
      <c r="F562" s="7">
        <f>IF(COUNTIF('Start Set'!A:A, A562) &gt; 0, 1, 0)</f>
        <v>0</v>
      </c>
      <c r="G562" s="7">
        <f>IF(COUNTIF('Iteration 1 - Forward'!A:A, A562) &gt; 0, 1, 0)</f>
        <v>0</v>
      </c>
      <c r="H562" s="7">
        <f>IF(COUNTIF('Iteration 1 - Backward'!A:A, A562) &gt; 0, 1, 0)</f>
        <v>0</v>
      </c>
      <c r="I562" s="7">
        <f>IF(COUNTIF('Iteration 2 - Forward-Forward'!A:A, A562) &gt; 0, 1, 0)</f>
        <v>0</v>
      </c>
      <c r="J562" s="7">
        <v>0</v>
      </c>
      <c r="K562" s="7">
        <v>0</v>
      </c>
      <c r="L562" s="7"/>
      <c r="M562" s="7"/>
      <c r="N562" s="7"/>
      <c r="O562" s="7">
        <v>1</v>
      </c>
    </row>
    <row r="563" spans="1:15" x14ac:dyDescent="0.25">
      <c r="A563" s="7" t="s">
        <v>4868</v>
      </c>
      <c r="B563" s="7" t="s">
        <v>4869</v>
      </c>
      <c r="C563" s="7">
        <v>2023</v>
      </c>
      <c r="D563" s="7" t="s">
        <v>4870</v>
      </c>
      <c r="E563" s="7">
        <f t="shared" si="9"/>
        <v>0</v>
      </c>
      <c r="F563" s="7">
        <f>IF(COUNTIF('Start Set'!A:A, A563) &gt; 0, 1, 0)</f>
        <v>0</v>
      </c>
      <c r="G563" s="7">
        <f>IF(COUNTIF('Iteration 1 - Forward'!A:A, A563) &gt; 0, 1, 0)</f>
        <v>0</v>
      </c>
      <c r="H563" s="7">
        <f>IF(COUNTIF('Iteration 1 - Backward'!A:A, A563) &gt; 0, 1, 0)</f>
        <v>0</v>
      </c>
      <c r="I563" s="7">
        <f>IF(COUNTIF('Iteration 2 - Forward-Forward'!A:A, A563) &gt; 0, 1, 0)</f>
        <v>0</v>
      </c>
      <c r="J563" s="7">
        <v>0</v>
      </c>
      <c r="K563" s="7">
        <v>0</v>
      </c>
      <c r="L563" s="7"/>
      <c r="M563" s="7"/>
      <c r="N563" s="7"/>
      <c r="O563" s="7">
        <v>1</v>
      </c>
    </row>
    <row r="564" spans="1:15" x14ac:dyDescent="0.25">
      <c r="A564" s="7" t="s">
        <v>5148</v>
      </c>
      <c r="B564" s="7" t="s">
        <v>5149</v>
      </c>
      <c r="C564" s="7">
        <v>2023</v>
      </c>
      <c r="D564" s="7" t="s">
        <v>5150</v>
      </c>
      <c r="E564" s="7">
        <f t="shared" si="9"/>
        <v>0</v>
      </c>
      <c r="F564" s="7">
        <f>IF(COUNTIF('Start Set'!A:A, A564) &gt; 0, 1, 0)</f>
        <v>0</v>
      </c>
      <c r="G564" s="7">
        <f>IF(COUNTIF('Iteration 1 - Forward'!A:A, A564) &gt; 0, 1, 0)</f>
        <v>0</v>
      </c>
      <c r="H564" s="7">
        <f>IF(COUNTIF('Iteration 1 - Backward'!A:A, A564) &gt; 0, 1, 0)</f>
        <v>0</v>
      </c>
      <c r="I564" s="7">
        <f>IF(COUNTIF('Iteration 2 - Forward-Forward'!A:A, A564) &gt; 0, 1, 0)</f>
        <v>0</v>
      </c>
      <c r="J564" s="7">
        <v>0</v>
      </c>
      <c r="K564" s="7">
        <v>0</v>
      </c>
      <c r="L564" s="7"/>
      <c r="M564" s="7"/>
      <c r="N564" s="7"/>
      <c r="O564" s="7">
        <v>1</v>
      </c>
    </row>
    <row r="565" spans="1:15" x14ac:dyDescent="0.25">
      <c r="A565" s="7" t="s">
        <v>4815</v>
      </c>
      <c r="B565" s="7" t="s">
        <v>4816</v>
      </c>
      <c r="C565" s="7">
        <v>2023</v>
      </c>
      <c r="D565" s="7" t="s">
        <v>4817</v>
      </c>
      <c r="E565" s="7">
        <f t="shared" si="9"/>
        <v>0</v>
      </c>
      <c r="F565" s="7">
        <f>IF(COUNTIF('Start Set'!A:A, A565) &gt; 0, 1, 0)</f>
        <v>0</v>
      </c>
      <c r="G565" s="7">
        <f>IF(COUNTIF('Iteration 1 - Forward'!A:A, A565) &gt; 0, 1, 0)</f>
        <v>0</v>
      </c>
      <c r="H565" s="7">
        <f>IF(COUNTIF('Iteration 1 - Backward'!A:A, A565) &gt; 0, 1, 0)</f>
        <v>0</v>
      </c>
      <c r="I565" s="7">
        <f>IF(COUNTIF('Iteration 2 - Forward-Forward'!A:A, A565) &gt; 0, 1, 0)</f>
        <v>0</v>
      </c>
      <c r="J565" s="7">
        <v>0</v>
      </c>
      <c r="K565" s="7">
        <v>0</v>
      </c>
      <c r="L565" s="7"/>
      <c r="M565" s="7"/>
      <c r="N565" s="7"/>
      <c r="O565" s="7">
        <v>1</v>
      </c>
    </row>
    <row r="566" spans="1:15" x14ac:dyDescent="0.25">
      <c r="A566" s="7" t="s">
        <v>5128</v>
      </c>
      <c r="B566" s="7" t="s">
        <v>5129</v>
      </c>
      <c r="C566" s="7">
        <v>2023</v>
      </c>
      <c r="D566" s="7" t="s">
        <v>5130</v>
      </c>
      <c r="E566" s="7">
        <f t="shared" si="9"/>
        <v>0</v>
      </c>
      <c r="F566" s="7">
        <f>IF(COUNTIF('Start Set'!A:A, A566) &gt; 0, 1, 0)</f>
        <v>0</v>
      </c>
      <c r="G566" s="7">
        <f>IF(COUNTIF('Iteration 1 - Forward'!A:A, A566) &gt; 0, 1, 0)</f>
        <v>0</v>
      </c>
      <c r="H566" s="7">
        <f>IF(COUNTIF('Iteration 1 - Backward'!A:A, A566) &gt; 0, 1, 0)</f>
        <v>0</v>
      </c>
      <c r="I566" s="7">
        <f>IF(COUNTIF('Iteration 2 - Forward-Forward'!A:A, A566) &gt; 0, 1, 0)</f>
        <v>0</v>
      </c>
      <c r="J566" s="7">
        <v>0</v>
      </c>
      <c r="K566" s="7">
        <v>0</v>
      </c>
      <c r="L566" s="7"/>
      <c r="M566" s="7"/>
      <c r="N566" s="7"/>
      <c r="O566" s="7">
        <v>1</v>
      </c>
    </row>
    <row r="567" spans="1:15" x14ac:dyDescent="0.25">
      <c r="A567" s="7" t="s">
        <v>4845</v>
      </c>
      <c r="B567" s="7" t="s">
        <v>4846</v>
      </c>
      <c r="C567" s="7">
        <v>2023</v>
      </c>
      <c r="D567" s="7" t="s">
        <v>4599</v>
      </c>
      <c r="E567" s="7">
        <f t="shared" si="9"/>
        <v>0</v>
      </c>
      <c r="F567" s="7">
        <f>IF(COUNTIF('Start Set'!A:A, A567) &gt; 0, 1, 0)</f>
        <v>0</v>
      </c>
      <c r="G567" s="7">
        <f>IF(COUNTIF('Iteration 1 - Forward'!A:A, A567) &gt; 0, 1, 0)</f>
        <v>0</v>
      </c>
      <c r="H567" s="7">
        <f>IF(COUNTIF('Iteration 1 - Backward'!A:A, A567) &gt; 0, 1, 0)</f>
        <v>0</v>
      </c>
      <c r="I567" s="7">
        <f>IF(COUNTIF('Iteration 2 - Forward-Forward'!A:A, A567) &gt; 0, 1, 0)</f>
        <v>0</v>
      </c>
      <c r="J567" s="7">
        <v>0</v>
      </c>
      <c r="K567" s="7">
        <v>0</v>
      </c>
      <c r="L567" s="7"/>
      <c r="M567" s="7"/>
      <c r="N567" s="7"/>
      <c r="O567" s="7">
        <v>1</v>
      </c>
    </row>
    <row r="568" spans="1:15" x14ac:dyDescent="0.25">
      <c r="A568" s="7" t="s">
        <v>4833</v>
      </c>
      <c r="B568" s="7" t="s">
        <v>4834</v>
      </c>
      <c r="C568" s="7">
        <v>2023</v>
      </c>
      <c r="D568" s="7" t="s">
        <v>4835</v>
      </c>
      <c r="E568" s="7">
        <f t="shared" si="9"/>
        <v>0</v>
      </c>
      <c r="F568" s="7">
        <f>IF(COUNTIF('Start Set'!A:A, A568) &gt; 0, 1, 0)</f>
        <v>0</v>
      </c>
      <c r="G568" s="7">
        <f>IF(COUNTIF('Iteration 1 - Forward'!A:A, A568) &gt; 0, 1, 0)</f>
        <v>0</v>
      </c>
      <c r="H568" s="7">
        <f>IF(COUNTIF('Iteration 1 - Backward'!A:A, A568) &gt; 0, 1, 0)</f>
        <v>0</v>
      </c>
      <c r="I568" s="7">
        <f>IF(COUNTIF('Iteration 2 - Forward-Forward'!A:A, A568) &gt; 0, 1, 0)</f>
        <v>0</v>
      </c>
      <c r="J568" s="7">
        <v>0</v>
      </c>
      <c r="K568" s="7">
        <v>0</v>
      </c>
      <c r="L568" s="7"/>
      <c r="M568" s="7"/>
      <c r="N568" s="7"/>
      <c r="O568" s="7">
        <v>1</v>
      </c>
    </row>
    <row r="569" spans="1:15" x14ac:dyDescent="0.25">
      <c r="A569" s="7" t="s">
        <v>4818</v>
      </c>
      <c r="B569" s="7" t="s">
        <v>4819</v>
      </c>
      <c r="C569" s="7">
        <v>2023</v>
      </c>
      <c r="D569" s="7" t="s">
        <v>4704</v>
      </c>
      <c r="E569" s="7">
        <f t="shared" si="9"/>
        <v>0</v>
      </c>
      <c r="F569" s="7">
        <f>IF(COUNTIF('Start Set'!A:A, A569) &gt; 0, 1, 0)</f>
        <v>0</v>
      </c>
      <c r="G569" s="7">
        <f>IF(COUNTIF('Iteration 1 - Forward'!A:A, A569) &gt; 0, 1, 0)</f>
        <v>0</v>
      </c>
      <c r="H569" s="7">
        <f>IF(COUNTIF('Iteration 1 - Backward'!A:A, A569) &gt; 0, 1, 0)</f>
        <v>0</v>
      </c>
      <c r="I569" s="7">
        <f>IF(COUNTIF('Iteration 2 - Forward-Forward'!A:A, A569) &gt; 0, 1, 0)</f>
        <v>0</v>
      </c>
      <c r="J569" s="7">
        <v>0</v>
      </c>
      <c r="K569" s="7">
        <v>0</v>
      </c>
      <c r="L569" s="7"/>
      <c r="M569" s="7"/>
      <c r="N569" s="7"/>
      <c r="O569" s="7">
        <v>1</v>
      </c>
    </row>
    <row r="570" spans="1:15" x14ac:dyDescent="0.25">
      <c r="A570" s="7" t="s">
        <v>5490</v>
      </c>
      <c r="B570" s="7" t="s">
        <v>5491</v>
      </c>
      <c r="C570" s="7">
        <v>2023</v>
      </c>
      <c r="D570" s="7" t="s">
        <v>253</v>
      </c>
      <c r="E570" s="7">
        <f t="shared" si="9"/>
        <v>0</v>
      </c>
      <c r="F570" s="7">
        <f>IF(COUNTIF('Start Set'!A:A, A570) &gt; 0, 1, 0)</f>
        <v>0</v>
      </c>
      <c r="G570" s="7">
        <f>IF(COUNTIF('Iteration 1 - Forward'!A:A, A570) &gt; 0, 1, 0)</f>
        <v>0</v>
      </c>
      <c r="H570" s="7">
        <f>IF(COUNTIF('Iteration 1 - Backward'!A:A, A570) &gt; 0, 1, 0)</f>
        <v>0</v>
      </c>
      <c r="I570" s="7">
        <f>IF(COUNTIF('Iteration 2 - Forward-Forward'!A:A, A570) &gt; 0, 1, 0)</f>
        <v>0</v>
      </c>
      <c r="J570" s="7">
        <v>0</v>
      </c>
      <c r="K570" s="7">
        <v>0</v>
      </c>
      <c r="L570" s="7"/>
      <c r="M570" s="7"/>
      <c r="N570" s="7"/>
      <c r="O570" s="7">
        <v>1</v>
      </c>
    </row>
    <row r="571" spans="1:15" x14ac:dyDescent="0.25">
      <c r="A571" s="7" t="s">
        <v>5117</v>
      </c>
      <c r="B571" s="7" t="s">
        <v>4657</v>
      </c>
      <c r="C571" s="7">
        <v>2023</v>
      </c>
      <c r="D571" s="7" t="s">
        <v>5118</v>
      </c>
      <c r="E571" s="7">
        <f t="shared" si="9"/>
        <v>0</v>
      </c>
      <c r="F571" s="7">
        <f>IF(COUNTIF('Start Set'!A:A, A571) &gt; 0, 1, 0)</f>
        <v>0</v>
      </c>
      <c r="G571" s="7">
        <f>IF(COUNTIF('Iteration 1 - Forward'!A:A, A571) &gt; 0, 1, 0)</f>
        <v>0</v>
      </c>
      <c r="H571" s="7">
        <f>IF(COUNTIF('Iteration 1 - Backward'!A:A, A571) &gt; 0, 1, 0)</f>
        <v>0</v>
      </c>
      <c r="I571" s="7">
        <f>IF(COUNTIF('Iteration 2 - Forward-Forward'!A:A, A571) &gt; 0, 1, 0)</f>
        <v>0</v>
      </c>
      <c r="J571" s="7">
        <v>0</v>
      </c>
      <c r="K571" s="7">
        <v>0</v>
      </c>
      <c r="L571" s="7"/>
      <c r="M571" s="7"/>
      <c r="N571" s="7"/>
      <c r="O571" s="7">
        <v>1</v>
      </c>
    </row>
    <row r="572" spans="1:15" x14ac:dyDescent="0.25">
      <c r="A572" s="7" t="s">
        <v>5122</v>
      </c>
      <c r="B572" s="7" t="s">
        <v>5123</v>
      </c>
      <c r="C572" s="7">
        <v>2023</v>
      </c>
      <c r="D572" s="7" t="s">
        <v>5118</v>
      </c>
      <c r="E572" s="7">
        <f t="shared" si="9"/>
        <v>0</v>
      </c>
      <c r="F572" s="7">
        <f>IF(COUNTIF('Start Set'!A:A, A572) &gt; 0, 1, 0)</f>
        <v>0</v>
      </c>
      <c r="G572" s="7">
        <f>IF(COUNTIF('Iteration 1 - Forward'!A:A, A572) &gt; 0, 1, 0)</f>
        <v>0</v>
      </c>
      <c r="H572" s="7">
        <f>IF(COUNTIF('Iteration 1 - Backward'!A:A, A572) &gt; 0, 1, 0)</f>
        <v>0</v>
      </c>
      <c r="I572" s="7">
        <f>IF(COUNTIF('Iteration 2 - Forward-Forward'!A:A, A572) &gt; 0, 1, 0)</f>
        <v>0</v>
      </c>
      <c r="J572" s="7">
        <v>0</v>
      </c>
      <c r="K572" s="7">
        <v>0</v>
      </c>
      <c r="L572" s="7"/>
      <c r="M572" s="7"/>
      <c r="N572" s="7"/>
      <c r="O572" s="7">
        <v>1</v>
      </c>
    </row>
    <row r="573" spans="1:15" x14ac:dyDescent="0.25">
      <c r="A573" s="7" t="s">
        <v>5022</v>
      </c>
      <c r="B573" s="7" t="s">
        <v>5023</v>
      </c>
      <c r="C573" s="7">
        <v>2023</v>
      </c>
      <c r="D573" s="7" t="s">
        <v>5024</v>
      </c>
      <c r="E573" s="7">
        <f t="shared" si="9"/>
        <v>0</v>
      </c>
      <c r="F573" s="7">
        <f>IF(COUNTIF('Start Set'!A:A, A573) &gt; 0, 1, 0)</f>
        <v>0</v>
      </c>
      <c r="G573" s="7">
        <f>IF(COUNTIF('Iteration 1 - Forward'!A:A, A573) &gt; 0, 1, 0)</f>
        <v>0</v>
      </c>
      <c r="H573" s="7">
        <f>IF(COUNTIF('Iteration 1 - Backward'!A:A, A573) &gt; 0, 1, 0)</f>
        <v>0</v>
      </c>
      <c r="I573" s="7">
        <f>IF(COUNTIF('Iteration 2 - Forward-Forward'!A:A, A573) &gt; 0, 1, 0)</f>
        <v>0</v>
      </c>
      <c r="J573" s="7">
        <v>0</v>
      </c>
      <c r="K573" s="7">
        <v>0</v>
      </c>
      <c r="L573" s="7"/>
      <c r="M573" s="7"/>
      <c r="N573" s="7"/>
      <c r="O573" s="7">
        <v>1</v>
      </c>
    </row>
    <row r="574" spans="1:15" x14ac:dyDescent="0.25">
      <c r="A574" s="7" t="s">
        <v>4993</v>
      </c>
      <c r="B574" s="7" t="s">
        <v>4994</v>
      </c>
      <c r="C574" s="7">
        <v>2023</v>
      </c>
      <c r="D574" s="7" t="s">
        <v>4995</v>
      </c>
      <c r="E574" s="7">
        <f t="shared" si="9"/>
        <v>0</v>
      </c>
      <c r="F574" s="7">
        <f>IF(COUNTIF('Start Set'!A:A, A574) &gt; 0, 1, 0)</f>
        <v>0</v>
      </c>
      <c r="G574" s="7">
        <f>IF(COUNTIF('Iteration 1 - Forward'!A:A, A574) &gt; 0, 1, 0)</f>
        <v>0</v>
      </c>
      <c r="H574" s="7">
        <f>IF(COUNTIF('Iteration 1 - Backward'!A:A, A574) &gt; 0, 1, 0)</f>
        <v>0</v>
      </c>
      <c r="I574" s="7">
        <f>IF(COUNTIF('Iteration 2 - Forward-Forward'!A:A, A574) &gt; 0, 1, 0)</f>
        <v>0</v>
      </c>
      <c r="J574" s="7">
        <v>0</v>
      </c>
      <c r="K574" s="7">
        <v>0</v>
      </c>
      <c r="L574" s="7"/>
      <c r="M574" s="7"/>
      <c r="N574" s="7"/>
      <c r="O574" s="7">
        <v>1</v>
      </c>
    </row>
    <row r="575" spans="1:15" x14ac:dyDescent="0.25">
      <c r="A575" s="7" t="s">
        <v>4874</v>
      </c>
      <c r="B575" s="7" t="s">
        <v>4875</v>
      </c>
      <c r="C575" s="7">
        <v>2024</v>
      </c>
      <c r="D575" s="7" t="s">
        <v>4876</v>
      </c>
      <c r="E575" s="7">
        <f t="shared" si="9"/>
        <v>0</v>
      </c>
      <c r="F575" s="7">
        <f>IF(COUNTIF('Start Set'!A:A, A575) &gt; 0, 1, 0)</f>
        <v>0</v>
      </c>
      <c r="G575" s="7">
        <f>IF(COUNTIF('Iteration 1 - Forward'!A:A, A575) &gt; 0, 1, 0)</f>
        <v>0</v>
      </c>
      <c r="H575" s="7">
        <f>IF(COUNTIF('Iteration 1 - Backward'!A:A, A575) &gt; 0, 1, 0)</f>
        <v>0</v>
      </c>
      <c r="I575" s="7">
        <f>IF(COUNTIF('Iteration 2 - Forward-Forward'!A:A, A575) &gt; 0, 1, 0)</f>
        <v>0</v>
      </c>
      <c r="J575" s="7">
        <v>0</v>
      </c>
      <c r="K575" s="7">
        <v>0</v>
      </c>
      <c r="L575" s="7"/>
      <c r="M575" s="7"/>
      <c r="N575" s="7"/>
      <c r="O575" s="7">
        <v>1</v>
      </c>
    </row>
    <row r="576" spans="1:15" x14ac:dyDescent="0.25">
      <c r="A576" s="7" t="s">
        <v>4888</v>
      </c>
      <c r="B576" s="7" t="s">
        <v>4889</v>
      </c>
      <c r="C576" s="7">
        <v>2024</v>
      </c>
      <c r="D576" s="7" t="s">
        <v>4890</v>
      </c>
      <c r="E576" s="7">
        <f t="shared" si="9"/>
        <v>0</v>
      </c>
      <c r="F576" s="7">
        <f>IF(COUNTIF('Start Set'!A:A, A576) &gt; 0, 1, 0)</f>
        <v>0</v>
      </c>
      <c r="G576" s="7">
        <f>IF(COUNTIF('Iteration 1 - Forward'!A:A, A576) &gt; 0, 1, 0)</f>
        <v>0</v>
      </c>
      <c r="H576" s="7">
        <f>IF(COUNTIF('Iteration 1 - Backward'!A:A, A576) &gt; 0, 1, 0)</f>
        <v>0</v>
      </c>
      <c r="I576" s="7">
        <f>IF(COUNTIF('Iteration 2 - Forward-Forward'!A:A, A576) &gt; 0, 1, 0)</f>
        <v>0</v>
      </c>
      <c r="J576" s="7">
        <v>0</v>
      </c>
      <c r="K576" s="7">
        <v>0</v>
      </c>
      <c r="L576" s="7"/>
      <c r="M576" s="7"/>
      <c r="N576" s="7"/>
      <c r="O576" s="7">
        <v>1</v>
      </c>
    </row>
    <row r="577" spans="1:15" x14ac:dyDescent="0.25">
      <c r="A577" s="7" t="s">
        <v>4914</v>
      </c>
      <c r="B577" s="7" t="s">
        <v>4915</v>
      </c>
      <c r="C577" s="7">
        <v>2024</v>
      </c>
      <c r="D577" s="7" t="s">
        <v>4916</v>
      </c>
      <c r="E577" s="7">
        <f t="shared" si="9"/>
        <v>0</v>
      </c>
      <c r="F577" s="7">
        <f>IF(COUNTIF('Start Set'!A:A, A577) &gt; 0, 1, 0)</f>
        <v>0</v>
      </c>
      <c r="G577" s="7">
        <f>IF(COUNTIF('Iteration 1 - Forward'!A:A, A577) &gt; 0, 1, 0)</f>
        <v>0</v>
      </c>
      <c r="H577" s="7">
        <f>IF(COUNTIF('Iteration 1 - Backward'!A:A, A577) &gt; 0, 1, 0)</f>
        <v>0</v>
      </c>
      <c r="I577" s="7">
        <f>IF(COUNTIF('Iteration 2 - Forward-Forward'!A:A, A577) &gt; 0, 1, 0)</f>
        <v>0</v>
      </c>
      <c r="J577" s="7">
        <v>0</v>
      </c>
      <c r="K577" s="7">
        <v>0</v>
      </c>
      <c r="L577" s="7"/>
      <c r="M577" s="7"/>
      <c r="N577" s="7"/>
      <c r="O577" s="7">
        <v>1</v>
      </c>
    </row>
    <row r="578" spans="1:15" x14ac:dyDescent="0.25">
      <c r="A578" s="7" t="s">
        <v>4919</v>
      </c>
      <c r="B578" s="7" t="s">
        <v>4855</v>
      </c>
      <c r="C578" s="7">
        <v>2024</v>
      </c>
      <c r="D578" s="7" t="s">
        <v>4920</v>
      </c>
      <c r="E578" s="7">
        <f t="shared" ref="E578:E614" si="10">--(ROW(A578)&lt;&gt;MATCH(A578,$A:$A,0))</f>
        <v>0</v>
      </c>
      <c r="F578" s="7">
        <f>IF(COUNTIF('Start Set'!A:A, A578) &gt; 0, 1, 0)</f>
        <v>0</v>
      </c>
      <c r="G578" s="7">
        <f>IF(COUNTIF('Iteration 1 - Forward'!A:A, A578) &gt; 0, 1, 0)</f>
        <v>0</v>
      </c>
      <c r="H578" s="7">
        <f>IF(COUNTIF('Iteration 1 - Backward'!A:A, A578) &gt; 0, 1, 0)</f>
        <v>0</v>
      </c>
      <c r="I578" s="7">
        <f>IF(COUNTIF('Iteration 2 - Forward-Forward'!A:A, A578) &gt; 0, 1, 0)</f>
        <v>0</v>
      </c>
      <c r="J578" s="7">
        <v>0</v>
      </c>
      <c r="K578" s="7">
        <v>0</v>
      </c>
      <c r="L578" s="7"/>
      <c r="M578" s="7"/>
      <c r="N578" s="7"/>
      <c r="O578" s="7">
        <v>1</v>
      </c>
    </row>
    <row r="579" spans="1:15" x14ac:dyDescent="0.25">
      <c r="A579" s="7" t="s">
        <v>4909</v>
      </c>
      <c r="B579" s="7" t="s">
        <v>4910</v>
      </c>
      <c r="C579" s="7">
        <v>2024</v>
      </c>
      <c r="D579" s="7" t="s">
        <v>4911</v>
      </c>
      <c r="E579" s="7">
        <f t="shared" si="10"/>
        <v>0</v>
      </c>
      <c r="F579" s="7">
        <f>IF(COUNTIF('Start Set'!A:A, A579) &gt; 0, 1, 0)</f>
        <v>0</v>
      </c>
      <c r="G579" s="7">
        <f>IF(COUNTIF('Iteration 1 - Forward'!A:A, A579) &gt; 0, 1, 0)</f>
        <v>0</v>
      </c>
      <c r="H579" s="7">
        <f>IF(COUNTIF('Iteration 1 - Backward'!A:A, A579) &gt; 0, 1, 0)</f>
        <v>0</v>
      </c>
      <c r="I579" s="7">
        <f>IF(COUNTIF('Iteration 2 - Forward-Forward'!A:A, A579) &gt; 0, 1, 0)</f>
        <v>0</v>
      </c>
      <c r="J579" s="7">
        <v>0</v>
      </c>
      <c r="K579" s="7">
        <v>0</v>
      </c>
      <c r="L579" s="7"/>
      <c r="M579" s="7"/>
      <c r="N579" s="7"/>
      <c r="O579" s="7">
        <v>1</v>
      </c>
    </row>
    <row r="580" spans="1:15" x14ac:dyDescent="0.25">
      <c r="A580" s="7" t="s">
        <v>4879</v>
      </c>
      <c r="B580" s="7" t="s">
        <v>4880</v>
      </c>
      <c r="C580" s="7">
        <v>2024</v>
      </c>
      <c r="D580" s="7" t="s">
        <v>4596</v>
      </c>
      <c r="E580" s="7">
        <f t="shared" si="10"/>
        <v>0</v>
      </c>
      <c r="F580" s="7">
        <f>IF(COUNTIF('Start Set'!A:A, A580) &gt; 0, 1, 0)</f>
        <v>0</v>
      </c>
      <c r="G580" s="7">
        <f>IF(COUNTIF('Iteration 1 - Forward'!A:A, A580) &gt; 0, 1, 0)</f>
        <v>0</v>
      </c>
      <c r="H580" s="7">
        <f>IF(COUNTIF('Iteration 1 - Backward'!A:A, A580) &gt; 0, 1, 0)</f>
        <v>0</v>
      </c>
      <c r="I580" s="7">
        <f>IF(COUNTIF('Iteration 2 - Forward-Forward'!A:A, A580) &gt; 0, 1, 0)</f>
        <v>0</v>
      </c>
      <c r="J580" s="7">
        <v>0</v>
      </c>
      <c r="K580" s="7">
        <v>0</v>
      </c>
      <c r="L580" s="7"/>
      <c r="M580" s="7"/>
      <c r="N580" s="7"/>
      <c r="O580" s="7">
        <v>1</v>
      </c>
    </row>
    <row r="581" spans="1:15" x14ac:dyDescent="0.25">
      <c r="A581" s="7" t="s">
        <v>4886</v>
      </c>
      <c r="B581" s="7" t="s">
        <v>4887</v>
      </c>
      <c r="C581" s="7">
        <v>2024</v>
      </c>
      <c r="D581" s="7" t="s">
        <v>4596</v>
      </c>
      <c r="E581" s="7">
        <f t="shared" si="10"/>
        <v>0</v>
      </c>
      <c r="F581" s="7">
        <f>IF(COUNTIF('Start Set'!A:A, A581) &gt; 0, 1, 0)</f>
        <v>0</v>
      </c>
      <c r="G581" s="7">
        <f>IF(COUNTIF('Iteration 1 - Forward'!A:A, A581) &gt; 0, 1, 0)</f>
        <v>0</v>
      </c>
      <c r="H581" s="7">
        <f>IF(COUNTIF('Iteration 1 - Backward'!A:A, A581) &gt; 0, 1, 0)</f>
        <v>0</v>
      </c>
      <c r="I581" s="7">
        <f>IF(COUNTIF('Iteration 2 - Forward-Forward'!A:A, A581) &gt; 0, 1, 0)</f>
        <v>0</v>
      </c>
      <c r="J581" s="7">
        <v>0</v>
      </c>
      <c r="K581" s="7">
        <v>0</v>
      </c>
      <c r="L581" s="7"/>
      <c r="M581" s="7"/>
      <c r="N581" s="7"/>
      <c r="O581" s="7">
        <v>1</v>
      </c>
    </row>
    <row r="582" spans="1:15" x14ac:dyDescent="0.25">
      <c r="A582" s="7" t="s">
        <v>4912</v>
      </c>
      <c r="B582" s="7" t="s">
        <v>4913</v>
      </c>
      <c r="C582" s="7">
        <v>2024</v>
      </c>
      <c r="D582" s="7" t="s">
        <v>4596</v>
      </c>
      <c r="E582" s="7">
        <f t="shared" si="10"/>
        <v>0</v>
      </c>
      <c r="F582" s="7">
        <f>IF(COUNTIF('Start Set'!A:A, A582) &gt; 0, 1, 0)</f>
        <v>0</v>
      </c>
      <c r="G582" s="7">
        <f>IF(COUNTIF('Iteration 1 - Forward'!A:A, A582) &gt; 0, 1, 0)</f>
        <v>0</v>
      </c>
      <c r="H582" s="7">
        <f>IF(COUNTIF('Iteration 1 - Backward'!A:A, A582) &gt; 0, 1, 0)</f>
        <v>0</v>
      </c>
      <c r="I582" s="7">
        <f>IF(COUNTIF('Iteration 2 - Forward-Forward'!A:A, A582) &gt; 0, 1, 0)</f>
        <v>0</v>
      </c>
      <c r="J582" s="7">
        <v>0</v>
      </c>
      <c r="K582" s="7">
        <v>0</v>
      </c>
      <c r="L582" s="7"/>
      <c r="M582" s="7"/>
      <c r="N582" s="7"/>
      <c r="O582" s="7">
        <v>1</v>
      </c>
    </row>
    <row r="583" spans="1:15" x14ac:dyDescent="0.25">
      <c r="A583" s="7" t="s">
        <v>4928</v>
      </c>
      <c r="B583" s="7" t="s">
        <v>4929</v>
      </c>
      <c r="C583" s="7">
        <v>2024</v>
      </c>
      <c r="D583" s="7" t="s">
        <v>4596</v>
      </c>
      <c r="E583" s="7">
        <f t="shared" si="10"/>
        <v>0</v>
      </c>
      <c r="F583" s="7">
        <f>IF(COUNTIF('Start Set'!A:A, A583) &gt; 0, 1, 0)</f>
        <v>0</v>
      </c>
      <c r="G583" s="7">
        <f>IF(COUNTIF('Iteration 1 - Forward'!A:A, A583) &gt; 0, 1, 0)</f>
        <v>0</v>
      </c>
      <c r="H583" s="7">
        <f>IF(COUNTIF('Iteration 1 - Backward'!A:A, A583) &gt; 0, 1, 0)</f>
        <v>0</v>
      </c>
      <c r="I583" s="7">
        <f>IF(COUNTIF('Iteration 2 - Forward-Forward'!A:A, A583) &gt; 0, 1, 0)</f>
        <v>0</v>
      </c>
      <c r="J583" s="7">
        <v>0</v>
      </c>
      <c r="K583" s="7">
        <v>0</v>
      </c>
      <c r="L583" s="7"/>
      <c r="M583" s="7"/>
      <c r="N583" s="7"/>
      <c r="O583" s="7">
        <v>1</v>
      </c>
    </row>
    <row r="584" spans="1:15" x14ac:dyDescent="0.25">
      <c r="A584" s="7" t="s">
        <v>4884</v>
      </c>
      <c r="B584" s="7" t="s">
        <v>4885</v>
      </c>
      <c r="C584" s="7">
        <v>2024</v>
      </c>
      <c r="D584" s="7" t="s">
        <v>138</v>
      </c>
      <c r="E584" s="7">
        <f t="shared" si="10"/>
        <v>0</v>
      </c>
      <c r="F584" s="7">
        <f>IF(COUNTIF('Start Set'!A:A, A584) &gt; 0, 1, 0)</f>
        <v>0</v>
      </c>
      <c r="G584" s="7">
        <f>IF(COUNTIF('Iteration 1 - Forward'!A:A, A584) &gt; 0, 1, 0)</f>
        <v>0</v>
      </c>
      <c r="H584" s="7">
        <f>IF(COUNTIF('Iteration 1 - Backward'!A:A, A584) &gt; 0, 1, 0)</f>
        <v>0</v>
      </c>
      <c r="I584" s="7">
        <f>IF(COUNTIF('Iteration 2 - Forward-Forward'!A:A, A584) &gt; 0, 1, 0)</f>
        <v>0</v>
      </c>
      <c r="J584" s="7">
        <v>0</v>
      </c>
      <c r="K584" s="7">
        <v>0</v>
      </c>
      <c r="L584" s="7"/>
      <c r="M584" s="7"/>
      <c r="N584" s="7"/>
      <c r="O584" s="7">
        <v>1</v>
      </c>
    </row>
    <row r="585" spans="1:15" x14ac:dyDescent="0.25">
      <c r="A585" s="7" t="s">
        <v>4896</v>
      </c>
      <c r="B585" s="7" t="s">
        <v>4897</v>
      </c>
      <c r="C585" s="7">
        <v>2024</v>
      </c>
      <c r="D585" s="7" t="s">
        <v>138</v>
      </c>
      <c r="E585" s="7">
        <f t="shared" si="10"/>
        <v>0</v>
      </c>
      <c r="F585" s="7">
        <f>IF(COUNTIF('Start Set'!A:A, A585) &gt; 0, 1, 0)</f>
        <v>0</v>
      </c>
      <c r="G585" s="7">
        <f>IF(COUNTIF('Iteration 1 - Forward'!A:A, A585) &gt; 0, 1, 0)</f>
        <v>0</v>
      </c>
      <c r="H585" s="7">
        <f>IF(COUNTIF('Iteration 1 - Backward'!A:A, A585) &gt; 0, 1, 0)</f>
        <v>0</v>
      </c>
      <c r="I585" s="7">
        <f>IF(COUNTIF('Iteration 2 - Forward-Forward'!A:A, A585) &gt; 0, 1, 0)</f>
        <v>0</v>
      </c>
      <c r="J585" s="7">
        <v>0</v>
      </c>
      <c r="K585" s="7">
        <v>0</v>
      </c>
      <c r="L585" s="7"/>
      <c r="M585" s="7"/>
      <c r="N585" s="7"/>
      <c r="O585" s="7">
        <v>1</v>
      </c>
    </row>
    <row r="586" spans="1:15" x14ac:dyDescent="0.25">
      <c r="A586" s="7" t="s">
        <v>4891</v>
      </c>
      <c r="B586" s="7" t="s">
        <v>4892</v>
      </c>
      <c r="C586" s="7">
        <v>2024</v>
      </c>
      <c r="D586" s="7" t="s">
        <v>4893</v>
      </c>
      <c r="E586" s="7">
        <f t="shared" si="10"/>
        <v>0</v>
      </c>
      <c r="F586" s="7">
        <f>IF(COUNTIF('Start Set'!A:A, A586) &gt; 0, 1, 0)</f>
        <v>0</v>
      </c>
      <c r="G586" s="7">
        <f>IF(COUNTIF('Iteration 1 - Forward'!A:A, A586) &gt; 0, 1, 0)</f>
        <v>0</v>
      </c>
      <c r="H586" s="7">
        <f>IF(COUNTIF('Iteration 1 - Backward'!A:A, A586) &gt; 0, 1, 0)</f>
        <v>0</v>
      </c>
      <c r="I586" s="7">
        <f>IF(COUNTIF('Iteration 2 - Forward-Forward'!A:A, A586) &gt; 0, 1, 0)</f>
        <v>0</v>
      </c>
      <c r="J586" s="7">
        <v>0</v>
      </c>
      <c r="K586" s="7">
        <v>0</v>
      </c>
      <c r="L586" s="7"/>
      <c r="M586" s="7"/>
      <c r="N586" s="7"/>
      <c r="O586" s="7">
        <v>1</v>
      </c>
    </row>
    <row r="587" spans="1:15" x14ac:dyDescent="0.25">
      <c r="A587" s="7" t="s">
        <v>4926</v>
      </c>
      <c r="B587" s="7" t="s">
        <v>4927</v>
      </c>
      <c r="C587" s="7">
        <v>2024</v>
      </c>
      <c r="D587" s="7" t="s">
        <v>4740</v>
      </c>
      <c r="E587" s="7">
        <f t="shared" si="10"/>
        <v>0</v>
      </c>
      <c r="F587" s="7">
        <f>IF(COUNTIF('Start Set'!A:A, A587) &gt; 0, 1, 0)</f>
        <v>0</v>
      </c>
      <c r="G587" s="7">
        <f>IF(COUNTIF('Iteration 1 - Forward'!A:A, A587) &gt; 0, 1, 0)</f>
        <v>0</v>
      </c>
      <c r="H587" s="7">
        <f>IF(COUNTIF('Iteration 1 - Backward'!A:A, A587) &gt; 0, 1, 0)</f>
        <v>0</v>
      </c>
      <c r="I587" s="7">
        <f>IF(COUNTIF('Iteration 2 - Forward-Forward'!A:A, A587) &gt; 0, 1, 0)</f>
        <v>0</v>
      </c>
      <c r="J587" s="7">
        <v>0</v>
      </c>
      <c r="K587" s="7">
        <v>0</v>
      </c>
      <c r="L587" s="7"/>
      <c r="M587" s="7"/>
      <c r="N587" s="7"/>
      <c r="O587" s="7">
        <v>1</v>
      </c>
    </row>
    <row r="588" spans="1:15" x14ac:dyDescent="0.25">
      <c r="A588" s="7" t="s">
        <v>4930</v>
      </c>
      <c r="B588" s="7" t="s">
        <v>4931</v>
      </c>
      <c r="C588" s="7">
        <v>2024</v>
      </c>
      <c r="D588" s="7" t="s">
        <v>4932</v>
      </c>
      <c r="E588" s="7">
        <f t="shared" si="10"/>
        <v>0</v>
      </c>
      <c r="F588" s="7">
        <f>IF(COUNTIF('Start Set'!A:A, A588) &gt; 0, 1, 0)</f>
        <v>0</v>
      </c>
      <c r="G588" s="7">
        <f>IF(COUNTIF('Iteration 1 - Forward'!A:A, A588) &gt; 0, 1, 0)</f>
        <v>0</v>
      </c>
      <c r="H588" s="7">
        <f>IF(COUNTIF('Iteration 1 - Backward'!A:A, A588) &gt; 0, 1, 0)</f>
        <v>0</v>
      </c>
      <c r="I588" s="7">
        <f>IF(COUNTIF('Iteration 2 - Forward-Forward'!A:A, A588) &gt; 0, 1, 0)</f>
        <v>0</v>
      </c>
      <c r="J588" s="7">
        <v>0</v>
      </c>
      <c r="K588" s="7">
        <v>0</v>
      </c>
      <c r="L588" s="7"/>
      <c r="M588" s="7"/>
      <c r="N588" s="7"/>
      <c r="O588" s="7">
        <v>1</v>
      </c>
    </row>
    <row r="589" spans="1:15" x14ac:dyDescent="0.25">
      <c r="A589" s="7" t="s">
        <v>5175</v>
      </c>
      <c r="B589" s="7" t="s">
        <v>5176</v>
      </c>
      <c r="C589" s="7">
        <v>2024</v>
      </c>
      <c r="D589" s="7" t="s">
        <v>5159</v>
      </c>
      <c r="E589" s="7">
        <f t="shared" si="10"/>
        <v>0</v>
      </c>
      <c r="F589" s="7">
        <f>IF(COUNTIF('Start Set'!A:A, A589) &gt; 0, 1, 0)</f>
        <v>0</v>
      </c>
      <c r="G589" s="7">
        <f>IF(COUNTIF('Iteration 1 - Forward'!A:A, A589) &gt; 0, 1, 0)</f>
        <v>0</v>
      </c>
      <c r="H589" s="7">
        <f>IF(COUNTIF('Iteration 1 - Backward'!A:A, A589) &gt; 0, 1, 0)</f>
        <v>0</v>
      </c>
      <c r="I589" s="7">
        <f>IF(COUNTIF('Iteration 2 - Forward-Forward'!A:A, A589) &gt; 0, 1, 0)</f>
        <v>0</v>
      </c>
      <c r="J589" s="7">
        <v>0</v>
      </c>
      <c r="K589" s="7">
        <v>0</v>
      </c>
      <c r="L589" s="7"/>
      <c r="M589" s="7"/>
      <c r="N589" s="7"/>
      <c r="O589" s="7">
        <v>1</v>
      </c>
    </row>
    <row r="590" spans="1:15" x14ac:dyDescent="0.25">
      <c r="A590" s="7" t="s">
        <v>5200</v>
      </c>
      <c r="B590" s="7" t="s">
        <v>5201</v>
      </c>
      <c r="C590" s="7">
        <v>2024</v>
      </c>
      <c r="D590" s="7" t="s">
        <v>5202</v>
      </c>
      <c r="E590" s="7">
        <f t="shared" si="10"/>
        <v>0</v>
      </c>
      <c r="F590" s="7">
        <f>IF(COUNTIF('Start Set'!A:A, A590) &gt; 0, 1, 0)</f>
        <v>0</v>
      </c>
      <c r="G590" s="7">
        <f>IF(COUNTIF('Iteration 1 - Forward'!A:A, A590) &gt; 0, 1, 0)</f>
        <v>0</v>
      </c>
      <c r="H590" s="7">
        <f>IF(COUNTIF('Iteration 1 - Backward'!A:A, A590) &gt; 0, 1, 0)</f>
        <v>0</v>
      </c>
      <c r="I590" s="7">
        <f>IF(COUNTIF('Iteration 2 - Forward-Forward'!A:A, A590) &gt; 0, 1, 0)</f>
        <v>0</v>
      </c>
      <c r="J590" s="7">
        <v>0</v>
      </c>
      <c r="K590" s="7">
        <v>0</v>
      </c>
      <c r="L590" s="7"/>
      <c r="M590" s="7"/>
      <c r="N590" s="7"/>
      <c r="O590" s="7">
        <v>1</v>
      </c>
    </row>
    <row r="591" spans="1:15" x14ac:dyDescent="0.25">
      <c r="A591" s="7" t="s">
        <v>4906</v>
      </c>
      <c r="B591" s="7" t="s">
        <v>4907</v>
      </c>
      <c r="C591" s="7">
        <v>2024</v>
      </c>
      <c r="D591" s="7" t="s">
        <v>4908</v>
      </c>
      <c r="E591" s="7">
        <f t="shared" si="10"/>
        <v>0</v>
      </c>
      <c r="F591" s="7">
        <f>IF(COUNTIF('Start Set'!A:A, A591) &gt; 0, 1, 0)</f>
        <v>0</v>
      </c>
      <c r="G591" s="7">
        <f>IF(COUNTIF('Iteration 1 - Forward'!A:A, A591) &gt; 0, 1, 0)</f>
        <v>0</v>
      </c>
      <c r="H591" s="7">
        <f>IF(COUNTIF('Iteration 1 - Backward'!A:A, A591) &gt; 0, 1, 0)</f>
        <v>0</v>
      </c>
      <c r="I591" s="7">
        <f>IF(COUNTIF('Iteration 2 - Forward-Forward'!A:A, A591) &gt; 0, 1, 0)</f>
        <v>0</v>
      </c>
      <c r="J591" s="7">
        <v>0</v>
      </c>
      <c r="K591" s="7">
        <v>0</v>
      </c>
      <c r="L591" s="7"/>
      <c r="M591" s="7"/>
      <c r="N591" s="7"/>
      <c r="O591" s="7">
        <v>1</v>
      </c>
    </row>
    <row r="592" spans="1:15" x14ac:dyDescent="0.25">
      <c r="A592" s="7" t="s">
        <v>4917</v>
      </c>
      <c r="B592" s="7" t="s">
        <v>4918</v>
      </c>
      <c r="C592" s="7">
        <v>2024</v>
      </c>
      <c r="D592" s="7" t="s">
        <v>4873</v>
      </c>
      <c r="E592" s="7">
        <f t="shared" si="10"/>
        <v>0</v>
      </c>
      <c r="F592" s="7">
        <f>IF(COUNTIF('Start Set'!A:A, A592) &gt; 0, 1, 0)</f>
        <v>0</v>
      </c>
      <c r="G592" s="7">
        <f>IF(COUNTIF('Iteration 1 - Forward'!A:A, A592) &gt; 0, 1, 0)</f>
        <v>0</v>
      </c>
      <c r="H592" s="7">
        <f>IF(COUNTIF('Iteration 1 - Backward'!A:A, A592) &gt; 0, 1, 0)</f>
        <v>0</v>
      </c>
      <c r="I592" s="7">
        <f>IF(COUNTIF('Iteration 2 - Forward-Forward'!A:A, A592) &gt; 0, 1, 0)</f>
        <v>0</v>
      </c>
      <c r="J592" s="7">
        <v>0</v>
      </c>
      <c r="K592" s="7">
        <v>0</v>
      </c>
      <c r="L592" s="7"/>
      <c r="M592" s="7"/>
      <c r="N592" s="7"/>
      <c r="O592" s="7">
        <v>1</v>
      </c>
    </row>
    <row r="593" spans="1:16" x14ac:dyDescent="0.25">
      <c r="A593" s="7" t="s">
        <v>5168</v>
      </c>
      <c r="B593" s="7" t="s">
        <v>5169</v>
      </c>
      <c r="C593" s="7">
        <v>2024</v>
      </c>
      <c r="D593" s="7" t="s">
        <v>5156</v>
      </c>
      <c r="E593" s="7">
        <f t="shared" si="10"/>
        <v>0</v>
      </c>
      <c r="F593" s="7">
        <f>IF(COUNTIF('Start Set'!A:A, A593) &gt; 0, 1, 0)</f>
        <v>0</v>
      </c>
      <c r="G593" s="7">
        <f>IF(COUNTIF('Iteration 1 - Forward'!A:A, A593) &gt; 0, 1, 0)</f>
        <v>0</v>
      </c>
      <c r="H593" s="7">
        <f>IF(COUNTIF('Iteration 1 - Backward'!A:A, A593) &gt; 0, 1, 0)</f>
        <v>0</v>
      </c>
      <c r="I593" s="7">
        <f>IF(COUNTIF('Iteration 2 - Forward-Forward'!A:A, A593) &gt; 0, 1, 0)</f>
        <v>0</v>
      </c>
      <c r="J593" s="7">
        <v>0</v>
      </c>
      <c r="K593" s="7">
        <v>0</v>
      </c>
      <c r="L593" s="7"/>
      <c r="M593" s="7"/>
      <c r="N593" s="7"/>
      <c r="O593" s="7">
        <v>1</v>
      </c>
    </row>
    <row r="594" spans="1:16" x14ac:dyDescent="0.25">
      <c r="A594" s="7" t="s">
        <v>4894</v>
      </c>
      <c r="B594" s="7" t="s">
        <v>4895</v>
      </c>
      <c r="C594" s="7">
        <v>2024</v>
      </c>
      <c r="D594" s="7" t="s">
        <v>4704</v>
      </c>
      <c r="E594" s="7">
        <f t="shared" si="10"/>
        <v>0</v>
      </c>
      <c r="F594" s="7">
        <f>IF(COUNTIF('Start Set'!A:A, A594) &gt; 0, 1, 0)</f>
        <v>0</v>
      </c>
      <c r="G594" s="7">
        <f>IF(COUNTIF('Iteration 1 - Forward'!A:A, A594) &gt; 0, 1, 0)</f>
        <v>0</v>
      </c>
      <c r="H594" s="7">
        <f>IF(COUNTIF('Iteration 1 - Backward'!A:A, A594) &gt; 0, 1, 0)</f>
        <v>0</v>
      </c>
      <c r="I594" s="7">
        <f>IF(COUNTIF('Iteration 2 - Forward-Forward'!A:A, A594) &gt; 0, 1, 0)</f>
        <v>0</v>
      </c>
      <c r="J594" s="7">
        <v>0</v>
      </c>
      <c r="K594" s="7">
        <v>0</v>
      </c>
      <c r="L594" s="7"/>
      <c r="M594" s="7"/>
      <c r="N594" s="7"/>
      <c r="O594" s="7">
        <v>1</v>
      </c>
    </row>
    <row r="595" spans="1:16" x14ac:dyDescent="0.25">
      <c r="A595" s="7" t="s">
        <v>4923</v>
      </c>
      <c r="B595" s="7" t="s">
        <v>4924</v>
      </c>
      <c r="C595" s="7">
        <v>2024</v>
      </c>
      <c r="D595" s="7" t="s">
        <v>4925</v>
      </c>
      <c r="E595" s="7">
        <f t="shared" si="10"/>
        <v>0</v>
      </c>
      <c r="F595" s="7">
        <f>IF(COUNTIF('Start Set'!A:A, A595) &gt; 0, 1, 0)</f>
        <v>0</v>
      </c>
      <c r="G595" s="7">
        <f>IF(COUNTIF('Iteration 1 - Forward'!A:A, A595) &gt; 0, 1, 0)</f>
        <v>0</v>
      </c>
      <c r="H595" s="7">
        <f>IF(COUNTIF('Iteration 1 - Backward'!A:A, A595) &gt; 0, 1, 0)</f>
        <v>0</v>
      </c>
      <c r="I595" s="7">
        <f>IF(COUNTIF('Iteration 2 - Forward-Forward'!A:A, A595) &gt; 0, 1, 0)</f>
        <v>0</v>
      </c>
      <c r="J595" s="7">
        <v>0</v>
      </c>
      <c r="K595" s="7">
        <v>0</v>
      </c>
      <c r="L595" s="7"/>
      <c r="M595" s="7"/>
      <c r="N595" s="7"/>
      <c r="O595" s="7">
        <v>1</v>
      </c>
    </row>
    <row r="596" spans="1:16" x14ac:dyDescent="0.25">
      <c r="A596" s="7" t="s">
        <v>4901</v>
      </c>
      <c r="B596" s="7" t="s">
        <v>4902</v>
      </c>
      <c r="C596" s="7">
        <v>2024</v>
      </c>
      <c r="D596" s="7" t="s">
        <v>4903</v>
      </c>
      <c r="E596" s="7">
        <f t="shared" si="10"/>
        <v>0</v>
      </c>
      <c r="F596" s="7">
        <f>IF(COUNTIF('Start Set'!A:A, A596) &gt; 0, 1, 0)</f>
        <v>0</v>
      </c>
      <c r="G596" s="7">
        <f>IF(COUNTIF('Iteration 1 - Forward'!A:A, A596) &gt; 0, 1, 0)</f>
        <v>0</v>
      </c>
      <c r="H596" s="7">
        <f>IF(COUNTIF('Iteration 1 - Backward'!A:A, A596) &gt; 0, 1, 0)</f>
        <v>0</v>
      </c>
      <c r="I596" s="7">
        <f>IF(COUNTIF('Iteration 2 - Forward-Forward'!A:A, A596) &gt; 0, 1, 0)</f>
        <v>0</v>
      </c>
      <c r="J596" s="7">
        <v>0</v>
      </c>
      <c r="K596" s="7">
        <v>0</v>
      </c>
      <c r="L596" s="7"/>
      <c r="M596" s="7"/>
      <c r="N596" s="7"/>
      <c r="O596" s="7">
        <v>1</v>
      </c>
    </row>
    <row r="597" spans="1:16" x14ac:dyDescent="0.25">
      <c r="A597" s="7" t="s">
        <v>4935</v>
      </c>
      <c r="B597" s="7" t="s">
        <v>4936</v>
      </c>
      <c r="C597" s="7">
        <v>2025</v>
      </c>
      <c r="D597" s="7" t="s">
        <v>4937</v>
      </c>
      <c r="E597" s="7">
        <f t="shared" si="10"/>
        <v>0</v>
      </c>
      <c r="F597" s="7">
        <f>IF(COUNTIF('Start Set'!A:A, A597) &gt; 0, 1, 0)</f>
        <v>0</v>
      </c>
      <c r="G597" s="7">
        <f>IF(COUNTIF('Iteration 1 - Forward'!A:A, A597) &gt; 0, 1, 0)</f>
        <v>0</v>
      </c>
      <c r="H597" s="7">
        <f>IF(COUNTIF('Iteration 1 - Backward'!A:A, A597) &gt; 0, 1, 0)</f>
        <v>0</v>
      </c>
      <c r="I597" s="7">
        <f>IF(COUNTIF('Iteration 2 - Forward-Forward'!A:A, A597) &gt; 0, 1, 0)</f>
        <v>0</v>
      </c>
      <c r="J597" s="7">
        <v>0</v>
      </c>
      <c r="K597" s="7">
        <v>0</v>
      </c>
      <c r="L597" s="7"/>
      <c r="M597" s="7"/>
      <c r="N597" s="7"/>
      <c r="O597" s="7">
        <v>1</v>
      </c>
    </row>
    <row r="598" spans="1:16" x14ac:dyDescent="0.25">
      <c r="A598" s="7" t="s">
        <v>4940</v>
      </c>
      <c r="B598" s="7" t="s">
        <v>4941</v>
      </c>
      <c r="C598" s="7">
        <v>2025</v>
      </c>
      <c r="D598" s="7" t="s">
        <v>668</v>
      </c>
      <c r="E598" s="7">
        <f t="shared" si="10"/>
        <v>0</v>
      </c>
      <c r="F598" s="7">
        <f>IF(COUNTIF('Start Set'!A:A, A598) &gt; 0, 1, 0)</f>
        <v>0</v>
      </c>
      <c r="G598" s="7">
        <f>IF(COUNTIF('Iteration 1 - Forward'!A:A, A598) &gt; 0, 1, 0)</f>
        <v>0</v>
      </c>
      <c r="H598" s="7">
        <f>IF(COUNTIF('Iteration 1 - Backward'!A:A, A598) &gt; 0, 1, 0)</f>
        <v>0</v>
      </c>
      <c r="I598" s="7">
        <f>IF(COUNTIF('Iteration 2 - Forward-Forward'!A:A, A598) &gt; 0, 1, 0)</f>
        <v>0</v>
      </c>
      <c r="J598" s="7">
        <v>0</v>
      </c>
      <c r="K598" s="7">
        <v>0</v>
      </c>
      <c r="L598" s="7"/>
      <c r="M598" s="7"/>
      <c r="N598" s="7"/>
      <c r="O598" s="7">
        <v>1</v>
      </c>
    </row>
    <row r="599" spans="1:16" x14ac:dyDescent="0.25">
      <c r="A599" s="7" t="s">
        <v>4933</v>
      </c>
      <c r="B599" s="7" t="s">
        <v>4934</v>
      </c>
      <c r="C599" s="7">
        <v>2025</v>
      </c>
      <c r="D599" s="7" t="s">
        <v>4596</v>
      </c>
      <c r="E599" s="7">
        <f t="shared" si="10"/>
        <v>0</v>
      </c>
      <c r="F599" s="7">
        <f>IF(COUNTIF('Start Set'!A:A, A599) &gt; 0, 1, 0)</f>
        <v>0</v>
      </c>
      <c r="G599" s="7">
        <f>IF(COUNTIF('Iteration 1 - Forward'!A:A, A599) &gt; 0, 1, 0)</f>
        <v>0</v>
      </c>
      <c r="H599" s="7">
        <f>IF(COUNTIF('Iteration 1 - Backward'!A:A, A599) &gt; 0, 1, 0)</f>
        <v>0</v>
      </c>
      <c r="I599" s="7">
        <f>IF(COUNTIF('Iteration 2 - Forward-Forward'!A:A, A599) &gt; 0, 1, 0)</f>
        <v>0</v>
      </c>
      <c r="J599" s="7">
        <v>0</v>
      </c>
      <c r="K599" s="7">
        <v>0</v>
      </c>
      <c r="L599" s="7"/>
      <c r="M599" s="7"/>
      <c r="N599" s="7"/>
      <c r="O599" s="7">
        <v>1</v>
      </c>
    </row>
    <row r="600" spans="1:16" x14ac:dyDescent="0.25">
      <c r="A600" s="7" t="s">
        <v>4938</v>
      </c>
      <c r="B600" s="7" t="s">
        <v>4939</v>
      </c>
      <c r="C600" s="7">
        <v>2025</v>
      </c>
      <c r="D600" s="7" t="s">
        <v>4596</v>
      </c>
      <c r="E600" s="7">
        <f t="shared" si="10"/>
        <v>0</v>
      </c>
      <c r="F600" s="7">
        <f>IF(COUNTIF('Start Set'!A:A, A600) &gt; 0, 1, 0)</f>
        <v>0</v>
      </c>
      <c r="G600" s="7">
        <f>IF(COUNTIF('Iteration 1 - Forward'!A:A, A600) &gt; 0, 1, 0)</f>
        <v>0</v>
      </c>
      <c r="H600" s="7">
        <f>IF(COUNTIF('Iteration 1 - Backward'!A:A, A600) &gt; 0, 1, 0)</f>
        <v>0</v>
      </c>
      <c r="I600" s="7">
        <f>IF(COUNTIF('Iteration 2 - Forward-Forward'!A:A, A600) &gt; 0, 1, 0)</f>
        <v>0</v>
      </c>
      <c r="J600" s="7">
        <v>0</v>
      </c>
      <c r="K600" s="7">
        <v>0</v>
      </c>
      <c r="L600" s="7"/>
      <c r="M600" s="7"/>
      <c r="N600" s="7"/>
      <c r="O600" s="7">
        <v>1</v>
      </c>
    </row>
    <row r="601" spans="1:16" x14ac:dyDescent="0.25">
      <c r="A601" s="7" t="s">
        <v>4921</v>
      </c>
      <c r="B601" s="7" t="s">
        <v>4922</v>
      </c>
      <c r="C601" s="7">
        <v>2025</v>
      </c>
      <c r="D601" s="7" t="s">
        <v>4873</v>
      </c>
      <c r="E601" s="7">
        <f t="shared" si="10"/>
        <v>0</v>
      </c>
      <c r="F601" s="7">
        <f>IF(COUNTIF('Start Set'!A:A, A601) &gt; 0, 1, 0)</f>
        <v>0</v>
      </c>
      <c r="G601" s="7">
        <f>IF(COUNTIF('Iteration 1 - Forward'!A:A, A601) &gt; 0, 1, 0)</f>
        <v>0</v>
      </c>
      <c r="H601" s="7">
        <f>IF(COUNTIF('Iteration 1 - Backward'!A:A, A601) &gt; 0, 1, 0)</f>
        <v>0</v>
      </c>
      <c r="I601" s="7">
        <f>IF(COUNTIF('Iteration 2 - Forward-Forward'!A:A, A601) &gt; 0, 1, 0)</f>
        <v>0</v>
      </c>
      <c r="J601" s="7">
        <v>0</v>
      </c>
      <c r="K601" s="7">
        <v>0</v>
      </c>
      <c r="L601" s="7"/>
      <c r="M601" s="7"/>
      <c r="N601" s="7"/>
      <c r="O601" s="7">
        <v>1</v>
      </c>
    </row>
    <row r="602" spans="1:16" x14ac:dyDescent="0.25">
      <c r="A602" s="7" t="s">
        <v>4942</v>
      </c>
      <c r="B602" s="7" t="s">
        <v>4943</v>
      </c>
      <c r="C602" s="7">
        <v>2025</v>
      </c>
      <c r="D602" s="7" t="s">
        <v>4944</v>
      </c>
      <c r="E602" s="7">
        <f t="shared" si="10"/>
        <v>0</v>
      </c>
      <c r="F602" s="7">
        <f>IF(COUNTIF('Start Set'!A:A, A602) &gt; 0, 1, 0)</f>
        <v>0</v>
      </c>
      <c r="G602" s="7">
        <f>IF(COUNTIF('Iteration 1 - Forward'!A:A, A602) &gt; 0, 1, 0)</f>
        <v>0</v>
      </c>
      <c r="H602" s="7">
        <f>IF(COUNTIF('Iteration 1 - Backward'!A:A, A602) &gt; 0, 1, 0)</f>
        <v>0</v>
      </c>
      <c r="I602" s="7">
        <f>IF(COUNTIF('Iteration 2 - Forward-Forward'!A:A, A602) &gt; 0, 1, 0)</f>
        <v>0</v>
      </c>
      <c r="J602" s="7">
        <v>0</v>
      </c>
      <c r="K602" s="7">
        <v>0</v>
      </c>
      <c r="L602" s="7"/>
      <c r="M602" s="7"/>
      <c r="N602" s="7"/>
      <c r="O602" s="7">
        <v>1</v>
      </c>
    </row>
    <row r="603" spans="1:16" x14ac:dyDescent="0.25">
      <c r="A603" s="7" t="s">
        <v>5695</v>
      </c>
      <c r="B603" s="7" t="s">
        <v>5696</v>
      </c>
      <c r="C603" s="7">
        <v>2020</v>
      </c>
      <c r="D603" s="7" t="s">
        <v>138</v>
      </c>
      <c r="E603" s="7">
        <f t="shared" si="10"/>
        <v>0</v>
      </c>
      <c r="F603" s="7">
        <f>IF(COUNTIF('Start Set'!A:A, A603) &gt; 0, 1, 0)</f>
        <v>0</v>
      </c>
      <c r="G603" s="7">
        <f>IF(COUNTIF('Iteration 1 - Forward'!A:A, A603) &gt; 0, 1, 0)</f>
        <v>0</v>
      </c>
      <c r="H603" s="7">
        <f>IF(COUNTIF('Iteration 1 - Backward'!A:A, A603) &gt; 0, 1, 0)</f>
        <v>0</v>
      </c>
      <c r="I603" s="7">
        <f>IF(COUNTIF('Iteration 2 - Forward-Forward'!A:A, A603) &gt; 0, 1, 0)</f>
        <v>0</v>
      </c>
      <c r="J603" s="7">
        <v>0</v>
      </c>
      <c r="K603" s="7">
        <v>0</v>
      </c>
      <c r="L603" s="7"/>
      <c r="M603" s="7"/>
      <c r="N603" s="7">
        <v>1</v>
      </c>
      <c r="O603" s="7"/>
      <c r="P603" s="7">
        <v>1</v>
      </c>
    </row>
    <row r="604" spans="1:16" x14ac:dyDescent="0.25">
      <c r="A604" s="7" t="s">
        <v>5480</v>
      </c>
      <c r="B604" s="7" t="s">
        <v>5481</v>
      </c>
      <c r="C604" s="7">
        <v>2020</v>
      </c>
      <c r="D604" s="7" t="s">
        <v>697</v>
      </c>
      <c r="E604" s="7">
        <f t="shared" si="10"/>
        <v>0</v>
      </c>
      <c r="F604" s="7">
        <f>IF(COUNTIF('Start Set'!A:A, A604) &gt; 0, 1, 0)</f>
        <v>0</v>
      </c>
      <c r="G604" s="7">
        <f>IF(COUNTIF('Iteration 1 - Forward'!A:A, A604) &gt; 0, 1, 0)</f>
        <v>0</v>
      </c>
      <c r="H604" s="7">
        <f>IF(COUNTIF('Iteration 1 - Backward'!A:A, A604) &gt; 0, 1, 0)</f>
        <v>0</v>
      </c>
      <c r="I604" s="7">
        <f>IF(COUNTIF('Iteration 2 - Forward-Forward'!A:A, A604) &gt; 0, 1, 0)</f>
        <v>0</v>
      </c>
      <c r="J604" s="7">
        <v>0</v>
      </c>
      <c r="K604" s="7">
        <v>0</v>
      </c>
      <c r="L604" s="7"/>
      <c r="M604" s="7"/>
      <c r="N604" s="7">
        <v>1</v>
      </c>
      <c r="O604" s="7"/>
      <c r="P604" s="7">
        <v>1</v>
      </c>
    </row>
    <row r="605" spans="1:16" x14ac:dyDescent="0.25">
      <c r="A605" s="7" t="s">
        <v>5438</v>
      </c>
      <c r="B605" s="7" t="s">
        <v>5439</v>
      </c>
      <c r="C605" s="7">
        <v>2021</v>
      </c>
      <c r="D605" s="7" t="s">
        <v>356</v>
      </c>
      <c r="E605" s="7">
        <f t="shared" si="10"/>
        <v>0</v>
      </c>
      <c r="F605" s="7">
        <f>IF(COUNTIF('Start Set'!A:A, A605) &gt; 0, 1, 0)</f>
        <v>0</v>
      </c>
      <c r="G605" s="7">
        <f>IF(COUNTIF('Iteration 1 - Forward'!A:A, A605) &gt; 0, 1, 0)</f>
        <v>0</v>
      </c>
      <c r="H605" s="7">
        <f>IF(COUNTIF('Iteration 1 - Backward'!A:A, A605) &gt; 0, 1, 0)</f>
        <v>0</v>
      </c>
      <c r="I605" s="7">
        <f>IF(COUNTIF('Iteration 2 - Forward-Forward'!A:A, A605) &gt; 0, 1, 0)</f>
        <v>0</v>
      </c>
      <c r="J605" s="7">
        <v>0</v>
      </c>
      <c r="K605" s="7">
        <v>0</v>
      </c>
      <c r="L605" s="7"/>
      <c r="M605" s="7"/>
      <c r="N605" s="7">
        <v>1</v>
      </c>
      <c r="O605" s="7"/>
      <c r="P605" s="7">
        <v>1</v>
      </c>
    </row>
    <row r="606" spans="1:16" x14ac:dyDescent="0.25">
      <c r="A606" s="7" t="s">
        <v>5143</v>
      </c>
      <c r="B606" s="7" t="s">
        <v>5144</v>
      </c>
      <c r="C606" s="7">
        <v>2022</v>
      </c>
      <c r="D606" s="7" t="s">
        <v>4962</v>
      </c>
      <c r="E606" s="7">
        <f t="shared" si="10"/>
        <v>0</v>
      </c>
      <c r="F606" s="7">
        <f>IF(COUNTIF('Start Set'!A:A, A606) &gt; 0, 1, 0)</f>
        <v>0</v>
      </c>
      <c r="G606" s="7">
        <f>IF(COUNTIF('Iteration 1 - Forward'!A:A, A606) &gt; 0, 1, 0)</f>
        <v>0</v>
      </c>
      <c r="H606" s="7">
        <f>IF(COUNTIF('Iteration 1 - Backward'!A:A, A606) &gt; 0, 1, 0)</f>
        <v>0</v>
      </c>
      <c r="I606" s="7">
        <f>IF(COUNTIF('Iteration 2 - Forward-Forward'!A:A, A606) &gt; 0, 1, 0)</f>
        <v>0</v>
      </c>
      <c r="J606" s="7">
        <v>0</v>
      </c>
      <c r="K606" s="7">
        <v>0</v>
      </c>
      <c r="L606" s="7"/>
      <c r="M606" s="7"/>
      <c r="N606" s="7">
        <v>1</v>
      </c>
      <c r="O606" s="7">
        <v>1</v>
      </c>
      <c r="P606" s="7">
        <v>1</v>
      </c>
    </row>
    <row r="607" spans="1:16" x14ac:dyDescent="0.25">
      <c r="A607" s="7" t="s">
        <v>5170</v>
      </c>
      <c r="B607" s="7" t="s">
        <v>5171</v>
      </c>
      <c r="C607" s="7">
        <v>2022</v>
      </c>
      <c r="D607" s="7" t="s">
        <v>5172</v>
      </c>
      <c r="E607" s="7">
        <f t="shared" si="10"/>
        <v>0</v>
      </c>
      <c r="F607" s="7">
        <f>IF(COUNTIF('Start Set'!A:A, A607) &gt; 0, 1, 0)</f>
        <v>0</v>
      </c>
      <c r="G607" s="7">
        <f>IF(COUNTIF('Iteration 1 - Forward'!A:A, A607) &gt; 0, 1, 0)</f>
        <v>0</v>
      </c>
      <c r="H607" s="7">
        <f>IF(COUNTIF('Iteration 1 - Backward'!A:A, A607) &gt; 0, 1, 0)</f>
        <v>0</v>
      </c>
      <c r="I607" s="7">
        <f>IF(COUNTIF('Iteration 2 - Forward-Forward'!A:A, A607) &gt; 0, 1, 0)</f>
        <v>0</v>
      </c>
      <c r="J607" s="7">
        <v>0</v>
      </c>
      <c r="K607" s="7">
        <v>0</v>
      </c>
      <c r="L607" s="7"/>
      <c r="M607" s="7"/>
      <c r="N607" s="7">
        <v>1</v>
      </c>
      <c r="O607" s="7"/>
      <c r="P607" s="7">
        <v>1</v>
      </c>
    </row>
    <row r="608" spans="1:16" x14ac:dyDescent="0.25">
      <c r="A608" s="9" t="s">
        <v>7999</v>
      </c>
      <c r="B608" s="7" t="s">
        <v>8000</v>
      </c>
      <c r="C608" s="7">
        <v>2020</v>
      </c>
      <c r="D608" s="7" t="s">
        <v>8001</v>
      </c>
      <c r="E608" s="7">
        <f t="shared" si="10"/>
        <v>0</v>
      </c>
      <c r="F608" s="7">
        <f>IF(COUNTIF('Start Set'!A:A, A608) &gt; 0, 1, 0)</f>
        <v>0</v>
      </c>
      <c r="G608" s="7">
        <f>IF(COUNTIF('Iteration 1 - Forward'!A:A, A608) &gt; 0, 1, 0)</f>
        <v>0</v>
      </c>
      <c r="H608" s="7">
        <f>IF(COUNTIF('Iteration 1 - Backward'!A:A, A608) &gt; 0, 1, 0)</f>
        <v>0</v>
      </c>
      <c r="I608" s="7">
        <f>IF(COUNTIF('Iteration 2 - Forward-Forward'!A:A, A608) &gt; 0, 1, 0)</f>
        <v>0</v>
      </c>
      <c r="J608" s="7"/>
      <c r="K608" s="7"/>
      <c r="L608" s="7"/>
      <c r="M608" s="7"/>
      <c r="N608" s="7"/>
      <c r="O608" s="7">
        <v>1</v>
      </c>
    </row>
    <row r="609" spans="1:16" x14ac:dyDescent="0.25">
      <c r="A609" s="7" t="s">
        <v>8040</v>
      </c>
      <c r="B609" s="7" t="s">
        <v>8041</v>
      </c>
      <c r="C609" s="7">
        <v>2021</v>
      </c>
      <c r="D609" s="7" t="s">
        <v>8042</v>
      </c>
      <c r="E609" s="7">
        <f t="shared" si="10"/>
        <v>0</v>
      </c>
      <c r="F609" s="7">
        <f>IF(COUNTIF('Start Set'!A:A, A609) &gt; 0, 1, 0)</f>
        <v>0</v>
      </c>
      <c r="G609" s="7">
        <f>IF(COUNTIF('Iteration 1 - Forward'!A:A, A609) &gt; 0, 1, 0)</f>
        <v>0</v>
      </c>
      <c r="H609" s="7">
        <f>IF(COUNTIF('Iteration 1 - Backward'!A:A, A609) &gt; 0, 1, 0)</f>
        <v>0</v>
      </c>
      <c r="I609" s="7">
        <f>IF(COUNTIF('Iteration 2 - Forward-Forward'!A:A, A609) &gt; 0, 1, 0)</f>
        <v>0</v>
      </c>
      <c r="J609" s="7"/>
      <c r="K609" s="7"/>
      <c r="L609" s="7"/>
      <c r="M609" s="7"/>
      <c r="N609" s="7"/>
      <c r="O609" s="7">
        <v>1</v>
      </c>
    </row>
    <row r="610" spans="1:16" x14ac:dyDescent="0.25">
      <c r="A610" s="7" t="s">
        <v>8048</v>
      </c>
      <c r="B610" s="7" t="s">
        <v>8049</v>
      </c>
      <c r="C610" s="7">
        <v>2021</v>
      </c>
      <c r="D610" s="7" t="s">
        <v>122</v>
      </c>
      <c r="E610" s="7">
        <f t="shared" si="10"/>
        <v>0</v>
      </c>
      <c r="F610" s="7">
        <f>IF(COUNTIF('Start Set'!A:A, A610) &gt; 0, 1, 0)</f>
        <v>0</v>
      </c>
      <c r="G610" s="7">
        <f>IF(COUNTIF('Iteration 1 - Forward'!A:A, A610) &gt; 0, 1, 0)</f>
        <v>0</v>
      </c>
      <c r="H610" s="7">
        <f>IF(COUNTIF('Iteration 1 - Backward'!A:A, A610) &gt; 0, 1, 0)</f>
        <v>0</v>
      </c>
      <c r="I610" s="7">
        <f>IF(COUNTIF('Iteration 2 - Forward-Forward'!A:A, A610) &gt; 0, 1, 0)</f>
        <v>0</v>
      </c>
      <c r="J610" s="7"/>
      <c r="K610" s="7"/>
      <c r="L610" s="7"/>
      <c r="M610" s="7"/>
      <c r="N610" s="7"/>
      <c r="O610" s="7">
        <v>1</v>
      </c>
    </row>
    <row r="611" spans="1:16" x14ac:dyDescent="0.25">
      <c r="A611" s="7" t="s">
        <v>4650</v>
      </c>
      <c r="B611" s="7" t="s">
        <v>4651</v>
      </c>
      <c r="C611" s="7">
        <v>2020</v>
      </c>
      <c r="D611" s="7" t="s">
        <v>4652</v>
      </c>
      <c r="E611" s="7">
        <f t="shared" si="10"/>
        <v>0</v>
      </c>
      <c r="F611" s="7">
        <f>IF(COUNTIF('Start Set'!A:A, A611) &gt; 0, 1, 0)</f>
        <v>0</v>
      </c>
      <c r="G611" s="7">
        <f>IF(COUNTIF('Iteration 1 - Forward'!A:A, A611) &gt; 0, 1, 0)</f>
        <v>0</v>
      </c>
      <c r="H611" s="7">
        <f>IF(COUNTIF('Iteration 1 - Backward'!A:A, A611) &gt; 0, 1, 0)</f>
        <v>0</v>
      </c>
      <c r="I611" s="7">
        <f>IF(COUNTIF('Iteration 2 - Forward-Forward'!A:A, A611) &gt; 0, 1, 0)</f>
        <v>0</v>
      </c>
      <c r="J611" s="7">
        <v>0</v>
      </c>
      <c r="K611" s="7">
        <v>0</v>
      </c>
      <c r="L611" s="7"/>
      <c r="M611" s="7"/>
      <c r="N611" s="7">
        <v>1</v>
      </c>
      <c r="O611" s="7"/>
      <c r="P611" s="7">
        <v>1</v>
      </c>
    </row>
    <row r="612" spans="1:16" x14ac:dyDescent="0.25">
      <c r="A612" s="7" t="s">
        <v>4963</v>
      </c>
      <c r="B612" s="7" t="s">
        <v>4964</v>
      </c>
      <c r="C612" s="7">
        <v>2021</v>
      </c>
      <c r="D612" s="7" t="s">
        <v>4965</v>
      </c>
      <c r="E612" s="7">
        <f t="shared" si="10"/>
        <v>0</v>
      </c>
      <c r="F612" s="7">
        <f>IF(COUNTIF('Start Set'!A:A, A612) &gt; 0, 1, 0)</f>
        <v>0</v>
      </c>
      <c r="G612" s="7">
        <f>IF(COUNTIF('Iteration 1 - Forward'!A:A, A612) &gt; 0, 1, 0)</f>
        <v>0</v>
      </c>
      <c r="H612" s="7">
        <f>IF(COUNTIF('Iteration 1 - Backward'!A:A, A612) &gt; 0, 1, 0)</f>
        <v>0</v>
      </c>
      <c r="I612" s="7">
        <f>IF(COUNTIF('Iteration 2 - Forward-Forward'!A:A, A612) &gt; 0, 1, 0)</f>
        <v>0</v>
      </c>
      <c r="J612" s="7">
        <v>0</v>
      </c>
      <c r="K612" s="7">
        <v>1</v>
      </c>
      <c r="L612" s="7"/>
      <c r="M612" s="7"/>
      <c r="N612" s="7">
        <v>1</v>
      </c>
      <c r="O612" s="7"/>
      <c r="P612" s="7">
        <v>1</v>
      </c>
    </row>
    <row r="613" spans="1:16" x14ac:dyDescent="0.25">
      <c r="A613" s="7" t="s">
        <v>4961</v>
      </c>
      <c r="B613" s="7" t="s">
        <v>4657</v>
      </c>
      <c r="C613" s="7">
        <v>2021</v>
      </c>
      <c r="D613" s="7" t="s">
        <v>4962</v>
      </c>
      <c r="E613" s="7">
        <f t="shared" si="10"/>
        <v>0</v>
      </c>
      <c r="F613" s="7">
        <f>IF(COUNTIF('Start Set'!A:A, A613) &gt; 0, 1, 0)</f>
        <v>0</v>
      </c>
      <c r="G613" s="7">
        <f>IF(COUNTIF('Iteration 1 - Forward'!A:A, A613) &gt; 0, 1, 0)</f>
        <v>0</v>
      </c>
      <c r="H613" s="7">
        <f>IF(COUNTIF('Iteration 1 - Backward'!A:A, A613) &gt; 0, 1, 0)</f>
        <v>0</v>
      </c>
      <c r="I613" s="7">
        <f>IF(COUNTIF('Iteration 2 - Forward-Forward'!A:A, A613) &gt; 0, 1, 0)</f>
        <v>0</v>
      </c>
      <c r="J613" s="7"/>
      <c r="K613" s="7"/>
      <c r="L613" s="7"/>
      <c r="M613" s="7"/>
      <c r="N613" s="7">
        <v>1</v>
      </c>
      <c r="O613" s="7"/>
      <c r="P613" s="7">
        <v>1</v>
      </c>
    </row>
    <row r="614" spans="1:16" x14ac:dyDescent="0.25">
      <c r="A614" s="7" t="s">
        <v>4898</v>
      </c>
      <c r="B614" s="7" t="s">
        <v>4899</v>
      </c>
      <c r="C614" s="7">
        <v>2024</v>
      </c>
      <c r="D614" s="7" t="s">
        <v>4900</v>
      </c>
      <c r="E614" s="7">
        <f t="shared" si="10"/>
        <v>0</v>
      </c>
      <c r="F614" s="7">
        <f>IF(COUNTIF('Start Set'!A:A, A614) &gt; 0, 1, 0)</f>
        <v>0</v>
      </c>
      <c r="G614" s="7">
        <f>IF(COUNTIF('Iteration 1 - Forward'!A:A, A614) &gt; 0, 1, 0)</f>
        <v>0</v>
      </c>
      <c r="H614" s="7">
        <f>IF(COUNTIF('Iteration 1 - Backward'!A:A, A614) &gt; 0, 1, 0)</f>
        <v>0</v>
      </c>
      <c r="I614" s="7">
        <f>IF(COUNTIF('Iteration 2 - Forward-Forward'!A:A, A614) &gt; 0, 1, 0)</f>
        <v>0</v>
      </c>
      <c r="J614" s="7"/>
      <c r="K614" s="7"/>
      <c r="L614" s="7"/>
      <c r="M614" s="7"/>
      <c r="N614" s="7">
        <v>1</v>
      </c>
      <c r="O614" s="7"/>
      <c r="P614" s="7">
        <v>1</v>
      </c>
    </row>
    <row r="615" spans="1:16" x14ac:dyDescent="0.25">
      <c r="A615" s="8" t="s">
        <v>5495</v>
      </c>
      <c r="B615" s="8" t="s">
        <v>5496</v>
      </c>
      <c r="C615" s="8">
        <v>2020</v>
      </c>
      <c r="D615" s="8" t="s">
        <v>138</v>
      </c>
      <c r="E615" s="8">
        <f t="shared" ref="E615:E617" si="11">--(ROW(A615)&lt;&gt;MATCH(A615,$A:$A,0))</f>
        <v>0</v>
      </c>
      <c r="F615" s="8">
        <f>IF(COUNTIF('Start Set'!A:A, A615) &gt; 0, 1, 0)</f>
        <v>0</v>
      </c>
      <c r="G615" s="8">
        <f>IF(COUNTIF('Iteration 1 - Forward'!A:A, A615) &gt; 0, 1, 0)</f>
        <v>0</v>
      </c>
      <c r="H615" s="8">
        <f>IF(COUNTIF('Iteration 1 - Backward'!A:A, A615) &gt; 0, 1, 0)</f>
        <v>0</v>
      </c>
      <c r="I615" s="8">
        <f>IF(COUNTIF('Iteration 2 - Forward-Forward'!A:A, A615) &gt; 0, 1, 0)</f>
        <v>0</v>
      </c>
      <c r="J615" s="8"/>
      <c r="K615" s="8"/>
      <c r="L615" s="8"/>
      <c r="M615" s="8"/>
      <c r="N615" s="8"/>
      <c r="O615" s="8"/>
      <c r="P615" s="8">
        <v>1</v>
      </c>
    </row>
    <row r="616" spans="1:16" x14ac:dyDescent="0.25">
      <c r="A616" s="8" t="s">
        <v>5072</v>
      </c>
      <c r="B616" s="8" t="s">
        <v>5073</v>
      </c>
      <c r="C616" s="8">
        <v>2021</v>
      </c>
      <c r="D616" s="8" t="s">
        <v>138</v>
      </c>
      <c r="E616" s="8">
        <f t="shared" si="11"/>
        <v>0</v>
      </c>
      <c r="F616" s="8">
        <f>IF(COUNTIF('Start Set'!A:A, A616) &gt; 0, 1, 0)</f>
        <v>0</v>
      </c>
      <c r="G616" s="8">
        <f>IF(COUNTIF('Iteration 1 - Forward'!A:A, A616) &gt; 0, 1, 0)</f>
        <v>0</v>
      </c>
      <c r="H616" s="8">
        <f>IF(COUNTIF('Iteration 1 - Backward'!A:A, A616) &gt; 0, 1, 0)</f>
        <v>0</v>
      </c>
      <c r="I616" s="8">
        <f>IF(COUNTIF('Iteration 2 - Forward-Forward'!A:A, A616) &gt; 0, 1, 0)</f>
        <v>0</v>
      </c>
      <c r="J616" s="8"/>
      <c r="K616" s="8"/>
      <c r="L616" s="8"/>
      <c r="M616" s="8"/>
      <c r="N616" s="8"/>
      <c r="O616" s="8"/>
      <c r="P616" s="8">
        <v>1</v>
      </c>
    </row>
    <row r="617" spans="1:16" x14ac:dyDescent="0.25">
      <c r="A617" s="8" t="s">
        <v>4877</v>
      </c>
      <c r="B617" s="8" t="s">
        <v>4878</v>
      </c>
      <c r="C617" s="8">
        <v>2024</v>
      </c>
      <c r="D617" s="8" t="s">
        <v>4599</v>
      </c>
      <c r="E617" s="8">
        <f t="shared" si="11"/>
        <v>0</v>
      </c>
      <c r="F617" s="8">
        <f>IF(COUNTIF('Start Set'!A:A, A617) &gt; 0, 1, 0)</f>
        <v>0</v>
      </c>
      <c r="G617" s="8">
        <f>IF(COUNTIF('Iteration 1 - Forward'!A:A, A617) &gt; 0, 1, 0)</f>
        <v>0</v>
      </c>
      <c r="H617" s="8">
        <f>IF(COUNTIF('Iteration 1 - Backward'!A:A, A617) &gt; 0, 1, 0)</f>
        <v>0</v>
      </c>
      <c r="I617" s="8">
        <f>IF(COUNTIF('Iteration 2 - Forward-Forward'!A:A, A617) &gt; 0, 1, 0)</f>
        <v>0</v>
      </c>
      <c r="J617" s="8"/>
      <c r="K617" s="8"/>
      <c r="L617" s="8"/>
      <c r="M617" s="8"/>
      <c r="N617" s="8"/>
      <c r="O617" s="8"/>
      <c r="P617" s="8">
        <v>1</v>
      </c>
    </row>
    <row r="619" spans="1:16" x14ac:dyDescent="0.25">
      <c r="A619" s="13">
        <f>COUNT(E2:E617)-SUM(E2:E617)-SUM(F2:F617)-SUM(G2:G617)-SUM(H2:H617)-SUM(I2:I617)</f>
        <v>571</v>
      </c>
      <c r="B619" s="13" t="s">
        <v>7989</v>
      </c>
    </row>
  </sheetData>
  <sortState xmlns:xlrd2="http://schemas.microsoft.com/office/spreadsheetml/2017/richdata2" ref="A2:Q614">
    <sortCondition descending="1" sortBy="cellColor" ref="O2:O614" dxfId="17"/>
  </sortState>
  <phoneticPr fontId="6"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B4C98-DBAD-48FA-9061-4395266EAB69}">
  <dimension ref="A1:Q202"/>
  <sheetViews>
    <sheetView workbookViewId="0">
      <pane ySplit="1" topLeftCell="A2" activePane="bottomLeft" state="frozen"/>
      <selection pane="bottomLeft" activeCell="R199" sqref="R199:R200"/>
    </sheetView>
  </sheetViews>
  <sheetFormatPr defaultRowHeight="15" x14ac:dyDescent="0.25"/>
  <cols>
    <col min="1" max="1" width="45.5703125" customWidth="1"/>
    <col min="2" max="2" width="19.28515625" customWidth="1"/>
    <col min="5" max="5" width="2.85546875" customWidth="1"/>
    <col min="6" max="6" width="3.7109375" customWidth="1"/>
    <col min="7" max="7" width="3.42578125" customWidth="1"/>
    <col min="8" max="8" width="4" customWidth="1"/>
    <col min="9" max="9" width="4.5703125" customWidth="1"/>
    <col min="10" max="10" width="5.140625" customWidth="1"/>
    <col min="11" max="13" width="4.5703125" customWidth="1"/>
    <col min="14" max="14" width="4.7109375" customWidth="1"/>
    <col min="15" max="15" width="4.28515625" customWidth="1"/>
    <col min="16" max="17" width="4.5703125" customWidth="1"/>
  </cols>
  <sheetData>
    <row r="1" spans="1:17" x14ac:dyDescent="0.25">
      <c r="A1" s="1" t="s">
        <v>1</v>
      </c>
      <c r="B1" s="1" t="s">
        <v>2</v>
      </c>
      <c r="C1" s="1" t="s">
        <v>3</v>
      </c>
      <c r="D1" s="1" t="s">
        <v>4</v>
      </c>
      <c r="E1" s="1" t="s">
        <v>8083</v>
      </c>
      <c r="F1" s="1" t="s">
        <v>8084</v>
      </c>
      <c r="G1" s="1" t="s">
        <v>8085</v>
      </c>
      <c r="H1" s="1" t="s">
        <v>8087</v>
      </c>
      <c r="I1" s="1" t="s">
        <v>8088</v>
      </c>
      <c r="J1" s="1" t="s">
        <v>8089</v>
      </c>
      <c r="K1" s="1" t="s">
        <v>4555</v>
      </c>
      <c r="L1" s="1" t="s">
        <v>4556</v>
      </c>
      <c r="M1" s="1" t="s">
        <v>4557</v>
      </c>
      <c r="N1" s="1" t="s">
        <v>4558</v>
      </c>
      <c r="O1" s="1" t="s">
        <v>4559</v>
      </c>
      <c r="P1" s="1" t="s">
        <v>4554</v>
      </c>
      <c r="Q1" s="1" t="s">
        <v>4560</v>
      </c>
    </row>
    <row r="2" spans="1:17" x14ac:dyDescent="0.25">
      <c r="A2" s="7" t="s">
        <v>6687</v>
      </c>
      <c r="B2" s="7" t="s">
        <v>6688</v>
      </c>
      <c r="C2" s="7">
        <v>1988</v>
      </c>
      <c r="D2" s="7" t="s">
        <v>273</v>
      </c>
      <c r="E2" s="7">
        <f t="shared" ref="E2:E33" si="0">--(ROW(A2)&lt;&gt;MATCH(A2,$A:$A,0))</f>
        <v>0</v>
      </c>
      <c r="F2" s="7">
        <f>IF(COUNTIF('Start Set'!A:A, A2) &gt; 0, 1, 0)</f>
        <v>0</v>
      </c>
      <c r="G2" s="7">
        <f>IF(COUNTIF('Iteration 1 - Forward'!A:A, A2) &gt; 0, 1, 0)</f>
        <v>0</v>
      </c>
      <c r="H2" s="7">
        <f>IF(COUNTIF('Iteration 1 - Backward'!A:A, A2) &gt; 0, 1, 0)</f>
        <v>0</v>
      </c>
      <c r="I2" s="7">
        <f>IF(COUNTIF('Iteration 2 - Forward-Forward'!A:A, A2) &gt; 0, 1, 0)</f>
        <v>0</v>
      </c>
      <c r="J2" s="7">
        <f>IF(COUNTIF('Iteration 2 - Forward-Backward'!A:A, A2) &gt; 0, 1, 0)</f>
        <v>0</v>
      </c>
      <c r="K2" s="7">
        <v>1</v>
      </c>
    </row>
    <row r="3" spans="1:17" x14ac:dyDescent="0.25">
      <c r="A3" s="7" t="s">
        <v>6681</v>
      </c>
      <c r="B3" s="7" t="s">
        <v>6660</v>
      </c>
      <c r="C3" s="7">
        <v>2015</v>
      </c>
      <c r="D3" s="7" t="s">
        <v>6682</v>
      </c>
      <c r="E3" s="7">
        <f t="shared" si="0"/>
        <v>0</v>
      </c>
      <c r="F3" s="7">
        <f>IF(COUNTIF('Start Set'!A:A, A3) &gt; 0, 1, 0)</f>
        <v>0</v>
      </c>
      <c r="G3" s="7">
        <f>IF(COUNTIF('Iteration 1 - Forward'!A:A, A3) &gt; 0, 1, 0)</f>
        <v>0</v>
      </c>
      <c r="H3" s="7">
        <f>IF(COUNTIF('Iteration 1 - Backward'!A:A, A3) &gt; 0, 1, 0)</f>
        <v>0</v>
      </c>
      <c r="I3" s="7">
        <f>IF(COUNTIF('Iteration 2 - Forward-Forward'!A:A, A3) &gt; 0, 1, 0)</f>
        <v>0</v>
      </c>
      <c r="J3" s="7">
        <f>IF(COUNTIF('Iteration 2 - Forward-Backward'!A:A, A3) &gt; 0, 1, 0)</f>
        <v>0</v>
      </c>
      <c r="K3" s="7">
        <v>1</v>
      </c>
    </row>
    <row r="4" spans="1:17" x14ac:dyDescent="0.25">
      <c r="A4" s="7" t="s">
        <v>6697</v>
      </c>
      <c r="B4" s="7" t="s">
        <v>6698</v>
      </c>
      <c r="C4" s="7">
        <v>2015</v>
      </c>
      <c r="D4" s="7" t="s">
        <v>6699</v>
      </c>
      <c r="E4" s="7">
        <f t="shared" si="0"/>
        <v>0</v>
      </c>
      <c r="F4" s="7">
        <f>IF(COUNTIF('Start Set'!A:A, A4) &gt; 0, 1, 0)</f>
        <v>0</v>
      </c>
      <c r="G4" s="7">
        <f>IF(COUNTIF('Iteration 1 - Forward'!A:A, A4) &gt; 0, 1, 0)</f>
        <v>0</v>
      </c>
      <c r="H4" s="7">
        <f>IF(COUNTIF('Iteration 1 - Backward'!A:A, A4) &gt; 0, 1, 0)</f>
        <v>0</v>
      </c>
      <c r="I4" s="7">
        <f>IF(COUNTIF('Iteration 2 - Forward-Forward'!A:A, A4) &gt; 0, 1, 0)</f>
        <v>0</v>
      </c>
      <c r="J4" s="7">
        <f>IF(COUNTIF('Iteration 2 - Forward-Backward'!A:A, A4) &gt; 0, 1, 0)</f>
        <v>0</v>
      </c>
      <c r="K4" s="7">
        <v>1</v>
      </c>
    </row>
    <row r="5" spans="1:17" x14ac:dyDescent="0.25">
      <c r="A5" s="7" t="s">
        <v>6655</v>
      </c>
      <c r="B5" s="7" t="s">
        <v>6656</v>
      </c>
      <c r="C5" s="7">
        <v>2016</v>
      </c>
      <c r="D5" s="7" t="s">
        <v>6657</v>
      </c>
      <c r="E5" s="7">
        <f t="shared" si="0"/>
        <v>0</v>
      </c>
      <c r="F5" s="7">
        <f>IF(COUNTIF('Start Set'!A:A, A5) &gt; 0, 1, 0)</f>
        <v>0</v>
      </c>
      <c r="G5" s="7">
        <f>IF(COUNTIF('Iteration 1 - Forward'!A:A, A5) &gt; 0, 1, 0)</f>
        <v>0</v>
      </c>
      <c r="H5" s="7">
        <f>IF(COUNTIF('Iteration 1 - Backward'!A:A, A5) &gt; 0, 1, 0)</f>
        <v>0</v>
      </c>
      <c r="I5" s="7">
        <f>IF(COUNTIF('Iteration 2 - Forward-Forward'!A:A, A5) &gt; 0, 1, 0)</f>
        <v>0</v>
      </c>
      <c r="J5" s="7">
        <f>IF(COUNTIF('Iteration 2 - Forward-Backward'!A:A, A5) &gt; 0, 1, 0)</f>
        <v>0</v>
      </c>
      <c r="K5" s="7">
        <v>1</v>
      </c>
    </row>
    <row r="6" spans="1:17" x14ac:dyDescent="0.25">
      <c r="A6" s="7" t="s">
        <v>6666</v>
      </c>
      <c r="B6" s="7" t="s">
        <v>6667</v>
      </c>
      <c r="C6" s="7">
        <v>2016</v>
      </c>
      <c r="D6" s="7" t="s">
        <v>95</v>
      </c>
      <c r="E6" s="7">
        <f t="shared" si="0"/>
        <v>0</v>
      </c>
      <c r="F6" s="7">
        <f>IF(COUNTIF('Start Set'!A:A, A6) &gt; 0, 1, 0)</f>
        <v>0</v>
      </c>
      <c r="G6" s="7">
        <f>IF(COUNTIF('Iteration 1 - Forward'!A:A, A6) &gt; 0, 1, 0)</f>
        <v>0</v>
      </c>
      <c r="H6" s="7">
        <f>IF(COUNTIF('Iteration 1 - Backward'!A:A, A6) &gt; 0, 1, 0)</f>
        <v>0</v>
      </c>
      <c r="I6" s="7">
        <f>IF(COUNTIF('Iteration 2 - Forward-Forward'!A:A, A6) &gt; 0, 1, 0)</f>
        <v>0</v>
      </c>
      <c r="J6" s="7">
        <f>IF(COUNTIF('Iteration 2 - Forward-Backward'!A:A, A6) &gt; 0, 1, 0)</f>
        <v>0</v>
      </c>
      <c r="K6" s="7">
        <v>1</v>
      </c>
    </row>
    <row r="7" spans="1:17" x14ac:dyDescent="0.25">
      <c r="A7" s="7" t="s">
        <v>5740</v>
      </c>
      <c r="B7" s="7" t="s">
        <v>6671</v>
      </c>
      <c r="C7" s="7">
        <v>2017</v>
      </c>
      <c r="D7" s="7" t="s">
        <v>832</v>
      </c>
      <c r="E7" s="7">
        <f t="shared" si="0"/>
        <v>0</v>
      </c>
      <c r="F7" s="7">
        <f>IF(COUNTIF('Start Set'!A:A, A7) &gt; 0, 1, 0)</f>
        <v>0</v>
      </c>
      <c r="G7" s="7">
        <f>IF(COUNTIF('Iteration 1 - Forward'!A:A, A7) &gt; 0, 1, 0)</f>
        <v>0</v>
      </c>
      <c r="H7" s="7">
        <f>IF(COUNTIF('Iteration 1 - Backward'!A:A, A7) &gt; 0, 1, 0)</f>
        <v>0</v>
      </c>
      <c r="I7" s="7">
        <f>IF(COUNTIF('Iteration 2 - Forward-Forward'!A:A, A7) &gt; 0, 1, 0)</f>
        <v>0</v>
      </c>
      <c r="J7" s="7">
        <f>IF(COUNTIF('Iteration 2 - Forward-Backward'!A:A, A7) &gt; 0, 1, 0)</f>
        <v>1</v>
      </c>
      <c r="K7" s="7">
        <v>1</v>
      </c>
    </row>
    <row r="8" spans="1:17" x14ac:dyDescent="0.25">
      <c r="A8" s="7" t="s">
        <v>6683</v>
      </c>
      <c r="B8" s="7" t="s">
        <v>6684</v>
      </c>
      <c r="C8" s="7">
        <v>2017</v>
      </c>
      <c r="D8" s="7" t="s">
        <v>6685</v>
      </c>
      <c r="E8" s="7">
        <f t="shared" si="0"/>
        <v>0</v>
      </c>
      <c r="F8" s="7">
        <f>IF(COUNTIF('Start Set'!A:A, A8) &gt; 0, 1, 0)</f>
        <v>0</v>
      </c>
      <c r="G8" s="7">
        <f>IF(COUNTIF('Iteration 1 - Forward'!A:A, A8) &gt; 0, 1, 0)</f>
        <v>0</v>
      </c>
      <c r="H8" s="7">
        <f>IF(COUNTIF('Iteration 1 - Backward'!A:A, A8) &gt; 0, 1, 0)</f>
        <v>0</v>
      </c>
      <c r="I8" s="7">
        <f>IF(COUNTIF('Iteration 2 - Forward-Forward'!A:A, A8) &gt; 0, 1, 0)</f>
        <v>0</v>
      </c>
      <c r="J8" s="7">
        <f>IF(COUNTIF('Iteration 2 - Forward-Backward'!A:A, A8) &gt; 0, 1, 0)</f>
        <v>0</v>
      </c>
      <c r="K8" s="7">
        <v>1</v>
      </c>
    </row>
    <row r="9" spans="1:17" x14ac:dyDescent="0.25">
      <c r="A9" s="7" t="s">
        <v>5916</v>
      </c>
      <c r="B9" s="7" t="s">
        <v>5917</v>
      </c>
      <c r="C9" s="7">
        <v>2017</v>
      </c>
      <c r="D9" s="7" t="s">
        <v>1265</v>
      </c>
      <c r="E9" s="7">
        <f t="shared" si="0"/>
        <v>0</v>
      </c>
      <c r="F9" s="7">
        <f>IF(COUNTIF('Start Set'!A:A, A9) &gt; 0, 1, 0)</f>
        <v>0</v>
      </c>
      <c r="G9" s="7">
        <f>IF(COUNTIF('Iteration 1 - Forward'!A:A, A9) &gt; 0, 1, 0)</f>
        <v>0</v>
      </c>
      <c r="H9" s="7">
        <f>IF(COUNTIF('Iteration 1 - Backward'!A:A, A9) &gt; 0, 1, 0)</f>
        <v>0</v>
      </c>
      <c r="I9" s="7">
        <f>IF(COUNTIF('Iteration 2 - Forward-Forward'!A:A, A9) &gt; 0, 1, 0)</f>
        <v>0</v>
      </c>
      <c r="J9" s="7">
        <f>IF(COUNTIF('Iteration 2 - Forward-Backward'!A:A, A9) &gt; 0, 1, 0)</f>
        <v>1</v>
      </c>
      <c r="K9" s="7">
        <v>1</v>
      </c>
    </row>
    <row r="10" spans="1:17" x14ac:dyDescent="0.25">
      <c r="A10" s="7" t="s">
        <v>6691</v>
      </c>
      <c r="B10" s="7" t="s">
        <v>6692</v>
      </c>
      <c r="C10" s="7">
        <v>2018</v>
      </c>
      <c r="D10" s="7" t="s">
        <v>138</v>
      </c>
      <c r="E10" s="7">
        <f t="shared" si="0"/>
        <v>0</v>
      </c>
      <c r="F10" s="7">
        <f>IF(COUNTIF('Start Set'!A:A, A10) &gt; 0, 1, 0)</f>
        <v>0</v>
      </c>
      <c r="G10" s="7">
        <f>IF(COUNTIF('Iteration 1 - Forward'!A:A, A10) &gt; 0, 1, 0)</f>
        <v>0</v>
      </c>
      <c r="H10" s="7">
        <f>IF(COUNTIF('Iteration 1 - Backward'!A:A, A10) &gt; 0, 1, 0)</f>
        <v>0</v>
      </c>
      <c r="I10" s="7">
        <f>IF(COUNTIF('Iteration 2 - Forward-Forward'!A:A, A10) &gt; 0, 1, 0)</f>
        <v>0</v>
      </c>
      <c r="J10" s="7">
        <f>IF(COUNTIF('Iteration 2 - Forward-Backward'!A:A, A10) &gt; 0, 1, 0)</f>
        <v>0</v>
      </c>
      <c r="K10" s="7">
        <v>1</v>
      </c>
    </row>
    <row r="11" spans="1:17" x14ac:dyDescent="0.25">
      <c r="A11" s="7" t="s">
        <v>6695</v>
      </c>
      <c r="B11" s="7" t="s">
        <v>6660</v>
      </c>
      <c r="C11" s="7">
        <v>2018</v>
      </c>
      <c r="D11" s="7" t="s">
        <v>6696</v>
      </c>
      <c r="E11" s="7">
        <f t="shared" si="0"/>
        <v>0</v>
      </c>
      <c r="F11" s="7">
        <f>IF(COUNTIF('Start Set'!A:A, A11) &gt; 0, 1, 0)</f>
        <v>0</v>
      </c>
      <c r="G11" s="7">
        <f>IF(COUNTIF('Iteration 1 - Forward'!A:A, A11) &gt; 0, 1, 0)</f>
        <v>0</v>
      </c>
      <c r="H11" s="7">
        <f>IF(COUNTIF('Iteration 1 - Backward'!A:A, A11) &gt; 0, 1, 0)</f>
        <v>0</v>
      </c>
      <c r="I11" s="7">
        <f>IF(COUNTIF('Iteration 2 - Forward-Forward'!A:A, A11) &gt; 0, 1, 0)</f>
        <v>0</v>
      </c>
      <c r="J11" s="7">
        <f>IF(COUNTIF('Iteration 2 - Forward-Backward'!A:A, A11) &gt; 0, 1, 0)</f>
        <v>0</v>
      </c>
      <c r="K11" s="7">
        <v>1</v>
      </c>
    </row>
    <row r="12" spans="1:17" x14ac:dyDescent="0.25">
      <c r="A12" s="7" t="s">
        <v>6668</v>
      </c>
      <c r="B12" s="7" t="s">
        <v>6669</v>
      </c>
      <c r="C12" s="7">
        <v>2019</v>
      </c>
      <c r="D12" s="7" t="s">
        <v>6670</v>
      </c>
      <c r="E12" s="7">
        <f t="shared" si="0"/>
        <v>0</v>
      </c>
      <c r="F12" s="7">
        <f>IF(COUNTIF('Start Set'!A:A, A12) &gt; 0, 1, 0)</f>
        <v>0</v>
      </c>
      <c r="G12" s="7">
        <f>IF(COUNTIF('Iteration 1 - Forward'!A:A, A12) &gt; 0, 1, 0)</f>
        <v>0</v>
      </c>
      <c r="H12" s="7">
        <f>IF(COUNTIF('Iteration 1 - Backward'!A:A, A12) &gt; 0, 1, 0)</f>
        <v>0</v>
      </c>
      <c r="I12" s="7">
        <f>IF(COUNTIF('Iteration 2 - Forward-Forward'!A:A, A12) &gt; 0, 1, 0)</f>
        <v>0</v>
      </c>
      <c r="J12" s="7">
        <f>IF(COUNTIF('Iteration 2 - Forward-Backward'!A:A, A12) &gt; 0, 1, 0)</f>
        <v>0</v>
      </c>
      <c r="K12" s="7">
        <v>1</v>
      </c>
    </row>
    <row r="13" spans="1:17" x14ac:dyDescent="0.25">
      <c r="A13" s="7" t="s">
        <v>6689</v>
      </c>
      <c r="B13" s="7" t="s">
        <v>6660</v>
      </c>
      <c r="C13" s="7">
        <v>2019</v>
      </c>
      <c r="D13" s="7" t="s">
        <v>6690</v>
      </c>
      <c r="E13" s="7">
        <f t="shared" si="0"/>
        <v>0</v>
      </c>
      <c r="F13" s="7">
        <f>IF(COUNTIF('Start Set'!A:A, A13) &gt; 0, 1, 0)</f>
        <v>0</v>
      </c>
      <c r="G13" s="7">
        <f>IF(COUNTIF('Iteration 1 - Forward'!A:A, A13) &gt; 0, 1, 0)</f>
        <v>0</v>
      </c>
      <c r="H13" s="7">
        <f>IF(COUNTIF('Iteration 1 - Backward'!A:A, A13) &gt; 0, 1, 0)</f>
        <v>0</v>
      </c>
      <c r="I13" s="7">
        <f>IF(COUNTIF('Iteration 2 - Forward-Forward'!A:A, A13) &gt; 0, 1, 0)</f>
        <v>0</v>
      </c>
      <c r="J13" s="7">
        <f>IF(COUNTIF('Iteration 2 - Forward-Backward'!A:A, A13) &gt; 0, 1, 0)</f>
        <v>0</v>
      </c>
      <c r="K13" s="7">
        <v>1</v>
      </c>
    </row>
    <row r="14" spans="1:17" x14ac:dyDescent="0.25">
      <c r="A14" s="7" t="s">
        <v>6700</v>
      </c>
      <c r="B14" s="7" t="s">
        <v>6701</v>
      </c>
      <c r="C14" s="7">
        <v>2019</v>
      </c>
      <c r="D14" s="7" t="s">
        <v>380</v>
      </c>
      <c r="E14" s="7">
        <f t="shared" si="0"/>
        <v>0</v>
      </c>
      <c r="F14" s="7">
        <f>IF(COUNTIF('Start Set'!A:A, A14) &gt; 0, 1, 0)</f>
        <v>0</v>
      </c>
      <c r="G14" s="7">
        <f>IF(COUNTIF('Iteration 1 - Forward'!A:A, A14) &gt; 0, 1, 0)</f>
        <v>0</v>
      </c>
      <c r="H14" s="7">
        <f>IF(COUNTIF('Iteration 1 - Backward'!A:A, A14) &gt; 0, 1, 0)</f>
        <v>0</v>
      </c>
      <c r="I14" s="7">
        <f>IF(COUNTIF('Iteration 2 - Forward-Forward'!A:A, A14) &gt; 0, 1, 0)</f>
        <v>0</v>
      </c>
      <c r="J14" s="7">
        <f>IF(COUNTIF('Iteration 2 - Forward-Backward'!A:A, A14) &gt; 0, 1, 0)</f>
        <v>0</v>
      </c>
      <c r="K14" s="7">
        <v>1</v>
      </c>
    </row>
    <row r="15" spans="1:17" x14ac:dyDescent="0.25">
      <c r="A15" s="7" t="s">
        <v>6702</v>
      </c>
      <c r="B15" s="7" t="s">
        <v>6660</v>
      </c>
      <c r="C15" s="7">
        <v>2019</v>
      </c>
      <c r="D15" s="7" t="s">
        <v>6703</v>
      </c>
      <c r="E15" s="7">
        <f t="shared" si="0"/>
        <v>0</v>
      </c>
      <c r="F15" s="7">
        <f>IF(COUNTIF('Start Set'!A:A, A15) &gt; 0, 1, 0)</f>
        <v>0</v>
      </c>
      <c r="G15" s="7">
        <f>IF(COUNTIF('Iteration 1 - Forward'!A:A, A15) &gt; 0, 1, 0)</f>
        <v>0</v>
      </c>
      <c r="H15" s="7">
        <f>IF(COUNTIF('Iteration 1 - Backward'!A:A, A15) &gt; 0, 1, 0)</f>
        <v>0</v>
      </c>
      <c r="I15" s="7">
        <f>IF(COUNTIF('Iteration 2 - Forward-Forward'!A:A, A15) &gt; 0, 1, 0)</f>
        <v>0</v>
      </c>
      <c r="J15" s="7">
        <f>IF(COUNTIF('Iteration 2 - Forward-Backward'!A:A, A15) &gt; 0, 1, 0)</f>
        <v>0</v>
      </c>
      <c r="K15" s="7">
        <v>1</v>
      </c>
    </row>
    <row r="16" spans="1:17" x14ac:dyDescent="0.25">
      <c r="A16" s="7" t="s">
        <v>6659</v>
      </c>
      <c r="B16" s="7" t="s">
        <v>6660</v>
      </c>
      <c r="C16" s="7">
        <v>2020</v>
      </c>
      <c r="D16" s="7" t="s">
        <v>6661</v>
      </c>
      <c r="E16" s="7">
        <f t="shared" si="0"/>
        <v>0</v>
      </c>
      <c r="F16" s="7">
        <f>IF(COUNTIF('Start Set'!A:A, A16) &gt; 0, 1, 0)</f>
        <v>0</v>
      </c>
      <c r="G16" s="7">
        <f>IF(COUNTIF('Iteration 1 - Forward'!A:A, A16) &gt; 0, 1, 0)</f>
        <v>0</v>
      </c>
      <c r="H16" s="7">
        <f>IF(COUNTIF('Iteration 1 - Backward'!A:A, A16) &gt; 0, 1, 0)</f>
        <v>0</v>
      </c>
      <c r="I16" s="7">
        <f>IF(COUNTIF('Iteration 2 - Forward-Forward'!A:A, A16) &gt; 0, 1, 0)</f>
        <v>0</v>
      </c>
      <c r="J16" s="7">
        <f>IF(COUNTIF('Iteration 2 - Forward-Backward'!A:A, A16) &gt; 0, 1, 0)</f>
        <v>0</v>
      </c>
      <c r="K16" s="7"/>
      <c r="L16" s="7">
        <v>1</v>
      </c>
    </row>
    <row r="17" spans="1:12" x14ac:dyDescent="0.25">
      <c r="A17" s="7" t="s">
        <v>6679</v>
      </c>
      <c r="B17" s="7" t="s">
        <v>6660</v>
      </c>
      <c r="C17" s="7">
        <v>2020</v>
      </c>
      <c r="D17" s="7" t="s">
        <v>6680</v>
      </c>
      <c r="E17" s="7">
        <f t="shared" si="0"/>
        <v>0</v>
      </c>
      <c r="F17" s="7">
        <f>IF(COUNTIF('Start Set'!A:A, A17) &gt; 0, 1, 0)</f>
        <v>0</v>
      </c>
      <c r="G17" s="7">
        <f>IF(COUNTIF('Iteration 1 - Forward'!A:A, A17) &gt; 0, 1, 0)</f>
        <v>0</v>
      </c>
      <c r="H17" s="7">
        <f>IF(COUNTIF('Iteration 1 - Backward'!A:A, A17) &gt; 0, 1, 0)</f>
        <v>0</v>
      </c>
      <c r="I17" s="7">
        <f>IF(COUNTIF('Iteration 2 - Forward-Forward'!A:A, A17) &gt; 0, 1, 0)</f>
        <v>0</v>
      </c>
      <c r="J17" s="7">
        <f>IF(COUNTIF('Iteration 2 - Forward-Backward'!A:A, A17) &gt; 0, 1, 0)</f>
        <v>0</v>
      </c>
      <c r="K17" s="7"/>
      <c r="L17" s="7">
        <v>1</v>
      </c>
    </row>
    <row r="18" spans="1:12" x14ac:dyDescent="0.25">
      <c r="A18" s="7" t="s">
        <v>6693</v>
      </c>
      <c r="B18" s="7" t="s">
        <v>6660</v>
      </c>
      <c r="C18" s="7">
        <v>2021</v>
      </c>
      <c r="D18" s="7" t="s">
        <v>6694</v>
      </c>
      <c r="E18" s="7">
        <f t="shared" si="0"/>
        <v>0</v>
      </c>
      <c r="F18" s="7">
        <f>IF(COUNTIF('Start Set'!A:A, A18) &gt; 0, 1, 0)</f>
        <v>0</v>
      </c>
      <c r="G18" s="7">
        <f>IF(COUNTIF('Iteration 1 - Forward'!A:A, A18) &gt; 0, 1, 0)</f>
        <v>0</v>
      </c>
      <c r="H18" s="7">
        <f>IF(COUNTIF('Iteration 1 - Backward'!A:A, A18) &gt; 0, 1, 0)</f>
        <v>0</v>
      </c>
      <c r="I18" s="7">
        <f>IF(COUNTIF('Iteration 2 - Forward-Forward'!A:A, A18) &gt; 0, 1, 0)</f>
        <v>0</v>
      </c>
      <c r="J18" s="7">
        <f>IF(COUNTIF('Iteration 2 - Forward-Backward'!A:A, A18) &gt; 0, 1, 0)</f>
        <v>0</v>
      </c>
      <c r="K18" s="7"/>
      <c r="L18" s="7">
        <v>1</v>
      </c>
    </row>
    <row r="19" spans="1:12" x14ac:dyDescent="0.25">
      <c r="A19" s="7" t="s">
        <v>6704</v>
      </c>
      <c r="B19" s="7" t="s">
        <v>6705</v>
      </c>
      <c r="C19" s="7">
        <v>2020</v>
      </c>
      <c r="D19" s="7"/>
      <c r="E19" s="7">
        <f t="shared" si="0"/>
        <v>0</v>
      </c>
      <c r="F19" s="7">
        <f>IF(COUNTIF('Start Set'!A:A, A19) &gt; 0, 1, 0)</f>
        <v>0</v>
      </c>
      <c r="G19" s="7">
        <f>IF(COUNTIF('Iteration 1 - Forward'!A:A, A19) &gt; 0, 1, 0)</f>
        <v>0</v>
      </c>
      <c r="H19" s="7">
        <f>IF(COUNTIF('Iteration 1 - Backward'!A:A, A19) &gt; 0, 1, 0)</f>
        <v>0</v>
      </c>
      <c r="I19" s="7">
        <f>IF(COUNTIF('Iteration 2 - Forward-Forward'!A:A, A19) &gt; 0, 1, 0)</f>
        <v>0</v>
      </c>
      <c r="J19" s="7">
        <f>IF(COUNTIF('Iteration 2 - Forward-Backward'!A:A, A19) &gt; 0, 1, 0)</f>
        <v>0</v>
      </c>
      <c r="K19" s="7"/>
      <c r="L19" s="7">
        <v>1</v>
      </c>
    </row>
    <row r="20" spans="1:12" x14ac:dyDescent="0.25">
      <c r="A20" s="7" t="s">
        <v>6778</v>
      </c>
      <c r="B20" s="7" t="s">
        <v>6779</v>
      </c>
      <c r="C20" s="7">
        <v>1992</v>
      </c>
      <c r="D20" s="7" t="s">
        <v>6780</v>
      </c>
      <c r="E20" s="7">
        <f t="shared" si="0"/>
        <v>0</v>
      </c>
      <c r="F20" s="7">
        <f>IF(COUNTIF('Start Set'!A:A, A20) &gt; 0, 1, 0)</f>
        <v>0</v>
      </c>
      <c r="G20" s="7">
        <f>IF(COUNTIF('Iteration 1 - Forward'!A:A, A20) &gt; 0, 1, 0)</f>
        <v>0</v>
      </c>
      <c r="H20" s="7">
        <f>IF(COUNTIF('Iteration 1 - Backward'!A:A, A20) &gt; 0, 1, 0)</f>
        <v>0</v>
      </c>
      <c r="I20" s="7">
        <f>IF(COUNTIF('Iteration 2 - Forward-Forward'!A:A, A20) &gt; 0, 1, 0)</f>
        <v>0</v>
      </c>
      <c r="J20" s="7">
        <f>IF(COUNTIF('Iteration 2 - Forward-Backward'!A:A, A20) &gt; 0, 1, 0)</f>
        <v>0</v>
      </c>
      <c r="K20" s="7">
        <v>1</v>
      </c>
    </row>
    <row r="21" spans="1:12" x14ac:dyDescent="0.25">
      <c r="A21" s="7" t="s">
        <v>6940</v>
      </c>
      <c r="B21" s="7" t="s">
        <v>6941</v>
      </c>
      <c r="C21" s="7">
        <v>2004</v>
      </c>
      <c r="D21" s="7" t="s">
        <v>5621</v>
      </c>
      <c r="E21" s="7">
        <f t="shared" si="0"/>
        <v>0</v>
      </c>
      <c r="F21" s="7">
        <f>IF(COUNTIF('Start Set'!A:A, A21) &gt; 0, 1, 0)</f>
        <v>0</v>
      </c>
      <c r="G21" s="7">
        <f>IF(COUNTIF('Iteration 1 - Forward'!A:A, A21) &gt; 0, 1, 0)</f>
        <v>0</v>
      </c>
      <c r="H21" s="7">
        <f>IF(COUNTIF('Iteration 1 - Backward'!A:A, A21) &gt; 0, 1, 0)</f>
        <v>0</v>
      </c>
      <c r="I21" s="7">
        <f>IF(COUNTIF('Iteration 2 - Forward-Forward'!A:A, A21) &gt; 0, 1, 0)</f>
        <v>0</v>
      </c>
      <c r="J21" s="7">
        <f>IF(COUNTIF('Iteration 2 - Forward-Backward'!A:A, A21) &gt; 0, 1, 0)</f>
        <v>0</v>
      </c>
      <c r="K21" s="7">
        <v>1</v>
      </c>
    </row>
    <row r="22" spans="1:12" x14ac:dyDescent="0.25">
      <c r="A22" s="7" t="s">
        <v>6938</v>
      </c>
      <c r="B22" s="7" t="s">
        <v>6939</v>
      </c>
      <c r="C22" s="7">
        <v>2006</v>
      </c>
      <c r="D22" s="7" t="s">
        <v>273</v>
      </c>
      <c r="E22" s="7">
        <f t="shared" si="0"/>
        <v>0</v>
      </c>
      <c r="F22" s="7">
        <f>IF(COUNTIF('Start Set'!A:A, A22) &gt; 0, 1, 0)</f>
        <v>0</v>
      </c>
      <c r="G22" s="7">
        <f>IF(COUNTIF('Iteration 1 - Forward'!A:A, A22) &gt; 0, 1, 0)</f>
        <v>0</v>
      </c>
      <c r="H22" s="7">
        <f>IF(COUNTIF('Iteration 1 - Backward'!A:A, A22) &gt; 0, 1, 0)</f>
        <v>0</v>
      </c>
      <c r="I22" s="7">
        <f>IF(COUNTIF('Iteration 2 - Forward-Forward'!A:A, A22) &gt; 0, 1, 0)</f>
        <v>0</v>
      </c>
      <c r="J22" s="7">
        <f>IF(COUNTIF('Iteration 2 - Forward-Backward'!A:A, A22) &gt; 0, 1, 0)</f>
        <v>0</v>
      </c>
      <c r="K22" s="7">
        <v>1</v>
      </c>
    </row>
    <row r="23" spans="1:12" x14ac:dyDescent="0.25">
      <c r="A23" s="7" t="s">
        <v>6920</v>
      </c>
      <c r="B23" s="7" t="s">
        <v>6921</v>
      </c>
      <c r="C23" s="7">
        <v>2007</v>
      </c>
      <c r="D23" s="7" t="s">
        <v>6922</v>
      </c>
      <c r="E23" s="7">
        <f t="shared" si="0"/>
        <v>0</v>
      </c>
      <c r="F23" s="7">
        <f>IF(COUNTIF('Start Set'!A:A, A23) &gt; 0, 1, 0)</f>
        <v>0</v>
      </c>
      <c r="G23" s="7">
        <f>IF(COUNTIF('Iteration 1 - Forward'!A:A, A23) &gt; 0, 1, 0)</f>
        <v>0</v>
      </c>
      <c r="H23" s="7">
        <f>IF(COUNTIF('Iteration 1 - Backward'!A:A, A23) &gt; 0, 1, 0)</f>
        <v>0</v>
      </c>
      <c r="I23" s="7">
        <f>IF(COUNTIF('Iteration 2 - Forward-Forward'!A:A, A23) &gt; 0, 1, 0)</f>
        <v>0</v>
      </c>
      <c r="J23" s="7">
        <f>IF(COUNTIF('Iteration 2 - Forward-Backward'!A:A, A23) &gt; 0, 1, 0)</f>
        <v>0</v>
      </c>
      <c r="K23" s="7">
        <v>1</v>
      </c>
    </row>
    <row r="24" spans="1:12" x14ac:dyDescent="0.25">
      <c r="A24" s="7" t="s">
        <v>6923</v>
      </c>
      <c r="B24" s="7" t="s">
        <v>6924</v>
      </c>
      <c r="C24" s="7">
        <v>2007</v>
      </c>
      <c r="D24" s="7" t="s">
        <v>6925</v>
      </c>
      <c r="E24" s="7">
        <f t="shared" si="0"/>
        <v>0</v>
      </c>
      <c r="F24" s="7">
        <f>IF(COUNTIF('Start Set'!A:A, A24) &gt; 0, 1, 0)</f>
        <v>0</v>
      </c>
      <c r="G24" s="7">
        <f>IF(COUNTIF('Iteration 1 - Forward'!A:A, A24) &gt; 0, 1, 0)</f>
        <v>0</v>
      </c>
      <c r="H24" s="7">
        <f>IF(COUNTIF('Iteration 1 - Backward'!A:A, A24) &gt; 0, 1, 0)</f>
        <v>0</v>
      </c>
      <c r="I24" s="7">
        <f>IF(COUNTIF('Iteration 2 - Forward-Forward'!A:A, A24) &gt; 0, 1, 0)</f>
        <v>0</v>
      </c>
      <c r="J24" s="7">
        <f>IF(COUNTIF('Iteration 2 - Forward-Backward'!A:A, A24) &gt; 0, 1, 0)</f>
        <v>0</v>
      </c>
      <c r="K24" s="7">
        <v>1</v>
      </c>
    </row>
    <row r="25" spans="1:12" x14ac:dyDescent="0.25">
      <c r="A25" s="7" t="s">
        <v>6765</v>
      </c>
      <c r="B25" s="7" t="s">
        <v>6766</v>
      </c>
      <c r="C25" s="7">
        <v>2009</v>
      </c>
      <c r="D25" s="7" t="s">
        <v>6767</v>
      </c>
      <c r="E25" s="7">
        <f t="shared" si="0"/>
        <v>0</v>
      </c>
      <c r="F25" s="7">
        <f>IF(COUNTIF('Start Set'!A:A, A25) &gt; 0, 1, 0)</f>
        <v>0</v>
      </c>
      <c r="G25" s="7">
        <f>IF(COUNTIF('Iteration 1 - Forward'!A:A, A25) &gt; 0, 1, 0)</f>
        <v>0</v>
      </c>
      <c r="H25" s="7">
        <f>IF(COUNTIF('Iteration 1 - Backward'!A:A, A25) &gt; 0, 1, 0)</f>
        <v>0</v>
      </c>
      <c r="I25" s="7">
        <f>IF(COUNTIF('Iteration 2 - Forward-Forward'!A:A, A25) &gt; 0, 1, 0)</f>
        <v>0</v>
      </c>
      <c r="J25" s="7">
        <f>IF(COUNTIF('Iteration 2 - Forward-Backward'!A:A, A25) &gt; 0, 1, 0)</f>
        <v>0</v>
      </c>
      <c r="K25" s="7">
        <v>1</v>
      </c>
    </row>
    <row r="26" spans="1:12" x14ac:dyDescent="0.25">
      <c r="A26" s="7" t="s">
        <v>6935</v>
      </c>
      <c r="B26" s="7" t="s">
        <v>6936</v>
      </c>
      <c r="C26" s="7">
        <v>2009</v>
      </c>
      <c r="D26" s="7" t="s">
        <v>6937</v>
      </c>
      <c r="E26" s="7">
        <f t="shared" si="0"/>
        <v>0</v>
      </c>
      <c r="F26" s="7">
        <f>IF(COUNTIF('Start Set'!A:A, A26) &gt; 0, 1, 0)</f>
        <v>0</v>
      </c>
      <c r="G26" s="7">
        <f>IF(COUNTIF('Iteration 1 - Forward'!A:A, A26) &gt; 0, 1, 0)</f>
        <v>0</v>
      </c>
      <c r="H26" s="7">
        <f>IF(COUNTIF('Iteration 1 - Backward'!A:A, A26) &gt; 0, 1, 0)</f>
        <v>0</v>
      </c>
      <c r="I26" s="7">
        <f>IF(COUNTIF('Iteration 2 - Forward-Forward'!A:A, A26) &gt; 0, 1, 0)</f>
        <v>0</v>
      </c>
      <c r="J26" s="7">
        <f>IF(COUNTIF('Iteration 2 - Forward-Backward'!A:A, A26) &gt; 0, 1, 0)</f>
        <v>0</v>
      </c>
      <c r="K26" s="7">
        <v>1</v>
      </c>
    </row>
    <row r="27" spans="1:12" x14ac:dyDescent="0.25">
      <c r="A27" s="7" t="s">
        <v>6945</v>
      </c>
      <c r="B27" s="7" t="s">
        <v>6946</v>
      </c>
      <c r="C27" s="7">
        <v>2010</v>
      </c>
      <c r="D27" s="7" t="s">
        <v>6947</v>
      </c>
      <c r="E27" s="7">
        <f t="shared" si="0"/>
        <v>0</v>
      </c>
      <c r="F27" s="7">
        <f>IF(COUNTIF('Start Set'!A:A, A27) &gt; 0, 1, 0)</f>
        <v>0</v>
      </c>
      <c r="G27" s="7">
        <f>IF(COUNTIF('Iteration 1 - Forward'!A:A, A27) &gt; 0, 1, 0)</f>
        <v>0</v>
      </c>
      <c r="H27" s="7">
        <f>IF(COUNTIF('Iteration 1 - Backward'!A:A, A27) &gt; 0, 1, 0)</f>
        <v>0</v>
      </c>
      <c r="I27" s="7">
        <f>IF(COUNTIF('Iteration 2 - Forward-Forward'!A:A, A27) &gt; 0, 1, 0)</f>
        <v>0</v>
      </c>
      <c r="J27" s="7">
        <f>IF(COUNTIF('Iteration 2 - Forward-Backward'!A:A, A27) &gt; 0, 1, 0)</f>
        <v>0</v>
      </c>
      <c r="K27" s="7">
        <v>1</v>
      </c>
    </row>
    <row r="28" spans="1:12" x14ac:dyDescent="0.25">
      <c r="A28" s="7" t="s">
        <v>6950</v>
      </c>
      <c r="B28" s="7" t="s">
        <v>6951</v>
      </c>
      <c r="C28" s="7">
        <v>2010</v>
      </c>
      <c r="D28" s="7" t="s">
        <v>248</v>
      </c>
      <c r="E28" s="7">
        <f t="shared" si="0"/>
        <v>0</v>
      </c>
      <c r="F28" s="7">
        <f>IF(COUNTIF('Start Set'!A:A, A28) &gt; 0, 1, 0)</f>
        <v>0</v>
      </c>
      <c r="G28" s="7">
        <f>IF(COUNTIF('Iteration 1 - Forward'!A:A, A28) &gt; 0, 1, 0)</f>
        <v>0</v>
      </c>
      <c r="H28" s="7">
        <f>IF(COUNTIF('Iteration 1 - Backward'!A:A, A28) &gt; 0, 1, 0)</f>
        <v>0</v>
      </c>
      <c r="I28" s="7">
        <f>IF(COUNTIF('Iteration 2 - Forward-Forward'!A:A, A28) &gt; 0, 1, 0)</f>
        <v>0</v>
      </c>
      <c r="J28" s="7">
        <f>IF(COUNTIF('Iteration 2 - Forward-Backward'!A:A, A28) &gt; 0, 1, 0)</f>
        <v>0</v>
      </c>
      <c r="K28" s="7">
        <v>1</v>
      </c>
    </row>
    <row r="29" spans="1:12" x14ac:dyDescent="0.25">
      <c r="A29" s="7" t="s">
        <v>1128</v>
      </c>
      <c r="B29" s="7" t="s">
        <v>6958</v>
      </c>
      <c r="C29" s="7">
        <v>2011</v>
      </c>
      <c r="D29" s="7" t="s">
        <v>6593</v>
      </c>
      <c r="E29" s="7">
        <f t="shared" si="0"/>
        <v>0</v>
      </c>
      <c r="F29" s="7">
        <f>IF(COUNTIF('Start Set'!A:A, A29) &gt; 0, 1, 0)</f>
        <v>0</v>
      </c>
      <c r="G29" s="7">
        <f>IF(COUNTIF('Iteration 1 - Forward'!A:A, A29) &gt; 0, 1, 0)</f>
        <v>0</v>
      </c>
      <c r="H29" s="7">
        <f>IF(COUNTIF('Iteration 1 - Backward'!A:A, A29) &gt; 0, 1, 0)</f>
        <v>1</v>
      </c>
      <c r="I29" s="7">
        <f>IF(COUNTIF('Iteration 2 - Forward-Forward'!A:A, A29) &gt; 0, 1, 0)</f>
        <v>0</v>
      </c>
      <c r="J29" s="7">
        <f>IF(COUNTIF('Iteration 2 - Forward-Backward'!A:A, A29) &gt; 0, 1, 0)</f>
        <v>0</v>
      </c>
      <c r="K29" s="7">
        <v>1</v>
      </c>
    </row>
    <row r="30" spans="1:12" x14ac:dyDescent="0.25">
      <c r="A30" s="7" t="s">
        <v>6787</v>
      </c>
      <c r="B30" s="7" t="s">
        <v>3939</v>
      </c>
      <c r="C30" s="7">
        <v>2012</v>
      </c>
      <c r="D30" s="7" t="s">
        <v>6788</v>
      </c>
      <c r="E30" s="7">
        <f t="shared" si="0"/>
        <v>0</v>
      </c>
      <c r="F30" s="7">
        <f>IF(COUNTIF('Start Set'!A:A, A30) &gt; 0, 1, 0)</f>
        <v>0</v>
      </c>
      <c r="G30" s="7">
        <f>IF(COUNTIF('Iteration 1 - Forward'!A:A, A30) &gt; 0, 1, 0)</f>
        <v>0</v>
      </c>
      <c r="H30" s="7">
        <f>IF(COUNTIF('Iteration 1 - Backward'!A:A, A30) &gt; 0, 1, 0)</f>
        <v>0</v>
      </c>
      <c r="I30" s="7">
        <f>IF(COUNTIF('Iteration 2 - Forward-Forward'!A:A, A30) &gt; 0, 1, 0)</f>
        <v>0</v>
      </c>
      <c r="J30" s="7">
        <f>IF(COUNTIF('Iteration 2 - Forward-Backward'!A:A, A30) &gt; 0, 1, 0)</f>
        <v>0</v>
      </c>
      <c r="K30" s="7">
        <v>1</v>
      </c>
    </row>
    <row r="31" spans="1:12" x14ac:dyDescent="0.25">
      <c r="A31" s="7" t="s">
        <v>6942</v>
      </c>
      <c r="B31" s="7" t="s">
        <v>6943</v>
      </c>
      <c r="C31" s="7">
        <v>2012</v>
      </c>
      <c r="D31" s="7" t="s">
        <v>6944</v>
      </c>
      <c r="E31" s="7">
        <f t="shared" si="0"/>
        <v>0</v>
      </c>
      <c r="F31" s="7">
        <f>IF(COUNTIF('Start Set'!A:A, A31) &gt; 0, 1, 0)</f>
        <v>0</v>
      </c>
      <c r="G31" s="7">
        <f>IF(COUNTIF('Iteration 1 - Forward'!A:A, A31) &gt; 0, 1, 0)</f>
        <v>0</v>
      </c>
      <c r="H31" s="7">
        <f>IF(COUNTIF('Iteration 1 - Backward'!A:A, A31) &gt; 0, 1, 0)</f>
        <v>0</v>
      </c>
      <c r="I31" s="7">
        <f>IF(COUNTIF('Iteration 2 - Forward-Forward'!A:A, A31) &gt; 0, 1, 0)</f>
        <v>0</v>
      </c>
      <c r="J31" s="7">
        <f>IF(COUNTIF('Iteration 2 - Forward-Backward'!A:A, A31) &gt; 0, 1, 0)</f>
        <v>0</v>
      </c>
      <c r="K31" s="7">
        <v>1</v>
      </c>
    </row>
    <row r="32" spans="1:12" x14ac:dyDescent="0.25">
      <c r="A32" s="7" t="s">
        <v>6755</v>
      </c>
      <c r="B32" s="7" t="s">
        <v>6756</v>
      </c>
      <c r="C32" s="7">
        <v>2013</v>
      </c>
      <c r="D32" s="7" t="s">
        <v>543</v>
      </c>
      <c r="E32" s="7">
        <f t="shared" si="0"/>
        <v>0</v>
      </c>
      <c r="F32" s="7">
        <f>IF(COUNTIF('Start Set'!A:A, A32) &gt; 0, 1, 0)</f>
        <v>0</v>
      </c>
      <c r="G32" s="7">
        <f>IF(COUNTIF('Iteration 1 - Forward'!A:A, A32) &gt; 0, 1, 0)</f>
        <v>0</v>
      </c>
      <c r="H32" s="7">
        <f>IF(COUNTIF('Iteration 1 - Backward'!A:A, A32) &gt; 0, 1, 0)</f>
        <v>0</v>
      </c>
      <c r="I32" s="7">
        <f>IF(COUNTIF('Iteration 2 - Forward-Forward'!A:A, A32) &gt; 0, 1, 0)</f>
        <v>0</v>
      </c>
      <c r="J32" s="7">
        <f>IF(COUNTIF('Iteration 2 - Forward-Backward'!A:A, A32) &gt; 0, 1, 0)</f>
        <v>0</v>
      </c>
      <c r="K32" s="7">
        <v>1</v>
      </c>
    </row>
    <row r="33" spans="1:11" x14ac:dyDescent="0.25">
      <c r="A33" s="7" t="s">
        <v>6930</v>
      </c>
      <c r="B33" s="7" t="s">
        <v>6931</v>
      </c>
      <c r="C33" s="7">
        <v>2013</v>
      </c>
      <c r="D33" s="7" t="s">
        <v>6932</v>
      </c>
      <c r="E33" s="7">
        <f t="shared" si="0"/>
        <v>0</v>
      </c>
      <c r="F33" s="7">
        <f>IF(COUNTIF('Start Set'!A:A, A33) &gt; 0, 1, 0)</f>
        <v>0</v>
      </c>
      <c r="G33" s="7">
        <f>IF(COUNTIF('Iteration 1 - Forward'!A:A, A33) &gt; 0, 1, 0)</f>
        <v>0</v>
      </c>
      <c r="H33" s="7">
        <f>IF(COUNTIF('Iteration 1 - Backward'!A:A, A33) &gt; 0, 1, 0)</f>
        <v>0</v>
      </c>
      <c r="I33" s="7">
        <f>IF(COUNTIF('Iteration 2 - Forward-Forward'!A:A, A33) &gt; 0, 1, 0)</f>
        <v>0</v>
      </c>
      <c r="J33" s="7">
        <f>IF(COUNTIF('Iteration 2 - Forward-Backward'!A:A, A33) &gt; 0, 1, 0)</f>
        <v>0</v>
      </c>
      <c r="K33" s="7">
        <v>1</v>
      </c>
    </row>
    <row r="34" spans="1:11" x14ac:dyDescent="0.25">
      <c r="A34" s="7" t="s">
        <v>4594</v>
      </c>
      <c r="B34" s="7" t="s">
        <v>4595</v>
      </c>
      <c r="C34" s="7">
        <v>2013</v>
      </c>
      <c r="D34" s="7" t="s">
        <v>293</v>
      </c>
      <c r="E34" s="7">
        <f t="shared" ref="E34:E65" si="1">--(ROW(A34)&lt;&gt;MATCH(A34,$A:$A,0))</f>
        <v>0</v>
      </c>
      <c r="F34" s="7">
        <f>IF(COUNTIF('Start Set'!A:A, A34) &gt; 0, 1, 0)</f>
        <v>0</v>
      </c>
      <c r="G34" s="7">
        <f>IF(COUNTIF('Iteration 1 - Forward'!A:A, A34) &gt; 0, 1, 0)</f>
        <v>0</v>
      </c>
      <c r="H34" s="7">
        <f>IF(COUNTIF('Iteration 1 - Backward'!A:A, A34) &gt; 0, 1, 0)</f>
        <v>0</v>
      </c>
      <c r="I34" s="7">
        <f>IF(COUNTIF('Iteration 2 - Forward-Forward'!A:A, A34) &gt; 0, 1, 0)</f>
        <v>0</v>
      </c>
      <c r="J34" s="7">
        <f>IF(COUNTIF('Iteration 2 - Forward-Backward'!A:A, A34) &gt; 0, 1, 0)</f>
        <v>1</v>
      </c>
      <c r="K34" s="7">
        <v>1</v>
      </c>
    </row>
    <row r="35" spans="1:11" x14ac:dyDescent="0.25">
      <c r="A35" s="7" t="s">
        <v>6948</v>
      </c>
      <c r="B35" s="7" t="s">
        <v>6949</v>
      </c>
      <c r="C35" s="7">
        <v>2013</v>
      </c>
      <c r="D35" s="7" t="s">
        <v>5621</v>
      </c>
      <c r="E35" s="7">
        <f t="shared" si="1"/>
        <v>0</v>
      </c>
      <c r="F35" s="7">
        <f>IF(COUNTIF('Start Set'!A:A, A35) &gt; 0, 1, 0)</f>
        <v>0</v>
      </c>
      <c r="G35" s="7">
        <f>IF(COUNTIF('Iteration 1 - Forward'!A:A, A35) &gt; 0, 1, 0)</f>
        <v>0</v>
      </c>
      <c r="H35" s="7">
        <f>IF(COUNTIF('Iteration 1 - Backward'!A:A, A35) &gt; 0, 1, 0)</f>
        <v>0</v>
      </c>
      <c r="I35" s="7">
        <f>IF(COUNTIF('Iteration 2 - Forward-Forward'!A:A, A35) &gt; 0, 1, 0)</f>
        <v>0</v>
      </c>
      <c r="J35" s="7">
        <f>IF(COUNTIF('Iteration 2 - Forward-Backward'!A:A, A35) &gt; 0, 1, 0)</f>
        <v>0</v>
      </c>
      <c r="K35" s="7">
        <v>1</v>
      </c>
    </row>
    <row r="36" spans="1:11" x14ac:dyDescent="0.25">
      <c r="A36" s="7" t="s">
        <v>6982</v>
      </c>
      <c r="B36" s="7" t="s">
        <v>6983</v>
      </c>
      <c r="C36" s="7">
        <v>2013</v>
      </c>
      <c r="D36" s="7" t="s">
        <v>6984</v>
      </c>
      <c r="E36" s="7">
        <f t="shared" si="1"/>
        <v>0</v>
      </c>
      <c r="F36" s="7">
        <f>IF(COUNTIF('Start Set'!A:A, A36) &gt; 0, 1, 0)</f>
        <v>0</v>
      </c>
      <c r="G36" s="7">
        <f>IF(COUNTIF('Iteration 1 - Forward'!A:A, A36) &gt; 0, 1, 0)</f>
        <v>0</v>
      </c>
      <c r="H36" s="7">
        <f>IF(COUNTIF('Iteration 1 - Backward'!A:A, A36) &gt; 0, 1, 0)</f>
        <v>0</v>
      </c>
      <c r="I36" s="7">
        <f>IF(COUNTIF('Iteration 2 - Forward-Forward'!A:A, A36) &gt; 0, 1, 0)</f>
        <v>0</v>
      </c>
      <c r="J36" s="7">
        <f>IF(COUNTIF('Iteration 2 - Forward-Backward'!A:A, A36) &gt; 0, 1, 0)</f>
        <v>0</v>
      </c>
      <c r="K36" s="7">
        <v>1</v>
      </c>
    </row>
    <row r="37" spans="1:11" x14ac:dyDescent="0.25">
      <c r="A37" s="7" t="s">
        <v>6989</v>
      </c>
      <c r="B37" s="7" t="s">
        <v>6990</v>
      </c>
      <c r="C37" s="7">
        <v>2013</v>
      </c>
      <c r="D37" s="7" t="s">
        <v>781</v>
      </c>
      <c r="E37" s="7">
        <f t="shared" si="1"/>
        <v>0</v>
      </c>
      <c r="F37" s="7">
        <f>IF(COUNTIF('Start Set'!A:A, A37) &gt; 0, 1, 0)</f>
        <v>0</v>
      </c>
      <c r="G37" s="7">
        <f>IF(COUNTIF('Iteration 1 - Forward'!A:A, A37) &gt; 0, 1, 0)</f>
        <v>0</v>
      </c>
      <c r="H37" s="7">
        <f>IF(COUNTIF('Iteration 1 - Backward'!A:A, A37) &gt; 0, 1, 0)</f>
        <v>0</v>
      </c>
      <c r="I37" s="7">
        <f>IF(COUNTIF('Iteration 2 - Forward-Forward'!A:A, A37) &gt; 0, 1, 0)</f>
        <v>0</v>
      </c>
      <c r="J37" s="7">
        <f>IF(COUNTIF('Iteration 2 - Forward-Backward'!A:A, A37) &gt; 0, 1, 0)</f>
        <v>0</v>
      </c>
      <c r="K37" s="7">
        <v>1</v>
      </c>
    </row>
    <row r="38" spans="1:11" x14ac:dyDescent="0.25">
      <c r="A38" s="7" t="s">
        <v>6712</v>
      </c>
      <c r="B38" s="7" t="s">
        <v>6713</v>
      </c>
      <c r="C38" s="7">
        <v>2014</v>
      </c>
      <c r="D38" s="7" t="s">
        <v>6714</v>
      </c>
      <c r="E38" s="7">
        <f t="shared" si="1"/>
        <v>0</v>
      </c>
      <c r="F38" s="7">
        <f>IF(COUNTIF('Start Set'!A:A, A38) &gt; 0, 1, 0)</f>
        <v>0</v>
      </c>
      <c r="G38" s="7">
        <f>IF(COUNTIF('Iteration 1 - Forward'!A:A, A38) &gt; 0, 1, 0)</f>
        <v>0</v>
      </c>
      <c r="H38" s="7">
        <f>IF(COUNTIF('Iteration 1 - Backward'!A:A, A38) &gt; 0, 1, 0)</f>
        <v>0</v>
      </c>
      <c r="I38" s="7">
        <f>IF(COUNTIF('Iteration 2 - Forward-Forward'!A:A, A38) &gt; 0, 1, 0)</f>
        <v>0</v>
      </c>
      <c r="J38" s="7">
        <f>IF(COUNTIF('Iteration 2 - Forward-Backward'!A:A, A38) &gt; 0, 1, 0)</f>
        <v>0</v>
      </c>
      <c r="K38" s="7">
        <v>1</v>
      </c>
    </row>
    <row r="39" spans="1:11" x14ac:dyDescent="0.25">
      <c r="A39" s="7" t="s">
        <v>6753</v>
      </c>
      <c r="B39" s="7" t="s">
        <v>6754</v>
      </c>
      <c r="C39" s="7">
        <v>2014</v>
      </c>
      <c r="D39" s="7" t="s">
        <v>122</v>
      </c>
      <c r="E39" s="7">
        <f t="shared" si="1"/>
        <v>0</v>
      </c>
      <c r="F39" s="7">
        <f>IF(COUNTIF('Start Set'!A:A, A39) &gt; 0, 1, 0)</f>
        <v>0</v>
      </c>
      <c r="G39" s="7">
        <f>IF(COUNTIF('Iteration 1 - Forward'!A:A, A39) &gt; 0, 1, 0)</f>
        <v>0</v>
      </c>
      <c r="H39" s="7">
        <f>IF(COUNTIF('Iteration 1 - Backward'!A:A, A39) &gt; 0, 1, 0)</f>
        <v>0</v>
      </c>
      <c r="I39" s="7">
        <f>IF(COUNTIF('Iteration 2 - Forward-Forward'!A:A, A39) &gt; 0, 1, 0)</f>
        <v>0</v>
      </c>
      <c r="J39" s="7">
        <f>IF(COUNTIF('Iteration 2 - Forward-Backward'!A:A, A39) &gt; 0, 1, 0)</f>
        <v>0</v>
      </c>
      <c r="K39" s="7">
        <v>1</v>
      </c>
    </row>
    <row r="40" spans="1:11" x14ac:dyDescent="0.25">
      <c r="A40" s="7" t="s">
        <v>6952</v>
      </c>
      <c r="B40" s="7" t="s">
        <v>6953</v>
      </c>
      <c r="C40" s="7">
        <v>2014</v>
      </c>
      <c r="D40" s="7" t="s">
        <v>380</v>
      </c>
      <c r="E40" s="7">
        <f t="shared" si="1"/>
        <v>0</v>
      </c>
      <c r="F40" s="7">
        <f>IF(COUNTIF('Start Set'!A:A, A40) &gt; 0, 1, 0)</f>
        <v>0</v>
      </c>
      <c r="G40" s="7">
        <f>IF(COUNTIF('Iteration 1 - Forward'!A:A, A40) &gt; 0, 1, 0)</f>
        <v>0</v>
      </c>
      <c r="H40" s="7">
        <f>IF(COUNTIF('Iteration 1 - Backward'!A:A, A40) &gt; 0, 1, 0)</f>
        <v>0</v>
      </c>
      <c r="I40" s="7">
        <f>IF(COUNTIF('Iteration 2 - Forward-Forward'!A:A, A40) &gt; 0, 1, 0)</f>
        <v>0</v>
      </c>
      <c r="J40" s="7">
        <f>IF(COUNTIF('Iteration 2 - Forward-Backward'!A:A, A40) &gt; 0, 1, 0)</f>
        <v>0</v>
      </c>
      <c r="K40" s="7">
        <v>1</v>
      </c>
    </row>
    <row r="41" spans="1:11" x14ac:dyDescent="0.25">
      <c r="A41" s="7" t="s">
        <v>6959</v>
      </c>
      <c r="B41" s="7" t="s">
        <v>6960</v>
      </c>
      <c r="C41" s="7">
        <v>2014</v>
      </c>
      <c r="D41" s="7" t="s">
        <v>6961</v>
      </c>
      <c r="E41" s="7">
        <f t="shared" si="1"/>
        <v>0</v>
      </c>
      <c r="F41" s="7">
        <f>IF(COUNTIF('Start Set'!A:A, A41) &gt; 0, 1, 0)</f>
        <v>0</v>
      </c>
      <c r="G41" s="7">
        <f>IF(COUNTIF('Iteration 1 - Forward'!A:A, A41) &gt; 0, 1, 0)</f>
        <v>0</v>
      </c>
      <c r="H41" s="7">
        <f>IF(COUNTIF('Iteration 1 - Backward'!A:A, A41) &gt; 0, 1, 0)</f>
        <v>0</v>
      </c>
      <c r="I41" s="7">
        <f>IF(COUNTIF('Iteration 2 - Forward-Forward'!A:A, A41) &gt; 0, 1, 0)</f>
        <v>0</v>
      </c>
      <c r="J41" s="7">
        <f>IF(COUNTIF('Iteration 2 - Forward-Backward'!A:A, A41) &gt; 0, 1, 0)</f>
        <v>0</v>
      </c>
      <c r="K41" s="7">
        <v>1</v>
      </c>
    </row>
    <row r="42" spans="1:11" x14ac:dyDescent="0.25">
      <c r="A42" s="7" t="s">
        <v>6967</v>
      </c>
      <c r="B42" s="7" t="s">
        <v>6968</v>
      </c>
      <c r="C42" s="7">
        <v>2014</v>
      </c>
      <c r="D42" s="7" t="s">
        <v>1508</v>
      </c>
      <c r="E42" s="7">
        <f t="shared" si="1"/>
        <v>0</v>
      </c>
      <c r="F42" s="7">
        <f>IF(COUNTIF('Start Set'!A:A, A42) &gt; 0, 1, 0)</f>
        <v>0</v>
      </c>
      <c r="G42" s="7">
        <f>IF(COUNTIF('Iteration 1 - Forward'!A:A, A42) &gt; 0, 1, 0)</f>
        <v>0</v>
      </c>
      <c r="H42" s="7">
        <f>IF(COUNTIF('Iteration 1 - Backward'!A:A, A42) &gt; 0, 1, 0)</f>
        <v>0</v>
      </c>
      <c r="I42" s="7">
        <f>IF(COUNTIF('Iteration 2 - Forward-Forward'!A:A, A42) &gt; 0, 1, 0)</f>
        <v>0</v>
      </c>
      <c r="J42" s="7">
        <f>IF(COUNTIF('Iteration 2 - Forward-Backward'!A:A, A42) &gt; 0, 1, 0)</f>
        <v>0</v>
      </c>
      <c r="K42" s="7">
        <v>1</v>
      </c>
    </row>
    <row r="43" spans="1:11" x14ac:dyDescent="0.25">
      <c r="A43" s="7" t="s">
        <v>6745</v>
      </c>
      <c r="B43" s="7" t="s">
        <v>6746</v>
      </c>
      <c r="C43" s="7">
        <v>2015</v>
      </c>
      <c r="D43" s="7" t="s">
        <v>6747</v>
      </c>
      <c r="E43" s="7">
        <f t="shared" si="1"/>
        <v>0</v>
      </c>
      <c r="F43" s="7">
        <f>IF(COUNTIF('Start Set'!A:A, A43) &gt; 0, 1, 0)</f>
        <v>0</v>
      </c>
      <c r="G43" s="7">
        <f>IF(COUNTIF('Iteration 1 - Forward'!A:A, A43) &gt; 0, 1, 0)</f>
        <v>0</v>
      </c>
      <c r="H43" s="7">
        <f>IF(COUNTIF('Iteration 1 - Backward'!A:A, A43) &gt; 0, 1, 0)</f>
        <v>0</v>
      </c>
      <c r="I43" s="7">
        <f>IF(COUNTIF('Iteration 2 - Forward-Forward'!A:A, A43) &gt; 0, 1, 0)</f>
        <v>0</v>
      </c>
      <c r="J43" s="7">
        <f>IF(COUNTIF('Iteration 2 - Forward-Backward'!A:A, A43) &gt; 0, 1, 0)</f>
        <v>0</v>
      </c>
      <c r="K43" s="7">
        <v>1</v>
      </c>
    </row>
    <row r="44" spans="1:11" x14ac:dyDescent="0.25">
      <c r="A44" s="7" t="s">
        <v>6760</v>
      </c>
      <c r="B44" s="7" t="s">
        <v>6761</v>
      </c>
      <c r="C44" s="7">
        <v>2015</v>
      </c>
      <c r="D44" s="7" t="s">
        <v>356</v>
      </c>
      <c r="E44" s="7">
        <f t="shared" si="1"/>
        <v>0</v>
      </c>
      <c r="F44" s="7">
        <f>IF(COUNTIF('Start Set'!A:A, A44) &gt; 0, 1, 0)</f>
        <v>0</v>
      </c>
      <c r="G44" s="7">
        <f>IF(COUNTIF('Iteration 1 - Forward'!A:A, A44) &gt; 0, 1, 0)</f>
        <v>0</v>
      </c>
      <c r="H44" s="7">
        <f>IF(COUNTIF('Iteration 1 - Backward'!A:A, A44) &gt; 0, 1, 0)</f>
        <v>0</v>
      </c>
      <c r="I44" s="7">
        <f>IF(COUNTIF('Iteration 2 - Forward-Forward'!A:A, A44) &gt; 0, 1, 0)</f>
        <v>0</v>
      </c>
      <c r="J44" s="7">
        <f>IF(COUNTIF('Iteration 2 - Forward-Backward'!A:A, A44) &gt; 0, 1, 0)</f>
        <v>0</v>
      </c>
      <c r="K44" s="7">
        <v>1</v>
      </c>
    </row>
    <row r="45" spans="1:11" x14ac:dyDescent="0.25">
      <c r="A45" s="7" t="s">
        <v>6874</v>
      </c>
      <c r="B45" s="7" t="s">
        <v>6875</v>
      </c>
      <c r="C45" s="7">
        <v>2015</v>
      </c>
      <c r="D45" s="7" t="s">
        <v>6876</v>
      </c>
      <c r="E45" s="7">
        <f t="shared" si="1"/>
        <v>0</v>
      </c>
      <c r="F45" s="7">
        <f>IF(COUNTIF('Start Set'!A:A, A45) &gt; 0, 1, 0)</f>
        <v>0</v>
      </c>
      <c r="G45" s="7">
        <f>IF(COUNTIF('Iteration 1 - Forward'!A:A, A45) &gt; 0, 1, 0)</f>
        <v>0</v>
      </c>
      <c r="H45" s="7">
        <f>IF(COUNTIF('Iteration 1 - Backward'!A:A, A45) &gt; 0, 1, 0)</f>
        <v>0</v>
      </c>
      <c r="I45" s="7">
        <f>IF(COUNTIF('Iteration 2 - Forward-Forward'!A:A, A45) &gt; 0, 1, 0)</f>
        <v>0</v>
      </c>
      <c r="J45" s="7">
        <f>IF(COUNTIF('Iteration 2 - Forward-Backward'!A:A, A45) &gt; 0, 1, 0)</f>
        <v>0</v>
      </c>
      <c r="K45" s="7">
        <v>1</v>
      </c>
    </row>
    <row r="46" spans="1:11" x14ac:dyDescent="0.25">
      <c r="A46" s="7" t="s">
        <v>6918</v>
      </c>
      <c r="B46" s="7" t="s">
        <v>6919</v>
      </c>
      <c r="C46" s="7">
        <v>2015</v>
      </c>
      <c r="D46" s="7" t="s">
        <v>380</v>
      </c>
      <c r="E46" s="7">
        <f t="shared" si="1"/>
        <v>0</v>
      </c>
      <c r="F46" s="7">
        <f>IF(COUNTIF('Start Set'!A:A, A46) &gt; 0, 1, 0)</f>
        <v>0</v>
      </c>
      <c r="G46" s="7">
        <f>IF(COUNTIF('Iteration 1 - Forward'!A:A, A46) &gt; 0, 1, 0)</f>
        <v>0</v>
      </c>
      <c r="H46" s="7">
        <f>IF(COUNTIF('Iteration 1 - Backward'!A:A, A46) &gt; 0, 1, 0)</f>
        <v>0</v>
      </c>
      <c r="I46" s="7">
        <f>IF(COUNTIF('Iteration 2 - Forward-Forward'!A:A, A46) &gt; 0, 1, 0)</f>
        <v>0</v>
      </c>
      <c r="J46" s="7">
        <f>IF(COUNTIF('Iteration 2 - Forward-Backward'!A:A, A46) &gt; 0, 1, 0)</f>
        <v>0</v>
      </c>
      <c r="K46" s="7">
        <v>1</v>
      </c>
    </row>
    <row r="47" spans="1:11" x14ac:dyDescent="0.25">
      <c r="A47" s="7" t="s">
        <v>6965</v>
      </c>
      <c r="B47" s="7" t="s">
        <v>6966</v>
      </c>
      <c r="C47" s="7">
        <v>2015</v>
      </c>
      <c r="D47" s="7" t="s">
        <v>6654</v>
      </c>
      <c r="E47" s="7">
        <f t="shared" si="1"/>
        <v>0</v>
      </c>
      <c r="F47" s="7">
        <f>IF(COUNTIF('Start Set'!A:A, A47) &gt; 0, 1, 0)</f>
        <v>0</v>
      </c>
      <c r="G47" s="7">
        <f>IF(COUNTIF('Iteration 1 - Forward'!A:A, A47) &gt; 0, 1, 0)</f>
        <v>0</v>
      </c>
      <c r="H47" s="7">
        <f>IF(COUNTIF('Iteration 1 - Backward'!A:A, A47) &gt; 0, 1, 0)</f>
        <v>0</v>
      </c>
      <c r="I47" s="7">
        <f>IF(COUNTIF('Iteration 2 - Forward-Forward'!A:A, A47) &gt; 0, 1, 0)</f>
        <v>0</v>
      </c>
      <c r="J47" s="7">
        <f>IF(COUNTIF('Iteration 2 - Forward-Backward'!A:A, A47) &gt; 0, 1, 0)</f>
        <v>0</v>
      </c>
      <c r="K47" s="7">
        <v>1</v>
      </c>
    </row>
    <row r="48" spans="1:11" x14ac:dyDescent="0.25">
      <c r="A48" s="7" t="s">
        <v>6718</v>
      </c>
      <c r="B48" s="7" t="s">
        <v>6719</v>
      </c>
      <c r="C48" s="7">
        <v>2016</v>
      </c>
      <c r="D48" s="7" t="s">
        <v>6720</v>
      </c>
      <c r="E48" s="7">
        <f t="shared" si="1"/>
        <v>0</v>
      </c>
      <c r="F48" s="7">
        <f>IF(COUNTIF('Start Set'!A:A, A48) &gt; 0, 1, 0)</f>
        <v>0</v>
      </c>
      <c r="G48" s="7">
        <f>IF(COUNTIF('Iteration 1 - Forward'!A:A, A48) &gt; 0, 1, 0)</f>
        <v>0</v>
      </c>
      <c r="H48" s="7">
        <f>IF(COUNTIF('Iteration 1 - Backward'!A:A, A48) &gt; 0, 1, 0)</f>
        <v>0</v>
      </c>
      <c r="I48" s="7">
        <f>IF(COUNTIF('Iteration 2 - Forward-Forward'!A:A, A48) &gt; 0, 1, 0)</f>
        <v>0</v>
      </c>
      <c r="J48" s="7">
        <f>IF(COUNTIF('Iteration 2 - Forward-Backward'!A:A, A48) &gt; 0, 1, 0)</f>
        <v>0</v>
      </c>
      <c r="K48" s="7">
        <v>1</v>
      </c>
    </row>
    <row r="49" spans="1:11" x14ac:dyDescent="0.25">
      <c r="A49" s="7" t="s">
        <v>6933</v>
      </c>
      <c r="B49" s="7" t="s">
        <v>6934</v>
      </c>
      <c r="C49" s="7">
        <v>2016</v>
      </c>
      <c r="D49" s="7" t="s">
        <v>356</v>
      </c>
      <c r="E49" s="7">
        <f t="shared" si="1"/>
        <v>0</v>
      </c>
      <c r="F49" s="7">
        <f>IF(COUNTIF('Start Set'!A:A, A49) &gt; 0, 1, 0)</f>
        <v>0</v>
      </c>
      <c r="G49" s="7">
        <f>IF(COUNTIF('Iteration 1 - Forward'!A:A, A49) &gt; 0, 1, 0)</f>
        <v>0</v>
      </c>
      <c r="H49" s="7">
        <f>IF(COUNTIF('Iteration 1 - Backward'!A:A, A49) &gt; 0, 1, 0)</f>
        <v>0</v>
      </c>
      <c r="I49" s="7">
        <f>IF(COUNTIF('Iteration 2 - Forward-Forward'!A:A, A49) &gt; 0, 1, 0)</f>
        <v>0</v>
      </c>
      <c r="J49" s="7">
        <f>IF(COUNTIF('Iteration 2 - Forward-Backward'!A:A, A49) &gt; 0, 1, 0)</f>
        <v>0</v>
      </c>
      <c r="K49" s="7">
        <v>1</v>
      </c>
    </row>
    <row r="50" spans="1:11" x14ac:dyDescent="0.25">
      <c r="A50" s="7" t="s">
        <v>6985</v>
      </c>
      <c r="B50" s="7" t="s">
        <v>6986</v>
      </c>
      <c r="C50" s="7">
        <v>2016</v>
      </c>
      <c r="D50" s="7" t="s">
        <v>138</v>
      </c>
      <c r="E50" s="7">
        <f t="shared" si="1"/>
        <v>0</v>
      </c>
      <c r="F50" s="7">
        <f>IF(COUNTIF('Start Set'!A:A, A50) &gt; 0, 1, 0)</f>
        <v>0</v>
      </c>
      <c r="G50" s="7">
        <f>IF(COUNTIF('Iteration 1 - Forward'!A:A, A50) &gt; 0, 1, 0)</f>
        <v>0</v>
      </c>
      <c r="H50" s="7">
        <f>IF(COUNTIF('Iteration 1 - Backward'!A:A, A50) &gt; 0, 1, 0)</f>
        <v>0</v>
      </c>
      <c r="I50" s="7">
        <f>IF(COUNTIF('Iteration 2 - Forward-Forward'!A:A, A50) &gt; 0, 1, 0)</f>
        <v>0</v>
      </c>
      <c r="J50" s="7">
        <f>IF(COUNTIF('Iteration 2 - Forward-Backward'!A:A, A50) &gt; 0, 1, 0)</f>
        <v>0</v>
      </c>
      <c r="K50" s="7">
        <v>1</v>
      </c>
    </row>
    <row r="51" spans="1:11" x14ac:dyDescent="0.25">
      <c r="A51" s="7" t="s">
        <v>6709</v>
      </c>
      <c r="B51" s="7" t="s">
        <v>6710</v>
      </c>
      <c r="C51" s="7">
        <v>2017</v>
      </c>
      <c r="D51" s="7" t="s">
        <v>6711</v>
      </c>
      <c r="E51" s="7">
        <f t="shared" si="1"/>
        <v>0</v>
      </c>
      <c r="F51" s="7">
        <f>IF(COUNTIF('Start Set'!A:A, A51) &gt; 0, 1, 0)</f>
        <v>0</v>
      </c>
      <c r="G51" s="7">
        <f>IF(COUNTIF('Iteration 1 - Forward'!A:A, A51) &gt; 0, 1, 0)</f>
        <v>0</v>
      </c>
      <c r="H51" s="7">
        <f>IF(COUNTIF('Iteration 1 - Backward'!A:A, A51) &gt; 0, 1, 0)</f>
        <v>0</v>
      </c>
      <c r="I51" s="7">
        <f>IF(COUNTIF('Iteration 2 - Forward-Forward'!A:A, A51) &gt; 0, 1, 0)</f>
        <v>0</v>
      </c>
      <c r="J51" s="7">
        <f>IF(COUNTIF('Iteration 2 - Forward-Backward'!A:A, A51) &gt; 0, 1, 0)</f>
        <v>0</v>
      </c>
      <c r="K51" s="7">
        <v>1</v>
      </c>
    </row>
    <row r="52" spans="1:11" x14ac:dyDescent="0.25">
      <c r="A52" s="7" t="s">
        <v>6715</v>
      </c>
      <c r="B52" s="7" t="s">
        <v>6716</v>
      </c>
      <c r="C52" s="7">
        <v>2017</v>
      </c>
      <c r="D52" s="7" t="s">
        <v>6717</v>
      </c>
      <c r="E52" s="7">
        <f t="shared" si="1"/>
        <v>0</v>
      </c>
      <c r="F52" s="7">
        <f>IF(COUNTIF('Start Set'!A:A, A52) &gt; 0, 1, 0)</f>
        <v>0</v>
      </c>
      <c r="G52" s="7">
        <f>IF(COUNTIF('Iteration 1 - Forward'!A:A, A52) &gt; 0, 1, 0)</f>
        <v>0</v>
      </c>
      <c r="H52" s="7">
        <f>IF(COUNTIF('Iteration 1 - Backward'!A:A, A52) &gt; 0, 1, 0)</f>
        <v>0</v>
      </c>
      <c r="I52" s="7">
        <f>IF(COUNTIF('Iteration 2 - Forward-Forward'!A:A, A52) &gt; 0, 1, 0)</f>
        <v>0</v>
      </c>
      <c r="J52" s="7">
        <f>IF(COUNTIF('Iteration 2 - Forward-Backward'!A:A, A52) &gt; 0, 1, 0)</f>
        <v>0</v>
      </c>
      <c r="K52" s="7">
        <v>1</v>
      </c>
    </row>
    <row r="53" spans="1:11" x14ac:dyDescent="0.25">
      <c r="A53" s="7" t="s">
        <v>6757</v>
      </c>
      <c r="B53" s="7" t="s">
        <v>6758</v>
      </c>
      <c r="C53" s="7">
        <v>2017</v>
      </c>
      <c r="D53" s="7" t="s">
        <v>6759</v>
      </c>
      <c r="E53" s="7">
        <f t="shared" si="1"/>
        <v>0</v>
      </c>
      <c r="F53" s="7">
        <f>IF(COUNTIF('Start Set'!A:A, A53) &gt; 0, 1, 0)</f>
        <v>0</v>
      </c>
      <c r="G53" s="7">
        <f>IF(COUNTIF('Iteration 1 - Forward'!A:A, A53) &gt; 0, 1, 0)</f>
        <v>0</v>
      </c>
      <c r="H53" s="7">
        <f>IF(COUNTIF('Iteration 1 - Backward'!A:A, A53) &gt; 0, 1, 0)</f>
        <v>0</v>
      </c>
      <c r="I53" s="7">
        <f>IF(COUNTIF('Iteration 2 - Forward-Forward'!A:A, A53) &gt; 0, 1, 0)</f>
        <v>0</v>
      </c>
      <c r="J53" s="7">
        <f>IF(COUNTIF('Iteration 2 - Forward-Backward'!A:A, A53) &gt; 0, 1, 0)</f>
        <v>0</v>
      </c>
      <c r="K53" s="7">
        <v>1</v>
      </c>
    </row>
    <row r="54" spans="1:11" x14ac:dyDescent="0.25">
      <c r="A54" s="7" t="s">
        <v>6789</v>
      </c>
      <c r="B54" s="7" t="s">
        <v>6790</v>
      </c>
      <c r="C54" s="7">
        <v>2017</v>
      </c>
      <c r="D54" s="7" t="s">
        <v>665</v>
      </c>
      <c r="E54" s="7">
        <f t="shared" si="1"/>
        <v>0</v>
      </c>
      <c r="F54" s="7">
        <f>IF(COUNTIF('Start Set'!A:A, A54) &gt; 0, 1, 0)</f>
        <v>0</v>
      </c>
      <c r="G54" s="7">
        <f>IF(COUNTIF('Iteration 1 - Forward'!A:A, A54) &gt; 0, 1, 0)</f>
        <v>0</v>
      </c>
      <c r="H54" s="7">
        <f>IF(COUNTIF('Iteration 1 - Backward'!A:A, A54) &gt; 0, 1, 0)</f>
        <v>0</v>
      </c>
      <c r="I54" s="7">
        <f>IF(COUNTIF('Iteration 2 - Forward-Forward'!A:A, A54) &gt; 0, 1, 0)</f>
        <v>0</v>
      </c>
      <c r="J54" s="7">
        <f>IF(COUNTIF('Iteration 2 - Forward-Backward'!A:A, A54) &gt; 0, 1, 0)</f>
        <v>0</v>
      </c>
      <c r="K54" s="7">
        <v>1</v>
      </c>
    </row>
    <row r="55" spans="1:11" x14ac:dyDescent="0.25">
      <c r="A55" s="7" t="s">
        <v>6910</v>
      </c>
      <c r="B55" s="7" t="s">
        <v>6911</v>
      </c>
      <c r="C55" s="7">
        <v>2017</v>
      </c>
      <c r="D55" s="7" t="s">
        <v>6912</v>
      </c>
      <c r="E55" s="7">
        <f t="shared" si="1"/>
        <v>0</v>
      </c>
      <c r="F55" s="7">
        <f>IF(COUNTIF('Start Set'!A:A, A55) &gt; 0, 1, 0)</f>
        <v>0</v>
      </c>
      <c r="G55" s="7">
        <f>IF(COUNTIF('Iteration 1 - Forward'!A:A, A55) &gt; 0, 1, 0)</f>
        <v>0</v>
      </c>
      <c r="H55" s="7">
        <f>IF(COUNTIF('Iteration 1 - Backward'!A:A, A55) &gt; 0, 1, 0)</f>
        <v>0</v>
      </c>
      <c r="I55" s="7">
        <f>IF(COUNTIF('Iteration 2 - Forward-Forward'!A:A, A55) &gt; 0, 1, 0)</f>
        <v>0</v>
      </c>
      <c r="J55" s="7">
        <f>IF(COUNTIF('Iteration 2 - Forward-Backward'!A:A, A55) &gt; 0, 1, 0)</f>
        <v>0</v>
      </c>
      <c r="K55" s="7">
        <v>1</v>
      </c>
    </row>
    <row r="56" spans="1:11" x14ac:dyDescent="0.25">
      <c r="A56" s="7" t="s">
        <v>6915</v>
      </c>
      <c r="B56" s="7" t="s">
        <v>6916</v>
      </c>
      <c r="C56" s="7">
        <v>2017</v>
      </c>
      <c r="D56" s="7" t="s">
        <v>6917</v>
      </c>
      <c r="E56" s="7">
        <f t="shared" si="1"/>
        <v>0</v>
      </c>
      <c r="F56" s="7">
        <f>IF(COUNTIF('Start Set'!A:A, A56) &gt; 0, 1, 0)</f>
        <v>0</v>
      </c>
      <c r="G56" s="7">
        <f>IF(COUNTIF('Iteration 1 - Forward'!A:A, A56) &gt; 0, 1, 0)</f>
        <v>0</v>
      </c>
      <c r="H56" s="7">
        <f>IF(COUNTIF('Iteration 1 - Backward'!A:A, A56) &gt; 0, 1, 0)</f>
        <v>0</v>
      </c>
      <c r="I56" s="7">
        <f>IF(COUNTIF('Iteration 2 - Forward-Forward'!A:A, A56) &gt; 0, 1, 0)</f>
        <v>0</v>
      </c>
      <c r="J56" s="7">
        <f>IF(COUNTIF('Iteration 2 - Forward-Backward'!A:A, A56) &gt; 0, 1, 0)</f>
        <v>0</v>
      </c>
      <c r="K56" s="7">
        <v>1</v>
      </c>
    </row>
    <row r="57" spans="1:11" x14ac:dyDescent="0.25">
      <c r="A57" s="7" t="s">
        <v>6980</v>
      </c>
      <c r="B57" s="7" t="s">
        <v>6981</v>
      </c>
      <c r="C57" s="7">
        <v>2017</v>
      </c>
      <c r="D57" s="7" t="s">
        <v>925</v>
      </c>
      <c r="E57" s="7">
        <f t="shared" si="1"/>
        <v>0</v>
      </c>
      <c r="F57" s="7">
        <f>IF(COUNTIF('Start Set'!A:A, A57) &gt; 0, 1, 0)</f>
        <v>0</v>
      </c>
      <c r="G57" s="7">
        <f>IF(COUNTIF('Iteration 1 - Forward'!A:A, A57) &gt; 0, 1, 0)</f>
        <v>0</v>
      </c>
      <c r="H57" s="7">
        <f>IF(COUNTIF('Iteration 1 - Backward'!A:A, A57) &gt; 0, 1, 0)</f>
        <v>0</v>
      </c>
      <c r="I57" s="7">
        <f>IF(COUNTIF('Iteration 2 - Forward-Forward'!A:A, A57) &gt; 0, 1, 0)</f>
        <v>0</v>
      </c>
      <c r="J57" s="7">
        <f>IF(COUNTIF('Iteration 2 - Forward-Backward'!A:A, A57) &gt; 0, 1, 0)</f>
        <v>0</v>
      </c>
      <c r="K57" s="7">
        <v>1</v>
      </c>
    </row>
    <row r="58" spans="1:11" x14ac:dyDescent="0.25">
      <c r="A58" s="7" t="s">
        <v>6991</v>
      </c>
      <c r="B58" s="7" t="s">
        <v>6992</v>
      </c>
      <c r="C58" s="7">
        <v>2017</v>
      </c>
      <c r="D58" s="7" t="s">
        <v>122</v>
      </c>
      <c r="E58" s="7">
        <f t="shared" si="1"/>
        <v>0</v>
      </c>
      <c r="F58" s="7">
        <f>IF(COUNTIF('Start Set'!A:A, A58) &gt; 0, 1, 0)</f>
        <v>0</v>
      </c>
      <c r="G58" s="7">
        <f>IF(COUNTIF('Iteration 1 - Forward'!A:A, A58) &gt; 0, 1, 0)</f>
        <v>0</v>
      </c>
      <c r="H58" s="7">
        <f>IF(COUNTIF('Iteration 1 - Backward'!A:A, A58) &gt; 0, 1, 0)</f>
        <v>0</v>
      </c>
      <c r="I58" s="7">
        <f>IF(COUNTIF('Iteration 2 - Forward-Forward'!A:A, A58) &gt; 0, 1, 0)</f>
        <v>0</v>
      </c>
      <c r="J58" s="7">
        <f>IF(COUNTIF('Iteration 2 - Forward-Backward'!A:A, A58) &gt; 0, 1, 0)</f>
        <v>0</v>
      </c>
      <c r="K58" s="7">
        <v>1</v>
      </c>
    </row>
    <row r="59" spans="1:11" x14ac:dyDescent="0.25">
      <c r="A59" s="7" t="s">
        <v>6706</v>
      </c>
      <c r="B59" s="7" t="s">
        <v>6707</v>
      </c>
      <c r="C59" s="7">
        <v>2018</v>
      </c>
      <c r="D59" s="7" t="s">
        <v>6708</v>
      </c>
      <c r="E59" s="7">
        <f t="shared" si="1"/>
        <v>0</v>
      </c>
      <c r="F59" s="7">
        <f>IF(COUNTIF('Start Set'!A:A, A59) &gt; 0, 1, 0)</f>
        <v>0</v>
      </c>
      <c r="G59" s="7">
        <f>IF(COUNTIF('Iteration 1 - Forward'!A:A, A59) &gt; 0, 1, 0)</f>
        <v>0</v>
      </c>
      <c r="H59" s="7">
        <f>IF(COUNTIF('Iteration 1 - Backward'!A:A, A59) &gt; 0, 1, 0)</f>
        <v>0</v>
      </c>
      <c r="I59" s="7">
        <f>IF(COUNTIF('Iteration 2 - Forward-Forward'!A:A, A59) &gt; 0, 1, 0)</f>
        <v>0</v>
      </c>
      <c r="J59" s="7">
        <f>IF(COUNTIF('Iteration 2 - Forward-Backward'!A:A, A59) &gt; 0, 1, 0)</f>
        <v>0</v>
      </c>
      <c r="K59" s="7">
        <v>1</v>
      </c>
    </row>
    <row r="60" spans="1:11" x14ac:dyDescent="0.25">
      <c r="A60" s="7" t="s">
        <v>6892</v>
      </c>
      <c r="B60" s="7" t="s">
        <v>6893</v>
      </c>
      <c r="C60" s="7">
        <v>2018</v>
      </c>
      <c r="D60" s="7" t="s">
        <v>6894</v>
      </c>
      <c r="E60" s="7">
        <f t="shared" si="1"/>
        <v>0</v>
      </c>
      <c r="F60" s="7">
        <f>IF(COUNTIF('Start Set'!A:A, A60) &gt; 0, 1, 0)</f>
        <v>0</v>
      </c>
      <c r="G60" s="7">
        <f>IF(COUNTIF('Iteration 1 - Forward'!A:A, A60) &gt; 0, 1, 0)</f>
        <v>0</v>
      </c>
      <c r="H60" s="7">
        <f>IF(COUNTIF('Iteration 1 - Backward'!A:A, A60) &gt; 0, 1, 0)</f>
        <v>0</v>
      </c>
      <c r="I60" s="7">
        <f>IF(COUNTIF('Iteration 2 - Forward-Forward'!A:A, A60) &gt; 0, 1, 0)</f>
        <v>0</v>
      </c>
      <c r="J60" s="7">
        <f>IF(COUNTIF('Iteration 2 - Forward-Backward'!A:A, A60) &gt; 0, 1, 0)</f>
        <v>0</v>
      </c>
      <c r="K60" s="7">
        <v>1</v>
      </c>
    </row>
    <row r="61" spans="1:11" x14ac:dyDescent="0.25">
      <c r="A61" s="7" t="s">
        <v>6895</v>
      </c>
      <c r="B61" s="7" t="s">
        <v>6896</v>
      </c>
      <c r="C61" s="7">
        <v>2018</v>
      </c>
      <c r="D61" s="7" t="s">
        <v>5687</v>
      </c>
      <c r="E61" s="7">
        <f t="shared" si="1"/>
        <v>0</v>
      </c>
      <c r="F61" s="7">
        <f>IF(COUNTIF('Start Set'!A:A, A61) &gt; 0, 1, 0)</f>
        <v>0</v>
      </c>
      <c r="G61" s="7">
        <f>IF(COUNTIF('Iteration 1 - Forward'!A:A, A61) &gt; 0, 1, 0)</f>
        <v>0</v>
      </c>
      <c r="H61" s="7">
        <f>IF(COUNTIF('Iteration 1 - Backward'!A:A, A61) &gt; 0, 1, 0)</f>
        <v>0</v>
      </c>
      <c r="I61" s="7">
        <f>IF(COUNTIF('Iteration 2 - Forward-Forward'!A:A, A61) &gt; 0, 1, 0)</f>
        <v>0</v>
      </c>
      <c r="J61" s="7">
        <f>IF(COUNTIF('Iteration 2 - Forward-Backward'!A:A, A61) &gt; 0, 1, 0)</f>
        <v>0</v>
      </c>
      <c r="K61" s="7">
        <v>1</v>
      </c>
    </row>
    <row r="62" spans="1:11" x14ac:dyDescent="0.25">
      <c r="A62" s="7" t="s">
        <v>6913</v>
      </c>
      <c r="B62" s="7" t="s">
        <v>6914</v>
      </c>
      <c r="C62" s="7">
        <v>2018</v>
      </c>
      <c r="D62" s="7" t="s">
        <v>2156</v>
      </c>
      <c r="E62" s="7">
        <f t="shared" si="1"/>
        <v>0</v>
      </c>
      <c r="F62" s="7">
        <f>IF(COUNTIF('Start Set'!A:A, A62) &gt; 0, 1, 0)</f>
        <v>0</v>
      </c>
      <c r="G62" s="7">
        <f>IF(COUNTIF('Iteration 1 - Forward'!A:A, A62) &gt; 0, 1, 0)</f>
        <v>0</v>
      </c>
      <c r="H62" s="7">
        <f>IF(COUNTIF('Iteration 1 - Backward'!A:A, A62) &gt; 0, 1, 0)</f>
        <v>0</v>
      </c>
      <c r="I62" s="7">
        <f>IF(COUNTIF('Iteration 2 - Forward-Forward'!A:A, A62) &gt; 0, 1, 0)</f>
        <v>0</v>
      </c>
      <c r="J62" s="7">
        <f>IF(COUNTIF('Iteration 2 - Forward-Backward'!A:A, A62) &gt; 0, 1, 0)</f>
        <v>0</v>
      </c>
      <c r="K62" s="7">
        <v>1</v>
      </c>
    </row>
    <row r="63" spans="1:11" x14ac:dyDescent="0.25">
      <c r="A63" s="7" t="s">
        <v>6928</v>
      </c>
      <c r="B63" s="7" t="s">
        <v>6929</v>
      </c>
      <c r="C63" s="7">
        <v>2018</v>
      </c>
      <c r="D63" s="7" t="s">
        <v>477</v>
      </c>
      <c r="E63" s="7">
        <f t="shared" si="1"/>
        <v>0</v>
      </c>
      <c r="F63" s="7">
        <f>IF(COUNTIF('Start Set'!A:A, A63) &gt; 0, 1, 0)</f>
        <v>0</v>
      </c>
      <c r="G63" s="7">
        <f>IF(COUNTIF('Iteration 1 - Forward'!A:A, A63) &gt; 0, 1, 0)</f>
        <v>0</v>
      </c>
      <c r="H63" s="7">
        <f>IF(COUNTIF('Iteration 1 - Backward'!A:A, A63) &gt; 0, 1, 0)</f>
        <v>0</v>
      </c>
      <c r="I63" s="7">
        <f>IF(COUNTIF('Iteration 2 - Forward-Forward'!A:A, A63) &gt; 0, 1, 0)</f>
        <v>0</v>
      </c>
      <c r="J63" s="7">
        <f>IF(COUNTIF('Iteration 2 - Forward-Backward'!A:A, A63) &gt; 0, 1, 0)</f>
        <v>0</v>
      </c>
      <c r="K63" s="7">
        <v>1</v>
      </c>
    </row>
    <row r="64" spans="1:11" x14ac:dyDescent="0.25">
      <c r="A64" s="7" t="s">
        <v>6971</v>
      </c>
      <c r="B64" s="7" t="s">
        <v>6972</v>
      </c>
      <c r="C64" s="7">
        <v>2018</v>
      </c>
      <c r="D64" s="7" t="s">
        <v>6973</v>
      </c>
      <c r="E64" s="7">
        <f t="shared" si="1"/>
        <v>0</v>
      </c>
      <c r="F64" s="7">
        <f>IF(COUNTIF('Start Set'!A:A, A64) &gt; 0, 1, 0)</f>
        <v>0</v>
      </c>
      <c r="G64" s="7">
        <f>IF(COUNTIF('Iteration 1 - Forward'!A:A, A64) &gt; 0, 1, 0)</f>
        <v>0</v>
      </c>
      <c r="H64" s="7">
        <f>IF(COUNTIF('Iteration 1 - Backward'!A:A, A64) &gt; 0, 1, 0)</f>
        <v>0</v>
      </c>
      <c r="I64" s="7">
        <f>IF(COUNTIF('Iteration 2 - Forward-Forward'!A:A, A64) &gt; 0, 1, 0)</f>
        <v>0</v>
      </c>
      <c r="J64" s="7">
        <f>IF(COUNTIF('Iteration 2 - Forward-Backward'!A:A, A64) &gt; 0, 1, 0)</f>
        <v>0</v>
      </c>
      <c r="K64" s="7">
        <v>1</v>
      </c>
    </row>
    <row r="65" spans="1:12" x14ac:dyDescent="0.25">
      <c r="A65" s="7" t="s">
        <v>6977</v>
      </c>
      <c r="B65" s="7" t="s">
        <v>6978</v>
      </c>
      <c r="C65" s="7">
        <v>2018</v>
      </c>
      <c r="D65" s="7" t="s">
        <v>6979</v>
      </c>
      <c r="E65" s="7">
        <f t="shared" si="1"/>
        <v>0</v>
      </c>
      <c r="F65" s="7">
        <f>IF(COUNTIF('Start Set'!A:A, A65) &gt; 0, 1, 0)</f>
        <v>0</v>
      </c>
      <c r="G65" s="7">
        <f>IF(COUNTIF('Iteration 1 - Forward'!A:A, A65) &gt; 0, 1, 0)</f>
        <v>0</v>
      </c>
      <c r="H65" s="7">
        <f>IF(COUNTIF('Iteration 1 - Backward'!A:A, A65) &gt; 0, 1, 0)</f>
        <v>0</v>
      </c>
      <c r="I65" s="7">
        <f>IF(COUNTIF('Iteration 2 - Forward-Forward'!A:A, A65) &gt; 0, 1, 0)</f>
        <v>0</v>
      </c>
      <c r="J65" s="7">
        <f>IF(COUNTIF('Iteration 2 - Forward-Backward'!A:A, A65) &gt; 0, 1, 0)</f>
        <v>0</v>
      </c>
      <c r="K65" s="7">
        <v>1</v>
      </c>
    </row>
    <row r="66" spans="1:12" x14ac:dyDescent="0.25">
      <c r="A66" s="7" t="s">
        <v>6721</v>
      </c>
      <c r="B66" s="7" t="s">
        <v>6722</v>
      </c>
      <c r="C66" s="7">
        <v>2019</v>
      </c>
      <c r="D66" s="7" t="s">
        <v>383</v>
      </c>
      <c r="E66" s="7">
        <f t="shared" ref="E66:E97" si="2">--(ROW(A66)&lt;&gt;MATCH(A66,$A:$A,0))</f>
        <v>0</v>
      </c>
      <c r="F66" s="7">
        <f>IF(COUNTIF('Start Set'!A:A, A66) &gt; 0, 1, 0)</f>
        <v>0</v>
      </c>
      <c r="G66" s="7">
        <f>IF(COUNTIF('Iteration 1 - Forward'!A:A, A66) &gt; 0, 1, 0)</f>
        <v>0</v>
      </c>
      <c r="H66" s="7">
        <f>IF(COUNTIF('Iteration 1 - Backward'!A:A, A66) &gt; 0, 1, 0)</f>
        <v>1</v>
      </c>
      <c r="I66" s="7">
        <f>IF(COUNTIF('Iteration 2 - Forward-Forward'!A:A, A66) &gt; 0, 1, 0)</f>
        <v>0</v>
      </c>
      <c r="J66" s="7">
        <f>IF(COUNTIF('Iteration 2 - Forward-Backward'!A:A, A66) &gt; 0, 1, 0)</f>
        <v>0</v>
      </c>
      <c r="K66" s="7">
        <v>1</v>
      </c>
    </row>
    <row r="67" spans="1:12" x14ac:dyDescent="0.25">
      <c r="A67" s="7" t="s">
        <v>6897</v>
      </c>
      <c r="B67" s="7" t="s">
        <v>6898</v>
      </c>
      <c r="C67" s="7">
        <v>2019</v>
      </c>
      <c r="D67" s="7" t="s">
        <v>356</v>
      </c>
      <c r="E67" s="7">
        <f t="shared" si="2"/>
        <v>0</v>
      </c>
      <c r="F67" s="7">
        <f>IF(COUNTIF('Start Set'!A:A, A67) &gt; 0, 1, 0)</f>
        <v>0</v>
      </c>
      <c r="G67" s="7">
        <f>IF(COUNTIF('Iteration 1 - Forward'!A:A, A67) &gt; 0, 1, 0)</f>
        <v>0</v>
      </c>
      <c r="H67" s="7">
        <f>IF(COUNTIF('Iteration 1 - Backward'!A:A, A67) &gt; 0, 1, 0)</f>
        <v>0</v>
      </c>
      <c r="I67" s="7">
        <f>IF(COUNTIF('Iteration 2 - Forward-Forward'!A:A, A67) &gt; 0, 1, 0)</f>
        <v>0</v>
      </c>
      <c r="J67" s="7">
        <f>IF(COUNTIF('Iteration 2 - Forward-Backward'!A:A, A67) &gt; 0, 1, 0)</f>
        <v>0</v>
      </c>
      <c r="K67" s="7">
        <v>1</v>
      </c>
    </row>
    <row r="68" spans="1:12" x14ac:dyDescent="0.25">
      <c r="A68" s="7" t="s">
        <v>6899</v>
      </c>
      <c r="B68" s="7" t="s">
        <v>6900</v>
      </c>
      <c r="C68" s="7">
        <v>2019</v>
      </c>
      <c r="D68" s="7" t="s">
        <v>6901</v>
      </c>
      <c r="E68" s="7">
        <f t="shared" si="2"/>
        <v>0</v>
      </c>
      <c r="F68" s="7">
        <f>IF(COUNTIF('Start Set'!A:A, A68) &gt; 0, 1, 0)</f>
        <v>0</v>
      </c>
      <c r="G68" s="7">
        <f>IF(COUNTIF('Iteration 1 - Forward'!A:A, A68) &gt; 0, 1, 0)</f>
        <v>0</v>
      </c>
      <c r="H68" s="7">
        <f>IF(COUNTIF('Iteration 1 - Backward'!A:A, A68) &gt; 0, 1, 0)</f>
        <v>0</v>
      </c>
      <c r="I68" s="7">
        <f>IF(COUNTIF('Iteration 2 - Forward-Forward'!A:A, A68) &gt; 0, 1, 0)</f>
        <v>0</v>
      </c>
      <c r="J68" s="7">
        <f>IF(COUNTIF('Iteration 2 - Forward-Backward'!A:A, A68) &gt; 0, 1, 0)</f>
        <v>0</v>
      </c>
      <c r="K68" s="7">
        <v>1</v>
      </c>
    </row>
    <row r="69" spans="1:12" x14ac:dyDescent="0.25">
      <c r="A69" s="7" t="s">
        <v>6902</v>
      </c>
      <c r="B69" s="7" t="s">
        <v>6903</v>
      </c>
      <c r="C69" s="7">
        <v>2019</v>
      </c>
      <c r="D69" s="7" t="s">
        <v>6904</v>
      </c>
      <c r="E69" s="7">
        <f t="shared" si="2"/>
        <v>0</v>
      </c>
      <c r="F69" s="7">
        <f>IF(COUNTIF('Start Set'!A:A, A69) &gt; 0, 1, 0)</f>
        <v>0</v>
      </c>
      <c r="G69" s="7">
        <f>IF(COUNTIF('Iteration 1 - Forward'!A:A, A69) &gt; 0, 1, 0)</f>
        <v>0</v>
      </c>
      <c r="H69" s="7">
        <f>IF(COUNTIF('Iteration 1 - Backward'!A:A, A69) &gt; 0, 1, 0)</f>
        <v>0</v>
      </c>
      <c r="I69" s="7">
        <f>IF(COUNTIF('Iteration 2 - Forward-Forward'!A:A, A69) &gt; 0, 1, 0)</f>
        <v>0</v>
      </c>
      <c r="J69" s="7">
        <f>IF(COUNTIF('Iteration 2 - Forward-Backward'!A:A, A69) &gt; 0, 1, 0)</f>
        <v>0</v>
      </c>
      <c r="K69" s="7">
        <v>1</v>
      </c>
    </row>
    <row r="70" spans="1:12" x14ac:dyDescent="0.25">
      <c r="A70" s="7" t="s">
        <v>6905</v>
      </c>
      <c r="B70" s="7" t="s">
        <v>6906</v>
      </c>
      <c r="C70" s="7">
        <v>2019</v>
      </c>
      <c r="D70" s="7" t="s">
        <v>6907</v>
      </c>
      <c r="E70" s="7">
        <f t="shared" si="2"/>
        <v>0</v>
      </c>
      <c r="F70" s="7">
        <f>IF(COUNTIF('Start Set'!A:A, A70) &gt; 0, 1, 0)</f>
        <v>0</v>
      </c>
      <c r="G70" s="7">
        <f>IF(COUNTIF('Iteration 1 - Forward'!A:A, A70) &gt; 0, 1, 0)</f>
        <v>0</v>
      </c>
      <c r="H70" s="7">
        <f>IF(COUNTIF('Iteration 1 - Backward'!A:A, A70) &gt; 0, 1, 0)</f>
        <v>0</v>
      </c>
      <c r="I70" s="7">
        <f>IF(COUNTIF('Iteration 2 - Forward-Forward'!A:A, A70) &gt; 0, 1, 0)</f>
        <v>0</v>
      </c>
      <c r="J70" s="7">
        <f>IF(COUNTIF('Iteration 2 - Forward-Backward'!A:A, A70) &gt; 0, 1, 0)</f>
        <v>0</v>
      </c>
      <c r="K70" s="7">
        <v>1</v>
      </c>
    </row>
    <row r="71" spans="1:12" x14ac:dyDescent="0.25">
      <c r="A71" s="7" t="s">
        <v>6926</v>
      </c>
      <c r="B71" s="7" t="s">
        <v>6927</v>
      </c>
      <c r="C71" s="7">
        <v>2019</v>
      </c>
      <c r="D71" s="7" t="s">
        <v>1295</v>
      </c>
      <c r="E71" s="7">
        <f t="shared" si="2"/>
        <v>0</v>
      </c>
      <c r="F71" s="7">
        <f>IF(COUNTIF('Start Set'!A:A, A71) &gt; 0, 1, 0)</f>
        <v>0</v>
      </c>
      <c r="G71" s="7">
        <f>IF(COUNTIF('Iteration 1 - Forward'!A:A, A71) &gt; 0, 1, 0)</f>
        <v>0</v>
      </c>
      <c r="H71" s="7">
        <f>IF(COUNTIF('Iteration 1 - Backward'!A:A, A71) &gt; 0, 1, 0)</f>
        <v>0</v>
      </c>
      <c r="I71" s="7">
        <f>IF(COUNTIF('Iteration 2 - Forward-Forward'!A:A, A71) &gt; 0, 1, 0)</f>
        <v>0</v>
      </c>
      <c r="J71" s="7">
        <f>IF(COUNTIF('Iteration 2 - Forward-Backward'!A:A, A71) &gt; 0, 1, 0)</f>
        <v>0</v>
      </c>
      <c r="K71" s="7">
        <v>1</v>
      </c>
    </row>
    <row r="72" spans="1:12" x14ac:dyDescent="0.25">
      <c r="A72" s="7" t="s">
        <v>6988</v>
      </c>
      <c r="B72" s="7" t="s">
        <v>6777</v>
      </c>
      <c r="C72" s="7">
        <v>2019</v>
      </c>
      <c r="D72" s="7"/>
      <c r="E72" s="7">
        <f t="shared" si="2"/>
        <v>0</v>
      </c>
      <c r="F72" s="7">
        <f>IF(COUNTIF('Start Set'!A:A, A72) &gt; 0, 1, 0)</f>
        <v>0</v>
      </c>
      <c r="G72" s="7">
        <f>IF(COUNTIF('Iteration 1 - Forward'!A:A, A72) &gt; 0, 1, 0)</f>
        <v>0</v>
      </c>
      <c r="H72" s="7">
        <f>IF(COUNTIF('Iteration 1 - Backward'!A:A, A72) &gt; 0, 1, 0)</f>
        <v>0</v>
      </c>
      <c r="I72" s="7">
        <f>IF(COUNTIF('Iteration 2 - Forward-Forward'!A:A, A72) &gt; 0, 1, 0)</f>
        <v>0</v>
      </c>
      <c r="J72" s="7">
        <f>IF(COUNTIF('Iteration 2 - Forward-Backward'!A:A, A72) &gt; 0, 1, 0)</f>
        <v>0</v>
      </c>
      <c r="K72" s="7">
        <v>1</v>
      </c>
    </row>
    <row r="73" spans="1:12" x14ac:dyDescent="0.25">
      <c r="A73" s="7" t="s">
        <v>6723</v>
      </c>
      <c r="B73" s="7" t="s">
        <v>6724</v>
      </c>
      <c r="C73" s="7">
        <v>2020</v>
      </c>
      <c r="D73" s="7"/>
      <c r="E73" s="7">
        <f t="shared" si="2"/>
        <v>0</v>
      </c>
      <c r="F73" s="7">
        <f>IF(COUNTIF('Start Set'!A:A, A73) &gt; 0, 1, 0)</f>
        <v>0</v>
      </c>
      <c r="G73" s="7">
        <f>IF(COUNTIF('Iteration 1 - Forward'!A:A, A73) &gt; 0, 1, 0)</f>
        <v>0</v>
      </c>
      <c r="H73" s="7">
        <f>IF(COUNTIF('Iteration 1 - Backward'!A:A, A73) &gt; 0, 1, 0)</f>
        <v>0</v>
      </c>
      <c r="I73" s="7">
        <f>IF(COUNTIF('Iteration 2 - Forward-Forward'!A:A, A73) &gt; 0, 1, 0)</f>
        <v>0</v>
      </c>
      <c r="J73" s="7">
        <f>IF(COUNTIF('Iteration 2 - Forward-Backward'!A:A, A73) &gt; 0, 1, 0)</f>
        <v>0</v>
      </c>
      <c r="K73" s="7"/>
      <c r="L73" s="7">
        <v>1</v>
      </c>
    </row>
    <row r="74" spans="1:12" x14ac:dyDescent="0.25">
      <c r="A74" s="7" t="s">
        <v>6725</v>
      </c>
      <c r="B74" s="7" t="s">
        <v>6726</v>
      </c>
      <c r="C74" s="7">
        <v>2020</v>
      </c>
      <c r="D74" s="7"/>
      <c r="E74" s="7">
        <f t="shared" si="2"/>
        <v>0</v>
      </c>
      <c r="F74" s="7">
        <f>IF(COUNTIF('Start Set'!A:A, A74) &gt; 0, 1, 0)</f>
        <v>0</v>
      </c>
      <c r="G74" s="7">
        <f>IF(COUNTIF('Iteration 1 - Forward'!A:A, A74) &gt; 0, 1, 0)</f>
        <v>0</v>
      </c>
      <c r="H74" s="7">
        <f>IF(COUNTIF('Iteration 1 - Backward'!A:A, A74) &gt; 0, 1, 0)</f>
        <v>0</v>
      </c>
      <c r="I74" s="7">
        <f>IF(COUNTIF('Iteration 2 - Forward-Forward'!A:A, A74) &gt; 0, 1, 0)</f>
        <v>0</v>
      </c>
      <c r="J74" s="7">
        <f>IF(COUNTIF('Iteration 2 - Forward-Backward'!A:A, A74) &gt; 0, 1, 0)</f>
        <v>0</v>
      </c>
      <c r="K74" s="7"/>
      <c r="L74" s="7">
        <v>1</v>
      </c>
    </row>
    <row r="75" spans="1:12" x14ac:dyDescent="0.25">
      <c r="A75" s="7" t="s">
        <v>6727</v>
      </c>
      <c r="B75" s="7" t="s">
        <v>6728</v>
      </c>
      <c r="C75" s="7">
        <v>2020</v>
      </c>
      <c r="D75" s="7"/>
      <c r="E75" s="7">
        <f t="shared" si="2"/>
        <v>0</v>
      </c>
      <c r="F75" s="7">
        <f>IF(COUNTIF('Start Set'!A:A, A75) &gt; 0, 1, 0)</f>
        <v>0</v>
      </c>
      <c r="G75" s="7">
        <f>IF(COUNTIF('Iteration 1 - Forward'!A:A, A75) &gt; 0, 1, 0)</f>
        <v>0</v>
      </c>
      <c r="H75" s="7">
        <f>IF(COUNTIF('Iteration 1 - Backward'!A:A, A75) &gt; 0, 1, 0)</f>
        <v>0</v>
      </c>
      <c r="I75" s="7">
        <f>IF(COUNTIF('Iteration 2 - Forward-Forward'!A:A, A75) &gt; 0, 1, 0)</f>
        <v>0</v>
      </c>
      <c r="J75" s="7">
        <f>IF(COUNTIF('Iteration 2 - Forward-Backward'!A:A, A75) &gt; 0, 1, 0)</f>
        <v>0</v>
      </c>
      <c r="K75" s="7"/>
      <c r="L75" s="7">
        <v>1</v>
      </c>
    </row>
    <row r="76" spans="1:12" x14ac:dyDescent="0.25">
      <c r="A76" s="7" t="s">
        <v>6729</v>
      </c>
      <c r="B76" s="7" t="s">
        <v>6728</v>
      </c>
      <c r="C76" s="7">
        <v>2020</v>
      </c>
      <c r="D76" s="7"/>
      <c r="E76" s="7">
        <f t="shared" si="2"/>
        <v>0</v>
      </c>
      <c r="F76" s="7">
        <f>IF(COUNTIF('Start Set'!A:A, A76) &gt; 0, 1, 0)</f>
        <v>0</v>
      </c>
      <c r="G76" s="7">
        <f>IF(COUNTIF('Iteration 1 - Forward'!A:A, A76) &gt; 0, 1, 0)</f>
        <v>0</v>
      </c>
      <c r="H76" s="7">
        <f>IF(COUNTIF('Iteration 1 - Backward'!A:A, A76) &gt; 0, 1, 0)</f>
        <v>0</v>
      </c>
      <c r="I76" s="7">
        <f>IF(COUNTIF('Iteration 2 - Forward-Forward'!A:A, A76) &gt; 0, 1, 0)</f>
        <v>0</v>
      </c>
      <c r="J76" s="7">
        <f>IF(COUNTIF('Iteration 2 - Forward-Backward'!A:A, A76) &gt; 0, 1, 0)</f>
        <v>0</v>
      </c>
      <c r="K76" s="7"/>
      <c r="L76" s="7">
        <v>1</v>
      </c>
    </row>
    <row r="77" spans="1:12" x14ac:dyDescent="0.25">
      <c r="A77" s="7" t="s">
        <v>6730</v>
      </c>
      <c r="B77" s="7" t="s">
        <v>6731</v>
      </c>
      <c r="C77" s="7">
        <v>2020</v>
      </c>
      <c r="D77" s="7"/>
      <c r="E77" s="7">
        <f t="shared" si="2"/>
        <v>0</v>
      </c>
      <c r="F77" s="7">
        <f>IF(COUNTIF('Start Set'!A:A, A77) &gt; 0, 1, 0)</f>
        <v>0</v>
      </c>
      <c r="G77" s="7">
        <f>IF(COUNTIF('Iteration 1 - Forward'!A:A, A77) &gt; 0, 1, 0)</f>
        <v>0</v>
      </c>
      <c r="H77" s="7">
        <f>IF(COUNTIF('Iteration 1 - Backward'!A:A, A77) &gt; 0, 1, 0)</f>
        <v>0</v>
      </c>
      <c r="I77" s="7">
        <f>IF(COUNTIF('Iteration 2 - Forward-Forward'!A:A, A77) &gt; 0, 1, 0)</f>
        <v>0</v>
      </c>
      <c r="J77" s="7">
        <f>IF(COUNTIF('Iteration 2 - Forward-Backward'!A:A, A77) &gt; 0, 1, 0)</f>
        <v>0</v>
      </c>
      <c r="K77" s="7"/>
      <c r="L77" s="7">
        <v>1</v>
      </c>
    </row>
    <row r="78" spans="1:12" x14ac:dyDescent="0.25">
      <c r="A78" s="7" t="s">
        <v>6732</v>
      </c>
      <c r="B78" s="7" t="s">
        <v>6733</v>
      </c>
      <c r="C78" s="7">
        <v>2020</v>
      </c>
      <c r="D78" s="7"/>
      <c r="E78" s="7">
        <f t="shared" si="2"/>
        <v>0</v>
      </c>
      <c r="F78" s="7">
        <f>IF(COUNTIF('Start Set'!A:A, A78) &gt; 0, 1, 0)</f>
        <v>0</v>
      </c>
      <c r="G78" s="7">
        <f>IF(COUNTIF('Iteration 1 - Forward'!A:A, A78) &gt; 0, 1, 0)</f>
        <v>0</v>
      </c>
      <c r="H78" s="7">
        <f>IF(COUNTIF('Iteration 1 - Backward'!A:A, A78) &gt; 0, 1, 0)</f>
        <v>0</v>
      </c>
      <c r="I78" s="7">
        <f>IF(COUNTIF('Iteration 2 - Forward-Forward'!A:A, A78) &gt; 0, 1, 0)</f>
        <v>0</v>
      </c>
      <c r="J78" s="7">
        <f>IF(COUNTIF('Iteration 2 - Forward-Backward'!A:A, A78) &gt; 0, 1, 0)</f>
        <v>0</v>
      </c>
      <c r="K78" s="7"/>
      <c r="L78" s="7">
        <v>1</v>
      </c>
    </row>
    <row r="79" spans="1:12" x14ac:dyDescent="0.25">
      <c r="A79" s="7" t="s">
        <v>6734</v>
      </c>
      <c r="B79" s="7" t="s">
        <v>6735</v>
      </c>
      <c r="C79" s="7">
        <v>2020</v>
      </c>
      <c r="D79" s="7"/>
      <c r="E79" s="7">
        <f t="shared" si="2"/>
        <v>0</v>
      </c>
      <c r="F79" s="7">
        <f>IF(COUNTIF('Start Set'!A:A, A79) &gt; 0, 1, 0)</f>
        <v>0</v>
      </c>
      <c r="G79" s="7">
        <f>IF(COUNTIF('Iteration 1 - Forward'!A:A, A79) &gt; 0, 1, 0)</f>
        <v>0</v>
      </c>
      <c r="H79" s="7">
        <f>IF(COUNTIF('Iteration 1 - Backward'!A:A, A79) &gt; 0, 1, 0)</f>
        <v>0</v>
      </c>
      <c r="I79" s="7">
        <f>IF(COUNTIF('Iteration 2 - Forward-Forward'!A:A, A79) &gt; 0, 1, 0)</f>
        <v>0</v>
      </c>
      <c r="J79" s="7">
        <f>IF(COUNTIF('Iteration 2 - Forward-Backward'!A:A, A79) &gt; 0, 1, 0)</f>
        <v>0</v>
      </c>
      <c r="K79" s="7"/>
      <c r="L79" s="7">
        <v>1</v>
      </c>
    </row>
    <row r="80" spans="1:12" x14ac:dyDescent="0.25">
      <c r="A80" s="7" t="s">
        <v>6736</v>
      </c>
      <c r="B80" s="7" t="s">
        <v>6737</v>
      </c>
      <c r="C80" s="7">
        <v>2020</v>
      </c>
      <c r="D80" s="7"/>
      <c r="E80" s="7">
        <f t="shared" si="2"/>
        <v>0</v>
      </c>
      <c r="F80" s="7">
        <f>IF(COUNTIF('Start Set'!A:A, A80) &gt; 0, 1, 0)</f>
        <v>0</v>
      </c>
      <c r="G80" s="7">
        <f>IF(COUNTIF('Iteration 1 - Forward'!A:A, A80) &gt; 0, 1, 0)</f>
        <v>0</v>
      </c>
      <c r="H80" s="7">
        <f>IF(COUNTIF('Iteration 1 - Backward'!A:A, A80) &gt; 0, 1, 0)</f>
        <v>0</v>
      </c>
      <c r="I80" s="7">
        <f>IF(COUNTIF('Iteration 2 - Forward-Forward'!A:A, A80) &gt; 0, 1, 0)</f>
        <v>0</v>
      </c>
      <c r="J80" s="7">
        <f>IF(COUNTIF('Iteration 2 - Forward-Backward'!A:A, A80) &gt; 0, 1, 0)</f>
        <v>0</v>
      </c>
      <c r="K80" s="7"/>
      <c r="L80" s="7">
        <v>1</v>
      </c>
    </row>
    <row r="81" spans="1:12" x14ac:dyDescent="0.25">
      <c r="A81" s="7" t="s">
        <v>6738</v>
      </c>
      <c r="B81" s="7" t="s">
        <v>6739</v>
      </c>
      <c r="C81" s="7">
        <v>2020</v>
      </c>
      <c r="D81" s="7"/>
      <c r="E81" s="7">
        <f t="shared" si="2"/>
        <v>0</v>
      </c>
      <c r="F81" s="7">
        <f>IF(COUNTIF('Start Set'!A:A, A81) &gt; 0, 1, 0)</f>
        <v>0</v>
      </c>
      <c r="G81" s="7">
        <f>IF(COUNTIF('Iteration 1 - Forward'!A:A, A81) &gt; 0, 1, 0)</f>
        <v>0</v>
      </c>
      <c r="H81" s="7">
        <f>IF(COUNTIF('Iteration 1 - Backward'!A:A, A81) &gt; 0, 1, 0)</f>
        <v>0</v>
      </c>
      <c r="I81" s="7">
        <f>IF(COUNTIF('Iteration 2 - Forward-Forward'!A:A, A81) &gt; 0, 1, 0)</f>
        <v>0</v>
      </c>
      <c r="J81" s="7">
        <f>IF(COUNTIF('Iteration 2 - Forward-Backward'!A:A, A81) &gt; 0, 1, 0)</f>
        <v>0</v>
      </c>
      <c r="K81" s="7"/>
      <c r="L81" s="7">
        <v>1</v>
      </c>
    </row>
    <row r="82" spans="1:12" x14ac:dyDescent="0.25">
      <c r="A82" s="7" t="s">
        <v>6740</v>
      </c>
      <c r="B82" s="7" t="s">
        <v>6741</v>
      </c>
      <c r="C82" s="7">
        <v>2020</v>
      </c>
      <c r="D82" s="7"/>
      <c r="E82" s="7">
        <f t="shared" si="2"/>
        <v>0</v>
      </c>
      <c r="F82" s="7">
        <f>IF(COUNTIF('Start Set'!A:A, A82) &gt; 0, 1, 0)</f>
        <v>0</v>
      </c>
      <c r="G82" s="7">
        <f>IF(COUNTIF('Iteration 1 - Forward'!A:A, A82) &gt; 0, 1, 0)</f>
        <v>0</v>
      </c>
      <c r="H82" s="7">
        <f>IF(COUNTIF('Iteration 1 - Backward'!A:A, A82) &gt; 0, 1, 0)</f>
        <v>0</v>
      </c>
      <c r="I82" s="7">
        <f>IF(COUNTIF('Iteration 2 - Forward-Forward'!A:A, A82) &gt; 0, 1, 0)</f>
        <v>0</v>
      </c>
      <c r="J82" s="7">
        <f>IF(COUNTIF('Iteration 2 - Forward-Backward'!A:A, A82) &gt; 0, 1, 0)</f>
        <v>0</v>
      </c>
      <c r="K82" s="7"/>
      <c r="L82" s="7">
        <v>1</v>
      </c>
    </row>
    <row r="83" spans="1:12" x14ac:dyDescent="0.25">
      <c r="A83" s="7" t="s">
        <v>6742</v>
      </c>
      <c r="B83" s="7" t="s">
        <v>6742</v>
      </c>
      <c r="C83" s="7">
        <v>2020</v>
      </c>
      <c r="D83" s="7"/>
      <c r="E83" s="7">
        <f t="shared" si="2"/>
        <v>0</v>
      </c>
      <c r="F83" s="7">
        <f>IF(COUNTIF('Start Set'!A:A, A83) &gt; 0, 1, 0)</f>
        <v>0</v>
      </c>
      <c r="G83" s="7">
        <f>IF(COUNTIF('Iteration 1 - Forward'!A:A, A83) &gt; 0, 1, 0)</f>
        <v>0</v>
      </c>
      <c r="H83" s="7">
        <f>IF(COUNTIF('Iteration 1 - Backward'!A:A, A83) &gt; 0, 1, 0)</f>
        <v>0</v>
      </c>
      <c r="I83" s="7">
        <f>IF(COUNTIF('Iteration 2 - Forward-Forward'!A:A, A83) &gt; 0, 1, 0)</f>
        <v>0</v>
      </c>
      <c r="J83" s="7">
        <f>IF(COUNTIF('Iteration 2 - Forward-Backward'!A:A, A83) &gt; 0, 1, 0)</f>
        <v>0</v>
      </c>
      <c r="K83" s="7"/>
      <c r="L83" s="7">
        <v>1</v>
      </c>
    </row>
    <row r="84" spans="1:12" x14ac:dyDescent="0.25">
      <c r="A84" s="7" t="s">
        <v>6748</v>
      </c>
      <c r="B84" s="7" t="s">
        <v>6749</v>
      </c>
      <c r="C84" s="7">
        <v>2020</v>
      </c>
      <c r="D84" s="7"/>
      <c r="E84" s="7">
        <f t="shared" si="2"/>
        <v>0</v>
      </c>
      <c r="F84" s="7">
        <f>IF(COUNTIF('Start Set'!A:A, A84) &gt; 0, 1, 0)</f>
        <v>0</v>
      </c>
      <c r="G84" s="7">
        <f>IF(COUNTIF('Iteration 1 - Forward'!A:A, A84) &gt; 0, 1, 0)</f>
        <v>0</v>
      </c>
      <c r="H84" s="7">
        <f>IF(COUNTIF('Iteration 1 - Backward'!A:A, A84) &gt; 0, 1, 0)</f>
        <v>0</v>
      </c>
      <c r="I84" s="7">
        <f>IF(COUNTIF('Iteration 2 - Forward-Forward'!A:A, A84) &gt; 0, 1, 0)</f>
        <v>0</v>
      </c>
      <c r="J84" s="7">
        <f>IF(COUNTIF('Iteration 2 - Forward-Backward'!A:A, A84) &gt; 0, 1, 0)</f>
        <v>0</v>
      </c>
      <c r="K84" s="7"/>
      <c r="L84" s="7">
        <v>1</v>
      </c>
    </row>
    <row r="85" spans="1:12" x14ac:dyDescent="0.25">
      <c r="A85" s="7" t="s">
        <v>6750</v>
      </c>
      <c r="B85" s="7" t="s">
        <v>6749</v>
      </c>
      <c r="C85" s="7">
        <v>2020</v>
      </c>
      <c r="D85" s="7"/>
      <c r="E85" s="7">
        <f t="shared" si="2"/>
        <v>0</v>
      </c>
      <c r="F85" s="7">
        <f>IF(COUNTIF('Start Set'!A:A, A85) &gt; 0, 1, 0)</f>
        <v>0</v>
      </c>
      <c r="G85" s="7">
        <f>IF(COUNTIF('Iteration 1 - Forward'!A:A, A85) &gt; 0, 1, 0)</f>
        <v>0</v>
      </c>
      <c r="H85" s="7">
        <f>IF(COUNTIF('Iteration 1 - Backward'!A:A, A85) &gt; 0, 1, 0)</f>
        <v>0</v>
      </c>
      <c r="I85" s="7">
        <f>IF(COUNTIF('Iteration 2 - Forward-Forward'!A:A, A85) &gt; 0, 1, 0)</f>
        <v>0</v>
      </c>
      <c r="J85" s="7">
        <f>IF(COUNTIF('Iteration 2 - Forward-Backward'!A:A, A85) &gt; 0, 1, 0)</f>
        <v>0</v>
      </c>
      <c r="K85" s="7"/>
      <c r="L85" s="7">
        <v>1</v>
      </c>
    </row>
    <row r="86" spans="1:12" x14ac:dyDescent="0.25">
      <c r="A86" s="7" t="s">
        <v>6751</v>
      </c>
      <c r="B86" s="7" t="s">
        <v>6752</v>
      </c>
      <c r="C86" s="7">
        <v>2020</v>
      </c>
      <c r="D86" s="7"/>
      <c r="E86" s="7">
        <f t="shared" si="2"/>
        <v>0</v>
      </c>
      <c r="F86" s="7">
        <f>IF(COUNTIF('Start Set'!A:A, A86) &gt; 0, 1, 0)</f>
        <v>0</v>
      </c>
      <c r="G86" s="7">
        <f>IF(COUNTIF('Iteration 1 - Forward'!A:A, A86) &gt; 0, 1, 0)</f>
        <v>0</v>
      </c>
      <c r="H86" s="7">
        <f>IF(COUNTIF('Iteration 1 - Backward'!A:A, A86) &gt; 0, 1, 0)</f>
        <v>0</v>
      </c>
      <c r="I86" s="7">
        <f>IF(COUNTIF('Iteration 2 - Forward-Forward'!A:A, A86) &gt; 0, 1, 0)</f>
        <v>0</v>
      </c>
      <c r="J86" s="7">
        <f>IF(COUNTIF('Iteration 2 - Forward-Backward'!A:A, A86) &gt; 0, 1, 0)</f>
        <v>0</v>
      </c>
      <c r="K86" s="7"/>
      <c r="L86" s="7">
        <v>1</v>
      </c>
    </row>
    <row r="87" spans="1:12" x14ac:dyDescent="0.25">
      <c r="A87" s="7" t="s">
        <v>6762</v>
      </c>
      <c r="B87" s="7" t="s">
        <v>6741</v>
      </c>
      <c r="C87" s="7">
        <v>2020</v>
      </c>
      <c r="D87" s="7"/>
      <c r="E87" s="7">
        <f t="shared" si="2"/>
        <v>0</v>
      </c>
      <c r="F87" s="7">
        <f>IF(COUNTIF('Start Set'!A:A, A87) &gt; 0, 1, 0)</f>
        <v>0</v>
      </c>
      <c r="G87" s="7">
        <f>IF(COUNTIF('Iteration 1 - Forward'!A:A, A87) &gt; 0, 1, 0)</f>
        <v>0</v>
      </c>
      <c r="H87" s="7">
        <f>IF(COUNTIF('Iteration 1 - Backward'!A:A, A87) &gt; 0, 1, 0)</f>
        <v>0</v>
      </c>
      <c r="I87" s="7">
        <f>IF(COUNTIF('Iteration 2 - Forward-Forward'!A:A, A87) &gt; 0, 1, 0)</f>
        <v>0</v>
      </c>
      <c r="J87" s="7">
        <f>IF(COUNTIF('Iteration 2 - Forward-Backward'!A:A, A87) &gt; 0, 1, 0)</f>
        <v>0</v>
      </c>
      <c r="K87" s="7"/>
      <c r="L87" s="7">
        <v>1</v>
      </c>
    </row>
    <row r="88" spans="1:12" x14ac:dyDescent="0.25">
      <c r="A88" s="7" t="s">
        <v>6763</v>
      </c>
      <c r="B88" s="7" t="s">
        <v>6731</v>
      </c>
      <c r="C88" s="7">
        <v>2020</v>
      </c>
      <c r="D88" s="7"/>
      <c r="E88" s="7">
        <f t="shared" si="2"/>
        <v>0</v>
      </c>
      <c r="F88" s="7">
        <f>IF(COUNTIF('Start Set'!A:A, A88) &gt; 0, 1, 0)</f>
        <v>0</v>
      </c>
      <c r="G88" s="7">
        <f>IF(COUNTIF('Iteration 1 - Forward'!A:A, A88) &gt; 0, 1, 0)</f>
        <v>0</v>
      </c>
      <c r="H88" s="7">
        <f>IF(COUNTIF('Iteration 1 - Backward'!A:A, A88) &gt; 0, 1, 0)</f>
        <v>0</v>
      </c>
      <c r="I88" s="7">
        <f>IF(COUNTIF('Iteration 2 - Forward-Forward'!A:A, A88) &gt; 0, 1, 0)</f>
        <v>0</v>
      </c>
      <c r="J88" s="7">
        <f>IF(COUNTIF('Iteration 2 - Forward-Backward'!A:A, A88) &gt; 0, 1, 0)</f>
        <v>0</v>
      </c>
      <c r="K88" s="7"/>
      <c r="L88" s="7">
        <v>1</v>
      </c>
    </row>
    <row r="89" spans="1:12" x14ac:dyDescent="0.25">
      <c r="A89" s="7" t="s">
        <v>6764</v>
      </c>
      <c r="B89" s="7" t="s">
        <v>6752</v>
      </c>
      <c r="C89" s="7">
        <v>2020</v>
      </c>
      <c r="D89" s="7"/>
      <c r="E89" s="7">
        <f t="shared" si="2"/>
        <v>0</v>
      </c>
      <c r="F89" s="7">
        <f>IF(COUNTIF('Start Set'!A:A, A89) &gt; 0, 1, 0)</f>
        <v>0</v>
      </c>
      <c r="G89" s="7">
        <f>IF(COUNTIF('Iteration 1 - Forward'!A:A, A89) &gt; 0, 1, 0)</f>
        <v>0</v>
      </c>
      <c r="H89" s="7">
        <f>IF(COUNTIF('Iteration 1 - Backward'!A:A, A89) &gt; 0, 1, 0)</f>
        <v>0</v>
      </c>
      <c r="I89" s="7">
        <f>IF(COUNTIF('Iteration 2 - Forward-Forward'!A:A, A89) &gt; 0, 1, 0)</f>
        <v>0</v>
      </c>
      <c r="J89" s="7">
        <f>IF(COUNTIF('Iteration 2 - Forward-Backward'!A:A, A89) &gt; 0, 1, 0)</f>
        <v>0</v>
      </c>
      <c r="K89" s="7"/>
      <c r="L89" s="7">
        <v>1</v>
      </c>
    </row>
    <row r="90" spans="1:12" x14ac:dyDescent="0.25">
      <c r="A90" s="7" t="s">
        <v>6768</v>
      </c>
      <c r="B90" s="7" t="s">
        <v>6769</v>
      </c>
      <c r="C90" s="7">
        <v>2020</v>
      </c>
      <c r="D90" s="7"/>
      <c r="E90" s="7">
        <f t="shared" si="2"/>
        <v>0</v>
      </c>
      <c r="F90" s="7">
        <f>IF(COUNTIF('Start Set'!A:A, A90) &gt; 0, 1, 0)</f>
        <v>0</v>
      </c>
      <c r="G90" s="7">
        <f>IF(COUNTIF('Iteration 1 - Forward'!A:A, A90) &gt; 0, 1, 0)</f>
        <v>0</v>
      </c>
      <c r="H90" s="7">
        <f>IF(COUNTIF('Iteration 1 - Backward'!A:A, A90) &gt; 0, 1, 0)</f>
        <v>0</v>
      </c>
      <c r="I90" s="7">
        <f>IF(COUNTIF('Iteration 2 - Forward-Forward'!A:A, A90) &gt; 0, 1, 0)</f>
        <v>0</v>
      </c>
      <c r="J90" s="7">
        <f>IF(COUNTIF('Iteration 2 - Forward-Backward'!A:A, A90) &gt; 0, 1, 0)</f>
        <v>0</v>
      </c>
      <c r="K90" s="7"/>
      <c r="L90" s="7">
        <v>1</v>
      </c>
    </row>
    <row r="91" spans="1:12" x14ac:dyDescent="0.25">
      <c r="A91" s="7" t="s">
        <v>6770</v>
      </c>
      <c r="B91" s="7" t="s">
        <v>6771</v>
      </c>
      <c r="C91" s="7">
        <v>2020</v>
      </c>
      <c r="D91" s="7"/>
      <c r="E91" s="7">
        <f t="shared" si="2"/>
        <v>0</v>
      </c>
      <c r="F91" s="7">
        <f>IF(COUNTIF('Start Set'!A:A, A91) &gt; 0, 1, 0)</f>
        <v>0</v>
      </c>
      <c r="G91" s="7">
        <f>IF(COUNTIF('Iteration 1 - Forward'!A:A, A91) &gt; 0, 1, 0)</f>
        <v>0</v>
      </c>
      <c r="H91" s="7">
        <f>IF(COUNTIF('Iteration 1 - Backward'!A:A, A91) &gt; 0, 1, 0)</f>
        <v>0</v>
      </c>
      <c r="I91" s="7">
        <f>IF(COUNTIF('Iteration 2 - Forward-Forward'!A:A, A91) &gt; 0, 1, 0)</f>
        <v>0</v>
      </c>
      <c r="J91" s="7">
        <f>IF(COUNTIF('Iteration 2 - Forward-Backward'!A:A, A91) &gt; 0, 1, 0)</f>
        <v>0</v>
      </c>
      <c r="K91" s="7"/>
      <c r="L91" s="7">
        <v>1</v>
      </c>
    </row>
    <row r="92" spans="1:12" x14ac:dyDescent="0.25">
      <c r="A92" s="7" t="s">
        <v>6772</v>
      </c>
      <c r="B92" s="7" t="s">
        <v>6773</v>
      </c>
      <c r="C92" s="7">
        <v>2020</v>
      </c>
      <c r="D92" s="7"/>
      <c r="E92" s="7">
        <f t="shared" si="2"/>
        <v>0</v>
      </c>
      <c r="F92" s="7">
        <f>IF(COUNTIF('Start Set'!A:A, A92) &gt; 0, 1, 0)</f>
        <v>0</v>
      </c>
      <c r="G92" s="7">
        <f>IF(COUNTIF('Iteration 1 - Forward'!A:A, A92) &gt; 0, 1, 0)</f>
        <v>0</v>
      </c>
      <c r="H92" s="7">
        <f>IF(COUNTIF('Iteration 1 - Backward'!A:A, A92) &gt; 0, 1, 0)</f>
        <v>0</v>
      </c>
      <c r="I92" s="7">
        <f>IF(COUNTIF('Iteration 2 - Forward-Forward'!A:A, A92) &gt; 0, 1, 0)</f>
        <v>0</v>
      </c>
      <c r="J92" s="7">
        <f>IF(COUNTIF('Iteration 2 - Forward-Backward'!A:A, A92) &gt; 0, 1, 0)</f>
        <v>0</v>
      </c>
      <c r="K92" s="7"/>
      <c r="L92" s="7">
        <v>1</v>
      </c>
    </row>
    <row r="93" spans="1:12" x14ac:dyDescent="0.25">
      <c r="A93" s="7" t="s">
        <v>6774</v>
      </c>
      <c r="B93" s="7" t="s">
        <v>6775</v>
      </c>
      <c r="C93" s="7">
        <v>2020</v>
      </c>
      <c r="D93" s="7"/>
      <c r="E93" s="7">
        <f t="shared" si="2"/>
        <v>0</v>
      </c>
      <c r="F93" s="7">
        <f>IF(COUNTIF('Start Set'!A:A, A93) &gt; 0, 1, 0)</f>
        <v>0</v>
      </c>
      <c r="G93" s="7">
        <f>IF(COUNTIF('Iteration 1 - Forward'!A:A, A93) &gt; 0, 1, 0)</f>
        <v>0</v>
      </c>
      <c r="H93" s="7">
        <f>IF(COUNTIF('Iteration 1 - Backward'!A:A, A93) &gt; 0, 1, 0)</f>
        <v>0</v>
      </c>
      <c r="I93" s="7">
        <f>IF(COUNTIF('Iteration 2 - Forward-Forward'!A:A, A93) &gt; 0, 1, 0)</f>
        <v>0</v>
      </c>
      <c r="J93" s="7">
        <f>IF(COUNTIF('Iteration 2 - Forward-Backward'!A:A, A93) &gt; 0, 1, 0)</f>
        <v>0</v>
      </c>
      <c r="K93" s="7"/>
      <c r="L93" s="7">
        <v>1</v>
      </c>
    </row>
    <row r="94" spans="1:12" x14ac:dyDescent="0.25">
      <c r="A94" s="7" t="s">
        <v>6776</v>
      </c>
      <c r="B94" s="7" t="s">
        <v>6777</v>
      </c>
      <c r="C94" s="7">
        <v>2020</v>
      </c>
      <c r="D94" s="7"/>
      <c r="E94" s="7">
        <f t="shared" si="2"/>
        <v>0</v>
      </c>
      <c r="F94" s="7">
        <f>IF(COUNTIF('Start Set'!A:A, A94) &gt; 0, 1, 0)</f>
        <v>0</v>
      </c>
      <c r="G94" s="7">
        <f>IF(COUNTIF('Iteration 1 - Forward'!A:A, A94) &gt; 0, 1, 0)</f>
        <v>0</v>
      </c>
      <c r="H94" s="7">
        <f>IF(COUNTIF('Iteration 1 - Backward'!A:A, A94) &gt; 0, 1, 0)</f>
        <v>0</v>
      </c>
      <c r="I94" s="7">
        <f>IF(COUNTIF('Iteration 2 - Forward-Forward'!A:A, A94) &gt; 0, 1, 0)</f>
        <v>0</v>
      </c>
      <c r="J94" s="7">
        <f>IF(COUNTIF('Iteration 2 - Forward-Backward'!A:A, A94) &gt; 0, 1, 0)</f>
        <v>0</v>
      </c>
      <c r="K94" s="7"/>
      <c r="L94" s="7">
        <v>1</v>
      </c>
    </row>
    <row r="95" spans="1:12" x14ac:dyDescent="0.25">
      <c r="A95" s="7" t="s">
        <v>6781</v>
      </c>
      <c r="B95" s="7" t="s">
        <v>6752</v>
      </c>
      <c r="C95" s="7">
        <v>2020</v>
      </c>
      <c r="D95" s="7"/>
      <c r="E95" s="7">
        <f t="shared" si="2"/>
        <v>0</v>
      </c>
      <c r="F95" s="7">
        <f>IF(COUNTIF('Start Set'!A:A, A95) &gt; 0, 1, 0)</f>
        <v>0</v>
      </c>
      <c r="G95" s="7">
        <f>IF(COUNTIF('Iteration 1 - Forward'!A:A, A95) &gt; 0, 1, 0)</f>
        <v>0</v>
      </c>
      <c r="H95" s="7">
        <f>IF(COUNTIF('Iteration 1 - Backward'!A:A, A95) &gt; 0, 1, 0)</f>
        <v>0</v>
      </c>
      <c r="I95" s="7">
        <f>IF(COUNTIF('Iteration 2 - Forward-Forward'!A:A, A95) &gt; 0, 1, 0)</f>
        <v>0</v>
      </c>
      <c r="J95" s="7">
        <f>IF(COUNTIF('Iteration 2 - Forward-Backward'!A:A, A95) &gt; 0, 1, 0)</f>
        <v>0</v>
      </c>
      <c r="K95" s="7"/>
      <c r="L95" s="7">
        <v>1</v>
      </c>
    </row>
    <row r="96" spans="1:12" x14ac:dyDescent="0.25">
      <c r="A96" s="7" t="s">
        <v>6782</v>
      </c>
      <c r="B96" s="7" t="s">
        <v>6783</v>
      </c>
      <c r="C96" s="7">
        <v>2020</v>
      </c>
      <c r="D96" s="7"/>
      <c r="E96" s="7">
        <f t="shared" si="2"/>
        <v>0</v>
      </c>
      <c r="F96" s="7">
        <f>IF(COUNTIF('Start Set'!A:A, A96) &gt; 0, 1, 0)</f>
        <v>0</v>
      </c>
      <c r="G96" s="7">
        <f>IF(COUNTIF('Iteration 1 - Forward'!A:A, A96) &gt; 0, 1, 0)</f>
        <v>0</v>
      </c>
      <c r="H96" s="7">
        <f>IF(COUNTIF('Iteration 1 - Backward'!A:A, A96) &gt; 0, 1, 0)</f>
        <v>0</v>
      </c>
      <c r="I96" s="7">
        <f>IF(COUNTIF('Iteration 2 - Forward-Forward'!A:A, A96) &gt; 0, 1, 0)</f>
        <v>0</v>
      </c>
      <c r="J96" s="7">
        <f>IF(COUNTIF('Iteration 2 - Forward-Backward'!A:A, A96) &gt; 0, 1, 0)</f>
        <v>0</v>
      </c>
      <c r="K96" s="7"/>
      <c r="L96" s="7">
        <v>1</v>
      </c>
    </row>
    <row r="97" spans="1:12" x14ac:dyDescent="0.25">
      <c r="A97" s="7" t="s">
        <v>6784</v>
      </c>
      <c r="B97" s="7" t="s">
        <v>6783</v>
      </c>
      <c r="C97" s="7">
        <v>2020</v>
      </c>
      <c r="D97" s="7"/>
      <c r="E97" s="7">
        <f t="shared" si="2"/>
        <v>0</v>
      </c>
      <c r="F97" s="7">
        <f>IF(COUNTIF('Start Set'!A:A, A97) &gt; 0, 1, 0)</f>
        <v>0</v>
      </c>
      <c r="G97" s="7">
        <f>IF(COUNTIF('Iteration 1 - Forward'!A:A, A97) &gt; 0, 1, 0)</f>
        <v>0</v>
      </c>
      <c r="H97" s="7">
        <f>IF(COUNTIF('Iteration 1 - Backward'!A:A, A97) &gt; 0, 1, 0)</f>
        <v>0</v>
      </c>
      <c r="I97" s="7">
        <f>IF(COUNTIF('Iteration 2 - Forward-Forward'!A:A, A97) &gt; 0, 1, 0)</f>
        <v>0</v>
      </c>
      <c r="J97" s="7">
        <f>IF(COUNTIF('Iteration 2 - Forward-Backward'!A:A, A97) &gt; 0, 1, 0)</f>
        <v>0</v>
      </c>
      <c r="K97" s="7"/>
      <c r="L97" s="7">
        <v>1</v>
      </c>
    </row>
    <row r="98" spans="1:12" x14ac:dyDescent="0.25">
      <c r="A98" s="7" t="s">
        <v>6785</v>
      </c>
      <c r="B98" s="7" t="s">
        <v>6786</v>
      </c>
      <c r="C98" s="7">
        <v>2020</v>
      </c>
      <c r="D98" s="7"/>
      <c r="E98" s="7">
        <f t="shared" ref="E98:E129" si="3">--(ROW(A98)&lt;&gt;MATCH(A98,$A:$A,0))</f>
        <v>0</v>
      </c>
      <c r="F98" s="7">
        <f>IF(COUNTIF('Start Set'!A:A, A98) &gt; 0, 1, 0)</f>
        <v>0</v>
      </c>
      <c r="G98" s="7">
        <f>IF(COUNTIF('Iteration 1 - Forward'!A:A, A98) &gt; 0, 1, 0)</f>
        <v>0</v>
      </c>
      <c r="H98" s="7">
        <f>IF(COUNTIF('Iteration 1 - Backward'!A:A, A98) &gt; 0, 1, 0)</f>
        <v>0</v>
      </c>
      <c r="I98" s="7">
        <f>IF(COUNTIF('Iteration 2 - Forward-Forward'!A:A, A98) &gt; 0, 1, 0)</f>
        <v>0</v>
      </c>
      <c r="J98" s="7">
        <f>IF(COUNTIF('Iteration 2 - Forward-Backward'!A:A, A98) &gt; 0, 1, 0)</f>
        <v>0</v>
      </c>
      <c r="K98" s="7"/>
      <c r="L98" s="7">
        <v>1</v>
      </c>
    </row>
    <row r="99" spans="1:12" x14ac:dyDescent="0.25">
      <c r="A99" s="7" t="s">
        <v>6791</v>
      </c>
      <c r="B99" s="7" t="s">
        <v>6792</v>
      </c>
      <c r="C99" s="7">
        <v>2020</v>
      </c>
      <c r="D99" s="7"/>
      <c r="E99" s="7">
        <f t="shared" si="3"/>
        <v>0</v>
      </c>
      <c r="F99" s="7">
        <f>IF(COUNTIF('Start Set'!A:A, A99) &gt; 0, 1, 0)</f>
        <v>0</v>
      </c>
      <c r="G99" s="7">
        <f>IF(COUNTIF('Iteration 1 - Forward'!A:A, A99) &gt; 0, 1, 0)</f>
        <v>0</v>
      </c>
      <c r="H99" s="7">
        <f>IF(COUNTIF('Iteration 1 - Backward'!A:A, A99) &gt; 0, 1, 0)</f>
        <v>0</v>
      </c>
      <c r="I99" s="7">
        <f>IF(COUNTIF('Iteration 2 - Forward-Forward'!A:A, A99) &gt; 0, 1, 0)</f>
        <v>0</v>
      </c>
      <c r="J99" s="7">
        <f>IF(COUNTIF('Iteration 2 - Forward-Backward'!A:A, A99) &gt; 0, 1, 0)</f>
        <v>0</v>
      </c>
      <c r="K99" s="7"/>
      <c r="L99" s="7">
        <v>1</v>
      </c>
    </row>
    <row r="100" spans="1:12" x14ac:dyDescent="0.25">
      <c r="A100" s="7" t="s">
        <v>6793</v>
      </c>
      <c r="B100" s="7" t="s">
        <v>6775</v>
      </c>
      <c r="C100" s="7">
        <v>2020</v>
      </c>
      <c r="D100" s="7"/>
      <c r="E100" s="7">
        <f t="shared" si="3"/>
        <v>0</v>
      </c>
      <c r="F100" s="7">
        <f>IF(COUNTIF('Start Set'!A:A, A100) &gt; 0, 1, 0)</f>
        <v>0</v>
      </c>
      <c r="G100" s="7">
        <f>IF(COUNTIF('Iteration 1 - Forward'!A:A, A100) &gt; 0, 1, 0)</f>
        <v>0</v>
      </c>
      <c r="H100" s="7">
        <f>IF(COUNTIF('Iteration 1 - Backward'!A:A, A100) &gt; 0, 1, 0)</f>
        <v>0</v>
      </c>
      <c r="I100" s="7">
        <f>IF(COUNTIF('Iteration 2 - Forward-Forward'!A:A, A100) &gt; 0, 1, 0)</f>
        <v>0</v>
      </c>
      <c r="J100" s="7">
        <f>IF(COUNTIF('Iteration 2 - Forward-Backward'!A:A, A100) &gt; 0, 1, 0)</f>
        <v>0</v>
      </c>
      <c r="K100" s="7"/>
      <c r="L100" s="7">
        <v>1</v>
      </c>
    </row>
    <row r="101" spans="1:12" x14ac:dyDescent="0.25">
      <c r="A101" s="7" t="s">
        <v>6794</v>
      </c>
      <c r="B101" s="7" t="s">
        <v>6749</v>
      </c>
      <c r="C101" s="7">
        <v>2020</v>
      </c>
      <c r="D101" s="7"/>
      <c r="E101" s="7">
        <f t="shared" si="3"/>
        <v>0</v>
      </c>
      <c r="F101" s="7">
        <f>IF(COUNTIF('Start Set'!A:A, A101) &gt; 0, 1, 0)</f>
        <v>0</v>
      </c>
      <c r="G101" s="7">
        <f>IF(COUNTIF('Iteration 1 - Forward'!A:A, A101) &gt; 0, 1, 0)</f>
        <v>0</v>
      </c>
      <c r="H101" s="7">
        <f>IF(COUNTIF('Iteration 1 - Backward'!A:A, A101) &gt; 0, 1, 0)</f>
        <v>0</v>
      </c>
      <c r="I101" s="7">
        <f>IF(COUNTIF('Iteration 2 - Forward-Forward'!A:A, A101) &gt; 0, 1, 0)</f>
        <v>0</v>
      </c>
      <c r="J101" s="7">
        <f>IF(COUNTIF('Iteration 2 - Forward-Backward'!A:A, A101) &gt; 0, 1, 0)</f>
        <v>0</v>
      </c>
      <c r="K101" s="7"/>
      <c r="L101" s="7">
        <v>1</v>
      </c>
    </row>
    <row r="102" spans="1:12" x14ac:dyDescent="0.25">
      <c r="A102" s="7" t="s">
        <v>6795</v>
      </c>
      <c r="B102" s="7" t="s">
        <v>6749</v>
      </c>
      <c r="C102" s="7">
        <v>2020</v>
      </c>
      <c r="D102" s="7"/>
      <c r="E102" s="7">
        <f t="shared" si="3"/>
        <v>0</v>
      </c>
      <c r="F102" s="7">
        <f>IF(COUNTIF('Start Set'!A:A, A102) &gt; 0, 1, 0)</f>
        <v>0</v>
      </c>
      <c r="G102" s="7">
        <f>IF(COUNTIF('Iteration 1 - Forward'!A:A, A102) &gt; 0, 1, 0)</f>
        <v>0</v>
      </c>
      <c r="H102" s="7">
        <f>IF(COUNTIF('Iteration 1 - Backward'!A:A, A102) &gt; 0, 1, 0)</f>
        <v>0</v>
      </c>
      <c r="I102" s="7">
        <f>IF(COUNTIF('Iteration 2 - Forward-Forward'!A:A, A102) &gt; 0, 1, 0)</f>
        <v>0</v>
      </c>
      <c r="J102" s="7">
        <f>IF(COUNTIF('Iteration 2 - Forward-Backward'!A:A, A102) &gt; 0, 1, 0)</f>
        <v>0</v>
      </c>
      <c r="K102" s="7"/>
      <c r="L102" s="7">
        <v>1</v>
      </c>
    </row>
    <row r="103" spans="1:12" x14ac:dyDescent="0.25">
      <c r="A103" s="7" t="s">
        <v>6796</v>
      </c>
      <c r="B103" s="7" t="s">
        <v>6749</v>
      </c>
      <c r="C103" s="7">
        <v>2020</v>
      </c>
      <c r="D103" s="7"/>
      <c r="E103" s="7">
        <f t="shared" si="3"/>
        <v>0</v>
      </c>
      <c r="F103" s="7">
        <f>IF(COUNTIF('Start Set'!A:A, A103) &gt; 0, 1, 0)</f>
        <v>0</v>
      </c>
      <c r="G103" s="7">
        <f>IF(COUNTIF('Iteration 1 - Forward'!A:A, A103) &gt; 0, 1, 0)</f>
        <v>0</v>
      </c>
      <c r="H103" s="7">
        <f>IF(COUNTIF('Iteration 1 - Backward'!A:A, A103) &gt; 0, 1, 0)</f>
        <v>0</v>
      </c>
      <c r="I103" s="7">
        <f>IF(COUNTIF('Iteration 2 - Forward-Forward'!A:A, A103) &gt; 0, 1, 0)</f>
        <v>0</v>
      </c>
      <c r="J103" s="7">
        <f>IF(COUNTIF('Iteration 2 - Forward-Backward'!A:A, A103) &gt; 0, 1, 0)</f>
        <v>0</v>
      </c>
      <c r="K103" s="7"/>
      <c r="L103" s="7">
        <v>1</v>
      </c>
    </row>
    <row r="104" spans="1:12" x14ac:dyDescent="0.25">
      <c r="A104" s="7" t="s">
        <v>6797</v>
      </c>
      <c r="B104" s="7" t="s">
        <v>6728</v>
      </c>
      <c r="C104" s="7">
        <v>2020</v>
      </c>
      <c r="D104" s="7"/>
      <c r="E104" s="7">
        <f t="shared" si="3"/>
        <v>0</v>
      </c>
      <c r="F104" s="7">
        <f>IF(COUNTIF('Start Set'!A:A, A104) &gt; 0, 1, 0)</f>
        <v>0</v>
      </c>
      <c r="G104" s="7">
        <f>IF(COUNTIF('Iteration 1 - Forward'!A:A, A104) &gt; 0, 1, 0)</f>
        <v>0</v>
      </c>
      <c r="H104" s="7">
        <f>IF(COUNTIF('Iteration 1 - Backward'!A:A, A104) &gt; 0, 1, 0)</f>
        <v>0</v>
      </c>
      <c r="I104" s="7">
        <f>IF(COUNTIF('Iteration 2 - Forward-Forward'!A:A, A104) &gt; 0, 1, 0)</f>
        <v>0</v>
      </c>
      <c r="J104" s="7">
        <f>IF(COUNTIF('Iteration 2 - Forward-Backward'!A:A, A104) &gt; 0, 1, 0)</f>
        <v>0</v>
      </c>
      <c r="K104" s="7"/>
      <c r="L104" s="7">
        <v>1</v>
      </c>
    </row>
    <row r="105" spans="1:12" x14ac:dyDescent="0.25">
      <c r="A105" s="7" t="s">
        <v>6798</v>
      </c>
      <c r="B105" s="7" t="s">
        <v>6799</v>
      </c>
      <c r="C105" s="7">
        <v>2020</v>
      </c>
      <c r="D105" s="7"/>
      <c r="E105" s="7">
        <f t="shared" si="3"/>
        <v>0</v>
      </c>
      <c r="F105" s="7">
        <f>IF(COUNTIF('Start Set'!A:A, A105) &gt; 0, 1, 0)</f>
        <v>0</v>
      </c>
      <c r="G105" s="7">
        <f>IF(COUNTIF('Iteration 1 - Forward'!A:A, A105) &gt; 0, 1, 0)</f>
        <v>0</v>
      </c>
      <c r="H105" s="7">
        <f>IF(COUNTIF('Iteration 1 - Backward'!A:A, A105) &gt; 0, 1, 0)</f>
        <v>0</v>
      </c>
      <c r="I105" s="7">
        <f>IF(COUNTIF('Iteration 2 - Forward-Forward'!A:A, A105) &gt; 0, 1, 0)</f>
        <v>0</v>
      </c>
      <c r="J105" s="7">
        <f>IF(COUNTIF('Iteration 2 - Forward-Backward'!A:A, A105) &gt; 0, 1, 0)</f>
        <v>0</v>
      </c>
      <c r="K105" s="7"/>
      <c r="L105" s="7">
        <v>1</v>
      </c>
    </row>
    <row r="106" spans="1:12" x14ac:dyDescent="0.25">
      <c r="A106" s="7" t="s">
        <v>6800</v>
      </c>
      <c r="B106" s="7" t="s">
        <v>6801</v>
      </c>
      <c r="C106" s="7">
        <v>2020</v>
      </c>
      <c r="D106" s="7"/>
      <c r="E106" s="7">
        <f t="shared" si="3"/>
        <v>0</v>
      </c>
      <c r="F106" s="7">
        <f>IF(COUNTIF('Start Set'!A:A, A106) &gt; 0, 1, 0)</f>
        <v>0</v>
      </c>
      <c r="G106" s="7">
        <f>IF(COUNTIF('Iteration 1 - Forward'!A:A, A106) &gt; 0, 1, 0)</f>
        <v>0</v>
      </c>
      <c r="H106" s="7">
        <f>IF(COUNTIF('Iteration 1 - Backward'!A:A, A106) &gt; 0, 1, 0)</f>
        <v>0</v>
      </c>
      <c r="I106" s="7">
        <f>IF(COUNTIF('Iteration 2 - Forward-Forward'!A:A, A106) &gt; 0, 1, 0)</f>
        <v>0</v>
      </c>
      <c r="J106" s="7">
        <f>IF(COUNTIF('Iteration 2 - Forward-Backward'!A:A, A106) &gt; 0, 1, 0)</f>
        <v>0</v>
      </c>
      <c r="K106" s="7"/>
      <c r="L106" s="7">
        <v>1</v>
      </c>
    </row>
    <row r="107" spans="1:12" x14ac:dyDescent="0.25">
      <c r="A107" s="7" t="s">
        <v>6802</v>
      </c>
      <c r="B107" s="7" t="s">
        <v>6803</v>
      </c>
      <c r="C107" s="7">
        <v>2020</v>
      </c>
      <c r="D107" s="7"/>
      <c r="E107" s="7">
        <f t="shared" si="3"/>
        <v>0</v>
      </c>
      <c r="F107" s="7">
        <f>IF(COUNTIF('Start Set'!A:A, A107) &gt; 0, 1, 0)</f>
        <v>0</v>
      </c>
      <c r="G107" s="7">
        <f>IF(COUNTIF('Iteration 1 - Forward'!A:A, A107) &gt; 0, 1, 0)</f>
        <v>0</v>
      </c>
      <c r="H107" s="7">
        <f>IF(COUNTIF('Iteration 1 - Backward'!A:A, A107) &gt; 0, 1, 0)</f>
        <v>0</v>
      </c>
      <c r="I107" s="7">
        <f>IF(COUNTIF('Iteration 2 - Forward-Forward'!A:A, A107) &gt; 0, 1, 0)</f>
        <v>0</v>
      </c>
      <c r="J107" s="7">
        <f>IF(COUNTIF('Iteration 2 - Forward-Backward'!A:A, A107) &gt; 0, 1, 0)</f>
        <v>0</v>
      </c>
      <c r="K107" s="7"/>
      <c r="L107" s="7">
        <v>1</v>
      </c>
    </row>
    <row r="108" spans="1:12" x14ac:dyDescent="0.25">
      <c r="A108" s="7" t="s">
        <v>6804</v>
      </c>
      <c r="B108" s="7" t="s">
        <v>6777</v>
      </c>
      <c r="C108" s="7">
        <v>2020</v>
      </c>
      <c r="D108" s="7"/>
      <c r="E108" s="7">
        <f t="shared" si="3"/>
        <v>0</v>
      </c>
      <c r="F108" s="7">
        <f>IF(COUNTIF('Start Set'!A:A, A108) &gt; 0, 1, 0)</f>
        <v>0</v>
      </c>
      <c r="G108" s="7">
        <f>IF(COUNTIF('Iteration 1 - Forward'!A:A, A108) &gt; 0, 1, 0)</f>
        <v>0</v>
      </c>
      <c r="H108" s="7">
        <f>IF(COUNTIF('Iteration 1 - Backward'!A:A, A108) &gt; 0, 1, 0)</f>
        <v>0</v>
      </c>
      <c r="I108" s="7">
        <f>IF(COUNTIF('Iteration 2 - Forward-Forward'!A:A, A108) &gt; 0, 1, 0)</f>
        <v>0</v>
      </c>
      <c r="J108" s="7">
        <f>IF(COUNTIF('Iteration 2 - Forward-Backward'!A:A, A108) &gt; 0, 1, 0)</f>
        <v>0</v>
      </c>
      <c r="K108" s="7"/>
      <c r="L108" s="7">
        <v>1</v>
      </c>
    </row>
    <row r="109" spans="1:12" x14ac:dyDescent="0.25">
      <c r="A109" s="7" t="s">
        <v>6805</v>
      </c>
      <c r="B109" s="7" t="s">
        <v>6806</v>
      </c>
      <c r="C109" s="7">
        <v>2020</v>
      </c>
      <c r="D109" s="7"/>
      <c r="E109" s="7">
        <f t="shared" si="3"/>
        <v>0</v>
      </c>
      <c r="F109" s="7">
        <f>IF(COUNTIF('Start Set'!A:A, A109) &gt; 0, 1, 0)</f>
        <v>0</v>
      </c>
      <c r="G109" s="7">
        <f>IF(COUNTIF('Iteration 1 - Forward'!A:A, A109) &gt; 0, 1, 0)</f>
        <v>0</v>
      </c>
      <c r="H109" s="7">
        <f>IF(COUNTIF('Iteration 1 - Backward'!A:A, A109) &gt; 0, 1, 0)</f>
        <v>0</v>
      </c>
      <c r="I109" s="7">
        <f>IF(COUNTIF('Iteration 2 - Forward-Forward'!A:A, A109) &gt; 0, 1, 0)</f>
        <v>0</v>
      </c>
      <c r="J109" s="7">
        <f>IF(COUNTIF('Iteration 2 - Forward-Backward'!A:A, A109) &gt; 0, 1, 0)</f>
        <v>0</v>
      </c>
      <c r="K109" s="7"/>
      <c r="L109" s="7">
        <v>1</v>
      </c>
    </row>
    <row r="110" spans="1:12" x14ac:dyDescent="0.25">
      <c r="A110" s="7" t="s">
        <v>6807</v>
      </c>
      <c r="B110" s="7" t="s">
        <v>6808</v>
      </c>
      <c r="C110" s="7">
        <v>2020</v>
      </c>
      <c r="D110" s="7"/>
      <c r="E110" s="7">
        <f t="shared" si="3"/>
        <v>0</v>
      </c>
      <c r="F110" s="7">
        <f>IF(COUNTIF('Start Set'!A:A, A110) &gt; 0, 1, 0)</f>
        <v>0</v>
      </c>
      <c r="G110" s="7">
        <f>IF(COUNTIF('Iteration 1 - Forward'!A:A, A110) &gt; 0, 1, 0)</f>
        <v>0</v>
      </c>
      <c r="H110" s="7">
        <f>IF(COUNTIF('Iteration 1 - Backward'!A:A, A110) &gt; 0, 1, 0)</f>
        <v>0</v>
      </c>
      <c r="I110" s="7">
        <f>IF(COUNTIF('Iteration 2 - Forward-Forward'!A:A, A110) &gt; 0, 1, 0)</f>
        <v>0</v>
      </c>
      <c r="J110" s="7">
        <f>IF(COUNTIF('Iteration 2 - Forward-Backward'!A:A, A110) &gt; 0, 1, 0)</f>
        <v>0</v>
      </c>
      <c r="K110" s="7"/>
      <c r="L110" s="7">
        <v>1</v>
      </c>
    </row>
    <row r="111" spans="1:12" x14ac:dyDescent="0.25">
      <c r="A111" s="7" t="s">
        <v>6809</v>
      </c>
      <c r="B111" s="7" t="s">
        <v>6810</v>
      </c>
      <c r="C111" s="7">
        <v>2020</v>
      </c>
      <c r="D111" s="7"/>
      <c r="E111" s="7">
        <f t="shared" si="3"/>
        <v>0</v>
      </c>
      <c r="F111" s="7">
        <f>IF(COUNTIF('Start Set'!A:A, A111) &gt; 0, 1, 0)</f>
        <v>0</v>
      </c>
      <c r="G111" s="7">
        <f>IF(COUNTIF('Iteration 1 - Forward'!A:A, A111) &gt; 0, 1, 0)</f>
        <v>0</v>
      </c>
      <c r="H111" s="7">
        <f>IF(COUNTIF('Iteration 1 - Backward'!A:A, A111) &gt; 0, 1, 0)</f>
        <v>0</v>
      </c>
      <c r="I111" s="7">
        <f>IF(COUNTIF('Iteration 2 - Forward-Forward'!A:A, A111) &gt; 0, 1, 0)</f>
        <v>0</v>
      </c>
      <c r="J111" s="7">
        <f>IF(COUNTIF('Iteration 2 - Forward-Backward'!A:A, A111) &gt; 0, 1, 0)</f>
        <v>0</v>
      </c>
      <c r="K111" s="7"/>
      <c r="L111" s="7">
        <v>1</v>
      </c>
    </row>
    <row r="112" spans="1:12" x14ac:dyDescent="0.25">
      <c r="A112" s="7" t="s">
        <v>6811</v>
      </c>
      <c r="B112" s="7" t="s">
        <v>6812</v>
      </c>
      <c r="C112" s="7">
        <v>2020</v>
      </c>
      <c r="D112" s="7"/>
      <c r="E112" s="7">
        <f t="shared" si="3"/>
        <v>0</v>
      </c>
      <c r="F112" s="7">
        <f>IF(COUNTIF('Start Set'!A:A, A112) &gt; 0, 1, 0)</f>
        <v>0</v>
      </c>
      <c r="G112" s="7">
        <f>IF(COUNTIF('Iteration 1 - Forward'!A:A, A112) &gt; 0, 1, 0)</f>
        <v>0</v>
      </c>
      <c r="H112" s="7">
        <f>IF(COUNTIF('Iteration 1 - Backward'!A:A, A112) &gt; 0, 1, 0)</f>
        <v>0</v>
      </c>
      <c r="I112" s="7">
        <f>IF(COUNTIF('Iteration 2 - Forward-Forward'!A:A, A112) &gt; 0, 1, 0)</f>
        <v>0</v>
      </c>
      <c r="J112" s="7">
        <f>IF(COUNTIF('Iteration 2 - Forward-Backward'!A:A, A112) &gt; 0, 1, 0)</f>
        <v>0</v>
      </c>
      <c r="K112" s="7"/>
      <c r="L112" s="7">
        <v>1</v>
      </c>
    </row>
    <row r="113" spans="1:12" x14ac:dyDescent="0.25">
      <c r="A113" s="7" t="s">
        <v>6813</v>
      </c>
      <c r="B113" s="7" t="s">
        <v>6814</v>
      </c>
      <c r="C113" s="7">
        <v>2020</v>
      </c>
      <c r="D113" s="7"/>
      <c r="E113" s="7">
        <f t="shared" si="3"/>
        <v>0</v>
      </c>
      <c r="F113" s="7">
        <f>IF(COUNTIF('Start Set'!A:A, A113) &gt; 0, 1, 0)</f>
        <v>0</v>
      </c>
      <c r="G113" s="7">
        <f>IF(COUNTIF('Iteration 1 - Forward'!A:A, A113) &gt; 0, 1, 0)</f>
        <v>0</v>
      </c>
      <c r="H113" s="7">
        <f>IF(COUNTIF('Iteration 1 - Backward'!A:A, A113) &gt; 0, 1, 0)</f>
        <v>0</v>
      </c>
      <c r="I113" s="7">
        <f>IF(COUNTIF('Iteration 2 - Forward-Forward'!A:A, A113) &gt; 0, 1, 0)</f>
        <v>0</v>
      </c>
      <c r="J113" s="7">
        <f>IF(COUNTIF('Iteration 2 - Forward-Backward'!A:A, A113) &gt; 0, 1, 0)</f>
        <v>0</v>
      </c>
      <c r="K113" s="7"/>
      <c r="L113" s="7">
        <v>1</v>
      </c>
    </row>
    <row r="114" spans="1:12" x14ac:dyDescent="0.25">
      <c r="A114" s="7" t="s">
        <v>6815</v>
      </c>
      <c r="B114" s="7" t="s">
        <v>6816</v>
      </c>
      <c r="C114" s="7">
        <v>2020</v>
      </c>
      <c r="D114" s="7"/>
      <c r="E114" s="7">
        <f t="shared" si="3"/>
        <v>0</v>
      </c>
      <c r="F114" s="7">
        <f>IF(COUNTIF('Start Set'!A:A, A114) &gt; 0, 1, 0)</f>
        <v>0</v>
      </c>
      <c r="G114" s="7">
        <f>IF(COUNTIF('Iteration 1 - Forward'!A:A, A114) &gt; 0, 1, 0)</f>
        <v>0</v>
      </c>
      <c r="H114" s="7">
        <f>IF(COUNTIF('Iteration 1 - Backward'!A:A, A114) &gt; 0, 1, 0)</f>
        <v>0</v>
      </c>
      <c r="I114" s="7">
        <f>IF(COUNTIF('Iteration 2 - Forward-Forward'!A:A, A114) &gt; 0, 1, 0)</f>
        <v>0</v>
      </c>
      <c r="J114" s="7">
        <f>IF(COUNTIF('Iteration 2 - Forward-Backward'!A:A, A114) &gt; 0, 1, 0)</f>
        <v>0</v>
      </c>
      <c r="K114" s="7"/>
      <c r="L114" s="7">
        <v>1</v>
      </c>
    </row>
    <row r="115" spans="1:12" x14ac:dyDescent="0.25">
      <c r="A115" s="7" t="s">
        <v>6817</v>
      </c>
      <c r="B115" s="7" t="s">
        <v>6818</v>
      </c>
      <c r="C115" s="7">
        <v>2020</v>
      </c>
      <c r="D115" s="7"/>
      <c r="E115" s="7">
        <f t="shared" si="3"/>
        <v>0</v>
      </c>
      <c r="F115" s="7">
        <f>IF(COUNTIF('Start Set'!A:A, A115) &gt; 0, 1, 0)</f>
        <v>0</v>
      </c>
      <c r="G115" s="7">
        <f>IF(COUNTIF('Iteration 1 - Forward'!A:A, A115) &gt; 0, 1, 0)</f>
        <v>0</v>
      </c>
      <c r="H115" s="7">
        <f>IF(COUNTIF('Iteration 1 - Backward'!A:A, A115) &gt; 0, 1, 0)</f>
        <v>0</v>
      </c>
      <c r="I115" s="7">
        <f>IF(COUNTIF('Iteration 2 - Forward-Forward'!A:A, A115) &gt; 0, 1, 0)</f>
        <v>0</v>
      </c>
      <c r="J115" s="7">
        <f>IF(COUNTIF('Iteration 2 - Forward-Backward'!A:A, A115) &gt; 0, 1, 0)</f>
        <v>0</v>
      </c>
      <c r="K115" s="7"/>
      <c r="L115" s="7">
        <v>1</v>
      </c>
    </row>
    <row r="116" spans="1:12" x14ac:dyDescent="0.25">
      <c r="A116" s="7" t="s">
        <v>6819</v>
      </c>
      <c r="B116" s="7" t="s">
        <v>6792</v>
      </c>
      <c r="C116" s="7">
        <v>2020</v>
      </c>
      <c r="D116" s="7"/>
      <c r="E116" s="7">
        <f t="shared" si="3"/>
        <v>0</v>
      </c>
      <c r="F116" s="7">
        <f>IF(COUNTIF('Start Set'!A:A, A116) &gt; 0, 1, 0)</f>
        <v>0</v>
      </c>
      <c r="G116" s="7">
        <f>IF(COUNTIF('Iteration 1 - Forward'!A:A, A116) &gt; 0, 1, 0)</f>
        <v>0</v>
      </c>
      <c r="H116" s="7">
        <f>IF(COUNTIF('Iteration 1 - Backward'!A:A, A116) &gt; 0, 1, 0)</f>
        <v>0</v>
      </c>
      <c r="I116" s="7">
        <f>IF(COUNTIF('Iteration 2 - Forward-Forward'!A:A, A116) &gt; 0, 1, 0)</f>
        <v>0</v>
      </c>
      <c r="J116" s="7">
        <f>IF(COUNTIF('Iteration 2 - Forward-Backward'!A:A, A116) &gt; 0, 1, 0)</f>
        <v>0</v>
      </c>
      <c r="K116" s="7"/>
      <c r="L116" s="7">
        <v>1</v>
      </c>
    </row>
    <row r="117" spans="1:12" x14ac:dyDescent="0.25">
      <c r="A117" s="7" t="s">
        <v>6820</v>
      </c>
      <c r="B117" s="7" t="s">
        <v>6821</v>
      </c>
      <c r="C117" s="7">
        <v>2020</v>
      </c>
      <c r="D117" s="7"/>
      <c r="E117" s="7">
        <f t="shared" si="3"/>
        <v>0</v>
      </c>
      <c r="F117" s="7">
        <f>IF(COUNTIF('Start Set'!A:A, A117) &gt; 0, 1, 0)</f>
        <v>0</v>
      </c>
      <c r="G117" s="7">
        <f>IF(COUNTIF('Iteration 1 - Forward'!A:A, A117) &gt; 0, 1, 0)</f>
        <v>0</v>
      </c>
      <c r="H117" s="7">
        <f>IF(COUNTIF('Iteration 1 - Backward'!A:A, A117) &gt; 0, 1, 0)</f>
        <v>0</v>
      </c>
      <c r="I117" s="7">
        <f>IF(COUNTIF('Iteration 2 - Forward-Forward'!A:A, A117) &gt; 0, 1, 0)</f>
        <v>0</v>
      </c>
      <c r="J117" s="7">
        <f>IF(COUNTIF('Iteration 2 - Forward-Backward'!A:A, A117) &gt; 0, 1, 0)</f>
        <v>0</v>
      </c>
      <c r="K117" s="7"/>
      <c r="L117" s="7">
        <v>1</v>
      </c>
    </row>
    <row r="118" spans="1:12" x14ac:dyDescent="0.25">
      <c r="A118" s="7" t="s">
        <v>6822</v>
      </c>
      <c r="B118" s="7" t="s">
        <v>6792</v>
      </c>
      <c r="C118" s="7">
        <v>2020</v>
      </c>
      <c r="D118" s="7"/>
      <c r="E118" s="7">
        <f t="shared" si="3"/>
        <v>0</v>
      </c>
      <c r="F118" s="7">
        <f>IF(COUNTIF('Start Set'!A:A, A118) &gt; 0, 1, 0)</f>
        <v>0</v>
      </c>
      <c r="G118" s="7">
        <f>IF(COUNTIF('Iteration 1 - Forward'!A:A, A118) &gt; 0, 1, 0)</f>
        <v>0</v>
      </c>
      <c r="H118" s="7">
        <f>IF(COUNTIF('Iteration 1 - Backward'!A:A, A118) &gt; 0, 1, 0)</f>
        <v>0</v>
      </c>
      <c r="I118" s="7">
        <f>IF(COUNTIF('Iteration 2 - Forward-Forward'!A:A, A118) &gt; 0, 1, 0)</f>
        <v>0</v>
      </c>
      <c r="J118" s="7">
        <f>IF(COUNTIF('Iteration 2 - Forward-Backward'!A:A, A118) &gt; 0, 1, 0)</f>
        <v>0</v>
      </c>
      <c r="K118" s="7"/>
      <c r="L118" s="7">
        <v>1</v>
      </c>
    </row>
    <row r="119" spans="1:12" x14ac:dyDescent="0.25">
      <c r="A119" s="7" t="s">
        <v>6823</v>
      </c>
      <c r="B119" s="7" t="s">
        <v>6824</v>
      </c>
      <c r="C119" s="7">
        <v>2020</v>
      </c>
      <c r="D119" s="7"/>
      <c r="E119" s="7">
        <f t="shared" si="3"/>
        <v>0</v>
      </c>
      <c r="F119" s="7">
        <f>IF(COUNTIF('Start Set'!A:A, A119) &gt; 0, 1, 0)</f>
        <v>0</v>
      </c>
      <c r="G119" s="7">
        <f>IF(COUNTIF('Iteration 1 - Forward'!A:A, A119) &gt; 0, 1, 0)</f>
        <v>0</v>
      </c>
      <c r="H119" s="7">
        <f>IF(COUNTIF('Iteration 1 - Backward'!A:A, A119) &gt; 0, 1, 0)</f>
        <v>0</v>
      </c>
      <c r="I119" s="7">
        <f>IF(COUNTIF('Iteration 2 - Forward-Forward'!A:A, A119) &gt; 0, 1, 0)</f>
        <v>0</v>
      </c>
      <c r="J119" s="7">
        <f>IF(COUNTIF('Iteration 2 - Forward-Backward'!A:A, A119) &gt; 0, 1, 0)</f>
        <v>0</v>
      </c>
      <c r="K119" s="7"/>
      <c r="L119" s="7">
        <v>1</v>
      </c>
    </row>
    <row r="120" spans="1:12" x14ac:dyDescent="0.25">
      <c r="A120" s="7" t="s">
        <v>6825</v>
      </c>
      <c r="B120" s="7" t="s">
        <v>6826</v>
      </c>
      <c r="C120" s="7">
        <v>2020</v>
      </c>
      <c r="D120" s="7"/>
      <c r="E120" s="7">
        <f t="shared" si="3"/>
        <v>0</v>
      </c>
      <c r="F120" s="7">
        <f>IF(COUNTIF('Start Set'!A:A, A120) &gt; 0, 1, 0)</f>
        <v>0</v>
      </c>
      <c r="G120" s="7">
        <f>IF(COUNTIF('Iteration 1 - Forward'!A:A, A120) &gt; 0, 1, 0)</f>
        <v>0</v>
      </c>
      <c r="H120" s="7">
        <f>IF(COUNTIF('Iteration 1 - Backward'!A:A, A120) &gt; 0, 1, 0)</f>
        <v>0</v>
      </c>
      <c r="I120" s="7">
        <f>IF(COUNTIF('Iteration 2 - Forward-Forward'!A:A, A120) &gt; 0, 1, 0)</f>
        <v>0</v>
      </c>
      <c r="J120" s="7">
        <f>IF(COUNTIF('Iteration 2 - Forward-Backward'!A:A, A120) &gt; 0, 1, 0)</f>
        <v>0</v>
      </c>
      <c r="K120" s="7"/>
      <c r="L120" s="7">
        <v>1</v>
      </c>
    </row>
    <row r="121" spans="1:12" x14ac:dyDescent="0.25">
      <c r="A121" s="7" t="s">
        <v>6827</v>
      </c>
      <c r="B121" s="7" t="s">
        <v>6826</v>
      </c>
      <c r="C121" s="7">
        <v>2020</v>
      </c>
      <c r="D121" s="7"/>
      <c r="E121" s="7">
        <f t="shared" si="3"/>
        <v>0</v>
      </c>
      <c r="F121" s="7">
        <f>IF(COUNTIF('Start Set'!A:A, A121) &gt; 0, 1, 0)</f>
        <v>0</v>
      </c>
      <c r="G121" s="7">
        <f>IF(COUNTIF('Iteration 1 - Forward'!A:A, A121) &gt; 0, 1, 0)</f>
        <v>0</v>
      </c>
      <c r="H121" s="7">
        <f>IF(COUNTIF('Iteration 1 - Backward'!A:A, A121) &gt; 0, 1, 0)</f>
        <v>0</v>
      </c>
      <c r="I121" s="7">
        <f>IF(COUNTIF('Iteration 2 - Forward-Forward'!A:A, A121) &gt; 0, 1, 0)</f>
        <v>0</v>
      </c>
      <c r="J121" s="7">
        <f>IF(COUNTIF('Iteration 2 - Forward-Backward'!A:A, A121) &gt; 0, 1, 0)</f>
        <v>0</v>
      </c>
      <c r="K121" s="7"/>
      <c r="L121" s="7">
        <v>1</v>
      </c>
    </row>
    <row r="122" spans="1:12" x14ac:dyDescent="0.25">
      <c r="A122" s="7" t="s">
        <v>6828</v>
      </c>
      <c r="B122" s="7" t="s">
        <v>6829</v>
      </c>
      <c r="C122" s="7">
        <v>2020</v>
      </c>
      <c r="D122" s="7"/>
      <c r="E122" s="7">
        <f t="shared" si="3"/>
        <v>0</v>
      </c>
      <c r="F122" s="7">
        <f>IF(COUNTIF('Start Set'!A:A, A122) &gt; 0, 1, 0)</f>
        <v>0</v>
      </c>
      <c r="G122" s="7">
        <f>IF(COUNTIF('Iteration 1 - Forward'!A:A, A122) &gt; 0, 1, 0)</f>
        <v>0</v>
      </c>
      <c r="H122" s="7">
        <f>IF(COUNTIF('Iteration 1 - Backward'!A:A, A122) &gt; 0, 1, 0)</f>
        <v>0</v>
      </c>
      <c r="I122" s="7">
        <f>IF(COUNTIF('Iteration 2 - Forward-Forward'!A:A, A122) &gt; 0, 1, 0)</f>
        <v>0</v>
      </c>
      <c r="J122" s="7">
        <f>IF(COUNTIF('Iteration 2 - Forward-Backward'!A:A, A122) &gt; 0, 1, 0)</f>
        <v>0</v>
      </c>
      <c r="K122" s="7"/>
      <c r="L122" s="7">
        <v>1</v>
      </c>
    </row>
    <row r="123" spans="1:12" x14ac:dyDescent="0.25">
      <c r="A123" s="7" t="s">
        <v>6830</v>
      </c>
      <c r="B123" s="7" t="s">
        <v>6831</v>
      </c>
      <c r="C123" s="7">
        <v>2020</v>
      </c>
      <c r="D123" s="7"/>
      <c r="E123" s="7">
        <f t="shared" si="3"/>
        <v>0</v>
      </c>
      <c r="F123" s="7">
        <f>IF(COUNTIF('Start Set'!A:A, A123) &gt; 0, 1, 0)</f>
        <v>0</v>
      </c>
      <c r="G123" s="7">
        <f>IF(COUNTIF('Iteration 1 - Forward'!A:A, A123) &gt; 0, 1, 0)</f>
        <v>0</v>
      </c>
      <c r="H123" s="7">
        <f>IF(COUNTIF('Iteration 1 - Backward'!A:A, A123) &gt; 0, 1, 0)</f>
        <v>0</v>
      </c>
      <c r="I123" s="7">
        <f>IF(COUNTIF('Iteration 2 - Forward-Forward'!A:A, A123) &gt; 0, 1, 0)</f>
        <v>0</v>
      </c>
      <c r="J123" s="7">
        <f>IF(COUNTIF('Iteration 2 - Forward-Backward'!A:A, A123) &gt; 0, 1, 0)</f>
        <v>0</v>
      </c>
      <c r="K123" s="7"/>
      <c r="L123" s="7">
        <v>1</v>
      </c>
    </row>
    <row r="124" spans="1:12" x14ac:dyDescent="0.25">
      <c r="A124" s="7" t="s">
        <v>6832</v>
      </c>
      <c r="B124" s="7" t="s">
        <v>6833</v>
      </c>
      <c r="C124" s="7">
        <v>2020</v>
      </c>
      <c r="D124" s="7"/>
      <c r="E124" s="7">
        <f t="shared" si="3"/>
        <v>0</v>
      </c>
      <c r="F124" s="7">
        <f>IF(COUNTIF('Start Set'!A:A, A124) &gt; 0, 1, 0)</f>
        <v>0</v>
      </c>
      <c r="G124" s="7">
        <f>IF(COUNTIF('Iteration 1 - Forward'!A:A, A124) &gt; 0, 1, 0)</f>
        <v>0</v>
      </c>
      <c r="H124" s="7">
        <f>IF(COUNTIF('Iteration 1 - Backward'!A:A, A124) &gt; 0, 1, 0)</f>
        <v>0</v>
      </c>
      <c r="I124" s="7">
        <f>IF(COUNTIF('Iteration 2 - Forward-Forward'!A:A, A124) &gt; 0, 1, 0)</f>
        <v>0</v>
      </c>
      <c r="J124" s="7">
        <f>IF(COUNTIF('Iteration 2 - Forward-Backward'!A:A, A124) &gt; 0, 1, 0)</f>
        <v>0</v>
      </c>
      <c r="K124" s="7"/>
      <c r="L124" s="7">
        <v>1</v>
      </c>
    </row>
    <row r="125" spans="1:12" x14ac:dyDescent="0.25">
      <c r="A125" s="7" t="s">
        <v>6834</v>
      </c>
      <c r="B125" s="7" t="s">
        <v>6835</v>
      </c>
      <c r="C125" s="7">
        <v>2020</v>
      </c>
      <c r="D125" s="7"/>
      <c r="E125" s="7">
        <f t="shared" si="3"/>
        <v>0</v>
      </c>
      <c r="F125" s="7">
        <f>IF(COUNTIF('Start Set'!A:A, A125) &gt; 0, 1, 0)</f>
        <v>0</v>
      </c>
      <c r="G125" s="7">
        <f>IF(COUNTIF('Iteration 1 - Forward'!A:A, A125) &gt; 0, 1, 0)</f>
        <v>0</v>
      </c>
      <c r="H125" s="7">
        <f>IF(COUNTIF('Iteration 1 - Backward'!A:A, A125) &gt; 0, 1, 0)</f>
        <v>0</v>
      </c>
      <c r="I125" s="7">
        <f>IF(COUNTIF('Iteration 2 - Forward-Forward'!A:A, A125) &gt; 0, 1, 0)</f>
        <v>0</v>
      </c>
      <c r="J125" s="7">
        <f>IF(COUNTIF('Iteration 2 - Forward-Backward'!A:A, A125) &gt; 0, 1, 0)</f>
        <v>0</v>
      </c>
      <c r="K125" s="7"/>
      <c r="L125" s="7">
        <v>1</v>
      </c>
    </row>
    <row r="126" spans="1:12" x14ac:dyDescent="0.25">
      <c r="A126" s="7" t="s">
        <v>6836</v>
      </c>
      <c r="B126" s="7" t="s">
        <v>6837</v>
      </c>
      <c r="C126" s="7">
        <v>2020</v>
      </c>
      <c r="D126" s="7"/>
      <c r="E126" s="7">
        <f t="shared" si="3"/>
        <v>0</v>
      </c>
      <c r="F126" s="7">
        <f>IF(COUNTIF('Start Set'!A:A, A126) &gt; 0, 1, 0)</f>
        <v>0</v>
      </c>
      <c r="G126" s="7">
        <f>IF(COUNTIF('Iteration 1 - Forward'!A:A, A126) &gt; 0, 1, 0)</f>
        <v>0</v>
      </c>
      <c r="H126" s="7">
        <f>IF(COUNTIF('Iteration 1 - Backward'!A:A, A126) &gt; 0, 1, 0)</f>
        <v>0</v>
      </c>
      <c r="I126" s="7">
        <f>IF(COUNTIF('Iteration 2 - Forward-Forward'!A:A, A126) &gt; 0, 1, 0)</f>
        <v>0</v>
      </c>
      <c r="J126" s="7">
        <f>IF(COUNTIF('Iteration 2 - Forward-Backward'!A:A, A126) &gt; 0, 1, 0)</f>
        <v>0</v>
      </c>
      <c r="K126" s="7"/>
      <c r="L126" s="7">
        <v>1</v>
      </c>
    </row>
    <row r="127" spans="1:12" x14ac:dyDescent="0.25">
      <c r="A127" s="7" t="s">
        <v>6838</v>
      </c>
      <c r="B127" s="7" t="s">
        <v>6839</v>
      </c>
      <c r="C127" s="7">
        <v>2020</v>
      </c>
      <c r="D127" s="7"/>
      <c r="E127" s="7">
        <f t="shared" si="3"/>
        <v>0</v>
      </c>
      <c r="F127" s="7">
        <f>IF(COUNTIF('Start Set'!A:A, A127) &gt; 0, 1, 0)</f>
        <v>0</v>
      </c>
      <c r="G127" s="7">
        <f>IF(COUNTIF('Iteration 1 - Forward'!A:A, A127) &gt; 0, 1, 0)</f>
        <v>0</v>
      </c>
      <c r="H127" s="7">
        <f>IF(COUNTIF('Iteration 1 - Backward'!A:A, A127) &gt; 0, 1, 0)</f>
        <v>0</v>
      </c>
      <c r="I127" s="7">
        <f>IF(COUNTIF('Iteration 2 - Forward-Forward'!A:A, A127) &gt; 0, 1, 0)</f>
        <v>0</v>
      </c>
      <c r="J127" s="7">
        <f>IF(COUNTIF('Iteration 2 - Forward-Backward'!A:A, A127) &gt; 0, 1, 0)</f>
        <v>0</v>
      </c>
      <c r="K127" s="7"/>
      <c r="L127" s="7">
        <v>1</v>
      </c>
    </row>
    <row r="128" spans="1:12" x14ac:dyDescent="0.25">
      <c r="A128" s="7" t="s">
        <v>6840</v>
      </c>
      <c r="B128" s="7" t="s">
        <v>6839</v>
      </c>
      <c r="C128" s="7">
        <v>2020</v>
      </c>
      <c r="D128" s="7"/>
      <c r="E128" s="7">
        <f t="shared" si="3"/>
        <v>0</v>
      </c>
      <c r="F128" s="7">
        <f>IF(COUNTIF('Start Set'!A:A, A128) &gt; 0, 1, 0)</f>
        <v>0</v>
      </c>
      <c r="G128" s="7">
        <f>IF(COUNTIF('Iteration 1 - Forward'!A:A, A128) &gt; 0, 1, 0)</f>
        <v>0</v>
      </c>
      <c r="H128" s="7">
        <f>IF(COUNTIF('Iteration 1 - Backward'!A:A, A128) &gt; 0, 1, 0)</f>
        <v>0</v>
      </c>
      <c r="I128" s="7">
        <f>IF(COUNTIF('Iteration 2 - Forward-Forward'!A:A, A128) &gt; 0, 1, 0)</f>
        <v>0</v>
      </c>
      <c r="J128" s="7">
        <f>IF(COUNTIF('Iteration 2 - Forward-Backward'!A:A, A128) &gt; 0, 1, 0)</f>
        <v>0</v>
      </c>
      <c r="K128" s="7"/>
      <c r="L128" s="7">
        <v>1</v>
      </c>
    </row>
    <row r="129" spans="1:12" x14ac:dyDescent="0.25">
      <c r="A129" s="7" t="s">
        <v>6841</v>
      </c>
      <c r="B129" s="7" t="s">
        <v>6735</v>
      </c>
      <c r="C129" s="7">
        <v>2020</v>
      </c>
      <c r="D129" s="7"/>
      <c r="E129" s="7">
        <f t="shared" si="3"/>
        <v>0</v>
      </c>
      <c r="F129" s="7">
        <f>IF(COUNTIF('Start Set'!A:A, A129) &gt; 0, 1, 0)</f>
        <v>0</v>
      </c>
      <c r="G129" s="7">
        <f>IF(COUNTIF('Iteration 1 - Forward'!A:A, A129) &gt; 0, 1, 0)</f>
        <v>0</v>
      </c>
      <c r="H129" s="7">
        <f>IF(COUNTIF('Iteration 1 - Backward'!A:A, A129) &gt; 0, 1, 0)</f>
        <v>0</v>
      </c>
      <c r="I129" s="7">
        <f>IF(COUNTIF('Iteration 2 - Forward-Forward'!A:A, A129) &gt; 0, 1, 0)</f>
        <v>0</v>
      </c>
      <c r="J129" s="7">
        <f>IF(COUNTIF('Iteration 2 - Forward-Backward'!A:A, A129) &gt; 0, 1, 0)</f>
        <v>0</v>
      </c>
      <c r="K129" s="7"/>
      <c r="L129" s="7">
        <v>1</v>
      </c>
    </row>
    <row r="130" spans="1:12" x14ac:dyDescent="0.25">
      <c r="A130" s="7" t="s">
        <v>6842</v>
      </c>
      <c r="B130" s="7" t="s">
        <v>6843</v>
      </c>
      <c r="C130" s="7">
        <v>2020</v>
      </c>
      <c r="D130" s="7"/>
      <c r="E130" s="7">
        <f t="shared" ref="E130:E161" si="4">--(ROW(A130)&lt;&gt;MATCH(A130,$A:$A,0))</f>
        <v>0</v>
      </c>
      <c r="F130" s="7">
        <f>IF(COUNTIF('Start Set'!A:A, A130) &gt; 0, 1, 0)</f>
        <v>0</v>
      </c>
      <c r="G130" s="7">
        <f>IF(COUNTIF('Iteration 1 - Forward'!A:A, A130) &gt; 0, 1, 0)</f>
        <v>0</v>
      </c>
      <c r="H130" s="7">
        <f>IF(COUNTIF('Iteration 1 - Backward'!A:A, A130) &gt; 0, 1, 0)</f>
        <v>0</v>
      </c>
      <c r="I130" s="7">
        <f>IF(COUNTIF('Iteration 2 - Forward-Forward'!A:A, A130) &gt; 0, 1, 0)</f>
        <v>0</v>
      </c>
      <c r="J130" s="7">
        <f>IF(COUNTIF('Iteration 2 - Forward-Backward'!A:A, A130) &gt; 0, 1, 0)</f>
        <v>0</v>
      </c>
      <c r="K130" s="7"/>
      <c r="L130" s="7">
        <v>1</v>
      </c>
    </row>
    <row r="131" spans="1:12" x14ac:dyDescent="0.25">
      <c r="A131" s="7" t="s">
        <v>6844</v>
      </c>
      <c r="B131" s="7" t="s">
        <v>6792</v>
      </c>
      <c r="C131" s="7">
        <v>2020</v>
      </c>
      <c r="D131" s="7"/>
      <c r="E131" s="7">
        <f t="shared" si="4"/>
        <v>0</v>
      </c>
      <c r="F131" s="7">
        <f>IF(COUNTIF('Start Set'!A:A, A131) &gt; 0, 1, 0)</f>
        <v>0</v>
      </c>
      <c r="G131" s="7">
        <f>IF(COUNTIF('Iteration 1 - Forward'!A:A, A131) &gt; 0, 1, 0)</f>
        <v>0</v>
      </c>
      <c r="H131" s="7">
        <f>IF(COUNTIF('Iteration 1 - Backward'!A:A, A131) &gt; 0, 1, 0)</f>
        <v>0</v>
      </c>
      <c r="I131" s="7">
        <f>IF(COUNTIF('Iteration 2 - Forward-Forward'!A:A, A131) &gt; 0, 1, 0)</f>
        <v>0</v>
      </c>
      <c r="J131" s="7">
        <f>IF(COUNTIF('Iteration 2 - Forward-Backward'!A:A, A131) &gt; 0, 1, 0)</f>
        <v>0</v>
      </c>
      <c r="K131" s="7"/>
      <c r="L131" s="7">
        <v>1</v>
      </c>
    </row>
    <row r="132" spans="1:12" x14ac:dyDescent="0.25">
      <c r="A132" s="7" t="s">
        <v>6846</v>
      </c>
      <c r="B132" s="7" t="s">
        <v>6847</v>
      </c>
      <c r="C132" s="7">
        <v>2020</v>
      </c>
      <c r="D132" s="7"/>
      <c r="E132" s="7">
        <f t="shared" si="4"/>
        <v>0</v>
      </c>
      <c r="F132" s="7">
        <f>IF(COUNTIF('Start Set'!A:A, A132) &gt; 0, 1, 0)</f>
        <v>0</v>
      </c>
      <c r="G132" s="7">
        <f>IF(COUNTIF('Iteration 1 - Forward'!A:A, A132) &gt; 0, 1, 0)</f>
        <v>0</v>
      </c>
      <c r="H132" s="7">
        <f>IF(COUNTIF('Iteration 1 - Backward'!A:A, A132) &gt; 0, 1, 0)</f>
        <v>0</v>
      </c>
      <c r="I132" s="7">
        <f>IF(COUNTIF('Iteration 2 - Forward-Forward'!A:A, A132) &gt; 0, 1, 0)</f>
        <v>0</v>
      </c>
      <c r="J132" s="7">
        <f>IF(COUNTIF('Iteration 2 - Forward-Backward'!A:A, A132) &gt; 0, 1, 0)</f>
        <v>0</v>
      </c>
      <c r="K132" s="7"/>
      <c r="L132" s="7">
        <v>1</v>
      </c>
    </row>
    <row r="133" spans="1:12" x14ac:dyDescent="0.25">
      <c r="A133" s="7" t="s">
        <v>6848</v>
      </c>
      <c r="B133" s="7" t="s">
        <v>6786</v>
      </c>
      <c r="C133" s="7">
        <v>2020</v>
      </c>
      <c r="D133" s="7"/>
      <c r="E133" s="7">
        <f t="shared" si="4"/>
        <v>0</v>
      </c>
      <c r="F133" s="7">
        <f>IF(COUNTIF('Start Set'!A:A, A133) &gt; 0, 1, 0)</f>
        <v>0</v>
      </c>
      <c r="G133" s="7">
        <f>IF(COUNTIF('Iteration 1 - Forward'!A:A, A133) &gt; 0, 1, 0)</f>
        <v>0</v>
      </c>
      <c r="H133" s="7">
        <f>IF(COUNTIF('Iteration 1 - Backward'!A:A, A133) &gt; 0, 1, 0)</f>
        <v>0</v>
      </c>
      <c r="I133" s="7">
        <f>IF(COUNTIF('Iteration 2 - Forward-Forward'!A:A, A133) &gt; 0, 1, 0)</f>
        <v>0</v>
      </c>
      <c r="J133" s="7">
        <f>IF(COUNTIF('Iteration 2 - Forward-Backward'!A:A, A133) &gt; 0, 1, 0)</f>
        <v>0</v>
      </c>
      <c r="K133" s="7"/>
      <c r="L133" s="7">
        <v>1</v>
      </c>
    </row>
    <row r="134" spans="1:12" x14ac:dyDescent="0.25">
      <c r="A134" s="7" t="s">
        <v>6849</v>
      </c>
      <c r="B134" s="7" t="s">
        <v>6786</v>
      </c>
      <c r="C134" s="7">
        <v>2020</v>
      </c>
      <c r="D134" s="7"/>
      <c r="E134" s="7">
        <f t="shared" si="4"/>
        <v>0</v>
      </c>
      <c r="F134" s="7">
        <f>IF(COUNTIF('Start Set'!A:A, A134) &gt; 0, 1, 0)</f>
        <v>0</v>
      </c>
      <c r="G134" s="7">
        <f>IF(COUNTIF('Iteration 1 - Forward'!A:A, A134) &gt; 0, 1, 0)</f>
        <v>0</v>
      </c>
      <c r="H134" s="7">
        <f>IF(COUNTIF('Iteration 1 - Backward'!A:A, A134) &gt; 0, 1, 0)</f>
        <v>0</v>
      </c>
      <c r="I134" s="7">
        <f>IF(COUNTIF('Iteration 2 - Forward-Forward'!A:A, A134) &gt; 0, 1, 0)</f>
        <v>0</v>
      </c>
      <c r="J134" s="7">
        <f>IF(COUNTIF('Iteration 2 - Forward-Backward'!A:A, A134) &gt; 0, 1, 0)</f>
        <v>0</v>
      </c>
      <c r="K134" s="7"/>
      <c r="L134" s="7">
        <v>1</v>
      </c>
    </row>
    <row r="135" spans="1:12" x14ac:dyDescent="0.25">
      <c r="A135" s="7" t="s">
        <v>408</v>
      </c>
      <c r="B135" s="7" t="s">
        <v>408</v>
      </c>
      <c r="C135" s="7">
        <v>2020</v>
      </c>
      <c r="D135" s="7"/>
      <c r="E135" s="7">
        <f t="shared" si="4"/>
        <v>0</v>
      </c>
      <c r="F135" s="7">
        <f>IF(COUNTIF('Start Set'!A:A, A135) &gt; 0, 1, 0)</f>
        <v>0</v>
      </c>
      <c r="G135" s="7">
        <f>IF(COUNTIF('Iteration 1 - Forward'!A:A, A135) &gt; 0, 1, 0)</f>
        <v>0</v>
      </c>
      <c r="H135" s="7">
        <f>IF(COUNTIF('Iteration 1 - Backward'!A:A, A135) &gt; 0, 1, 0)</f>
        <v>1</v>
      </c>
      <c r="I135" s="7">
        <f>IF(COUNTIF('Iteration 2 - Forward-Forward'!A:A, A135) &gt; 0, 1, 0)</f>
        <v>0</v>
      </c>
      <c r="J135" s="7">
        <f>IF(COUNTIF('Iteration 2 - Forward-Backward'!A:A, A135) &gt; 0, 1, 0)</f>
        <v>0</v>
      </c>
      <c r="K135" s="7"/>
      <c r="L135" s="7">
        <v>1</v>
      </c>
    </row>
    <row r="136" spans="1:12" x14ac:dyDescent="0.25">
      <c r="A136" s="7" t="s">
        <v>6850</v>
      </c>
      <c r="B136" s="7" t="s">
        <v>6851</v>
      </c>
      <c r="C136" s="7">
        <v>2020</v>
      </c>
      <c r="D136" s="7"/>
      <c r="E136" s="7">
        <f t="shared" si="4"/>
        <v>0</v>
      </c>
      <c r="F136" s="7">
        <f>IF(COUNTIF('Start Set'!A:A, A136) &gt; 0, 1, 0)</f>
        <v>0</v>
      </c>
      <c r="G136" s="7">
        <f>IF(COUNTIF('Iteration 1 - Forward'!A:A, A136) &gt; 0, 1, 0)</f>
        <v>0</v>
      </c>
      <c r="H136" s="7">
        <f>IF(COUNTIF('Iteration 1 - Backward'!A:A, A136) &gt; 0, 1, 0)</f>
        <v>0</v>
      </c>
      <c r="I136" s="7">
        <f>IF(COUNTIF('Iteration 2 - Forward-Forward'!A:A, A136) &gt; 0, 1, 0)</f>
        <v>0</v>
      </c>
      <c r="J136" s="7">
        <f>IF(COUNTIF('Iteration 2 - Forward-Backward'!A:A, A136) &gt; 0, 1, 0)</f>
        <v>0</v>
      </c>
      <c r="K136" s="7"/>
      <c r="L136" s="7">
        <v>1</v>
      </c>
    </row>
    <row r="137" spans="1:12" x14ac:dyDescent="0.25">
      <c r="A137" s="7" t="s">
        <v>6852</v>
      </c>
      <c r="B137" s="7" t="s">
        <v>6853</v>
      </c>
      <c r="C137" s="7">
        <v>2020</v>
      </c>
      <c r="D137" s="7"/>
      <c r="E137" s="7">
        <f t="shared" si="4"/>
        <v>0</v>
      </c>
      <c r="F137" s="7">
        <f>IF(COUNTIF('Start Set'!A:A, A137) &gt; 0, 1, 0)</f>
        <v>0</v>
      </c>
      <c r="G137" s="7">
        <f>IF(COUNTIF('Iteration 1 - Forward'!A:A, A137) &gt; 0, 1, 0)</f>
        <v>0</v>
      </c>
      <c r="H137" s="7">
        <f>IF(COUNTIF('Iteration 1 - Backward'!A:A, A137) &gt; 0, 1, 0)</f>
        <v>0</v>
      </c>
      <c r="I137" s="7">
        <f>IF(COUNTIF('Iteration 2 - Forward-Forward'!A:A, A137) &gt; 0, 1, 0)</f>
        <v>0</v>
      </c>
      <c r="J137" s="7">
        <f>IF(COUNTIF('Iteration 2 - Forward-Backward'!A:A, A137) &gt; 0, 1, 0)</f>
        <v>0</v>
      </c>
      <c r="K137" s="7"/>
      <c r="L137" s="7">
        <v>1</v>
      </c>
    </row>
    <row r="138" spans="1:12" x14ac:dyDescent="0.25">
      <c r="A138" s="7" t="s">
        <v>6854</v>
      </c>
      <c r="B138" s="7" t="s">
        <v>6803</v>
      </c>
      <c r="C138" s="7">
        <v>2020</v>
      </c>
      <c r="D138" s="7"/>
      <c r="E138" s="7">
        <f t="shared" si="4"/>
        <v>0</v>
      </c>
      <c r="F138" s="7">
        <f>IF(COUNTIF('Start Set'!A:A, A138) &gt; 0, 1, 0)</f>
        <v>0</v>
      </c>
      <c r="G138" s="7">
        <f>IF(COUNTIF('Iteration 1 - Forward'!A:A, A138) &gt; 0, 1, 0)</f>
        <v>0</v>
      </c>
      <c r="H138" s="7">
        <f>IF(COUNTIF('Iteration 1 - Backward'!A:A, A138) &gt; 0, 1, 0)</f>
        <v>0</v>
      </c>
      <c r="I138" s="7">
        <f>IF(COUNTIF('Iteration 2 - Forward-Forward'!A:A, A138) &gt; 0, 1, 0)</f>
        <v>0</v>
      </c>
      <c r="J138" s="7">
        <f>IF(COUNTIF('Iteration 2 - Forward-Backward'!A:A, A138) &gt; 0, 1, 0)</f>
        <v>0</v>
      </c>
      <c r="K138" s="7"/>
      <c r="L138" s="7">
        <v>1</v>
      </c>
    </row>
    <row r="139" spans="1:12" x14ac:dyDescent="0.25">
      <c r="A139" s="7" t="s">
        <v>6855</v>
      </c>
      <c r="B139" s="7" t="s">
        <v>6856</v>
      </c>
      <c r="C139" s="7">
        <v>2020</v>
      </c>
      <c r="D139" s="7"/>
      <c r="E139" s="7">
        <f t="shared" si="4"/>
        <v>0</v>
      </c>
      <c r="F139" s="7">
        <f>IF(COUNTIF('Start Set'!A:A, A139) &gt; 0, 1, 0)</f>
        <v>0</v>
      </c>
      <c r="G139" s="7">
        <f>IF(COUNTIF('Iteration 1 - Forward'!A:A, A139) &gt; 0, 1, 0)</f>
        <v>0</v>
      </c>
      <c r="H139" s="7">
        <f>IF(COUNTIF('Iteration 1 - Backward'!A:A, A139) &gt; 0, 1, 0)</f>
        <v>0</v>
      </c>
      <c r="I139" s="7">
        <f>IF(COUNTIF('Iteration 2 - Forward-Forward'!A:A, A139) &gt; 0, 1, 0)</f>
        <v>0</v>
      </c>
      <c r="J139" s="7">
        <f>IF(COUNTIF('Iteration 2 - Forward-Backward'!A:A, A139) &gt; 0, 1, 0)</f>
        <v>0</v>
      </c>
      <c r="K139" s="7"/>
      <c r="L139" s="7">
        <v>1</v>
      </c>
    </row>
    <row r="140" spans="1:12" x14ac:dyDescent="0.25">
      <c r="A140" s="7" t="s">
        <v>6857</v>
      </c>
      <c r="B140" s="7" t="s">
        <v>6858</v>
      </c>
      <c r="C140" s="7">
        <v>2020</v>
      </c>
      <c r="D140" s="7"/>
      <c r="E140" s="7">
        <f t="shared" si="4"/>
        <v>0</v>
      </c>
      <c r="F140" s="7">
        <f>IF(COUNTIF('Start Set'!A:A, A140) &gt; 0, 1, 0)</f>
        <v>0</v>
      </c>
      <c r="G140" s="7">
        <f>IF(COUNTIF('Iteration 1 - Forward'!A:A, A140) &gt; 0, 1, 0)</f>
        <v>0</v>
      </c>
      <c r="H140" s="7">
        <f>IF(COUNTIF('Iteration 1 - Backward'!A:A, A140) &gt; 0, 1, 0)</f>
        <v>0</v>
      </c>
      <c r="I140" s="7">
        <f>IF(COUNTIF('Iteration 2 - Forward-Forward'!A:A, A140) &gt; 0, 1, 0)</f>
        <v>0</v>
      </c>
      <c r="J140" s="7">
        <f>IF(COUNTIF('Iteration 2 - Forward-Backward'!A:A, A140) &gt; 0, 1, 0)</f>
        <v>0</v>
      </c>
      <c r="K140" s="7"/>
      <c r="L140" s="7">
        <v>1</v>
      </c>
    </row>
    <row r="141" spans="1:12" x14ac:dyDescent="0.25">
      <c r="A141" s="7" t="s">
        <v>6859</v>
      </c>
      <c r="B141" s="7" t="s">
        <v>6859</v>
      </c>
      <c r="C141" s="7">
        <v>2020</v>
      </c>
      <c r="D141" s="7"/>
      <c r="E141" s="7">
        <f t="shared" si="4"/>
        <v>0</v>
      </c>
      <c r="F141" s="7">
        <f>IF(COUNTIF('Start Set'!A:A, A141) &gt; 0, 1, 0)</f>
        <v>0</v>
      </c>
      <c r="G141" s="7">
        <f>IF(COUNTIF('Iteration 1 - Forward'!A:A, A141) &gt; 0, 1, 0)</f>
        <v>0</v>
      </c>
      <c r="H141" s="7">
        <f>IF(COUNTIF('Iteration 1 - Backward'!A:A, A141) &gt; 0, 1, 0)</f>
        <v>0</v>
      </c>
      <c r="I141" s="7">
        <f>IF(COUNTIF('Iteration 2 - Forward-Forward'!A:A, A141) &gt; 0, 1, 0)</f>
        <v>0</v>
      </c>
      <c r="J141" s="7">
        <f>IF(COUNTIF('Iteration 2 - Forward-Backward'!A:A, A141) &gt; 0, 1, 0)</f>
        <v>0</v>
      </c>
      <c r="K141" s="7"/>
      <c r="L141" s="7">
        <v>1</v>
      </c>
    </row>
    <row r="142" spans="1:12" x14ac:dyDescent="0.25">
      <c r="A142" s="7" t="s">
        <v>6860</v>
      </c>
      <c r="B142" s="7" t="s">
        <v>6861</v>
      </c>
      <c r="C142" s="7">
        <v>2020</v>
      </c>
      <c r="D142" s="7"/>
      <c r="E142" s="7">
        <f t="shared" si="4"/>
        <v>0</v>
      </c>
      <c r="F142" s="7">
        <f>IF(COUNTIF('Start Set'!A:A, A142) &gt; 0, 1, 0)</f>
        <v>0</v>
      </c>
      <c r="G142" s="7">
        <f>IF(COUNTIF('Iteration 1 - Forward'!A:A, A142) &gt; 0, 1, 0)</f>
        <v>0</v>
      </c>
      <c r="H142" s="7">
        <f>IF(COUNTIF('Iteration 1 - Backward'!A:A, A142) &gt; 0, 1, 0)</f>
        <v>0</v>
      </c>
      <c r="I142" s="7">
        <f>IF(COUNTIF('Iteration 2 - Forward-Forward'!A:A, A142) &gt; 0, 1, 0)</f>
        <v>0</v>
      </c>
      <c r="J142" s="7">
        <f>IF(COUNTIF('Iteration 2 - Forward-Backward'!A:A, A142) &gt; 0, 1, 0)</f>
        <v>0</v>
      </c>
      <c r="K142" s="7"/>
      <c r="L142" s="7">
        <v>1</v>
      </c>
    </row>
    <row r="143" spans="1:12" x14ac:dyDescent="0.25">
      <c r="A143" s="7" t="s">
        <v>6862</v>
      </c>
      <c r="B143" s="7" t="s">
        <v>6856</v>
      </c>
      <c r="C143" s="7">
        <v>2020</v>
      </c>
      <c r="D143" s="7"/>
      <c r="E143" s="7">
        <f t="shared" si="4"/>
        <v>0</v>
      </c>
      <c r="F143" s="7">
        <f>IF(COUNTIF('Start Set'!A:A, A143) &gt; 0, 1, 0)</f>
        <v>0</v>
      </c>
      <c r="G143" s="7">
        <f>IF(COUNTIF('Iteration 1 - Forward'!A:A, A143) &gt; 0, 1, 0)</f>
        <v>0</v>
      </c>
      <c r="H143" s="7">
        <f>IF(COUNTIF('Iteration 1 - Backward'!A:A, A143) &gt; 0, 1, 0)</f>
        <v>0</v>
      </c>
      <c r="I143" s="7">
        <f>IF(COUNTIF('Iteration 2 - Forward-Forward'!A:A, A143) &gt; 0, 1, 0)</f>
        <v>0</v>
      </c>
      <c r="J143" s="7">
        <f>IF(COUNTIF('Iteration 2 - Forward-Backward'!A:A, A143) &gt; 0, 1, 0)</f>
        <v>0</v>
      </c>
      <c r="K143" s="7"/>
      <c r="L143" s="7">
        <v>1</v>
      </c>
    </row>
    <row r="144" spans="1:12" x14ac:dyDescent="0.25">
      <c r="A144" s="7" t="s">
        <v>6863</v>
      </c>
      <c r="B144" s="7" t="s">
        <v>6864</v>
      </c>
      <c r="C144" s="7">
        <v>2020</v>
      </c>
      <c r="D144" s="7"/>
      <c r="E144" s="7">
        <f t="shared" si="4"/>
        <v>0</v>
      </c>
      <c r="F144" s="7">
        <f>IF(COUNTIF('Start Set'!A:A, A144) &gt; 0, 1, 0)</f>
        <v>0</v>
      </c>
      <c r="G144" s="7">
        <f>IF(COUNTIF('Iteration 1 - Forward'!A:A, A144) &gt; 0, 1, 0)</f>
        <v>0</v>
      </c>
      <c r="H144" s="7">
        <f>IF(COUNTIF('Iteration 1 - Backward'!A:A, A144) &gt; 0, 1, 0)</f>
        <v>0</v>
      </c>
      <c r="I144" s="7">
        <f>IF(COUNTIF('Iteration 2 - Forward-Forward'!A:A, A144) &gt; 0, 1, 0)</f>
        <v>0</v>
      </c>
      <c r="J144" s="7">
        <f>IF(COUNTIF('Iteration 2 - Forward-Backward'!A:A, A144) &gt; 0, 1, 0)</f>
        <v>0</v>
      </c>
      <c r="K144" s="7"/>
      <c r="L144" s="7">
        <v>1</v>
      </c>
    </row>
    <row r="145" spans="1:12" x14ac:dyDescent="0.25">
      <c r="A145" s="7" t="s">
        <v>6865</v>
      </c>
      <c r="B145" s="7" t="s">
        <v>6866</v>
      </c>
      <c r="C145" s="7">
        <v>2020</v>
      </c>
      <c r="D145" s="7"/>
      <c r="E145" s="7">
        <f t="shared" si="4"/>
        <v>0</v>
      </c>
      <c r="F145" s="7">
        <f>IF(COUNTIF('Start Set'!A:A, A145) &gt; 0, 1, 0)</f>
        <v>0</v>
      </c>
      <c r="G145" s="7">
        <f>IF(COUNTIF('Iteration 1 - Forward'!A:A, A145) &gt; 0, 1, 0)</f>
        <v>0</v>
      </c>
      <c r="H145" s="7">
        <f>IF(COUNTIF('Iteration 1 - Backward'!A:A, A145) &gt; 0, 1, 0)</f>
        <v>0</v>
      </c>
      <c r="I145" s="7">
        <f>IF(COUNTIF('Iteration 2 - Forward-Forward'!A:A, A145) &gt; 0, 1, 0)</f>
        <v>0</v>
      </c>
      <c r="J145" s="7">
        <f>IF(COUNTIF('Iteration 2 - Forward-Backward'!A:A, A145) &gt; 0, 1, 0)</f>
        <v>0</v>
      </c>
      <c r="K145" s="7"/>
      <c r="L145" s="7">
        <v>1</v>
      </c>
    </row>
    <row r="146" spans="1:12" x14ac:dyDescent="0.25">
      <c r="A146" s="7" t="s">
        <v>6867</v>
      </c>
      <c r="B146" s="7" t="s">
        <v>6803</v>
      </c>
      <c r="C146" s="7">
        <v>2020</v>
      </c>
      <c r="D146" s="7"/>
      <c r="E146" s="7">
        <f t="shared" si="4"/>
        <v>0</v>
      </c>
      <c r="F146" s="7">
        <f>IF(COUNTIF('Start Set'!A:A, A146) &gt; 0, 1, 0)</f>
        <v>0</v>
      </c>
      <c r="G146" s="7">
        <f>IF(COUNTIF('Iteration 1 - Forward'!A:A, A146) &gt; 0, 1, 0)</f>
        <v>0</v>
      </c>
      <c r="H146" s="7">
        <f>IF(COUNTIF('Iteration 1 - Backward'!A:A, A146) &gt; 0, 1, 0)</f>
        <v>0</v>
      </c>
      <c r="I146" s="7">
        <f>IF(COUNTIF('Iteration 2 - Forward-Forward'!A:A, A146) &gt; 0, 1, 0)</f>
        <v>0</v>
      </c>
      <c r="J146" s="7">
        <f>IF(COUNTIF('Iteration 2 - Forward-Backward'!A:A, A146) &gt; 0, 1, 0)</f>
        <v>0</v>
      </c>
      <c r="K146" s="7"/>
      <c r="L146" s="7">
        <v>1</v>
      </c>
    </row>
    <row r="147" spans="1:12" x14ac:dyDescent="0.25">
      <c r="A147" s="7" t="s">
        <v>6868</v>
      </c>
      <c r="B147" s="7" t="s">
        <v>6792</v>
      </c>
      <c r="C147" s="7">
        <v>2020</v>
      </c>
      <c r="D147" s="7"/>
      <c r="E147" s="7">
        <f t="shared" si="4"/>
        <v>0</v>
      </c>
      <c r="F147" s="7">
        <f>IF(COUNTIF('Start Set'!A:A, A147) &gt; 0, 1, 0)</f>
        <v>0</v>
      </c>
      <c r="G147" s="7">
        <f>IF(COUNTIF('Iteration 1 - Forward'!A:A, A147) &gt; 0, 1, 0)</f>
        <v>0</v>
      </c>
      <c r="H147" s="7">
        <f>IF(COUNTIF('Iteration 1 - Backward'!A:A, A147) &gt; 0, 1, 0)</f>
        <v>0</v>
      </c>
      <c r="I147" s="7">
        <f>IF(COUNTIF('Iteration 2 - Forward-Forward'!A:A, A147) &gt; 0, 1, 0)</f>
        <v>0</v>
      </c>
      <c r="J147" s="7">
        <f>IF(COUNTIF('Iteration 2 - Forward-Backward'!A:A, A147) &gt; 0, 1, 0)</f>
        <v>0</v>
      </c>
      <c r="K147" s="7"/>
      <c r="L147" s="7">
        <v>1</v>
      </c>
    </row>
    <row r="148" spans="1:12" x14ac:dyDescent="0.25">
      <c r="A148" s="7" t="s">
        <v>6869</v>
      </c>
      <c r="B148" s="7" t="s">
        <v>6870</v>
      </c>
      <c r="C148" s="7">
        <v>2020</v>
      </c>
      <c r="D148" s="7"/>
      <c r="E148" s="7">
        <f t="shared" si="4"/>
        <v>0</v>
      </c>
      <c r="F148" s="7">
        <f>IF(COUNTIF('Start Set'!A:A, A148) &gt; 0, 1, 0)</f>
        <v>0</v>
      </c>
      <c r="G148" s="7">
        <f>IF(COUNTIF('Iteration 1 - Forward'!A:A, A148) &gt; 0, 1, 0)</f>
        <v>0</v>
      </c>
      <c r="H148" s="7">
        <f>IF(COUNTIF('Iteration 1 - Backward'!A:A, A148) &gt; 0, 1, 0)</f>
        <v>0</v>
      </c>
      <c r="I148" s="7">
        <f>IF(COUNTIF('Iteration 2 - Forward-Forward'!A:A, A148) &gt; 0, 1, 0)</f>
        <v>0</v>
      </c>
      <c r="J148" s="7">
        <f>IF(COUNTIF('Iteration 2 - Forward-Backward'!A:A, A148) &gt; 0, 1, 0)</f>
        <v>0</v>
      </c>
      <c r="K148" s="7"/>
      <c r="L148" s="7">
        <v>1</v>
      </c>
    </row>
    <row r="149" spans="1:12" x14ac:dyDescent="0.25">
      <c r="A149" s="7" t="s">
        <v>6871</v>
      </c>
      <c r="B149" s="7" t="s">
        <v>6741</v>
      </c>
      <c r="C149" s="7">
        <v>2020</v>
      </c>
      <c r="D149" s="7"/>
      <c r="E149" s="7">
        <f t="shared" si="4"/>
        <v>0</v>
      </c>
      <c r="F149" s="7">
        <f>IF(COUNTIF('Start Set'!A:A, A149) &gt; 0, 1, 0)</f>
        <v>0</v>
      </c>
      <c r="G149" s="7">
        <f>IF(COUNTIF('Iteration 1 - Forward'!A:A, A149) &gt; 0, 1, 0)</f>
        <v>0</v>
      </c>
      <c r="H149" s="7">
        <f>IF(COUNTIF('Iteration 1 - Backward'!A:A, A149) &gt; 0, 1, 0)</f>
        <v>0</v>
      </c>
      <c r="I149" s="7">
        <f>IF(COUNTIF('Iteration 2 - Forward-Forward'!A:A, A149) &gt; 0, 1, 0)</f>
        <v>0</v>
      </c>
      <c r="J149" s="7">
        <f>IF(COUNTIF('Iteration 2 - Forward-Backward'!A:A, A149) &gt; 0, 1, 0)</f>
        <v>0</v>
      </c>
      <c r="K149" s="7"/>
      <c r="L149" s="7">
        <v>1</v>
      </c>
    </row>
    <row r="150" spans="1:12" x14ac:dyDescent="0.25">
      <c r="A150" s="7" t="s">
        <v>6872</v>
      </c>
      <c r="B150" s="7" t="s">
        <v>6786</v>
      </c>
      <c r="C150" s="7">
        <v>2020</v>
      </c>
      <c r="D150" s="7"/>
      <c r="E150" s="7">
        <f t="shared" si="4"/>
        <v>0</v>
      </c>
      <c r="F150" s="7">
        <f>IF(COUNTIF('Start Set'!A:A, A150) &gt; 0, 1, 0)</f>
        <v>0</v>
      </c>
      <c r="G150" s="7">
        <f>IF(COUNTIF('Iteration 1 - Forward'!A:A, A150) &gt; 0, 1, 0)</f>
        <v>0</v>
      </c>
      <c r="H150" s="7">
        <f>IF(COUNTIF('Iteration 1 - Backward'!A:A, A150) &gt; 0, 1, 0)</f>
        <v>0</v>
      </c>
      <c r="I150" s="7">
        <f>IF(COUNTIF('Iteration 2 - Forward-Forward'!A:A, A150) &gt; 0, 1, 0)</f>
        <v>0</v>
      </c>
      <c r="J150" s="7">
        <f>IF(COUNTIF('Iteration 2 - Forward-Backward'!A:A, A150) &gt; 0, 1, 0)</f>
        <v>0</v>
      </c>
      <c r="K150" s="7"/>
      <c r="L150" s="7">
        <v>1</v>
      </c>
    </row>
    <row r="151" spans="1:12" x14ac:dyDescent="0.25">
      <c r="A151" s="7" t="s">
        <v>6873</v>
      </c>
      <c r="B151" s="7"/>
      <c r="C151" s="7">
        <v>2020</v>
      </c>
      <c r="D151" s="7"/>
      <c r="E151" s="7">
        <f t="shared" si="4"/>
        <v>0</v>
      </c>
      <c r="F151" s="7">
        <f>IF(COUNTIF('Start Set'!A:A, A151) &gt; 0, 1, 0)</f>
        <v>0</v>
      </c>
      <c r="G151" s="7">
        <f>IF(COUNTIF('Iteration 1 - Forward'!A:A, A151) &gt; 0, 1, 0)</f>
        <v>0</v>
      </c>
      <c r="H151" s="7">
        <f>IF(COUNTIF('Iteration 1 - Backward'!A:A, A151) &gt; 0, 1, 0)</f>
        <v>0</v>
      </c>
      <c r="I151" s="7">
        <f>IF(COUNTIF('Iteration 2 - Forward-Forward'!A:A, A151) &gt; 0, 1, 0)</f>
        <v>0</v>
      </c>
      <c r="J151" s="7">
        <f>IF(COUNTIF('Iteration 2 - Forward-Backward'!A:A, A151) &gt; 0, 1, 0)</f>
        <v>0</v>
      </c>
      <c r="K151" s="7"/>
      <c r="L151" s="7">
        <v>1</v>
      </c>
    </row>
    <row r="152" spans="1:12" x14ac:dyDescent="0.25">
      <c r="A152" s="7" t="s">
        <v>6877</v>
      </c>
      <c r="B152" s="7" t="s">
        <v>6847</v>
      </c>
      <c r="C152" s="7">
        <v>2020</v>
      </c>
      <c r="D152" s="7"/>
      <c r="E152" s="7">
        <f t="shared" si="4"/>
        <v>0</v>
      </c>
      <c r="F152" s="7">
        <f>IF(COUNTIF('Start Set'!A:A, A152) &gt; 0, 1, 0)</f>
        <v>0</v>
      </c>
      <c r="G152" s="7">
        <f>IF(COUNTIF('Iteration 1 - Forward'!A:A, A152) &gt; 0, 1, 0)</f>
        <v>0</v>
      </c>
      <c r="H152" s="7">
        <f>IF(COUNTIF('Iteration 1 - Backward'!A:A, A152) &gt; 0, 1, 0)</f>
        <v>0</v>
      </c>
      <c r="I152" s="7">
        <f>IF(COUNTIF('Iteration 2 - Forward-Forward'!A:A, A152) &gt; 0, 1, 0)</f>
        <v>0</v>
      </c>
      <c r="J152" s="7">
        <f>IF(COUNTIF('Iteration 2 - Forward-Backward'!A:A, A152) &gt; 0, 1, 0)</f>
        <v>0</v>
      </c>
      <c r="K152" s="7"/>
      <c r="L152" s="7">
        <v>1</v>
      </c>
    </row>
    <row r="153" spans="1:12" x14ac:dyDescent="0.25">
      <c r="A153" s="7" t="s">
        <v>6878</v>
      </c>
      <c r="B153" s="7" t="s">
        <v>6879</v>
      </c>
      <c r="C153" s="7">
        <v>2020</v>
      </c>
      <c r="D153" s="7"/>
      <c r="E153" s="7">
        <f t="shared" si="4"/>
        <v>0</v>
      </c>
      <c r="F153" s="7">
        <f>IF(COUNTIF('Start Set'!A:A, A153) &gt; 0, 1, 0)</f>
        <v>0</v>
      </c>
      <c r="G153" s="7">
        <f>IF(COUNTIF('Iteration 1 - Forward'!A:A, A153) &gt; 0, 1, 0)</f>
        <v>0</v>
      </c>
      <c r="H153" s="7">
        <f>IF(COUNTIF('Iteration 1 - Backward'!A:A, A153) &gt; 0, 1, 0)</f>
        <v>0</v>
      </c>
      <c r="I153" s="7">
        <f>IF(COUNTIF('Iteration 2 - Forward-Forward'!A:A, A153) &gt; 0, 1, 0)</f>
        <v>0</v>
      </c>
      <c r="J153" s="7">
        <f>IF(COUNTIF('Iteration 2 - Forward-Backward'!A:A, A153) &gt; 0, 1, 0)</f>
        <v>0</v>
      </c>
      <c r="K153" s="7"/>
      <c r="L153" s="7">
        <v>1</v>
      </c>
    </row>
    <row r="154" spans="1:12" x14ac:dyDescent="0.25">
      <c r="A154" s="7" t="s">
        <v>6880</v>
      </c>
      <c r="B154" s="7" t="s">
        <v>6752</v>
      </c>
      <c r="C154" s="7">
        <v>2020</v>
      </c>
      <c r="D154" s="7"/>
      <c r="E154" s="7">
        <f t="shared" si="4"/>
        <v>0</v>
      </c>
      <c r="F154" s="7">
        <f>IF(COUNTIF('Start Set'!A:A, A154) &gt; 0, 1, 0)</f>
        <v>0</v>
      </c>
      <c r="G154" s="7">
        <f>IF(COUNTIF('Iteration 1 - Forward'!A:A, A154) &gt; 0, 1, 0)</f>
        <v>0</v>
      </c>
      <c r="H154" s="7">
        <f>IF(COUNTIF('Iteration 1 - Backward'!A:A, A154) &gt; 0, 1, 0)</f>
        <v>0</v>
      </c>
      <c r="I154" s="7">
        <f>IF(COUNTIF('Iteration 2 - Forward-Forward'!A:A, A154) &gt; 0, 1, 0)</f>
        <v>0</v>
      </c>
      <c r="J154" s="7">
        <f>IF(COUNTIF('Iteration 2 - Forward-Backward'!A:A, A154) &gt; 0, 1, 0)</f>
        <v>0</v>
      </c>
      <c r="K154" s="7"/>
      <c r="L154" s="7">
        <v>1</v>
      </c>
    </row>
    <row r="155" spans="1:12" x14ac:dyDescent="0.25">
      <c r="A155" s="7" t="s">
        <v>6881</v>
      </c>
      <c r="B155" s="7" t="s">
        <v>6752</v>
      </c>
      <c r="C155" s="7">
        <v>2020</v>
      </c>
      <c r="D155" s="7"/>
      <c r="E155" s="7">
        <f t="shared" si="4"/>
        <v>0</v>
      </c>
      <c r="F155" s="7">
        <f>IF(COUNTIF('Start Set'!A:A, A155) &gt; 0, 1, 0)</f>
        <v>0</v>
      </c>
      <c r="G155" s="7">
        <f>IF(COUNTIF('Iteration 1 - Forward'!A:A, A155) &gt; 0, 1, 0)</f>
        <v>0</v>
      </c>
      <c r="H155" s="7">
        <f>IF(COUNTIF('Iteration 1 - Backward'!A:A, A155) &gt; 0, 1, 0)</f>
        <v>0</v>
      </c>
      <c r="I155" s="7">
        <f>IF(COUNTIF('Iteration 2 - Forward-Forward'!A:A, A155) &gt; 0, 1, 0)</f>
        <v>0</v>
      </c>
      <c r="J155" s="7">
        <f>IF(COUNTIF('Iteration 2 - Forward-Backward'!A:A, A155) &gt; 0, 1, 0)</f>
        <v>0</v>
      </c>
      <c r="K155" s="7"/>
      <c r="L155" s="7">
        <v>1</v>
      </c>
    </row>
    <row r="156" spans="1:12" x14ac:dyDescent="0.25">
      <c r="A156" s="7" t="s">
        <v>6882</v>
      </c>
      <c r="B156" s="7" t="s">
        <v>6752</v>
      </c>
      <c r="C156" s="7">
        <v>2020</v>
      </c>
      <c r="D156" s="7"/>
      <c r="E156" s="7">
        <f t="shared" si="4"/>
        <v>0</v>
      </c>
      <c r="F156" s="7">
        <f>IF(COUNTIF('Start Set'!A:A, A156) &gt; 0, 1, 0)</f>
        <v>0</v>
      </c>
      <c r="G156" s="7">
        <f>IF(COUNTIF('Iteration 1 - Forward'!A:A, A156) &gt; 0, 1, 0)</f>
        <v>0</v>
      </c>
      <c r="H156" s="7">
        <f>IF(COUNTIF('Iteration 1 - Backward'!A:A, A156) &gt; 0, 1, 0)</f>
        <v>0</v>
      </c>
      <c r="I156" s="7">
        <f>IF(COUNTIF('Iteration 2 - Forward-Forward'!A:A, A156) &gt; 0, 1, 0)</f>
        <v>0</v>
      </c>
      <c r="J156" s="7">
        <f>IF(COUNTIF('Iteration 2 - Forward-Backward'!A:A, A156) &gt; 0, 1, 0)</f>
        <v>0</v>
      </c>
      <c r="K156" s="7"/>
      <c r="L156" s="7">
        <v>1</v>
      </c>
    </row>
    <row r="157" spans="1:12" x14ac:dyDescent="0.25">
      <c r="A157" s="7" t="s">
        <v>6883</v>
      </c>
      <c r="B157" s="7" t="s">
        <v>6749</v>
      </c>
      <c r="C157" s="7">
        <v>2020</v>
      </c>
      <c r="D157" s="7"/>
      <c r="E157" s="7">
        <f t="shared" si="4"/>
        <v>0</v>
      </c>
      <c r="F157" s="7">
        <f>IF(COUNTIF('Start Set'!A:A, A157) &gt; 0, 1, 0)</f>
        <v>0</v>
      </c>
      <c r="G157" s="7">
        <f>IF(COUNTIF('Iteration 1 - Forward'!A:A, A157) &gt; 0, 1, 0)</f>
        <v>0</v>
      </c>
      <c r="H157" s="7">
        <f>IF(COUNTIF('Iteration 1 - Backward'!A:A, A157) &gt; 0, 1, 0)</f>
        <v>0</v>
      </c>
      <c r="I157" s="7">
        <f>IF(COUNTIF('Iteration 2 - Forward-Forward'!A:A, A157) &gt; 0, 1, 0)</f>
        <v>0</v>
      </c>
      <c r="J157" s="7">
        <f>IF(COUNTIF('Iteration 2 - Forward-Backward'!A:A, A157) &gt; 0, 1, 0)</f>
        <v>0</v>
      </c>
      <c r="K157" s="7"/>
      <c r="L157" s="7">
        <v>1</v>
      </c>
    </row>
    <row r="158" spans="1:12" x14ac:dyDescent="0.25">
      <c r="A158" s="7" t="s">
        <v>6884</v>
      </c>
      <c r="B158" s="7" t="s">
        <v>6792</v>
      </c>
      <c r="C158" s="7">
        <v>2020</v>
      </c>
      <c r="D158" s="7"/>
      <c r="E158" s="7">
        <f t="shared" si="4"/>
        <v>0</v>
      </c>
      <c r="F158" s="7">
        <f>IF(COUNTIF('Start Set'!A:A, A158) &gt; 0, 1, 0)</f>
        <v>0</v>
      </c>
      <c r="G158" s="7">
        <f>IF(COUNTIF('Iteration 1 - Forward'!A:A, A158) &gt; 0, 1, 0)</f>
        <v>0</v>
      </c>
      <c r="H158" s="7">
        <f>IF(COUNTIF('Iteration 1 - Backward'!A:A, A158) &gt; 0, 1, 0)</f>
        <v>0</v>
      </c>
      <c r="I158" s="7">
        <f>IF(COUNTIF('Iteration 2 - Forward-Forward'!A:A, A158) &gt; 0, 1, 0)</f>
        <v>0</v>
      </c>
      <c r="J158" s="7">
        <f>IF(COUNTIF('Iteration 2 - Forward-Backward'!A:A, A158) &gt; 0, 1, 0)</f>
        <v>0</v>
      </c>
      <c r="K158" s="7"/>
      <c r="L158" s="7">
        <v>1</v>
      </c>
    </row>
    <row r="159" spans="1:12" x14ac:dyDescent="0.25">
      <c r="A159" s="7" t="s">
        <v>6885</v>
      </c>
      <c r="B159" s="7" t="s">
        <v>6786</v>
      </c>
      <c r="C159" s="7">
        <v>2020</v>
      </c>
      <c r="D159" s="7"/>
      <c r="E159" s="7">
        <f t="shared" si="4"/>
        <v>0</v>
      </c>
      <c r="F159" s="7">
        <f>IF(COUNTIF('Start Set'!A:A, A159) &gt; 0, 1, 0)</f>
        <v>0</v>
      </c>
      <c r="G159" s="7">
        <f>IF(COUNTIF('Iteration 1 - Forward'!A:A, A159) &gt; 0, 1, 0)</f>
        <v>0</v>
      </c>
      <c r="H159" s="7">
        <f>IF(COUNTIF('Iteration 1 - Backward'!A:A, A159) &gt; 0, 1, 0)</f>
        <v>0</v>
      </c>
      <c r="I159" s="7">
        <f>IF(COUNTIF('Iteration 2 - Forward-Forward'!A:A, A159) &gt; 0, 1, 0)</f>
        <v>0</v>
      </c>
      <c r="J159" s="7">
        <f>IF(COUNTIF('Iteration 2 - Forward-Backward'!A:A, A159) &gt; 0, 1, 0)</f>
        <v>0</v>
      </c>
      <c r="K159" s="7"/>
      <c r="L159" s="7">
        <v>1</v>
      </c>
    </row>
    <row r="160" spans="1:12" x14ac:dyDescent="0.25">
      <c r="A160" s="7" t="s">
        <v>6886</v>
      </c>
      <c r="B160" s="7" t="s">
        <v>6786</v>
      </c>
      <c r="C160" s="7">
        <v>2020</v>
      </c>
      <c r="D160" s="7"/>
      <c r="E160" s="7">
        <f t="shared" si="4"/>
        <v>0</v>
      </c>
      <c r="F160" s="7">
        <f>IF(COUNTIF('Start Set'!A:A, A160) &gt; 0, 1, 0)</f>
        <v>0</v>
      </c>
      <c r="G160" s="7">
        <f>IF(COUNTIF('Iteration 1 - Forward'!A:A, A160) &gt; 0, 1, 0)</f>
        <v>0</v>
      </c>
      <c r="H160" s="7">
        <f>IF(COUNTIF('Iteration 1 - Backward'!A:A, A160) &gt; 0, 1, 0)</f>
        <v>0</v>
      </c>
      <c r="I160" s="7">
        <f>IF(COUNTIF('Iteration 2 - Forward-Forward'!A:A, A160) &gt; 0, 1, 0)</f>
        <v>0</v>
      </c>
      <c r="J160" s="7">
        <f>IF(COUNTIF('Iteration 2 - Forward-Backward'!A:A, A160) &gt; 0, 1, 0)</f>
        <v>0</v>
      </c>
      <c r="K160" s="7"/>
      <c r="L160" s="7">
        <v>1</v>
      </c>
    </row>
    <row r="161" spans="1:12" x14ac:dyDescent="0.25">
      <c r="A161" s="7" t="s">
        <v>6887</v>
      </c>
      <c r="B161" s="7" t="s">
        <v>6888</v>
      </c>
      <c r="C161" s="7">
        <v>2020</v>
      </c>
      <c r="D161" s="7"/>
      <c r="E161" s="7">
        <f t="shared" si="4"/>
        <v>0</v>
      </c>
      <c r="F161" s="7">
        <f>IF(COUNTIF('Start Set'!A:A, A161) &gt; 0, 1, 0)</f>
        <v>0</v>
      </c>
      <c r="G161" s="7">
        <f>IF(COUNTIF('Iteration 1 - Forward'!A:A, A161) &gt; 0, 1, 0)</f>
        <v>0</v>
      </c>
      <c r="H161" s="7">
        <f>IF(COUNTIF('Iteration 1 - Backward'!A:A, A161) &gt; 0, 1, 0)</f>
        <v>0</v>
      </c>
      <c r="I161" s="7">
        <f>IF(COUNTIF('Iteration 2 - Forward-Forward'!A:A, A161) &gt; 0, 1, 0)</f>
        <v>0</v>
      </c>
      <c r="J161" s="7">
        <f>IF(COUNTIF('Iteration 2 - Forward-Backward'!A:A, A161) &gt; 0, 1, 0)</f>
        <v>0</v>
      </c>
      <c r="K161" s="7"/>
      <c r="L161" s="7">
        <v>1</v>
      </c>
    </row>
    <row r="162" spans="1:12" x14ac:dyDescent="0.25">
      <c r="A162" s="7" t="s">
        <v>6889</v>
      </c>
      <c r="B162" s="7" t="s">
        <v>6890</v>
      </c>
      <c r="C162" s="7">
        <v>2020</v>
      </c>
      <c r="D162" s="7"/>
      <c r="E162" s="7">
        <f t="shared" ref="E162:E193" si="5">--(ROW(A162)&lt;&gt;MATCH(A162,$A:$A,0))</f>
        <v>0</v>
      </c>
      <c r="F162" s="7">
        <f>IF(COUNTIF('Start Set'!A:A, A162) &gt; 0, 1, 0)</f>
        <v>0</v>
      </c>
      <c r="G162" s="7">
        <f>IF(COUNTIF('Iteration 1 - Forward'!A:A, A162) &gt; 0, 1, 0)</f>
        <v>0</v>
      </c>
      <c r="H162" s="7">
        <f>IF(COUNTIF('Iteration 1 - Backward'!A:A, A162) &gt; 0, 1, 0)</f>
        <v>0</v>
      </c>
      <c r="I162" s="7">
        <f>IF(COUNTIF('Iteration 2 - Forward-Forward'!A:A, A162) &gt; 0, 1, 0)</f>
        <v>0</v>
      </c>
      <c r="J162" s="7">
        <f>IF(COUNTIF('Iteration 2 - Forward-Backward'!A:A, A162) &gt; 0, 1, 0)</f>
        <v>0</v>
      </c>
      <c r="K162" s="7"/>
      <c r="L162" s="7">
        <v>1</v>
      </c>
    </row>
    <row r="163" spans="1:12" x14ac:dyDescent="0.25">
      <c r="A163" s="7" t="s">
        <v>6891</v>
      </c>
      <c r="B163" s="7" t="s">
        <v>6752</v>
      </c>
      <c r="C163" s="7">
        <v>2020</v>
      </c>
      <c r="D163" s="7"/>
      <c r="E163" s="7">
        <f t="shared" si="5"/>
        <v>0</v>
      </c>
      <c r="F163" s="7">
        <f>IF(COUNTIF('Start Set'!A:A, A163) &gt; 0, 1, 0)</f>
        <v>0</v>
      </c>
      <c r="G163" s="7">
        <f>IF(COUNTIF('Iteration 1 - Forward'!A:A, A163) &gt; 0, 1, 0)</f>
        <v>0</v>
      </c>
      <c r="H163" s="7">
        <f>IF(COUNTIF('Iteration 1 - Backward'!A:A, A163) &gt; 0, 1, 0)</f>
        <v>0</v>
      </c>
      <c r="I163" s="7">
        <f>IF(COUNTIF('Iteration 2 - Forward-Forward'!A:A, A163) &gt; 0, 1, 0)</f>
        <v>0</v>
      </c>
      <c r="J163" s="7">
        <f>IF(COUNTIF('Iteration 2 - Forward-Backward'!A:A, A163) &gt; 0, 1, 0)</f>
        <v>0</v>
      </c>
      <c r="K163" s="7"/>
      <c r="L163" s="7">
        <v>1</v>
      </c>
    </row>
    <row r="164" spans="1:12" x14ac:dyDescent="0.25">
      <c r="A164" s="7" t="s">
        <v>6908</v>
      </c>
      <c r="B164" s="7" t="s">
        <v>6909</v>
      </c>
      <c r="C164" s="7">
        <v>2020</v>
      </c>
      <c r="D164" s="7"/>
      <c r="E164" s="7">
        <f t="shared" si="5"/>
        <v>0</v>
      </c>
      <c r="F164" s="7">
        <f>IF(COUNTIF('Start Set'!A:A, A164) &gt; 0, 1, 0)</f>
        <v>0</v>
      </c>
      <c r="G164" s="7">
        <f>IF(COUNTIF('Iteration 1 - Forward'!A:A, A164) &gt; 0, 1, 0)</f>
        <v>0</v>
      </c>
      <c r="H164" s="7">
        <f>IF(COUNTIF('Iteration 1 - Backward'!A:A, A164) &gt; 0, 1, 0)</f>
        <v>0</v>
      </c>
      <c r="I164" s="7">
        <f>IF(COUNTIF('Iteration 2 - Forward-Forward'!A:A, A164) &gt; 0, 1, 0)</f>
        <v>0</v>
      </c>
      <c r="J164" s="7">
        <f>IF(COUNTIF('Iteration 2 - Forward-Backward'!A:A, A164) &gt; 0, 1, 0)</f>
        <v>0</v>
      </c>
      <c r="K164" s="7"/>
      <c r="L164" s="7">
        <v>1</v>
      </c>
    </row>
    <row r="165" spans="1:12" x14ac:dyDescent="0.25">
      <c r="A165" s="7" t="s">
        <v>6954</v>
      </c>
      <c r="B165" s="7" t="s">
        <v>6955</v>
      </c>
      <c r="C165" s="7">
        <v>2020</v>
      </c>
      <c r="D165" s="7"/>
      <c r="E165" s="7">
        <f t="shared" si="5"/>
        <v>0</v>
      </c>
      <c r="F165" s="7">
        <f>IF(COUNTIF('Start Set'!A:A, A165) &gt; 0, 1, 0)</f>
        <v>0</v>
      </c>
      <c r="G165" s="7">
        <f>IF(COUNTIF('Iteration 1 - Forward'!A:A, A165) &gt; 0, 1, 0)</f>
        <v>0</v>
      </c>
      <c r="H165" s="7">
        <f>IF(COUNTIF('Iteration 1 - Backward'!A:A, A165) &gt; 0, 1, 0)</f>
        <v>0</v>
      </c>
      <c r="I165" s="7">
        <f>IF(COUNTIF('Iteration 2 - Forward-Forward'!A:A, A165) &gt; 0, 1, 0)</f>
        <v>0</v>
      </c>
      <c r="J165" s="7">
        <f>IF(COUNTIF('Iteration 2 - Forward-Backward'!A:A, A165) &gt; 0, 1, 0)</f>
        <v>0</v>
      </c>
      <c r="K165" s="7"/>
      <c r="L165" s="7">
        <v>1</v>
      </c>
    </row>
    <row r="166" spans="1:12" x14ac:dyDescent="0.25">
      <c r="A166" s="7" t="s">
        <v>6962</v>
      </c>
      <c r="B166" s="7" t="s">
        <v>6733</v>
      </c>
      <c r="C166" s="7">
        <v>2020</v>
      </c>
      <c r="D166" s="7"/>
      <c r="E166" s="7">
        <f t="shared" si="5"/>
        <v>0</v>
      </c>
      <c r="F166" s="7">
        <f>IF(COUNTIF('Start Set'!A:A, A166) &gt; 0, 1, 0)</f>
        <v>0</v>
      </c>
      <c r="G166" s="7">
        <f>IF(COUNTIF('Iteration 1 - Forward'!A:A, A166) &gt; 0, 1, 0)</f>
        <v>0</v>
      </c>
      <c r="H166" s="7">
        <f>IF(COUNTIF('Iteration 1 - Backward'!A:A, A166) &gt; 0, 1, 0)</f>
        <v>0</v>
      </c>
      <c r="I166" s="7">
        <f>IF(COUNTIF('Iteration 2 - Forward-Forward'!A:A, A166) &gt; 0, 1, 0)</f>
        <v>0</v>
      </c>
      <c r="J166" s="7">
        <f>IF(COUNTIF('Iteration 2 - Forward-Backward'!A:A, A166) &gt; 0, 1, 0)</f>
        <v>0</v>
      </c>
      <c r="K166" s="7"/>
      <c r="L166" s="7">
        <v>1</v>
      </c>
    </row>
    <row r="167" spans="1:12" x14ac:dyDescent="0.25">
      <c r="A167" s="7" t="s">
        <v>6963</v>
      </c>
      <c r="B167" s="7" t="s">
        <v>6737</v>
      </c>
      <c r="C167" s="7">
        <v>2020</v>
      </c>
      <c r="D167" s="7"/>
      <c r="E167" s="7">
        <f t="shared" si="5"/>
        <v>0</v>
      </c>
      <c r="F167" s="7">
        <f>IF(COUNTIF('Start Set'!A:A, A167) &gt; 0, 1, 0)</f>
        <v>0</v>
      </c>
      <c r="G167" s="7">
        <f>IF(COUNTIF('Iteration 1 - Forward'!A:A, A167) &gt; 0, 1, 0)</f>
        <v>0</v>
      </c>
      <c r="H167" s="7">
        <f>IF(COUNTIF('Iteration 1 - Backward'!A:A, A167) &gt; 0, 1, 0)</f>
        <v>0</v>
      </c>
      <c r="I167" s="7">
        <f>IF(COUNTIF('Iteration 2 - Forward-Forward'!A:A, A167) &gt; 0, 1, 0)</f>
        <v>0</v>
      </c>
      <c r="J167" s="7">
        <f>IF(COUNTIF('Iteration 2 - Forward-Backward'!A:A, A167) &gt; 0, 1, 0)</f>
        <v>0</v>
      </c>
      <c r="K167" s="7"/>
      <c r="L167" s="7">
        <v>1</v>
      </c>
    </row>
    <row r="168" spans="1:12" x14ac:dyDescent="0.25">
      <c r="A168" s="7" t="s">
        <v>6964</v>
      </c>
      <c r="B168" s="7" t="s">
        <v>6735</v>
      </c>
      <c r="C168" s="7">
        <v>2020</v>
      </c>
      <c r="D168" s="7"/>
      <c r="E168" s="7">
        <f t="shared" si="5"/>
        <v>0</v>
      </c>
      <c r="F168" s="7">
        <f>IF(COUNTIF('Start Set'!A:A, A168) &gt; 0, 1, 0)</f>
        <v>0</v>
      </c>
      <c r="G168" s="7">
        <f>IF(COUNTIF('Iteration 1 - Forward'!A:A, A168) &gt; 0, 1, 0)</f>
        <v>0</v>
      </c>
      <c r="H168" s="7">
        <f>IF(COUNTIF('Iteration 1 - Backward'!A:A, A168) &gt; 0, 1, 0)</f>
        <v>0</v>
      </c>
      <c r="I168" s="7">
        <f>IF(COUNTIF('Iteration 2 - Forward-Forward'!A:A, A168) &gt; 0, 1, 0)</f>
        <v>0</v>
      </c>
      <c r="J168" s="7">
        <f>IF(COUNTIF('Iteration 2 - Forward-Backward'!A:A, A168) &gt; 0, 1, 0)</f>
        <v>0</v>
      </c>
      <c r="K168" s="7"/>
      <c r="L168" s="7">
        <v>1</v>
      </c>
    </row>
    <row r="169" spans="1:12" x14ac:dyDescent="0.25">
      <c r="A169" s="7" t="s">
        <v>6969</v>
      </c>
      <c r="B169" s="7" t="s">
        <v>6783</v>
      </c>
      <c r="C169" s="7">
        <v>2020</v>
      </c>
      <c r="D169" s="7"/>
      <c r="E169" s="7">
        <f t="shared" si="5"/>
        <v>0</v>
      </c>
      <c r="F169" s="7">
        <f>IF(COUNTIF('Start Set'!A:A, A169) &gt; 0, 1, 0)</f>
        <v>0</v>
      </c>
      <c r="G169" s="7">
        <f>IF(COUNTIF('Iteration 1 - Forward'!A:A, A169) &gt; 0, 1, 0)</f>
        <v>0</v>
      </c>
      <c r="H169" s="7">
        <f>IF(COUNTIF('Iteration 1 - Backward'!A:A, A169) &gt; 0, 1, 0)</f>
        <v>0</v>
      </c>
      <c r="I169" s="7">
        <f>IF(COUNTIF('Iteration 2 - Forward-Forward'!A:A, A169) &gt; 0, 1, 0)</f>
        <v>0</v>
      </c>
      <c r="J169" s="7">
        <f>IF(COUNTIF('Iteration 2 - Forward-Backward'!A:A, A169) &gt; 0, 1, 0)</f>
        <v>0</v>
      </c>
      <c r="K169" s="7"/>
      <c r="L169" s="7">
        <v>1</v>
      </c>
    </row>
    <row r="170" spans="1:12" x14ac:dyDescent="0.25">
      <c r="A170" s="7" t="s">
        <v>6970</v>
      </c>
      <c r="B170" s="7" t="s">
        <v>6783</v>
      </c>
      <c r="C170" s="7">
        <v>2020</v>
      </c>
      <c r="D170" s="7"/>
      <c r="E170" s="7">
        <f t="shared" si="5"/>
        <v>0</v>
      </c>
      <c r="F170" s="7">
        <f>IF(COUNTIF('Start Set'!A:A, A170) &gt; 0, 1, 0)</f>
        <v>0</v>
      </c>
      <c r="G170" s="7">
        <f>IF(COUNTIF('Iteration 1 - Forward'!A:A, A170) &gt; 0, 1, 0)</f>
        <v>0</v>
      </c>
      <c r="H170" s="7">
        <f>IF(COUNTIF('Iteration 1 - Backward'!A:A, A170) &gt; 0, 1, 0)</f>
        <v>0</v>
      </c>
      <c r="I170" s="7">
        <f>IF(COUNTIF('Iteration 2 - Forward-Forward'!A:A, A170) &gt; 0, 1, 0)</f>
        <v>0</v>
      </c>
      <c r="J170" s="7">
        <f>IF(COUNTIF('Iteration 2 - Forward-Backward'!A:A, A170) &gt; 0, 1, 0)</f>
        <v>0</v>
      </c>
      <c r="K170" s="7"/>
      <c r="L170" s="7">
        <v>1</v>
      </c>
    </row>
    <row r="171" spans="1:12" x14ac:dyDescent="0.25">
      <c r="A171" s="7" t="s">
        <v>6974</v>
      </c>
      <c r="B171" s="7" t="s">
        <v>6728</v>
      </c>
      <c r="C171" s="7">
        <v>2020</v>
      </c>
      <c r="D171" s="7" t="s">
        <v>6975</v>
      </c>
      <c r="E171" s="7">
        <f t="shared" si="5"/>
        <v>0</v>
      </c>
      <c r="F171" s="7">
        <f>IF(COUNTIF('Start Set'!A:A, A171) &gt; 0, 1, 0)</f>
        <v>0</v>
      </c>
      <c r="G171" s="7">
        <f>IF(COUNTIF('Iteration 1 - Forward'!A:A, A171) &gt; 0, 1, 0)</f>
        <v>0</v>
      </c>
      <c r="H171" s="7">
        <f>IF(COUNTIF('Iteration 1 - Backward'!A:A, A171) &gt; 0, 1, 0)</f>
        <v>0</v>
      </c>
      <c r="I171" s="7">
        <f>IF(COUNTIF('Iteration 2 - Forward-Forward'!A:A, A171) &gt; 0, 1, 0)</f>
        <v>0</v>
      </c>
      <c r="J171" s="7">
        <f>IF(COUNTIF('Iteration 2 - Forward-Backward'!A:A, A171) &gt; 0, 1, 0)</f>
        <v>0</v>
      </c>
      <c r="K171" s="7"/>
      <c r="L171" s="7">
        <v>1</v>
      </c>
    </row>
    <row r="172" spans="1:12" x14ac:dyDescent="0.25">
      <c r="A172" s="7" t="s">
        <v>6974</v>
      </c>
      <c r="B172" s="7" t="s">
        <v>6976</v>
      </c>
      <c r="C172" s="7">
        <v>2020</v>
      </c>
      <c r="D172" s="7" t="s">
        <v>6728</v>
      </c>
      <c r="E172" s="7">
        <f t="shared" si="5"/>
        <v>1</v>
      </c>
      <c r="F172" s="7">
        <f>IF(COUNTIF('Start Set'!A:A, A172) &gt; 0, 1, 0)</f>
        <v>0</v>
      </c>
      <c r="G172" s="7">
        <f>IF(COUNTIF('Iteration 1 - Forward'!A:A, A172) &gt; 0, 1, 0)</f>
        <v>0</v>
      </c>
      <c r="H172" s="7">
        <f>IF(COUNTIF('Iteration 1 - Backward'!A:A, A172) &gt; 0, 1, 0)</f>
        <v>0</v>
      </c>
      <c r="I172" s="7">
        <f>IF(COUNTIF('Iteration 2 - Forward-Forward'!A:A, A172) &gt; 0, 1, 0)</f>
        <v>0</v>
      </c>
      <c r="J172" s="7">
        <f>IF(COUNTIF('Iteration 2 - Forward-Backward'!A:A, A172) &gt; 0, 1, 0)</f>
        <v>0</v>
      </c>
      <c r="K172" s="7"/>
      <c r="L172" s="7">
        <v>1</v>
      </c>
    </row>
    <row r="173" spans="1:12" x14ac:dyDescent="0.25">
      <c r="A173" s="7" t="s">
        <v>6987</v>
      </c>
      <c r="B173" s="7" t="s">
        <v>6777</v>
      </c>
      <c r="C173" s="7">
        <v>2020</v>
      </c>
      <c r="D173" s="7"/>
      <c r="E173" s="7">
        <f t="shared" si="5"/>
        <v>0</v>
      </c>
      <c r="F173" s="7">
        <f>IF(COUNTIF('Start Set'!A:A, A173) &gt; 0, 1, 0)</f>
        <v>0</v>
      </c>
      <c r="G173" s="7">
        <f>IF(COUNTIF('Iteration 1 - Forward'!A:A, A173) &gt; 0, 1, 0)</f>
        <v>0</v>
      </c>
      <c r="H173" s="7">
        <f>IF(COUNTIF('Iteration 1 - Backward'!A:A, A173) &gt; 0, 1, 0)</f>
        <v>0</v>
      </c>
      <c r="I173" s="7">
        <f>IF(COUNTIF('Iteration 2 - Forward-Forward'!A:A, A173) &gt; 0, 1, 0)</f>
        <v>0</v>
      </c>
      <c r="J173" s="7">
        <f>IF(COUNTIF('Iteration 2 - Forward-Backward'!A:A, A173) &gt; 0, 1, 0)</f>
        <v>0</v>
      </c>
      <c r="K173" s="7"/>
      <c r="L173" s="7">
        <v>1</v>
      </c>
    </row>
    <row r="174" spans="1:12" x14ac:dyDescent="0.25">
      <c r="A174" s="7" t="s">
        <v>6993</v>
      </c>
      <c r="B174" s="7" t="s">
        <v>6728</v>
      </c>
      <c r="C174" s="7">
        <v>2020</v>
      </c>
      <c r="D174" s="7"/>
      <c r="E174" s="7">
        <f t="shared" si="5"/>
        <v>0</v>
      </c>
      <c r="F174" s="7">
        <f>IF(COUNTIF('Start Set'!A:A, A174) &gt; 0, 1, 0)</f>
        <v>0</v>
      </c>
      <c r="G174" s="7">
        <f>IF(COUNTIF('Iteration 1 - Forward'!A:A, A174) &gt; 0, 1, 0)</f>
        <v>0</v>
      </c>
      <c r="H174" s="7">
        <f>IF(COUNTIF('Iteration 1 - Backward'!A:A, A174) &gt; 0, 1, 0)</f>
        <v>0</v>
      </c>
      <c r="I174" s="7">
        <f>IF(COUNTIF('Iteration 2 - Forward-Forward'!A:A, A174) &gt; 0, 1, 0)</f>
        <v>0</v>
      </c>
      <c r="J174" s="7">
        <f>IF(COUNTIF('Iteration 2 - Forward-Backward'!A:A, A174) &gt; 0, 1, 0)</f>
        <v>0</v>
      </c>
      <c r="K174" s="7"/>
      <c r="L174" s="7">
        <v>1</v>
      </c>
    </row>
    <row r="175" spans="1:12" x14ac:dyDescent="0.25">
      <c r="A175" s="7" t="s">
        <v>6994</v>
      </c>
      <c r="B175" s="7" t="s">
        <v>6728</v>
      </c>
      <c r="C175" s="7">
        <v>2020</v>
      </c>
      <c r="D175" s="7"/>
      <c r="E175" s="7">
        <f t="shared" si="5"/>
        <v>0</v>
      </c>
      <c r="F175" s="7">
        <f>IF(COUNTIF('Start Set'!A:A, A175) &gt; 0, 1, 0)</f>
        <v>0</v>
      </c>
      <c r="G175" s="7">
        <f>IF(COUNTIF('Iteration 1 - Forward'!A:A, A175) &gt; 0, 1, 0)</f>
        <v>0</v>
      </c>
      <c r="H175" s="7">
        <f>IF(COUNTIF('Iteration 1 - Backward'!A:A, A175) &gt; 0, 1, 0)</f>
        <v>0</v>
      </c>
      <c r="I175" s="7">
        <f>IF(COUNTIF('Iteration 2 - Forward-Forward'!A:A, A175) &gt; 0, 1, 0)</f>
        <v>0</v>
      </c>
      <c r="J175" s="7">
        <f>IF(COUNTIF('Iteration 2 - Forward-Backward'!A:A, A175) &gt; 0, 1, 0)</f>
        <v>0</v>
      </c>
      <c r="K175" s="7"/>
      <c r="L175" s="7">
        <v>1</v>
      </c>
    </row>
    <row r="176" spans="1:12" x14ac:dyDescent="0.25">
      <c r="A176" s="7" t="s">
        <v>6995</v>
      </c>
      <c r="B176" s="7" t="s">
        <v>6995</v>
      </c>
      <c r="C176" s="7">
        <v>2020</v>
      </c>
      <c r="D176" s="7"/>
      <c r="E176" s="7">
        <f t="shared" si="5"/>
        <v>0</v>
      </c>
      <c r="F176" s="7">
        <f>IF(COUNTIF('Start Set'!A:A, A176) &gt; 0, 1, 0)</f>
        <v>0</v>
      </c>
      <c r="G176" s="7">
        <f>IF(COUNTIF('Iteration 1 - Forward'!A:A, A176) &gt; 0, 1, 0)</f>
        <v>0</v>
      </c>
      <c r="H176" s="7">
        <f>IF(COUNTIF('Iteration 1 - Backward'!A:A, A176) &gt; 0, 1, 0)</f>
        <v>0</v>
      </c>
      <c r="I176" s="7">
        <f>IF(COUNTIF('Iteration 2 - Forward-Forward'!A:A, A176) &gt; 0, 1, 0)</f>
        <v>0</v>
      </c>
      <c r="J176" s="7">
        <f>IF(COUNTIF('Iteration 2 - Forward-Backward'!A:A, A176) &gt; 0, 1, 0)</f>
        <v>0</v>
      </c>
      <c r="K176" s="7"/>
      <c r="L176" s="7">
        <v>1</v>
      </c>
    </row>
    <row r="177" spans="1:12" x14ac:dyDescent="0.25">
      <c r="A177" s="7" t="s">
        <v>6996</v>
      </c>
      <c r="B177" s="7" t="s">
        <v>6997</v>
      </c>
      <c r="C177" s="7">
        <v>2020</v>
      </c>
      <c r="D177" s="7"/>
      <c r="E177" s="7">
        <f t="shared" si="5"/>
        <v>0</v>
      </c>
      <c r="F177" s="7">
        <f>IF(COUNTIF('Start Set'!A:A, A177) &gt; 0, 1, 0)</f>
        <v>0</v>
      </c>
      <c r="G177" s="7">
        <f>IF(COUNTIF('Iteration 1 - Forward'!A:A, A177) &gt; 0, 1, 0)</f>
        <v>0</v>
      </c>
      <c r="H177" s="7">
        <f>IF(COUNTIF('Iteration 1 - Backward'!A:A, A177) &gt; 0, 1, 0)</f>
        <v>0</v>
      </c>
      <c r="I177" s="7">
        <f>IF(COUNTIF('Iteration 2 - Forward-Forward'!A:A, A177) &gt; 0, 1, 0)</f>
        <v>0</v>
      </c>
      <c r="J177" s="7">
        <f>IF(COUNTIF('Iteration 2 - Forward-Backward'!A:A, A177) &gt; 0, 1, 0)</f>
        <v>0</v>
      </c>
      <c r="K177" s="7"/>
      <c r="L177" s="7">
        <v>1</v>
      </c>
    </row>
    <row r="178" spans="1:12" x14ac:dyDescent="0.25">
      <c r="A178" s="7" t="s">
        <v>6998</v>
      </c>
      <c r="B178" s="7" t="s">
        <v>6999</v>
      </c>
      <c r="C178" s="7">
        <v>2020</v>
      </c>
      <c r="D178" s="7"/>
      <c r="E178" s="7">
        <f t="shared" si="5"/>
        <v>0</v>
      </c>
      <c r="F178" s="7">
        <f>IF(COUNTIF('Start Set'!A:A, A178) &gt; 0, 1, 0)</f>
        <v>0</v>
      </c>
      <c r="G178" s="7">
        <f>IF(COUNTIF('Iteration 1 - Forward'!A:A, A178) &gt; 0, 1, 0)</f>
        <v>0</v>
      </c>
      <c r="H178" s="7">
        <f>IF(COUNTIF('Iteration 1 - Backward'!A:A, A178) &gt; 0, 1, 0)</f>
        <v>0</v>
      </c>
      <c r="I178" s="7">
        <f>IF(COUNTIF('Iteration 2 - Forward-Forward'!A:A, A178) &gt; 0, 1, 0)</f>
        <v>0</v>
      </c>
      <c r="J178" s="7">
        <f>IF(COUNTIF('Iteration 2 - Forward-Backward'!A:A, A178) &gt; 0, 1, 0)</f>
        <v>0</v>
      </c>
      <c r="K178" s="7"/>
      <c r="L178" s="7">
        <v>1</v>
      </c>
    </row>
    <row r="179" spans="1:12" x14ac:dyDescent="0.25">
      <c r="A179" s="7" t="s">
        <v>7000</v>
      </c>
      <c r="B179" s="7" t="s">
        <v>6737</v>
      </c>
      <c r="C179" s="7">
        <v>2020</v>
      </c>
      <c r="D179" s="7"/>
      <c r="E179" s="7">
        <f t="shared" si="5"/>
        <v>0</v>
      </c>
      <c r="F179" s="7">
        <f>IF(COUNTIF('Start Set'!A:A, A179) &gt; 0, 1, 0)</f>
        <v>0</v>
      </c>
      <c r="G179" s="7">
        <f>IF(COUNTIF('Iteration 1 - Forward'!A:A, A179) &gt; 0, 1, 0)</f>
        <v>0</v>
      </c>
      <c r="H179" s="7">
        <f>IF(COUNTIF('Iteration 1 - Backward'!A:A, A179) &gt; 0, 1, 0)</f>
        <v>0</v>
      </c>
      <c r="I179" s="7">
        <f>IF(COUNTIF('Iteration 2 - Forward-Forward'!A:A, A179) &gt; 0, 1, 0)</f>
        <v>0</v>
      </c>
      <c r="J179" s="7">
        <f>IF(COUNTIF('Iteration 2 - Forward-Backward'!A:A, A179) &gt; 0, 1, 0)</f>
        <v>0</v>
      </c>
      <c r="K179" s="7"/>
      <c r="L179" s="7">
        <v>1</v>
      </c>
    </row>
    <row r="180" spans="1:12" x14ac:dyDescent="0.25">
      <c r="A180" s="7" t="s">
        <v>7001</v>
      </c>
      <c r="B180" s="7" t="s">
        <v>6728</v>
      </c>
      <c r="C180" s="7">
        <v>2020</v>
      </c>
      <c r="D180" s="7"/>
      <c r="E180" s="7">
        <f t="shared" si="5"/>
        <v>0</v>
      </c>
      <c r="F180" s="7">
        <f>IF(COUNTIF('Start Set'!A:A, A180) &gt; 0, 1, 0)</f>
        <v>0</v>
      </c>
      <c r="G180" s="7">
        <f>IF(COUNTIF('Iteration 1 - Forward'!A:A, A180) &gt; 0, 1, 0)</f>
        <v>0</v>
      </c>
      <c r="H180" s="7">
        <f>IF(COUNTIF('Iteration 1 - Backward'!A:A, A180) &gt; 0, 1, 0)</f>
        <v>0</v>
      </c>
      <c r="I180" s="7">
        <f>IF(COUNTIF('Iteration 2 - Forward-Forward'!A:A, A180) &gt; 0, 1, 0)</f>
        <v>0</v>
      </c>
      <c r="J180" s="7">
        <f>IF(COUNTIF('Iteration 2 - Forward-Backward'!A:A, A180) &gt; 0, 1, 0)</f>
        <v>0</v>
      </c>
      <c r="K180" s="7"/>
      <c r="L180" s="7">
        <v>1</v>
      </c>
    </row>
    <row r="181" spans="1:12" x14ac:dyDescent="0.25">
      <c r="A181" s="7" t="s">
        <v>7002</v>
      </c>
      <c r="B181" s="7" t="s">
        <v>6735</v>
      </c>
      <c r="C181" s="7">
        <v>2020</v>
      </c>
      <c r="D181" s="7"/>
      <c r="E181" s="7">
        <f t="shared" si="5"/>
        <v>0</v>
      </c>
      <c r="F181" s="7">
        <f>IF(COUNTIF('Start Set'!A:A, A181) &gt; 0, 1, 0)</f>
        <v>0</v>
      </c>
      <c r="G181" s="7">
        <f>IF(COUNTIF('Iteration 1 - Forward'!A:A, A181) &gt; 0, 1, 0)</f>
        <v>0</v>
      </c>
      <c r="H181" s="7">
        <f>IF(COUNTIF('Iteration 1 - Backward'!A:A, A181) &gt; 0, 1, 0)</f>
        <v>0</v>
      </c>
      <c r="I181" s="7">
        <f>IF(COUNTIF('Iteration 2 - Forward-Forward'!A:A, A181) &gt; 0, 1, 0)</f>
        <v>0</v>
      </c>
      <c r="J181" s="7">
        <f>IF(COUNTIF('Iteration 2 - Forward-Backward'!A:A, A181) &gt; 0, 1, 0)</f>
        <v>0</v>
      </c>
      <c r="K181" s="7"/>
      <c r="L181" s="7">
        <v>1</v>
      </c>
    </row>
    <row r="182" spans="1:12" x14ac:dyDescent="0.25">
      <c r="A182" s="7" t="s">
        <v>7003</v>
      </c>
      <c r="B182" s="7" t="s">
        <v>6737</v>
      </c>
      <c r="C182" s="7">
        <v>2020</v>
      </c>
      <c r="D182" s="7"/>
      <c r="E182" s="7">
        <f t="shared" si="5"/>
        <v>0</v>
      </c>
      <c r="F182" s="7">
        <f>IF(COUNTIF('Start Set'!A:A, A182) &gt; 0, 1, 0)</f>
        <v>0</v>
      </c>
      <c r="G182" s="7">
        <f>IF(COUNTIF('Iteration 1 - Forward'!A:A, A182) &gt; 0, 1, 0)</f>
        <v>0</v>
      </c>
      <c r="H182" s="7">
        <f>IF(COUNTIF('Iteration 1 - Backward'!A:A, A182) &gt; 0, 1, 0)</f>
        <v>0</v>
      </c>
      <c r="I182" s="7">
        <f>IF(COUNTIF('Iteration 2 - Forward-Forward'!A:A, A182) &gt; 0, 1, 0)</f>
        <v>0</v>
      </c>
      <c r="J182" s="7">
        <f>IF(COUNTIF('Iteration 2 - Forward-Backward'!A:A, A182) &gt; 0, 1, 0)</f>
        <v>0</v>
      </c>
      <c r="K182" s="7"/>
      <c r="L182" s="7">
        <v>1</v>
      </c>
    </row>
    <row r="183" spans="1:12" x14ac:dyDescent="0.25">
      <c r="A183" s="7" t="s">
        <v>6732</v>
      </c>
      <c r="B183" s="7" t="s">
        <v>6733</v>
      </c>
      <c r="C183" s="7">
        <v>2020</v>
      </c>
      <c r="D183" s="7"/>
      <c r="E183" s="7">
        <f t="shared" si="5"/>
        <v>1</v>
      </c>
      <c r="F183" s="7">
        <f>IF(COUNTIF('Start Set'!A:A, A183) &gt; 0, 1, 0)</f>
        <v>0</v>
      </c>
      <c r="G183" s="7">
        <f>IF(COUNTIF('Iteration 1 - Forward'!A:A, A183) &gt; 0, 1, 0)</f>
        <v>0</v>
      </c>
      <c r="H183" s="7">
        <f>IF(COUNTIF('Iteration 1 - Backward'!A:A, A183) &gt; 0, 1, 0)</f>
        <v>0</v>
      </c>
      <c r="I183" s="7">
        <f>IF(COUNTIF('Iteration 2 - Forward-Forward'!A:A, A183) &gt; 0, 1, 0)</f>
        <v>0</v>
      </c>
      <c r="J183" s="7">
        <f>IF(COUNTIF('Iteration 2 - Forward-Backward'!A:A, A183) &gt; 0, 1, 0)</f>
        <v>0</v>
      </c>
      <c r="K183" s="7"/>
      <c r="L183" s="7">
        <v>1</v>
      </c>
    </row>
    <row r="184" spans="1:12" x14ac:dyDescent="0.25">
      <c r="A184" s="7" t="s">
        <v>7004</v>
      </c>
      <c r="B184" s="7" t="s">
        <v>6741</v>
      </c>
      <c r="C184" s="7">
        <v>2020</v>
      </c>
      <c r="D184" s="7"/>
      <c r="E184" s="7">
        <f t="shared" si="5"/>
        <v>0</v>
      </c>
      <c r="F184" s="7">
        <f>IF(COUNTIF('Start Set'!A:A, A184) &gt; 0, 1, 0)</f>
        <v>0</v>
      </c>
      <c r="G184" s="7">
        <f>IF(COUNTIF('Iteration 1 - Forward'!A:A, A184) &gt; 0, 1, 0)</f>
        <v>0</v>
      </c>
      <c r="H184" s="7">
        <f>IF(COUNTIF('Iteration 1 - Backward'!A:A, A184) &gt; 0, 1, 0)</f>
        <v>0</v>
      </c>
      <c r="I184" s="7">
        <f>IF(COUNTIF('Iteration 2 - Forward-Forward'!A:A, A184) &gt; 0, 1, 0)</f>
        <v>0</v>
      </c>
      <c r="J184" s="7">
        <f>IF(COUNTIF('Iteration 2 - Forward-Backward'!A:A, A184) &gt; 0, 1, 0)</f>
        <v>0</v>
      </c>
      <c r="K184" s="7"/>
      <c r="L184" s="7">
        <v>1</v>
      </c>
    </row>
    <row r="185" spans="1:12" x14ac:dyDescent="0.25">
      <c r="A185" s="7" t="s">
        <v>7005</v>
      </c>
      <c r="B185" s="7" t="s">
        <v>7006</v>
      </c>
      <c r="C185" s="7">
        <v>2020</v>
      </c>
      <c r="D185" s="7"/>
      <c r="E185" s="7">
        <f t="shared" si="5"/>
        <v>0</v>
      </c>
      <c r="F185" s="7">
        <f>IF(COUNTIF('Start Set'!A:A, A185) &gt; 0, 1, 0)</f>
        <v>0</v>
      </c>
      <c r="G185" s="7">
        <f>IF(COUNTIF('Iteration 1 - Forward'!A:A, A185) &gt; 0, 1, 0)</f>
        <v>0</v>
      </c>
      <c r="H185" s="7">
        <f>IF(COUNTIF('Iteration 1 - Backward'!A:A, A185) &gt; 0, 1, 0)</f>
        <v>0</v>
      </c>
      <c r="I185" s="7">
        <f>IF(COUNTIF('Iteration 2 - Forward-Forward'!A:A, A185) &gt; 0, 1, 0)</f>
        <v>0</v>
      </c>
      <c r="J185" s="7">
        <f>IF(COUNTIF('Iteration 2 - Forward-Backward'!A:A, A185) &gt; 0, 1, 0)</f>
        <v>0</v>
      </c>
      <c r="K185" s="7"/>
      <c r="L185" s="7">
        <v>1</v>
      </c>
    </row>
    <row r="186" spans="1:12" x14ac:dyDescent="0.25">
      <c r="A186" s="7" t="s">
        <v>7007</v>
      </c>
      <c r="B186" s="7" t="s">
        <v>7008</v>
      </c>
      <c r="C186" s="7">
        <v>2020</v>
      </c>
      <c r="D186" s="7"/>
      <c r="E186" s="7">
        <f t="shared" si="5"/>
        <v>0</v>
      </c>
      <c r="F186" s="7">
        <f>IF(COUNTIF('Start Set'!A:A, A186) &gt; 0, 1, 0)</f>
        <v>0</v>
      </c>
      <c r="G186" s="7">
        <f>IF(COUNTIF('Iteration 1 - Forward'!A:A, A186) &gt; 0, 1, 0)</f>
        <v>0</v>
      </c>
      <c r="H186" s="7">
        <f>IF(COUNTIF('Iteration 1 - Backward'!A:A, A186) &gt; 0, 1, 0)</f>
        <v>0</v>
      </c>
      <c r="I186" s="7">
        <f>IF(COUNTIF('Iteration 2 - Forward-Forward'!A:A, A186) &gt; 0, 1, 0)</f>
        <v>0</v>
      </c>
      <c r="J186" s="7">
        <f>IF(COUNTIF('Iteration 2 - Forward-Backward'!A:A, A186) &gt; 0, 1, 0)</f>
        <v>0</v>
      </c>
      <c r="K186" s="7"/>
      <c r="L186" s="7">
        <v>1</v>
      </c>
    </row>
    <row r="187" spans="1:12" x14ac:dyDescent="0.25">
      <c r="A187" s="7" t="s">
        <v>7009</v>
      </c>
      <c r="B187" s="7" t="s">
        <v>7010</v>
      </c>
      <c r="C187" s="7">
        <v>2020</v>
      </c>
      <c r="D187" s="7"/>
      <c r="E187" s="7">
        <f t="shared" si="5"/>
        <v>0</v>
      </c>
      <c r="F187" s="7">
        <f>IF(COUNTIF('Start Set'!A:A, A187) &gt; 0, 1, 0)</f>
        <v>0</v>
      </c>
      <c r="G187" s="7">
        <f>IF(COUNTIF('Iteration 1 - Forward'!A:A, A187) &gt; 0, 1, 0)</f>
        <v>0</v>
      </c>
      <c r="H187" s="7">
        <f>IF(COUNTIF('Iteration 1 - Backward'!A:A, A187) &gt; 0, 1, 0)</f>
        <v>0</v>
      </c>
      <c r="I187" s="7">
        <f>IF(COUNTIF('Iteration 2 - Forward-Forward'!A:A, A187) &gt; 0, 1, 0)</f>
        <v>0</v>
      </c>
      <c r="J187" s="7">
        <f>IF(COUNTIF('Iteration 2 - Forward-Backward'!A:A, A187) &gt; 0, 1, 0)</f>
        <v>0</v>
      </c>
      <c r="K187" s="7"/>
      <c r="L187" s="7">
        <v>1</v>
      </c>
    </row>
    <row r="188" spans="1:12" x14ac:dyDescent="0.25">
      <c r="A188" s="7" t="s">
        <v>6738</v>
      </c>
      <c r="B188" s="7" t="s">
        <v>6739</v>
      </c>
      <c r="C188" s="7">
        <v>2020</v>
      </c>
      <c r="D188" s="7"/>
      <c r="E188" s="7">
        <f t="shared" si="5"/>
        <v>1</v>
      </c>
      <c r="F188" s="7">
        <f>IF(COUNTIF('Start Set'!A:A, A188) &gt; 0, 1, 0)</f>
        <v>0</v>
      </c>
      <c r="G188" s="7">
        <f>IF(COUNTIF('Iteration 1 - Forward'!A:A, A188) &gt; 0, 1, 0)</f>
        <v>0</v>
      </c>
      <c r="H188" s="7">
        <f>IF(COUNTIF('Iteration 1 - Backward'!A:A, A188) &gt; 0, 1, 0)</f>
        <v>0</v>
      </c>
      <c r="I188" s="7">
        <f>IF(COUNTIF('Iteration 2 - Forward-Forward'!A:A, A188) &gt; 0, 1, 0)</f>
        <v>0</v>
      </c>
      <c r="J188" s="7">
        <f>IF(COUNTIF('Iteration 2 - Forward-Backward'!A:A, A188) &gt; 0, 1, 0)</f>
        <v>0</v>
      </c>
      <c r="K188" s="7"/>
      <c r="L188" s="7">
        <v>1</v>
      </c>
    </row>
    <row r="189" spans="1:12" x14ac:dyDescent="0.25">
      <c r="A189" s="7" t="s">
        <v>7011</v>
      </c>
      <c r="B189" s="7" t="s">
        <v>6909</v>
      </c>
      <c r="C189" s="7">
        <v>2020</v>
      </c>
      <c r="D189" s="7"/>
      <c r="E189" s="7">
        <f t="shared" si="5"/>
        <v>0</v>
      </c>
      <c r="F189" s="7">
        <f>IF(COUNTIF('Start Set'!A:A, A189) &gt; 0, 1, 0)</f>
        <v>0</v>
      </c>
      <c r="G189" s="7">
        <f>IF(COUNTIF('Iteration 1 - Forward'!A:A, A189) &gt; 0, 1, 0)</f>
        <v>0</v>
      </c>
      <c r="H189" s="7">
        <f>IF(COUNTIF('Iteration 1 - Backward'!A:A, A189) &gt; 0, 1, 0)</f>
        <v>0</v>
      </c>
      <c r="I189" s="7">
        <f>IF(COUNTIF('Iteration 2 - Forward-Forward'!A:A, A189) &gt; 0, 1, 0)</f>
        <v>0</v>
      </c>
      <c r="J189" s="7">
        <f>IF(COUNTIF('Iteration 2 - Forward-Backward'!A:A, A189) &gt; 0, 1, 0)</f>
        <v>0</v>
      </c>
      <c r="K189" s="7"/>
      <c r="L189" s="7">
        <v>1</v>
      </c>
    </row>
    <row r="190" spans="1:12" x14ac:dyDescent="0.25">
      <c r="A190" s="7" t="s">
        <v>7012</v>
      </c>
      <c r="B190" s="7" t="s">
        <v>6777</v>
      </c>
      <c r="C190" s="7">
        <v>2020</v>
      </c>
      <c r="D190" s="7"/>
      <c r="E190" s="7">
        <f t="shared" si="5"/>
        <v>0</v>
      </c>
      <c r="F190" s="7">
        <f>IF(COUNTIF('Start Set'!A:A, A190) &gt; 0, 1, 0)</f>
        <v>0</v>
      </c>
      <c r="G190" s="7">
        <f>IF(COUNTIF('Iteration 1 - Forward'!A:A, A190) &gt; 0, 1, 0)</f>
        <v>0</v>
      </c>
      <c r="H190" s="7">
        <f>IF(COUNTIF('Iteration 1 - Backward'!A:A, A190) &gt; 0, 1, 0)</f>
        <v>0</v>
      </c>
      <c r="I190" s="7">
        <f>IF(COUNTIF('Iteration 2 - Forward-Forward'!A:A, A190) &gt; 0, 1, 0)</f>
        <v>0</v>
      </c>
      <c r="J190" s="7">
        <f>IF(COUNTIF('Iteration 2 - Forward-Backward'!A:A, A190) &gt; 0, 1, 0)</f>
        <v>0</v>
      </c>
      <c r="K190" s="7"/>
      <c r="L190" s="7">
        <v>1</v>
      </c>
    </row>
    <row r="191" spans="1:12" x14ac:dyDescent="0.25">
      <c r="A191" s="7" t="s">
        <v>7013</v>
      </c>
      <c r="B191" s="7" t="s">
        <v>7014</v>
      </c>
      <c r="C191" s="7">
        <v>2020</v>
      </c>
      <c r="D191" s="7"/>
      <c r="E191" s="7">
        <f t="shared" si="5"/>
        <v>0</v>
      </c>
      <c r="F191" s="7">
        <f>IF(COUNTIF('Start Set'!A:A, A191) &gt; 0, 1, 0)</f>
        <v>0</v>
      </c>
      <c r="G191" s="7">
        <f>IF(COUNTIF('Iteration 1 - Forward'!A:A, A191) &gt; 0, 1, 0)</f>
        <v>0</v>
      </c>
      <c r="H191" s="7">
        <f>IF(COUNTIF('Iteration 1 - Backward'!A:A, A191) &gt; 0, 1, 0)</f>
        <v>0</v>
      </c>
      <c r="I191" s="7">
        <f>IF(COUNTIF('Iteration 2 - Forward-Forward'!A:A, A191) &gt; 0, 1, 0)</f>
        <v>0</v>
      </c>
      <c r="J191" s="7">
        <f>IF(COUNTIF('Iteration 2 - Forward-Backward'!A:A, A191) &gt; 0, 1, 0)</f>
        <v>0</v>
      </c>
      <c r="K191" s="7"/>
      <c r="L191" s="7">
        <v>1</v>
      </c>
    </row>
    <row r="192" spans="1:12" x14ac:dyDescent="0.25">
      <c r="A192" s="7" t="s">
        <v>6743</v>
      </c>
      <c r="B192" s="7" t="s">
        <v>6744</v>
      </c>
      <c r="C192" s="7"/>
      <c r="D192" s="7"/>
      <c r="E192" s="7">
        <f t="shared" si="5"/>
        <v>0</v>
      </c>
      <c r="F192" s="7">
        <f>IF(COUNTIF('Start Set'!A:A, A192) &gt; 0, 1, 0)</f>
        <v>0</v>
      </c>
      <c r="G192" s="7">
        <f>IF(COUNTIF('Iteration 1 - Forward'!A:A, A192) &gt; 0, 1, 0)</f>
        <v>0</v>
      </c>
      <c r="H192" s="7">
        <f>IF(COUNTIF('Iteration 1 - Backward'!A:A, A192) &gt; 0, 1, 0)</f>
        <v>0</v>
      </c>
      <c r="I192" s="7">
        <f>IF(COUNTIF('Iteration 2 - Forward-Forward'!A:A, A192) &gt; 0, 1, 0)</f>
        <v>0</v>
      </c>
      <c r="J192" s="7">
        <f>IF(COUNTIF('Iteration 2 - Forward-Backward'!A:A, A192) &gt; 0, 1, 0)</f>
        <v>0</v>
      </c>
      <c r="K192" s="7"/>
      <c r="L192" s="7">
        <v>1</v>
      </c>
    </row>
    <row r="193" spans="1:17" x14ac:dyDescent="0.25">
      <c r="A193" s="7" t="s">
        <v>6845</v>
      </c>
      <c r="B193" s="7" t="s">
        <v>6845</v>
      </c>
      <c r="C193" s="7"/>
      <c r="D193" s="7"/>
      <c r="E193" s="7">
        <f t="shared" si="5"/>
        <v>0</v>
      </c>
      <c r="F193" s="7">
        <f>IF(COUNTIF('Start Set'!A:A, A193) &gt; 0, 1, 0)</f>
        <v>0</v>
      </c>
      <c r="G193" s="7">
        <f>IF(COUNTIF('Iteration 1 - Forward'!A:A, A193) &gt; 0, 1, 0)</f>
        <v>0</v>
      </c>
      <c r="H193" s="7">
        <f>IF(COUNTIF('Iteration 1 - Backward'!A:A, A193) &gt; 0, 1, 0)</f>
        <v>0</v>
      </c>
      <c r="I193" s="7">
        <f>IF(COUNTIF('Iteration 2 - Forward-Forward'!A:A, A193) &gt; 0, 1, 0)</f>
        <v>0</v>
      </c>
      <c r="J193" s="7">
        <f>IF(COUNTIF('Iteration 2 - Forward-Backward'!A:A, A193) &gt; 0, 1, 0)</f>
        <v>0</v>
      </c>
      <c r="K193" s="7"/>
      <c r="L193" s="7">
        <v>1</v>
      </c>
    </row>
    <row r="194" spans="1:17" x14ac:dyDescent="0.25">
      <c r="A194" s="7" t="s">
        <v>6664</v>
      </c>
      <c r="B194" s="7" t="s">
        <v>6665</v>
      </c>
      <c r="C194" s="7">
        <v>2020</v>
      </c>
      <c r="D194" s="7" t="s">
        <v>190</v>
      </c>
      <c r="E194" s="7">
        <f t="shared" ref="E194:E200" si="6">--(ROW(A194)&lt;&gt;MATCH(A194,$A:$A,0))</f>
        <v>0</v>
      </c>
      <c r="F194" s="7">
        <f>IF(COUNTIF('Start Set'!A:A, A194) &gt; 0, 1, 0)</f>
        <v>0</v>
      </c>
      <c r="G194" s="7">
        <f>IF(COUNTIF('Iteration 1 - Forward'!A:A, A194) &gt; 0, 1, 0)</f>
        <v>0</v>
      </c>
      <c r="H194" s="7">
        <f>IF(COUNTIF('Iteration 1 - Backward'!A:A, A194) &gt; 0, 1, 0)</f>
        <v>0</v>
      </c>
      <c r="I194" s="7">
        <f>IF(COUNTIF('Iteration 2 - Forward-Forward'!A:A, A194) &gt; 0, 1, 0)</f>
        <v>0</v>
      </c>
      <c r="J194" s="7">
        <f>IF(COUNTIF('Iteration 2 - Forward-Backward'!A:A, A194) &gt; 0, 1, 0)</f>
        <v>0</v>
      </c>
      <c r="K194" s="7"/>
      <c r="L194" s="7"/>
      <c r="M194" s="7"/>
      <c r="N194" s="7"/>
      <c r="O194" s="7"/>
      <c r="P194" s="7">
        <v>1</v>
      </c>
    </row>
    <row r="195" spans="1:17" x14ac:dyDescent="0.25">
      <c r="A195" s="7" t="s">
        <v>6672</v>
      </c>
      <c r="B195" s="7" t="s">
        <v>6673</v>
      </c>
      <c r="C195" s="7">
        <v>2020</v>
      </c>
      <c r="D195" s="7" t="s">
        <v>1249</v>
      </c>
      <c r="E195" s="7">
        <f t="shared" si="6"/>
        <v>0</v>
      </c>
      <c r="F195" s="7">
        <f>IF(COUNTIF('Start Set'!A:A, A195) &gt; 0, 1, 0)</f>
        <v>0</v>
      </c>
      <c r="G195" s="7">
        <f>IF(COUNTIF('Iteration 1 - Forward'!A:A, A195) &gt; 0, 1, 0)</f>
        <v>0</v>
      </c>
      <c r="H195" s="7">
        <f>IF(COUNTIF('Iteration 1 - Backward'!A:A, A195) &gt; 0, 1, 0)</f>
        <v>0</v>
      </c>
      <c r="I195" s="7">
        <f>IF(COUNTIF('Iteration 2 - Forward-Forward'!A:A, A195) &gt; 0, 1, 0)</f>
        <v>0</v>
      </c>
      <c r="J195" s="7">
        <f>IF(COUNTIF('Iteration 2 - Forward-Backward'!A:A, A195) &gt; 0, 1, 0)</f>
        <v>0</v>
      </c>
      <c r="K195" s="7"/>
      <c r="L195" s="7"/>
      <c r="M195" s="7"/>
      <c r="N195" s="7"/>
      <c r="O195" s="7"/>
      <c r="P195" s="7">
        <v>1</v>
      </c>
    </row>
    <row r="196" spans="1:17" x14ac:dyDescent="0.25">
      <c r="A196" s="7" t="s">
        <v>6676</v>
      </c>
      <c r="B196" s="7" t="s">
        <v>6677</v>
      </c>
      <c r="C196" s="7">
        <v>2020</v>
      </c>
      <c r="D196" s="7" t="s">
        <v>6678</v>
      </c>
      <c r="E196" s="7">
        <f t="shared" si="6"/>
        <v>0</v>
      </c>
      <c r="F196" s="7">
        <f>IF(COUNTIF('Start Set'!A:A, A196) &gt; 0, 1, 0)</f>
        <v>0</v>
      </c>
      <c r="G196" s="7">
        <f>IF(COUNTIF('Iteration 1 - Forward'!A:A, A196) &gt; 0, 1, 0)</f>
        <v>0</v>
      </c>
      <c r="H196" s="7">
        <f>IF(COUNTIF('Iteration 1 - Backward'!A:A, A196) &gt; 0, 1, 0)</f>
        <v>0</v>
      </c>
      <c r="I196" s="7">
        <f>IF(COUNTIF('Iteration 2 - Forward-Forward'!A:A, A196) &gt; 0, 1, 0)</f>
        <v>0</v>
      </c>
      <c r="J196" s="7">
        <f>IF(COUNTIF('Iteration 2 - Forward-Backward'!A:A, A196) &gt; 0, 1, 0)</f>
        <v>0</v>
      </c>
      <c r="K196" s="7"/>
      <c r="L196" s="7"/>
      <c r="M196" s="7"/>
      <c r="N196" s="7"/>
      <c r="O196" s="7"/>
      <c r="P196" s="7">
        <v>1</v>
      </c>
    </row>
    <row r="197" spans="1:17" x14ac:dyDescent="0.25">
      <c r="A197" s="7" t="s">
        <v>6686</v>
      </c>
      <c r="B197" s="7" t="s">
        <v>6673</v>
      </c>
      <c r="C197" s="7">
        <v>2020</v>
      </c>
      <c r="D197" s="7" t="s">
        <v>1249</v>
      </c>
      <c r="E197" s="7">
        <f t="shared" si="6"/>
        <v>0</v>
      </c>
      <c r="F197" s="7">
        <f>IF(COUNTIF('Start Set'!A:A, A197) &gt; 0, 1, 0)</f>
        <v>0</v>
      </c>
      <c r="G197" s="7">
        <f>IF(COUNTIF('Iteration 1 - Forward'!A:A, A197) &gt; 0, 1, 0)</f>
        <v>0</v>
      </c>
      <c r="H197" s="7">
        <f>IF(COUNTIF('Iteration 1 - Backward'!A:A, A197) &gt; 0, 1, 0)</f>
        <v>0</v>
      </c>
      <c r="I197" s="7">
        <f>IF(COUNTIF('Iteration 2 - Forward-Forward'!A:A, A197) &gt; 0, 1, 0)</f>
        <v>0</v>
      </c>
      <c r="J197" s="7">
        <f>IF(COUNTIF('Iteration 2 - Forward-Backward'!A:A, A197) &gt; 0, 1, 0)</f>
        <v>0</v>
      </c>
      <c r="K197" s="7"/>
      <c r="L197" s="7"/>
      <c r="M197" s="7"/>
      <c r="N197" s="7"/>
      <c r="O197" s="7"/>
      <c r="P197" s="7">
        <v>1</v>
      </c>
    </row>
    <row r="198" spans="1:17" x14ac:dyDescent="0.25">
      <c r="A198" s="7" t="s">
        <v>6662</v>
      </c>
      <c r="B198" s="7" t="s">
        <v>6663</v>
      </c>
      <c r="C198" s="7">
        <v>2021</v>
      </c>
      <c r="D198" s="7" t="s">
        <v>138</v>
      </c>
      <c r="E198" s="7">
        <f t="shared" si="6"/>
        <v>0</v>
      </c>
      <c r="F198" s="7">
        <f>IF(COUNTIF('Start Set'!A:A, A198) &gt; 0, 1, 0)</f>
        <v>0</v>
      </c>
      <c r="G198" s="7">
        <f>IF(COUNTIF('Iteration 1 - Forward'!A:A, A198) &gt; 0, 1, 0)</f>
        <v>0</v>
      </c>
      <c r="H198" s="7">
        <f>IF(COUNTIF('Iteration 1 - Backward'!A:A, A198) &gt; 0, 1, 0)</f>
        <v>0</v>
      </c>
      <c r="I198" s="7">
        <f>IF(COUNTIF('Iteration 2 - Forward-Forward'!A:A, A198) &gt; 0, 1, 0)</f>
        <v>0</v>
      </c>
      <c r="J198" s="7">
        <f>IF(COUNTIF('Iteration 2 - Forward-Backward'!A:A, A198) &gt; 0, 1, 0)</f>
        <v>0</v>
      </c>
      <c r="K198" s="7"/>
      <c r="L198" s="7"/>
      <c r="M198" s="7"/>
      <c r="N198" s="7"/>
      <c r="O198" s="7"/>
      <c r="P198" s="7">
        <v>1</v>
      </c>
    </row>
    <row r="199" spans="1:17" x14ac:dyDescent="0.25">
      <c r="A199" s="8" t="s">
        <v>6674</v>
      </c>
      <c r="B199" s="8" t="s">
        <v>6675</v>
      </c>
      <c r="C199" s="8">
        <v>2020</v>
      </c>
      <c r="D199" s="8" t="s">
        <v>138</v>
      </c>
      <c r="E199" s="8">
        <f t="shared" si="6"/>
        <v>0</v>
      </c>
      <c r="F199" s="8">
        <f>IF(COUNTIF('Start Set'!A:A, A199) &gt; 0, 1, 0)</f>
        <v>0</v>
      </c>
      <c r="G199" s="8">
        <f>IF(COUNTIF('Iteration 1 - Forward'!A:A, A199) &gt; 0, 1, 0)</f>
        <v>0</v>
      </c>
      <c r="H199" s="8">
        <f>IF(COUNTIF('Iteration 1 - Backward'!A:A, A199) &gt; 0, 1, 0)</f>
        <v>0</v>
      </c>
      <c r="I199" s="8">
        <f>IF(COUNTIF('Iteration 2 - Forward-Forward'!A:A, A199) &gt; 0, 1, 0)</f>
        <v>0</v>
      </c>
      <c r="J199" s="8">
        <f>IF(COUNTIF('Iteration 2 - Forward-Backward'!A:A, A199) &gt; 0, 1, 0)</f>
        <v>0</v>
      </c>
      <c r="K199" s="8"/>
      <c r="L199" s="8"/>
      <c r="M199" s="8"/>
      <c r="N199" s="8"/>
      <c r="O199" s="8"/>
      <c r="P199" s="8"/>
      <c r="Q199" s="8">
        <v>1</v>
      </c>
    </row>
    <row r="200" spans="1:17" x14ac:dyDescent="0.25">
      <c r="A200" s="8" t="s">
        <v>6956</v>
      </c>
      <c r="B200" s="8" t="s">
        <v>6957</v>
      </c>
      <c r="C200" s="8">
        <v>2020</v>
      </c>
      <c r="D200" s="8" t="s">
        <v>356</v>
      </c>
      <c r="E200" s="8">
        <f t="shared" si="6"/>
        <v>0</v>
      </c>
      <c r="F200" s="8">
        <f>IF(COUNTIF('Start Set'!A:A, A200) &gt; 0, 1, 0)</f>
        <v>0</v>
      </c>
      <c r="G200" s="8">
        <f>IF(COUNTIF('Iteration 1 - Forward'!A:A, A200) &gt; 0, 1, 0)</f>
        <v>0</v>
      </c>
      <c r="H200" s="8">
        <f>IF(COUNTIF('Iteration 1 - Backward'!A:A, A200) &gt; 0, 1, 0)</f>
        <v>0</v>
      </c>
      <c r="I200" s="8">
        <f>IF(COUNTIF('Iteration 2 - Forward-Forward'!A:A, A200) &gt; 0, 1, 0)</f>
        <v>0</v>
      </c>
      <c r="J200" s="8">
        <f>IF(COUNTIF('Iteration 2 - Forward-Backward'!A:A, A200) &gt; 0, 1, 0)</f>
        <v>0</v>
      </c>
      <c r="K200" s="8"/>
      <c r="L200" s="8"/>
      <c r="M200" s="8"/>
      <c r="N200" s="8"/>
      <c r="O200" s="8"/>
      <c r="P200" s="8"/>
      <c r="Q200" s="8">
        <v>1</v>
      </c>
    </row>
    <row r="202" spans="1:17" x14ac:dyDescent="0.25">
      <c r="A202" s="13">
        <f>COUNT(E2:E200)-SUM(E2:E200)-SUM(F2:F200)-SUM(G2:G200)-SUM(H2:H200)-SUM(I2:I200)-SUM(J2:J200)</f>
        <v>190</v>
      </c>
      <c r="B202" s="13" t="s">
        <v>7989</v>
      </c>
    </row>
  </sheetData>
  <sortState xmlns:xlrd2="http://schemas.microsoft.com/office/spreadsheetml/2017/richdata2" ref="A195:Q200">
    <sortCondition descending="1" sortBy="cellColor" ref="A195:A200" dxfId="16"/>
  </sortState>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8B645-5DE1-4269-8338-69166F5327C7}">
  <dimension ref="A1:S375"/>
  <sheetViews>
    <sheetView zoomScaleNormal="100" workbookViewId="0">
      <pane ySplit="1" topLeftCell="A356" activePane="bottomLeft" state="frozen"/>
      <selection pane="bottomLeft" activeCell="S371" sqref="S371:S373"/>
    </sheetView>
  </sheetViews>
  <sheetFormatPr defaultRowHeight="15" x14ac:dyDescent="0.25"/>
  <cols>
    <col min="1" max="1" width="52" customWidth="1"/>
    <col min="2" max="2" width="10.42578125" customWidth="1"/>
    <col min="3" max="3" width="6" customWidth="1"/>
    <col min="4" max="4" width="22.140625" customWidth="1"/>
    <col min="5" max="5" width="2.85546875" customWidth="1"/>
    <col min="6" max="6" width="3.7109375" customWidth="1"/>
    <col min="7" max="8" width="3.85546875" customWidth="1"/>
    <col min="9" max="9" width="4.5703125" customWidth="1"/>
    <col min="10" max="10" width="4.85546875" customWidth="1"/>
    <col min="11" max="14" width="4.5703125" customWidth="1"/>
    <col min="15" max="16" width="4.7109375" customWidth="1"/>
    <col min="17" max="18" width="4.5703125" customWidth="1"/>
  </cols>
  <sheetData>
    <row r="1" spans="1:18" x14ac:dyDescent="0.25">
      <c r="A1" s="1" t="s">
        <v>1</v>
      </c>
      <c r="B1" s="1" t="s">
        <v>2</v>
      </c>
      <c r="C1" s="1" t="s">
        <v>3</v>
      </c>
      <c r="D1" s="1" t="s">
        <v>4</v>
      </c>
      <c r="E1" s="1" t="s">
        <v>8083</v>
      </c>
      <c r="F1" s="1" t="s">
        <v>8084</v>
      </c>
      <c r="G1" s="1" t="s">
        <v>8085</v>
      </c>
      <c r="H1" s="1" t="s">
        <v>8087</v>
      </c>
      <c r="I1" s="1" t="s">
        <v>8088</v>
      </c>
      <c r="J1" s="1" t="s">
        <v>8089</v>
      </c>
      <c r="K1" s="1" t="s">
        <v>8090</v>
      </c>
      <c r="L1" s="1" t="s">
        <v>4555</v>
      </c>
      <c r="M1" s="1" t="s">
        <v>4556</v>
      </c>
      <c r="N1" s="1" t="s">
        <v>4557</v>
      </c>
      <c r="O1" s="1" t="s">
        <v>4558</v>
      </c>
      <c r="P1" s="1" t="s">
        <v>4559</v>
      </c>
      <c r="Q1" s="1" t="s">
        <v>4554</v>
      </c>
      <c r="R1" s="1" t="s">
        <v>4560</v>
      </c>
    </row>
    <row r="2" spans="1:18" x14ac:dyDescent="0.25">
      <c r="A2" s="7" t="s">
        <v>3098</v>
      </c>
      <c r="B2" s="7" t="s">
        <v>3099</v>
      </c>
      <c r="C2" s="7">
        <v>2023</v>
      </c>
      <c r="D2" s="7" t="s">
        <v>3100</v>
      </c>
      <c r="E2" s="7">
        <f t="shared" ref="E2:E9" si="0">--(ROW(A2)&lt;&gt;MATCH(A2,$A:$A,0))</f>
        <v>0</v>
      </c>
      <c r="F2" s="7">
        <f>IF(COUNTIF('Start Set'!A:A, A2) &gt; 0, 1, 0)</f>
        <v>0</v>
      </c>
      <c r="G2" s="7">
        <f>IF(COUNTIF('Iteration 1 - Forward'!A:A, A2) &gt; 0, 1, 0)</f>
        <v>1</v>
      </c>
      <c r="H2">
        <f>IF(COUNTIF('Iteration 1 - Backward'!A:A, A2) &gt; 0, 1, 0)</f>
        <v>0</v>
      </c>
      <c r="I2">
        <f>IF(COUNTIF('Iteration 2 - Forward-Forward'!A:A, A2) &gt; 0, 1, 0)</f>
        <v>0</v>
      </c>
      <c r="J2">
        <f>IF(COUNTIF('Iteration 2 - Forward-Backward'!A:A, A2) &gt; 0, 1, 0)</f>
        <v>0</v>
      </c>
      <c r="K2">
        <f>IF(COUNTIF('Iteration 2 - Backward-Backward'!A:A, A2) &gt; 0, 1, 0)</f>
        <v>0</v>
      </c>
    </row>
    <row r="3" spans="1:18" x14ac:dyDescent="0.25">
      <c r="A3" s="7" t="s">
        <v>3158</v>
      </c>
      <c r="B3" s="7" t="s">
        <v>3159</v>
      </c>
      <c r="C3" s="7">
        <v>2020</v>
      </c>
      <c r="D3" s="7" t="s">
        <v>356</v>
      </c>
      <c r="E3" s="7">
        <f t="shared" si="0"/>
        <v>0</v>
      </c>
      <c r="F3" s="7">
        <f>IF(COUNTIF('Start Set'!A:A, A3) &gt; 0, 1, 0)</f>
        <v>0</v>
      </c>
      <c r="G3" s="7">
        <f>IF(COUNTIF('Iteration 1 - Forward'!A:A, A3) &gt; 0, 1, 0)</f>
        <v>1</v>
      </c>
      <c r="H3" s="7">
        <f>IF(COUNTIF('Iteration 1 - Backward'!A:A, A3) &gt; 0, 1, 0)</f>
        <v>0</v>
      </c>
      <c r="I3" s="7">
        <f>IF(COUNTIF('Iteration 2 - Forward-Forward'!A:A, A3) &gt; 0, 1, 0)</f>
        <v>0</v>
      </c>
      <c r="J3" s="7">
        <f>IF(COUNTIF('Iteration 2 - Forward-Backward'!A:A, A3) &gt; 0, 1, 0)</f>
        <v>1</v>
      </c>
      <c r="K3">
        <f>IF(COUNTIF('Iteration 2 - Backward-Backward'!A:A, A3) &gt; 0, 1, 0)</f>
        <v>0</v>
      </c>
    </row>
    <row r="4" spans="1:18" x14ac:dyDescent="0.25">
      <c r="A4" s="7" t="s">
        <v>4460</v>
      </c>
      <c r="B4" s="7" t="s">
        <v>3159</v>
      </c>
      <c r="C4" s="7">
        <v>2021</v>
      </c>
      <c r="D4" s="7" t="s">
        <v>356</v>
      </c>
      <c r="E4" s="7">
        <f t="shared" si="0"/>
        <v>0</v>
      </c>
      <c r="F4" s="7">
        <f>IF(COUNTIF('Start Set'!A:A, A4) &gt; 0, 1, 0)</f>
        <v>0</v>
      </c>
      <c r="G4" s="7">
        <f>IF(COUNTIF('Iteration 1 - Forward'!A:A, A4) &gt; 0, 1, 0)</f>
        <v>1</v>
      </c>
      <c r="H4">
        <f>IF(COUNTIF('Iteration 1 - Backward'!A:A, A4) &gt; 0, 1, 0)</f>
        <v>0</v>
      </c>
      <c r="I4">
        <f>IF(COUNTIF('Iteration 2 - Forward-Forward'!A:A, A4) &gt; 0, 1, 0)</f>
        <v>0</v>
      </c>
      <c r="J4">
        <f>IF(COUNTIF('Iteration 2 - Forward-Backward'!A:A, A4) &gt; 0, 1, 0)</f>
        <v>0</v>
      </c>
      <c r="K4">
        <f>IF(COUNTIF('Iteration 2 - Backward-Backward'!A:A, A4) &gt; 0, 1, 0)</f>
        <v>0</v>
      </c>
    </row>
    <row r="5" spans="1:18" x14ac:dyDescent="0.25">
      <c r="A5" s="7" t="s">
        <v>4472</v>
      </c>
      <c r="B5" s="7" t="s">
        <v>3159</v>
      </c>
      <c r="C5" s="7">
        <v>2023</v>
      </c>
      <c r="D5" s="7" t="s">
        <v>356</v>
      </c>
      <c r="E5" s="7">
        <f t="shared" si="0"/>
        <v>0</v>
      </c>
      <c r="F5" s="7">
        <f>IF(COUNTIF('Start Set'!A:A, A5) &gt; 0, 1, 0)</f>
        <v>0</v>
      </c>
      <c r="G5" s="7">
        <f>IF(COUNTIF('Iteration 1 - Forward'!A:A, A5) &gt; 0, 1, 0)</f>
        <v>1</v>
      </c>
      <c r="H5" s="7">
        <f>IF(COUNTIF('Iteration 1 - Backward'!A:A, A5) &gt; 0, 1, 0)</f>
        <v>0</v>
      </c>
      <c r="I5" s="7">
        <f>IF(COUNTIF('Iteration 2 - Forward-Forward'!A:A, A5) &gt; 0, 1, 0)</f>
        <v>1</v>
      </c>
      <c r="J5">
        <f>IF(COUNTIF('Iteration 2 - Forward-Backward'!A:A, A5) &gt; 0, 1, 0)</f>
        <v>0</v>
      </c>
      <c r="K5">
        <f>IF(COUNTIF('Iteration 2 - Backward-Backward'!A:A, A5) &gt; 0, 1, 0)</f>
        <v>0</v>
      </c>
    </row>
    <row r="6" spans="1:18" x14ac:dyDescent="0.25">
      <c r="A6" s="7" t="s">
        <v>7033</v>
      </c>
      <c r="B6" s="7" t="s">
        <v>7034</v>
      </c>
      <c r="C6" s="7">
        <v>2022</v>
      </c>
      <c r="D6" s="7" t="s">
        <v>3109</v>
      </c>
      <c r="E6" s="7">
        <f t="shared" si="0"/>
        <v>0</v>
      </c>
      <c r="F6" s="7">
        <f>IF(COUNTIF('Start Set'!A:A, A6) &gt; 0, 1, 0)</f>
        <v>1</v>
      </c>
      <c r="G6" s="7">
        <f>IF(COUNTIF('Iteration 1 - Forward'!A:A, A6) &gt; 0, 1, 0)</f>
        <v>0</v>
      </c>
      <c r="H6" s="7">
        <f>IF(COUNTIF('Iteration 1 - Backward'!A:A, A6) &gt; 0, 1, 0)</f>
        <v>0</v>
      </c>
      <c r="I6" s="7">
        <f>IF(COUNTIF('Iteration 2 - Forward-Forward'!A:A, A6) &gt; 0, 1, 0)</f>
        <v>0</v>
      </c>
      <c r="J6" s="7">
        <f>IF(COUNTIF('Iteration 2 - Forward-Backward'!A:A, A6) &gt; 0, 1, 0)</f>
        <v>0</v>
      </c>
      <c r="K6">
        <f>IF(COUNTIF('Iteration 2 - Backward-Backward'!A:A, A6) &gt; 0, 1, 0)</f>
        <v>0</v>
      </c>
    </row>
    <row r="7" spans="1:18" x14ac:dyDescent="0.25">
      <c r="A7" s="7" t="s">
        <v>44</v>
      </c>
      <c r="B7" s="7" t="s">
        <v>7904</v>
      </c>
      <c r="C7" s="7">
        <v>2024</v>
      </c>
      <c r="D7" s="7" t="s">
        <v>7945</v>
      </c>
      <c r="E7" s="7">
        <f t="shared" si="0"/>
        <v>0</v>
      </c>
      <c r="F7" s="7">
        <f>IF(COUNTIF('Start Set'!A:A, A7) &gt; 0, 1, 0)</f>
        <v>1</v>
      </c>
      <c r="G7">
        <f>IF(COUNTIF('Iteration 1 - Forward'!A:A, A7) &gt; 0, 1, 0)</f>
        <v>0</v>
      </c>
      <c r="H7">
        <f>IF(COUNTIF('Iteration 1 - Backward'!A:A, A7) &gt; 0, 1, 0)</f>
        <v>0</v>
      </c>
      <c r="I7">
        <f>IF(COUNTIF('Iteration 2 - Forward-Forward'!A:A, A7) &gt; 0, 1, 0)</f>
        <v>0</v>
      </c>
      <c r="J7">
        <f>IF(COUNTIF('Iteration 2 - Forward-Backward'!A:A, A7) &gt; 0, 1, 0)</f>
        <v>0</v>
      </c>
      <c r="K7">
        <f>IF(COUNTIF('Iteration 2 - Backward-Backward'!A:A, A7) &gt; 0, 1, 0)</f>
        <v>0</v>
      </c>
    </row>
    <row r="8" spans="1:18" x14ac:dyDescent="0.25">
      <c r="A8" s="7" t="s">
        <v>7885</v>
      </c>
      <c r="B8" s="7" t="s">
        <v>7886</v>
      </c>
      <c r="C8" s="7">
        <v>1975</v>
      </c>
      <c r="D8" s="7" t="s">
        <v>4026</v>
      </c>
      <c r="E8" s="7">
        <f t="shared" si="0"/>
        <v>0</v>
      </c>
      <c r="F8" s="7">
        <f>IF(COUNTIF('Start Set'!A:A, A8) &gt; 0, 1, 0)</f>
        <v>0</v>
      </c>
      <c r="G8" s="7">
        <f>IF(COUNTIF('Iteration 1 - Forward'!A:A, A8) &gt; 0, 1, 0)</f>
        <v>0</v>
      </c>
      <c r="H8" s="7">
        <f>IF(COUNTIF('Iteration 1 - Backward'!A:A, A8) &gt; 0, 1, 0)</f>
        <v>0</v>
      </c>
      <c r="I8" s="7">
        <f>IF(COUNTIF('Iteration 2 - Forward-Forward'!A:A, A8) &gt; 0, 1, 0)</f>
        <v>0</v>
      </c>
      <c r="J8" s="7">
        <f>IF(COUNTIF('Iteration 2 - Forward-Backward'!A:A, A8) &gt; 0, 1, 0)</f>
        <v>0</v>
      </c>
      <c r="K8" s="7">
        <f>IF(COUNTIF('Iteration 2 - Backward-Backward'!A:A, A8) &gt; 0, 1, 0)</f>
        <v>0</v>
      </c>
      <c r="L8" s="7">
        <v>1</v>
      </c>
    </row>
    <row r="9" spans="1:18" x14ac:dyDescent="0.25">
      <c r="A9" s="7" t="s">
        <v>7863</v>
      </c>
      <c r="B9" s="7" t="s">
        <v>7864</v>
      </c>
      <c r="C9" s="7">
        <v>2019</v>
      </c>
      <c r="D9" s="7" t="s">
        <v>4026</v>
      </c>
      <c r="E9" s="7">
        <f t="shared" si="0"/>
        <v>0</v>
      </c>
      <c r="F9" s="7">
        <f>IF(COUNTIF('Start Set'!A:A, A9) &gt; 0, 1, 0)</f>
        <v>0</v>
      </c>
      <c r="G9" s="7">
        <f>IF(COUNTIF('Iteration 1 - Forward'!A:A, A9) &gt; 0, 1, 0)</f>
        <v>0</v>
      </c>
      <c r="H9" s="7">
        <f>IF(COUNTIF('Iteration 1 - Backward'!A:A, A9) &gt; 0, 1, 0)</f>
        <v>0</v>
      </c>
      <c r="I9" s="7">
        <f>IF(COUNTIF('Iteration 2 - Forward-Forward'!A:A, A9) &gt; 0, 1, 0)</f>
        <v>0</v>
      </c>
      <c r="J9" s="7">
        <f>IF(COUNTIF('Iteration 2 - Forward-Backward'!A:A, A9) &gt; 0, 1, 0)</f>
        <v>0</v>
      </c>
      <c r="K9" s="7">
        <f>IF(COUNTIF('Iteration 2 - Backward-Backward'!A:A, A9) &gt; 0, 1, 0)</f>
        <v>0</v>
      </c>
      <c r="L9" s="7">
        <v>1</v>
      </c>
    </row>
    <row r="10" spans="1:18" x14ac:dyDescent="0.25">
      <c r="A10" s="7" t="s">
        <v>7194</v>
      </c>
      <c r="B10" s="7" t="s">
        <v>7195</v>
      </c>
      <c r="C10" s="7">
        <v>2023</v>
      </c>
      <c r="D10" s="7" t="s">
        <v>356</v>
      </c>
      <c r="E10" s="7">
        <v>1</v>
      </c>
      <c r="F10">
        <f>IF(COUNTIF('Start Set'!A:A, A10) &gt; 0, 1, 0)</f>
        <v>0</v>
      </c>
      <c r="G10">
        <f>IF(COUNTIF('Iteration 1 - Forward'!A:A, A10) &gt; 0, 1, 0)</f>
        <v>0</v>
      </c>
      <c r="H10">
        <f>IF(COUNTIF('Iteration 1 - Backward'!A:A, A10) &gt; 0, 1, 0)</f>
        <v>0</v>
      </c>
      <c r="I10">
        <f>IF(COUNTIF('Iteration 2 - Forward-Forward'!A:A, A10) &gt; 0, 1, 0)</f>
        <v>0</v>
      </c>
      <c r="J10">
        <f>IF(COUNTIF('Iteration 2 - Forward-Backward'!A:A, A10) &gt; 0, 1, 0)</f>
        <v>0</v>
      </c>
      <c r="K10">
        <f>IF(COUNTIF('Iteration 2 - Backward-Backward'!A:A, A10) &gt; 0, 1, 0)</f>
        <v>0</v>
      </c>
    </row>
    <row r="11" spans="1:18" x14ac:dyDescent="0.25">
      <c r="A11" s="7" t="s">
        <v>7292</v>
      </c>
      <c r="B11" s="7" t="s">
        <v>7293</v>
      </c>
      <c r="C11" s="7">
        <v>2023</v>
      </c>
      <c r="D11" s="7" t="s">
        <v>3936</v>
      </c>
      <c r="E11" s="7">
        <v>1</v>
      </c>
      <c r="F11">
        <f>IF(COUNTIF('Start Set'!A:A, A11) &gt; 0, 1, 0)</f>
        <v>0</v>
      </c>
      <c r="G11">
        <f>IF(COUNTIF('Iteration 1 - Forward'!A:A, A11) &gt; 0, 1, 0)</f>
        <v>0</v>
      </c>
      <c r="H11">
        <f>IF(COUNTIF('Iteration 1 - Backward'!A:A, A11) &gt; 0, 1, 0)</f>
        <v>0</v>
      </c>
      <c r="I11">
        <f>IF(COUNTIF('Iteration 2 - Forward-Forward'!A:A, A11) &gt; 0, 1, 0)</f>
        <v>0</v>
      </c>
      <c r="J11">
        <f>IF(COUNTIF('Iteration 2 - Forward-Backward'!A:A, A11) &gt; 0, 1, 0)</f>
        <v>0</v>
      </c>
      <c r="K11">
        <f>IF(COUNTIF('Iteration 2 - Backward-Backward'!A:A, A11) &gt; 0, 1, 0)</f>
        <v>0</v>
      </c>
    </row>
    <row r="12" spans="1:18" x14ac:dyDescent="0.25">
      <c r="A12" s="7" t="s">
        <v>7306</v>
      </c>
      <c r="B12" s="7" t="s">
        <v>7307</v>
      </c>
      <c r="C12" s="7">
        <v>2023</v>
      </c>
      <c r="D12" s="7" t="s">
        <v>356</v>
      </c>
      <c r="E12" s="7">
        <v>1</v>
      </c>
      <c r="F12">
        <f>IF(COUNTIF('Start Set'!A:A, A12) &gt; 0, 1, 0)</f>
        <v>0</v>
      </c>
      <c r="G12">
        <f>IF(COUNTIF('Iteration 1 - Forward'!A:A, A12) &gt; 0, 1, 0)</f>
        <v>0</v>
      </c>
      <c r="H12">
        <f>IF(COUNTIF('Iteration 1 - Backward'!A:A, A12) &gt; 0, 1, 0)</f>
        <v>0</v>
      </c>
      <c r="I12">
        <f>IF(COUNTIF('Iteration 2 - Forward-Forward'!A:A, A12) &gt; 0, 1, 0)</f>
        <v>0</v>
      </c>
      <c r="J12">
        <f>IF(COUNTIF('Iteration 2 - Forward-Backward'!A:A, A12) &gt; 0, 1, 0)</f>
        <v>0</v>
      </c>
      <c r="K12">
        <f>IF(COUNTIF('Iteration 2 - Backward-Backward'!A:A, A12) &gt; 0, 1, 0)</f>
        <v>0</v>
      </c>
    </row>
    <row r="13" spans="1:18" x14ac:dyDescent="0.25">
      <c r="A13" s="7" t="s">
        <v>7882</v>
      </c>
      <c r="B13" s="7" t="s">
        <v>7883</v>
      </c>
      <c r="C13" s="7">
        <v>2022</v>
      </c>
      <c r="D13" s="7" t="s">
        <v>7884</v>
      </c>
      <c r="E13" s="7">
        <f t="shared" ref="E13:E39" si="1">--(ROW(A13)&lt;&gt;MATCH(A13,$A:$A,0))</f>
        <v>0</v>
      </c>
      <c r="F13" s="7">
        <f>IF(COUNTIF('Start Set'!A:A, A13) &gt; 0, 1, 0)</f>
        <v>0</v>
      </c>
      <c r="G13" s="7">
        <f>IF(COUNTIF('Iteration 1 - Forward'!A:A, A13) &gt; 0, 1, 0)</f>
        <v>0</v>
      </c>
      <c r="H13" s="7">
        <f>IF(COUNTIF('Iteration 1 - Backward'!A:A, A13) &gt; 0, 1, 0)</f>
        <v>0</v>
      </c>
      <c r="I13" s="7">
        <f>IF(COUNTIF('Iteration 2 - Forward-Forward'!A:A, A13) &gt; 0, 1, 0)</f>
        <v>0</v>
      </c>
      <c r="J13" s="7">
        <f>IF(COUNTIF('Iteration 2 - Forward-Backward'!A:A, A13) &gt; 0, 1, 0)</f>
        <v>0</v>
      </c>
      <c r="K13" s="7">
        <f>IF(COUNTIF('Iteration 2 - Backward-Backward'!A:A, A13) &gt; 0, 1, 0)</f>
        <v>0</v>
      </c>
      <c r="L13" s="7"/>
      <c r="M13" s="7">
        <v>1</v>
      </c>
    </row>
    <row r="14" spans="1:18" x14ac:dyDescent="0.25">
      <c r="A14" s="7" t="s">
        <v>7027</v>
      </c>
      <c r="B14" s="7" t="s">
        <v>7028</v>
      </c>
      <c r="C14" s="7">
        <v>2024</v>
      </c>
      <c r="D14" s="7" t="s">
        <v>7029</v>
      </c>
      <c r="E14" s="7">
        <f t="shared" si="1"/>
        <v>0</v>
      </c>
      <c r="F14" s="7">
        <f>IF(COUNTIF('Start Set'!A:A, A14) &gt; 0, 1, 0)</f>
        <v>0</v>
      </c>
      <c r="G14" s="7">
        <f>IF(COUNTIF('Iteration 1 - Forward'!A:A, A14) &gt; 0, 1, 0)</f>
        <v>0</v>
      </c>
      <c r="H14" s="7">
        <f>IF(COUNTIF('Iteration 1 - Backward'!A:A, A14) &gt; 0, 1, 0)</f>
        <v>0</v>
      </c>
      <c r="I14" s="7">
        <f>IF(COUNTIF('Iteration 2 - Forward-Forward'!A:A, A14) &gt; 0, 1, 0)</f>
        <v>0</v>
      </c>
      <c r="J14" s="7">
        <f>IF(COUNTIF('Iteration 2 - Forward-Backward'!A:A, A14) &gt; 0, 1, 0)</f>
        <v>0</v>
      </c>
      <c r="K14" s="7">
        <f>IF(COUNTIF('Iteration 2 - Backward-Backward'!A:A, A14) &gt; 0, 1, 0)</f>
        <v>0</v>
      </c>
      <c r="L14" s="7"/>
      <c r="M14" s="7">
        <v>1</v>
      </c>
    </row>
    <row r="15" spans="1:18" x14ac:dyDescent="0.25">
      <c r="A15" s="7" t="s">
        <v>7485</v>
      </c>
      <c r="B15" s="7" t="s">
        <v>7486</v>
      </c>
      <c r="C15" s="7">
        <v>2024</v>
      </c>
      <c r="D15" s="7" t="s">
        <v>3086</v>
      </c>
      <c r="E15" s="7">
        <f t="shared" si="1"/>
        <v>0</v>
      </c>
      <c r="F15" s="7">
        <f>IF(COUNTIF('Start Set'!A:A, A15) &gt; 0, 1, 0)</f>
        <v>0</v>
      </c>
      <c r="G15" s="7">
        <f>IF(COUNTIF('Iteration 1 - Forward'!A:A, A15) &gt; 0, 1, 0)</f>
        <v>0</v>
      </c>
      <c r="H15" s="7">
        <f>IF(COUNTIF('Iteration 1 - Backward'!A:A, A15) &gt; 0, 1, 0)</f>
        <v>0</v>
      </c>
      <c r="I15" s="7">
        <f>IF(COUNTIF('Iteration 2 - Forward-Forward'!A:A, A15) &gt; 0, 1, 0)</f>
        <v>0</v>
      </c>
      <c r="J15" s="7">
        <f>IF(COUNTIF('Iteration 2 - Forward-Backward'!A:A, A15) &gt; 0, 1, 0)</f>
        <v>0</v>
      </c>
      <c r="K15" s="7">
        <f>IF(COUNTIF('Iteration 2 - Backward-Backward'!A:A, A15) &gt; 0, 1, 0)</f>
        <v>0</v>
      </c>
      <c r="L15" s="7"/>
      <c r="M15" s="7">
        <v>1</v>
      </c>
    </row>
    <row r="16" spans="1:18" x14ac:dyDescent="0.25">
      <c r="A16" s="7" t="s">
        <v>7677</v>
      </c>
      <c r="B16" s="7" t="s">
        <v>7349</v>
      </c>
      <c r="C16" s="7">
        <v>2022</v>
      </c>
      <c r="D16" s="7" t="s">
        <v>7678</v>
      </c>
      <c r="E16" s="7">
        <f t="shared" si="1"/>
        <v>0</v>
      </c>
      <c r="F16" s="7">
        <f>IF(COUNTIF('Start Set'!A:A, A16) &gt; 0, 1, 0)</f>
        <v>0</v>
      </c>
      <c r="G16" s="7">
        <f>IF(COUNTIF('Iteration 1 - Forward'!A:A, A16) &gt; 0, 1, 0)</f>
        <v>0</v>
      </c>
      <c r="H16" s="7">
        <f>IF(COUNTIF('Iteration 1 - Backward'!A:A, A16) &gt; 0, 1, 0)</f>
        <v>0</v>
      </c>
      <c r="I16" s="7">
        <f>IF(COUNTIF('Iteration 2 - Forward-Forward'!A:A, A16) &gt; 0, 1, 0)</f>
        <v>0</v>
      </c>
      <c r="J16" s="7">
        <f>IF(COUNTIF('Iteration 2 - Forward-Backward'!A:A, A16) &gt; 0, 1, 0)</f>
        <v>0</v>
      </c>
      <c r="K16" s="7">
        <f>IF(COUNTIF('Iteration 2 - Backward-Backward'!A:A, A16) &gt; 0, 1, 0)</f>
        <v>0</v>
      </c>
      <c r="L16" s="7"/>
      <c r="M16" s="7">
        <v>1</v>
      </c>
    </row>
    <row r="17" spans="1:13" x14ac:dyDescent="0.25">
      <c r="A17" s="7" t="s">
        <v>7358</v>
      </c>
      <c r="B17" s="7" t="s">
        <v>7359</v>
      </c>
      <c r="C17" s="7">
        <v>2023</v>
      </c>
      <c r="D17" s="7" t="s">
        <v>7360</v>
      </c>
      <c r="E17" s="7">
        <f t="shared" si="1"/>
        <v>0</v>
      </c>
      <c r="F17" s="7">
        <f>IF(COUNTIF('Start Set'!A:A, A17) &gt; 0, 1, 0)</f>
        <v>0</v>
      </c>
      <c r="G17" s="7">
        <f>IF(COUNTIF('Iteration 1 - Forward'!A:A, A17) &gt; 0, 1, 0)</f>
        <v>0</v>
      </c>
      <c r="H17" s="7">
        <f>IF(COUNTIF('Iteration 1 - Backward'!A:A, A17) &gt; 0, 1, 0)</f>
        <v>0</v>
      </c>
      <c r="I17" s="7">
        <f>IF(COUNTIF('Iteration 2 - Forward-Forward'!A:A, A17) &gt; 0, 1, 0)</f>
        <v>0</v>
      </c>
      <c r="J17" s="7">
        <f>IF(COUNTIF('Iteration 2 - Forward-Backward'!A:A, A17) &gt; 0, 1, 0)</f>
        <v>0</v>
      </c>
      <c r="K17" s="7">
        <f>IF(COUNTIF('Iteration 2 - Backward-Backward'!A:A, A17) &gt; 0, 1, 0)</f>
        <v>0</v>
      </c>
      <c r="L17" s="7"/>
      <c r="M17" s="7">
        <v>1</v>
      </c>
    </row>
    <row r="18" spans="1:13" x14ac:dyDescent="0.25">
      <c r="A18" s="7" t="s">
        <v>7090</v>
      </c>
      <c r="B18" s="7" t="s">
        <v>7091</v>
      </c>
      <c r="C18" s="7">
        <v>2024</v>
      </c>
      <c r="D18" s="7" t="s">
        <v>7092</v>
      </c>
      <c r="E18" s="7">
        <f t="shared" si="1"/>
        <v>0</v>
      </c>
      <c r="F18" s="7">
        <f>IF(COUNTIF('Start Set'!A:A, A18) &gt; 0, 1, 0)</f>
        <v>0</v>
      </c>
      <c r="G18" s="7">
        <f>IF(COUNTIF('Iteration 1 - Forward'!A:A, A18) &gt; 0, 1, 0)</f>
        <v>0</v>
      </c>
      <c r="H18" s="7">
        <f>IF(COUNTIF('Iteration 1 - Backward'!A:A, A18) &gt; 0, 1, 0)</f>
        <v>0</v>
      </c>
      <c r="I18" s="7">
        <f>IF(COUNTIF('Iteration 2 - Forward-Forward'!A:A, A18) &gt; 0, 1, 0)</f>
        <v>0</v>
      </c>
      <c r="J18" s="7">
        <f>IF(COUNTIF('Iteration 2 - Forward-Backward'!A:A, A18) &gt; 0, 1, 0)</f>
        <v>0</v>
      </c>
      <c r="K18" s="7">
        <f>IF(COUNTIF('Iteration 2 - Backward-Backward'!A:A, A18) &gt; 0, 1, 0)</f>
        <v>0</v>
      </c>
      <c r="L18" s="7"/>
      <c r="M18" s="7">
        <v>1</v>
      </c>
    </row>
    <row r="19" spans="1:13" x14ac:dyDescent="0.25">
      <c r="A19" s="7" t="s">
        <v>7442</v>
      </c>
      <c r="B19" s="7" t="s">
        <v>7440</v>
      </c>
      <c r="C19" s="7">
        <v>2024</v>
      </c>
      <c r="D19" s="7" t="s">
        <v>7443</v>
      </c>
      <c r="E19" s="7">
        <f t="shared" si="1"/>
        <v>0</v>
      </c>
      <c r="F19" s="7">
        <f>IF(COUNTIF('Start Set'!A:A, A19) &gt; 0, 1, 0)</f>
        <v>0</v>
      </c>
      <c r="G19" s="7">
        <f>IF(COUNTIF('Iteration 1 - Forward'!A:A, A19) &gt; 0, 1, 0)</f>
        <v>0</v>
      </c>
      <c r="H19" s="7">
        <f>IF(COUNTIF('Iteration 1 - Backward'!A:A, A19) &gt; 0, 1, 0)</f>
        <v>0</v>
      </c>
      <c r="I19" s="7">
        <f>IF(COUNTIF('Iteration 2 - Forward-Forward'!A:A, A19) &gt; 0, 1, 0)</f>
        <v>0</v>
      </c>
      <c r="J19" s="7">
        <f>IF(COUNTIF('Iteration 2 - Forward-Backward'!A:A, A19) &gt; 0, 1, 0)</f>
        <v>0</v>
      </c>
      <c r="K19" s="7">
        <f>IF(COUNTIF('Iteration 2 - Backward-Backward'!A:A, A19) &gt; 0, 1, 0)</f>
        <v>0</v>
      </c>
      <c r="L19" s="7"/>
      <c r="M19" s="7">
        <v>1</v>
      </c>
    </row>
    <row r="20" spans="1:13" x14ac:dyDescent="0.25">
      <c r="A20" s="7" t="s">
        <v>7103</v>
      </c>
      <c r="B20" s="7" t="s">
        <v>7104</v>
      </c>
      <c r="C20" s="7">
        <v>2024</v>
      </c>
      <c r="D20" s="7" t="s">
        <v>7105</v>
      </c>
      <c r="E20" s="7">
        <f t="shared" si="1"/>
        <v>0</v>
      </c>
      <c r="F20" s="7">
        <f>IF(COUNTIF('Start Set'!A:A, A20) &gt; 0, 1, 0)</f>
        <v>0</v>
      </c>
      <c r="G20" s="7">
        <f>IF(COUNTIF('Iteration 1 - Forward'!A:A, A20) &gt; 0, 1, 0)</f>
        <v>0</v>
      </c>
      <c r="H20" s="7">
        <f>IF(COUNTIF('Iteration 1 - Backward'!A:A, A20) &gt; 0, 1, 0)</f>
        <v>0</v>
      </c>
      <c r="I20" s="7">
        <f>IF(COUNTIF('Iteration 2 - Forward-Forward'!A:A, A20) &gt; 0, 1, 0)</f>
        <v>0</v>
      </c>
      <c r="J20" s="7">
        <f>IF(COUNTIF('Iteration 2 - Forward-Backward'!A:A, A20) &gt; 0, 1, 0)</f>
        <v>0</v>
      </c>
      <c r="K20" s="7">
        <f>IF(COUNTIF('Iteration 2 - Backward-Backward'!A:A, A20) &gt; 0, 1, 0)</f>
        <v>0</v>
      </c>
      <c r="L20" s="7"/>
      <c r="M20" s="7">
        <v>1</v>
      </c>
    </row>
    <row r="21" spans="1:13" x14ac:dyDescent="0.25">
      <c r="A21" s="7" t="s">
        <v>7831</v>
      </c>
      <c r="B21" s="7" t="s">
        <v>7832</v>
      </c>
      <c r="C21" s="7">
        <v>2024</v>
      </c>
      <c r="D21" s="7" t="s">
        <v>7833</v>
      </c>
      <c r="E21" s="7">
        <f t="shared" si="1"/>
        <v>0</v>
      </c>
      <c r="F21" s="7">
        <f>IF(COUNTIF('Start Set'!A:A, A21) &gt; 0, 1, 0)</f>
        <v>0</v>
      </c>
      <c r="G21" s="7">
        <f>IF(COUNTIF('Iteration 1 - Forward'!A:A, A21) &gt; 0, 1, 0)</f>
        <v>0</v>
      </c>
      <c r="H21" s="7">
        <f>IF(COUNTIF('Iteration 1 - Backward'!A:A, A21) &gt; 0, 1, 0)</f>
        <v>0</v>
      </c>
      <c r="I21" s="7">
        <f>IF(COUNTIF('Iteration 2 - Forward-Forward'!A:A, A21) &gt; 0, 1, 0)</f>
        <v>0</v>
      </c>
      <c r="J21" s="7">
        <f>IF(COUNTIF('Iteration 2 - Forward-Backward'!A:A, A21) &gt; 0, 1, 0)</f>
        <v>0</v>
      </c>
      <c r="K21" s="7">
        <f>IF(COUNTIF('Iteration 2 - Backward-Backward'!A:A, A21) &gt; 0, 1, 0)</f>
        <v>0</v>
      </c>
      <c r="L21" s="7"/>
      <c r="M21" s="7">
        <v>1</v>
      </c>
    </row>
    <row r="22" spans="1:13" x14ac:dyDescent="0.25">
      <c r="A22" s="7" t="s">
        <v>7800</v>
      </c>
      <c r="B22" s="7" t="s">
        <v>7801</v>
      </c>
      <c r="C22" s="7">
        <v>2022</v>
      </c>
      <c r="D22" s="7" t="s">
        <v>7802</v>
      </c>
      <c r="E22" s="7">
        <f t="shared" si="1"/>
        <v>0</v>
      </c>
      <c r="F22" s="7">
        <f>IF(COUNTIF('Start Set'!A:A, A22) &gt; 0, 1, 0)</f>
        <v>0</v>
      </c>
      <c r="G22" s="7">
        <f>IF(COUNTIF('Iteration 1 - Forward'!A:A, A22) &gt; 0, 1, 0)</f>
        <v>0</v>
      </c>
      <c r="H22" s="7">
        <f>IF(COUNTIF('Iteration 1 - Backward'!A:A, A22) &gt; 0, 1, 0)</f>
        <v>0</v>
      </c>
      <c r="I22" s="7">
        <f>IF(COUNTIF('Iteration 2 - Forward-Forward'!A:A, A22) &gt; 0, 1, 0)</f>
        <v>0</v>
      </c>
      <c r="J22" s="7">
        <f>IF(COUNTIF('Iteration 2 - Forward-Backward'!A:A, A22) &gt; 0, 1, 0)</f>
        <v>0</v>
      </c>
      <c r="K22" s="7">
        <f>IF(COUNTIF('Iteration 2 - Backward-Backward'!A:A, A22) &gt; 0, 1, 0)</f>
        <v>0</v>
      </c>
      <c r="L22" s="7"/>
      <c r="M22" s="7">
        <v>1</v>
      </c>
    </row>
    <row r="23" spans="1:13" x14ac:dyDescent="0.25">
      <c r="A23" s="7" t="s">
        <v>7870</v>
      </c>
      <c r="B23" s="7" t="s">
        <v>7871</v>
      </c>
      <c r="C23" s="7">
        <v>2023</v>
      </c>
      <c r="D23" s="7" t="s">
        <v>7872</v>
      </c>
      <c r="E23" s="7">
        <f t="shared" si="1"/>
        <v>0</v>
      </c>
      <c r="F23" s="7">
        <f>IF(COUNTIF('Start Set'!A:A, A23) &gt; 0, 1, 0)</f>
        <v>0</v>
      </c>
      <c r="G23" s="7">
        <f>IF(COUNTIF('Iteration 1 - Forward'!A:A, A23) &gt; 0, 1, 0)</f>
        <v>0</v>
      </c>
      <c r="H23" s="7">
        <f>IF(COUNTIF('Iteration 1 - Backward'!A:A, A23) &gt; 0, 1, 0)</f>
        <v>0</v>
      </c>
      <c r="I23" s="7">
        <f>IF(COUNTIF('Iteration 2 - Forward-Forward'!A:A, A23) &gt; 0, 1, 0)</f>
        <v>0</v>
      </c>
      <c r="J23" s="7">
        <f>IF(COUNTIF('Iteration 2 - Forward-Backward'!A:A, A23) &gt; 0, 1, 0)</f>
        <v>0</v>
      </c>
      <c r="K23" s="7">
        <f>IF(COUNTIF('Iteration 2 - Backward-Backward'!A:A, A23) &gt; 0, 1, 0)</f>
        <v>0</v>
      </c>
      <c r="L23" s="7"/>
      <c r="M23" s="7">
        <v>1</v>
      </c>
    </row>
    <row r="24" spans="1:13" x14ac:dyDescent="0.25">
      <c r="A24" s="7" t="s">
        <v>7814</v>
      </c>
      <c r="B24" s="7" t="s">
        <v>7815</v>
      </c>
      <c r="C24" s="7">
        <v>2022</v>
      </c>
      <c r="D24" s="7" t="s">
        <v>7816</v>
      </c>
      <c r="E24" s="7">
        <f t="shared" si="1"/>
        <v>0</v>
      </c>
      <c r="F24" s="7">
        <f>IF(COUNTIF('Start Set'!A:A, A24) &gt; 0, 1, 0)</f>
        <v>0</v>
      </c>
      <c r="G24" s="7">
        <f>IF(COUNTIF('Iteration 1 - Forward'!A:A, A24) &gt; 0, 1, 0)</f>
        <v>0</v>
      </c>
      <c r="H24" s="7">
        <f>IF(COUNTIF('Iteration 1 - Backward'!A:A, A24) &gt; 0, 1, 0)</f>
        <v>0</v>
      </c>
      <c r="I24" s="7">
        <f>IF(COUNTIF('Iteration 2 - Forward-Forward'!A:A, A24) &gt; 0, 1, 0)</f>
        <v>0</v>
      </c>
      <c r="J24" s="7">
        <f>IF(COUNTIF('Iteration 2 - Forward-Backward'!A:A, A24) &gt; 0, 1, 0)</f>
        <v>0</v>
      </c>
      <c r="K24" s="7">
        <f>IF(COUNTIF('Iteration 2 - Backward-Backward'!A:A, A24) &gt; 0, 1, 0)</f>
        <v>0</v>
      </c>
      <c r="L24" s="7"/>
      <c r="M24" s="7">
        <v>1</v>
      </c>
    </row>
    <row r="25" spans="1:13" x14ac:dyDescent="0.25">
      <c r="A25" s="7" t="s">
        <v>7668</v>
      </c>
      <c r="B25" s="7" t="s">
        <v>7669</v>
      </c>
      <c r="C25" s="7">
        <v>2025</v>
      </c>
      <c r="D25" s="7" t="s">
        <v>7670</v>
      </c>
      <c r="E25" s="7">
        <f t="shared" si="1"/>
        <v>0</v>
      </c>
      <c r="F25" s="7">
        <f>IF(COUNTIF('Start Set'!A:A, A25) &gt; 0, 1, 0)</f>
        <v>0</v>
      </c>
      <c r="G25" s="7">
        <f>IF(COUNTIF('Iteration 1 - Forward'!A:A, A25) &gt; 0, 1, 0)</f>
        <v>0</v>
      </c>
      <c r="H25" s="7">
        <f>IF(COUNTIF('Iteration 1 - Backward'!A:A, A25) &gt; 0, 1, 0)</f>
        <v>0</v>
      </c>
      <c r="I25" s="7">
        <f>IF(COUNTIF('Iteration 2 - Forward-Forward'!A:A, A25) &gt; 0, 1, 0)</f>
        <v>0</v>
      </c>
      <c r="J25" s="7">
        <f>IF(COUNTIF('Iteration 2 - Forward-Backward'!A:A, A25) &gt; 0, 1, 0)</f>
        <v>0</v>
      </c>
      <c r="K25" s="7">
        <f>IF(COUNTIF('Iteration 2 - Backward-Backward'!A:A, A25) &gt; 0, 1, 0)</f>
        <v>0</v>
      </c>
      <c r="L25" s="7"/>
      <c r="M25" s="7">
        <v>1</v>
      </c>
    </row>
    <row r="26" spans="1:13" x14ac:dyDescent="0.25">
      <c r="A26" s="7" t="s">
        <v>7767</v>
      </c>
      <c r="B26" s="7" t="s">
        <v>7768</v>
      </c>
      <c r="C26" s="7">
        <v>2022</v>
      </c>
      <c r="D26" s="7" t="s">
        <v>7769</v>
      </c>
      <c r="E26" s="7">
        <f t="shared" si="1"/>
        <v>0</v>
      </c>
      <c r="F26" s="7">
        <f>IF(COUNTIF('Start Set'!A:A, A26) &gt; 0, 1, 0)</f>
        <v>0</v>
      </c>
      <c r="G26" s="7">
        <f>IF(COUNTIF('Iteration 1 - Forward'!A:A, A26) &gt; 0, 1, 0)</f>
        <v>0</v>
      </c>
      <c r="H26" s="7">
        <f>IF(COUNTIF('Iteration 1 - Backward'!A:A, A26) &gt; 0, 1, 0)</f>
        <v>0</v>
      </c>
      <c r="I26" s="7">
        <f>IF(COUNTIF('Iteration 2 - Forward-Forward'!A:A, A26) &gt; 0, 1, 0)</f>
        <v>0</v>
      </c>
      <c r="J26" s="7">
        <f>IF(COUNTIF('Iteration 2 - Forward-Backward'!A:A, A26) &gt; 0, 1, 0)</f>
        <v>0</v>
      </c>
      <c r="K26" s="7">
        <f>IF(COUNTIF('Iteration 2 - Backward-Backward'!A:A, A26) &gt; 0, 1, 0)</f>
        <v>0</v>
      </c>
      <c r="L26" s="7"/>
      <c r="M26" s="7">
        <v>1</v>
      </c>
    </row>
    <row r="27" spans="1:13" x14ac:dyDescent="0.25">
      <c r="A27" s="7" t="s">
        <v>7665</v>
      </c>
      <c r="B27" s="7" t="s">
        <v>7666</v>
      </c>
      <c r="C27" s="7">
        <v>2020</v>
      </c>
      <c r="D27" s="7" t="s">
        <v>7667</v>
      </c>
      <c r="E27" s="7">
        <f t="shared" si="1"/>
        <v>0</v>
      </c>
      <c r="F27" s="7">
        <f>IF(COUNTIF('Start Set'!A:A, A27) &gt; 0, 1, 0)</f>
        <v>0</v>
      </c>
      <c r="G27" s="7">
        <f>IF(COUNTIF('Iteration 1 - Forward'!A:A, A27) &gt; 0, 1, 0)</f>
        <v>0</v>
      </c>
      <c r="H27" s="7">
        <f>IF(COUNTIF('Iteration 1 - Backward'!A:A, A27) &gt; 0, 1, 0)</f>
        <v>0</v>
      </c>
      <c r="I27" s="7">
        <f>IF(COUNTIF('Iteration 2 - Forward-Forward'!A:A, A27) &gt; 0, 1, 0)</f>
        <v>0</v>
      </c>
      <c r="J27" s="7">
        <f>IF(COUNTIF('Iteration 2 - Forward-Backward'!A:A, A27) &gt; 0, 1, 0)</f>
        <v>0</v>
      </c>
      <c r="K27" s="7">
        <f>IF(COUNTIF('Iteration 2 - Backward-Backward'!A:A, A27) &gt; 0, 1, 0)</f>
        <v>0</v>
      </c>
      <c r="L27" s="7"/>
      <c r="M27" s="7">
        <v>1</v>
      </c>
    </row>
    <row r="28" spans="1:13" x14ac:dyDescent="0.25">
      <c r="A28" s="7" t="s">
        <v>7820</v>
      </c>
      <c r="B28" s="7" t="s">
        <v>7821</v>
      </c>
      <c r="C28" s="7">
        <v>2023</v>
      </c>
      <c r="D28" s="7" t="s">
        <v>7822</v>
      </c>
      <c r="E28" s="7">
        <f t="shared" si="1"/>
        <v>0</v>
      </c>
      <c r="F28" s="7">
        <f>IF(COUNTIF('Start Set'!A:A, A28) &gt; 0, 1, 0)</f>
        <v>0</v>
      </c>
      <c r="G28" s="7">
        <f>IF(COUNTIF('Iteration 1 - Forward'!A:A, A28) &gt; 0, 1, 0)</f>
        <v>0</v>
      </c>
      <c r="H28" s="7">
        <f>IF(COUNTIF('Iteration 1 - Backward'!A:A, A28) &gt; 0, 1, 0)</f>
        <v>0</v>
      </c>
      <c r="I28" s="7">
        <f>IF(COUNTIF('Iteration 2 - Forward-Forward'!A:A, A28) &gt; 0, 1, 0)</f>
        <v>0</v>
      </c>
      <c r="J28" s="7">
        <f>IF(COUNTIF('Iteration 2 - Forward-Backward'!A:A, A28) &gt; 0, 1, 0)</f>
        <v>0</v>
      </c>
      <c r="K28" s="7">
        <f>IF(COUNTIF('Iteration 2 - Backward-Backward'!A:A, A28) &gt; 0, 1, 0)</f>
        <v>0</v>
      </c>
      <c r="L28" s="7"/>
      <c r="M28" s="7">
        <v>1</v>
      </c>
    </row>
    <row r="29" spans="1:13" x14ac:dyDescent="0.25">
      <c r="A29" s="7" t="s">
        <v>7654</v>
      </c>
      <c r="B29" s="7" t="s">
        <v>7655</v>
      </c>
      <c r="C29" s="7">
        <v>2024</v>
      </c>
      <c r="D29" s="7" t="s">
        <v>7656</v>
      </c>
      <c r="E29" s="7">
        <f t="shared" si="1"/>
        <v>0</v>
      </c>
      <c r="F29" s="7">
        <f>IF(COUNTIF('Start Set'!A:A, A29) &gt; 0, 1, 0)</f>
        <v>0</v>
      </c>
      <c r="G29" s="7">
        <f>IF(COUNTIF('Iteration 1 - Forward'!A:A, A29) &gt; 0, 1, 0)</f>
        <v>0</v>
      </c>
      <c r="H29" s="7">
        <f>IF(COUNTIF('Iteration 1 - Backward'!A:A, A29) &gt; 0, 1, 0)</f>
        <v>0</v>
      </c>
      <c r="I29" s="7">
        <f>IF(COUNTIF('Iteration 2 - Forward-Forward'!A:A, A29) &gt; 0, 1, 0)</f>
        <v>0</v>
      </c>
      <c r="J29" s="7">
        <f>IF(COUNTIF('Iteration 2 - Forward-Backward'!A:A, A29) &gt; 0, 1, 0)</f>
        <v>0</v>
      </c>
      <c r="K29" s="7">
        <f>IF(COUNTIF('Iteration 2 - Backward-Backward'!A:A, A29) &gt; 0, 1, 0)</f>
        <v>0</v>
      </c>
      <c r="L29" s="7"/>
      <c r="M29" s="7">
        <v>1</v>
      </c>
    </row>
    <row r="30" spans="1:13" x14ac:dyDescent="0.25">
      <c r="A30" s="7" t="s">
        <v>7720</v>
      </c>
      <c r="B30" s="7" t="s">
        <v>7721</v>
      </c>
      <c r="C30" s="7">
        <v>2024</v>
      </c>
      <c r="D30" s="7" t="s">
        <v>7722</v>
      </c>
      <c r="E30" s="7">
        <f t="shared" si="1"/>
        <v>0</v>
      </c>
      <c r="F30" s="7">
        <f>IF(COUNTIF('Start Set'!A:A, A30) &gt; 0, 1, 0)</f>
        <v>0</v>
      </c>
      <c r="G30" s="7">
        <f>IF(COUNTIF('Iteration 1 - Forward'!A:A, A30) &gt; 0, 1, 0)</f>
        <v>0</v>
      </c>
      <c r="H30" s="7">
        <f>IF(COUNTIF('Iteration 1 - Backward'!A:A, A30) &gt; 0, 1, 0)</f>
        <v>0</v>
      </c>
      <c r="I30" s="7">
        <f>IF(COUNTIF('Iteration 2 - Forward-Forward'!A:A, A30) &gt; 0, 1, 0)</f>
        <v>0</v>
      </c>
      <c r="J30" s="7">
        <f>IF(COUNTIF('Iteration 2 - Forward-Backward'!A:A, A30) &gt; 0, 1, 0)</f>
        <v>0</v>
      </c>
      <c r="K30" s="7">
        <f>IF(COUNTIF('Iteration 2 - Backward-Backward'!A:A, A30) &gt; 0, 1, 0)</f>
        <v>0</v>
      </c>
      <c r="L30" s="7"/>
      <c r="M30" s="7">
        <v>1</v>
      </c>
    </row>
    <row r="31" spans="1:13" x14ac:dyDescent="0.25">
      <c r="A31" s="7" t="s">
        <v>7842</v>
      </c>
      <c r="B31" s="7" t="s">
        <v>7843</v>
      </c>
      <c r="C31" s="7">
        <v>2021</v>
      </c>
      <c r="D31" s="7" t="s">
        <v>7844</v>
      </c>
      <c r="E31" s="7">
        <f t="shared" si="1"/>
        <v>0</v>
      </c>
      <c r="F31" s="7">
        <f>IF(COUNTIF('Start Set'!A:A, A31) &gt; 0, 1, 0)</f>
        <v>0</v>
      </c>
      <c r="G31" s="7">
        <f>IF(COUNTIF('Iteration 1 - Forward'!A:A, A31) &gt; 0, 1, 0)</f>
        <v>0</v>
      </c>
      <c r="H31" s="7">
        <f>IF(COUNTIF('Iteration 1 - Backward'!A:A, A31) &gt; 0, 1, 0)</f>
        <v>0</v>
      </c>
      <c r="I31" s="7">
        <f>IF(COUNTIF('Iteration 2 - Forward-Forward'!A:A, A31) &gt; 0, 1, 0)</f>
        <v>0</v>
      </c>
      <c r="J31" s="7">
        <f>IF(COUNTIF('Iteration 2 - Forward-Backward'!A:A, A31) &gt; 0, 1, 0)</f>
        <v>0</v>
      </c>
      <c r="K31" s="7">
        <f>IF(COUNTIF('Iteration 2 - Backward-Backward'!A:A, A31) &gt; 0, 1, 0)</f>
        <v>0</v>
      </c>
      <c r="L31" s="7"/>
      <c r="M31" s="7">
        <v>1</v>
      </c>
    </row>
    <row r="32" spans="1:13" x14ac:dyDescent="0.25">
      <c r="A32" s="7" t="s">
        <v>7725</v>
      </c>
      <c r="B32" s="7" t="s">
        <v>7726</v>
      </c>
      <c r="C32" s="7">
        <v>2025</v>
      </c>
      <c r="D32" s="7" t="s">
        <v>7727</v>
      </c>
      <c r="E32" s="7">
        <f t="shared" si="1"/>
        <v>0</v>
      </c>
      <c r="F32" s="7">
        <f>IF(COUNTIF('Start Set'!A:A, A32) &gt; 0, 1, 0)</f>
        <v>0</v>
      </c>
      <c r="G32" s="7">
        <f>IF(COUNTIF('Iteration 1 - Forward'!A:A, A32) &gt; 0, 1, 0)</f>
        <v>0</v>
      </c>
      <c r="H32" s="7">
        <f>IF(COUNTIF('Iteration 1 - Backward'!A:A, A32) &gt; 0, 1, 0)</f>
        <v>0</v>
      </c>
      <c r="I32" s="7">
        <f>IF(COUNTIF('Iteration 2 - Forward-Forward'!A:A, A32) &gt; 0, 1, 0)</f>
        <v>0</v>
      </c>
      <c r="J32" s="7">
        <f>IF(COUNTIF('Iteration 2 - Forward-Backward'!A:A, A32) &gt; 0, 1, 0)</f>
        <v>0</v>
      </c>
      <c r="K32" s="7">
        <f>IF(COUNTIF('Iteration 2 - Backward-Backward'!A:A, A32) &gt; 0, 1, 0)</f>
        <v>0</v>
      </c>
      <c r="L32" s="7"/>
      <c r="M32" s="7">
        <v>1</v>
      </c>
    </row>
    <row r="33" spans="1:13" x14ac:dyDescent="0.25">
      <c r="A33" s="7" t="s">
        <v>7797</v>
      </c>
      <c r="B33" s="7" t="s">
        <v>7798</v>
      </c>
      <c r="C33" s="7">
        <v>2022</v>
      </c>
      <c r="D33" s="7" t="s">
        <v>7799</v>
      </c>
      <c r="E33" s="7">
        <f t="shared" si="1"/>
        <v>0</v>
      </c>
      <c r="F33" s="7">
        <f>IF(COUNTIF('Start Set'!A:A, A33) &gt; 0, 1, 0)</f>
        <v>0</v>
      </c>
      <c r="G33" s="7">
        <f>IF(COUNTIF('Iteration 1 - Forward'!A:A, A33) &gt; 0, 1, 0)</f>
        <v>0</v>
      </c>
      <c r="H33" s="7">
        <f>IF(COUNTIF('Iteration 1 - Backward'!A:A, A33) &gt; 0, 1, 0)</f>
        <v>0</v>
      </c>
      <c r="I33" s="7">
        <f>IF(COUNTIF('Iteration 2 - Forward-Forward'!A:A, A33) &gt; 0, 1, 0)</f>
        <v>0</v>
      </c>
      <c r="J33" s="7">
        <f>IF(COUNTIF('Iteration 2 - Forward-Backward'!A:A, A33) &gt; 0, 1, 0)</f>
        <v>0</v>
      </c>
      <c r="K33" s="7">
        <f>IF(COUNTIF('Iteration 2 - Backward-Backward'!A:A, A33) &gt; 0, 1, 0)</f>
        <v>0</v>
      </c>
      <c r="L33" s="7"/>
      <c r="M33" s="7">
        <v>1</v>
      </c>
    </row>
    <row r="34" spans="1:13" x14ac:dyDescent="0.25">
      <c r="A34" s="7" t="s">
        <v>7687</v>
      </c>
      <c r="B34" s="7" t="s">
        <v>7688</v>
      </c>
      <c r="C34" s="7">
        <v>2024</v>
      </c>
      <c r="D34" s="7" t="s">
        <v>7689</v>
      </c>
      <c r="E34" s="7">
        <f t="shared" si="1"/>
        <v>0</v>
      </c>
      <c r="F34" s="7">
        <f>IF(COUNTIF('Start Set'!A:A, A34) &gt; 0, 1, 0)</f>
        <v>0</v>
      </c>
      <c r="G34" s="7">
        <f>IF(COUNTIF('Iteration 1 - Forward'!A:A, A34) &gt; 0, 1, 0)</f>
        <v>0</v>
      </c>
      <c r="H34" s="7">
        <f>IF(COUNTIF('Iteration 1 - Backward'!A:A, A34) &gt; 0, 1, 0)</f>
        <v>0</v>
      </c>
      <c r="I34" s="7">
        <f>IF(COUNTIF('Iteration 2 - Forward-Forward'!A:A, A34) &gt; 0, 1, 0)</f>
        <v>0</v>
      </c>
      <c r="J34" s="7">
        <f>IF(COUNTIF('Iteration 2 - Forward-Backward'!A:A, A34) &gt; 0, 1, 0)</f>
        <v>0</v>
      </c>
      <c r="K34" s="7">
        <f>IF(COUNTIF('Iteration 2 - Backward-Backward'!A:A, A34) &gt; 0, 1, 0)</f>
        <v>0</v>
      </c>
      <c r="L34" s="7"/>
      <c r="M34" s="7">
        <v>1</v>
      </c>
    </row>
    <row r="35" spans="1:13" x14ac:dyDescent="0.25">
      <c r="A35" s="7" t="s">
        <v>7834</v>
      </c>
      <c r="B35" s="7" t="s">
        <v>7835</v>
      </c>
      <c r="C35" s="7">
        <v>2024</v>
      </c>
      <c r="D35" s="7" t="s">
        <v>7836</v>
      </c>
      <c r="E35" s="7">
        <f t="shared" si="1"/>
        <v>0</v>
      </c>
      <c r="F35" s="7">
        <f>IF(COUNTIF('Start Set'!A:A, A35) &gt; 0, 1, 0)</f>
        <v>0</v>
      </c>
      <c r="G35" s="7">
        <f>IF(COUNTIF('Iteration 1 - Forward'!A:A, A35) &gt; 0, 1, 0)</f>
        <v>0</v>
      </c>
      <c r="H35" s="7">
        <f>IF(COUNTIF('Iteration 1 - Backward'!A:A, A35) &gt; 0, 1, 0)</f>
        <v>0</v>
      </c>
      <c r="I35" s="7">
        <f>IF(COUNTIF('Iteration 2 - Forward-Forward'!A:A, A35) &gt; 0, 1, 0)</f>
        <v>0</v>
      </c>
      <c r="J35" s="7">
        <f>IF(COUNTIF('Iteration 2 - Forward-Backward'!A:A, A35) &gt; 0, 1, 0)</f>
        <v>0</v>
      </c>
      <c r="K35" s="7">
        <f>IF(COUNTIF('Iteration 2 - Backward-Backward'!A:A, A35) &gt; 0, 1, 0)</f>
        <v>0</v>
      </c>
      <c r="L35" s="7"/>
      <c r="M35" s="7">
        <v>1</v>
      </c>
    </row>
    <row r="36" spans="1:13" x14ac:dyDescent="0.25">
      <c r="A36" s="7" t="s">
        <v>7770</v>
      </c>
      <c r="B36" s="7" t="s">
        <v>7771</v>
      </c>
      <c r="C36" s="7">
        <v>2023</v>
      </c>
      <c r="D36" s="7" t="s">
        <v>7772</v>
      </c>
      <c r="E36" s="7">
        <f t="shared" si="1"/>
        <v>0</v>
      </c>
      <c r="F36" s="7">
        <f>IF(COUNTIF('Start Set'!A:A, A36) &gt; 0, 1, 0)</f>
        <v>0</v>
      </c>
      <c r="G36" s="7">
        <f>IF(COUNTIF('Iteration 1 - Forward'!A:A, A36) &gt; 0, 1, 0)</f>
        <v>0</v>
      </c>
      <c r="H36" s="7">
        <f>IF(COUNTIF('Iteration 1 - Backward'!A:A, A36) &gt; 0, 1, 0)</f>
        <v>0</v>
      </c>
      <c r="I36" s="7">
        <f>IF(COUNTIF('Iteration 2 - Forward-Forward'!A:A, A36) &gt; 0, 1, 0)</f>
        <v>0</v>
      </c>
      <c r="J36" s="7">
        <f>IF(COUNTIF('Iteration 2 - Forward-Backward'!A:A, A36) &gt; 0, 1, 0)</f>
        <v>0</v>
      </c>
      <c r="K36" s="7">
        <f>IF(COUNTIF('Iteration 2 - Backward-Backward'!A:A, A36) &gt; 0, 1, 0)</f>
        <v>0</v>
      </c>
      <c r="L36" s="7"/>
      <c r="M36" s="7">
        <v>1</v>
      </c>
    </row>
    <row r="37" spans="1:13" x14ac:dyDescent="0.25">
      <c r="A37" s="7" t="s">
        <v>7803</v>
      </c>
      <c r="B37" s="7" t="s">
        <v>7804</v>
      </c>
      <c r="C37" s="7"/>
      <c r="D37" s="7" t="s">
        <v>7805</v>
      </c>
      <c r="E37" s="7">
        <f t="shared" si="1"/>
        <v>0</v>
      </c>
      <c r="F37" s="7">
        <f>IF(COUNTIF('Start Set'!A:A, A37) &gt; 0, 1, 0)</f>
        <v>0</v>
      </c>
      <c r="G37" s="7">
        <f>IF(COUNTIF('Iteration 1 - Forward'!A:A, A37) &gt; 0, 1, 0)</f>
        <v>0</v>
      </c>
      <c r="H37" s="7">
        <f>IF(COUNTIF('Iteration 1 - Backward'!A:A, A37) &gt; 0, 1, 0)</f>
        <v>0</v>
      </c>
      <c r="I37" s="7">
        <f>IF(COUNTIF('Iteration 2 - Forward-Forward'!A:A, A37) &gt; 0, 1, 0)</f>
        <v>0</v>
      </c>
      <c r="J37" s="7">
        <f>IF(COUNTIF('Iteration 2 - Forward-Backward'!A:A, A37) &gt; 0, 1, 0)</f>
        <v>0</v>
      </c>
      <c r="K37" s="7">
        <f>IF(COUNTIF('Iteration 2 - Backward-Backward'!A:A, A37) &gt; 0, 1, 0)</f>
        <v>0</v>
      </c>
      <c r="L37" s="7"/>
      <c r="M37" s="7">
        <v>1</v>
      </c>
    </row>
    <row r="38" spans="1:13" x14ac:dyDescent="0.25">
      <c r="A38" s="7" t="s">
        <v>7499</v>
      </c>
      <c r="B38" s="7" t="s">
        <v>7500</v>
      </c>
      <c r="C38" s="7">
        <v>2024</v>
      </c>
      <c r="D38" s="7" t="s">
        <v>7501</v>
      </c>
      <c r="E38" s="7">
        <f t="shared" si="1"/>
        <v>0</v>
      </c>
      <c r="F38" s="7">
        <f>IF(COUNTIF('Start Set'!A:A, A38) &gt; 0, 1, 0)</f>
        <v>0</v>
      </c>
      <c r="G38" s="7">
        <f>IF(COUNTIF('Iteration 1 - Forward'!A:A, A38) &gt; 0, 1, 0)</f>
        <v>0</v>
      </c>
      <c r="H38" s="7">
        <f>IF(COUNTIF('Iteration 1 - Backward'!A:A, A38) &gt; 0, 1, 0)</f>
        <v>0</v>
      </c>
      <c r="I38" s="7">
        <f>IF(COUNTIF('Iteration 2 - Forward-Forward'!A:A, A38) &gt; 0, 1, 0)</f>
        <v>0</v>
      </c>
      <c r="J38" s="7">
        <f>IF(COUNTIF('Iteration 2 - Forward-Backward'!A:A, A38) &gt; 0, 1, 0)</f>
        <v>0</v>
      </c>
      <c r="K38" s="7">
        <f>IF(COUNTIF('Iteration 2 - Backward-Backward'!A:A, A38) &gt; 0, 1, 0)</f>
        <v>0</v>
      </c>
      <c r="L38" s="7"/>
      <c r="M38" s="7">
        <v>1</v>
      </c>
    </row>
    <row r="39" spans="1:13" x14ac:dyDescent="0.25">
      <c r="A39" s="7" t="s">
        <v>7591</v>
      </c>
      <c r="B39" s="7" t="s">
        <v>7592</v>
      </c>
      <c r="C39" s="7">
        <v>2025</v>
      </c>
      <c r="D39" s="7" t="s">
        <v>7593</v>
      </c>
      <c r="E39" s="7">
        <f t="shared" si="1"/>
        <v>0</v>
      </c>
      <c r="F39" s="7">
        <f>IF(COUNTIF('Start Set'!A:A, A39) &gt; 0, 1, 0)</f>
        <v>0</v>
      </c>
      <c r="G39" s="7">
        <f>IF(COUNTIF('Iteration 1 - Forward'!A:A, A39) &gt; 0, 1, 0)</f>
        <v>0</v>
      </c>
      <c r="H39" s="7">
        <f>IF(COUNTIF('Iteration 1 - Backward'!A:A, A39) &gt; 0, 1, 0)</f>
        <v>0</v>
      </c>
      <c r="I39" s="7">
        <f>IF(COUNTIF('Iteration 2 - Forward-Forward'!A:A, A39) &gt; 0, 1, 0)</f>
        <v>0</v>
      </c>
      <c r="J39" s="7">
        <f>IF(COUNTIF('Iteration 2 - Forward-Backward'!A:A, A39) &gt; 0, 1, 0)</f>
        <v>0</v>
      </c>
      <c r="K39" s="7">
        <f>IF(COUNTIF('Iteration 2 - Backward-Backward'!A:A, A39) &gt; 0, 1, 0)</f>
        <v>0</v>
      </c>
      <c r="L39" s="7"/>
      <c r="M39" s="7">
        <v>1</v>
      </c>
    </row>
    <row r="40" spans="1:13" x14ac:dyDescent="0.25">
      <c r="A40" s="7" t="s">
        <v>7790</v>
      </c>
      <c r="B40" s="7" t="s">
        <v>7791</v>
      </c>
      <c r="C40" s="7"/>
      <c r="D40" s="7" t="s">
        <v>3672</v>
      </c>
      <c r="E40" s="7">
        <v>0</v>
      </c>
      <c r="F40" s="7">
        <f>IF(COUNTIF('Start Set'!A:A, A40) &gt; 0, 1, 0)</f>
        <v>0</v>
      </c>
      <c r="G40" s="7">
        <f>IF(COUNTIF('Iteration 1 - Forward'!A:A, A40) &gt; 0, 1, 0)</f>
        <v>0</v>
      </c>
      <c r="H40" s="7">
        <f>IF(COUNTIF('Iteration 1 - Backward'!A:A, A40) &gt; 0, 1, 0)</f>
        <v>0</v>
      </c>
      <c r="I40" s="7">
        <f>IF(COUNTIF('Iteration 2 - Forward-Forward'!A:A, A40) &gt; 0, 1, 0)</f>
        <v>0</v>
      </c>
      <c r="J40" s="7">
        <f>IF(COUNTIF('Iteration 2 - Forward-Backward'!A:A, A40) &gt; 0, 1, 0)</f>
        <v>0</v>
      </c>
      <c r="K40" s="7">
        <f>IF(COUNTIF('Iteration 2 - Backward-Backward'!A:A, A40) &gt; 0, 1, 0)</f>
        <v>0</v>
      </c>
      <c r="L40" s="7"/>
      <c r="M40" s="7">
        <v>1</v>
      </c>
    </row>
    <row r="41" spans="1:13" x14ac:dyDescent="0.25">
      <c r="A41" s="7" t="s">
        <v>7739</v>
      </c>
      <c r="B41" s="7" t="s">
        <v>7232</v>
      </c>
      <c r="C41" s="7">
        <v>2022</v>
      </c>
      <c r="D41" s="7" t="s">
        <v>3672</v>
      </c>
      <c r="E41" s="7">
        <f t="shared" ref="E41:E47" si="2">--(ROW(A41)&lt;&gt;MATCH(A41,$A:$A,0))</f>
        <v>0</v>
      </c>
      <c r="F41" s="7">
        <f>IF(COUNTIF('Start Set'!A:A, A41) &gt; 0, 1, 0)</f>
        <v>0</v>
      </c>
      <c r="G41" s="7">
        <f>IF(COUNTIF('Iteration 1 - Forward'!A:A, A41) &gt; 0, 1, 0)</f>
        <v>0</v>
      </c>
      <c r="H41" s="7">
        <f>IF(COUNTIF('Iteration 1 - Backward'!A:A, A41) &gt; 0, 1, 0)</f>
        <v>0</v>
      </c>
      <c r="I41" s="7">
        <f>IF(COUNTIF('Iteration 2 - Forward-Forward'!A:A, A41) &gt; 0, 1, 0)</f>
        <v>0</v>
      </c>
      <c r="J41" s="7">
        <f>IF(COUNTIF('Iteration 2 - Forward-Backward'!A:A, A41) &gt; 0, 1, 0)</f>
        <v>0</v>
      </c>
      <c r="K41" s="7">
        <f>IF(COUNTIF('Iteration 2 - Backward-Backward'!A:A, A41) &gt; 0, 1, 0)</f>
        <v>0</v>
      </c>
      <c r="L41" s="7"/>
      <c r="M41" s="7">
        <v>1</v>
      </c>
    </row>
    <row r="42" spans="1:13" x14ac:dyDescent="0.25">
      <c r="A42" s="7" t="s">
        <v>7861</v>
      </c>
      <c r="B42" s="7" t="s">
        <v>7862</v>
      </c>
      <c r="C42" s="7">
        <v>2023</v>
      </c>
      <c r="D42" s="7" t="s">
        <v>3672</v>
      </c>
      <c r="E42" s="7">
        <f t="shared" si="2"/>
        <v>0</v>
      </c>
      <c r="F42" s="7">
        <f>IF(COUNTIF('Start Set'!A:A, A42) &gt; 0, 1, 0)</f>
        <v>0</v>
      </c>
      <c r="G42" s="7">
        <f>IF(COUNTIF('Iteration 1 - Forward'!A:A, A42) &gt; 0, 1, 0)</f>
        <v>0</v>
      </c>
      <c r="H42" s="7">
        <f>IF(COUNTIF('Iteration 1 - Backward'!A:A, A42) &gt; 0, 1, 0)</f>
        <v>0</v>
      </c>
      <c r="I42" s="7">
        <f>IF(COUNTIF('Iteration 2 - Forward-Forward'!A:A, A42) &gt; 0, 1, 0)</f>
        <v>0</v>
      </c>
      <c r="J42" s="7">
        <f>IF(COUNTIF('Iteration 2 - Forward-Backward'!A:A, A42) &gt; 0, 1, 0)</f>
        <v>0</v>
      </c>
      <c r="K42" s="7">
        <f>IF(COUNTIF('Iteration 2 - Backward-Backward'!A:A, A42) &gt; 0, 1, 0)</f>
        <v>0</v>
      </c>
      <c r="L42" s="7"/>
      <c r="M42" s="7">
        <v>1</v>
      </c>
    </row>
    <row r="43" spans="1:13" x14ac:dyDescent="0.25">
      <c r="A43" s="7" t="s">
        <v>7723</v>
      </c>
      <c r="B43" s="7" t="s">
        <v>7724</v>
      </c>
      <c r="C43" s="7"/>
      <c r="D43" s="7" t="s">
        <v>3672</v>
      </c>
      <c r="E43" s="7">
        <f t="shared" si="2"/>
        <v>0</v>
      </c>
      <c r="F43" s="7">
        <f>IF(COUNTIF('Start Set'!A:A, A43) &gt; 0, 1, 0)</f>
        <v>0</v>
      </c>
      <c r="G43" s="7">
        <f>IF(COUNTIF('Iteration 1 - Forward'!A:A, A43) &gt; 0, 1, 0)</f>
        <v>0</v>
      </c>
      <c r="H43" s="7">
        <f>IF(COUNTIF('Iteration 1 - Backward'!A:A, A43) &gt; 0, 1, 0)</f>
        <v>0</v>
      </c>
      <c r="I43" s="7">
        <f>IF(COUNTIF('Iteration 2 - Forward-Forward'!A:A, A43) &gt; 0, 1, 0)</f>
        <v>0</v>
      </c>
      <c r="J43" s="7">
        <f>IF(COUNTIF('Iteration 2 - Forward-Backward'!A:A, A43) &gt; 0, 1, 0)</f>
        <v>0</v>
      </c>
      <c r="K43" s="7">
        <f>IF(COUNTIF('Iteration 2 - Backward-Backward'!A:A, A43) &gt; 0, 1, 0)</f>
        <v>0</v>
      </c>
      <c r="L43" s="7"/>
      <c r="M43" s="7">
        <v>1</v>
      </c>
    </row>
    <row r="44" spans="1:13" x14ac:dyDescent="0.25">
      <c r="A44" s="7" t="s">
        <v>7806</v>
      </c>
      <c r="B44" s="7" t="s">
        <v>7807</v>
      </c>
      <c r="C44" s="7"/>
      <c r="D44" s="7" t="s">
        <v>3672</v>
      </c>
      <c r="E44" s="7">
        <f t="shared" si="2"/>
        <v>0</v>
      </c>
      <c r="F44" s="7">
        <f>IF(COUNTIF('Start Set'!A:A, A44) &gt; 0, 1, 0)</f>
        <v>0</v>
      </c>
      <c r="G44" s="7">
        <f>IF(COUNTIF('Iteration 1 - Forward'!A:A, A44) &gt; 0, 1, 0)</f>
        <v>0</v>
      </c>
      <c r="H44" s="7">
        <f>IF(COUNTIF('Iteration 1 - Backward'!A:A, A44) &gt; 0, 1, 0)</f>
        <v>0</v>
      </c>
      <c r="I44" s="7">
        <f>IF(COUNTIF('Iteration 2 - Forward-Forward'!A:A, A44) &gt; 0, 1, 0)</f>
        <v>0</v>
      </c>
      <c r="J44" s="7">
        <f>IF(COUNTIF('Iteration 2 - Forward-Backward'!A:A, A44) &gt; 0, 1, 0)</f>
        <v>0</v>
      </c>
      <c r="K44" s="7">
        <f>IF(COUNTIF('Iteration 2 - Backward-Backward'!A:A, A44) &gt; 0, 1, 0)</f>
        <v>0</v>
      </c>
      <c r="L44" s="7"/>
      <c r="M44" s="7">
        <v>1</v>
      </c>
    </row>
    <row r="45" spans="1:13" x14ac:dyDescent="0.25">
      <c r="A45" s="7" t="s">
        <v>7808</v>
      </c>
      <c r="B45" s="7" t="s">
        <v>7809</v>
      </c>
      <c r="C45" s="7"/>
      <c r="D45" s="7" t="s">
        <v>3672</v>
      </c>
      <c r="E45" s="7">
        <f t="shared" si="2"/>
        <v>0</v>
      </c>
      <c r="F45" s="7">
        <f>IF(COUNTIF('Start Set'!A:A, A45) &gt; 0, 1, 0)</f>
        <v>0</v>
      </c>
      <c r="G45" s="7">
        <f>IF(COUNTIF('Iteration 1 - Forward'!A:A, A45) &gt; 0, 1, 0)</f>
        <v>0</v>
      </c>
      <c r="H45" s="7">
        <f>IF(COUNTIF('Iteration 1 - Backward'!A:A, A45) &gt; 0, 1, 0)</f>
        <v>0</v>
      </c>
      <c r="I45" s="7">
        <f>IF(COUNTIF('Iteration 2 - Forward-Forward'!A:A, A45) &gt; 0, 1, 0)</f>
        <v>0</v>
      </c>
      <c r="J45" s="7">
        <f>IF(COUNTIF('Iteration 2 - Forward-Backward'!A:A, A45) &gt; 0, 1, 0)</f>
        <v>0</v>
      </c>
      <c r="K45" s="7">
        <f>IF(COUNTIF('Iteration 2 - Backward-Backward'!A:A, A45) &gt; 0, 1, 0)</f>
        <v>0</v>
      </c>
      <c r="L45" s="7"/>
      <c r="M45" s="7">
        <v>1</v>
      </c>
    </row>
    <row r="46" spans="1:13" x14ac:dyDescent="0.25">
      <c r="A46" s="7" t="s">
        <v>7829</v>
      </c>
      <c r="B46" s="7" t="s">
        <v>7830</v>
      </c>
      <c r="C46" s="7"/>
      <c r="D46" s="7" t="s">
        <v>3672</v>
      </c>
      <c r="E46" s="7">
        <f t="shared" si="2"/>
        <v>0</v>
      </c>
      <c r="F46" s="7">
        <f>IF(COUNTIF('Start Set'!A:A, A46) &gt; 0, 1, 0)</f>
        <v>0</v>
      </c>
      <c r="G46" s="7">
        <f>IF(COUNTIF('Iteration 1 - Forward'!A:A, A46) &gt; 0, 1, 0)</f>
        <v>0</v>
      </c>
      <c r="H46" s="7">
        <f>IF(COUNTIF('Iteration 1 - Backward'!A:A, A46) &gt; 0, 1, 0)</f>
        <v>0</v>
      </c>
      <c r="I46" s="7">
        <f>IF(COUNTIF('Iteration 2 - Forward-Forward'!A:A, A46) &gt; 0, 1, 0)</f>
        <v>0</v>
      </c>
      <c r="J46" s="7">
        <f>IF(COUNTIF('Iteration 2 - Forward-Backward'!A:A, A46) &gt; 0, 1, 0)</f>
        <v>0</v>
      </c>
      <c r="K46" s="7">
        <f>IF(COUNTIF('Iteration 2 - Backward-Backward'!A:A, A46) &gt; 0, 1, 0)</f>
        <v>0</v>
      </c>
      <c r="L46" s="7"/>
      <c r="M46" s="7">
        <v>1</v>
      </c>
    </row>
    <row r="47" spans="1:13" x14ac:dyDescent="0.25">
      <c r="A47" s="7" t="s">
        <v>7706</v>
      </c>
      <c r="B47" s="7" t="s">
        <v>7707</v>
      </c>
      <c r="C47" s="7">
        <v>2025</v>
      </c>
      <c r="D47" s="7" t="s">
        <v>7708</v>
      </c>
      <c r="E47" s="7">
        <f t="shared" si="2"/>
        <v>0</v>
      </c>
      <c r="F47" s="7">
        <f>IF(COUNTIF('Start Set'!A:A, A47) &gt; 0, 1, 0)</f>
        <v>0</v>
      </c>
      <c r="G47" s="7">
        <f>IF(COUNTIF('Iteration 1 - Forward'!A:A, A47) &gt; 0, 1, 0)</f>
        <v>0</v>
      </c>
      <c r="H47" s="7">
        <f>IF(COUNTIF('Iteration 1 - Backward'!A:A, A47) &gt; 0, 1, 0)</f>
        <v>0</v>
      </c>
      <c r="I47" s="7">
        <f>IF(COUNTIF('Iteration 2 - Forward-Forward'!A:A, A47) &gt; 0, 1, 0)</f>
        <v>0</v>
      </c>
      <c r="J47" s="7">
        <f>IF(COUNTIF('Iteration 2 - Forward-Backward'!A:A, A47) &gt; 0, 1, 0)</f>
        <v>0</v>
      </c>
      <c r="K47" s="7">
        <f>IF(COUNTIF('Iteration 2 - Backward-Backward'!A:A, A47) &gt; 0, 1, 0)</f>
        <v>0</v>
      </c>
      <c r="L47" s="7"/>
      <c r="M47" s="7">
        <v>1</v>
      </c>
    </row>
    <row r="48" spans="1:13" x14ac:dyDescent="0.25">
      <c r="A48" s="7" t="s">
        <v>7751</v>
      </c>
      <c r="B48" s="7" t="s">
        <v>7752</v>
      </c>
      <c r="C48" s="7">
        <v>2023</v>
      </c>
      <c r="D48" s="7" t="s">
        <v>7753</v>
      </c>
      <c r="E48" s="7">
        <v>0</v>
      </c>
      <c r="F48" s="7">
        <f>IF(COUNTIF('Start Set'!A:A, A48) &gt; 0, 1, 0)</f>
        <v>0</v>
      </c>
      <c r="G48" s="7">
        <f>IF(COUNTIF('Iteration 1 - Forward'!A:A, A48) &gt; 0, 1, 0)</f>
        <v>0</v>
      </c>
      <c r="H48" s="7">
        <f>IF(COUNTIF('Iteration 1 - Backward'!A:A, A48) &gt; 0, 1, 0)</f>
        <v>0</v>
      </c>
      <c r="I48" s="7">
        <f>IF(COUNTIF('Iteration 2 - Forward-Forward'!A:A, A48) &gt; 0, 1, 0)</f>
        <v>0</v>
      </c>
      <c r="J48" s="7">
        <f>IF(COUNTIF('Iteration 2 - Forward-Backward'!A:A, A48) &gt; 0, 1, 0)</f>
        <v>0</v>
      </c>
      <c r="K48" s="7">
        <f>IF(COUNTIF('Iteration 2 - Backward-Backward'!A:A, A48) &gt; 0, 1, 0)</f>
        <v>0</v>
      </c>
      <c r="L48" s="7"/>
      <c r="M48" s="7">
        <v>1</v>
      </c>
    </row>
    <row r="49" spans="1:15" x14ac:dyDescent="0.25">
      <c r="A49" s="7" t="s">
        <v>7826</v>
      </c>
      <c r="B49" s="7" t="s">
        <v>7827</v>
      </c>
      <c r="C49" s="7">
        <v>2022</v>
      </c>
      <c r="D49" s="7" t="s">
        <v>7828</v>
      </c>
      <c r="E49" s="7">
        <f>--(ROW(A49)&lt;&gt;MATCH(A49,$A:$A,0))</f>
        <v>0</v>
      </c>
      <c r="F49" s="7">
        <f>IF(COUNTIF('Start Set'!A:A, A49) &gt; 0, 1, 0)</f>
        <v>0</v>
      </c>
      <c r="G49" s="7">
        <f>IF(COUNTIF('Iteration 1 - Forward'!A:A, A49) &gt; 0, 1, 0)</f>
        <v>0</v>
      </c>
      <c r="H49" s="7">
        <f>IF(COUNTIF('Iteration 1 - Backward'!A:A, A49) &gt; 0, 1, 0)</f>
        <v>0</v>
      </c>
      <c r="I49" s="7">
        <f>IF(COUNTIF('Iteration 2 - Forward-Forward'!A:A, A49) &gt; 0, 1, 0)</f>
        <v>0</v>
      </c>
      <c r="J49" s="7">
        <f>IF(COUNTIF('Iteration 2 - Forward-Backward'!A:A, A49) &gt; 0, 1, 0)</f>
        <v>0</v>
      </c>
      <c r="K49" s="7">
        <f>IF(COUNTIF('Iteration 2 - Backward-Backward'!A:A, A49) &gt; 0, 1, 0)</f>
        <v>0</v>
      </c>
      <c r="L49" s="7"/>
      <c r="M49" s="7">
        <v>1</v>
      </c>
    </row>
    <row r="50" spans="1:15" x14ac:dyDescent="0.25">
      <c r="A50" s="7" t="s">
        <v>6373</v>
      </c>
      <c r="B50" s="7" t="s">
        <v>6374</v>
      </c>
      <c r="C50" s="7">
        <v>2024</v>
      </c>
      <c r="D50" s="7" t="s">
        <v>6375</v>
      </c>
      <c r="E50" s="7">
        <f>--(ROW(A50)&lt;&gt;MATCH(A50,$A:$A,0))</f>
        <v>0</v>
      </c>
      <c r="F50" s="7">
        <f>IF(COUNTIF('Start Set'!A:A, A50) &gt; 0, 1, 0)</f>
        <v>0</v>
      </c>
      <c r="G50" s="7">
        <f>IF(COUNTIF('Iteration 1 - Forward'!A:A, A50) &gt; 0, 1, 0)</f>
        <v>0</v>
      </c>
      <c r="H50" s="7">
        <f>IF(COUNTIF('Iteration 1 - Backward'!A:A, A50) &gt; 0, 1, 0)</f>
        <v>0</v>
      </c>
      <c r="I50" s="7">
        <f>IF(COUNTIF('Iteration 2 - Forward-Forward'!A:A, A50) &gt; 0, 1, 0)</f>
        <v>1</v>
      </c>
      <c r="J50" s="7">
        <f>IF(COUNTIF('Iteration 2 - Forward-Backward'!A:A, A50) &gt; 0, 1, 0)</f>
        <v>0</v>
      </c>
      <c r="K50" s="7">
        <f>IF(COUNTIF('Iteration 2 - Backward-Backward'!A:A, A50) &gt; 0, 1, 0)</f>
        <v>0</v>
      </c>
      <c r="L50" s="7"/>
      <c r="M50" s="7">
        <v>1</v>
      </c>
    </row>
    <row r="51" spans="1:15" x14ac:dyDescent="0.25">
      <c r="A51" s="7" t="s">
        <v>6519</v>
      </c>
      <c r="B51" s="7" t="s">
        <v>7037</v>
      </c>
      <c r="C51" s="7">
        <v>2025</v>
      </c>
      <c r="D51" s="7" t="s">
        <v>138</v>
      </c>
      <c r="E51" s="7">
        <v>0</v>
      </c>
      <c r="F51" s="7">
        <f>IF(COUNTIF('Start Set'!A:A, A51) &gt; 0, 1, 0)</f>
        <v>0</v>
      </c>
      <c r="G51" s="7">
        <f>IF(COUNTIF('Iteration 1 - Forward'!A:A, A51) &gt; 0, 1, 0)</f>
        <v>0</v>
      </c>
      <c r="H51" s="7">
        <f>IF(COUNTIF('Iteration 1 - Backward'!A:A, A51) &gt; 0, 1, 0)</f>
        <v>0</v>
      </c>
      <c r="I51" s="7">
        <f>IF(COUNTIF('Iteration 2 - Forward-Forward'!A:A, A51) &gt; 0, 1, 0)</f>
        <v>1</v>
      </c>
      <c r="J51">
        <f>IF(COUNTIF('Iteration 2 - Forward-Backward'!A:A, A51) &gt; 0, 1, 0)</f>
        <v>0</v>
      </c>
      <c r="K51">
        <f>IF(COUNTIF('Iteration 2 - Backward-Backward'!A:A, A51) &gt; 0, 1, 0)</f>
        <v>0</v>
      </c>
    </row>
    <row r="52" spans="1:15" x14ac:dyDescent="0.25">
      <c r="A52" s="7" t="s">
        <v>6466</v>
      </c>
      <c r="B52" s="7" t="s">
        <v>6467</v>
      </c>
      <c r="C52" s="7"/>
      <c r="D52" s="7"/>
      <c r="E52" s="7">
        <f t="shared" ref="E52:E87" si="3">--(ROW(A52)&lt;&gt;MATCH(A52,$A:$A,0))</f>
        <v>0</v>
      </c>
      <c r="F52" s="7">
        <f>IF(COUNTIF('Start Set'!A:A, A52) &gt; 0, 1, 0)</f>
        <v>0</v>
      </c>
      <c r="G52" s="7">
        <f>IF(COUNTIF('Iteration 1 - Forward'!A:A, A52) &gt; 0, 1, 0)</f>
        <v>0</v>
      </c>
      <c r="H52" s="7">
        <f>IF(COUNTIF('Iteration 1 - Backward'!A:A, A52) &gt; 0, 1, 0)</f>
        <v>0</v>
      </c>
      <c r="I52" s="7">
        <f>IF(COUNTIF('Iteration 2 - Forward-Forward'!A:A, A52) &gt; 0, 1, 0)</f>
        <v>1</v>
      </c>
      <c r="J52">
        <f>IF(COUNTIF('Iteration 2 - Forward-Backward'!A:A, A52) &gt; 0, 1, 0)</f>
        <v>0</v>
      </c>
      <c r="K52">
        <f>IF(COUNTIF('Iteration 2 - Backward-Backward'!A:A, A52) &gt; 0, 1, 0)</f>
        <v>0</v>
      </c>
    </row>
    <row r="53" spans="1:15" x14ac:dyDescent="0.25">
      <c r="A53" s="7" t="s">
        <v>7662</v>
      </c>
      <c r="B53" s="7" t="s">
        <v>7663</v>
      </c>
      <c r="C53" s="7">
        <v>2024</v>
      </c>
      <c r="D53" s="7" t="s">
        <v>7664</v>
      </c>
      <c r="E53" s="7">
        <f t="shared" si="3"/>
        <v>0</v>
      </c>
      <c r="F53" s="7">
        <f>IF(COUNTIF('Start Set'!A:A, A53) &gt; 0, 1, 0)</f>
        <v>0</v>
      </c>
      <c r="G53" s="7">
        <f>IF(COUNTIF('Iteration 1 - Forward'!A:A, A53) &gt; 0, 1, 0)</f>
        <v>0</v>
      </c>
      <c r="H53" s="7">
        <f>IF(COUNTIF('Iteration 1 - Backward'!A:A, A53) &gt; 0, 1, 0)</f>
        <v>0</v>
      </c>
      <c r="I53" s="7">
        <f>IF(COUNTIF('Iteration 2 - Forward-Forward'!A:A, A53) &gt; 0, 1, 0)</f>
        <v>0</v>
      </c>
      <c r="J53" s="7">
        <f>IF(COUNTIF('Iteration 2 - Forward-Backward'!A:A, A53) &gt; 0, 1, 0)</f>
        <v>0</v>
      </c>
      <c r="K53" s="7">
        <f>IF(COUNTIF('Iteration 2 - Backward-Backward'!A:A, A53) &gt; 0, 1, 0)</f>
        <v>0</v>
      </c>
      <c r="L53" s="7"/>
      <c r="M53" s="7">
        <v>1</v>
      </c>
    </row>
    <row r="54" spans="1:15" x14ac:dyDescent="0.25">
      <c r="A54" s="7" t="s">
        <v>7867</v>
      </c>
      <c r="B54" s="7" t="s">
        <v>7868</v>
      </c>
      <c r="C54" s="7">
        <v>2025</v>
      </c>
      <c r="D54" s="7" t="s">
        <v>7869</v>
      </c>
      <c r="E54" s="7">
        <f t="shared" si="3"/>
        <v>0</v>
      </c>
      <c r="F54" s="7">
        <f>IF(COUNTIF('Start Set'!A:A, A54) &gt; 0, 1, 0)</f>
        <v>0</v>
      </c>
      <c r="G54" s="7">
        <f>IF(COUNTIF('Iteration 1 - Forward'!A:A, A54) &gt; 0, 1, 0)</f>
        <v>0</v>
      </c>
      <c r="H54" s="7">
        <f>IF(COUNTIF('Iteration 1 - Backward'!A:A, A54) &gt; 0, 1, 0)</f>
        <v>0</v>
      </c>
      <c r="I54" s="7">
        <f>IF(COUNTIF('Iteration 2 - Forward-Forward'!A:A, A54) &gt; 0, 1, 0)</f>
        <v>0</v>
      </c>
      <c r="J54" s="7">
        <f>IF(COUNTIF('Iteration 2 - Forward-Backward'!A:A, A54) &gt; 0, 1, 0)</f>
        <v>0</v>
      </c>
      <c r="K54" s="7">
        <f>IF(COUNTIF('Iteration 2 - Backward-Backward'!A:A, A54) &gt; 0, 1, 0)</f>
        <v>0</v>
      </c>
      <c r="L54" s="7"/>
      <c r="M54" s="7"/>
      <c r="N54" s="7"/>
      <c r="O54" s="7">
        <v>1</v>
      </c>
    </row>
    <row r="55" spans="1:15" x14ac:dyDescent="0.25">
      <c r="A55" s="7" t="s">
        <v>7748</v>
      </c>
      <c r="B55" s="7" t="s">
        <v>7749</v>
      </c>
      <c r="C55" s="7">
        <v>2021</v>
      </c>
      <c r="D55" s="7" t="s">
        <v>7750</v>
      </c>
      <c r="E55" s="7">
        <f t="shared" si="3"/>
        <v>0</v>
      </c>
      <c r="F55" s="7">
        <f>IF(COUNTIF('Start Set'!A:A, A55) &gt; 0, 1, 0)</f>
        <v>0</v>
      </c>
      <c r="G55" s="7">
        <f>IF(COUNTIF('Iteration 1 - Forward'!A:A, A55) &gt; 0, 1, 0)</f>
        <v>0</v>
      </c>
      <c r="H55" s="7">
        <f>IF(COUNTIF('Iteration 1 - Backward'!A:A, A55) &gt; 0, 1, 0)</f>
        <v>0</v>
      </c>
      <c r="I55" s="7">
        <f>IF(COUNTIF('Iteration 2 - Forward-Forward'!A:A, A55) &gt; 0, 1, 0)</f>
        <v>0</v>
      </c>
      <c r="J55" s="7">
        <f>IF(COUNTIF('Iteration 2 - Forward-Backward'!A:A, A55) &gt; 0, 1, 0)</f>
        <v>0</v>
      </c>
      <c r="K55" s="7">
        <f>IF(COUNTIF('Iteration 2 - Backward-Backward'!A:A, A55) &gt; 0, 1, 0)</f>
        <v>0</v>
      </c>
      <c r="L55" s="7"/>
      <c r="M55" s="7"/>
      <c r="N55" s="7"/>
      <c r="O55" s="7">
        <v>1</v>
      </c>
    </row>
    <row r="56" spans="1:15" x14ac:dyDescent="0.25">
      <c r="A56" s="7" t="s">
        <v>7757</v>
      </c>
      <c r="B56" s="7" t="s">
        <v>7758</v>
      </c>
      <c r="C56" s="7">
        <v>2024</v>
      </c>
      <c r="D56" s="7" t="s">
        <v>7759</v>
      </c>
      <c r="E56" s="7">
        <f t="shared" si="3"/>
        <v>0</v>
      </c>
      <c r="F56" s="7">
        <f>IF(COUNTIF('Start Set'!A:A, A56) &gt; 0, 1, 0)</f>
        <v>0</v>
      </c>
      <c r="G56" s="7">
        <f>IF(COUNTIF('Iteration 1 - Forward'!A:A, A56) &gt; 0, 1, 0)</f>
        <v>0</v>
      </c>
      <c r="H56" s="7">
        <f>IF(COUNTIF('Iteration 1 - Backward'!A:A, A56) &gt; 0, 1, 0)</f>
        <v>0</v>
      </c>
      <c r="I56" s="7">
        <f>IF(COUNTIF('Iteration 2 - Forward-Forward'!A:A, A56) &gt; 0, 1, 0)</f>
        <v>0</v>
      </c>
      <c r="J56" s="7">
        <f>IF(COUNTIF('Iteration 2 - Forward-Backward'!A:A, A56) &gt; 0, 1, 0)</f>
        <v>0</v>
      </c>
      <c r="K56" s="7">
        <f>IF(COUNTIF('Iteration 2 - Backward-Backward'!A:A, A56) &gt; 0, 1, 0)</f>
        <v>0</v>
      </c>
      <c r="L56" s="7"/>
      <c r="M56" s="7"/>
      <c r="N56" s="7"/>
      <c r="O56" s="7">
        <v>1</v>
      </c>
    </row>
    <row r="57" spans="1:15" x14ac:dyDescent="0.25">
      <c r="A57" s="7" t="s">
        <v>7880</v>
      </c>
      <c r="B57" s="7" t="s">
        <v>7881</v>
      </c>
      <c r="C57" s="7"/>
      <c r="D57" s="7" t="s">
        <v>7759</v>
      </c>
      <c r="E57" s="7">
        <f t="shared" si="3"/>
        <v>0</v>
      </c>
      <c r="F57" s="7">
        <f>IF(COUNTIF('Start Set'!A:A, A57) &gt; 0, 1, 0)</f>
        <v>0</v>
      </c>
      <c r="G57" s="7">
        <f>IF(COUNTIF('Iteration 1 - Forward'!A:A, A57) &gt; 0, 1, 0)</f>
        <v>0</v>
      </c>
      <c r="H57" s="7">
        <f>IF(COUNTIF('Iteration 1 - Backward'!A:A, A57) &gt; 0, 1, 0)</f>
        <v>0</v>
      </c>
      <c r="I57" s="7">
        <f>IF(COUNTIF('Iteration 2 - Forward-Forward'!A:A, A57) &gt; 0, 1, 0)</f>
        <v>0</v>
      </c>
      <c r="J57" s="7">
        <f>IF(COUNTIF('Iteration 2 - Forward-Backward'!A:A, A57) &gt; 0, 1, 0)</f>
        <v>0</v>
      </c>
      <c r="K57" s="7">
        <f>IF(COUNTIF('Iteration 2 - Backward-Backward'!A:A, A57) &gt; 0, 1, 0)</f>
        <v>0</v>
      </c>
      <c r="L57" s="7"/>
      <c r="M57" s="7"/>
      <c r="N57" s="7"/>
      <c r="O57" s="7">
        <v>1</v>
      </c>
    </row>
    <row r="58" spans="1:15" x14ac:dyDescent="0.25">
      <c r="A58" s="7" t="s">
        <v>7848</v>
      </c>
      <c r="B58" s="7" t="s">
        <v>7849</v>
      </c>
      <c r="C58" s="7">
        <v>2024</v>
      </c>
      <c r="D58" s="7" t="s">
        <v>7850</v>
      </c>
      <c r="E58" s="7">
        <f t="shared" si="3"/>
        <v>0</v>
      </c>
      <c r="F58" s="7">
        <f>IF(COUNTIF('Start Set'!A:A, A58) &gt; 0, 1, 0)</f>
        <v>0</v>
      </c>
      <c r="G58" s="7">
        <f>IF(COUNTIF('Iteration 1 - Forward'!A:A, A58) &gt; 0, 1, 0)</f>
        <v>0</v>
      </c>
      <c r="H58" s="7">
        <f>IF(COUNTIF('Iteration 1 - Backward'!A:A, A58) &gt; 0, 1, 0)</f>
        <v>0</v>
      </c>
      <c r="I58" s="7">
        <f>IF(COUNTIF('Iteration 2 - Forward-Forward'!A:A, A58) &gt; 0, 1, 0)</f>
        <v>0</v>
      </c>
      <c r="J58" s="7">
        <f>IF(COUNTIF('Iteration 2 - Forward-Backward'!A:A, A58) &gt; 0, 1, 0)</f>
        <v>0</v>
      </c>
      <c r="K58" s="7">
        <f>IF(COUNTIF('Iteration 2 - Backward-Backward'!A:A, A58) &gt; 0, 1, 0)</f>
        <v>0</v>
      </c>
      <c r="L58" s="7"/>
      <c r="M58" s="7"/>
      <c r="N58" s="7"/>
      <c r="O58" s="7">
        <v>1</v>
      </c>
    </row>
    <row r="59" spans="1:15" x14ac:dyDescent="0.25">
      <c r="A59" s="7" t="s">
        <v>7858</v>
      </c>
      <c r="B59" s="7" t="s">
        <v>7859</v>
      </c>
      <c r="C59" s="7">
        <v>2023</v>
      </c>
      <c r="D59" s="7" t="s">
        <v>7860</v>
      </c>
      <c r="E59" s="7">
        <f t="shared" si="3"/>
        <v>0</v>
      </c>
      <c r="F59" s="7">
        <f>IF(COUNTIF('Start Set'!A:A, A59) &gt; 0, 1, 0)</f>
        <v>0</v>
      </c>
      <c r="G59" s="7">
        <f>IF(COUNTIF('Iteration 1 - Forward'!A:A, A59) &gt; 0, 1, 0)</f>
        <v>0</v>
      </c>
      <c r="H59" s="7">
        <f>IF(COUNTIF('Iteration 1 - Backward'!A:A, A59) &gt; 0, 1, 0)</f>
        <v>0</v>
      </c>
      <c r="I59" s="7">
        <f>IF(COUNTIF('Iteration 2 - Forward-Forward'!A:A, A59) &gt; 0, 1, 0)</f>
        <v>0</v>
      </c>
      <c r="J59" s="7">
        <f>IF(COUNTIF('Iteration 2 - Forward-Backward'!A:A, A59) &gt; 0, 1, 0)</f>
        <v>0</v>
      </c>
      <c r="K59" s="7">
        <f>IF(COUNTIF('Iteration 2 - Backward-Backward'!A:A, A59) &gt; 0, 1, 0)</f>
        <v>0</v>
      </c>
      <c r="L59" s="7"/>
      <c r="M59" s="7"/>
      <c r="N59" s="7"/>
      <c r="O59" s="7">
        <v>1</v>
      </c>
    </row>
    <row r="60" spans="1:15" x14ac:dyDescent="0.25">
      <c r="A60" s="7" t="s">
        <v>7743</v>
      </c>
      <c r="B60" s="7" t="s">
        <v>7744</v>
      </c>
      <c r="C60" s="7">
        <v>2023</v>
      </c>
      <c r="D60" s="7" t="s">
        <v>7745</v>
      </c>
      <c r="E60" s="7">
        <f t="shared" si="3"/>
        <v>0</v>
      </c>
      <c r="F60" s="7">
        <f>IF(COUNTIF('Start Set'!A:A, A60) &gt; 0, 1, 0)</f>
        <v>0</v>
      </c>
      <c r="G60" s="7">
        <f>IF(COUNTIF('Iteration 1 - Forward'!A:A, A60) &gt; 0, 1, 0)</f>
        <v>0</v>
      </c>
      <c r="H60" s="7">
        <f>IF(COUNTIF('Iteration 1 - Backward'!A:A, A60) &gt; 0, 1, 0)</f>
        <v>0</v>
      </c>
      <c r="I60" s="7">
        <f>IF(COUNTIF('Iteration 2 - Forward-Forward'!A:A, A60) &gt; 0, 1, 0)</f>
        <v>0</v>
      </c>
      <c r="J60" s="7">
        <f>IF(COUNTIF('Iteration 2 - Forward-Backward'!A:A, A60) &gt; 0, 1, 0)</f>
        <v>0</v>
      </c>
      <c r="K60" s="7">
        <f>IF(COUNTIF('Iteration 2 - Backward-Backward'!A:A, A60) &gt; 0, 1, 0)</f>
        <v>0</v>
      </c>
      <c r="L60" s="7"/>
      <c r="M60" s="7"/>
      <c r="N60" s="7"/>
      <c r="O60" s="7">
        <v>1</v>
      </c>
    </row>
    <row r="61" spans="1:15" x14ac:dyDescent="0.25">
      <c r="A61" s="7" t="s">
        <v>7837</v>
      </c>
      <c r="B61" s="7" t="s">
        <v>7838</v>
      </c>
      <c r="C61" s="7">
        <v>2024</v>
      </c>
      <c r="D61" s="7" t="s">
        <v>7839</v>
      </c>
      <c r="E61" s="7">
        <f t="shared" si="3"/>
        <v>0</v>
      </c>
      <c r="F61" s="7">
        <f>IF(COUNTIF('Start Set'!A:A, A61) &gt; 0, 1, 0)</f>
        <v>0</v>
      </c>
      <c r="G61" s="7">
        <f>IF(COUNTIF('Iteration 1 - Forward'!A:A, A61) &gt; 0, 1, 0)</f>
        <v>0</v>
      </c>
      <c r="H61" s="7">
        <f>IF(COUNTIF('Iteration 1 - Backward'!A:A, A61) &gt; 0, 1, 0)</f>
        <v>0</v>
      </c>
      <c r="I61" s="7">
        <f>IF(COUNTIF('Iteration 2 - Forward-Forward'!A:A, A61) &gt; 0, 1, 0)</f>
        <v>0</v>
      </c>
      <c r="J61" s="7">
        <f>IF(COUNTIF('Iteration 2 - Forward-Backward'!A:A, A61) &gt; 0, 1, 0)</f>
        <v>0</v>
      </c>
      <c r="K61" s="7">
        <f>IF(COUNTIF('Iteration 2 - Backward-Backward'!A:A, A61) &gt; 0, 1, 0)</f>
        <v>0</v>
      </c>
      <c r="L61" s="7"/>
      <c r="M61" s="7"/>
      <c r="N61" s="7"/>
      <c r="O61" s="7">
        <v>1</v>
      </c>
    </row>
    <row r="62" spans="1:15" x14ac:dyDescent="0.25">
      <c r="A62" s="7" t="s">
        <v>7787</v>
      </c>
      <c r="B62" s="7" t="s">
        <v>7788</v>
      </c>
      <c r="C62" s="7">
        <v>2025</v>
      </c>
      <c r="D62" s="7" t="s">
        <v>7789</v>
      </c>
      <c r="E62" s="7">
        <f t="shared" si="3"/>
        <v>0</v>
      </c>
      <c r="F62" s="7">
        <f>IF(COUNTIF('Start Set'!A:A, A62) &gt; 0, 1, 0)</f>
        <v>0</v>
      </c>
      <c r="G62" s="7">
        <f>IF(COUNTIF('Iteration 1 - Forward'!A:A, A62) &gt; 0, 1, 0)</f>
        <v>0</v>
      </c>
      <c r="H62" s="7">
        <f>IF(COUNTIF('Iteration 1 - Backward'!A:A, A62) &gt; 0, 1, 0)</f>
        <v>0</v>
      </c>
      <c r="I62" s="7">
        <f>IF(COUNTIF('Iteration 2 - Forward-Forward'!A:A, A62) &gt; 0, 1, 0)</f>
        <v>0</v>
      </c>
      <c r="J62" s="7">
        <f>IF(COUNTIF('Iteration 2 - Forward-Backward'!A:A, A62) &gt; 0, 1, 0)</f>
        <v>0</v>
      </c>
      <c r="K62" s="7">
        <f>IF(COUNTIF('Iteration 2 - Backward-Backward'!A:A, A62) &gt; 0, 1, 0)</f>
        <v>0</v>
      </c>
      <c r="L62" s="7"/>
      <c r="M62" s="7"/>
      <c r="N62" s="7"/>
      <c r="O62" s="7">
        <v>1</v>
      </c>
    </row>
    <row r="63" spans="1:15" x14ac:dyDescent="0.25">
      <c r="A63" s="7" t="s">
        <v>7145</v>
      </c>
      <c r="B63" s="7" t="s">
        <v>7146</v>
      </c>
      <c r="C63" s="7">
        <v>2024</v>
      </c>
      <c r="D63" s="7" t="s">
        <v>7147</v>
      </c>
      <c r="E63" s="7">
        <f t="shared" si="3"/>
        <v>0</v>
      </c>
      <c r="F63" s="7">
        <f>IF(COUNTIF('Start Set'!A:A, A63) &gt; 0, 1, 0)</f>
        <v>0</v>
      </c>
      <c r="G63" s="7">
        <f>IF(COUNTIF('Iteration 1 - Forward'!A:A, A63) &gt; 0, 1, 0)</f>
        <v>0</v>
      </c>
      <c r="H63" s="7">
        <f>IF(COUNTIF('Iteration 1 - Backward'!A:A, A63) &gt; 0, 1, 0)</f>
        <v>0</v>
      </c>
      <c r="I63" s="7">
        <f>IF(COUNTIF('Iteration 2 - Forward-Forward'!A:A, A63) &gt; 0, 1, 0)</f>
        <v>0</v>
      </c>
      <c r="J63" s="7">
        <f>IF(COUNTIF('Iteration 2 - Forward-Backward'!A:A, A63) &gt; 0, 1, 0)</f>
        <v>0</v>
      </c>
      <c r="K63" s="7">
        <f>IF(COUNTIF('Iteration 2 - Backward-Backward'!A:A, A63) &gt; 0, 1, 0)</f>
        <v>0</v>
      </c>
      <c r="L63" s="7"/>
      <c r="M63" s="7"/>
      <c r="N63" s="7"/>
      <c r="O63" s="7">
        <v>1</v>
      </c>
    </row>
    <row r="64" spans="1:15" x14ac:dyDescent="0.25">
      <c r="A64" s="7" t="s">
        <v>7865</v>
      </c>
      <c r="B64" s="7" t="s">
        <v>7866</v>
      </c>
      <c r="C64" s="7">
        <v>2024</v>
      </c>
      <c r="D64" s="7" t="s">
        <v>7713</v>
      </c>
      <c r="E64" s="7">
        <f t="shared" si="3"/>
        <v>0</v>
      </c>
      <c r="F64" s="7">
        <f>IF(COUNTIF('Start Set'!A:A, A64) &gt; 0, 1, 0)</f>
        <v>0</v>
      </c>
      <c r="G64" s="7">
        <f>IF(COUNTIF('Iteration 1 - Forward'!A:A, A64) &gt; 0, 1, 0)</f>
        <v>0</v>
      </c>
      <c r="H64" s="7">
        <f>IF(COUNTIF('Iteration 1 - Backward'!A:A, A64) &gt; 0, 1, 0)</f>
        <v>0</v>
      </c>
      <c r="I64" s="7">
        <f>IF(COUNTIF('Iteration 2 - Forward-Forward'!A:A, A64) &gt; 0, 1, 0)</f>
        <v>0</v>
      </c>
      <c r="J64" s="7">
        <f>IF(COUNTIF('Iteration 2 - Forward-Backward'!A:A, A64) &gt; 0, 1, 0)</f>
        <v>0</v>
      </c>
      <c r="K64" s="7">
        <f>IF(COUNTIF('Iteration 2 - Backward-Backward'!A:A, A64) &gt; 0, 1, 0)</f>
        <v>0</v>
      </c>
      <c r="L64" s="7"/>
      <c r="M64" s="7"/>
      <c r="N64" s="7"/>
      <c r="O64" s="7">
        <v>1</v>
      </c>
    </row>
    <row r="65" spans="1:15" x14ac:dyDescent="0.25">
      <c r="A65" s="7" t="s">
        <v>7875</v>
      </c>
      <c r="B65" s="7" t="s">
        <v>7876</v>
      </c>
      <c r="C65" s="7">
        <v>2023</v>
      </c>
      <c r="D65" s="7" t="s">
        <v>6290</v>
      </c>
      <c r="E65" s="7">
        <f t="shared" si="3"/>
        <v>0</v>
      </c>
      <c r="F65" s="7">
        <f>IF(COUNTIF('Start Set'!A:A, A65) &gt; 0, 1, 0)</f>
        <v>0</v>
      </c>
      <c r="G65" s="7">
        <f>IF(COUNTIF('Iteration 1 - Forward'!A:A, A65) &gt; 0, 1, 0)</f>
        <v>0</v>
      </c>
      <c r="H65" s="7">
        <f>IF(COUNTIF('Iteration 1 - Backward'!A:A, A65) &gt; 0, 1, 0)</f>
        <v>0</v>
      </c>
      <c r="I65" s="7">
        <f>IF(COUNTIF('Iteration 2 - Forward-Forward'!A:A, A65) &gt; 0, 1, 0)</f>
        <v>0</v>
      </c>
      <c r="J65" s="7">
        <f>IF(COUNTIF('Iteration 2 - Forward-Backward'!A:A, A65) &gt; 0, 1, 0)</f>
        <v>0</v>
      </c>
      <c r="K65" s="7">
        <f>IF(COUNTIF('Iteration 2 - Backward-Backward'!A:A, A65) &gt; 0, 1, 0)</f>
        <v>0</v>
      </c>
      <c r="L65" s="7"/>
      <c r="M65" s="7"/>
      <c r="N65" s="7"/>
      <c r="O65" s="7">
        <v>1</v>
      </c>
    </row>
    <row r="66" spans="1:15" x14ac:dyDescent="0.25">
      <c r="A66" s="7" t="s">
        <v>7840</v>
      </c>
      <c r="B66" s="7" t="s">
        <v>7841</v>
      </c>
      <c r="C66" s="7">
        <v>2022</v>
      </c>
      <c r="D66" s="7" t="s">
        <v>7825</v>
      </c>
      <c r="E66" s="7">
        <f t="shared" si="3"/>
        <v>0</v>
      </c>
      <c r="F66" s="7">
        <f>IF(COUNTIF('Start Set'!A:A, A66) &gt; 0, 1, 0)</f>
        <v>0</v>
      </c>
      <c r="G66" s="7">
        <f>IF(COUNTIF('Iteration 1 - Forward'!A:A, A66) &gt; 0, 1, 0)</f>
        <v>0</v>
      </c>
      <c r="H66" s="7">
        <f>IF(COUNTIF('Iteration 1 - Backward'!A:A, A66) &gt; 0, 1, 0)</f>
        <v>0</v>
      </c>
      <c r="I66" s="7">
        <f>IF(COUNTIF('Iteration 2 - Forward-Forward'!A:A, A66) &gt; 0, 1, 0)</f>
        <v>0</v>
      </c>
      <c r="J66" s="7">
        <f>IF(COUNTIF('Iteration 2 - Forward-Backward'!A:A, A66) &gt; 0, 1, 0)</f>
        <v>0</v>
      </c>
      <c r="K66" s="7">
        <f>IF(COUNTIF('Iteration 2 - Backward-Backward'!A:A, A66) &gt; 0, 1, 0)</f>
        <v>0</v>
      </c>
      <c r="L66" s="7"/>
      <c r="M66" s="7"/>
      <c r="N66" s="7"/>
      <c r="O66" s="7">
        <v>1</v>
      </c>
    </row>
    <row r="67" spans="1:15" x14ac:dyDescent="0.25">
      <c r="A67" s="7" t="s">
        <v>7823</v>
      </c>
      <c r="B67" s="7" t="s">
        <v>7824</v>
      </c>
      <c r="C67" s="7">
        <v>2025</v>
      </c>
      <c r="D67" s="7" t="s">
        <v>7825</v>
      </c>
      <c r="E67" s="7">
        <f t="shared" si="3"/>
        <v>0</v>
      </c>
      <c r="F67" s="7">
        <f>IF(COUNTIF('Start Set'!A:A, A67) &gt; 0, 1, 0)</f>
        <v>0</v>
      </c>
      <c r="G67" s="7">
        <f>IF(COUNTIF('Iteration 1 - Forward'!A:A, A67) &gt; 0, 1, 0)</f>
        <v>0</v>
      </c>
      <c r="H67" s="7">
        <f>IF(COUNTIF('Iteration 1 - Backward'!A:A, A67) &gt; 0, 1, 0)</f>
        <v>0</v>
      </c>
      <c r="I67" s="7">
        <f>IF(COUNTIF('Iteration 2 - Forward-Forward'!A:A, A67) &gt; 0, 1, 0)</f>
        <v>0</v>
      </c>
      <c r="J67" s="7">
        <f>IF(COUNTIF('Iteration 2 - Forward-Backward'!A:A, A67) &gt; 0, 1, 0)</f>
        <v>0</v>
      </c>
      <c r="K67" s="7">
        <f>IF(COUNTIF('Iteration 2 - Backward-Backward'!A:A, A67) &gt; 0, 1, 0)</f>
        <v>0</v>
      </c>
      <c r="L67" s="7"/>
      <c r="M67" s="7"/>
      <c r="N67" s="7"/>
      <c r="O67" s="7">
        <v>1</v>
      </c>
    </row>
    <row r="68" spans="1:15" x14ac:dyDescent="0.25">
      <c r="A68" s="7" t="s">
        <v>7773</v>
      </c>
      <c r="B68" s="7" t="s">
        <v>7774</v>
      </c>
      <c r="C68" s="7">
        <v>2024</v>
      </c>
      <c r="D68" s="7" t="s">
        <v>7775</v>
      </c>
      <c r="E68" s="7">
        <f t="shared" si="3"/>
        <v>0</v>
      </c>
      <c r="F68" s="7">
        <f>IF(COUNTIF('Start Set'!A:A, A68) &gt; 0, 1, 0)</f>
        <v>0</v>
      </c>
      <c r="G68" s="7">
        <f>IF(COUNTIF('Iteration 1 - Forward'!A:A, A68) &gt; 0, 1, 0)</f>
        <v>0</v>
      </c>
      <c r="H68" s="7">
        <f>IF(COUNTIF('Iteration 1 - Backward'!A:A, A68) &gt; 0, 1, 0)</f>
        <v>0</v>
      </c>
      <c r="I68" s="7">
        <f>IF(COUNTIF('Iteration 2 - Forward-Forward'!A:A, A68) &gt; 0, 1, 0)</f>
        <v>0</v>
      </c>
      <c r="J68" s="7">
        <f>IF(COUNTIF('Iteration 2 - Forward-Backward'!A:A, A68) &gt; 0, 1, 0)</f>
        <v>0</v>
      </c>
      <c r="K68" s="7">
        <f>IF(COUNTIF('Iteration 2 - Backward-Backward'!A:A, A68) &gt; 0, 1, 0)</f>
        <v>0</v>
      </c>
      <c r="L68" s="7"/>
      <c r="M68" s="7"/>
      <c r="N68" s="7"/>
      <c r="O68" s="7">
        <v>1</v>
      </c>
    </row>
    <row r="69" spans="1:15" x14ac:dyDescent="0.25">
      <c r="A69" s="7" t="s">
        <v>7151</v>
      </c>
      <c r="B69" s="7" t="s">
        <v>7152</v>
      </c>
      <c r="C69" s="7">
        <v>2022</v>
      </c>
      <c r="D69" s="7"/>
      <c r="E69" s="7">
        <f t="shared" si="3"/>
        <v>0</v>
      </c>
      <c r="F69" s="7">
        <f>IF(COUNTIF('Start Set'!A:A, A69) &gt; 0, 1, 0)</f>
        <v>0</v>
      </c>
      <c r="G69" s="7">
        <f>IF(COUNTIF('Iteration 1 - Forward'!A:A, A69) &gt; 0, 1, 0)</f>
        <v>0</v>
      </c>
      <c r="H69" s="7">
        <f>IF(COUNTIF('Iteration 1 - Backward'!A:A, A69) &gt; 0, 1, 0)</f>
        <v>0</v>
      </c>
      <c r="I69" s="7">
        <f>IF(COUNTIF('Iteration 2 - Forward-Forward'!A:A, A69) &gt; 0, 1, 0)</f>
        <v>0</v>
      </c>
      <c r="J69" s="7">
        <f>IF(COUNTIF('Iteration 2 - Forward-Backward'!A:A, A69) &gt; 0, 1, 0)</f>
        <v>0</v>
      </c>
      <c r="K69" s="7">
        <f>IF(COUNTIF('Iteration 2 - Backward-Backward'!A:A, A69) &gt; 0, 1, 0)</f>
        <v>0</v>
      </c>
      <c r="L69" s="7"/>
      <c r="M69" s="7"/>
      <c r="N69" s="7"/>
      <c r="O69" s="7">
        <v>1</v>
      </c>
    </row>
    <row r="70" spans="1:15" x14ac:dyDescent="0.25">
      <c r="A70" s="7" t="s">
        <v>7856</v>
      </c>
      <c r="B70" s="7" t="s">
        <v>7857</v>
      </c>
      <c r="C70" s="7">
        <v>2022</v>
      </c>
      <c r="D70" s="7"/>
      <c r="E70" s="7">
        <f t="shared" si="3"/>
        <v>0</v>
      </c>
      <c r="F70" s="7">
        <f>IF(COUNTIF('Start Set'!A:A, A70) &gt; 0, 1, 0)</f>
        <v>0</v>
      </c>
      <c r="G70" s="7">
        <f>IF(COUNTIF('Iteration 1 - Forward'!A:A, A70) &gt; 0, 1, 0)</f>
        <v>0</v>
      </c>
      <c r="H70" s="7">
        <f>IF(COUNTIF('Iteration 1 - Backward'!A:A, A70) &gt; 0, 1, 0)</f>
        <v>0</v>
      </c>
      <c r="I70" s="7">
        <f>IF(COUNTIF('Iteration 2 - Forward-Forward'!A:A, A70) &gt; 0, 1, 0)</f>
        <v>0</v>
      </c>
      <c r="J70" s="7">
        <f>IF(COUNTIF('Iteration 2 - Forward-Backward'!A:A, A70) &gt; 0, 1, 0)</f>
        <v>0</v>
      </c>
      <c r="K70" s="7">
        <f>IF(COUNTIF('Iteration 2 - Backward-Backward'!A:A, A70) &gt; 0, 1, 0)</f>
        <v>0</v>
      </c>
      <c r="L70" s="7"/>
      <c r="M70" s="7"/>
      <c r="N70" s="7"/>
      <c r="O70" s="7">
        <v>1</v>
      </c>
    </row>
    <row r="71" spans="1:15" x14ac:dyDescent="0.25">
      <c r="A71" s="7" t="s">
        <v>7123</v>
      </c>
      <c r="B71" s="7" t="s">
        <v>7124</v>
      </c>
      <c r="C71" s="7">
        <v>2023</v>
      </c>
      <c r="D71" s="7"/>
      <c r="E71" s="7">
        <f t="shared" si="3"/>
        <v>0</v>
      </c>
      <c r="F71" s="7">
        <f>IF(COUNTIF('Start Set'!A:A, A71) &gt; 0, 1, 0)</f>
        <v>0</v>
      </c>
      <c r="G71" s="7">
        <f>IF(COUNTIF('Iteration 1 - Forward'!A:A, A71) &gt; 0, 1, 0)</f>
        <v>0</v>
      </c>
      <c r="H71" s="7">
        <f>IF(COUNTIF('Iteration 1 - Backward'!A:A, A71) &gt; 0, 1, 0)</f>
        <v>0</v>
      </c>
      <c r="I71" s="7">
        <f>IF(COUNTIF('Iteration 2 - Forward-Forward'!A:A, A71) &gt; 0, 1, 0)</f>
        <v>0</v>
      </c>
      <c r="J71" s="7">
        <f>IF(COUNTIF('Iteration 2 - Forward-Backward'!A:A, A71) &gt; 0, 1, 0)</f>
        <v>0</v>
      </c>
      <c r="K71" s="7">
        <f>IF(COUNTIF('Iteration 2 - Backward-Backward'!A:A, A71) &gt; 0, 1, 0)</f>
        <v>0</v>
      </c>
      <c r="L71" s="7"/>
      <c r="M71" s="7"/>
      <c r="N71" s="7"/>
      <c r="O71" s="7">
        <v>1</v>
      </c>
    </row>
    <row r="72" spans="1:15" x14ac:dyDescent="0.25">
      <c r="A72" s="7" t="s">
        <v>7890</v>
      </c>
      <c r="B72" s="7" t="s">
        <v>7891</v>
      </c>
      <c r="C72" s="7">
        <v>2023</v>
      </c>
      <c r="D72" s="7"/>
      <c r="E72" s="7">
        <f t="shared" si="3"/>
        <v>0</v>
      </c>
      <c r="F72" s="7">
        <f>IF(COUNTIF('Start Set'!A:A, A72) &gt; 0, 1, 0)</f>
        <v>0</v>
      </c>
      <c r="G72" s="7">
        <f>IF(COUNTIF('Iteration 1 - Forward'!A:A, A72) &gt; 0, 1, 0)</f>
        <v>0</v>
      </c>
      <c r="H72" s="7">
        <f>IF(COUNTIF('Iteration 1 - Backward'!A:A, A72) &gt; 0, 1, 0)</f>
        <v>0</v>
      </c>
      <c r="I72" s="7">
        <f>IF(COUNTIF('Iteration 2 - Forward-Forward'!A:A, A72) &gt; 0, 1, 0)</f>
        <v>0</v>
      </c>
      <c r="J72" s="7">
        <f>IF(COUNTIF('Iteration 2 - Forward-Backward'!A:A, A72) &gt; 0, 1, 0)</f>
        <v>0</v>
      </c>
      <c r="K72" s="7">
        <f>IF(COUNTIF('Iteration 2 - Backward-Backward'!A:A, A72) &gt; 0, 1, 0)</f>
        <v>0</v>
      </c>
      <c r="L72" s="7"/>
      <c r="M72" s="7"/>
      <c r="N72" s="7"/>
      <c r="O72" s="7">
        <v>1</v>
      </c>
    </row>
    <row r="73" spans="1:15" x14ac:dyDescent="0.25">
      <c r="A73" s="7" t="s">
        <v>7160</v>
      </c>
      <c r="B73" s="7" t="s">
        <v>7161</v>
      </c>
      <c r="C73" s="7">
        <v>2024</v>
      </c>
      <c r="D73" s="7"/>
      <c r="E73" s="7">
        <f t="shared" si="3"/>
        <v>0</v>
      </c>
      <c r="F73" s="7">
        <f>IF(COUNTIF('Start Set'!A:A, A73) &gt; 0, 1, 0)</f>
        <v>0</v>
      </c>
      <c r="G73" s="7">
        <f>IF(COUNTIF('Iteration 1 - Forward'!A:A, A73) &gt; 0, 1, 0)</f>
        <v>0</v>
      </c>
      <c r="H73" s="7">
        <f>IF(COUNTIF('Iteration 1 - Backward'!A:A, A73) &gt; 0, 1, 0)</f>
        <v>0</v>
      </c>
      <c r="I73" s="7">
        <f>IF(COUNTIF('Iteration 2 - Forward-Forward'!A:A, A73) &gt; 0, 1, 0)</f>
        <v>0</v>
      </c>
      <c r="J73" s="7">
        <f>IF(COUNTIF('Iteration 2 - Forward-Backward'!A:A, A73) &gt; 0, 1, 0)</f>
        <v>0</v>
      </c>
      <c r="K73" s="7">
        <f>IF(COUNTIF('Iteration 2 - Backward-Backward'!A:A, A73) &gt; 0, 1, 0)</f>
        <v>0</v>
      </c>
      <c r="L73" s="7"/>
      <c r="M73" s="7"/>
      <c r="N73" s="7"/>
      <c r="O73" s="7">
        <v>1</v>
      </c>
    </row>
    <row r="74" spans="1:15" x14ac:dyDescent="0.25">
      <c r="A74" s="7" t="s">
        <v>7167</v>
      </c>
      <c r="B74" s="7" t="s">
        <v>7168</v>
      </c>
      <c r="C74" s="7"/>
      <c r="D74" s="7"/>
      <c r="E74" s="7">
        <f t="shared" si="3"/>
        <v>0</v>
      </c>
      <c r="F74" s="7">
        <f>IF(COUNTIF('Start Set'!A:A, A74) &gt; 0, 1, 0)</f>
        <v>0</v>
      </c>
      <c r="G74" s="7">
        <f>IF(COUNTIF('Iteration 1 - Forward'!A:A, A74) &gt; 0, 1, 0)</f>
        <v>0</v>
      </c>
      <c r="H74" s="7">
        <f>IF(COUNTIF('Iteration 1 - Backward'!A:A, A74) &gt; 0, 1, 0)</f>
        <v>0</v>
      </c>
      <c r="I74" s="7">
        <f>IF(COUNTIF('Iteration 2 - Forward-Forward'!A:A, A74) &gt; 0, 1, 0)</f>
        <v>0</v>
      </c>
      <c r="J74" s="7">
        <f>IF(COUNTIF('Iteration 2 - Forward-Backward'!A:A, A74) &gt; 0, 1, 0)</f>
        <v>0</v>
      </c>
      <c r="K74" s="7">
        <f>IF(COUNTIF('Iteration 2 - Backward-Backward'!A:A, A74) &gt; 0, 1, 0)</f>
        <v>0</v>
      </c>
      <c r="L74" s="7"/>
      <c r="M74" s="7"/>
      <c r="N74" s="7"/>
      <c r="O74" s="7">
        <v>1</v>
      </c>
    </row>
    <row r="75" spans="1:15" x14ac:dyDescent="0.25">
      <c r="A75" s="7" t="s">
        <v>7877</v>
      </c>
      <c r="B75" s="7" t="s">
        <v>7878</v>
      </c>
      <c r="C75" s="7">
        <v>2022</v>
      </c>
      <c r="D75" s="7" t="s">
        <v>7879</v>
      </c>
      <c r="E75" s="7">
        <f t="shared" si="3"/>
        <v>0</v>
      </c>
      <c r="F75" s="7">
        <f>IF(COUNTIF('Start Set'!A:A, A75) &gt; 0, 1, 0)</f>
        <v>0</v>
      </c>
      <c r="G75" s="7">
        <f>IF(COUNTIF('Iteration 1 - Forward'!A:A, A75) &gt; 0, 1, 0)</f>
        <v>0</v>
      </c>
      <c r="H75" s="7">
        <f>IF(COUNTIF('Iteration 1 - Backward'!A:A, A75) &gt; 0, 1, 0)</f>
        <v>0</v>
      </c>
      <c r="I75" s="7">
        <f>IF(COUNTIF('Iteration 2 - Forward-Forward'!A:A, A75) &gt; 0, 1, 0)</f>
        <v>0</v>
      </c>
      <c r="J75" s="7">
        <f>IF(COUNTIF('Iteration 2 - Forward-Backward'!A:A, A75) &gt; 0, 1, 0)</f>
        <v>0</v>
      </c>
      <c r="K75" s="7">
        <f>IF(COUNTIF('Iteration 2 - Backward-Backward'!A:A, A75) &gt; 0, 1, 0)</f>
        <v>0</v>
      </c>
      <c r="L75" s="7"/>
      <c r="M75" s="7"/>
      <c r="N75" s="7"/>
      <c r="O75" s="7">
        <v>1</v>
      </c>
    </row>
    <row r="76" spans="1:15" x14ac:dyDescent="0.25">
      <c r="A76" s="7" t="s">
        <v>7608</v>
      </c>
      <c r="B76" s="7" t="s">
        <v>7609</v>
      </c>
      <c r="C76" s="7">
        <v>2024</v>
      </c>
      <c r="D76" s="7" t="s">
        <v>7610</v>
      </c>
      <c r="E76" s="7">
        <f t="shared" si="3"/>
        <v>0</v>
      </c>
      <c r="F76" s="7">
        <f>IF(COUNTIF('Start Set'!A:A, A76) &gt; 0, 1, 0)</f>
        <v>0</v>
      </c>
      <c r="G76" s="7">
        <f>IF(COUNTIF('Iteration 1 - Forward'!A:A, A76) &gt; 0, 1, 0)</f>
        <v>0</v>
      </c>
      <c r="H76" s="7">
        <f>IF(COUNTIF('Iteration 1 - Backward'!A:A, A76) &gt; 0, 1, 0)</f>
        <v>0</v>
      </c>
      <c r="I76" s="7">
        <f>IF(COUNTIF('Iteration 2 - Forward-Forward'!A:A, A76) &gt; 0, 1, 0)</f>
        <v>0</v>
      </c>
      <c r="J76" s="7">
        <f>IF(COUNTIF('Iteration 2 - Forward-Backward'!A:A, A76) &gt; 0, 1, 0)</f>
        <v>0</v>
      </c>
      <c r="K76" s="7">
        <f>IF(COUNTIF('Iteration 2 - Backward-Backward'!A:A, A76) &gt; 0, 1, 0)</f>
        <v>0</v>
      </c>
      <c r="L76" s="7"/>
      <c r="M76" s="7">
        <v>1</v>
      </c>
    </row>
    <row r="77" spans="1:15" x14ac:dyDescent="0.25">
      <c r="A77" s="7" t="s">
        <v>7737</v>
      </c>
      <c r="B77" s="7" t="s">
        <v>7738</v>
      </c>
      <c r="C77" s="7">
        <v>2022</v>
      </c>
      <c r="D77" s="7" t="s">
        <v>7732</v>
      </c>
      <c r="E77" s="7">
        <f t="shared" si="3"/>
        <v>0</v>
      </c>
      <c r="F77" s="7">
        <f>IF(COUNTIF('Start Set'!A:A, A77) &gt; 0, 1, 0)</f>
        <v>0</v>
      </c>
      <c r="G77" s="7">
        <f>IF(COUNTIF('Iteration 1 - Forward'!A:A, A77) &gt; 0, 1, 0)</f>
        <v>0</v>
      </c>
      <c r="H77" s="7">
        <f>IF(COUNTIF('Iteration 1 - Backward'!A:A, A77) &gt; 0, 1, 0)</f>
        <v>0</v>
      </c>
      <c r="I77" s="7">
        <f>IF(COUNTIF('Iteration 2 - Forward-Forward'!A:A, A77) &gt; 0, 1, 0)</f>
        <v>0</v>
      </c>
      <c r="J77" s="7">
        <f>IF(COUNTIF('Iteration 2 - Forward-Backward'!A:A, A77) &gt; 0, 1, 0)</f>
        <v>0</v>
      </c>
      <c r="K77" s="7">
        <f>IF(COUNTIF('Iteration 2 - Backward-Backward'!A:A, A77) &gt; 0, 1, 0)</f>
        <v>0</v>
      </c>
      <c r="L77" s="7"/>
      <c r="M77" s="7">
        <v>1</v>
      </c>
    </row>
    <row r="78" spans="1:15" x14ac:dyDescent="0.25">
      <c r="A78" s="7" t="s">
        <v>7730</v>
      </c>
      <c r="B78" s="7" t="s">
        <v>7731</v>
      </c>
      <c r="C78" s="7">
        <v>2022</v>
      </c>
      <c r="D78" s="7" t="s">
        <v>7732</v>
      </c>
      <c r="E78" s="7">
        <f t="shared" si="3"/>
        <v>0</v>
      </c>
      <c r="F78" s="7">
        <f>IF(COUNTIF('Start Set'!A:A, A78) &gt; 0, 1, 0)</f>
        <v>0</v>
      </c>
      <c r="G78" s="7">
        <f>IF(COUNTIF('Iteration 1 - Forward'!A:A, A78) &gt; 0, 1, 0)</f>
        <v>0</v>
      </c>
      <c r="H78" s="7">
        <f>IF(COUNTIF('Iteration 1 - Backward'!A:A, A78) &gt; 0, 1, 0)</f>
        <v>0</v>
      </c>
      <c r="I78" s="7">
        <f>IF(COUNTIF('Iteration 2 - Forward-Forward'!A:A, A78) &gt; 0, 1, 0)</f>
        <v>0</v>
      </c>
      <c r="J78" s="7">
        <f>IF(COUNTIF('Iteration 2 - Forward-Backward'!A:A, A78) &gt; 0, 1, 0)</f>
        <v>0</v>
      </c>
      <c r="K78" s="7">
        <f>IF(COUNTIF('Iteration 2 - Backward-Backward'!A:A, A78) &gt; 0, 1, 0)</f>
        <v>0</v>
      </c>
      <c r="L78" s="7"/>
      <c r="M78" s="7">
        <v>1</v>
      </c>
    </row>
    <row r="79" spans="1:15" x14ac:dyDescent="0.25">
      <c r="A79" s="7" t="s">
        <v>7765</v>
      </c>
      <c r="B79" s="7" t="s">
        <v>7766</v>
      </c>
      <c r="C79" s="7"/>
      <c r="D79" s="7" t="s">
        <v>7732</v>
      </c>
      <c r="E79" s="7">
        <f t="shared" si="3"/>
        <v>0</v>
      </c>
      <c r="F79" s="7">
        <f>IF(COUNTIF('Start Set'!A:A, A79) &gt; 0, 1, 0)</f>
        <v>0</v>
      </c>
      <c r="G79" s="7">
        <f>IF(COUNTIF('Iteration 1 - Forward'!A:A, A79) &gt; 0, 1, 0)</f>
        <v>0</v>
      </c>
      <c r="H79" s="7">
        <f>IF(COUNTIF('Iteration 1 - Backward'!A:A, A79) &gt; 0, 1, 0)</f>
        <v>0</v>
      </c>
      <c r="I79" s="7">
        <f>IF(COUNTIF('Iteration 2 - Forward-Forward'!A:A, A79) &gt; 0, 1, 0)</f>
        <v>0</v>
      </c>
      <c r="J79" s="7">
        <f>IF(COUNTIF('Iteration 2 - Forward-Backward'!A:A, A79) &gt; 0, 1, 0)</f>
        <v>0</v>
      </c>
      <c r="K79" s="7">
        <f>IF(COUNTIF('Iteration 2 - Backward-Backward'!A:A, A79) &gt; 0, 1, 0)</f>
        <v>0</v>
      </c>
      <c r="L79" s="7"/>
      <c r="M79" s="7">
        <v>1</v>
      </c>
    </row>
    <row r="80" spans="1:15" x14ac:dyDescent="0.25">
      <c r="A80" s="7" t="s">
        <v>7746</v>
      </c>
      <c r="B80" s="7" t="s">
        <v>7747</v>
      </c>
      <c r="C80" s="7">
        <v>2022</v>
      </c>
      <c r="D80" s="7" t="s">
        <v>7732</v>
      </c>
      <c r="E80" s="7">
        <f t="shared" si="3"/>
        <v>0</v>
      </c>
      <c r="F80" s="7">
        <f>IF(COUNTIF('Start Set'!A:A, A80) &gt; 0, 1, 0)</f>
        <v>0</v>
      </c>
      <c r="G80" s="7">
        <f>IF(COUNTIF('Iteration 1 - Forward'!A:A, A80) &gt; 0, 1, 0)</f>
        <v>0</v>
      </c>
      <c r="H80" s="7">
        <f>IF(COUNTIF('Iteration 1 - Backward'!A:A, A80) &gt; 0, 1, 0)</f>
        <v>0</v>
      </c>
      <c r="I80" s="7">
        <f>IF(COUNTIF('Iteration 2 - Forward-Forward'!A:A, A80) &gt; 0, 1, 0)</f>
        <v>0</v>
      </c>
      <c r="J80" s="7">
        <f>IF(COUNTIF('Iteration 2 - Forward-Backward'!A:A, A80) &gt; 0, 1, 0)</f>
        <v>0</v>
      </c>
      <c r="K80" s="7">
        <f>IF(COUNTIF('Iteration 2 - Backward-Backward'!A:A, A80) &gt; 0, 1, 0)</f>
        <v>0</v>
      </c>
      <c r="L80" s="7"/>
      <c r="M80" s="7">
        <v>1</v>
      </c>
    </row>
    <row r="81" spans="1:13" x14ac:dyDescent="0.25">
      <c r="A81" s="7" t="s">
        <v>7792</v>
      </c>
      <c r="B81" s="7" t="s">
        <v>7793</v>
      </c>
      <c r="C81" s="7">
        <v>2024</v>
      </c>
      <c r="D81" s="7" t="s">
        <v>7794</v>
      </c>
      <c r="E81" s="7">
        <f t="shared" si="3"/>
        <v>0</v>
      </c>
      <c r="F81" s="7">
        <f>IF(COUNTIF('Start Set'!A:A, A81) &gt; 0, 1, 0)</f>
        <v>0</v>
      </c>
      <c r="G81" s="7">
        <f>IF(COUNTIF('Iteration 1 - Forward'!A:A, A81) &gt; 0, 1, 0)</f>
        <v>0</v>
      </c>
      <c r="H81" s="7">
        <f>IF(COUNTIF('Iteration 1 - Backward'!A:A, A81) &gt; 0, 1, 0)</f>
        <v>0</v>
      </c>
      <c r="I81" s="7">
        <f>IF(COUNTIF('Iteration 2 - Forward-Forward'!A:A, A81) &gt; 0, 1, 0)</f>
        <v>0</v>
      </c>
      <c r="J81" s="7">
        <f>IF(COUNTIF('Iteration 2 - Forward-Backward'!A:A, A81) &gt; 0, 1, 0)</f>
        <v>0</v>
      </c>
      <c r="K81" s="7">
        <f>IF(COUNTIF('Iteration 2 - Backward-Backward'!A:A, A81) &gt; 0, 1, 0)</f>
        <v>0</v>
      </c>
      <c r="L81" s="7"/>
      <c r="M81" s="7">
        <v>1</v>
      </c>
    </row>
    <row r="82" spans="1:13" x14ac:dyDescent="0.25">
      <c r="A82" s="7" t="s">
        <v>7586</v>
      </c>
      <c r="B82" s="7" t="s">
        <v>7587</v>
      </c>
      <c r="C82" s="7">
        <v>2023</v>
      </c>
      <c r="D82" s="7" t="s">
        <v>6290</v>
      </c>
      <c r="E82" s="7">
        <f t="shared" si="3"/>
        <v>0</v>
      </c>
      <c r="F82" s="7">
        <f>IF(COUNTIF('Start Set'!A:A, A82) &gt; 0, 1, 0)</f>
        <v>0</v>
      </c>
      <c r="G82" s="7">
        <f>IF(COUNTIF('Iteration 1 - Forward'!A:A, A82) &gt; 0, 1, 0)</f>
        <v>0</v>
      </c>
      <c r="H82" s="7">
        <f>IF(COUNTIF('Iteration 1 - Backward'!A:A, A82) &gt; 0, 1, 0)</f>
        <v>0</v>
      </c>
      <c r="I82" s="7">
        <f>IF(COUNTIF('Iteration 2 - Forward-Forward'!A:A, A82) &gt; 0, 1, 0)</f>
        <v>0</v>
      </c>
      <c r="J82" s="7">
        <f>IF(COUNTIF('Iteration 2 - Forward-Backward'!A:A, A82) &gt; 0, 1, 0)</f>
        <v>0</v>
      </c>
      <c r="K82" s="7">
        <f>IF(COUNTIF('Iteration 2 - Backward-Backward'!A:A, A82) &gt; 0, 1, 0)</f>
        <v>0</v>
      </c>
      <c r="L82" s="7"/>
      <c r="M82" s="7">
        <v>1</v>
      </c>
    </row>
    <row r="83" spans="1:13" x14ac:dyDescent="0.25">
      <c r="A83" s="7" t="s">
        <v>7698</v>
      </c>
      <c r="B83" s="7" t="s">
        <v>7699</v>
      </c>
      <c r="C83" s="7">
        <v>2024</v>
      </c>
      <c r="D83" s="7" t="s">
        <v>6290</v>
      </c>
      <c r="E83" s="7">
        <f t="shared" si="3"/>
        <v>0</v>
      </c>
      <c r="F83" s="7">
        <f>IF(COUNTIF('Start Set'!A:A, A83) &gt; 0, 1, 0)</f>
        <v>0</v>
      </c>
      <c r="G83" s="7">
        <f>IF(COUNTIF('Iteration 1 - Forward'!A:A, A83) &gt; 0, 1, 0)</f>
        <v>0</v>
      </c>
      <c r="H83" s="7">
        <f>IF(COUNTIF('Iteration 1 - Backward'!A:A, A83) &gt; 0, 1, 0)</f>
        <v>0</v>
      </c>
      <c r="I83" s="7">
        <f>IF(COUNTIF('Iteration 2 - Forward-Forward'!A:A, A83) &gt; 0, 1, 0)</f>
        <v>0</v>
      </c>
      <c r="J83" s="7">
        <f>IF(COUNTIF('Iteration 2 - Forward-Backward'!A:A, A83) &gt; 0, 1, 0)</f>
        <v>0</v>
      </c>
      <c r="K83" s="7">
        <f>IF(COUNTIF('Iteration 2 - Backward-Backward'!A:A, A83) &gt; 0, 1, 0)</f>
        <v>0</v>
      </c>
      <c r="L83" s="7"/>
      <c r="M83" s="7">
        <v>1</v>
      </c>
    </row>
    <row r="84" spans="1:13" x14ac:dyDescent="0.25">
      <c r="A84" s="7" t="s">
        <v>7675</v>
      </c>
      <c r="B84" s="7" t="s">
        <v>7676</v>
      </c>
      <c r="C84" s="7">
        <v>2022</v>
      </c>
      <c r="D84" s="7" t="s">
        <v>6290</v>
      </c>
      <c r="E84" s="7">
        <f t="shared" si="3"/>
        <v>0</v>
      </c>
      <c r="F84" s="7">
        <f>IF(COUNTIF('Start Set'!A:A, A84) &gt; 0, 1, 0)</f>
        <v>0</v>
      </c>
      <c r="G84" s="7">
        <f>IF(COUNTIF('Iteration 1 - Forward'!A:A, A84) &gt; 0, 1, 0)</f>
        <v>0</v>
      </c>
      <c r="H84" s="7">
        <f>IF(COUNTIF('Iteration 1 - Backward'!A:A, A84) &gt; 0, 1, 0)</f>
        <v>0</v>
      </c>
      <c r="I84" s="7">
        <f>IF(COUNTIF('Iteration 2 - Forward-Forward'!A:A, A84) &gt; 0, 1, 0)</f>
        <v>0</v>
      </c>
      <c r="J84" s="7">
        <f>IF(COUNTIF('Iteration 2 - Forward-Backward'!A:A, A84) &gt; 0, 1, 0)</f>
        <v>0</v>
      </c>
      <c r="K84" s="7">
        <f>IF(COUNTIF('Iteration 2 - Backward-Backward'!A:A, A84) &gt; 0, 1, 0)</f>
        <v>0</v>
      </c>
      <c r="L84" s="7"/>
      <c r="M84" s="7">
        <v>1</v>
      </c>
    </row>
    <row r="85" spans="1:13" x14ac:dyDescent="0.25">
      <c r="A85" s="7" t="s">
        <v>7696</v>
      </c>
      <c r="B85" s="7" t="s">
        <v>7697</v>
      </c>
      <c r="C85" s="7">
        <v>2024</v>
      </c>
      <c r="D85" s="7" t="s">
        <v>6290</v>
      </c>
      <c r="E85" s="7">
        <f t="shared" si="3"/>
        <v>0</v>
      </c>
      <c r="F85" s="7">
        <f>IF(COUNTIF('Start Set'!A:A, A85) &gt; 0, 1, 0)</f>
        <v>0</v>
      </c>
      <c r="G85" s="7">
        <f>IF(COUNTIF('Iteration 1 - Forward'!A:A, A85) &gt; 0, 1, 0)</f>
        <v>0</v>
      </c>
      <c r="H85" s="7">
        <f>IF(COUNTIF('Iteration 1 - Backward'!A:A, A85) &gt; 0, 1, 0)</f>
        <v>0</v>
      </c>
      <c r="I85" s="7">
        <f>IF(COUNTIF('Iteration 2 - Forward-Forward'!A:A, A85) &gt; 0, 1, 0)</f>
        <v>0</v>
      </c>
      <c r="J85" s="7">
        <f>IF(COUNTIF('Iteration 2 - Forward-Backward'!A:A, A85) &gt; 0, 1, 0)</f>
        <v>0</v>
      </c>
      <c r="K85" s="7">
        <f>IF(COUNTIF('Iteration 2 - Backward-Backward'!A:A, A85) &gt; 0, 1, 0)</f>
        <v>0</v>
      </c>
      <c r="L85" s="7"/>
      <c r="M85" s="7">
        <v>1</v>
      </c>
    </row>
    <row r="86" spans="1:13" x14ac:dyDescent="0.25">
      <c r="A86" s="7" t="s">
        <v>7711</v>
      </c>
      <c r="B86" s="7" t="s">
        <v>7712</v>
      </c>
      <c r="C86" s="7">
        <v>2025</v>
      </c>
      <c r="D86" s="7" t="s">
        <v>7713</v>
      </c>
      <c r="E86" s="7">
        <f t="shared" si="3"/>
        <v>0</v>
      </c>
      <c r="F86" s="7">
        <f>IF(COUNTIF('Start Set'!A:A, A86) &gt; 0, 1, 0)</f>
        <v>0</v>
      </c>
      <c r="G86" s="7">
        <f>IF(COUNTIF('Iteration 1 - Forward'!A:A, A86) &gt; 0, 1, 0)</f>
        <v>0</v>
      </c>
      <c r="H86" s="7">
        <f>IF(COUNTIF('Iteration 1 - Backward'!A:A, A86) &gt; 0, 1, 0)</f>
        <v>0</v>
      </c>
      <c r="I86" s="7">
        <f>IF(COUNTIF('Iteration 2 - Forward-Forward'!A:A, A86) &gt; 0, 1, 0)</f>
        <v>0</v>
      </c>
      <c r="J86" s="7">
        <f>IF(COUNTIF('Iteration 2 - Forward-Backward'!A:A, A86) &gt; 0, 1, 0)</f>
        <v>0</v>
      </c>
      <c r="K86" s="7">
        <f>IF(COUNTIF('Iteration 2 - Backward-Backward'!A:A, A86) &gt; 0, 1, 0)</f>
        <v>0</v>
      </c>
      <c r="L86" s="7"/>
      <c r="M86" s="7">
        <v>1</v>
      </c>
    </row>
    <row r="87" spans="1:13" x14ac:dyDescent="0.25">
      <c r="A87" s="7" t="s">
        <v>7754</v>
      </c>
      <c r="B87" s="7" t="s">
        <v>7755</v>
      </c>
      <c r="C87" s="7">
        <v>2022</v>
      </c>
      <c r="D87" s="7" t="s">
        <v>7756</v>
      </c>
      <c r="E87" s="7">
        <f t="shared" si="3"/>
        <v>0</v>
      </c>
      <c r="F87" s="7">
        <f>IF(COUNTIF('Start Set'!A:A, A87) &gt; 0, 1, 0)</f>
        <v>0</v>
      </c>
      <c r="G87" s="7">
        <f>IF(COUNTIF('Iteration 1 - Forward'!A:A, A87) &gt; 0, 1, 0)</f>
        <v>0</v>
      </c>
      <c r="H87" s="7">
        <f>IF(COUNTIF('Iteration 1 - Backward'!A:A, A87) &gt; 0, 1, 0)</f>
        <v>0</v>
      </c>
      <c r="I87" s="7">
        <f>IF(COUNTIF('Iteration 2 - Forward-Forward'!A:A, A87) &gt; 0, 1, 0)</f>
        <v>0</v>
      </c>
      <c r="J87" s="7">
        <f>IF(COUNTIF('Iteration 2 - Forward-Backward'!A:A, A87) &gt; 0, 1, 0)</f>
        <v>0</v>
      </c>
      <c r="K87" s="7">
        <f>IF(COUNTIF('Iteration 2 - Backward-Backward'!A:A, A87) &gt; 0, 1, 0)</f>
        <v>0</v>
      </c>
      <c r="L87" s="7"/>
      <c r="M87" s="7">
        <v>1</v>
      </c>
    </row>
    <row r="88" spans="1:13" x14ac:dyDescent="0.25">
      <c r="A88" s="7" t="s">
        <v>7693</v>
      </c>
      <c r="B88" s="7" t="s">
        <v>7694</v>
      </c>
      <c r="C88" s="7">
        <v>2023</v>
      </c>
      <c r="D88" s="7" t="s">
        <v>7695</v>
      </c>
      <c r="E88" s="7">
        <v>0</v>
      </c>
      <c r="F88" s="7">
        <f>IF(COUNTIF('Start Set'!A:A, A88) &gt; 0, 1, 0)</f>
        <v>0</v>
      </c>
      <c r="G88" s="7">
        <f>IF(COUNTIF('Iteration 1 - Forward'!A:A, A88) &gt; 0, 1, 0)</f>
        <v>0</v>
      </c>
      <c r="H88" s="7">
        <f>IF(COUNTIF('Iteration 1 - Backward'!A:A, A88) &gt; 0, 1, 0)</f>
        <v>0</v>
      </c>
      <c r="I88" s="7">
        <f>IF(COUNTIF('Iteration 2 - Forward-Forward'!A:A, A88) &gt; 0, 1, 0)</f>
        <v>0</v>
      </c>
      <c r="J88" s="7">
        <f>IF(COUNTIF('Iteration 2 - Forward-Backward'!A:A, A88) &gt; 0, 1, 0)</f>
        <v>0</v>
      </c>
      <c r="K88" s="7">
        <f>IF(COUNTIF('Iteration 2 - Backward-Backward'!A:A, A88) &gt; 0, 1, 0)</f>
        <v>0</v>
      </c>
      <c r="L88" s="7"/>
      <c r="M88" s="7">
        <v>1</v>
      </c>
    </row>
    <row r="89" spans="1:13" x14ac:dyDescent="0.25">
      <c r="A89" s="7" t="s">
        <v>7781</v>
      </c>
      <c r="B89" s="7" t="s">
        <v>7782</v>
      </c>
      <c r="C89" s="7"/>
      <c r="D89" s="7" t="s">
        <v>7641</v>
      </c>
      <c r="E89" s="7">
        <f t="shared" ref="E89:E107" si="4">--(ROW(A89)&lt;&gt;MATCH(A89,$A:$A,0))</f>
        <v>0</v>
      </c>
      <c r="F89" s="7">
        <f>IF(COUNTIF('Start Set'!A:A, A89) &gt; 0, 1, 0)</f>
        <v>0</v>
      </c>
      <c r="G89" s="7">
        <f>IF(COUNTIF('Iteration 1 - Forward'!A:A, A89) &gt; 0, 1, 0)</f>
        <v>0</v>
      </c>
      <c r="H89" s="7">
        <f>IF(COUNTIF('Iteration 1 - Backward'!A:A, A89) &gt; 0, 1, 0)</f>
        <v>0</v>
      </c>
      <c r="I89" s="7">
        <f>IF(COUNTIF('Iteration 2 - Forward-Forward'!A:A, A89) &gt; 0, 1, 0)</f>
        <v>0</v>
      </c>
      <c r="J89" s="7">
        <f>IF(COUNTIF('Iteration 2 - Forward-Backward'!A:A, A89) &gt; 0, 1, 0)</f>
        <v>0</v>
      </c>
      <c r="K89" s="7">
        <f>IF(COUNTIF('Iteration 2 - Backward-Backward'!A:A, A89) &gt; 0, 1, 0)</f>
        <v>0</v>
      </c>
      <c r="L89" s="7"/>
      <c r="M89" s="7">
        <v>1</v>
      </c>
    </row>
    <row r="90" spans="1:13" x14ac:dyDescent="0.25">
      <c r="A90" s="7" t="s">
        <v>7639</v>
      </c>
      <c r="B90" s="7" t="s">
        <v>7640</v>
      </c>
      <c r="C90" s="7">
        <v>2020</v>
      </c>
      <c r="D90" s="7" t="s">
        <v>7641</v>
      </c>
      <c r="E90" s="7">
        <f t="shared" si="4"/>
        <v>0</v>
      </c>
      <c r="F90" s="7">
        <f>IF(COUNTIF('Start Set'!A:A, A90) &gt; 0, 1, 0)</f>
        <v>0</v>
      </c>
      <c r="G90" s="7">
        <f>IF(COUNTIF('Iteration 1 - Forward'!A:A, A90) &gt; 0, 1, 0)</f>
        <v>0</v>
      </c>
      <c r="H90" s="7">
        <f>IF(COUNTIF('Iteration 1 - Backward'!A:A, A90) &gt; 0, 1, 0)</f>
        <v>0</v>
      </c>
      <c r="I90" s="7">
        <f>IF(COUNTIF('Iteration 2 - Forward-Forward'!A:A, A90) &gt; 0, 1, 0)</f>
        <v>0</v>
      </c>
      <c r="J90" s="7">
        <f>IF(COUNTIF('Iteration 2 - Forward-Backward'!A:A, A90) &gt; 0, 1, 0)</f>
        <v>0</v>
      </c>
      <c r="K90" s="7">
        <f>IF(COUNTIF('Iteration 2 - Backward-Backward'!A:A, A90) &gt; 0, 1, 0)</f>
        <v>0</v>
      </c>
      <c r="L90" s="7"/>
      <c r="M90" s="7">
        <v>1</v>
      </c>
    </row>
    <row r="91" spans="1:13" x14ac:dyDescent="0.25">
      <c r="A91" s="7" t="s">
        <v>7810</v>
      </c>
      <c r="B91" s="7" t="s">
        <v>7811</v>
      </c>
      <c r="C91" s="7"/>
      <c r="D91" s="7" t="s">
        <v>7641</v>
      </c>
      <c r="E91" s="7">
        <f t="shared" si="4"/>
        <v>0</v>
      </c>
      <c r="F91" s="7">
        <f>IF(COUNTIF('Start Set'!A:A, A91) &gt; 0, 1, 0)</f>
        <v>0</v>
      </c>
      <c r="G91" s="7">
        <f>IF(COUNTIF('Iteration 1 - Forward'!A:A, A91) &gt; 0, 1, 0)</f>
        <v>0</v>
      </c>
      <c r="H91" s="7">
        <f>IF(COUNTIF('Iteration 1 - Backward'!A:A, A91) &gt; 0, 1, 0)</f>
        <v>0</v>
      </c>
      <c r="I91" s="7">
        <f>IF(COUNTIF('Iteration 2 - Forward-Forward'!A:A, A91) &gt; 0, 1, 0)</f>
        <v>0</v>
      </c>
      <c r="J91" s="7">
        <f>IF(COUNTIF('Iteration 2 - Forward-Backward'!A:A, A91) &gt; 0, 1, 0)</f>
        <v>0</v>
      </c>
      <c r="K91" s="7">
        <f>IF(COUNTIF('Iteration 2 - Backward-Backward'!A:A, A91) &gt; 0, 1, 0)</f>
        <v>0</v>
      </c>
      <c r="L91" s="7"/>
      <c r="M91" s="7">
        <v>1</v>
      </c>
    </row>
    <row r="92" spans="1:13" x14ac:dyDescent="0.25">
      <c r="A92" s="7" t="s">
        <v>7851</v>
      </c>
      <c r="B92" s="7" t="s">
        <v>7852</v>
      </c>
      <c r="C92" s="7">
        <v>2021</v>
      </c>
      <c r="D92" s="7" t="s">
        <v>7853</v>
      </c>
      <c r="E92" s="7">
        <f t="shared" si="4"/>
        <v>0</v>
      </c>
      <c r="F92" s="7">
        <f>IF(COUNTIF('Start Set'!A:A, A92) &gt; 0, 1, 0)</f>
        <v>0</v>
      </c>
      <c r="G92" s="7">
        <f>IF(COUNTIF('Iteration 1 - Forward'!A:A, A92) &gt; 0, 1, 0)</f>
        <v>0</v>
      </c>
      <c r="H92" s="7">
        <f>IF(COUNTIF('Iteration 1 - Backward'!A:A, A92) &gt; 0, 1, 0)</f>
        <v>0</v>
      </c>
      <c r="I92" s="7">
        <f>IF(COUNTIF('Iteration 2 - Forward-Forward'!A:A, A92) &gt; 0, 1, 0)</f>
        <v>0</v>
      </c>
      <c r="J92" s="7">
        <f>IF(COUNTIF('Iteration 2 - Forward-Backward'!A:A, A92) &gt; 0, 1, 0)</f>
        <v>0</v>
      </c>
      <c r="K92" s="7">
        <f>IF(COUNTIF('Iteration 2 - Backward-Backward'!A:A, A92) &gt; 0, 1, 0)</f>
        <v>0</v>
      </c>
      <c r="L92" s="7"/>
      <c r="M92" s="7">
        <v>1</v>
      </c>
    </row>
    <row r="93" spans="1:13" x14ac:dyDescent="0.25">
      <c r="A93" s="7" t="s">
        <v>7703</v>
      </c>
      <c r="B93" s="7" t="s">
        <v>7704</v>
      </c>
      <c r="C93" s="7">
        <v>2023</v>
      </c>
      <c r="D93" s="7" t="s">
        <v>7705</v>
      </c>
      <c r="E93" s="7">
        <f t="shared" si="4"/>
        <v>0</v>
      </c>
      <c r="F93" s="7">
        <f>IF(COUNTIF('Start Set'!A:A, A93) &gt; 0, 1, 0)</f>
        <v>0</v>
      </c>
      <c r="G93" s="7">
        <f>IF(COUNTIF('Iteration 1 - Forward'!A:A, A93) &gt; 0, 1, 0)</f>
        <v>0</v>
      </c>
      <c r="H93" s="7">
        <f>IF(COUNTIF('Iteration 1 - Backward'!A:A, A93) &gt; 0, 1, 0)</f>
        <v>0</v>
      </c>
      <c r="I93" s="7">
        <f>IF(COUNTIF('Iteration 2 - Forward-Forward'!A:A, A93) &gt; 0, 1, 0)</f>
        <v>0</v>
      </c>
      <c r="J93" s="7">
        <f>IF(COUNTIF('Iteration 2 - Forward-Backward'!A:A, A93) &gt; 0, 1, 0)</f>
        <v>0</v>
      </c>
      <c r="K93" s="7">
        <f>IF(COUNTIF('Iteration 2 - Backward-Backward'!A:A, A93) &gt; 0, 1, 0)</f>
        <v>0</v>
      </c>
      <c r="L93" s="7"/>
      <c r="M93" s="7">
        <v>1</v>
      </c>
    </row>
    <row r="94" spans="1:13" x14ac:dyDescent="0.25">
      <c r="A94" s="7" t="s">
        <v>7622</v>
      </c>
      <c r="B94" s="7" t="s">
        <v>7623</v>
      </c>
      <c r="C94" s="7">
        <v>2025</v>
      </c>
      <c r="D94" s="7" t="s">
        <v>7624</v>
      </c>
      <c r="E94" s="7">
        <f t="shared" si="4"/>
        <v>0</v>
      </c>
      <c r="F94" s="7">
        <f>IF(COUNTIF('Start Set'!A:A, A94) &gt; 0, 1, 0)</f>
        <v>0</v>
      </c>
      <c r="G94" s="7">
        <f>IF(COUNTIF('Iteration 1 - Forward'!A:A, A94) &gt; 0, 1, 0)</f>
        <v>0</v>
      </c>
      <c r="H94" s="7">
        <f>IF(COUNTIF('Iteration 1 - Backward'!A:A, A94) &gt; 0, 1, 0)</f>
        <v>0</v>
      </c>
      <c r="I94" s="7">
        <f>IF(COUNTIF('Iteration 2 - Forward-Forward'!A:A, A94) &gt; 0, 1, 0)</f>
        <v>0</v>
      </c>
      <c r="J94" s="7">
        <f>IF(COUNTIF('Iteration 2 - Forward-Backward'!A:A, A94) &gt; 0, 1, 0)</f>
        <v>0</v>
      </c>
      <c r="K94" s="7">
        <f>IF(COUNTIF('Iteration 2 - Backward-Backward'!A:A, A94) &gt; 0, 1, 0)</f>
        <v>0</v>
      </c>
      <c r="L94" s="7"/>
      <c r="M94" s="7">
        <v>1</v>
      </c>
    </row>
    <row r="95" spans="1:13" x14ac:dyDescent="0.25">
      <c r="A95" s="7" t="s">
        <v>7817</v>
      </c>
      <c r="B95" s="7" t="s">
        <v>7818</v>
      </c>
      <c r="C95" s="7">
        <v>2022</v>
      </c>
      <c r="D95" s="7" t="s">
        <v>7819</v>
      </c>
      <c r="E95" s="7">
        <f t="shared" si="4"/>
        <v>0</v>
      </c>
      <c r="F95" s="7">
        <f>IF(COUNTIF('Start Set'!A:A, A95) &gt; 0, 1, 0)</f>
        <v>0</v>
      </c>
      <c r="G95" s="7">
        <f>IF(COUNTIF('Iteration 1 - Forward'!A:A, A95) &gt; 0, 1, 0)</f>
        <v>0</v>
      </c>
      <c r="H95" s="7">
        <f>IF(COUNTIF('Iteration 1 - Backward'!A:A, A95) &gt; 0, 1, 0)</f>
        <v>0</v>
      </c>
      <c r="I95" s="7">
        <f>IF(COUNTIF('Iteration 2 - Forward-Forward'!A:A, A95) &gt; 0, 1, 0)</f>
        <v>0</v>
      </c>
      <c r="J95" s="7">
        <f>IF(COUNTIF('Iteration 2 - Forward-Backward'!A:A, A95) &gt; 0, 1, 0)</f>
        <v>0</v>
      </c>
      <c r="K95" s="7">
        <f>IF(COUNTIF('Iteration 2 - Backward-Backward'!A:A, A95) &gt; 0, 1, 0)</f>
        <v>0</v>
      </c>
      <c r="L95" s="7"/>
      <c r="M95" s="7">
        <v>1</v>
      </c>
    </row>
    <row r="96" spans="1:13" x14ac:dyDescent="0.25">
      <c r="A96" s="7" t="s">
        <v>7625</v>
      </c>
      <c r="B96" s="7" t="s">
        <v>7626</v>
      </c>
      <c r="C96" s="7">
        <v>2022</v>
      </c>
      <c r="D96" s="7" t="s">
        <v>7627</v>
      </c>
      <c r="E96" s="7">
        <f t="shared" si="4"/>
        <v>0</v>
      </c>
      <c r="F96" s="7">
        <f>IF(COUNTIF('Start Set'!A:A, A96) &gt; 0, 1, 0)</f>
        <v>0</v>
      </c>
      <c r="G96" s="7">
        <f>IF(COUNTIF('Iteration 1 - Forward'!A:A, A96) &gt; 0, 1, 0)</f>
        <v>0</v>
      </c>
      <c r="H96" s="7">
        <f>IF(COUNTIF('Iteration 1 - Backward'!A:A, A96) &gt; 0, 1, 0)</f>
        <v>0</v>
      </c>
      <c r="I96" s="7">
        <f>IF(COUNTIF('Iteration 2 - Forward-Forward'!A:A, A96) &gt; 0, 1, 0)</f>
        <v>0</v>
      </c>
      <c r="J96" s="7">
        <f>IF(COUNTIF('Iteration 2 - Forward-Backward'!A:A, A96) &gt; 0, 1, 0)</f>
        <v>0</v>
      </c>
      <c r="K96" s="7">
        <f>IF(COUNTIF('Iteration 2 - Backward-Backward'!A:A, A96) &gt; 0, 1, 0)</f>
        <v>0</v>
      </c>
      <c r="L96" s="7"/>
      <c r="M96" s="7">
        <v>1</v>
      </c>
    </row>
    <row r="97" spans="1:15" x14ac:dyDescent="0.25">
      <c r="A97" s="7" t="s">
        <v>7873</v>
      </c>
      <c r="B97" s="7" t="s">
        <v>7874</v>
      </c>
      <c r="C97" s="7"/>
      <c r="D97" s="7" t="s">
        <v>3503</v>
      </c>
      <c r="E97" s="7">
        <f t="shared" si="4"/>
        <v>0</v>
      </c>
      <c r="F97" s="7">
        <f>IF(COUNTIF('Start Set'!A:A, A97) &gt; 0, 1, 0)</f>
        <v>0</v>
      </c>
      <c r="G97" s="7">
        <f>IF(COUNTIF('Iteration 1 - Forward'!A:A, A97) &gt; 0, 1, 0)</f>
        <v>0</v>
      </c>
      <c r="H97" s="7">
        <f>IF(COUNTIF('Iteration 1 - Backward'!A:A, A97) &gt; 0, 1, 0)</f>
        <v>0</v>
      </c>
      <c r="I97" s="7">
        <f>IF(COUNTIF('Iteration 2 - Forward-Forward'!A:A, A97) &gt; 0, 1, 0)</f>
        <v>0</v>
      </c>
      <c r="J97" s="7">
        <f>IF(COUNTIF('Iteration 2 - Forward-Backward'!A:A, A97) &gt; 0, 1, 0)</f>
        <v>0</v>
      </c>
      <c r="K97" s="7">
        <f>IF(COUNTIF('Iteration 2 - Backward-Backward'!A:A, A97) &gt; 0, 1, 0)</f>
        <v>0</v>
      </c>
      <c r="L97" s="7"/>
      <c r="M97" s="7">
        <v>1</v>
      </c>
    </row>
    <row r="98" spans="1:15" x14ac:dyDescent="0.25">
      <c r="A98" s="7" t="s">
        <v>7700</v>
      </c>
      <c r="B98" s="7" t="s">
        <v>7701</v>
      </c>
      <c r="C98" s="7">
        <v>2024</v>
      </c>
      <c r="D98" s="7" t="s">
        <v>7702</v>
      </c>
      <c r="E98" s="7">
        <f t="shared" si="4"/>
        <v>0</v>
      </c>
      <c r="F98" s="7">
        <f>IF(COUNTIF('Start Set'!A:A, A98) &gt; 0, 1, 0)</f>
        <v>0</v>
      </c>
      <c r="G98" s="7">
        <f>IF(COUNTIF('Iteration 1 - Forward'!A:A, A98) &gt; 0, 1, 0)</f>
        <v>0</v>
      </c>
      <c r="H98" s="7">
        <f>IF(COUNTIF('Iteration 1 - Backward'!A:A, A98) &gt; 0, 1, 0)</f>
        <v>0</v>
      </c>
      <c r="I98" s="7">
        <f>IF(COUNTIF('Iteration 2 - Forward-Forward'!A:A, A98) &gt; 0, 1, 0)</f>
        <v>0</v>
      </c>
      <c r="J98" s="7">
        <f>IF(COUNTIF('Iteration 2 - Forward-Backward'!A:A, A98) &gt; 0, 1, 0)</f>
        <v>0</v>
      </c>
      <c r="K98" s="7">
        <f>IF(COUNTIF('Iteration 2 - Backward-Backward'!A:A, A98) &gt; 0, 1, 0)</f>
        <v>0</v>
      </c>
      <c r="L98" s="7"/>
      <c r="M98" s="7">
        <v>1</v>
      </c>
    </row>
    <row r="99" spans="1:15" x14ac:dyDescent="0.25">
      <c r="A99" s="7" t="s">
        <v>7785</v>
      </c>
      <c r="B99" s="7" t="s">
        <v>7786</v>
      </c>
      <c r="C99" s="7">
        <v>2024</v>
      </c>
      <c r="D99" s="7" t="s">
        <v>7729</v>
      </c>
      <c r="E99" s="7">
        <f t="shared" si="4"/>
        <v>0</v>
      </c>
      <c r="F99" s="7">
        <f>IF(COUNTIF('Start Set'!A:A, A99) &gt; 0, 1, 0)</f>
        <v>0</v>
      </c>
      <c r="G99" s="7">
        <f>IF(COUNTIF('Iteration 1 - Forward'!A:A, A99) &gt; 0, 1, 0)</f>
        <v>0</v>
      </c>
      <c r="H99" s="7">
        <f>IF(COUNTIF('Iteration 1 - Backward'!A:A, A99) &gt; 0, 1, 0)</f>
        <v>0</v>
      </c>
      <c r="I99" s="7">
        <f>IF(COUNTIF('Iteration 2 - Forward-Forward'!A:A, A99) &gt; 0, 1, 0)</f>
        <v>0</v>
      </c>
      <c r="J99" s="7">
        <f>IF(COUNTIF('Iteration 2 - Forward-Backward'!A:A, A99) &gt; 0, 1, 0)</f>
        <v>0</v>
      </c>
      <c r="K99" s="7">
        <f>IF(COUNTIF('Iteration 2 - Backward-Backward'!A:A, A99) &gt; 0, 1, 0)</f>
        <v>0</v>
      </c>
      <c r="L99" s="7"/>
      <c r="M99" s="7">
        <v>1</v>
      </c>
    </row>
    <row r="100" spans="1:15" x14ac:dyDescent="0.25">
      <c r="A100" s="7" t="s">
        <v>7760</v>
      </c>
      <c r="B100" s="7" t="s">
        <v>7349</v>
      </c>
      <c r="C100" s="7">
        <v>2023</v>
      </c>
      <c r="D100" s="7" t="s">
        <v>7729</v>
      </c>
      <c r="E100" s="7">
        <f t="shared" si="4"/>
        <v>0</v>
      </c>
      <c r="F100" s="7">
        <f>IF(COUNTIF('Start Set'!A:A, A100) &gt; 0, 1, 0)</f>
        <v>0</v>
      </c>
      <c r="G100" s="7">
        <f>IF(COUNTIF('Iteration 1 - Forward'!A:A, A100) &gt; 0, 1, 0)</f>
        <v>0</v>
      </c>
      <c r="H100" s="7">
        <f>IF(COUNTIF('Iteration 1 - Backward'!A:A, A100) &gt; 0, 1, 0)</f>
        <v>0</v>
      </c>
      <c r="I100" s="7">
        <f>IF(COUNTIF('Iteration 2 - Forward-Forward'!A:A, A100) &gt; 0, 1, 0)</f>
        <v>0</v>
      </c>
      <c r="J100" s="7">
        <f>IF(COUNTIF('Iteration 2 - Forward-Backward'!A:A, A100) &gt; 0, 1, 0)</f>
        <v>0</v>
      </c>
      <c r="K100" s="7">
        <f>IF(COUNTIF('Iteration 2 - Backward-Backward'!A:A, A100) &gt; 0, 1, 0)</f>
        <v>0</v>
      </c>
      <c r="L100" s="7"/>
      <c r="M100" s="7">
        <v>1</v>
      </c>
    </row>
    <row r="101" spans="1:15" x14ac:dyDescent="0.25">
      <c r="A101" s="7" t="s">
        <v>7728</v>
      </c>
      <c r="B101" s="7" t="s">
        <v>7387</v>
      </c>
      <c r="C101" s="7">
        <v>2023</v>
      </c>
      <c r="D101" s="7" t="s">
        <v>7729</v>
      </c>
      <c r="E101" s="7">
        <f t="shared" si="4"/>
        <v>0</v>
      </c>
      <c r="F101" s="7">
        <f>IF(COUNTIF('Start Set'!A:A, A101) &gt; 0, 1, 0)</f>
        <v>0</v>
      </c>
      <c r="G101" s="7">
        <f>IF(COUNTIF('Iteration 1 - Forward'!A:A, A101) &gt; 0, 1, 0)</f>
        <v>0</v>
      </c>
      <c r="H101" s="7">
        <f>IF(COUNTIF('Iteration 1 - Backward'!A:A, A101) &gt; 0, 1, 0)</f>
        <v>0</v>
      </c>
      <c r="I101" s="7">
        <f>IF(COUNTIF('Iteration 2 - Forward-Forward'!A:A, A101) &gt; 0, 1, 0)</f>
        <v>0</v>
      </c>
      <c r="J101" s="7">
        <f>IF(COUNTIF('Iteration 2 - Forward-Backward'!A:A, A101) &gt; 0, 1, 0)</f>
        <v>0</v>
      </c>
      <c r="K101" s="7">
        <f>IF(COUNTIF('Iteration 2 - Backward-Backward'!A:A, A101) &gt; 0, 1, 0)</f>
        <v>0</v>
      </c>
      <c r="L101" s="7"/>
      <c r="M101" s="7">
        <v>1</v>
      </c>
    </row>
    <row r="102" spans="1:15" x14ac:dyDescent="0.25">
      <c r="A102" s="7" t="s">
        <v>7466</v>
      </c>
      <c r="B102" s="7" t="s">
        <v>7467</v>
      </c>
      <c r="C102" s="7">
        <v>2023</v>
      </c>
      <c r="D102" s="7" t="s">
        <v>7468</v>
      </c>
      <c r="E102" s="7">
        <f t="shared" si="4"/>
        <v>0</v>
      </c>
      <c r="F102" s="7">
        <f>IF(COUNTIF('Start Set'!A:A, A102) &gt; 0, 1, 0)</f>
        <v>0</v>
      </c>
      <c r="G102" s="7">
        <f>IF(COUNTIF('Iteration 1 - Forward'!A:A, A102) &gt; 0, 1, 0)</f>
        <v>0</v>
      </c>
      <c r="H102" s="7">
        <f>IF(COUNTIF('Iteration 1 - Backward'!A:A, A102) &gt; 0, 1, 0)</f>
        <v>0</v>
      </c>
      <c r="I102" s="7">
        <f>IF(COUNTIF('Iteration 2 - Forward-Forward'!A:A, A102) &gt; 0, 1, 0)</f>
        <v>0</v>
      </c>
      <c r="J102" s="7">
        <f>IF(COUNTIF('Iteration 2 - Forward-Backward'!A:A, A102) &gt; 0, 1, 0)</f>
        <v>0</v>
      </c>
      <c r="K102" s="7">
        <f>IF(COUNTIF('Iteration 2 - Backward-Backward'!A:A, A102) &gt; 0, 1, 0)</f>
        <v>0</v>
      </c>
      <c r="L102" s="7"/>
      <c r="M102" s="7">
        <v>1</v>
      </c>
    </row>
    <row r="103" spans="1:15" x14ac:dyDescent="0.25">
      <c r="A103" s="7" t="s">
        <v>7657</v>
      </c>
      <c r="B103" s="7" t="s">
        <v>7658</v>
      </c>
      <c r="C103" s="7">
        <v>2025</v>
      </c>
      <c r="D103" s="7" t="s">
        <v>3200</v>
      </c>
      <c r="E103" s="7">
        <f t="shared" si="4"/>
        <v>0</v>
      </c>
      <c r="F103" s="7">
        <f>IF(COUNTIF('Start Set'!A:A, A103) &gt; 0, 1, 0)</f>
        <v>0</v>
      </c>
      <c r="G103" s="7">
        <f>IF(COUNTIF('Iteration 1 - Forward'!A:A, A103) &gt; 0, 1, 0)</f>
        <v>0</v>
      </c>
      <c r="H103" s="7">
        <f>IF(COUNTIF('Iteration 1 - Backward'!A:A, A103) &gt; 0, 1, 0)</f>
        <v>0</v>
      </c>
      <c r="I103" s="7">
        <f>IF(COUNTIF('Iteration 2 - Forward-Forward'!A:A, A103) &gt; 0, 1, 0)</f>
        <v>0</v>
      </c>
      <c r="J103" s="7">
        <f>IF(COUNTIF('Iteration 2 - Forward-Backward'!A:A, A103) &gt; 0, 1, 0)</f>
        <v>0</v>
      </c>
      <c r="K103" s="7">
        <f>IF(COUNTIF('Iteration 2 - Backward-Backward'!A:A, A103) &gt; 0, 1, 0)</f>
        <v>0</v>
      </c>
      <c r="L103" s="7"/>
      <c r="M103" s="7">
        <v>1</v>
      </c>
    </row>
    <row r="104" spans="1:15" x14ac:dyDescent="0.25">
      <c r="A104" s="7" t="s">
        <v>7682</v>
      </c>
      <c r="B104" s="7" t="s">
        <v>7683</v>
      </c>
      <c r="C104" s="7">
        <v>2023</v>
      </c>
      <c r="D104" s="7" t="s">
        <v>3989</v>
      </c>
      <c r="E104" s="7">
        <f t="shared" si="4"/>
        <v>0</v>
      </c>
      <c r="F104" s="7">
        <f>IF(COUNTIF('Start Set'!A:A, A104) &gt; 0, 1, 0)</f>
        <v>0</v>
      </c>
      <c r="G104" s="7">
        <f>IF(COUNTIF('Iteration 1 - Forward'!A:A, A104) &gt; 0, 1, 0)</f>
        <v>0</v>
      </c>
      <c r="H104" s="7">
        <f>IF(COUNTIF('Iteration 1 - Backward'!A:A, A104) &gt; 0, 1, 0)</f>
        <v>0</v>
      </c>
      <c r="I104" s="7">
        <f>IF(COUNTIF('Iteration 2 - Forward-Forward'!A:A, A104) &gt; 0, 1, 0)</f>
        <v>0</v>
      </c>
      <c r="J104" s="7">
        <f>IF(COUNTIF('Iteration 2 - Forward-Backward'!A:A, A104) &gt; 0, 1, 0)</f>
        <v>0</v>
      </c>
      <c r="K104" s="7">
        <f>IF(COUNTIF('Iteration 2 - Backward-Backward'!A:A, A104) &gt; 0, 1, 0)</f>
        <v>0</v>
      </c>
      <c r="L104" s="7"/>
      <c r="M104" s="7"/>
      <c r="N104" s="7"/>
      <c r="O104" s="7">
        <v>1</v>
      </c>
    </row>
    <row r="105" spans="1:15" x14ac:dyDescent="0.25">
      <c r="A105" s="7" t="s">
        <v>7887</v>
      </c>
      <c r="B105" s="7" t="s">
        <v>7888</v>
      </c>
      <c r="C105" s="7">
        <v>2020</v>
      </c>
      <c r="D105" s="7" t="s">
        <v>7889</v>
      </c>
      <c r="E105" s="7">
        <f t="shared" si="4"/>
        <v>0</v>
      </c>
      <c r="F105" s="7">
        <f>IF(COUNTIF('Start Set'!A:A, A105) &gt; 0, 1, 0)</f>
        <v>0</v>
      </c>
      <c r="G105" s="7">
        <f>IF(COUNTIF('Iteration 1 - Forward'!A:A, A105) &gt; 0, 1, 0)</f>
        <v>0</v>
      </c>
      <c r="H105" s="7">
        <f>IF(COUNTIF('Iteration 1 - Backward'!A:A, A105) &gt; 0, 1, 0)</f>
        <v>0</v>
      </c>
      <c r="I105" s="7">
        <f>IF(COUNTIF('Iteration 2 - Forward-Forward'!A:A, A105) &gt; 0, 1, 0)</f>
        <v>0</v>
      </c>
      <c r="J105" s="7">
        <f>IF(COUNTIF('Iteration 2 - Forward-Backward'!A:A, A105) &gt; 0, 1, 0)</f>
        <v>0</v>
      </c>
      <c r="K105" s="7">
        <f>IF(COUNTIF('Iteration 2 - Backward-Backward'!A:A, A105) &gt; 0, 1, 0)</f>
        <v>0</v>
      </c>
      <c r="L105" s="7"/>
      <c r="M105" s="7"/>
      <c r="N105" s="7"/>
      <c r="O105" s="7">
        <v>1</v>
      </c>
    </row>
    <row r="106" spans="1:15" x14ac:dyDescent="0.25">
      <c r="A106" s="7" t="s">
        <v>7165</v>
      </c>
      <c r="B106" s="7" t="s">
        <v>7166</v>
      </c>
      <c r="C106" s="7"/>
      <c r="D106" s="7"/>
      <c r="E106" s="7">
        <f t="shared" si="4"/>
        <v>0</v>
      </c>
      <c r="F106" s="7">
        <f>IF(COUNTIF('Start Set'!A:A, A106) &gt; 0, 1, 0)</f>
        <v>0</v>
      </c>
      <c r="G106" s="7">
        <f>IF(COUNTIF('Iteration 1 - Forward'!A:A, A106) &gt; 0, 1, 0)</f>
        <v>0</v>
      </c>
      <c r="H106" s="7">
        <f>IF(COUNTIF('Iteration 1 - Backward'!A:A, A106) &gt; 0, 1, 0)</f>
        <v>0</v>
      </c>
      <c r="I106" s="7">
        <f>IF(COUNTIF('Iteration 2 - Forward-Forward'!A:A, A106) &gt; 0, 1, 0)</f>
        <v>0</v>
      </c>
      <c r="J106" s="7">
        <f>IF(COUNTIF('Iteration 2 - Forward-Backward'!A:A, A106) &gt; 0, 1, 0)</f>
        <v>0</v>
      </c>
      <c r="K106" s="7">
        <f>IF(COUNTIF('Iteration 2 - Backward-Backward'!A:A, A106) &gt; 0, 1, 0)</f>
        <v>0</v>
      </c>
      <c r="L106" s="7"/>
      <c r="M106" s="7">
        <v>1</v>
      </c>
    </row>
    <row r="107" spans="1:15" x14ac:dyDescent="0.25">
      <c r="A107" s="7" t="s">
        <v>7143</v>
      </c>
      <c r="B107" s="7" t="s">
        <v>7144</v>
      </c>
      <c r="C107" s="7">
        <v>2023</v>
      </c>
      <c r="D107" s="7"/>
      <c r="E107" s="7">
        <f t="shared" si="4"/>
        <v>0</v>
      </c>
      <c r="F107" s="7">
        <f>IF(COUNTIF('Start Set'!A:A, A107) &gt; 0, 1, 0)</f>
        <v>0</v>
      </c>
      <c r="G107" s="7">
        <f>IF(COUNTIF('Iteration 1 - Forward'!A:A, A107) &gt; 0, 1, 0)</f>
        <v>0</v>
      </c>
      <c r="H107" s="7">
        <f>IF(COUNTIF('Iteration 1 - Backward'!A:A, A107) &gt; 0, 1, 0)</f>
        <v>0</v>
      </c>
      <c r="I107" s="7">
        <f>IF(COUNTIF('Iteration 2 - Forward-Forward'!A:A, A107) &gt; 0, 1, 0)</f>
        <v>0</v>
      </c>
      <c r="J107" s="7">
        <f>IF(COUNTIF('Iteration 2 - Forward-Backward'!A:A, A107) &gt; 0, 1, 0)</f>
        <v>0</v>
      </c>
      <c r="K107" s="7">
        <f>IF(COUNTIF('Iteration 2 - Backward-Backward'!A:A, A107) &gt; 0, 1, 0)</f>
        <v>0</v>
      </c>
      <c r="L107" s="7"/>
      <c r="M107" s="7">
        <v>1</v>
      </c>
    </row>
    <row r="108" spans="1:15" x14ac:dyDescent="0.25">
      <c r="A108" s="7" t="s">
        <v>7173</v>
      </c>
      <c r="B108" s="7" t="s">
        <v>7174</v>
      </c>
      <c r="C108" s="7">
        <v>2024</v>
      </c>
      <c r="D108" s="7"/>
      <c r="E108" s="7">
        <v>1</v>
      </c>
      <c r="F108">
        <f>IF(COUNTIF('Start Set'!A:A, A108) &gt; 0, 1, 0)</f>
        <v>0</v>
      </c>
      <c r="G108">
        <f>IF(COUNTIF('Iteration 1 - Forward'!A:A, A108) &gt; 0, 1, 0)</f>
        <v>0</v>
      </c>
      <c r="H108">
        <f>IF(COUNTIF('Iteration 1 - Backward'!A:A, A108) &gt; 0, 1, 0)</f>
        <v>0</v>
      </c>
      <c r="I108">
        <f>IF(COUNTIF('Iteration 2 - Forward-Forward'!A:A, A108) &gt; 0, 1, 0)</f>
        <v>0</v>
      </c>
      <c r="J108">
        <f>IF(COUNTIF('Iteration 2 - Forward-Backward'!A:A, A108) &gt; 0, 1, 0)</f>
        <v>0</v>
      </c>
      <c r="K108">
        <f>IF(COUNTIF('Iteration 2 - Backward-Backward'!A:A, A108) &gt; 0, 1, 0)</f>
        <v>0</v>
      </c>
    </row>
    <row r="109" spans="1:15" x14ac:dyDescent="0.25">
      <c r="A109" s="7" t="s">
        <v>7636</v>
      </c>
      <c r="B109" s="7" t="s">
        <v>7637</v>
      </c>
      <c r="C109" s="7">
        <v>2023</v>
      </c>
      <c r="D109" s="7" t="s">
        <v>7638</v>
      </c>
      <c r="E109" s="7">
        <f t="shared" ref="E109:E125" si="5">--(ROW(A109)&lt;&gt;MATCH(A109,$A:$A,0))</f>
        <v>0</v>
      </c>
      <c r="F109" s="7">
        <f>IF(COUNTIF('Start Set'!A:A, A109) &gt; 0, 1, 0)</f>
        <v>0</v>
      </c>
      <c r="G109" s="7">
        <f>IF(COUNTIF('Iteration 1 - Forward'!A:A, A109) &gt; 0, 1, 0)</f>
        <v>0</v>
      </c>
      <c r="H109" s="7">
        <f>IF(COUNTIF('Iteration 1 - Backward'!A:A, A109) &gt; 0, 1, 0)</f>
        <v>0</v>
      </c>
      <c r="I109" s="7">
        <f>IF(COUNTIF('Iteration 2 - Forward-Forward'!A:A, A109) &gt; 0, 1, 0)</f>
        <v>0</v>
      </c>
      <c r="J109" s="7">
        <f>IF(COUNTIF('Iteration 2 - Forward-Backward'!A:A, A109) &gt; 0, 1, 0)</f>
        <v>0</v>
      </c>
      <c r="K109" s="7">
        <f>IF(COUNTIF('Iteration 2 - Backward-Backward'!A:A, A109) &gt; 0, 1, 0)</f>
        <v>0</v>
      </c>
      <c r="L109" s="7"/>
      <c r="M109" s="7"/>
      <c r="N109" s="7"/>
      <c r="O109" s="7">
        <v>1</v>
      </c>
    </row>
    <row r="110" spans="1:15" x14ac:dyDescent="0.25">
      <c r="A110" s="7" t="s">
        <v>7243</v>
      </c>
      <c r="B110" s="7" t="s">
        <v>7244</v>
      </c>
      <c r="C110" s="7">
        <v>2023</v>
      </c>
      <c r="D110" s="7" t="s">
        <v>7245</v>
      </c>
      <c r="E110" s="7">
        <f t="shared" si="5"/>
        <v>0</v>
      </c>
      <c r="F110" s="7">
        <f>IF(COUNTIF('Start Set'!A:A, A110) &gt; 0, 1, 0)</f>
        <v>0</v>
      </c>
      <c r="G110" s="7">
        <f>IF(COUNTIF('Iteration 1 - Forward'!A:A, A110) &gt; 0, 1, 0)</f>
        <v>0</v>
      </c>
      <c r="H110" s="7">
        <f>IF(COUNTIF('Iteration 1 - Backward'!A:A, A110) &gt; 0, 1, 0)</f>
        <v>0</v>
      </c>
      <c r="I110" s="7">
        <f>IF(COUNTIF('Iteration 2 - Forward-Forward'!A:A, A110) &gt; 0, 1, 0)</f>
        <v>0</v>
      </c>
      <c r="J110" s="7">
        <f>IF(COUNTIF('Iteration 2 - Forward-Backward'!A:A, A110) &gt; 0, 1, 0)</f>
        <v>0</v>
      </c>
      <c r="K110" s="7">
        <f>IF(COUNTIF('Iteration 2 - Backward-Backward'!A:A, A110) &gt; 0, 1, 0)</f>
        <v>0</v>
      </c>
      <c r="L110" s="7"/>
      <c r="M110" s="7"/>
      <c r="N110" s="7"/>
      <c r="O110" s="7">
        <v>1</v>
      </c>
    </row>
    <row r="111" spans="1:15" x14ac:dyDescent="0.25">
      <c r="A111" s="7" t="s">
        <v>7671</v>
      </c>
      <c r="B111" s="7" t="s">
        <v>7634</v>
      </c>
      <c r="C111" s="7">
        <v>2024</v>
      </c>
      <c r="D111" s="7" t="s">
        <v>7635</v>
      </c>
      <c r="E111" s="7">
        <f t="shared" si="5"/>
        <v>0</v>
      </c>
      <c r="F111" s="7">
        <f>IF(COUNTIF('Start Set'!A:A, A111) &gt; 0, 1, 0)</f>
        <v>0</v>
      </c>
      <c r="G111" s="7">
        <f>IF(COUNTIF('Iteration 1 - Forward'!A:A, A111) &gt; 0, 1, 0)</f>
        <v>0</v>
      </c>
      <c r="H111" s="7">
        <f>IF(COUNTIF('Iteration 1 - Backward'!A:A, A111) &gt; 0, 1, 0)</f>
        <v>0</v>
      </c>
      <c r="I111" s="7">
        <f>IF(COUNTIF('Iteration 2 - Forward-Forward'!A:A, A111) &gt; 0, 1, 0)</f>
        <v>0</v>
      </c>
      <c r="J111" s="7">
        <f>IF(COUNTIF('Iteration 2 - Forward-Backward'!A:A, A111) &gt; 0, 1, 0)</f>
        <v>0</v>
      </c>
      <c r="K111" s="7">
        <f>IF(COUNTIF('Iteration 2 - Backward-Backward'!A:A, A111) &gt; 0, 1, 0)</f>
        <v>0</v>
      </c>
      <c r="L111" s="7"/>
      <c r="M111" s="7">
        <v>1</v>
      </c>
    </row>
    <row r="112" spans="1:15" x14ac:dyDescent="0.25">
      <c r="A112" s="7" t="s">
        <v>7162</v>
      </c>
      <c r="B112" s="7" t="s">
        <v>7163</v>
      </c>
      <c r="C112" s="7">
        <v>2023</v>
      </c>
      <c r="D112" s="7" t="s">
        <v>7164</v>
      </c>
      <c r="E112" s="7">
        <f t="shared" si="5"/>
        <v>0</v>
      </c>
      <c r="F112" s="7">
        <f>IF(COUNTIF('Start Set'!A:A, A112) &gt; 0, 1, 0)</f>
        <v>0</v>
      </c>
      <c r="G112" s="7">
        <f>IF(COUNTIF('Iteration 1 - Forward'!A:A, A112) &gt; 0, 1, 0)</f>
        <v>0</v>
      </c>
      <c r="H112" s="7">
        <f>IF(COUNTIF('Iteration 1 - Backward'!A:A, A112) &gt; 0, 1, 0)</f>
        <v>0</v>
      </c>
      <c r="I112" s="7">
        <f>IF(COUNTIF('Iteration 2 - Forward-Forward'!A:A, A112) &gt; 0, 1, 0)</f>
        <v>0</v>
      </c>
      <c r="J112" s="7">
        <f>IF(COUNTIF('Iteration 2 - Forward-Backward'!A:A, A112) &gt; 0, 1, 0)</f>
        <v>0</v>
      </c>
      <c r="K112" s="7">
        <f>IF(COUNTIF('Iteration 2 - Backward-Backward'!A:A, A112) &gt; 0, 1, 0)</f>
        <v>0</v>
      </c>
      <c r="L112" s="7"/>
      <c r="M112" s="7"/>
      <c r="N112" s="7">
        <v>1</v>
      </c>
    </row>
    <row r="113" spans="1:16" x14ac:dyDescent="0.25">
      <c r="A113" s="7" t="s">
        <v>7779</v>
      </c>
      <c r="B113" s="7" t="s">
        <v>7780</v>
      </c>
      <c r="C113" s="7">
        <v>2022</v>
      </c>
      <c r="D113" s="7" t="s">
        <v>393</v>
      </c>
      <c r="E113" s="7">
        <f t="shared" si="5"/>
        <v>0</v>
      </c>
      <c r="F113" s="7">
        <f>IF(COUNTIF('Start Set'!A:A, A113) &gt; 0, 1, 0)</f>
        <v>0</v>
      </c>
      <c r="G113" s="7">
        <f>IF(COUNTIF('Iteration 1 - Forward'!A:A, A113) &gt; 0, 1, 0)</f>
        <v>0</v>
      </c>
      <c r="H113" s="7">
        <f>IF(COUNTIF('Iteration 1 - Backward'!A:A, A113) &gt; 0, 1, 0)</f>
        <v>0</v>
      </c>
      <c r="I113" s="7">
        <f>IF(COUNTIF('Iteration 2 - Forward-Forward'!A:A, A113) &gt; 0, 1, 0)</f>
        <v>0</v>
      </c>
      <c r="J113" s="7">
        <f>IF(COUNTIF('Iteration 2 - Forward-Backward'!A:A, A113) &gt; 0, 1, 0)</f>
        <v>0</v>
      </c>
      <c r="K113" s="7">
        <f>IF(COUNTIF('Iteration 2 - Backward-Backward'!A:A, A113) &gt; 0, 1, 0)</f>
        <v>0</v>
      </c>
      <c r="L113" s="7"/>
      <c r="M113" s="7"/>
      <c r="N113" s="7">
        <v>1</v>
      </c>
    </row>
    <row r="114" spans="1:16" x14ac:dyDescent="0.25">
      <c r="A114" s="7" t="s">
        <v>7114</v>
      </c>
      <c r="B114" s="7" t="s">
        <v>7115</v>
      </c>
      <c r="C114" s="7">
        <v>2024</v>
      </c>
      <c r="D114" s="7" t="s">
        <v>7116</v>
      </c>
      <c r="E114" s="7">
        <f t="shared" si="5"/>
        <v>0</v>
      </c>
      <c r="F114" s="7">
        <f>IF(COUNTIF('Start Set'!A:A, A114) &gt; 0, 1, 0)</f>
        <v>0</v>
      </c>
      <c r="G114" s="7">
        <f>IF(COUNTIF('Iteration 1 - Forward'!A:A, A114) &gt; 0, 1, 0)</f>
        <v>0</v>
      </c>
      <c r="H114" s="7">
        <f>IF(COUNTIF('Iteration 1 - Backward'!A:A, A114) &gt; 0, 1, 0)</f>
        <v>0</v>
      </c>
      <c r="I114" s="7">
        <f>IF(COUNTIF('Iteration 2 - Forward-Forward'!A:A, A114) &gt; 0, 1, 0)</f>
        <v>0</v>
      </c>
      <c r="J114" s="7">
        <f>IF(COUNTIF('Iteration 2 - Forward-Backward'!A:A, A114) &gt; 0, 1, 0)</f>
        <v>0</v>
      </c>
      <c r="K114" s="7">
        <f>IF(COUNTIF('Iteration 2 - Backward-Backward'!A:A, A114) &gt; 0, 1, 0)</f>
        <v>0</v>
      </c>
      <c r="L114" s="7"/>
      <c r="M114" s="7"/>
      <c r="N114" s="7"/>
      <c r="O114" s="7"/>
      <c r="P114" s="7">
        <v>1</v>
      </c>
    </row>
    <row r="115" spans="1:16" x14ac:dyDescent="0.25">
      <c r="A115" s="7" t="s">
        <v>7600</v>
      </c>
      <c r="B115" s="7" t="s">
        <v>7598</v>
      </c>
      <c r="C115" s="7">
        <v>2025</v>
      </c>
      <c r="D115" s="7" t="s">
        <v>7601</v>
      </c>
      <c r="E115" s="7">
        <f t="shared" si="5"/>
        <v>0</v>
      </c>
      <c r="F115" s="7">
        <f>IF(COUNTIF('Start Set'!A:A, A115) &gt; 0, 1, 0)</f>
        <v>0</v>
      </c>
      <c r="G115" s="7">
        <f>IF(COUNTIF('Iteration 1 - Forward'!A:A, A115) &gt; 0, 1, 0)</f>
        <v>0</v>
      </c>
      <c r="H115" s="7">
        <f>IF(COUNTIF('Iteration 1 - Backward'!A:A, A115) &gt; 0, 1, 0)</f>
        <v>0</v>
      </c>
      <c r="I115" s="7">
        <f>IF(COUNTIF('Iteration 2 - Forward-Forward'!A:A, A115) &gt; 0, 1, 0)</f>
        <v>0</v>
      </c>
      <c r="J115" s="7">
        <f>IF(COUNTIF('Iteration 2 - Forward-Backward'!A:A, A115) &gt; 0, 1, 0)</f>
        <v>0</v>
      </c>
      <c r="K115" s="7">
        <f>IF(COUNTIF('Iteration 2 - Backward-Backward'!A:A, A115) &gt; 0, 1, 0)</f>
        <v>0</v>
      </c>
      <c r="L115" s="7"/>
      <c r="M115" s="7">
        <v>1</v>
      </c>
    </row>
    <row r="116" spans="1:16" x14ac:dyDescent="0.25">
      <c r="A116" s="7" t="s">
        <v>7597</v>
      </c>
      <c r="B116" s="7" t="s">
        <v>7598</v>
      </c>
      <c r="C116" s="7">
        <v>2024</v>
      </c>
      <c r="D116" s="7" t="s">
        <v>7599</v>
      </c>
      <c r="E116" s="7">
        <f t="shared" si="5"/>
        <v>0</v>
      </c>
      <c r="F116" s="7">
        <f>IF(COUNTIF('Start Set'!A:A, A116) &gt; 0, 1, 0)</f>
        <v>0</v>
      </c>
      <c r="G116" s="7">
        <f>IF(COUNTIF('Iteration 1 - Forward'!A:A, A116) &gt; 0, 1, 0)</f>
        <v>0</v>
      </c>
      <c r="H116" s="7">
        <f>IF(COUNTIF('Iteration 1 - Backward'!A:A, A116) &gt; 0, 1, 0)</f>
        <v>0</v>
      </c>
      <c r="I116" s="7">
        <f>IF(COUNTIF('Iteration 2 - Forward-Forward'!A:A, A116) &gt; 0, 1, 0)</f>
        <v>0</v>
      </c>
      <c r="J116" s="7">
        <f>IF(COUNTIF('Iteration 2 - Forward-Backward'!A:A, A116) &gt; 0, 1, 0)</f>
        <v>0</v>
      </c>
      <c r="K116" s="7">
        <f>IF(COUNTIF('Iteration 2 - Backward-Backward'!A:A, A116) &gt; 0, 1, 0)</f>
        <v>0</v>
      </c>
      <c r="L116" s="7"/>
      <c r="M116" s="7"/>
      <c r="N116" s="7">
        <v>1</v>
      </c>
    </row>
    <row r="117" spans="1:16" x14ac:dyDescent="0.25">
      <c r="A117" s="7" t="s">
        <v>7709</v>
      </c>
      <c r="B117" s="7" t="s">
        <v>7710</v>
      </c>
      <c r="C117" s="7">
        <v>2022</v>
      </c>
      <c r="D117" s="7" t="s">
        <v>3139</v>
      </c>
      <c r="E117" s="7">
        <f t="shared" si="5"/>
        <v>0</v>
      </c>
      <c r="F117" s="7">
        <f>IF(COUNTIF('Start Set'!A:A, A117) &gt; 0, 1, 0)</f>
        <v>0</v>
      </c>
      <c r="G117" s="7">
        <f>IF(COUNTIF('Iteration 1 - Forward'!A:A, A117) &gt; 0, 1, 0)</f>
        <v>0</v>
      </c>
      <c r="H117" s="7">
        <f>IF(COUNTIF('Iteration 1 - Backward'!A:A, A117) &gt; 0, 1, 0)</f>
        <v>0</v>
      </c>
      <c r="I117" s="7">
        <f>IF(COUNTIF('Iteration 2 - Forward-Forward'!A:A, A117) &gt; 0, 1, 0)</f>
        <v>0</v>
      </c>
      <c r="J117" s="7">
        <f>IF(COUNTIF('Iteration 2 - Forward-Backward'!A:A, A117) &gt; 0, 1, 0)</f>
        <v>0</v>
      </c>
      <c r="K117" s="7">
        <f>IF(COUNTIF('Iteration 2 - Backward-Backward'!A:A, A117) &gt; 0, 1, 0)</f>
        <v>0</v>
      </c>
      <c r="L117" s="7"/>
      <c r="M117" s="7"/>
      <c r="N117" s="7">
        <v>1</v>
      </c>
    </row>
    <row r="118" spans="1:16" x14ac:dyDescent="0.25">
      <c r="A118" s="7" t="s">
        <v>7577</v>
      </c>
      <c r="B118" s="7" t="s">
        <v>7578</v>
      </c>
      <c r="C118" s="7">
        <v>2022</v>
      </c>
      <c r="D118" s="7" t="s">
        <v>7579</v>
      </c>
      <c r="E118" s="7">
        <f t="shared" si="5"/>
        <v>0</v>
      </c>
      <c r="F118" s="7">
        <f>IF(COUNTIF('Start Set'!A:A, A118) &gt; 0, 1, 0)</f>
        <v>0</v>
      </c>
      <c r="G118" s="7">
        <f>IF(COUNTIF('Iteration 1 - Forward'!A:A, A118) &gt; 0, 1, 0)</f>
        <v>0</v>
      </c>
      <c r="H118" s="7">
        <f>IF(COUNTIF('Iteration 1 - Backward'!A:A, A118) &gt; 0, 1, 0)</f>
        <v>0</v>
      </c>
      <c r="I118" s="7">
        <f>IF(COUNTIF('Iteration 2 - Forward-Forward'!A:A, A118) &gt; 0, 1, 0)</f>
        <v>0</v>
      </c>
      <c r="J118" s="7">
        <f>IF(COUNTIF('Iteration 2 - Forward-Backward'!A:A, A118) &gt; 0, 1, 0)</f>
        <v>0</v>
      </c>
      <c r="K118" s="7">
        <f>IF(COUNTIF('Iteration 2 - Backward-Backward'!A:A, A118) &gt; 0, 1, 0)</f>
        <v>0</v>
      </c>
      <c r="L118" s="7"/>
      <c r="M118" s="7"/>
      <c r="N118" s="7">
        <v>1</v>
      </c>
    </row>
    <row r="119" spans="1:16" x14ac:dyDescent="0.25">
      <c r="A119" s="7" t="s">
        <v>7679</v>
      </c>
      <c r="B119" s="7" t="s">
        <v>7680</v>
      </c>
      <c r="C119" s="7">
        <v>2023</v>
      </c>
      <c r="D119" s="7" t="s">
        <v>7681</v>
      </c>
      <c r="E119" s="7">
        <f t="shared" si="5"/>
        <v>0</v>
      </c>
      <c r="F119" s="7">
        <f>IF(COUNTIF('Start Set'!A:A, A119) &gt; 0, 1, 0)</f>
        <v>0</v>
      </c>
      <c r="G119" s="7">
        <f>IF(COUNTIF('Iteration 1 - Forward'!A:A, A119) &gt; 0, 1, 0)</f>
        <v>0</v>
      </c>
      <c r="H119" s="7">
        <f>IF(COUNTIF('Iteration 1 - Backward'!A:A, A119) &gt; 0, 1, 0)</f>
        <v>0</v>
      </c>
      <c r="I119" s="7">
        <f>IF(COUNTIF('Iteration 2 - Forward-Forward'!A:A, A119) &gt; 0, 1, 0)</f>
        <v>0</v>
      </c>
      <c r="J119" s="7">
        <f>IF(COUNTIF('Iteration 2 - Forward-Backward'!A:A, A119) &gt; 0, 1, 0)</f>
        <v>0</v>
      </c>
      <c r="K119" s="7">
        <f>IF(COUNTIF('Iteration 2 - Backward-Backward'!A:A, A119) &gt; 0, 1, 0)</f>
        <v>0</v>
      </c>
      <c r="L119" s="7"/>
      <c r="M119" s="7"/>
      <c r="N119" s="7"/>
      <c r="O119" s="7">
        <v>1</v>
      </c>
    </row>
    <row r="120" spans="1:16" x14ac:dyDescent="0.25">
      <c r="A120" s="7" t="s">
        <v>7588</v>
      </c>
      <c r="B120" s="7" t="s">
        <v>7589</v>
      </c>
      <c r="C120" s="7">
        <v>2022</v>
      </c>
      <c r="D120" s="7" t="s">
        <v>7590</v>
      </c>
      <c r="E120" s="7">
        <f t="shared" si="5"/>
        <v>0</v>
      </c>
      <c r="F120" s="7">
        <f>IF(COUNTIF('Start Set'!A:A, A120) &gt; 0, 1, 0)</f>
        <v>0</v>
      </c>
      <c r="G120" s="7">
        <f>IF(COUNTIF('Iteration 1 - Forward'!A:A, A120) &gt; 0, 1, 0)</f>
        <v>0</v>
      </c>
      <c r="H120" s="7">
        <f>IF(COUNTIF('Iteration 1 - Backward'!A:A, A120) &gt; 0, 1, 0)</f>
        <v>0</v>
      </c>
      <c r="I120" s="7">
        <f>IF(COUNTIF('Iteration 2 - Forward-Forward'!A:A, A120) &gt; 0, 1, 0)</f>
        <v>0</v>
      </c>
      <c r="J120" s="7">
        <f>IF(COUNTIF('Iteration 2 - Forward-Backward'!A:A, A120) &gt; 0, 1, 0)</f>
        <v>0</v>
      </c>
      <c r="K120" s="7">
        <f>IF(COUNTIF('Iteration 2 - Backward-Backward'!A:A, A120) &gt; 0, 1, 0)</f>
        <v>0</v>
      </c>
      <c r="L120" s="7"/>
      <c r="M120" s="7"/>
      <c r="N120" s="7">
        <v>1</v>
      </c>
    </row>
    <row r="121" spans="1:16" x14ac:dyDescent="0.25">
      <c r="A121" s="7" t="s">
        <v>7330</v>
      </c>
      <c r="B121" s="7" t="s">
        <v>7331</v>
      </c>
      <c r="C121" s="7">
        <v>2023</v>
      </c>
      <c r="D121" s="7"/>
      <c r="E121" s="7">
        <f t="shared" si="5"/>
        <v>0</v>
      </c>
      <c r="F121" s="7">
        <f>IF(COUNTIF('Start Set'!A:A, A121) &gt; 0, 1, 0)</f>
        <v>0</v>
      </c>
      <c r="G121" s="7">
        <f>IF(COUNTIF('Iteration 1 - Forward'!A:A, A121) &gt; 0, 1, 0)</f>
        <v>0</v>
      </c>
      <c r="H121" s="7">
        <f>IF(COUNTIF('Iteration 1 - Backward'!A:A, A121) &gt; 0, 1, 0)</f>
        <v>0</v>
      </c>
      <c r="I121" s="7">
        <f>IF(COUNTIF('Iteration 2 - Forward-Forward'!A:A, A121) &gt; 0, 1, 0)</f>
        <v>0</v>
      </c>
      <c r="J121" s="7">
        <f>IF(COUNTIF('Iteration 2 - Forward-Backward'!A:A, A121) &gt; 0, 1, 0)</f>
        <v>0</v>
      </c>
      <c r="K121" s="7">
        <f>IF(COUNTIF('Iteration 2 - Backward-Backward'!A:A, A121) &gt; 0, 1, 0)</f>
        <v>0</v>
      </c>
      <c r="L121" s="7"/>
      <c r="M121" s="7">
        <v>1</v>
      </c>
    </row>
    <row r="122" spans="1:16" x14ac:dyDescent="0.25">
      <c r="A122" s="7" t="s">
        <v>7035</v>
      </c>
      <c r="B122" s="7" t="s">
        <v>7036</v>
      </c>
      <c r="C122" s="7">
        <v>2022</v>
      </c>
      <c r="D122" s="7" t="s">
        <v>356</v>
      </c>
      <c r="E122" s="7">
        <f t="shared" si="5"/>
        <v>0</v>
      </c>
      <c r="F122" s="7">
        <f>IF(COUNTIF('Start Set'!A:A, A122) &gt; 0, 1, 0)</f>
        <v>0</v>
      </c>
      <c r="G122" s="7">
        <f>IF(COUNTIF('Iteration 1 - Forward'!A:A, A122) &gt; 0, 1, 0)</f>
        <v>0</v>
      </c>
      <c r="H122" s="7">
        <f>IF(COUNTIF('Iteration 1 - Backward'!A:A, A122) &gt; 0, 1, 0)</f>
        <v>0</v>
      </c>
      <c r="I122" s="7">
        <f>IF(COUNTIF('Iteration 2 - Forward-Forward'!A:A, A122) &gt; 0, 1, 0)</f>
        <v>0</v>
      </c>
      <c r="J122" s="7">
        <f>IF(COUNTIF('Iteration 2 - Forward-Backward'!A:A, A122) &gt; 0, 1, 0)</f>
        <v>0</v>
      </c>
      <c r="K122" s="7">
        <f>IF(COUNTIF('Iteration 2 - Backward-Backward'!A:A, A122) &gt; 0, 1, 0)</f>
        <v>0</v>
      </c>
      <c r="L122" s="7"/>
      <c r="M122" s="7"/>
      <c r="N122" s="7"/>
      <c r="O122" s="7"/>
      <c r="P122" s="7">
        <v>1</v>
      </c>
    </row>
    <row r="123" spans="1:16" x14ac:dyDescent="0.25">
      <c r="A123" s="7" t="s">
        <v>7845</v>
      </c>
      <c r="B123" s="7" t="s">
        <v>7846</v>
      </c>
      <c r="C123" s="7">
        <v>2021</v>
      </c>
      <c r="D123" s="7" t="s">
        <v>7847</v>
      </c>
      <c r="E123" s="7">
        <f t="shared" si="5"/>
        <v>0</v>
      </c>
      <c r="F123" s="7">
        <f>IF(COUNTIF('Start Set'!A:A, A123) &gt; 0, 1, 0)</f>
        <v>0</v>
      </c>
      <c r="G123" s="7">
        <f>IF(COUNTIF('Iteration 1 - Forward'!A:A, A123) &gt; 0, 1, 0)</f>
        <v>0</v>
      </c>
      <c r="H123" s="7">
        <f>IF(COUNTIF('Iteration 1 - Backward'!A:A, A123) &gt; 0, 1, 0)</f>
        <v>0</v>
      </c>
      <c r="I123" s="7">
        <f>IF(COUNTIF('Iteration 2 - Forward-Forward'!A:A, A123) &gt; 0, 1, 0)</f>
        <v>0</v>
      </c>
      <c r="J123" s="7">
        <f>IF(COUNTIF('Iteration 2 - Forward-Backward'!A:A, A123) &gt; 0, 1, 0)</f>
        <v>0</v>
      </c>
      <c r="K123" s="7">
        <f>IF(COUNTIF('Iteration 2 - Backward-Backward'!A:A, A123) &gt; 0, 1, 0)</f>
        <v>0</v>
      </c>
      <c r="L123" s="7"/>
      <c r="M123" s="7"/>
      <c r="N123" s="7">
        <v>1</v>
      </c>
    </row>
    <row r="124" spans="1:16" x14ac:dyDescent="0.25">
      <c r="A124" s="7" t="s">
        <v>7134</v>
      </c>
      <c r="B124" s="7" t="s">
        <v>7135</v>
      </c>
      <c r="C124" s="7">
        <v>2022</v>
      </c>
      <c r="D124" s="7"/>
      <c r="E124" s="7">
        <f t="shared" si="5"/>
        <v>0</v>
      </c>
      <c r="F124" s="7">
        <f>IF(COUNTIF('Start Set'!A:A, A124) &gt; 0, 1, 0)</f>
        <v>0</v>
      </c>
      <c r="G124" s="7">
        <f>IF(COUNTIF('Iteration 1 - Forward'!A:A, A124) &gt; 0, 1, 0)</f>
        <v>0</v>
      </c>
      <c r="H124" s="7">
        <f>IF(COUNTIF('Iteration 1 - Backward'!A:A, A124) &gt; 0, 1, 0)</f>
        <v>0</v>
      </c>
      <c r="I124" s="7">
        <f>IF(COUNTIF('Iteration 2 - Forward-Forward'!A:A, A124) &gt; 0, 1, 0)</f>
        <v>0</v>
      </c>
      <c r="J124" s="7">
        <f>IF(COUNTIF('Iteration 2 - Forward-Backward'!A:A, A124) &gt; 0, 1, 0)</f>
        <v>0</v>
      </c>
      <c r="K124" s="7">
        <f>IF(COUNTIF('Iteration 2 - Backward-Backward'!A:A, A124) &gt; 0, 1, 0)</f>
        <v>0</v>
      </c>
      <c r="L124" s="7"/>
      <c r="M124" s="7">
        <v>1</v>
      </c>
    </row>
    <row r="125" spans="1:16" x14ac:dyDescent="0.25">
      <c r="A125" s="7" t="s">
        <v>7433</v>
      </c>
      <c r="B125" s="7" t="s">
        <v>7434</v>
      </c>
      <c r="C125" s="7">
        <v>2025</v>
      </c>
      <c r="D125" s="7" t="s">
        <v>7435</v>
      </c>
      <c r="E125" s="7">
        <f t="shared" si="5"/>
        <v>0</v>
      </c>
      <c r="F125" s="7">
        <f>IF(COUNTIF('Start Set'!A:A, A125) &gt; 0, 1, 0)</f>
        <v>0</v>
      </c>
      <c r="G125" s="7">
        <f>IF(COUNTIF('Iteration 1 - Forward'!A:A, A125) &gt; 0, 1, 0)</f>
        <v>0</v>
      </c>
      <c r="H125" s="7">
        <f>IF(COUNTIF('Iteration 1 - Backward'!A:A, A125) &gt; 0, 1, 0)</f>
        <v>0</v>
      </c>
      <c r="I125" s="7">
        <f>IF(COUNTIF('Iteration 2 - Forward-Forward'!A:A, A125) &gt; 0, 1, 0)</f>
        <v>0</v>
      </c>
      <c r="J125" s="7">
        <f>IF(COUNTIF('Iteration 2 - Forward-Backward'!A:A, A125) &gt; 0, 1, 0)</f>
        <v>0</v>
      </c>
      <c r="K125" s="7">
        <f>IF(COUNTIF('Iteration 2 - Backward-Backward'!A:A, A125) &gt; 0, 1, 0)</f>
        <v>0</v>
      </c>
      <c r="L125" s="7"/>
      <c r="M125" s="7"/>
      <c r="N125" s="7">
        <v>1</v>
      </c>
    </row>
    <row r="126" spans="1:16" x14ac:dyDescent="0.25">
      <c r="A126" s="7" t="s">
        <v>7936</v>
      </c>
      <c r="B126" s="7" t="s">
        <v>7892</v>
      </c>
      <c r="C126" s="7">
        <v>2025</v>
      </c>
      <c r="D126" s="7" t="s">
        <v>7937</v>
      </c>
      <c r="E126" s="7">
        <v>1</v>
      </c>
      <c r="F126">
        <f>IF(COUNTIF('Start Set'!A:A, A126) &gt; 0, 1, 0)</f>
        <v>0</v>
      </c>
      <c r="G126">
        <f>IF(COUNTIF('Iteration 1 - Forward'!A:A, A126) &gt; 0, 1, 0)</f>
        <v>0</v>
      </c>
      <c r="H126">
        <f>IF(COUNTIF('Iteration 1 - Backward'!A:A, A126) &gt; 0, 1, 0)</f>
        <v>0</v>
      </c>
      <c r="I126">
        <f>IF(COUNTIF('Iteration 2 - Forward-Forward'!A:A, A126) &gt; 0, 1, 0)</f>
        <v>0</v>
      </c>
      <c r="J126">
        <f>IF(COUNTIF('Iteration 2 - Forward-Backward'!A:A, A126) &gt; 0, 1, 0)</f>
        <v>0</v>
      </c>
      <c r="K126">
        <f>IF(COUNTIF('Iteration 2 - Backward-Backward'!A:A, A126) &gt; 0, 1, 0)</f>
        <v>0</v>
      </c>
    </row>
    <row r="127" spans="1:16" x14ac:dyDescent="0.25">
      <c r="A127" s="7" t="s">
        <v>7583</v>
      </c>
      <c r="B127" s="7" t="s">
        <v>7584</v>
      </c>
      <c r="C127" s="7">
        <v>2024</v>
      </c>
      <c r="D127" s="7" t="s">
        <v>7585</v>
      </c>
      <c r="E127" s="7">
        <v>1</v>
      </c>
      <c r="F127">
        <f>IF(COUNTIF('Start Set'!A:A, A127) &gt; 0, 1, 0)</f>
        <v>0</v>
      </c>
      <c r="G127">
        <f>IF(COUNTIF('Iteration 1 - Forward'!A:A, A127) &gt; 0, 1, 0)</f>
        <v>0</v>
      </c>
      <c r="H127">
        <f>IF(COUNTIF('Iteration 1 - Backward'!A:A, A127) &gt; 0, 1, 0)</f>
        <v>0</v>
      </c>
      <c r="I127">
        <f>IF(COUNTIF('Iteration 2 - Forward-Forward'!A:A, A127) &gt; 0, 1, 0)</f>
        <v>0</v>
      </c>
      <c r="J127">
        <f>IF(COUNTIF('Iteration 2 - Forward-Backward'!A:A, A127) &gt; 0, 1, 0)</f>
        <v>0</v>
      </c>
      <c r="K127">
        <f>IF(COUNTIF('Iteration 2 - Backward-Backward'!A:A, A127) &gt; 0, 1, 0)</f>
        <v>0</v>
      </c>
    </row>
    <row r="128" spans="1:16" x14ac:dyDescent="0.25">
      <c r="A128" s="7" t="s">
        <v>7141</v>
      </c>
      <c r="B128" s="7" t="s">
        <v>7142</v>
      </c>
      <c r="C128" s="7">
        <v>2023</v>
      </c>
      <c r="D128" s="7"/>
      <c r="E128" s="7">
        <f t="shared" ref="E128:E148" si="6">--(ROW(A128)&lt;&gt;MATCH(A128,$A:$A,0))</f>
        <v>0</v>
      </c>
      <c r="F128" s="7">
        <f>IF(COUNTIF('Start Set'!A:A, A128) &gt; 0, 1, 0)</f>
        <v>0</v>
      </c>
      <c r="G128" s="7">
        <f>IF(COUNTIF('Iteration 1 - Forward'!A:A, A128) &gt; 0, 1, 0)</f>
        <v>0</v>
      </c>
      <c r="H128" s="7">
        <f>IF(COUNTIF('Iteration 1 - Backward'!A:A, A128) &gt; 0, 1, 0)</f>
        <v>0</v>
      </c>
      <c r="I128" s="7">
        <f>IF(COUNTIF('Iteration 2 - Forward-Forward'!A:A, A128) &gt; 0, 1, 0)</f>
        <v>0</v>
      </c>
      <c r="J128" s="7">
        <f>IF(COUNTIF('Iteration 2 - Forward-Backward'!A:A, A128) &gt; 0, 1, 0)</f>
        <v>0</v>
      </c>
      <c r="K128" s="7">
        <f>IF(COUNTIF('Iteration 2 - Backward-Backward'!A:A, A128) &gt; 0, 1, 0)</f>
        <v>0</v>
      </c>
      <c r="L128" s="7"/>
      <c r="M128" s="7">
        <v>1</v>
      </c>
    </row>
    <row r="129" spans="1:16" x14ac:dyDescent="0.25">
      <c r="A129" s="7" t="s">
        <v>7136</v>
      </c>
      <c r="B129" s="7" t="s">
        <v>7137</v>
      </c>
      <c r="C129" s="7">
        <v>2022</v>
      </c>
      <c r="D129" s="7" t="s">
        <v>7138</v>
      </c>
      <c r="E129" s="7">
        <f t="shared" si="6"/>
        <v>0</v>
      </c>
      <c r="F129" s="7">
        <f>IF(COUNTIF('Start Set'!A:A, A129) &gt; 0, 1, 0)</f>
        <v>0</v>
      </c>
      <c r="G129" s="7">
        <f>IF(COUNTIF('Iteration 1 - Forward'!A:A, A129) &gt; 0, 1, 0)</f>
        <v>0</v>
      </c>
      <c r="H129" s="7">
        <f>IF(COUNTIF('Iteration 1 - Backward'!A:A, A129) &gt; 0, 1, 0)</f>
        <v>0</v>
      </c>
      <c r="I129" s="7">
        <f>IF(COUNTIF('Iteration 2 - Forward-Forward'!A:A, A129) &gt; 0, 1, 0)</f>
        <v>0</v>
      </c>
      <c r="J129" s="7">
        <f>IF(COUNTIF('Iteration 2 - Forward-Backward'!A:A, A129) &gt; 0, 1, 0)</f>
        <v>0</v>
      </c>
      <c r="K129" s="7">
        <f>IF(COUNTIF('Iteration 2 - Backward-Backward'!A:A, A129) &gt; 0, 1, 0)</f>
        <v>0</v>
      </c>
      <c r="L129" s="7"/>
      <c r="M129" s="7"/>
      <c r="N129" s="7"/>
      <c r="O129" s="7"/>
      <c r="P129" s="7">
        <v>1</v>
      </c>
    </row>
    <row r="130" spans="1:16" x14ac:dyDescent="0.25">
      <c r="A130" s="7" t="s">
        <v>7139</v>
      </c>
      <c r="B130" s="7" t="s">
        <v>7140</v>
      </c>
      <c r="C130" s="7">
        <v>2023</v>
      </c>
      <c r="D130" s="7"/>
      <c r="E130" s="7">
        <f t="shared" si="6"/>
        <v>0</v>
      </c>
      <c r="F130" s="7">
        <f>IF(COUNTIF('Start Set'!A:A, A130) &gt; 0, 1, 0)</f>
        <v>0</v>
      </c>
      <c r="G130" s="7">
        <f>IF(COUNTIF('Iteration 1 - Forward'!A:A, A130) &gt; 0, 1, 0)</f>
        <v>0</v>
      </c>
      <c r="H130" s="7">
        <f>IF(COUNTIF('Iteration 1 - Backward'!A:A, A130) &gt; 0, 1, 0)</f>
        <v>0</v>
      </c>
      <c r="I130" s="7">
        <f>IF(COUNTIF('Iteration 2 - Forward-Forward'!A:A, A130) &gt; 0, 1, 0)</f>
        <v>0</v>
      </c>
      <c r="J130" s="7">
        <f>IF(COUNTIF('Iteration 2 - Forward-Backward'!A:A, A130) &gt; 0, 1, 0)</f>
        <v>0</v>
      </c>
      <c r="K130" s="7">
        <f>IF(COUNTIF('Iteration 2 - Backward-Backward'!A:A, A130) &gt; 0, 1, 0)</f>
        <v>0</v>
      </c>
      <c r="L130" s="7"/>
      <c r="M130" s="7"/>
      <c r="N130" s="7">
        <v>1</v>
      </c>
    </row>
    <row r="131" spans="1:16" x14ac:dyDescent="0.25">
      <c r="A131" s="7" t="s">
        <v>7383</v>
      </c>
      <c r="B131" s="7" t="s">
        <v>7384</v>
      </c>
      <c r="C131" s="7">
        <v>2025</v>
      </c>
      <c r="D131" s="7" t="s">
        <v>7385</v>
      </c>
      <c r="E131" s="7">
        <f t="shared" si="6"/>
        <v>0</v>
      </c>
      <c r="F131" s="7">
        <f>IF(COUNTIF('Start Set'!A:A, A131) &gt; 0, 1, 0)</f>
        <v>0</v>
      </c>
      <c r="G131" s="7">
        <f>IF(COUNTIF('Iteration 1 - Forward'!A:A, A131) &gt; 0, 1, 0)</f>
        <v>0</v>
      </c>
      <c r="H131" s="7">
        <f>IF(COUNTIF('Iteration 1 - Backward'!A:A, A131) &gt; 0, 1, 0)</f>
        <v>0</v>
      </c>
      <c r="I131" s="7">
        <f>IF(COUNTIF('Iteration 2 - Forward-Forward'!A:A, A131) &gt; 0, 1, 0)</f>
        <v>0</v>
      </c>
      <c r="J131" s="7">
        <f>IF(COUNTIF('Iteration 2 - Forward-Backward'!A:A, A131) &gt; 0, 1, 0)</f>
        <v>0</v>
      </c>
      <c r="K131" s="7">
        <f>IF(COUNTIF('Iteration 2 - Backward-Backward'!A:A, A131) &gt; 0, 1, 0)</f>
        <v>0</v>
      </c>
      <c r="L131" s="7"/>
      <c r="M131" s="7"/>
      <c r="N131" s="7">
        <v>1</v>
      </c>
    </row>
    <row r="132" spans="1:16" x14ac:dyDescent="0.25">
      <c r="A132" s="7" t="s">
        <v>7633</v>
      </c>
      <c r="B132" s="7" t="s">
        <v>7634</v>
      </c>
      <c r="C132" s="7">
        <v>2024</v>
      </c>
      <c r="D132" s="7" t="s">
        <v>7635</v>
      </c>
      <c r="E132" s="7">
        <f t="shared" si="6"/>
        <v>0</v>
      </c>
      <c r="F132" s="7">
        <f>IF(COUNTIF('Start Set'!A:A, A132) &gt; 0, 1, 0)</f>
        <v>0</v>
      </c>
      <c r="G132" s="7">
        <f>IF(COUNTIF('Iteration 1 - Forward'!A:A, A132) &gt; 0, 1, 0)</f>
        <v>0</v>
      </c>
      <c r="H132" s="7">
        <f>IF(COUNTIF('Iteration 1 - Backward'!A:A, A132) &gt; 0, 1, 0)</f>
        <v>0</v>
      </c>
      <c r="I132" s="7">
        <f>IF(COUNTIF('Iteration 2 - Forward-Forward'!A:A, A132) &gt; 0, 1, 0)</f>
        <v>0</v>
      </c>
      <c r="J132" s="7">
        <f>IF(COUNTIF('Iteration 2 - Forward-Backward'!A:A, A132) &gt; 0, 1, 0)</f>
        <v>0</v>
      </c>
      <c r="K132" s="7">
        <f>IF(COUNTIF('Iteration 2 - Backward-Backward'!A:A, A132) &gt; 0, 1, 0)</f>
        <v>0</v>
      </c>
      <c r="L132" s="7"/>
      <c r="M132" s="7"/>
      <c r="N132" s="7">
        <v>1</v>
      </c>
    </row>
    <row r="133" spans="1:16" x14ac:dyDescent="0.25">
      <c r="A133" s="7" t="s">
        <v>7602</v>
      </c>
      <c r="B133" s="7" t="s">
        <v>7603</v>
      </c>
      <c r="C133" s="7">
        <v>2025</v>
      </c>
      <c r="D133" s="7" t="s">
        <v>7604</v>
      </c>
      <c r="E133" s="7">
        <f t="shared" si="6"/>
        <v>0</v>
      </c>
      <c r="F133" s="7">
        <f>IF(COUNTIF('Start Set'!A:A, A133) &gt; 0, 1, 0)</f>
        <v>0</v>
      </c>
      <c r="G133" s="7">
        <f>IF(COUNTIF('Iteration 1 - Forward'!A:A, A133) &gt; 0, 1, 0)</f>
        <v>0</v>
      </c>
      <c r="H133" s="7">
        <f>IF(COUNTIF('Iteration 1 - Backward'!A:A, A133) &gt; 0, 1, 0)</f>
        <v>0</v>
      </c>
      <c r="I133" s="7">
        <f>IF(COUNTIF('Iteration 2 - Forward-Forward'!A:A, A133) &gt; 0, 1, 0)</f>
        <v>0</v>
      </c>
      <c r="J133" s="7">
        <f>IF(COUNTIF('Iteration 2 - Forward-Backward'!A:A, A133) &gt; 0, 1, 0)</f>
        <v>0</v>
      </c>
      <c r="K133" s="7">
        <f>IF(COUNTIF('Iteration 2 - Backward-Backward'!A:A, A133) &gt; 0, 1, 0)</f>
        <v>0</v>
      </c>
      <c r="L133" s="7"/>
      <c r="M133" s="7"/>
      <c r="N133" s="7">
        <v>1</v>
      </c>
    </row>
    <row r="134" spans="1:16" x14ac:dyDescent="0.25">
      <c r="A134" s="7" t="s">
        <v>7423</v>
      </c>
      <c r="B134" s="7" t="s">
        <v>7424</v>
      </c>
      <c r="C134" s="7">
        <v>2024</v>
      </c>
      <c r="D134" s="7" t="s">
        <v>7425</v>
      </c>
      <c r="E134" s="7">
        <f t="shared" si="6"/>
        <v>0</v>
      </c>
      <c r="F134" s="7">
        <f>IF(COUNTIF('Start Set'!A:A, A134) &gt; 0, 1, 0)</f>
        <v>0</v>
      </c>
      <c r="G134" s="7">
        <f>IF(COUNTIF('Iteration 1 - Forward'!A:A, A134) &gt; 0, 1, 0)</f>
        <v>0</v>
      </c>
      <c r="H134" s="7">
        <f>IF(COUNTIF('Iteration 1 - Backward'!A:A, A134) &gt; 0, 1, 0)</f>
        <v>0</v>
      </c>
      <c r="I134" s="7">
        <f>IF(COUNTIF('Iteration 2 - Forward-Forward'!A:A, A134) &gt; 0, 1, 0)</f>
        <v>0</v>
      </c>
      <c r="J134" s="7">
        <f>IF(COUNTIF('Iteration 2 - Forward-Backward'!A:A, A134) &gt; 0, 1, 0)</f>
        <v>0</v>
      </c>
      <c r="K134" s="7">
        <f>IF(COUNTIF('Iteration 2 - Backward-Backward'!A:A, A134) &gt; 0, 1, 0)</f>
        <v>0</v>
      </c>
      <c r="L134" s="7"/>
      <c r="M134" s="7">
        <v>1</v>
      </c>
    </row>
    <row r="135" spans="1:16" x14ac:dyDescent="0.25">
      <c r="A135" s="7" t="s">
        <v>7645</v>
      </c>
      <c r="B135" s="7" t="s">
        <v>7646</v>
      </c>
      <c r="C135" s="7">
        <v>2024</v>
      </c>
      <c r="D135" s="7" t="s">
        <v>7647</v>
      </c>
      <c r="E135" s="7">
        <f t="shared" si="6"/>
        <v>0</v>
      </c>
      <c r="F135" s="7">
        <f>IF(COUNTIF('Start Set'!A:A, A135) &gt; 0, 1, 0)</f>
        <v>0</v>
      </c>
      <c r="G135" s="7">
        <f>IF(COUNTIF('Iteration 1 - Forward'!A:A, A135) &gt; 0, 1, 0)</f>
        <v>0</v>
      </c>
      <c r="H135" s="7">
        <f>IF(COUNTIF('Iteration 1 - Backward'!A:A, A135) &gt; 0, 1, 0)</f>
        <v>0</v>
      </c>
      <c r="I135" s="7">
        <f>IF(COUNTIF('Iteration 2 - Forward-Forward'!A:A, A135) &gt; 0, 1, 0)</f>
        <v>0</v>
      </c>
      <c r="J135" s="7">
        <f>IF(COUNTIF('Iteration 2 - Forward-Backward'!A:A, A135) &gt; 0, 1, 0)</f>
        <v>0</v>
      </c>
      <c r="K135" s="7">
        <f>IF(COUNTIF('Iteration 2 - Backward-Backward'!A:A, A135) &gt; 0, 1, 0)</f>
        <v>0</v>
      </c>
      <c r="L135" s="7"/>
      <c r="M135" s="7"/>
      <c r="N135" s="7">
        <v>1</v>
      </c>
    </row>
    <row r="136" spans="1:16" x14ac:dyDescent="0.25">
      <c r="A136" s="7" t="s">
        <v>7540</v>
      </c>
      <c r="B136" s="7" t="s">
        <v>7541</v>
      </c>
      <c r="C136" s="7">
        <v>2025</v>
      </c>
      <c r="D136" s="7" t="s">
        <v>7542</v>
      </c>
      <c r="E136" s="7">
        <f t="shared" si="6"/>
        <v>0</v>
      </c>
      <c r="F136" s="7">
        <f>IF(COUNTIF('Start Set'!A:A, A136) &gt; 0, 1, 0)</f>
        <v>0</v>
      </c>
      <c r="G136" s="7">
        <f>IF(COUNTIF('Iteration 1 - Forward'!A:A, A136) &gt; 0, 1, 0)</f>
        <v>0</v>
      </c>
      <c r="H136" s="7">
        <f>IF(COUNTIF('Iteration 1 - Backward'!A:A, A136) &gt; 0, 1, 0)</f>
        <v>0</v>
      </c>
      <c r="I136" s="7">
        <f>IF(COUNTIF('Iteration 2 - Forward-Forward'!A:A, A136) &gt; 0, 1, 0)</f>
        <v>0</v>
      </c>
      <c r="J136" s="7">
        <f>IF(COUNTIF('Iteration 2 - Forward-Backward'!A:A, A136) &gt; 0, 1, 0)</f>
        <v>0</v>
      </c>
      <c r="K136" s="7">
        <f>IF(COUNTIF('Iteration 2 - Backward-Backward'!A:A, A136) &gt; 0, 1, 0)</f>
        <v>0</v>
      </c>
      <c r="L136" s="7"/>
      <c r="M136" s="7"/>
      <c r="N136" s="7">
        <v>1</v>
      </c>
    </row>
    <row r="137" spans="1:16" x14ac:dyDescent="0.25">
      <c r="A137" s="7" t="s">
        <v>7158</v>
      </c>
      <c r="B137" s="7" t="s">
        <v>7159</v>
      </c>
      <c r="C137" s="7">
        <v>2022</v>
      </c>
      <c r="D137" s="7"/>
      <c r="E137" s="7">
        <f t="shared" si="6"/>
        <v>0</v>
      </c>
      <c r="F137" s="7">
        <f>IF(COUNTIF('Start Set'!A:A, A137) &gt; 0, 1, 0)</f>
        <v>0</v>
      </c>
      <c r="G137" s="7">
        <f>IF(COUNTIF('Iteration 1 - Forward'!A:A, A137) &gt; 0, 1, 0)</f>
        <v>0</v>
      </c>
      <c r="H137" s="7">
        <f>IF(COUNTIF('Iteration 1 - Backward'!A:A, A137) &gt; 0, 1, 0)</f>
        <v>0</v>
      </c>
      <c r="I137" s="7">
        <f>IF(COUNTIF('Iteration 2 - Forward-Forward'!A:A, A137) &gt; 0, 1, 0)</f>
        <v>0</v>
      </c>
      <c r="J137" s="7">
        <f>IF(COUNTIF('Iteration 2 - Forward-Backward'!A:A, A137) &gt; 0, 1, 0)</f>
        <v>0</v>
      </c>
      <c r="K137" s="7">
        <f>IF(COUNTIF('Iteration 2 - Backward-Backward'!A:A, A137) &gt; 0, 1, 0)</f>
        <v>0</v>
      </c>
      <c r="L137" s="7"/>
      <c r="M137" s="7">
        <v>1</v>
      </c>
    </row>
    <row r="138" spans="1:16" x14ac:dyDescent="0.25">
      <c r="A138" s="7" t="s">
        <v>7795</v>
      </c>
      <c r="B138" s="7" t="s">
        <v>7796</v>
      </c>
      <c r="C138" s="7">
        <v>2022</v>
      </c>
      <c r="D138" s="7" t="s">
        <v>3989</v>
      </c>
      <c r="E138" s="7">
        <f t="shared" si="6"/>
        <v>0</v>
      </c>
      <c r="F138" s="7">
        <f>IF(COUNTIF('Start Set'!A:A, A138) &gt; 0, 1, 0)</f>
        <v>0</v>
      </c>
      <c r="G138" s="7">
        <f>IF(COUNTIF('Iteration 1 - Forward'!A:A, A138) &gt; 0, 1, 0)</f>
        <v>0</v>
      </c>
      <c r="H138" s="7">
        <f>IF(COUNTIF('Iteration 1 - Backward'!A:A, A138) &gt; 0, 1, 0)</f>
        <v>0</v>
      </c>
      <c r="I138" s="7">
        <f>IF(COUNTIF('Iteration 2 - Forward-Forward'!A:A, A138) &gt; 0, 1, 0)</f>
        <v>0</v>
      </c>
      <c r="J138" s="7">
        <f>IF(COUNTIF('Iteration 2 - Forward-Backward'!A:A, A138) &gt; 0, 1, 0)</f>
        <v>0</v>
      </c>
      <c r="K138" s="7">
        <f>IF(COUNTIF('Iteration 2 - Backward-Backward'!A:A, A138) &gt; 0, 1, 0)</f>
        <v>0</v>
      </c>
      <c r="L138" s="7"/>
      <c r="M138" s="7">
        <v>1</v>
      </c>
    </row>
    <row r="139" spans="1:16" x14ac:dyDescent="0.25">
      <c r="A139" s="7" t="s">
        <v>7125</v>
      </c>
      <c r="B139" s="7" t="s">
        <v>7126</v>
      </c>
      <c r="C139" s="7">
        <v>2022</v>
      </c>
      <c r="D139" s="7" t="s">
        <v>7127</v>
      </c>
      <c r="E139" s="7">
        <f t="shared" si="6"/>
        <v>0</v>
      </c>
      <c r="F139" s="7">
        <f>IF(COUNTIF('Start Set'!A:A, A139) &gt; 0, 1, 0)</f>
        <v>0</v>
      </c>
      <c r="G139" s="7">
        <f>IF(COUNTIF('Iteration 1 - Forward'!A:A, A139) &gt; 0, 1, 0)</f>
        <v>0</v>
      </c>
      <c r="H139" s="7">
        <f>IF(COUNTIF('Iteration 1 - Backward'!A:A, A139) &gt; 0, 1, 0)</f>
        <v>0</v>
      </c>
      <c r="I139" s="7">
        <f>IF(COUNTIF('Iteration 2 - Forward-Forward'!A:A, A139) &gt; 0, 1, 0)</f>
        <v>0</v>
      </c>
      <c r="J139" s="7">
        <f>IF(COUNTIF('Iteration 2 - Forward-Backward'!A:A, A139) &gt; 0, 1, 0)</f>
        <v>0</v>
      </c>
      <c r="K139" s="7">
        <f>IF(COUNTIF('Iteration 2 - Backward-Backward'!A:A, A139) &gt; 0, 1, 0)</f>
        <v>0</v>
      </c>
      <c r="L139" s="7"/>
      <c r="M139" s="7"/>
      <c r="N139" s="7"/>
      <c r="O139" s="7"/>
      <c r="P139" s="7">
        <v>1</v>
      </c>
    </row>
    <row r="140" spans="1:16" x14ac:dyDescent="0.25">
      <c r="A140" s="7" t="s">
        <v>7125</v>
      </c>
      <c r="B140" s="7" t="s">
        <v>7955</v>
      </c>
      <c r="C140" s="7">
        <v>2023</v>
      </c>
      <c r="D140" s="7" t="s">
        <v>7153</v>
      </c>
      <c r="E140" s="7">
        <f t="shared" si="6"/>
        <v>1</v>
      </c>
      <c r="F140" s="7">
        <f>IF(COUNTIF('Start Set'!A:A, A140) &gt; 0, 1, 0)</f>
        <v>0</v>
      </c>
      <c r="G140" s="7">
        <f>IF(COUNTIF('Iteration 1 - Forward'!A:A, A140) &gt; 0, 1, 0)</f>
        <v>0</v>
      </c>
      <c r="H140" s="7">
        <f>IF(COUNTIF('Iteration 1 - Backward'!A:A, A140) &gt; 0, 1, 0)</f>
        <v>0</v>
      </c>
      <c r="I140" s="7">
        <f>IF(COUNTIF('Iteration 2 - Forward-Forward'!A:A, A140) &gt; 0, 1, 0)</f>
        <v>0</v>
      </c>
      <c r="J140" s="7">
        <f>IF(COUNTIF('Iteration 2 - Forward-Backward'!A:A, A140) &gt; 0, 1, 0)</f>
        <v>0</v>
      </c>
      <c r="K140" s="7">
        <f>IF(COUNTIF('Iteration 2 - Backward-Backward'!A:A, A140) &gt; 0, 1, 0)</f>
        <v>0</v>
      </c>
      <c r="L140" s="7"/>
      <c r="M140" s="7"/>
      <c r="N140" s="7"/>
      <c r="O140" s="7"/>
      <c r="P140" s="7">
        <v>1</v>
      </c>
    </row>
    <row r="141" spans="1:16" x14ac:dyDescent="0.25">
      <c r="A141" s="7" t="s">
        <v>7464</v>
      </c>
      <c r="B141" s="7" t="s">
        <v>7465</v>
      </c>
      <c r="C141" s="7">
        <v>2023</v>
      </c>
      <c r="D141" s="7"/>
      <c r="E141" s="7">
        <f t="shared" si="6"/>
        <v>0</v>
      </c>
      <c r="F141" s="7">
        <f>IF(COUNTIF('Start Set'!A:A, A141) &gt; 0, 1, 0)</f>
        <v>0</v>
      </c>
      <c r="G141" s="7">
        <f>IF(COUNTIF('Iteration 1 - Forward'!A:A, A141) &gt; 0, 1, 0)</f>
        <v>0</v>
      </c>
      <c r="H141" s="7">
        <f>IF(COUNTIF('Iteration 1 - Backward'!A:A, A141) &gt; 0, 1, 0)</f>
        <v>0</v>
      </c>
      <c r="I141" s="7">
        <f>IF(COUNTIF('Iteration 2 - Forward-Forward'!A:A, A141) &gt; 0, 1, 0)</f>
        <v>0</v>
      </c>
      <c r="J141" s="7">
        <f>IF(COUNTIF('Iteration 2 - Forward-Backward'!A:A, A141) &gt; 0, 1, 0)</f>
        <v>0</v>
      </c>
      <c r="K141" s="7">
        <f>IF(COUNTIF('Iteration 2 - Backward-Backward'!A:A, A141) &gt; 0, 1, 0)</f>
        <v>0</v>
      </c>
      <c r="L141" s="7"/>
      <c r="M141" s="7">
        <v>1</v>
      </c>
    </row>
    <row r="142" spans="1:16" x14ac:dyDescent="0.25">
      <c r="A142" s="7" t="s">
        <v>7156</v>
      </c>
      <c r="B142" s="7" t="s">
        <v>7157</v>
      </c>
      <c r="C142" s="7">
        <v>2022</v>
      </c>
      <c r="D142" s="7"/>
      <c r="E142" s="7">
        <f t="shared" si="6"/>
        <v>0</v>
      </c>
      <c r="F142" s="7">
        <f>IF(COUNTIF('Start Set'!A:A, A142) &gt; 0, 1, 0)</f>
        <v>0</v>
      </c>
      <c r="G142" s="7">
        <f>IF(COUNTIF('Iteration 1 - Forward'!A:A, A142) &gt; 0, 1, 0)</f>
        <v>0</v>
      </c>
      <c r="H142" s="7">
        <f>IF(COUNTIF('Iteration 1 - Backward'!A:A, A142) &gt; 0, 1, 0)</f>
        <v>0</v>
      </c>
      <c r="I142" s="7">
        <f>IF(COUNTIF('Iteration 2 - Forward-Forward'!A:A, A142) &gt; 0, 1, 0)</f>
        <v>0</v>
      </c>
      <c r="J142" s="7">
        <f>IF(COUNTIF('Iteration 2 - Forward-Backward'!A:A, A142) &gt; 0, 1, 0)</f>
        <v>0</v>
      </c>
      <c r="K142" s="7">
        <f>IF(COUNTIF('Iteration 2 - Backward-Backward'!A:A, A142) &gt; 0, 1, 0)</f>
        <v>0</v>
      </c>
      <c r="L142" s="7"/>
      <c r="M142" s="7">
        <v>1</v>
      </c>
    </row>
    <row r="143" spans="1:16" x14ac:dyDescent="0.25">
      <c r="A143" s="7" t="s">
        <v>7280</v>
      </c>
      <c r="B143" s="7" t="s">
        <v>7281</v>
      </c>
      <c r="C143" s="7">
        <v>2023</v>
      </c>
      <c r="D143" s="7" t="s">
        <v>7282</v>
      </c>
      <c r="E143" s="7">
        <f t="shared" si="6"/>
        <v>0</v>
      </c>
      <c r="F143" s="7">
        <f>IF(COUNTIF('Start Set'!A:A, A143) &gt; 0, 1, 0)</f>
        <v>0</v>
      </c>
      <c r="G143" s="7">
        <f>IF(COUNTIF('Iteration 1 - Forward'!A:A, A143) &gt; 0, 1, 0)</f>
        <v>0</v>
      </c>
      <c r="H143" s="7">
        <f>IF(COUNTIF('Iteration 1 - Backward'!A:A, A143) &gt; 0, 1, 0)</f>
        <v>0</v>
      </c>
      <c r="I143" s="7">
        <f>IF(COUNTIF('Iteration 2 - Forward-Forward'!A:A, A143) &gt; 0, 1, 0)</f>
        <v>0</v>
      </c>
      <c r="J143" s="7">
        <f>IF(COUNTIF('Iteration 2 - Forward-Backward'!A:A, A143) &gt; 0, 1, 0)</f>
        <v>0</v>
      </c>
      <c r="K143" s="7">
        <f>IF(COUNTIF('Iteration 2 - Backward-Backward'!A:A, A143) &gt; 0, 1, 0)</f>
        <v>0</v>
      </c>
      <c r="L143" s="7"/>
      <c r="M143" s="7"/>
      <c r="N143" s="7"/>
      <c r="O143" s="7"/>
      <c r="P143" s="7">
        <v>1</v>
      </c>
    </row>
    <row r="144" spans="1:16" x14ac:dyDescent="0.25">
      <c r="A144" s="7" t="s">
        <v>7301</v>
      </c>
      <c r="B144" s="7" t="s">
        <v>7302</v>
      </c>
      <c r="C144" s="7">
        <v>2022</v>
      </c>
      <c r="D144" s="7" t="s">
        <v>3700</v>
      </c>
      <c r="E144" s="7">
        <f t="shared" si="6"/>
        <v>0</v>
      </c>
      <c r="F144" s="7">
        <f>IF(COUNTIF('Start Set'!A:A, A144) &gt; 0, 1, 0)</f>
        <v>0</v>
      </c>
      <c r="G144" s="7">
        <f>IF(COUNTIF('Iteration 1 - Forward'!A:A, A144) &gt; 0, 1, 0)</f>
        <v>0</v>
      </c>
      <c r="H144" s="7">
        <f>IF(COUNTIF('Iteration 1 - Backward'!A:A, A144) &gt; 0, 1, 0)</f>
        <v>0</v>
      </c>
      <c r="I144" s="7">
        <f>IF(COUNTIF('Iteration 2 - Forward-Forward'!A:A, A144) &gt; 0, 1, 0)</f>
        <v>0</v>
      </c>
      <c r="J144" s="7">
        <f>IF(COUNTIF('Iteration 2 - Forward-Backward'!A:A, A144) &gt; 0, 1, 0)</f>
        <v>0</v>
      </c>
      <c r="K144" s="7">
        <f>IF(COUNTIF('Iteration 2 - Backward-Backward'!A:A, A144) &gt; 0, 1, 0)</f>
        <v>0</v>
      </c>
      <c r="L144" s="7"/>
      <c r="M144" s="7"/>
      <c r="N144" s="7"/>
      <c r="O144" s="7"/>
      <c r="P144" s="7">
        <v>1</v>
      </c>
    </row>
    <row r="145" spans="1:17" x14ac:dyDescent="0.25">
      <c r="A145" s="7" t="s">
        <v>7086</v>
      </c>
      <c r="B145" s="7" t="s">
        <v>7087</v>
      </c>
      <c r="C145" s="7">
        <v>2024</v>
      </c>
      <c r="D145" s="7"/>
      <c r="E145" s="7">
        <f t="shared" si="6"/>
        <v>0</v>
      </c>
      <c r="F145" s="7">
        <f>IF(COUNTIF('Start Set'!A:A, A145) &gt; 0, 1, 0)</f>
        <v>0</v>
      </c>
      <c r="G145" s="7">
        <f>IF(COUNTIF('Iteration 1 - Forward'!A:A, A145) &gt; 0, 1, 0)</f>
        <v>0</v>
      </c>
      <c r="H145" s="7">
        <f>IF(COUNTIF('Iteration 1 - Backward'!A:A, A145) &gt; 0, 1, 0)</f>
        <v>0</v>
      </c>
      <c r="I145" s="7">
        <f>IF(COUNTIF('Iteration 2 - Forward-Forward'!A:A, A145) &gt; 0, 1, 0)</f>
        <v>0</v>
      </c>
      <c r="J145" s="7">
        <f>IF(COUNTIF('Iteration 2 - Forward-Backward'!A:A, A145) &gt; 0, 1, 0)</f>
        <v>0</v>
      </c>
      <c r="K145" s="7">
        <f>IF(COUNTIF('Iteration 2 - Backward-Backward'!A:A, A145) &gt; 0, 1, 0)</f>
        <v>0</v>
      </c>
      <c r="L145" s="7"/>
      <c r="M145" s="7">
        <v>1</v>
      </c>
    </row>
    <row r="146" spans="1:17" x14ac:dyDescent="0.25">
      <c r="A146" s="7" t="s">
        <v>7389</v>
      </c>
      <c r="B146" s="7" t="s">
        <v>7390</v>
      </c>
      <c r="C146" s="7">
        <v>2024</v>
      </c>
      <c r="D146" s="7" t="s">
        <v>7391</v>
      </c>
      <c r="E146" s="7">
        <f t="shared" si="6"/>
        <v>0</v>
      </c>
      <c r="F146" s="7">
        <f>IF(COUNTIF('Start Set'!A:A, A146) &gt; 0, 1, 0)</f>
        <v>0</v>
      </c>
      <c r="G146" s="7">
        <f>IF(COUNTIF('Iteration 1 - Forward'!A:A, A146) &gt; 0, 1, 0)</f>
        <v>0</v>
      </c>
      <c r="H146" s="7">
        <f>IF(COUNTIF('Iteration 1 - Backward'!A:A, A146) &gt; 0, 1, 0)</f>
        <v>0</v>
      </c>
      <c r="I146" s="7">
        <f>IF(COUNTIF('Iteration 2 - Forward-Forward'!A:A, A146) &gt; 0, 1, 0)</f>
        <v>0</v>
      </c>
      <c r="J146" s="7">
        <f>IF(COUNTIF('Iteration 2 - Forward-Backward'!A:A, A146) &gt; 0, 1, 0)</f>
        <v>0</v>
      </c>
      <c r="K146" s="7">
        <f>IF(COUNTIF('Iteration 2 - Backward-Backward'!A:A, A146) &gt; 0, 1, 0)</f>
        <v>0</v>
      </c>
      <c r="L146" s="7"/>
      <c r="M146" s="7"/>
      <c r="N146" s="7">
        <v>1</v>
      </c>
    </row>
    <row r="147" spans="1:17" x14ac:dyDescent="0.25">
      <c r="A147" s="7" t="s">
        <v>7628</v>
      </c>
      <c r="B147" s="7" t="s">
        <v>7629</v>
      </c>
      <c r="C147" s="7">
        <v>2023</v>
      </c>
      <c r="D147" s="7" t="s">
        <v>7630</v>
      </c>
      <c r="E147" s="7">
        <f t="shared" si="6"/>
        <v>0</v>
      </c>
      <c r="F147" s="7">
        <f>IF(COUNTIF('Start Set'!A:A, A147) &gt; 0, 1, 0)</f>
        <v>0</v>
      </c>
      <c r="G147" s="7">
        <f>IF(COUNTIF('Iteration 1 - Forward'!A:A, A147) &gt; 0, 1, 0)</f>
        <v>0</v>
      </c>
      <c r="H147" s="7">
        <f>IF(COUNTIF('Iteration 1 - Backward'!A:A, A147) &gt; 0, 1, 0)</f>
        <v>0</v>
      </c>
      <c r="I147" s="7">
        <f>IF(COUNTIF('Iteration 2 - Forward-Forward'!A:A, A147) &gt; 0, 1, 0)</f>
        <v>0</v>
      </c>
      <c r="J147" s="7">
        <f>IF(COUNTIF('Iteration 2 - Forward-Backward'!A:A, A147) &gt; 0, 1, 0)</f>
        <v>0</v>
      </c>
      <c r="K147" s="7">
        <f>IF(COUNTIF('Iteration 2 - Backward-Backward'!A:A, A147) &gt; 0, 1, 0)</f>
        <v>0</v>
      </c>
      <c r="L147" s="7"/>
      <c r="M147" s="7"/>
      <c r="N147" s="7">
        <v>1</v>
      </c>
    </row>
    <row r="148" spans="1:17" x14ac:dyDescent="0.25">
      <c r="A148" s="7" t="s">
        <v>7555</v>
      </c>
      <c r="B148" s="7" t="s">
        <v>7556</v>
      </c>
      <c r="C148" s="7">
        <v>2024</v>
      </c>
      <c r="D148" s="7" t="s">
        <v>7557</v>
      </c>
      <c r="E148" s="7">
        <f t="shared" si="6"/>
        <v>0</v>
      </c>
      <c r="F148" s="7">
        <f>IF(COUNTIF('Start Set'!A:A, A148) &gt; 0, 1, 0)</f>
        <v>0</v>
      </c>
      <c r="G148" s="7">
        <f>IF(COUNTIF('Iteration 1 - Forward'!A:A, A148) &gt; 0, 1, 0)</f>
        <v>0</v>
      </c>
      <c r="H148" s="7">
        <f>IF(COUNTIF('Iteration 1 - Backward'!A:A, A148) &gt; 0, 1, 0)</f>
        <v>0</v>
      </c>
      <c r="I148" s="7">
        <f>IF(COUNTIF('Iteration 2 - Forward-Forward'!A:A, A148) &gt; 0, 1, 0)</f>
        <v>0</v>
      </c>
      <c r="J148" s="7">
        <f>IF(COUNTIF('Iteration 2 - Forward-Backward'!A:A, A148) &gt; 0, 1, 0)</f>
        <v>0</v>
      </c>
      <c r="K148" s="7">
        <f>IF(COUNTIF('Iteration 2 - Backward-Backward'!A:A, A148) &gt; 0, 1, 0)</f>
        <v>0</v>
      </c>
      <c r="L148" s="7"/>
      <c r="M148" s="7"/>
      <c r="N148" s="7">
        <v>1</v>
      </c>
    </row>
    <row r="149" spans="1:17" x14ac:dyDescent="0.25">
      <c r="A149" s="7" t="s">
        <v>7106</v>
      </c>
      <c r="B149" s="7" t="s">
        <v>7107</v>
      </c>
      <c r="C149" s="7">
        <v>2022</v>
      </c>
      <c r="D149" s="7"/>
      <c r="E149" s="7">
        <v>0</v>
      </c>
      <c r="F149" s="7">
        <f>IF(COUNTIF('Start Set'!A:A, A149) &gt; 0, 1, 0)</f>
        <v>0</v>
      </c>
      <c r="G149" s="7">
        <f>IF(COUNTIF('Iteration 1 - Forward'!A:A, A149) &gt; 0, 1, 0)</f>
        <v>0</v>
      </c>
      <c r="H149" s="7">
        <f>IF(COUNTIF('Iteration 1 - Backward'!A:A, A149) &gt; 0, 1, 0)</f>
        <v>0</v>
      </c>
      <c r="I149" s="7">
        <f>IF(COUNTIF('Iteration 2 - Forward-Forward'!A:A, A149) &gt; 0, 1, 0)</f>
        <v>0</v>
      </c>
      <c r="J149" s="7">
        <f>IF(COUNTIF('Iteration 2 - Forward-Backward'!A:A, A149) &gt; 0, 1, 0)</f>
        <v>0</v>
      </c>
      <c r="K149" s="7">
        <f>IF(COUNTIF('Iteration 2 - Backward-Backward'!A:A, A149) &gt; 0, 1, 0)</f>
        <v>0</v>
      </c>
      <c r="L149" s="7"/>
      <c r="M149" s="7"/>
      <c r="N149" s="7">
        <v>1</v>
      </c>
    </row>
    <row r="150" spans="1:17" x14ac:dyDescent="0.25">
      <c r="A150" s="7" t="s">
        <v>7154</v>
      </c>
      <c r="B150" s="7" t="s">
        <v>7155</v>
      </c>
      <c r="C150" s="7">
        <v>2022</v>
      </c>
      <c r="D150" s="7"/>
      <c r="E150" s="7">
        <f t="shared" ref="E150:E181" si="7">--(ROW(A150)&lt;&gt;MATCH(A150,$A:$A,0))</f>
        <v>0</v>
      </c>
      <c r="F150" s="7">
        <f>IF(COUNTIF('Start Set'!A:A, A150) &gt; 0, 1, 0)</f>
        <v>0</v>
      </c>
      <c r="G150" s="7">
        <f>IF(COUNTIF('Iteration 1 - Forward'!A:A, A150) &gt; 0, 1, 0)</f>
        <v>0</v>
      </c>
      <c r="H150" s="7">
        <f>IF(COUNTIF('Iteration 1 - Backward'!A:A, A150) &gt; 0, 1, 0)</f>
        <v>0</v>
      </c>
      <c r="I150" s="7">
        <f>IF(COUNTIF('Iteration 2 - Forward-Forward'!A:A, A150) &gt; 0, 1, 0)</f>
        <v>0</v>
      </c>
      <c r="J150" s="7">
        <f>IF(COUNTIF('Iteration 2 - Forward-Backward'!A:A, A150) &gt; 0, 1, 0)</f>
        <v>0</v>
      </c>
      <c r="K150" s="7">
        <f>IF(COUNTIF('Iteration 2 - Backward-Backward'!A:A, A150) &gt; 0, 1, 0)</f>
        <v>0</v>
      </c>
      <c r="L150" s="7"/>
      <c r="M150" s="7">
        <v>1</v>
      </c>
    </row>
    <row r="151" spans="1:17" x14ac:dyDescent="0.25">
      <c r="A151" s="7" t="s">
        <v>7920</v>
      </c>
      <c r="B151" s="7" t="s">
        <v>7897</v>
      </c>
      <c r="C151" s="7">
        <v>2024</v>
      </c>
      <c r="D151" s="7" t="s">
        <v>550</v>
      </c>
      <c r="E151" s="7">
        <f t="shared" si="7"/>
        <v>0</v>
      </c>
      <c r="F151" s="7">
        <f>IF(COUNTIF('Start Set'!A:A, A151) &gt; 0, 1, 0)</f>
        <v>0</v>
      </c>
      <c r="G151" s="7">
        <f>IF(COUNTIF('Iteration 1 - Forward'!A:A, A151) &gt; 0, 1, 0)</f>
        <v>0</v>
      </c>
      <c r="H151" s="7">
        <f>IF(COUNTIF('Iteration 1 - Backward'!A:A, A151) &gt; 0, 1, 0)</f>
        <v>0</v>
      </c>
      <c r="I151" s="7">
        <f>IF(COUNTIF('Iteration 2 - Forward-Forward'!A:A, A151) &gt; 0, 1, 0)</f>
        <v>0</v>
      </c>
      <c r="J151" s="7">
        <f>IF(COUNTIF('Iteration 2 - Forward-Backward'!A:A, A151) &gt; 0, 1, 0)</f>
        <v>0</v>
      </c>
      <c r="K151" s="7">
        <f>IF(COUNTIF('Iteration 2 - Backward-Backward'!A:A, A151) &gt; 0, 1, 0)</f>
        <v>0</v>
      </c>
      <c r="L151" s="7"/>
      <c r="M151" s="7"/>
      <c r="N151" s="7"/>
      <c r="O151" s="7"/>
      <c r="P151" s="7"/>
      <c r="Q151" s="7">
        <v>1</v>
      </c>
    </row>
    <row r="152" spans="1:17" x14ac:dyDescent="0.25">
      <c r="A152" s="7" t="s">
        <v>7854</v>
      </c>
      <c r="B152" s="7" t="s">
        <v>7855</v>
      </c>
      <c r="C152" s="7">
        <v>2020</v>
      </c>
      <c r="D152" s="7" t="s">
        <v>7715</v>
      </c>
      <c r="E152" s="7">
        <f t="shared" si="7"/>
        <v>0</v>
      </c>
      <c r="F152" s="7">
        <f>IF(COUNTIF('Start Set'!A:A, A152) &gt; 0, 1, 0)</f>
        <v>0</v>
      </c>
      <c r="G152" s="7">
        <f>IF(COUNTIF('Iteration 1 - Forward'!A:A, A152) &gt; 0, 1, 0)</f>
        <v>0</v>
      </c>
      <c r="H152" s="7">
        <f>IF(COUNTIF('Iteration 1 - Backward'!A:A, A152) &gt; 0, 1, 0)</f>
        <v>0</v>
      </c>
      <c r="I152" s="7">
        <f>IF(COUNTIF('Iteration 2 - Forward-Forward'!A:A, A152) &gt; 0, 1, 0)</f>
        <v>0</v>
      </c>
      <c r="J152" s="7">
        <f>IF(COUNTIF('Iteration 2 - Forward-Backward'!A:A, A152) &gt; 0, 1, 0)</f>
        <v>0</v>
      </c>
      <c r="K152" s="7">
        <f>IF(COUNTIF('Iteration 2 - Backward-Backward'!A:A, A152) &gt; 0, 1, 0)</f>
        <v>0</v>
      </c>
      <c r="L152" s="7"/>
      <c r="M152" s="7"/>
      <c r="N152" s="7"/>
      <c r="O152" s="7"/>
      <c r="P152" s="7"/>
      <c r="Q152" s="7">
        <v>1</v>
      </c>
    </row>
    <row r="153" spans="1:17" x14ac:dyDescent="0.25">
      <c r="A153" s="7" t="s">
        <v>7128</v>
      </c>
      <c r="B153" s="7" t="s">
        <v>7129</v>
      </c>
      <c r="C153" s="7">
        <v>2024</v>
      </c>
      <c r="D153" s="7" t="s">
        <v>7130</v>
      </c>
      <c r="E153" s="7">
        <f t="shared" si="7"/>
        <v>0</v>
      </c>
      <c r="F153" s="7">
        <f>IF(COUNTIF('Start Set'!A:A, A153) &gt; 0, 1, 0)</f>
        <v>0</v>
      </c>
      <c r="G153" s="7">
        <f>IF(COUNTIF('Iteration 1 - Forward'!A:A, A153) &gt; 0, 1, 0)</f>
        <v>0</v>
      </c>
      <c r="H153" s="7">
        <f>IF(COUNTIF('Iteration 1 - Backward'!A:A, A153) &gt; 0, 1, 0)</f>
        <v>0</v>
      </c>
      <c r="I153" s="7">
        <f>IF(COUNTIF('Iteration 2 - Forward-Forward'!A:A, A153) &gt; 0, 1, 0)</f>
        <v>0</v>
      </c>
      <c r="J153" s="7">
        <f>IF(COUNTIF('Iteration 2 - Forward-Backward'!A:A, A153) &gt; 0, 1, 0)</f>
        <v>0</v>
      </c>
      <c r="K153" s="7">
        <f>IF(COUNTIF('Iteration 2 - Backward-Backward'!A:A, A153) &gt; 0, 1, 0)</f>
        <v>0</v>
      </c>
      <c r="L153" s="7"/>
      <c r="M153" s="7"/>
      <c r="N153" s="7"/>
      <c r="O153" s="7"/>
      <c r="P153" s="7"/>
      <c r="Q153" s="7">
        <v>1</v>
      </c>
    </row>
    <row r="154" spans="1:17" x14ac:dyDescent="0.25">
      <c r="A154" s="7" t="s">
        <v>7049</v>
      </c>
      <c r="B154" s="7" t="s">
        <v>7050</v>
      </c>
      <c r="C154" s="7">
        <v>2022</v>
      </c>
      <c r="D154" s="7" t="s">
        <v>7051</v>
      </c>
      <c r="E154" s="7">
        <f t="shared" si="7"/>
        <v>0</v>
      </c>
      <c r="F154" s="7">
        <f>IF(COUNTIF('Start Set'!A:A, A154) &gt; 0, 1, 0)</f>
        <v>0</v>
      </c>
      <c r="G154" s="7">
        <f>IF(COUNTIF('Iteration 1 - Forward'!A:A, A154) &gt; 0, 1, 0)</f>
        <v>0</v>
      </c>
      <c r="H154" s="7">
        <f>IF(COUNTIF('Iteration 1 - Backward'!A:A, A154) &gt; 0, 1, 0)</f>
        <v>0</v>
      </c>
      <c r="I154" s="7">
        <f>IF(COUNTIF('Iteration 2 - Forward-Forward'!A:A, A154) &gt; 0, 1, 0)</f>
        <v>0</v>
      </c>
      <c r="J154" s="7">
        <f>IF(COUNTIF('Iteration 2 - Forward-Backward'!A:A, A154) &gt; 0, 1, 0)</f>
        <v>0</v>
      </c>
      <c r="K154" s="7">
        <f>IF(COUNTIF('Iteration 2 - Backward-Backward'!A:A, A154) &gt; 0, 1, 0)</f>
        <v>0</v>
      </c>
      <c r="L154" s="7"/>
      <c r="M154" s="7"/>
      <c r="N154" s="7"/>
      <c r="O154" s="7"/>
      <c r="P154" s="7"/>
      <c r="Q154" s="7">
        <v>1</v>
      </c>
    </row>
    <row r="155" spans="1:17" x14ac:dyDescent="0.25">
      <c r="A155" s="7" t="s">
        <v>7111</v>
      </c>
      <c r="B155" s="7" t="s">
        <v>7112</v>
      </c>
      <c r="C155" s="7">
        <v>2023</v>
      </c>
      <c r="D155" s="7" t="s">
        <v>7113</v>
      </c>
      <c r="E155" s="7">
        <f t="shared" si="7"/>
        <v>0</v>
      </c>
      <c r="F155" s="7">
        <f>IF(COUNTIF('Start Set'!A:A, A155) &gt; 0, 1, 0)</f>
        <v>0</v>
      </c>
      <c r="G155" s="7">
        <f>IF(COUNTIF('Iteration 1 - Forward'!A:A, A155) &gt; 0, 1, 0)</f>
        <v>0</v>
      </c>
      <c r="H155" s="7">
        <f>IF(COUNTIF('Iteration 1 - Backward'!A:A, A155) &gt; 0, 1, 0)</f>
        <v>0</v>
      </c>
      <c r="I155" s="7">
        <f>IF(COUNTIF('Iteration 2 - Forward-Forward'!A:A, A155) &gt; 0, 1, 0)</f>
        <v>0</v>
      </c>
      <c r="J155" s="7">
        <f>IF(COUNTIF('Iteration 2 - Forward-Backward'!A:A, A155) &gt; 0, 1, 0)</f>
        <v>0</v>
      </c>
      <c r="K155" s="7">
        <f>IF(COUNTIF('Iteration 2 - Backward-Backward'!A:A, A155) &gt; 0, 1, 0)</f>
        <v>0</v>
      </c>
      <c r="L155" s="7"/>
      <c r="M155" s="7"/>
      <c r="N155" s="7"/>
      <c r="O155" s="7"/>
      <c r="P155" s="7"/>
      <c r="Q155" s="7">
        <v>1</v>
      </c>
    </row>
    <row r="156" spans="1:17" x14ac:dyDescent="0.25">
      <c r="A156" s="7" t="s">
        <v>7363</v>
      </c>
      <c r="B156" s="7" t="s">
        <v>7364</v>
      </c>
      <c r="C156" s="7">
        <v>2021</v>
      </c>
      <c r="D156" s="7" t="s">
        <v>7365</v>
      </c>
      <c r="E156" s="7">
        <f t="shared" si="7"/>
        <v>0</v>
      </c>
      <c r="F156" s="7">
        <f>IF(COUNTIF('Start Set'!A:A, A156) &gt; 0, 1, 0)</f>
        <v>0</v>
      </c>
      <c r="G156" s="7">
        <f>IF(COUNTIF('Iteration 1 - Forward'!A:A, A156) &gt; 0, 1, 0)</f>
        <v>0</v>
      </c>
      <c r="H156" s="7">
        <f>IF(COUNTIF('Iteration 1 - Backward'!A:A, A156) &gt; 0, 1, 0)</f>
        <v>0</v>
      </c>
      <c r="I156" s="7">
        <f>IF(COUNTIF('Iteration 2 - Forward-Forward'!A:A, A156) &gt; 0, 1, 0)</f>
        <v>0</v>
      </c>
      <c r="J156" s="7">
        <f>IF(COUNTIF('Iteration 2 - Forward-Backward'!A:A, A156) &gt; 0, 1, 0)</f>
        <v>0</v>
      </c>
      <c r="K156" s="7">
        <f>IF(COUNTIF('Iteration 2 - Backward-Backward'!A:A, A156) &gt; 0, 1, 0)</f>
        <v>0</v>
      </c>
      <c r="L156" s="7"/>
      <c r="M156" s="7"/>
      <c r="N156" s="7"/>
      <c r="O156" s="7"/>
      <c r="P156" s="7"/>
      <c r="Q156" s="7">
        <v>1</v>
      </c>
    </row>
    <row r="157" spans="1:17" x14ac:dyDescent="0.25">
      <c r="A157" s="7" t="s">
        <v>7450</v>
      </c>
      <c r="B157" s="7" t="s">
        <v>7451</v>
      </c>
      <c r="C157" s="7">
        <v>2025</v>
      </c>
      <c r="D157" s="7" t="s">
        <v>7452</v>
      </c>
      <c r="E157" s="7">
        <f t="shared" si="7"/>
        <v>0</v>
      </c>
      <c r="F157" s="7">
        <f>IF(COUNTIF('Start Set'!A:A, A157) &gt; 0, 1, 0)</f>
        <v>0</v>
      </c>
      <c r="G157" s="7">
        <f>IF(COUNTIF('Iteration 1 - Forward'!A:A, A157) &gt; 0, 1, 0)</f>
        <v>0</v>
      </c>
      <c r="H157" s="7">
        <f>IF(COUNTIF('Iteration 1 - Backward'!A:A, A157) &gt; 0, 1, 0)</f>
        <v>0</v>
      </c>
      <c r="I157" s="7">
        <f>IF(COUNTIF('Iteration 2 - Forward-Forward'!A:A, A157) &gt; 0, 1, 0)</f>
        <v>0</v>
      </c>
      <c r="J157" s="7">
        <f>IF(COUNTIF('Iteration 2 - Forward-Backward'!A:A, A157) &gt; 0, 1, 0)</f>
        <v>0</v>
      </c>
      <c r="K157" s="7">
        <f>IF(COUNTIF('Iteration 2 - Backward-Backward'!A:A, A157) &gt; 0, 1, 0)</f>
        <v>0</v>
      </c>
      <c r="L157" s="7"/>
      <c r="M157" s="7"/>
      <c r="N157" s="7"/>
      <c r="O157" s="7"/>
      <c r="P157" s="7"/>
      <c r="Q157" s="7">
        <v>1</v>
      </c>
    </row>
    <row r="158" spans="1:17" x14ac:dyDescent="0.25">
      <c r="A158" s="7" t="s">
        <v>7482</v>
      </c>
      <c r="B158" s="7" t="s">
        <v>7483</v>
      </c>
      <c r="C158" s="7">
        <v>2025</v>
      </c>
      <c r="D158" s="7" t="s">
        <v>7484</v>
      </c>
      <c r="E158" s="7">
        <f t="shared" si="7"/>
        <v>0</v>
      </c>
      <c r="F158" s="7">
        <f>IF(COUNTIF('Start Set'!A:A, A158) &gt; 0, 1, 0)</f>
        <v>0</v>
      </c>
      <c r="G158" s="7">
        <f>IF(COUNTIF('Iteration 1 - Forward'!A:A, A158) &gt; 0, 1, 0)</f>
        <v>0</v>
      </c>
      <c r="H158" s="7">
        <f>IF(COUNTIF('Iteration 1 - Backward'!A:A, A158) &gt; 0, 1, 0)</f>
        <v>0</v>
      </c>
      <c r="I158" s="7">
        <f>IF(COUNTIF('Iteration 2 - Forward-Forward'!A:A, A158) &gt; 0, 1, 0)</f>
        <v>0</v>
      </c>
      <c r="J158" s="7">
        <f>IF(COUNTIF('Iteration 2 - Forward-Backward'!A:A, A158) &gt; 0, 1, 0)</f>
        <v>0</v>
      </c>
      <c r="K158" s="7">
        <f>IF(COUNTIF('Iteration 2 - Backward-Backward'!A:A, A158) &gt; 0, 1, 0)</f>
        <v>0</v>
      </c>
      <c r="L158" s="7"/>
      <c r="M158" s="7"/>
      <c r="N158" s="7"/>
      <c r="O158" s="7"/>
      <c r="P158" s="7"/>
      <c r="Q158" s="7">
        <v>1</v>
      </c>
    </row>
    <row r="159" spans="1:17" x14ac:dyDescent="0.25">
      <c r="A159" s="7" t="s">
        <v>7081</v>
      </c>
      <c r="B159" s="7" t="s">
        <v>7082</v>
      </c>
      <c r="C159" s="7">
        <v>2024</v>
      </c>
      <c r="D159" s="7" t="s">
        <v>7083</v>
      </c>
      <c r="E159" s="7">
        <f t="shared" si="7"/>
        <v>0</v>
      </c>
      <c r="F159" s="7">
        <f>IF(COUNTIF('Start Set'!A:A, A159) &gt; 0, 1, 0)</f>
        <v>0</v>
      </c>
      <c r="G159" s="7">
        <f>IF(COUNTIF('Iteration 1 - Forward'!A:A, A159) &gt; 0, 1, 0)</f>
        <v>0</v>
      </c>
      <c r="H159" s="7">
        <f>IF(COUNTIF('Iteration 1 - Backward'!A:A, A159) &gt; 0, 1, 0)</f>
        <v>0</v>
      </c>
      <c r="I159" s="7">
        <f>IF(COUNTIF('Iteration 2 - Forward-Forward'!A:A, A159) &gt; 0, 1, 0)</f>
        <v>0</v>
      </c>
      <c r="J159" s="7">
        <f>IF(COUNTIF('Iteration 2 - Forward-Backward'!A:A, A159) &gt; 0, 1, 0)</f>
        <v>0</v>
      </c>
      <c r="K159" s="7">
        <f>IF(COUNTIF('Iteration 2 - Backward-Backward'!A:A, A159) &gt; 0, 1, 0)</f>
        <v>0</v>
      </c>
      <c r="L159" s="7"/>
      <c r="M159" s="7"/>
      <c r="N159" s="7"/>
      <c r="O159" s="7"/>
      <c r="P159" s="7"/>
      <c r="Q159" s="7">
        <v>1</v>
      </c>
    </row>
    <row r="160" spans="1:17" x14ac:dyDescent="0.25">
      <c r="A160" s="7" t="s">
        <v>7453</v>
      </c>
      <c r="B160" s="7" t="s">
        <v>7454</v>
      </c>
      <c r="C160" s="7">
        <v>2022</v>
      </c>
      <c r="D160" s="7" t="s">
        <v>7455</v>
      </c>
      <c r="E160" s="7">
        <f t="shared" si="7"/>
        <v>0</v>
      </c>
      <c r="F160" s="7">
        <f>IF(COUNTIF('Start Set'!A:A, A160) &gt; 0, 1, 0)</f>
        <v>0</v>
      </c>
      <c r="G160" s="7">
        <f>IF(COUNTIF('Iteration 1 - Forward'!A:A, A160) &gt; 0, 1, 0)</f>
        <v>0</v>
      </c>
      <c r="H160" s="7">
        <f>IF(COUNTIF('Iteration 1 - Backward'!A:A, A160) &gt; 0, 1, 0)</f>
        <v>0</v>
      </c>
      <c r="I160" s="7">
        <f>IF(COUNTIF('Iteration 2 - Forward-Forward'!A:A, A160) &gt; 0, 1, 0)</f>
        <v>0</v>
      </c>
      <c r="J160" s="7">
        <f>IF(COUNTIF('Iteration 2 - Forward-Backward'!A:A, A160) &gt; 0, 1, 0)</f>
        <v>0</v>
      </c>
      <c r="K160" s="7">
        <f>IF(COUNTIF('Iteration 2 - Backward-Backward'!A:A, A160) &gt; 0, 1, 0)</f>
        <v>0</v>
      </c>
      <c r="L160" s="7"/>
      <c r="M160" s="7"/>
      <c r="N160" s="7"/>
      <c r="O160" s="7"/>
      <c r="P160" s="7"/>
      <c r="Q160" s="7">
        <v>1</v>
      </c>
    </row>
    <row r="161" spans="1:17" x14ac:dyDescent="0.25">
      <c r="A161" s="7" t="s">
        <v>7219</v>
      </c>
      <c r="B161" s="7" t="s">
        <v>7220</v>
      </c>
      <c r="C161" s="7">
        <v>2021</v>
      </c>
      <c r="D161" s="7" t="s">
        <v>7221</v>
      </c>
      <c r="E161" s="7">
        <f t="shared" si="7"/>
        <v>0</v>
      </c>
      <c r="F161" s="7">
        <f>IF(COUNTIF('Start Set'!A:A, A161) &gt; 0, 1, 0)</f>
        <v>0</v>
      </c>
      <c r="G161" s="7">
        <f>IF(COUNTIF('Iteration 1 - Forward'!A:A, A161) &gt; 0, 1, 0)</f>
        <v>0</v>
      </c>
      <c r="H161" s="7">
        <f>IF(COUNTIF('Iteration 1 - Backward'!A:A, A161) &gt; 0, 1, 0)</f>
        <v>0</v>
      </c>
      <c r="I161" s="7">
        <f>IF(COUNTIF('Iteration 2 - Forward-Forward'!A:A, A161) &gt; 0, 1, 0)</f>
        <v>0</v>
      </c>
      <c r="J161" s="7">
        <f>IF(COUNTIF('Iteration 2 - Forward-Backward'!A:A, A161) &gt; 0, 1, 0)</f>
        <v>0</v>
      </c>
      <c r="K161" s="7">
        <f>IF(COUNTIF('Iteration 2 - Backward-Backward'!A:A, A161) &gt; 0, 1, 0)</f>
        <v>0</v>
      </c>
      <c r="L161" s="7"/>
      <c r="M161" s="7"/>
      <c r="N161" s="7"/>
      <c r="O161" s="7"/>
      <c r="P161" s="7"/>
      <c r="Q161" s="7">
        <v>1</v>
      </c>
    </row>
    <row r="162" spans="1:17" x14ac:dyDescent="0.25">
      <c r="A162" s="7" t="s">
        <v>7515</v>
      </c>
      <c r="B162" s="7" t="s">
        <v>7516</v>
      </c>
      <c r="C162" s="7">
        <v>2024</v>
      </c>
      <c r="D162" s="7" t="s">
        <v>7517</v>
      </c>
      <c r="E162" s="7">
        <f t="shared" si="7"/>
        <v>0</v>
      </c>
      <c r="F162" s="7">
        <f>IF(COUNTIF('Start Set'!A:A, A162) &gt; 0, 1, 0)</f>
        <v>0</v>
      </c>
      <c r="G162" s="7">
        <f>IF(COUNTIF('Iteration 1 - Forward'!A:A, A162) &gt; 0, 1, 0)</f>
        <v>0</v>
      </c>
      <c r="H162" s="7">
        <f>IF(COUNTIF('Iteration 1 - Backward'!A:A, A162) &gt; 0, 1, 0)</f>
        <v>0</v>
      </c>
      <c r="I162" s="7">
        <f>IF(COUNTIF('Iteration 2 - Forward-Forward'!A:A, A162) &gt; 0, 1, 0)</f>
        <v>0</v>
      </c>
      <c r="J162" s="7">
        <f>IF(COUNTIF('Iteration 2 - Forward-Backward'!A:A, A162) &gt; 0, 1, 0)</f>
        <v>0</v>
      </c>
      <c r="K162" s="7">
        <f>IF(COUNTIF('Iteration 2 - Backward-Backward'!A:A, A162) &gt; 0, 1, 0)</f>
        <v>0</v>
      </c>
      <c r="L162" s="7"/>
      <c r="M162" s="7"/>
      <c r="N162" s="7"/>
      <c r="O162" s="7"/>
      <c r="P162" s="7"/>
      <c r="Q162" s="7">
        <v>1</v>
      </c>
    </row>
    <row r="163" spans="1:17" x14ac:dyDescent="0.25">
      <c r="A163" s="7" t="s">
        <v>7812</v>
      </c>
      <c r="B163" s="7" t="s">
        <v>7813</v>
      </c>
      <c r="C163" s="7">
        <v>2021</v>
      </c>
      <c r="D163" s="7" t="s">
        <v>393</v>
      </c>
      <c r="E163" s="7">
        <f t="shared" si="7"/>
        <v>0</v>
      </c>
      <c r="F163" s="7">
        <f>IF(COUNTIF('Start Set'!A:A, A163) &gt; 0, 1, 0)</f>
        <v>0</v>
      </c>
      <c r="G163" s="7">
        <f>IF(COUNTIF('Iteration 1 - Forward'!A:A, A163) &gt; 0, 1, 0)</f>
        <v>0</v>
      </c>
      <c r="H163" s="7">
        <f>IF(COUNTIF('Iteration 1 - Backward'!A:A, A163) &gt; 0, 1, 0)</f>
        <v>0</v>
      </c>
      <c r="I163" s="7">
        <f>IF(COUNTIF('Iteration 2 - Forward-Forward'!A:A, A163) &gt; 0, 1, 0)</f>
        <v>0</v>
      </c>
      <c r="J163" s="7">
        <f>IF(COUNTIF('Iteration 2 - Forward-Backward'!A:A, A163) &gt; 0, 1, 0)</f>
        <v>0</v>
      </c>
      <c r="K163" s="7">
        <f>IF(COUNTIF('Iteration 2 - Backward-Backward'!A:A, A163) &gt; 0, 1, 0)</f>
        <v>0</v>
      </c>
      <c r="L163" s="7"/>
      <c r="M163" s="7"/>
      <c r="N163" s="7"/>
      <c r="O163" s="7"/>
      <c r="P163" s="7"/>
      <c r="Q163" s="7">
        <v>1</v>
      </c>
    </row>
    <row r="164" spans="1:17" x14ac:dyDescent="0.25">
      <c r="A164" s="7" t="s">
        <v>7335</v>
      </c>
      <c r="B164" s="7" t="s">
        <v>7336</v>
      </c>
      <c r="C164" s="7">
        <v>2025</v>
      </c>
      <c r="D164" s="7" t="s">
        <v>7337</v>
      </c>
      <c r="E164" s="7">
        <f t="shared" si="7"/>
        <v>0</v>
      </c>
      <c r="F164" s="7">
        <f>IF(COUNTIF('Start Set'!A:A, A164) &gt; 0, 1, 0)</f>
        <v>0</v>
      </c>
      <c r="G164" s="7">
        <f>IF(COUNTIF('Iteration 1 - Forward'!A:A, A164) &gt; 0, 1, 0)</f>
        <v>0</v>
      </c>
      <c r="H164" s="7">
        <f>IF(COUNTIF('Iteration 1 - Backward'!A:A, A164) &gt; 0, 1, 0)</f>
        <v>0</v>
      </c>
      <c r="I164" s="7">
        <f>IF(COUNTIF('Iteration 2 - Forward-Forward'!A:A, A164) &gt; 0, 1, 0)</f>
        <v>0</v>
      </c>
      <c r="J164" s="7">
        <f>IF(COUNTIF('Iteration 2 - Forward-Backward'!A:A, A164) &gt; 0, 1, 0)</f>
        <v>0</v>
      </c>
      <c r="K164" s="7">
        <f>IF(COUNTIF('Iteration 2 - Backward-Backward'!A:A, A164) &gt; 0, 1, 0)</f>
        <v>0</v>
      </c>
      <c r="L164" s="7"/>
      <c r="M164" s="7"/>
      <c r="N164" s="7"/>
      <c r="O164" s="7"/>
      <c r="P164" s="7"/>
      <c r="Q164" s="7">
        <v>1</v>
      </c>
    </row>
    <row r="165" spans="1:17" x14ac:dyDescent="0.25">
      <c r="A165" s="7" t="s">
        <v>7016</v>
      </c>
      <c r="B165" s="7" t="s">
        <v>7017</v>
      </c>
      <c r="C165" s="7">
        <v>2022</v>
      </c>
      <c r="D165" s="7" t="s">
        <v>356</v>
      </c>
      <c r="E165" s="7">
        <f t="shared" si="7"/>
        <v>0</v>
      </c>
      <c r="F165" s="7">
        <f>IF(COUNTIF('Start Set'!A:A, A165) &gt; 0, 1, 0)</f>
        <v>0</v>
      </c>
      <c r="G165" s="7">
        <f>IF(COUNTIF('Iteration 1 - Forward'!A:A, A165) &gt; 0, 1, 0)</f>
        <v>0</v>
      </c>
      <c r="H165" s="7">
        <f>IF(COUNTIF('Iteration 1 - Backward'!A:A, A165) &gt; 0, 1, 0)</f>
        <v>0</v>
      </c>
      <c r="I165" s="7">
        <f>IF(COUNTIF('Iteration 2 - Forward-Forward'!A:A, A165) &gt; 0, 1, 0)</f>
        <v>0</v>
      </c>
      <c r="J165" s="7">
        <f>IF(COUNTIF('Iteration 2 - Forward-Backward'!A:A, A165) &gt; 0, 1, 0)</f>
        <v>0</v>
      </c>
      <c r="K165" s="7">
        <f>IF(COUNTIF('Iteration 2 - Backward-Backward'!A:A, A165) &gt; 0, 1, 0)</f>
        <v>0</v>
      </c>
      <c r="L165" s="7"/>
      <c r="M165" s="7"/>
      <c r="N165" s="7"/>
      <c r="O165" s="7"/>
      <c r="P165" s="7"/>
      <c r="Q165" s="7">
        <v>1</v>
      </c>
    </row>
    <row r="166" spans="1:17" x14ac:dyDescent="0.25">
      <c r="A166" s="7" t="s">
        <v>7222</v>
      </c>
      <c r="B166" s="7" t="s">
        <v>7223</v>
      </c>
      <c r="C166" s="7">
        <v>2024</v>
      </c>
      <c r="D166" s="7" t="s">
        <v>138</v>
      </c>
      <c r="E166" s="7">
        <f t="shared" si="7"/>
        <v>0</v>
      </c>
      <c r="F166" s="7">
        <f>IF(COUNTIF('Start Set'!A:A, A166) &gt; 0, 1, 0)</f>
        <v>0</v>
      </c>
      <c r="G166" s="7">
        <f>IF(COUNTIF('Iteration 1 - Forward'!A:A, A166) &gt; 0, 1, 0)</f>
        <v>0</v>
      </c>
      <c r="H166" s="7">
        <f>IF(COUNTIF('Iteration 1 - Backward'!A:A, A166) &gt; 0, 1, 0)</f>
        <v>0</v>
      </c>
      <c r="I166" s="7">
        <f>IF(COUNTIF('Iteration 2 - Forward-Forward'!A:A, A166) &gt; 0, 1, 0)</f>
        <v>0</v>
      </c>
      <c r="J166" s="7">
        <f>IF(COUNTIF('Iteration 2 - Forward-Backward'!A:A, A166) &gt; 0, 1, 0)</f>
        <v>0</v>
      </c>
      <c r="K166" s="7">
        <f>IF(COUNTIF('Iteration 2 - Backward-Backward'!A:A, A166) &gt; 0, 1, 0)</f>
        <v>0</v>
      </c>
      <c r="L166" s="7"/>
      <c r="M166" s="7"/>
      <c r="N166" s="7"/>
      <c r="O166" s="7"/>
      <c r="P166" s="7"/>
      <c r="Q166" s="7">
        <v>1</v>
      </c>
    </row>
    <row r="167" spans="1:17" x14ac:dyDescent="0.25">
      <c r="A167" s="7" t="s">
        <v>7208</v>
      </c>
      <c r="B167" s="7" t="s">
        <v>7209</v>
      </c>
      <c r="C167" s="7">
        <v>2025</v>
      </c>
      <c r="D167" s="7" t="s">
        <v>477</v>
      </c>
      <c r="E167" s="7">
        <f t="shared" si="7"/>
        <v>0</v>
      </c>
      <c r="F167" s="7">
        <f>IF(COUNTIF('Start Set'!A:A, A167) &gt; 0, 1, 0)</f>
        <v>0</v>
      </c>
      <c r="G167" s="7">
        <f>IF(COUNTIF('Iteration 1 - Forward'!A:A, A167) &gt; 0, 1, 0)</f>
        <v>0</v>
      </c>
      <c r="H167" s="7">
        <f>IF(COUNTIF('Iteration 1 - Backward'!A:A, A167) &gt; 0, 1, 0)</f>
        <v>0</v>
      </c>
      <c r="I167" s="7">
        <f>IF(COUNTIF('Iteration 2 - Forward-Forward'!A:A, A167) &gt; 0, 1, 0)</f>
        <v>0</v>
      </c>
      <c r="J167" s="7">
        <f>IF(COUNTIF('Iteration 2 - Forward-Backward'!A:A, A167) &gt; 0, 1, 0)</f>
        <v>0</v>
      </c>
      <c r="K167" s="7">
        <f>IF(COUNTIF('Iteration 2 - Backward-Backward'!A:A, A167) &gt; 0, 1, 0)</f>
        <v>0</v>
      </c>
      <c r="L167" s="7"/>
      <c r="M167" s="7"/>
      <c r="N167" s="7"/>
      <c r="O167" s="7"/>
      <c r="P167" s="7"/>
      <c r="Q167" s="7">
        <v>1</v>
      </c>
    </row>
    <row r="168" spans="1:17" x14ac:dyDescent="0.25">
      <c r="A168" s="7" t="s">
        <v>7523</v>
      </c>
      <c r="B168" s="7" t="s">
        <v>7524</v>
      </c>
      <c r="C168" s="7">
        <v>2024</v>
      </c>
      <c r="D168" s="7" t="s">
        <v>7492</v>
      </c>
      <c r="E168" s="7">
        <f t="shared" si="7"/>
        <v>0</v>
      </c>
      <c r="F168" s="7">
        <f>IF(COUNTIF('Start Set'!A:A, A168) &gt; 0, 1, 0)</f>
        <v>0</v>
      </c>
      <c r="G168" s="7">
        <f>IF(COUNTIF('Iteration 1 - Forward'!A:A, A168) &gt; 0, 1, 0)</f>
        <v>0</v>
      </c>
      <c r="H168" s="7">
        <f>IF(COUNTIF('Iteration 1 - Backward'!A:A, A168) &gt; 0, 1, 0)</f>
        <v>0</v>
      </c>
      <c r="I168" s="7">
        <f>IF(COUNTIF('Iteration 2 - Forward-Forward'!A:A, A168) &gt; 0, 1, 0)</f>
        <v>0</v>
      </c>
      <c r="J168" s="7">
        <f>IF(COUNTIF('Iteration 2 - Forward-Backward'!A:A, A168) &gt; 0, 1, 0)</f>
        <v>0</v>
      </c>
      <c r="K168" s="7">
        <f>IF(COUNTIF('Iteration 2 - Backward-Backward'!A:A, A168) &gt; 0, 1, 0)</f>
        <v>0</v>
      </c>
      <c r="L168" s="7"/>
      <c r="M168" s="7"/>
      <c r="N168" s="7"/>
      <c r="O168" s="7"/>
      <c r="P168" s="7"/>
      <c r="Q168" s="7">
        <v>1</v>
      </c>
    </row>
    <row r="169" spans="1:17" x14ac:dyDescent="0.25">
      <c r="A169" s="7" t="s">
        <v>7098</v>
      </c>
      <c r="B169" s="7" t="s">
        <v>7099</v>
      </c>
      <c r="C169" s="7">
        <v>2024</v>
      </c>
      <c r="D169" s="7" t="s">
        <v>6095</v>
      </c>
      <c r="E169" s="7">
        <f t="shared" si="7"/>
        <v>0</v>
      </c>
      <c r="F169" s="7">
        <f>IF(COUNTIF('Start Set'!A:A, A169) &gt; 0, 1, 0)</f>
        <v>0</v>
      </c>
      <c r="G169" s="7">
        <f>IF(COUNTIF('Iteration 1 - Forward'!A:A, A169) &gt; 0, 1, 0)</f>
        <v>0</v>
      </c>
      <c r="H169" s="7">
        <f>IF(COUNTIF('Iteration 1 - Backward'!A:A, A169) &gt; 0, 1, 0)</f>
        <v>0</v>
      </c>
      <c r="I169" s="7">
        <f>IF(COUNTIF('Iteration 2 - Forward-Forward'!A:A, A169) &gt; 0, 1, 0)</f>
        <v>0</v>
      </c>
      <c r="J169" s="7">
        <f>IF(COUNTIF('Iteration 2 - Forward-Backward'!A:A, A169) &gt; 0, 1, 0)</f>
        <v>0</v>
      </c>
      <c r="K169" s="7">
        <f>IF(COUNTIF('Iteration 2 - Backward-Backward'!A:A, A169) &gt; 0, 1, 0)</f>
        <v>0</v>
      </c>
      <c r="L169" s="7"/>
      <c r="M169" s="7"/>
      <c r="N169" s="7"/>
      <c r="O169" s="7"/>
      <c r="P169" s="7"/>
      <c r="Q169" s="7">
        <v>1</v>
      </c>
    </row>
    <row r="170" spans="1:17" x14ac:dyDescent="0.25">
      <c r="A170" s="7" t="s">
        <v>7192</v>
      </c>
      <c r="B170" s="7" t="s">
        <v>7193</v>
      </c>
      <c r="C170" s="7">
        <v>2021</v>
      </c>
      <c r="D170" s="7" t="s">
        <v>356</v>
      </c>
      <c r="E170" s="7">
        <f t="shared" si="7"/>
        <v>0</v>
      </c>
      <c r="F170" s="7">
        <f>IF(COUNTIF('Start Set'!A:A, A170) &gt; 0, 1, 0)</f>
        <v>0</v>
      </c>
      <c r="G170" s="7">
        <f>IF(COUNTIF('Iteration 1 - Forward'!A:A, A170) &gt; 0, 1, 0)</f>
        <v>0</v>
      </c>
      <c r="H170" s="7">
        <f>IF(COUNTIF('Iteration 1 - Backward'!A:A, A170) &gt; 0, 1, 0)</f>
        <v>0</v>
      </c>
      <c r="I170" s="7">
        <f>IF(COUNTIF('Iteration 2 - Forward-Forward'!A:A, A170) &gt; 0, 1, 0)</f>
        <v>0</v>
      </c>
      <c r="J170" s="7">
        <f>IF(COUNTIF('Iteration 2 - Forward-Backward'!A:A, A170) &gt; 0, 1, 0)</f>
        <v>0</v>
      </c>
      <c r="K170" s="7">
        <f>IF(COUNTIF('Iteration 2 - Backward-Backward'!A:A, A170) &gt; 0, 1, 0)</f>
        <v>0</v>
      </c>
      <c r="L170" s="7"/>
      <c r="M170" s="7"/>
      <c r="N170" s="7"/>
      <c r="O170" s="7"/>
      <c r="P170" s="7"/>
      <c r="Q170" s="7">
        <v>1</v>
      </c>
    </row>
    <row r="171" spans="1:17" x14ac:dyDescent="0.25">
      <c r="A171" s="7" t="s">
        <v>7908</v>
      </c>
      <c r="B171" s="7" t="s">
        <v>7909</v>
      </c>
      <c r="C171" s="7">
        <v>2024</v>
      </c>
      <c r="D171" s="7" t="s">
        <v>3120</v>
      </c>
      <c r="E171" s="7">
        <f t="shared" si="7"/>
        <v>0</v>
      </c>
      <c r="F171" s="7">
        <f>IF(COUNTIF('Start Set'!A:A, A171) &gt; 0, 1, 0)</f>
        <v>0</v>
      </c>
      <c r="G171" s="7">
        <f>IF(COUNTIF('Iteration 1 - Forward'!A:A, A171) &gt; 0, 1, 0)</f>
        <v>0</v>
      </c>
      <c r="H171" s="7">
        <f>IF(COUNTIF('Iteration 1 - Backward'!A:A, A171) &gt; 0, 1, 0)</f>
        <v>0</v>
      </c>
      <c r="I171" s="7">
        <f>IF(COUNTIF('Iteration 2 - Forward-Forward'!A:A, A171) &gt; 0, 1, 0)</f>
        <v>0</v>
      </c>
      <c r="J171" s="7">
        <f>IF(COUNTIF('Iteration 2 - Forward-Backward'!A:A, A171) &gt; 0, 1, 0)</f>
        <v>0</v>
      </c>
      <c r="K171" s="7">
        <f>IF(COUNTIF('Iteration 2 - Backward-Backward'!A:A, A171) &gt; 0, 1, 0)</f>
        <v>0</v>
      </c>
      <c r="L171" s="7"/>
      <c r="M171" s="7"/>
      <c r="N171" s="7"/>
      <c r="O171" s="7"/>
      <c r="P171" s="7"/>
      <c r="Q171" s="7">
        <v>1</v>
      </c>
    </row>
    <row r="172" spans="1:17" x14ac:dyDescent="0.25">
      <c r="A172" s="7" t="s">
        <v>7929</v>
      </c>
      <c r="B172" s="7" t="s">
        <v>7930</v>
      </c>
      <c r="C172" s="7">
        <v>2025</v>
      </c>
      <c r="D172" s="7" t="s">
        <v>3109</v>
      </c>
      <c r="E172" s="7">
        <f t="shared" si="7"/>
        <v>0</v>
      </c>
      <c r="F172" s="7">
        <f>IF(COUNTIF('Start Set'!A:A, A172) &gt; 0, 1, 0)</f>
        <v>0</v>
      </c>
      <c r="G172" s="7">
        <f>IF(COUNTIF('Iteration 1 - Forward'!A:A, A172) &gt; 0, 1, 0)</f>
        <v>0</v>
      </c>
      <c r="H172" s="7">
        <f>IF(COUNTIF('Iteration 1 - Backward'!A:A, A172) &gt; 0, 1, 0)</f>
        <v>0</v>
      </c>
      <c r="I172" s="7">
        <f>IF(COUNTIF('Iteration 2 - Forward-Forward'!A:A, A172) &gt; 0, 1, 0)</f>
        <v>0</v>
      </c>
      <c r="J172" s="7">
        <f>IF(COUNTIF('Iteration 2 - Forward-Backward'!A:A, A172) &gt; 0, 1, 0)</f>
        <v>0</v>
      </c>
      <c r="K172" s="7">
        <f>IF(COUNTIF('Iteration 2 - Backward-Backward'!A:A, A172) &gt; 0, 1, 0)</f>
        <v>0</v>
      </c>
      <c r="L172" s="7"/>
      <c r="M172" s="7"/>
      <c r="N172" s="7"/>
      <c r="O172" s="7"/>
      <c r="P172" s="7"/>
      <c r="Q172" s="7">
        <v>1</v>
      </c>
    </row>
    <row r="173" spans="1:17" x14ac:dyDescent="0.25">
      <c r="A173" s="7" t="s">
        <v>7338</v>
      </c>
      <c r="B173" s="7" t="s">
        <v>7339</v>
      </c>
      <c r="C173" s="7">
        <v>2022</v>
      </c>
      <c r="D173" s="7" t="s">
        <v>7340</v>
      </c>
      <c r="E173" s="7">
        <f t="shared" si="7"/>
        <v>0</v>
      </c>
      <c r="F173" s="7">
        <f>IF(COUNTIF('Start Set'!A:A, A173) &gt; 0, 1, 0)</f>
        <v>0</v>
      </c>
      <c r="G173" s="7">
        <f>IF(COUNTIF('Iteration 1 - Forward'!A:A, A173) &gt; 0, 1, 0)</f>
        <v>0</v>
      </c>
      <c r="H173" s="7">
        <f>IF(COUNTIF('Iteration 1 - Backward'!A:A, A173) &gt; 0, 1, 0)</f>
        <v>0</v>
      </c>
      <c r="I173" s="7">
        <f>IF(COUNTIF('Iteration 2 - Forward-Forward'!A:A, A173) &gt; 0, 1, 0)</f>
        <v>0</v>
      </c>
      <c r="J173" s="7">
        <f>IF(COUNTIF('Iteration 2 - Forward-Backward'!A:A, A173) &gt; 0, 1, 0)</f>
        <v>0</v>
      </c>
      <c r="K173" s="7">
        <f>IF(COUNTIF('Iteration 2 - Backward-Backward'!A:A, A173) &gt; 0, 1, 0)</f>
        <v>0</v>
      </c>
      <c r="L173" s="7"/>
      <c r="M173" s="7"/>
      <c r="N173" s="7"/>
      <c r="O173" s="7"/>
      <c r="P173" s="7"/>
      <c r="Q173" s="7">
        <v>1</v>
      </c>
    </row>
    <row r="174" spans="1:17" x14ac:dyDescent="0.25">
      <c r="A174" s="7" t="s">
        <v>7564</v>
      </c>
      <c r="B174" s="7" t="s">
        <v>7397</v>
      </c>
      <c r="C174" s="7">
        <v>2024</v>
      </c>
      <c r="D174" s="7" t="s">
        <v>3345</v>
      </c>
      <c r="E174" s="7">
        <f t="shared" si="7"/>
        <v>0</v>
      </c>
      <c r="F174" s="7">
        <f>IF(COUNTIF('Start Set'!A:A, A174) &gt; 0, 1, 0)</f>
        <v>0</v>
      </c>
      <c r="G174" s="7">
        <f>IF(COUNTIF('Iteration 1 - Forward'!A:A, A174) &gt; 0, 1, 0)</f>
        <v>0</v>
      </c>
      <c r="H174" s="7">
        <f>IF(COUNTIF('Iteration 1 - Backward'!A:A, A174) &gt; 0, 1, 0)</f>
        <v>0</v>
      </c>
      <c r="I174" s="7">
        <f>IF(COUNTIF('Iteration 2 - Forward-Forward'!A:A, A174) &gt; 0, 1, 0)</f>
        <v>0</v>
      </c>
      <c r="J174" s="7">
        <f>IF(COUNTIF('Iteration 2 - Forward-Backward'!A:A, A174) &gt; 0, 1, 0)</f>
        <v>0</v>
      </c>
      <c r="K174" s="7">
        <f>IF(COUNTIF('Iteration 2 - Backward-Backward'!A:A, A174) &gt; 0, 1, 0)</f>
        <v>0</v>
      </c>
      <c r="L174" s="7"/>
      <c r="M174" s="7">
        <v>1</v>
      </c>
      <c r="N174" s="7"/>
      <c r="O174" s="7"/>
      <c r="P174" s="7"/>
      <c r="Q174" s="7">
        <v>1</v>
      </c>
    </row>
    <row r="175" spans="1:17" x14ac:dyDescent="0.25">
      <c r="A175" s="7" t="s">
        <v>7396</v>
      </c>
      <c r="B175" s="7" t="s">
        <v>7397</v>
      </c>
      <c r="C175" s="7">
        <v>2023</v>
      </c>
      <c r="D175" s="7" t="s">
        <v>7398</v>
      </c>
      <c r="E175" s="7">
        <f t="shared" si="7"/>
        <v>0</v>
      </c>
      <c r="F175" s="7">
        <f>IF(COUNTIF('Start Set'!A:A, A175) &gt; 0, 1, 0)</f>
        <v>0</v>
      </c>
      <c r="G175" s="7">
        <f>IF(COUNTIF('Iteration 1 - Forward'!A:A, A175) &gt; 0, 1, 0)</f>
        <v>0</v>
      </c>
      <c r="H175" s="7">
        <f>IF(COUNTIF('Iteration 1 - Backward'!A:A, A175) &gt; 0, 1, 0)</f>
        <v>0</v>
      </c>
      <c r="I175" s="7">
        <f>IF(COUNTIF('Iteration 2 - Forward-Forward'!A:A, A175) &gt; 0, 1, 0)</f>
        <v>0</v>
      </c>
      <c r="J175" s="7">
        <f>IF(COUNTIF('Iteration 2 - Forward-Backward'!A:A, A175) &gt; 0, 1, 0)</f>
        <v>0</v>
      </c>
      <c r="K175" s="7">
        <f>IF(COUNTIF('Iteration 2 - Backward-Backward'!A:A, A175) &gt; 0, 1, 0)</f>
        <v>0</v>
      </c>
      <c r="L175" s="7"/>
      <c r="M175" s="7"/>
      <c r="N175" s="7"/>
      <c r="O175" s="7"/>
      <c r="P175" s="7"/>
      <c r="Q175" s="7">
        <v>1</v>
      </c>
    </row>
    <row r="176" spans="1:17" x14ac:dyDescent="0.25">
      <c r="A176" s="7" t="s">
        <v>7343</v>
      </c>
      <c r="B176" s="7" t="s">
        <v>7344</v>
      </c>
      <c r="C176" s="7">
        <v>2024</v>
      </c>
      <c r="D176" s="7" t="s">
        <v>543</v>
      </c>
      <c r="E176" s="7">
        <f t="shared" si="7"/>
        <v>0</v>
      </c>
      <c r="F176" s="7">
        <f>IF(COUNTIF('Start Set'!A:A, A176) &gt; 0, 1, 0)</f>
        <v>0</v>
      </c>
      <c r="G176" s="7">
        <f>IF(COUNTIF('Iteration 1 - Forward'!A:A, A176) &gt; 0, 1, 0)</f>
        <v>0</v>
      </c>
      <c r="H176" s="7">
        <f>IF(COUNTIF('Iteration 1 - Backward'!A:A, A176) &gt; 0, 1, 0)</f>
        <v>0</v>
      </c>
      <c r="I176" s="7">
        <f>IF(COUNTIF('Iteration 2 - Forward-Forward'!A:A, A176) &gt; 0, 1, 0)</f>
        <v>0</v>
      </c>
      <c r="J176" s="7">
        <f>IF(COUNTIF('Iteration 2 - Forward-Backward'!A:A, A176) &gt; 0, 1, 0)</f>
        <v>0</v>
      </c>
      <c r="K176" s="7">
        <f>IF(COUNTIF('Iteration 2 - Backward-Backward'!A:A, A176) &gt; 0, 1, 0)</f>
        <v>0</v>
      </c>
      <c r="L176" s="7"/>
      <c r="M176" s="7"/>
      <c r="N176" s="7"/>
      <c r="O176" s="7"/>
      <c r="P176" s="7"/>
      <c r="Q176" s="7">
        <v>1</v>
      </c>
    </row>
    <row r="177" spans="1:17" x14ac:dyDescent="0.25">
      <c r="A177" s="7" t="s">
        <v>7235</v>
      </c>
      <c r="B177" s="7" t="s">
        <v>7236</v>
      </c>
      <c r="C177" s="7">
        <v>2023</v>
      </c>
      <c r="D177" s="7" t="s">
        <v>1757</v>
      </c>
      <c r="E177" s="7">
        <f t="shared" si="7"/>
        <v>0</v>
      </c>
      <c r="F177" s="7">
        <f>IF(COUNTIF('Start Set'!A:A, A177) &gt; 0, 1, 0)</f>
        <v>0</v>
      </c>
      <c r="G177" s="7">
        <f>IF(COUNTIF('Iteration 1 - Forward'!A:A, A177) &gt; 0, 1, 0)</f>
        <v>0</v>
      </c>
      <c r="H177" s="7">
        <f>IF(COUNTIF('Iteration 1 - Backward'!A:A, A177) &gt; 0, 1, 0)</f>
        <v>0</v>
      </c>
      <c r="I177" s="7">
        <f>IF(COUNTIF('Iteration 2 - Forward-Forward'!A:A, A177) &gt; 0, 1, 0)</f>
        <v>0</v>
      </c>
      <c r="J177" s="7">
        <f>IF(COUNTIF('Iteration 2 - Forward-Backward'!A:A, A177) &gt; 0, 1, 0)</f>
        <v>0</v>
      </c>
      <c r="K177" s="7">
        <f>IF(COUNTIF('Iteration 2 - Backward-Backward'!A:A, A177) &gt; 0, 1, 0)</f>
        <v>0</v>
      </c>
      <c r="L177" s="7"/>
      <c r="M177" s="7"/>
      <c r="N177" s="7"/>
      <c r="O177" s="7"/>
      <c r="P177" s="7"/>
      <c r="Q177" s="7">
        <v>1</v>
      </c>
    </row>
    <row r="178" spans="1:17" x14ac:dyDescent="0.25">
      <c r="A178" s="7" t="s">
        <v>7277</v>
      </c>
      <c r="B178" s="7" t="s">
        <v>7278</v>
      </c>
      <c r="C178" s="7">
        <v>2023</v>
      </c>
      <c r="D178" s="7" t="s">
        <v>7279</v>
      </c>
      <c r="E178" s="7">
        <f t="shared" si="7"/>
        <v>0</v>
      </c>
      <c r="F178" s="7">
        <f>IF(COUNTIF('Start Set'!A:A, A178) &gt; 0, 1, 0)</f>
        <v>0</v>
      </c>
      <c r="G178" s="7">
        <f>IF(COUNTIF('Iteration 1 - Forward'!A:A, A178) &gt; 0, 1, 0)</f>
        <v>0</v>
      </c>
      <c r="H178" s="7">
        <f>IF(COUNTIF('Iteration 1 - Backward'!A:A, A178) &gt; 0, 1, 0)</f>
        <v>0</v>
      </c>
      <c r="I178" s="7">
        <f>IF(COUNTIF('Iteration 2 - Forward-Forward'!A:A, A178) &gt; 0, 1, 0)</f>
        <v>0</v>
      </c>
      <c r="J178" s="7">
        <f>IF(COUNTIF('Iteration 2 - Forward-Backward'!A:A, A178) &gt; 0, 1, 0)</f>
        <v>0</v>
      </c>
      <c r="K178" s="7">
        <f>IF(COUNTIF('Iteration 2 - Backward-Backward'!A:A, A178) &gt; 0, 1, 0)</f>
        <v>0</v>
      </c>
      <c r="L178" s="7"/>
      <c r="M178" s="7"/>
      <c r="N178" s="7"/>
      <c r="O178" s="7"/>
      <c r="P178" s="7"/>
      <c r="Q178" s="7">
        <v>1</v>
      </c>
    </row>
    <row r="179" spans="1:17" x14ac:dyDescent="0.25">
      <c r="A179" s="7" t="s">
        <v>7444</v>
      </c>
      <c r="B179" s="7" t="s">
        <v>7445</v>
      </c>
      <c r="C179" s="7">
        <v>2025</v>
      </c>
      <c r="D179" s="7" t="s">
        <v>7446</v>
      </c>
      <c r="E179" s="7">
        <f t="shared" si="7"/>
        <v>0</v>
      </c>
      <c r="F179" s="7">
        <f>IF(COUNTIF('Start Set'!A:A, A179) &gt; 0, 1, 0)</f>
        <v>0</v>
      </c>
      <c r="G179" s="7">
        <f>IF(COUNTIF('Iteration 1 - Forward'!A:A, A179) &gt; 0, 1, 0)</f>
        <v>0</v>
      </c>
      <c r="H179" s="7">
        <f>IF(COUNTIF('Iteration 1 - Backward'!A:A, A179) &gt; 0, 1, 0)</f>
        <v>0</v>
      </c>
      <c r="I179" s="7">
        <f>IF(COUNTIF('Iteration 2 - Forward-Forward'!A:A, A179) &gt; 0, 1, 0)</f>
        <v>0</v>
      </c>
      <c r="J179" s="7">
        <f>IF(COUNTIF('Iteration 2 - Forward-Backward'!A:A, A179) &gt; 0, 1, 0)</f>
        <v>0</v>
      </c>
      <c r="K179" s="7">
        <f>IF(COUNTIF('Iteration 2 - Backward-Backward'!A:A, A179) &gt; 0, 1, 0)</f>
        <v>0</v>
      </c>
      <c r="L179" s="7"/>
      <c r="M179" s="7"/>
      <c r="N179" s="7"/>
      <c r="O179" s="7"/>
      <c r="P179" s="7"/>
      <c r="Q179" s="7">
        <v>1</v>
      </c>
    </row>
    <row r="180" spans="1:17" x14ac:dyDescent="0.25">
      <c r="A180" s="7" t="s">
        <v>7327</v>
      </c>
      <c r="B180" s="7" t="s">
        <v>7328</v>
      </c>
      <c r="C180" s="7">
        <v>2021</v>
      </c>
      <c r="D180" s="7" t="s">
        <v>7329</v>
      </c>
      <c r="E180" s="7">
        <f t="shared" si="7"/>
        <v>0</v>
      </c>
      <c r="F180" s="7">
        <f>IF(COUNTIF('Start Set'!A:A, A180) &gt; 0, 1, 0)</f>
        <v>0</v>
      </c>
      <c r="G180" s="7">
        <f>IF(COUNTIF('Iteration 1 - Forward'!A:A, A180) &gt; 0, 1, 0)</f>
        <v>0</v>
      </c>
      <c r="H180" s="7">
        <f>IF(COUNTIF('Iteration 1 - Backward'!A:A, A180) &gt; 0, 1, 0)</f>
        <v>0</v>
      </c>
      <c r="I180" s="7">
        <f>IF(COUNTIF('Iteration 2 - Forward-Forward'!A:A, A180) &gt; 0, 1, 0)</f>
        <v>0</v>
      </c>
      <c r="J180" s="7">
        <f>IF(COUNTIF('Iteration 2 - Forward-Backward'!A:A, A180) &gt; 0, 1, 0)</f>
        <v>0</v>
      </c>
      <c r="K180" s="7">
        <f>IF(COUNTIF('Iteration 2 - Backward-Backward'!A:A, A180) &gt; 0, 1, 0)</f>
        <v>0</v>
      </c>
      <c r="L180" s="7"/>
      <c r="M180" s="7"/>
      <c r="N180" s="7"/>
      <c r="O180" s="7"/>
      <c r="P180" s="7"/>
      <c r="Q180" s="7">
        <v>1</v>
      </c>
    </row>
    <row r="181" spans="1:17" x14ac:dyDescent="0.25">
      <c r="A181" s="7" t="s">
        <v>7254</v>
      </c>
      <c r="B181" s="7" t="s">
        <v>7255</v>
      </c>
      <c r="C181" s="7">
        <v>2024</v>
      </c>
      <c r="D181" s="7" t="s">
        <v>2163</v>
      </c>
      <c r="E181" s="7">
        <f t="shared" si="7"/>
        <v>0</v>
      </c>
      <c r="F181" s="7">
        <f>IF(COUNTIF('Start Set'!A:A, A181) &gt; 0, 1, 0)</f>
        <v>0</v>
      </c>
      <c r="G181" s="7">
        <f>IF(COUNTIF('Iteration 1 - Forward'!A:A, A181) &gt; 0, 1, 0)</f>
        <v>0</v>
      </c>
      <c r="H181" s="7">
        <f>IF(COUNTIF('Iteration 1 - Backward'!A:A, A181) &gt; 0, 1, 0)</f>
        <v>0</v>
      </c>
      <c r="I181" s="7">
        <f>IF(COUNTIF('Iteration 2 - Forward-Forward'!A:A, A181) &gt; 0, 1, 0)</f>
        <v>0</v>
      </c>
      <c r="J181" s="7">
        <f>IF(COUNTIF('Iteration 2 - Forward-Backward'!A:A, A181) &gt; 0, 1, 0)</f>
        <v>0</v>
      </c>
      <c r="K181" s="7">
        <f>IF(COUNTIF('Iteration 2 - Backward-Backward'!A:A, A181) &gt; 0, 1, 0)</f>
        <v>0</v>
      </c>
      <c r="L181" s="7"/>
      <c r="M181" s="7"/>
      <c r="N181" s="7"/>
      <c r="O181" s="7"/>
      <c r="P181" s="7"/>
      <c r="Q181" s="7">
        <v>1</v>
      </c>
    </row>
    <row r="182" spans="1:17" x14ac:dyDescent="0.25">
      <c r="A182" s="7" t="s">
        <v>7431</v>
      </c>
      <c r="B182" s="7" t="s">
        <v>7432</v>
      </c>
      <c r="C182" s="7">
        <v>2021</v>
      </c>
      <c r="D182" s="7" t="s">
        <v>402</v>
      </c>
      <c r="E182" s="7">
        <f t="shared" ref="E182:E213" si="8">--(ROW(A182)&lt;&gt;MATCH(A182,$A:$A,0))</f>
        <v>0</v>
      </c>
      <c r="F182" s="7">
        <f>IF(COUNTIF('Start Set'!A:A, A182) &gt; 0, 1, 0)</f>
        <v>0</v>
      </c>
      <c r="G182" s="7">
        <f>IF(COUNTIF('Iteration 1 - Forward'!A:A, A182) &gt; 0, 1, 0)</f>
        <v>0</v>
      </c>
      <c r="H182" s="7">
        <f>IF(COUNTIF('Iteration 1 - Backward'!A:A, A182) &gt; 0, 1, 0)</f>
        <v>0</v>
      </c>
      <c r="I182" s="7">
        <f>IF(COUNTIF('Iteration 2 - Forward-Forward'!A:A, A182) &gt; 0, 1, 0)</f>
        <v>0</v>
      </c>
      <c r="J182" s="7">
        <f>IF(COUNTIF('Iteration 2 - Forward-Backward'!A:A, A182) &gt; 0, 1, 0)</f>
        <v>0</v>
      </c>
      <c r="K182" s="7">
        <f>IF(COUNTIF('Iteration 2 - Backward-Backward'!A:A, A182) &gt; 0, 1, 0)</f>
        <v>0</v>
      </c>
      <c r="L182" s="7"/>
      <c r="M182" s="7"/>
      <c r="N182" s="7"/>
      <c r="O182" s="7"/>
      <c r="P182" s="7"/>
      <c r="Q182" s="7">
        <v>1</v>
      </c>
    </row>
    <row r="183" spans="1:17" x14ac:dyDescent="0.25">
      <c r="A183" s="7" t="s">
        <v>7502</v>
      </c>
      <c r="B183" s="7" t="s">
        <v>7503</v>
      </c>
      <c r="C183" s="7">
        <v>2021</v>
      </c>
      <c r="D183" s="7" t="s">
        <v>356</v>
      </c>
      <c r="E183" s="7">
        <f t="shared" si="8"/>
        <v>0</v>
      </c>
      <c r="F183" s="7">
        <f>IF(COUNTIF('Start Set'!A:A, A183) &gt; 0, 1, 0)</f>
        <v>0</v>
      </c>
      <c r="G183" s="7">
        <f>IF(COUNTIF('Iteration 1 - Forward'!A:A, A183) &gt; 0, 1, 0)</f>
        <v>0</v>
      </c>
      <c r="H183" s="7">
        <f>IF(COUNTIF('Iteration 1 - Backward'!A:A, A183) &gt; 0, 1, 0)</f>
        <v>0</v>
      </c>
      <c r="I183" s="7">
        <f>IF(COUNTIF('Iteration 2 - Forward-Forward'!A:A, A183) &gt; 0, 1, 0)</f>
        <v>0</v>
      </c>
      <c r="J183" s="7">
        <f>IF(COUNTIF('Iteration 2 - Forward-Backward'!A:A, A183) &gt; 0, 1, 0)</f>
        <v>0</v>
      </c>
      <c r="K183" s="7">
        <f>IF(COUNTIF('Iteration 2 - Backward-Backward'!A:A, A183) &gt; 0, 1, 0)</f>
        <v>0</v>
      </c>
      <c r="L183" s="7"/>
      <c r="M183" s="7"/>
      <c r="N183" s="7"/>
      <c r="O183" s="7"/>
      <c r="P183" s="7"/>
      <c r="Q183" s="7">
        <v>1</v>
      </c>
    </row>
    <row r="184" spans="1:17" x14ac:dyDescent="0.25">
      <c r="A184" s="7" t="s">
        <v>7348</v>
      </c>
      <c r="B184" s="7" t="s">
        <v>7349</v>
      </c>
      <c r="C184" s="7">
        <v>2024</v>
      </c>
      <c r="D184" s="7" t="s">
        <v>7350</v>
      </c>
      <c r="E184" s="7">
        <f t="shared" si="8"/>
        <v>0</v>
      </c>
      <c r="F184" s="7">
        <f>IF(COUNTIF('Start Set'!A:A, A184) &gt; 0, 1, 0)</f>
        <v>0</v>
      </c>
      <c r="G184" s="7">
        <f>IF(COUNTIF('Iteration 1 - Forward'!A:A, A184) &gt; 0, 1, 0)</f>
        <v>0</v>
      </c>
      <c r="H184" s="7">
        <f>IF(COUNTIF('Iteration 1 - Backward'!A:A, A184) &gt; 0, 1, 0)</f>
        <v>0</v>
      </c>
      <c r="I184" s="7">
        <f>IF(COUNTIF('Iteration 2 - Forward-Forward'!A:A, A184) &gt; 0, 1, 0)</f>
        <v>0</v>
      </c>
      <c r="J184" s="7">
        <f>IF(COUNTIF('Iteration 2 - Forward-Backward'!A:A, A184) &gt; 0, 1, 0)</f>
        <v>0</v>
      </c>
      <c r="K184" s="7">
        <f>IF(COUNTIF('Iteration 2 - Backward-Backward'!A:A, A184) &gt; 0, 1, 0)</f>
        <v>0</v>
      </c>
      <c r="L184" s="7"/>
      <c r="M184" s="7"/>
      <c r="N184" s="7"/>
      <c r="O184" s="7"/>
      <c r="P184" s="7"/>
      <c r="Q184" s="7">
        <v>1</v>
      </c>
    </row>
    <row r="185" spans="1:17" x14ac:dyDescent="0.25">
      <c r="A185" s="7" t="s">
        <v>7776</v>
      </c>
      <c r="B185" s="7" t="s">
        <v>7777</v>
      </c>
      <c r="C185" s="7">
        <v>2025</v>
      </c>
      <c r="D185" s="7" t="s">
        <v>7778</v>
      </c>
      <c r="E185" s="7">
        <f t="shared" si="8"/>
        <v>0</v>
      </c>
      <c r="F185" s="7">
        <f>IF(COUNTIF('Start Set'!A:A, A185) &gt; 0, 1, 0)</f>
        <v>0</v>
      </c>
      <c r="G185" s="7">
        <f>IF(COUNTIF('Iteration 1 - Forward'!A:A, A185) &gt; 0, 1, 0)</f>
        <v>0</v>
      </c>
      <c r="H185" s="7">
        <f>IF(COUNTIF('Iteration 1 - Backward'!A:A, A185) &gt; 0, 1, 0)</f>
        <v>0</v>
      </c>
      <c r="I185" s="7">
        <f>IF(COUNTIF('Iteration 2 - Forward-Forward'!A:A, A185) &gt; 0, 1, 0)</f>
        <v>0</v>
      </c>
      <c r="J185" s="7">
        <f>IF(COUNTIF('Iteration 2 - Forward-Backward'!A:A, A185) &gt; 0, 1, 0)</f>
        <v>0</v>
      </c>
      <c r="K185" s="7">
        <f>IF(COUNTIF('Iteration 2 - Backward-Backward'!A:A, A185) &gt; 0, 1, 0)</f>
        <v>0</v>
      </c>
      <c r="L185" s="7"/>
      <c r="M185" s="7"/>
      <c r="N185" s="7"/>
      <c r="O185" s="7"/>
      <c r="P185" s="7"/>
      <c r="Q185" s="7">
        <v>1</v>
      </c>
    </row>
    <row r="186" spans="1:17" x14ac:dyDescent="0.25">
      <c r="A186" s="7" t="s">
        <v>7187</v>
      </c>
      <c r="B186" s="7" t="s">
        <v>7188</v>
      </c>
      <c r="C186" s="7">
        <v>2022</v>
      </c>
      <c r="D186" s="7" t="s">
        <v>7189</v>
      </c>
      <c r="E186" s="7">
        <f t="shared" si="8"/>
        <v>0</v>
      </c>
      <c r="F186" s="7">
        <f>IF(COUNTIF('Start Set'!A:A, A186) &gt; 0, 1, 0)</f>
        <v>0</v>
      </c>
      <c r="G186" s="7">
        <f>IF(COUNTIF('Iteration 1 - Forward'!A:A, A186) &gt; 0, 1, 0)</f>
        <v>0</v>
      </c>
      <c r="H186" s="7">
        <f>IF(COUNTIF('Iteration 1 - Backward'!A:A, A186) &gt; 0, 1, 0)</f>
        <v>0</v>
      </c>
      <c r="I186" s="7">
        <f>IF(COUNTIF('Iteration 2 - Forward-Forward'!A:A, A186) &gt; 0, 1, 0)</f>
        <v>0</v>
      </c>
      <c r="J186" s="7">
        <f>IF(COUNTIF('Iteration 2 - Forward-Backward'!A:A, A186) &gt; 0, 1, 0)</f>
        <v>0</v>
      </c>
      <c r="K186" s="7">
        <f>IF(COUNTIF('Iteration 2 - Backward-Backward'!A:A, A186) &gt; 0, 1, 0)</f>
        <v>0</v>
      </c>
      <c r="L186" s="7"/>
      <c r="M186" s="7"/>
      <c r="N186" s="7"/>
      <c r="O186" s="7"/>
      <c r="P186" s="7"/>
      <c r="Q186" s="7">
        <v>1</v>
      </c>
    </row>
    <row r="187" spans="1:17" x14ac:dyDescent="0.25">
      <c r="A187" s="7" t="s">
        <v>7212</v>
      </c>
      <c r="B187" s="7" t="s">
        <v>7213</v>
      </c>
      <c r="C187" s="7">
        <v>2024</v>
      </c>
      <c r="D187" s="7" t="s">
        <v>143</v>
      </c>
      <c r="E187" s="7">
        <f t="shared" si="8"/>
        <v>0</v>
      </c>
      <c r="F187" s="7">
        <f>IF(COUNTIF('Start Set'!A:A, A187) &gt; 0, 1, 0)</f>
        <v>0</v>
      </c>
      <c r="G187" s="7">
        <f>IF(COUNTIF('Iteration 1 - Forward'!A:A, A187) &gt; 0, 1, 0)</f>
        <v>0</v>
      </c>
      <c r="H187" s="7">
        <f>IF(COUNTIF('Iteration 1 - Backward'!A:A, A187) &gt; 0, 1, 0)</f>
        <v>0</v>
      </c>
      <c r="I187" s="7">
        <f>IF(COUNTIF('Iteration 2 - Forward-Forward'!A:A, A187) &gt; 0, 1, 0)</f>
        <v>0</v>
      </c>
      <c r="J187" s="7">
        <f>IF(COUNTIF('Iteration 2 - Forward-Backward'!A:A, A187) &gt; 0, 1, 0)</f>
        <v>0</v>
      </c>
      <c r="K187" s="7">
        <f>IF(COUNTIF('Iteration 2 - Backward-Backward'!A:A, A187) &gt; 0, 1, 0)</f>
        <v>0</v>
      </c>
      <c r="L187" s="7"/>
      <c r="M187" s="7"/>
      <c r="N187" s="7"/>
      <c r="O187" s="7"/>
      <c r="P187" s="7"/>
      <c r="Q187" s="7">
        <v>1</v>
      </c>
    </row>
    <row r="188" spans="1:17" x14ac:dyDescent="0.25">
      <c r="A188" s="7" t="s">
        <v>7249</v>
      </c>
      <c r="B188" s="7" t="s">
        <v>7250</v>
      </c>
      <c r="C188" s="7">
        <v>2024</v>
      </c>
      <c r="D188" s="7" t="s">
        <v>356</v>
      </c>
      <c r="E188" s="7">
        <f t="shared" si="8"/>
        <v>0</v>
      </c>
      <c r="F188" s="7">
        <f>IF(COUNTIF('Start Set'!A:A, A188) &gt; 0, 1, 0)</f>
        <v>0</v>
      </c>
      <c r="G188" s="7">
        <f>IF(COUNTIF('Iteration 1 - Forward'!A:A, A188) &gt; 0, 1, 0)</f>
        <v>0</v>
      </c>
      <c r="H188" s="7">
        <f>IF(COUNTIF('Iteration 1 - Backward'!A:A, A188) &gt; 0, 1, 0)</f>
        <v>0</v>
      </c>
      <c r="I188" s="7">
        <f>IF(COUNTIF('Iteration 2 - Forward-Forward'!A:A, A188) &gt; 0, 1, 0)</f>
        <v>0</v>
      </c>
      <c r="J188" s="7">
        <f>IF(COUNTIF('Iteration 2 - Forward-Backward'!A:A, A188) &gt; 0, 1, 0)</f>
        <v>0</v>
      </c>
      <c r="K188" s="7">
        <f>IF(COUNTIF('Iteration 2 - Backward-Backward'!A:A, A188) &gt; 0, 1, 0)</f>
        <v>0</v>
      </c>
      <c r="L188" s="7"/>
      <c r="M188" s="7"/>
      <c r="N188" s="7"/>
      <c r="O188" s="7"/>
      <c r="P188" s="7"/>
      <c r="Q188" s="7">
        <v>1</v>
      </c>
    </row>
    <row r="189" spans="1:17" x14ac:dyDescent="0.25">
      <c r="A189" s="7" t="s">
        <v>7420</v>
      </c>
      <c r="B189" s="7" t="s">
        <v>7421</v>
      </c>
      <c r="C189" s="7">
        <v>2023</v>
      </c>
      <c r="D189" s="7" t="s">
        <v>7422</v>
      </c>
      <c r="E189" s="7">
        <f t="shared" si="8"/>
        <v>0</v>
      </c>
      <c r="F189" s="7">
        <f>IF(COUNTIF('Start Set'!A:A, A189) &gt; 0, 1, 0)</f>
        <v>0</v>
      </c>
      <c r="G189" s="7">
        <f>IF(COUNTIF('Iteration 1 - Forward'!A:A, A189) &gt; 0, 1, 0)</f>
        <v>0</v>
      </c>
      <c r="H189" s="7">
        <f>IF(COUNTIF('Iteration 1 - Backward'!A:A, A189) &gt; 0, 1, 0)</f>
        <v>0</v>
      </c>
      <c r="I189" s="7">
        <f>IF(COUNTIF('Iteration 2 - Forward-Forward'!A:A, A189) &gt; 0, 1, 0)</f>
        <v>0</v>
      </c>
      <c r="J189" s="7">
        <f>IF(COUNTIF('Iteration 2 - Forward-Backward'!A:A, A189) &gt; 0, 1, 0)</f>
        <v>0</v>
      </c>
      <c r="K189" s="7">
        <f>IF(COUNTIF('Iteration 2 - Backward-Backward'!A:A, A189) &gt; 0, 1, 0)</f>
        <v>0</v>
      </c>
      <c r="L189" s="7"/>
      <c r="M189" s="7"/>
      <c r="N189" s="7"/>
      <c r="O189" s="7"/>
      <c r="P189" s="7"/>
      <c r="Q189" s="7">
        <v>1</v>
      </c>
    </row>
    <row r="190" spans="1:17" x14ac:dyDescent="0.25">
      <c r="A190" s="7" t="s">
        <v>7910</v>
      </c>
      <c r="B190" s="7" t="s">
        <v>7911</v>
      </c>
      <c r="C190" s="7">
        <v>2025</v>
      </c>
      <c r="D190" s="7" t="s">
        <v>7610</v>
      </c>
      <c r="E190" s="7">
        <f t="shared" si="8"/>
        <v>0</v>
      </c>
      <c r="F190" s="7">
        <f>IF(COUNTIF('Start Set'!A:A, A190) &gt; 0, 1, 0)</f>
        <v>0</v>
      </c>
      <c r="G190" s="7">
        <f>IF(COUNTIF('Iteration 1 - Forward'!A:A, A190) &gt; 0, 1, 0)</f>
        <v>0</v>
      </c>
      <c r="H190" s="7">
        <f>IF(COUNTIF('Iteration 1 - Backward'!A:A, A190) &gt; 0, 1, 0)</f>
        <v>0</v>
      </c>
      <c r="I190" s="7">
        <f>IF(COUNTIF('Iteration 2 - Forward-Forward'!A:A, A190) &gt; 0, 1, 0)</f>
        <v>0</v>
      </c>
      <c r="J190" s="7">
        <f>IF(COUNTIF('Iteration 2 - Forward-Backward'!A:A, A190) &gt; 0, 1, 0)</f>
        <v>0</v>
      </c>
      <c r="K190" s="7">
        <f>IF(COUNTIF('Iteration 2 - Backward-Backward'!A:A, A190) &gt; 0, 1, 0)</f>
        <v>0</v>
      </c>
      <c r="L190" s="7"/>
      <c r="M190" s="7"/>
      <c r="N190" s="7"/>
      <c r="O190" s="7"/>
      <c r="P190" s="7"/>
      <c r="Q190" s="7">
        <v>1</v>
      </c>
    </row>
    <row r="191" spans="1:17" x14ac:dyDescent="0.25">
      <c r="A191" s="7" t="s">
        <v>7275</v>
      </c>
      <c r="B191" s="7" t="s">
        <v>7276</v>
      </c>
      <c r="C191" s="7">
        <v>2025</v>
      </c>
      <c r="D191" s="7" t="s">
        <v>3125</v>
      </c>
      <c r="E191" s="7">
        <f t="shared" si="8"/>
        <v>0</v>
      </c>
      <c r="F191" s="7">
        <f>IF(COUNTIF('Start Set'!A:A, A191) &gt; 0, 1, 0)</f>
        <v>0</v>
      </c>
      <c r="G191" s="7">
        <f>IF(COUNTIF('Iteration 1 - Forward'!A:A, A191) &gt; 0, 1, 0)</f>
        <v>0</v>
      </c>
      <c r="H191" s="7">
        <f>IF(COUNTIF('Iteration 1 - Backward'!A:A, A191) &gt; 0, 1, 0)</f>
        <v>0</v>
      </c>
      <c r="I191" s="7">
        <f>IF(COUNTIF('Iteration 2 - Forward-Forward'!A:A, A191) &gt; 0, 1, 0)</f>
        <v>0</v>
      </c>
      <c r="J191" s="7">
        <f>IF(COUNTIF('Iteration 2 - Forward-Backward'!A:A, A191) &gt; 0, 1, 0)</f>
        <v>0</v>
      </c>
      <c r="K191" s="7">
        <f>IF(COUNTIF('Iteration 2 - Backward-Backward'!A:A, A191) &gt; 0, 1, 0)</f>
        <v>0</v>
      </c>
      <c r="L191" s="7"/>
      <c r="M191" s="7"/>
      <c r="N191" s="7"/>
      <c r="O191" s="7"/>
      <c r="P191" s="7"/>
      <c r="Q191" s="7">
        <v>1</v>
      </c>
    </row>
    <row r="192" spans="1:17" x14ac:dyDescent="0.25">
      <c r="A192" s="7" t="s">
        <v>7631</v>
      </c>
      <c r="B192" s="7" t="s">
        <v>7632</v>
      </c>
      <c r="C192" s="7">
        <v>2024</v>
      </c>
      <c r="D192" s="7" t="s">
        <v>7596</v>
      </c>
      <c r="E192" s="7">
        <f t="shared" si="8"/>
        <v>0</v>
      </c>
      <c r="F192" s="7">
        <f>IF(COUNTIF('Start Set'!A:A, A192) &gt; 0, 1, 0)</f>
        <v>0</v>
      </c>
      <c r="G192" s="7">
        <f>IF(COUNTIF('Iteration 1 - Forward'!A:A, A192) &gt; 0, 1, 0)</f>
        <v>0</v>
      </c>
      <c r="H192" s="7">
        <f>IF(COUNTIF('Iteration 1 - Backward'!A:A, A192) &gt; 0, 1, 0)</f>
        <v>0</v>
      </c>
      <c r="I192" s="7">
        <f>IF(COUNTIF('Iteration 2 - Forward-Forward'!A:A, A192) &gt; 0, 1, 0)</f>
        <v>0</v>
      </c>
      <c r="J192" s="7">
        <f>IF(COUNTIF('Iteration 2 - Forward-Backward'!A:A, A192) &gt; 0, 1, 0)</f>
        <v>0</v>
      </c>
      <c r="K192" s="7">
        <f>IF(COUNTIF('Iteration 2 - Backward-Backward'!A:A, A192) &gt; 0, 1, 0)</f>
        <v>0</v>
      </c>
      <c r="L192" s="7"/>
      <c r="M192" s="7"/>
      <c r="N192" s="7"/>
      <c r="O192" s="7"/>
      <c r="P192" s="7"/>
      <c r="Q192" s="7">
        <v>1</v>
      </c>
    </row>
    <row r="193" spans="1:17" x14ac:dyDescent="0.25">
      <c r="A193" s="7" t="s">
        <v>7020</v>
      </c>
      <c r="B193" s="7" t="s">
        <v>7021</v>
      </c>
      <c r="C193" s="7">
        <v>2024</v>
      </c>
      <c r="D193" s="7" t="s">
        <v>7022</v>
      </c>
      <c r="E193" s="7">
        <f t="shared" si="8"/>
        <v>0</v>
      </c>
      <c r="F193" s="7">
        <f>IF(COUNTIF('Start Set'!A:A, A193) &gt; 0, 1, 0)</f>
        <v>0</v>
      </c>
      <c r="G193" s="7">
        <f>IF(COUNTIF('Iteration 1 - Forward'!A:A, A193) &gt; 0, 1, 0)</f>
        <v>0</v>
      </c>
      <c r="H193" s="7">
        <f>IF(COUNTIF('Iteration 1 - Backward'!A:A, A193) &gt; 0, 1, 0)</f>
        <v>0</v>
      </c>
      <c r="I193" s="7">
        <f>IF(COUNTIF('Iteration 2 - Forward-Forward'!A:A, A193) &gt; 0, 1, 0)</f>
        <v>0</v>
      </c>
      <c r="J193" s="7">
        <f>IF(COUNTIF('Iteration 2 - Forward-Backward'!A:A, A193) &gt; 0, 1, 0)</f>
        <v>0</v>
      </c>
      <c r="K193" s="7">
        <f>IF(COUNTIF('Iteration 2 - Backward-Backward'!A:A, A193) &gt; 0, 1, 0)</f>
        <v>0</v>
      </c>
      <c r="L193" s="7"/>
      <c r="M193" s="7"/>
      <c r="N193" s="7"/>
      <c r="O193" s="7"/>
      <c r="P193" s="7"/>
      <c r="Q193" s="7">
        <v>1</v>
      </c>
    </row>
    <row r="194" spans="1:17" x14ac:dyDescent="0.25">
      <c r="A194" s="7" t="s">
        <v>7366</v>
      </c>
      <c r="B194" s="7" t="s">
        <v>7367</v>
      </c>
      <c r="C194" s="7">
        <v>2023</v>
      </c>
      <c r="D194" s="7" t="s">
        <v>7368</v>
      </c>
      <c r="E194" s="7">
        <f t="shared" si="8"/>
        <v>0</v>
      </c>
      <c r="F194" s="7">
        <f>IF(COUNTIF('Start Set'!A:A, A194) &gt; 0, 1, 0)</f>
        <v>0</v>
      </c>
      <c r="G194" s="7">
        <f>IF(COUNTIF('Iteration 1 - Forward'!A:A, A194) &gt; 0, 1, 0)</f>
        <v>0</v>
      </c>
      <c r="H194" s="7">
        <f>IF(COUNTIF('Iteration 1 - Backward'!A:A, A194) &gt; 0, 1, 0)</f>
        <v>0</v>
      </c>
      <c r="I194" s="7">
        <f>IF(COUNTIF('Iteration 2 - Forward-Forward'!A:A, A194) &gt; 0, 1, 0)</f>
        <v>0</v>
      </c>
      <c r="J194" s="7">
        <f>IF(COUNTIF('Iteration 2 - Forward-Backward'!A:A, A194) &gt; 0, 1, 0)</f>
        <v>0</v>
      </c>
      <c r="K194" s="7">
        <f>IF(COUNTIF('Iteration 2 - Backward-Backward'!A:A, A194) &gt; 0, 1, 0)</f>
        <v>0</v>
      </c>
      <c r="L194" s="7"/>
      <c r="M194" s="7"/>
      <c r="N194" s="7"/>
      <c r="O194" s="7"/>
      <c r="P194" s="7"/>
      <c r="Q194" s="7">
        <v>1</v>
      </c>
    </row>
    <row r="195" spans="1:17" x14ac:dyDescent="0.25">
      <c r="A195" s="7" t="s">
        <v>7938</v>
      </c>
      <c r="B195" s="7" t="s">
        <v>7939</v>
      </c>
      <c r="C195" s="7">
        <v>2025</v>
      </c>
      <c r="D195" s="7" t="s">
        <v>3106</v>
      </c>
      <c r="E195" s="7">
        <f t="shared" si="8"/>
        <v>0</v>
      </c>
      <c r="F195" s="7">
        <f>IF(COUNTIF('Start Set'!A:A, A195) &gt; 0, 1, 0)</f>
        <v>0</v>
      </c>
      <c r="G195" s="7">
        <f>IF(COUNTIF('Iteration 1 - Forward'!A:A, A195) &gt; 0, 1, 0)</f>
        <v>0</v>
      </c>
      <c r="H195" s="7">
        <f>IF(COUNTIF('Iteration 1 - Backward'!A:A, A195) &gt; 0, 1, 0)</f>
        <v>0</v>
      </c>
      <c r="I195" s="7">
        <f>IF(COUNTIF('Iteration 2 - Forward-Forward'!A:A, A195) &gt; 0, 1, 0)</f>
        <v>0</v>
      </c>
      <c r="J195" s="7">
        <f>IF(COUNTIF('Iteration 2 - Forward-Backward'!A:A, A195) &gt; 0, 1, 0)</f>
        <v>0</v>
      </c>
      <c r="K195" s="7">
        <f>IF(COUNTIF('Iteration 2 - Backward-Backward'!A:A, A195) &gt; 0, 1, 0)</f>
        <v>0</v>
      </c>
      <c r="L195" s="7"/>
      <c r="M195" s="7"/>
      <c r="N195" s="7"/>
      <c r="O195" s="7"/>
      <c r="P195" s="7"/>
      <c r="Q195" s="7">
        <v>1</v>
      </c>
    </row>
    <row r="196" spans="1:17" x14ac:dyDescent="0.25">
      <c r="A196" s="7" t="s">
        <v>7943</v>
      </c>
      <c r="B196" s="7" t="s">
        <v>7903</v>
      </c>
      <c r="C196" s="7">
        <v>2023</v>
      </c>
      <c r="D196" s="7" t="s">
        <v>7944</v>
      </c>
      <c r="E196" s="7">
        <f t="shared" si="8"/>
        <v>0</v>
      </c>
      <c r="F196" s="7">
        <f>IF(COUNTIF('Start Set'!A:A, A196) &gt; 0, 1, 0)</f>
        <v>0</v>
      </c>
      <c r="G196" s="7">
        <f>IF(COUNTIF('Iteration 1 - Forward'!A:A, A196) &gt; 0, 1, 0)</f>
        <v>0</v>
      </c>
      <c r="H196" s="7">
        <f>IF(COUNTIF('Iteration 1 - Backward'!A:A, A196) &gt; 0, 1, 0)</f>
        <v>0</v>
      </c>
      <c r="I196" s="7">
        <f>IF(COUNTIF('Iteration 2 - Forward-Forward'!A:A, A196) &gt; 0, 1, 0)</f>
        <v>0</v>
      </c>
      <c r="J196" s="7">
        <f>IF(COUNTIF('Iteration 2 - Forward-Backward'!A:A, A196) &gt; 0, 1, 0)</f>
        <v>0</v>
      </c>
      <c r="K196" s="7">
        <f>IF(COUNTIF('Iteration 2 - Backward-Backward'!A:A, A196) &gt; 0, 1, 0)</f>
        <v>0</v>
      </c>
      <c r="L196" s="7"/>
      <c r="M196" s="7"/>
      <c r="N196" s="7"/>
      <c r="O196" s="7"/>
      <c r="P196" s="7"/>
      <c r="Q196" s="7">
        <v>1</v>
      </c>
    </row>
    <row r="197" spans="1:17" x14ac:dyDescent="0.25">
      <c r="A197" s="7" t="s">
        <v>7651</v>
      </c>
      <c r="B197" s="7" t="s">
        <v>7652</v>
      </c>
      <c r="C197" s="7">
        <v>2024</v>
      </c>
      <c r="D197" s="7" t="s">
        <v>7653</v>
      </c>
      <c r="E197" s="7">
        <f t="shared" si="8"/>
        <v>0</v>
      </c>
      <c r="F197" s="7">
        <f>IF(COUNTIF('Start Set'!A:A, A197) &gt; 0, 1, 0)</f>
        <v>0</v>
      </c>
      <c r="G197" s="7">
        <f>IF(COUNTIF('Iteration 1 - Forward'!A:A, A197) &gt; 0, 1, 0)</f>
        <v>0</v>
      </c>
      <c r="H197" s="7">
        <f>IF(COUNTIF('Iteration 1 - Backward'!A:A, A197) &gt; 0, 1, 0)</f>
        <v>0</v>
      </c>
      <c r="I197" s="7">
        <f>IF(COUNTIF('Iteration 2 - Forward-Forward'!A:A, A197) &gt; 0, 1, 0)</f>
        <v>0</v>
      </c>
      <c r="J197" s="7">
        <f>IF(COUNTIF('Iteration 2 - Forward-Backward'!A:A, A197) &gt; 0, 1, 0)</f>
        <v>0</v>
      </c>
      <c r="K197" s="7">
        <f>IF(COUNTIF('Iteration 2 - Backward-Backward'!A:A, A197) &gt; 0, 1, 0)</f>
        <v>0</v>
      </c>
      <c r="L197" s="7"/>
      <c r="M197" s="7"/>
      <c r="N197" s="7"/>
      <c r="O197" s="7"/>
      <c r="P197" s="7"/>
      <c r="Q197" s="7">
        <v>1</v>
      </c>
    </row>
    <row r="198" spans="1:17" x14ac:dyDescent="0.25">
      <c r="A198" s="7" t="s">
        <v>7386</v>
      </c>
      <c r="B198" s="7" t="s">
        <v>7387</v>
      </c>
      <c r="C198" s="7">
        <v>2022</v>
      </c>
      <c r="D198" s="7" t="s">
        <v>7388</v>
      </c>
      <c r="E198" s="7">
        <f t="shared" si="8"/>
        <v>0</v>
      </c>
      <c r="F198" s="7">
        <f>IF(COUNTIF('Start Set'!A:A, A198) &gt; 0, 1, 0)</f>
        <v>0</v>
      </c>
      <c r="G198" s="7">
        <f>IF(COUNTIF('Iteration 1 - Forward'!A:A, A198) &gt; 0, 1, 0)</f>
        <v>0</v>
      </c>
      <c r="H198" s="7">
        <f>IF(COUNTIF('Iteration 1 - Backward'!A:A, A198) &gt; 0, 1, 0)</f>
        <v>0</v>
      </c>
      <c r="I198" s="7">
        <f>IF(COUNTIF('Iteration 2 - Forward-Forward'!A:A, A198) &gt; 0, 1, 0)</f>
        <v>0</v>
      </c>
      <c r="J198" s="7">
        <f>IF(COUNTIF('Iteration 2 - Forward-Backward'!A:A, A198) &gt; 0, 1, 0)</f>
        <v>0</v>
      </c>
      <c r="K198" s="7">
        <f>IF(COUNTIF('Iteration 2 - Backward-Backward'!A:A, A198) &gt; 0, 1, 0)</f>
        <v>0</v>
      </c>
      <c r="L198" s="7"/>
      <c r="M198" s="7"/>
      <c r="N198" s="7"/>
      <c r="O198" s="7"/>
      <c r="P198" s="7"/>
      <c r="Q198" s="7">
        <v>1</v>
      </c>
    </row>
    <row r="199" spans="1:17" x14ac:dyDescent="0.25">
      <c r="A199" s="7" t="s">
        <v>7403</v>
      </c>
      <c r="B199" s="7" t="s">
        <v>7404</v>
      </c>
      <c r="C199" s="7">
        <v>2023</v>
      </c>
      <c r="D199" s="7" t="s">
        <v>3154</v>
      </c>
      <c r="E199" s="7">
        <f t="shared" si="8"/>
        <v>0</v>
      </c>
      <c r="F199" s="7">
        <f>IF(COUNTIF('Start Set'!A:A, A199) &gt; 0, 1, 0)</f>
        <v>0</v>
      </c>
      <c r="G199" s="7">
        <f>IF(COUNTIF('Iteration 1 - Forward'!A:A, A199) &gt; 0, 1, 0)</f>
        <v>0</v>
      </c>
      <c r="H199" s="7">
        <f>IF(COUNTIF('Iteration 1 - Backward'!A:A, A199) &gt; 0, 1, 0)</f>
        <v>0</v>
      </c>
      <c r="I199" s="7">
        <f>IF(COUNTIF('Iteration 2 - Forward-Forward'!A:A, A199) &gt; 0, 1, 0)</f>
        <v>0</v>
      </c>
      <c r="J199" s="7">
        <f>IF(COUNTIF('Iteration 2 - Forward-Backward'!A:A, A199) &gt; 0, 1, 0)</f>
        <v>0</v>
      </c>
      <c r="K199" s="7">
        <f>IF(COUNTIF('Iteration 2 - Backward-Backward'!A:A, A199) &gt; 0, 1, 0)</f>
        <v>0</v>
      </c>
      <c r="L199" s="7"/>
      <c r="M199" s="7"/>
      <c r="N199" s="7"/>
      <c r="O199" s="7"/>
      <c r="P199" s="7"/>
      <c r="Q199" s="7">
        <v>1</v>
      </c>
    </row>
    <row r="200" spans="1:17" x14ac:dyDescent="0.25">
      <c r="A200" s="7" t="s">
        <v>7319</v>
      </c>
      <c r="B200" s="7" t="s">
        <v>7320</v>
      </c>
      <c r="C200" s="7">
        <v>2023</v>
      </c>
      <c r="D200" s="7" t="s">
        <v>7321</v>
      </c>
      <c r="E200" s="7">
        <f t="shared" si="8"/>
        <v>0</v>
      </c>
      <c r="F200" s="7">
        <f>IF(COUNTIF('Start Set'!A:A, A200) &gt; 0, 1, 0)</f>
        <v>0</v>
      </c>
      <c r="G200" s="7">
        <f>IF(COUNTIF('Iteration 1 - Forward'!A:A, A200) &gt; 0, 1, 0)</f>
        <v>0</v>
      </c>
      <c r="H200" s="7">
        <f>IF(COUNTIF('Iteration 1 - Backward'!A:A, A200) &gt; 0, 1, 0)</f>
        <v>0</v>
      </c>
      <c r="I200" s="7">
        <f>IF(COUNTIF('Iteration 2 - Forward-Forward'!A:A, A200) &gt; 0, 1, 0)</f>
        <v>0</v>
      </c>
      <c r="J200" s="7">
        <f>IF(COUNTIF('Iteration 2 - Forward-Backward'!A:A, A200) &gt; 0, 1, 0)</f>
        <v>0</v>
      </c>
      <c r="K200" s="7">
        <f>IF(COUNTIF('Iteration 2 - Backward-Backward'!A:A, A200) &gt; 0, 1, 0)</f>
        <v>0</v>
      </c>
      <c r="L200" s="7"/>
      <c r="M200" s="7"/>
      <c r="N200" s="7"/>
      <c r="O200" s="7"/>
      <c r="P200" s="7"/>
      <c r="Q200" s="7">
        <v>1</v>
      </c>
    </row>
    <row r="201" spans="1:17" x14ac:dyDescent="0.25">
      <c r="A201" s="7" t="s">
        <v>7520</v>
      </c>
      <c r="B201" s="7" t="s">
        <v>7521</v>
      </c>
      <c r="C201" s="7">
        <v>2024</v>
      </c>
      <c r="D201" s="7" t="s">
        <v>7522</v>
      </c>
      <c r="E201" s="7">
        <f t="shared" si="8"/>
        <v>0</v>
      </c>
      <c r="F201" s="7">
        <f>IF(COUNTIF('Start Set'!A:A, A201) &gt; 0, 1, 0)</f>
        <v>0</v>
      </c>
      <c r="G201" s="7">
        <f>IF(COUNTIF('Iteration 1 - Forward'!A:A, A201) &gt; 0, 1, 0)</f>
        <v>0</v>
      </c>
      <c r="H201" s="7">
        <f>IF(COUNTIF('Iteration 1 - Backward'!A:A, A201) &gt; 0, 1, 0)</f>
        <v>0</v>
      </c>
      <c r="I201" s="7">
        <f>IF(COUNTIF('Iteration 2 - Forward-Forward'!A:A, A201) &gt; 0, 1, 0)</f>
        <v>0</v>
      </c>
      <c r="J201" s="7">
        <f>IF(COUNTIF('Iteration 2 - Forward-Backward'!A:A, A201) &gt; 0, 1, 0)</f>
        <v>0</v>
      </c>
      <c r="K201" s="7">
        <f>IF(COUNTIF('Iteration 2 - Backward-Backward'!A:A, A201) &gt; 0, 1, 0)</f>
        <v>0</v>
      </c>
      <c r="L201" s="7"/>
      <c r="M201" s="7"/>
      <c r="N201" s="7"/>
      <c r="O201" s="7"/>
      <c r="P201" s="7"/>
      <c r="Q201" s="7">
        <v>1</v>
      </c>
    </row>
    <row r="202" spans="1:17" x14ac:dyDescent="0.25">
      <c r="A202" s="7" t="s">
        <v>7361</v>
      </c>
      <c r="B202" s="7" t="s">
        <v>7362</v>
      </c>
      <c r="C202" s="7">
        <v>2025</v>
      </c>
      <c r="D202" s="7" t="s">
        <v>138</v>
      </c>
      <c r="E202" s="7">
        <f t="shared" si="8"/>
        <v>0</v>
      </c>
      <c r="F202" s="7">
        <f>IF(COUNTIF('Start Set'!A:A, A202) &gt; 0, 1, 0)</f>
        <v>0</v>
      </c>
      <c r="G202" s="7">
        <f>IF(COUNTIF('Iteration 1 - Forward'!A:A, A202) &gt; 0, 1, 0)</f>
        <v>0</v>
      </c>
      <c r="H202" s="7">
        <f>IF(COUNTIF('Iteration 1 - Backward'!A:A, A202) &gt; 0, 1, 0)</f>
        <v>0</v>
      </c>
      <c r="I202" s="7">
        <f>IF(COUNTIF('Iteration 2 - Forward-Forward'!A:A, A202) &gt; 0, 1, 0)</f>
        <v>0</v>
      </c>
      <c r="J202" s="7">
        <f>IF(COUNTIF('Iteration 2 - Forward-Backward'!A:A, A202) &gt; 0, 1, 0)</f>
        <v>0</v>
      </c>
      <c r="K202" s="7">
        <f>IF(COUNTIF('Iteration 2 - Backward-Backward'!A:A, A202) &gt; 0, 1, 0)</f>
        <v>0</v>
      </c>
      <c r="L202" s="7"/>
      <c r="M202" s="7"/>
      <c r="N202" s="7"/>
      <c r="O202" s="7"/>
      <c r="P202" s="7"/>
      <c r="Q202" s="7">
        <v>1</v>
      </c>
    </row>
    <row r="203" spans="1:17" x14ac:dyDescent="0.25">
      <c r="A203" s="7" t="s">
        <v>7414</v>
      </c>
      <c r="B203" s="7" t="s">
        <v>7415</v>
      </c>
      <c r="C203" s="7">
        <v>2024</v>
      </c>
      <c r="D203" s="7" t="s">
        <v>7416</v>
      </c>
      <c r="E203" s="7">
        <f t="shared" si="8"/>
        <v>0</v>
      </c>
      <c r="F203" s="7">
        <f>IF(COUNTIF('Start Set'!A:A, A203) &gt; 0, 1, 0)</f>
        <v>0</v>
      </c>
      <c r="G203" s="7">
        <f>IF(COUNTIF('Iteration 1 - Forward'!A:A, A203) &gt; 0, 1, 0)</f>
        <v>0</v>
      </c>
      <c r="H203" s="7">
        <f>IF(COUNTIF('Iteration 1 - Backward'!A:A, A203) &gt; 0, 1, 0)</f>
        <v>0</v>
      </c>
      <c r="I203" s="7">
        <f>IF(COUNTIF('Iteration 2 - Forward-Forward'!A:A, A203) &gt; 0, 1, 0)</f>
        <v>0</v>
      </c>
      <c r="J203" s="7">
        <f>IF(COUNTIF('Iteration 2 - Forward-Backward'!A:A, A203) &gt; 0, 1, 0)</f>
        <v>0</v>
      </c>
      <c r="K203" s="7">
        <f>IF(COUNTIF('Iteration 2 - Backward-Backward'!A:A, A203) &gt; 0, 1, 0)</f>
        <v>0</v>
      </c>
      <c r="L203" s="7"/>
      <c r="M203" s="7"/>
      <c r="N203" s="7"/>
      <c r="O203" s="7"/>
      <c r="P203" s="7"/>
      <c r="Q203" s="7">
        <v>1</v>
      </c>
    </row>
    <row r="204" spans="1:17" x14ac:dyDescent="0.25">
      <c r="A204" s="7" t="s">
        <v>7735</v>
      </c>
      <c r="B204" s="7" t="s">
        <v>7736</v>
      </c>
      <c r="C204" s="7">
        <v>2023</v>
      </c>
      <c r="D204" s="7" t="s">
        <v>393</v>
      </c>
      <c r="E204" s="7">
        <f t="shared" si="8"/>
        <v>0</v>
      </c>
      <c r="F204" s="7">
        <f>IF(COUNTIF('Start Set'!A:A, A204) &gt; 0, 1, 0)</f>
        <v>0</v>
      </c>
      <c r="G204" s="7">
        <f>IF(COUNTIF('Iteration 1 - Forward'!A:A, A204) &gt; 0, 1, 0)</f>
        <v>0</v>
      </c>
      <c r="H204" s="7">
        <f>IF(COUNTIF('Iteration 1 - Backward'!A:A, A204) &gt; 0, 1, 0)</f>
        <v>0</v>
      </c>
      <c r="I204" s="7">
        <f>IF(COUNTIF('Iteration 2 - Forward-Forward'!A:A, A204) &gt; 0, 1, 0)</f>
        <v>0</v>
      </c>
      <c r="J204" s="7">
        <f>IF(COUNTIF('Iteration 2 - Forward-Backward'!A:A, A204) &gt; 0, 1, 0)</f>
        <v>0</v>
      </c>
      <c r="K204" s="7">
        <f>IF(COUNTIF('Iteration 2 - Backward-Backward'!A:A, A204) &gt; 0, 1, 0)</f>
        <v>0</v>
      </c>
      <c r="L204" s="7"/>
      <c r="M204" s="7"/>
      <c r="N204" s="7"/>
      <c r="O204" s="7"/>
      <c r="P204" s="7"/>
      <c r="Q204" s="7">
        <v>1</v>
      </c>
    </row>
    <row r="205" spans="1:17" x14ac:dyDescent="0.25">
      <c r="A205" s="7" t="s">
        <v>7392</v>
      </c>
      <c r="B205" s="7" t="s">
        <v>7393</v>
      </c>
      <c r="C205" s="7">
        <v>2024</v>
      </c>
      <c r="D205" s="7" t="s">
        <v>3511</v>
      </c>
      <c r="E205" s="7">
        <f t="shared" si="8"/>
        <v>0</v>
      </c>
      <c r="F205" s="7">
        <f>IF(COUNTIF('Start Set'!A:A, A205) &gt; 0, 1, 0)</f>
        <v>0</v>
      </c>
      <c r="G205" s="7">
        <f>IF(COUNTIF('Iteration 1 - Forward'!A:A, A205) &gt; 0, 1, 0)</f>
        <v>0</v>
      </c>
      <c r="H205" s="7">
        <f>IF(COUNTIF('Iteration 1 - Backward'!A:A, A205) &gt; 0, 1, 0)</f>
        <v>0</v>
      </c>
      <c r="I205" s="7">
        <f>IF(COUNTIF('Iteration 2 - Forward-Forward'!A:A, A205) &gt; 0, 1, 0)</f>
        <v>0</v>
      </c>
      <c r="J205" s="7">
        <f>IF(COUNTIF('Iteration 2 - Forward-Backward'!A:A, A205) &gt; 0, 1, 0)</f>
        <v>0</v>
      </c>
      <c r="K205" s="7">
        <f>IF(COUNTIF('Iteration 2 - Backward-Backward'!A:A, A205) &gt; 0, 1, 0)</f>
        <v>0</v>
      </c>
      <c r="L205" s="7"/>
      <c r="M205" s="7"/>
      <c r="N205" s="7"/>
      <c r="O205" s="7"/>
      <c r="P205" s="7"/>
      <c r="Q205" s="7">
        <v>1</v>
      </c>
    </row>
    <row r="206" spans="1:17" x14ac:dyDescent="0.25">
      <c r="A206" s="7" t="s">
        <v>7205</v>
      </c>
      <c r="B206" s="7" t="s">
        <v>7206</v>
      </c>
      <c r="C206" s="7">
        <v>2024</v>
      </c>
      <c r="D206" s="7" t="s">
        <v>7207</v>
      </c>
      <c r="E206" s="7">
        <f t="shared" si="8"/>
        <v>0</v>
      </c>
      <c r="F206" s="7">
        <f>IF(COUNTIF('Start Set'!A:A, A206) &gt; 0, 1, 0)</f>
        <v>0</v>
      </c>
      <c r="G206" s="7">
        <f>IF(COUNTIF('Iteration 1 - Forward'!A:A, A206) &gt; 0, 1, 0)</f>
        <v>0</v>
      </c>
      <c r="H206" s="7">
        <f>IF(COUNTIF('Iteration 1 - Backward'!A:A, A206) &gt; 0, 1, 0)</f>
        <v>0</v>
      </c>
      <c r="I206" s="7">
        <f>IF(COUNTIF('Iteration 2 - Forward-Forward'!A:A, A206) &gt; 0, 1, 0)</f>
        <v>0</v>
      </c>
      <c r="J206" s="7">
        <f>IF(COUNTIF('Iteration 2 - Forward-Backward'!A:A, A206) &gt; 0, 1, 0)</f>
        <v>0</v>
      </c>
      <c r="K206" s="7">
        <f>IF(COUNTIF('Iteration 2 - Backward-Backward'!A:A, A206) &gt; 0, 1, 0)</f>
        <v>0</v>
      </c>
      <c r="L206" s="7"/>
      <c r="M206" s="7"/>
      <c r="N206" s="7"/>
      <c r="O206" s="7"/>
      <c r="P206" s="7"/>
      <c r="Q206" s="7">
        <v>1</v>
      </c>
    </row>
    <row r="207" spans="1:17" x14ac:dyDescent="0.25">
      <c r="A207" s="7" t="s">
        <v>7487</v>
      </c>
      <c r="B207" s="7" t="s">
        <v>7488</v>
      </c>
      <c r="C207" s="7">
        <v>2024</v>
      </c>
      <c r="D207" s="7" t="s">
        <v>7489</v>
      </c>
      <c r="E207" s="7">
        <f t="shared" si="8"/>
        <v>0</v>
      </c>
      <c r="F207" s="7">
        <f>IF(COUNTIF('Start Set'!A:A, A207) &gt; 0, 1, 0)</f>
        <v>0</v>
      </c>
      <c r="G207" s="7">
        <f>IF(COUNTIF('Iteration 1 - Forward'!A:A, A207) &gt; 0, 1, 0)</f>
        <v>0</v>
      </c>
      <c r="H207" s="7">
        <f>IF(COUNTIF('Iteration 1 - Backward'!A:A, A207) &gt; 0, 1, 0)</f>
        <v>0</v>
      </c>
      <c r="I207" s="7">
        <f>IF(COUNTIF('Iteration 2 - Forward-Forward'!A:A, A207) &gt; 0, 1, 0)</f>
        <v>0</v>
      </c>
      <c r="J207" s="7">
        <f>IF(COUNTIF('Iteration 2 - Forward-Backward'!A:A, A207) &gt; 0, 1, 0)</f>
        <v>0</v>
      </c>
      <c r="K207" s="7">
        <f>IF(COUNTIF('Iteration 2 - Backward-Backward'!A:A, A207) &gt; 0, 1, 0)</f>
        <v>0</v>
      </c>
      <c r="L207" s="7"/>
      <c r="M207" s="7"/>
      <c r="N207" s="7"/>
      <c r="O207" s="7"/>
      <c r="P207" s="7"/>
      <c r="Q207" s="7">
        <v>1</v>
      </c>
    </row>
    <row r="208" spans="1:17" x14ac:dyDescent="0.25">
      <c r="A208" s="7" t="s">
        <v>7182</v>
      </c>
      <c r="B208" s="7" t="s">
        <v>7183</v>
      </c>
      <c r="C208" s="7">
        <v>2022</v>
      </c>
      <c r="D208" s="7" t="s">
        <v>7184</v>
      </c>
      <c r="E208" s="7">
        <f t="shared" si="8"/>
        <v>0</v>
      </c>
      <c r="F208" s="7">
        <f>IF(COUNTIF('Start Set'!A:A, A208) &gt; 0, 1, 0)</f>
        <v>0</v>
      </c>
      <c r="G208" s="7">
        <f>IF(COUNTIF('Iteration 1 - Forward'!A:A, A208) &gt; 0, 1, 0)</f>
        <v>0</v>
      </c>
      <c r="H208" s="7">
        <f>IF(COUNTIF('Iteration 1 - Backward'!A:A, A208) &gt; 0, 1, 0)</f>
        <v>0</v>
      </c>
      <c r="I208" s="7">
        <f>IF(COUNTIF('Iteration 2 - Forward-Forward'!A:A, A208) &gt; 0, 1, 0)</f>
        <v>0</v>
      </c>
      <c r="J208" s="7">
        <f>IF(COUNTIF('Iteration 2 - Forward-Backward'!A:A, A208) &gt; 0, 1, 0)</f>
        <v>0</v>
      </c>
      <c r="K208" s="7">
        <f>IF(COUNTIF('Iteration 2 - Backward-Backward'!A:A, A208) &gt; 0, 1, 0)</f>
        <v>0</v>
      </c>
      <c r="L208" s="7"/>
      <c r="M208" s="7"/>
      <c r="N208" s="7"/>
      <c r="O208" s="7"/>
      <c r="P208" s="7"/>
      <c r="Q208" s="7">
        <v>1</v>
      </c>
    </row>
    <row r="209" spans="1:17" x14ac:dyDescent="0.25">
      <c r="A209" s="7" t="s">
        <v>7231</v>
      </c>
      <c r="B209" s="7" t="s">
        <v>7232</v>
      </c>
      <c r="C209" s="7">
        <v>2022</v>
      </c>
      <c r="D209" s="7" t="s">
        <v>2163</v>
      </c>
      <c r="E209" s="7">
        <f t="shared" si="8"/>
        <v>0</v>
      </c>
      <c r="F209" s="7">
        <f>IF(COUNTIF('Start Set'!A:A, A209) &gt; 0, 1, 0)</f>
        <v>0</v>
      </c>
      <c r="G209" s="7">
        <f>IF(COUNTIF('Iteration 1 - Forward'!A:A, A209) &gt; 0, 1, 0)</f>
        <v>0</v>
      </c>
      <c r="H209" s="7">
        <f>IF(COUNTIF('Iteration 1 - Backward'!A:A, A209) &gt; 0, 1, 0)</f>
        <v>0</v>
      </c>
      <c r="I209" s="7">
        <f>IF(COUNTIF('Iteration 2 - Forward-Forward'!A:A, A209) &gt; 0, 1, 0)</f>
        <v>0</v>
      </c>
      <c r="J209" s="7">
        <f>IF(COUNTIF('Iteration 2 - Forward-Backward'!A:A, A209) &gt; 0, 1, 0)</f>
        <v>0</v>
      </c>
      <c r="K209" s="7">
        <f>IF(COUNTIF('Iteration 2 - Backward-Backward'!A:A, A209) &gt; 0, 1, 0)</f>
        <v>0</v>
      </c>
      <c r="L209" s="7"/>
      <c r="M209" s="7"/>
      <c r="N209" s="7"/>
      <c r="O209" s="7"/>
      <c r="P209" s="7"/>
      <c r="Q209" s="7">
        <v>1</v>
      </c>
    </row>
    <row r="210" spans="1:17" x14ac:dyDescent="0.25">
      <c r="A210" s="7" t="s">
        <v>7948</v>
      </c>
      <c r="B210" s="7" t="s">
        <v>7949</v>
      </c>
      <c r="C210" s="7">
        <v>2025</v>
      </c>
      <c r="D210" s="7" t="s">
        <v>7950</v>
      </c>
      <c r="E210" s="7">
        <f t="shared" si="8"/>
        <v>0</v>
      </c>
      <c r="F210" s="7">
        <f>IF(COUNTIF('Start Set'!A:A, A210) &gt; 0, 1, 0)</f>
        <v>0</v>
      </c>
      <c r="G210" s="7">
        <f>IF(COUNTIF('Iteration 1 - Forward'!A:A, A210) &gt; 0, 1, 0)</f>
        <v>0</v>
      </c>
      <c r="H210" s="7">
        <f>IF(COUNTIF('Iteration 1 - Backward'!A:A, A210) &gt; 0, 1, 0)</f>
        <v>0</v>
      </c>
      <c r="I210" s="7">
        <f>IF(COUNTIF('Iteration 2 - Forward-Forward'!A:A, A210) &gt; 0, 1, 0)</f>
        <v>0</v>
      </c>
      <c r="J210" s="7">
        <f>IF(COUNTIF('Iteration 2 - Forward-Backward'!A:A, A210) &gt; 0, 1, 0)</f>
        <v>0</v>
      </c>
      <c r="K210" s="7">
        <f>IF(COUNTIF('Iteration 2 - Backward-Backward'!A:A, A210) &gt; 0, 1, 0)</f>
        <v>0</v>
      </c>
      <c r="L210" s="7"/>
      <c r="M210" s="7"/>
      <c r="N210" s="7"/>
      <c r="O210" s="7"/>
      <c r="P210" s="7"/>
      <c r="Q210" s="7">
        <v>1</v>
      </c>
    </row>
    <row r="211" spans="1:17" x14ac:dyDescent="0.25">
      <c r="A211" s="7" t="s">
        <v>7066</v>
      </c>
      <c r="B211" s="7" t="s">
        <v>7067</v>
      </c>
      <c r="C211" s="7">
        <v>2024</v>
      </c>
      <c r="D211" s="7" t="s">
        <v>7068</v>
      </c>
      <c r="E211" s="7">
        <f t="shared" si="8"/>
        <v>0</v>
      </c>
      <c r="F211" s="7">
        <f>IF(COUNTIF('Start Set'!A:A, A211) &gt; 0, 1, 0)</f>
        <v>0</v>
      </c>
      <c r="G211" s="7">
        <f>IF(COUNTIF('Iteration 1 - Forward'!A:A, A211) &gt; 0, 1, 0)</f>
        <v>0</v>
      </c>
      <c r="H211" s="7">
        <f>IF(COUNTIF('Iteration 1 - Backward'!A:A, A211) &gt; 0, 1, 0)</f>
        <v>0</v>
      </c>
      <c r="I211" s="7">
        <f>IF(COUNTIF('Iteration 2 - Forward-Forward'!A:A, A211) &gt; 0, 1, 0)</f>
        <v>0</v>
      </c>
      <c r="J211" s="7">
        <f>IF(COUNTIF('Iteration 2 - Forward-Backward'!A:A, A211) &gt; 0, 1, 0)</f>
        <v>0</v>
      </c>
      <c r="K211" s="7">
        <f>IF(COUNTIF('Iteration 2 - Backward-Backward'!A:A, A211) &gt; 0, 1, 0)</f>
        <v>0</v>
      </c>
      <c r="L211" s="7"/>
      <c r="M211" s="7"/>
      <c r="N211" s="7"/>
      <c r="O211" s="7"/>
      <c r="P211" s="7"/>
      <c r="Q211" s="7">
        <v>1</v>
      </c>
    </row>
    <row r="212" spans="1:17" x14ac:dyDescent="0.25">
      <c r="A212" s="7" t="s">
        <v>7299</v>
      </c>
      <c r="B212" s="7" t="s">
        <v>7300</v>
      </c>
      <c r="C212" s="7">
        <v>2024</v>
      </c>
      <c r="D212" s="7" t="s">
        <v>543</v>
      </c>
      <c r="E212" s="7">
        <f t="shared" si="8"/>
        <v>0</v>
      </c>
      <c r="F212" s="7">
        <f>IF(COUNTIF('Start Set'!A:A, A212) &gt; 0, 1, 0)</f>
        <v>0</v>
      </c>
      <c r="G212" s="7">
        <f>IF(COUNTIF('Iteration 1 - Forward'!A:A, A212) &gt; 0, 1, 0)</f>
        <v>0</v>
      </c>
      <c r="H212" s="7">
        <f>IF(COUNTIF('Iteration 1 - Backward'!A:A, A212) &gt; 0, 1, 0)</f>
        <v>0</v>
      </c>
      <c r="I212" s="7">
        <f>IF(COUNTIF('Iteration 2 - Forward-Forward'!A:A, A212) &gt; 0, 1, 0)</f>
        <v>0</v>
      </c>
      <c r="J212" s="7">
        <f>IF(COUNTIF('Iteration 2 - Forward-Backward'!A:A, A212) &gt; 0, 1, 0)</f>
        <v>0</v>
      </c>
      <c r="K212" s="7">
        <f>IF(COUNTIF('Iteration 2 - Backward-Backward'!A:A, A212) &gt; 0, 1, 0)</f>
        <v>0</v>
      </c>
      <c r="L212" s="7"/>
      <c r="M212" s="7"/>
      <c r="N212" s="7"/>
      <c r="O212" s="7"/>
      <c r="P212" s="7"/>
      <c r="Q212" s="7">
        <v>1</v>
      </c>
    </row>
    <row r="213" spans="1:17" x14ac:dyDescent="0.25">
      <c r="A213" s="7" t="s">
        <v>7617</v>
      </c>
      <c r="B213" s="7" t="s">
        <v>7618</v>
      </c>
      <c r="C213" s="7">
        <v>2024</v>
      </c>
      <c r="D213" s="7" t="s">
        <v>6352</v>
      </c>
      <c r="E213" s="7">
        <f t="shared" si="8"/>
        <v>0</v>
      </c>
      <c r="F213" s="7">
        <f>IF(COUNTIF('Start Set'!A:A, A213) &gt; 0, 1, 0)</f>
        <v>0</v>
      </c>
      <c r="G213" s="7">
        <f>IF(COUNTIF('Iteration 1 - Forward'!A:A, A213) &gt; 0, 1, 0)</f>
        <v>0</v>
      </c>
      <c r="H213" s="7">
        <f>IF(COUNTIF('Iteration 1 - Backward'!A:A, A213) &gt; 0, 1, 0)</f>
        <v>0</v>
      </c>
      <c r="I213" s="7">
        <f>IF(COUNTIF('Iteration 2 - Forward-Forward'!A:A, A213) &gt; 0, 1, 0)</f>
        <v>0</v>
      </c>
      <c r="J213" s="7">
        <f>IF(COUNTIF('Iteration 2 - Forward-Backward'!A:A, A213) &gt; 0, 1, 0)</f>
        <v>0</v>
      </c>
      <c r="K213" s="7">
        <f>IF(COUNTIF('Iteration 2 - Backward-Backward'!A:A, A213) &gt; 0, 1, 0)</f>
        <v>0</v>
      </c>
      <c r="L213" s="7"/>
      <c r="M213" s="7"/>
      <c r="N213" s="7"/>
      <c r="O213" s="7"/>
      <c r="P213" s="7"/>
      <c r="Q213" s="7">
        <v>1</v>
      </c>
    </row>
    <row r="214" spans="1:17" x14ac:dyDescent="0.25">
      <c r="A214" s="7" t="s">
        <v>7946</v>
      </c>
      <c r="B214" s="7" t="s">
        <v>7905</v>
      </c>
      <c r="C214" s="7">
        <v>2023</v>
      </c>
      <c r="D214" s="7" t="s">
        <v>7947</v>
      </c>
      <c r="E214" s="7">
        <f t="shared" ref="E214:E245" si="9">--(ROW(A214)&lt;&gt;MATCH(A214,$A:$A,0))</f>
        <v>0</v>
      </c>
      <c r="F214" s="7">
        <f>IF(COUNTIF('Start Set'!A:A, A214) &gt; 0, 1, 0)</f>
        <v>0</v>
      </c>
      <c r="G214" s="7">
        <f>IF(COUNTIF('Iteration 1 - Forward'!A:A, A214) &gt; 0, 1, 0)</f>
        <v>0</v>
      </c>
      <c r="H214" s="7">
        <f>IF(COUNTIF('Iteration 1 - Backward'!A:A, A214) &gt; 0, 1, 0)</f>
        <v>0</v>
      </c>
      <c r="I214" s="7">
        <f>IF(COUNTIF('Iteration 2 - Forward-Forward'!A:A, A214) &gt; 0, 1, 0)</f>
        <v>0</v>
      </c>
      <c r="J214" s="7">
        <f>IF(COUNTIF('Iteration 2 - Forward-Backward'!A:A, A214) &gt; 0, 1, 0)</f>
        <v>0</v>
      </c>
      <c r="K214" s="7">
        <f>IF(COUNTIF('Iteration 2 - Backward-Backward'!A:A, A214) &gt; 0, 1, 0)</f>
        <v>0</v>
      </c>
      <c r="L214" s="7"/>
      <c r="M214" s="7"/>
      <c r="N214" s="7"/>
      <c r="O214" s="7"/>
      <c r="P214" s="7"/>
      <c r="Q214" s="7">
        <v>1</v>
      </c>
    </row>
    <row r="215" spans="1:17" x14ac:dyDescent="0.25">
      <c r="A215" s="7" t="s">
        <v>7912</v>
      </c>
      <c r="B215" s="7" t="s">
        <v>7913</v>
      </c>
      <c r="C215" s="7">
        <v>2025</v>
      </c>
      <c r="D215" s="7" t="s">
        <v>3257</v>
      </c>
      <c r="E215" s="7">
        <f t="shared" si="9"/>
        <v>0</v>
      </c>
      <c r="F215" s="7">
        <f>IF(COUNTIF('Start Set'!A:A, A215) &gt; 0, 1, 0)</f>
        <v>0</v>
      </c>
      <c r="G215" s="7">
        <f>IF(COUNTIF('Iteration 1 - Forward'!A:A, A215) &gt; 0, 1, 0)</f>
        <v>0</v>
      </c>
      <c r="H215" s="7">
        <f>IF(COUNTIF('Iteration 1 - Backward'!A:A, A215) &gt; 0, 1, 0)</f>
        <v>0</v>
      </c>
      <c r="I215" s="7">
        <f>IF(COUNTIF('Iteration 2 - Forward-Forward'!A:A, A215) &gt; 0, 1, 0)</f>
        <v>0</v>
      </c>
      <c r="J215" s="7">
        <f>IF(COUNTIF('Iteration 2 - Forward-Backward'!A:A, A215) &gt; 0, 1, 0)</f>
        <v>0</v>
      </c>
      <c r="K215" s="7">
        <f>IF(COUNTIF('Iteration 2 - Backward-Backward'!A:A, A215) &gt; 0, 1, 0)</f>
        <v>0</v>
      </c>
      <c r="L215" s="7"/>
      <c r="M215" s="7"/>
      <c r="N215" s="7"/>
      <c r="O215" s="7"/>
      <c r="P215" s="7"/>
      <c r="Q215" s="7">
        <v>1</v>
      </c>
    </row>
    <row r="216" spans="1:17" x14ac:dyDescent="0.25">
      <c r="A216" s="7" t="s">
        <v>7303</v>
      </c>
      <c r="B216" s="7" t="s">
        <v>7304</v>
      </c>
      <c r="C216" s="7">
        <v>2025</v>
      </c>
      <c r="D216" s="7" t="s">
        <v>7305</v>
      </c>
      <c r="E216" s="7">
        <f t="shared" si="9"/>
        <v>0</v>
      </c>
      <c r="F216" s="7">
        <f>IF(COUNTIF('Start Set'!A:A, A216) &gt; 0, 1, 0)</f>
        <v>0</v>
      </c>
      <c r="G216" s="7">
        <f>IF(COUNTIF('Iteration 1 - Forward'!A:A, A216) &gt; 0, 1, 0)</f>
        <v>0</v>
      </c>
      <c r="H216" s="7">
        <f>IF(COUNTIF('Iteration 1 - Backward'!A:A, A216) &gt; 0, 1, 0)</f>
        <v>0</v>
      </c>
      <c r="I216" s="7">
        <f>IF(COUNTIF('Iteration 2 - Forward-Forward'!A:A, A216) &gt; 0, 1, 0)</f>
        <v>0</v>
      </c>
      <c r="J216" s="7">
        <f>IF(COUNTIF('Iteration 2 - Forward-Backward'!A:A, A216) &gt; 0, 1, 0)</f>
        <v>0</v>
      </c>
      <c r="K216" s="7">
        <f>IF(COUNTIF('Iteration 2 - Backward-Backward'!A:A, A216) &gt; 0, 1, 0)</f>
        <v>0</v>
      </c>
      <c r="L216" s="7"/>
      <c r="M216" s="7"/>
      <c r="N216" s="7"/>
      <c r="O216" s="7"/>
      <c r="P216" s="7"/>
      <c r="Q216" s="7">
        <v>1</v>
      </c>
    </row>
    <row r="217" spans="1:17" x14ac:dyDescent="0.25">
      <c r="A217" s="7" t="s">
        <v>7030</v>
      </c>
      <c r="B217" s="7" t="s">
        <v>7031</v>
      </c>
      <c r="C217" s="7">
        <v>2023</v>
      </c>
      <c r="D217" s="7" t="s">
        <v>7032</v>
      </c>
      <c r="E217" s="7">
        <f t="shared" si="9"/>
        <v>0</v>
      </c>
      <c r="F217" s="7">
        <f>IF(COUNTIF('Start Set'!A:A, A217) &gt; 0, 1, 0)</f>
        <v>0</v>
      </c>
      <c r="G217" s="7">
        <f>IF(COUNTIF('Iteration 1 - Forward'!A:A, A217) &gt; 0, 1, 0)</f>
        <v>0</v>
      </c>
      <c r="H217" s="7">
        <f>IF(COUNTIF('Iteration 1 - Backward'!A:A, A217) &gt; 0, 1, 0)</f>
        <v>0</v>
      </c>
      <c r="I217" s="7">
        <f>IF(COUNTIF('Iteration 2 - Forward-Forward'!A:A, A217) &gt; 0, 1, 0)</f>
        <v>0</v>
      </c>
      <c r="J217" s="7">
        <f>IF(COUNTIF('Iteration 2 - Forward-Backward'!A:A, A217) &gt; 0, 1, 0)</f>
        <v>0</v>
      </c>
      <c r="K217" s="7">
        <f>IF(COUNTIF('Iteration 2 - Backward-Backward'!A:A, A217) &gt; 0, 1, 0)</f>
        <v>0</v>
      </c>
      <c r="L217" s="7"/>
      <c r="M217" s="7"/>
      <c r="N217" s="7"/>
      <c r="O217" s="7"/>
      <c r="P217" s="7"/>
      <c r="Q217" s="7">
        <v>1</v>
      </c>
    </row>
    <row r="218" spans="1:17" x14ac:dyDescent="0.25">
      <c r="A218" s="7" t="s">
        <v>7052</v>
      </c>
      <c r="B218" s="7" t="s">
        <v>7053</v>
      </c>
      <c r="C218" s="7">
        <v>2023</v>
      </c>
      <c r="D218" s="7" t="s">
        <v>7054</v>
      </c>
      <c r="E218" s="7">
        <f t="shared" si="9"/>
        <v>0</v>
      </c>
      <c r="F218" s="7">
        <f>IF(COUNTIF('Start Set'!A:A, A218) &gt; 0, 1, 0)</f>
        <v>0</v>
      </c>
      <c r="G218" s="7">
        <f>IF(COUNTIF('Iteration 1 - Forward'!A:A, A218) &gt; 0, 1, 0)</f>
        <v>0</v>
      </c>
      <c r="H218" s="7">
        <f>IF(COUNTIF('Iteration 1 - Backward'!A:A, A218) &gt; 0, 1, 0)</f>
        <v>0</v>
      </c>
      <c r="I218" s="7">
        <f>IF(COUNTIF('Iteration 2 - Forward-Forward'!A:A, A218) &gt; 0, 1, 0)</f>
        <v>0</v>
      </c>
      <c r="J218" s="7">
        <f>IF(COUNTIF('Iteration 2 - Forward-Backward'!A:A, A218) &gt; 0, 1, 0)</f>
        <v>0</v>
      </c>
      <c r="K218" s="7">
        <f>IF(COUNTIF('Iteration 2 - Backward-Backward'!A:A, A218) &gt; 0, 1, 0)</f>
        <v>0</v>
      </c>
      <c r="L218" s="7"/>
      <c r="M218" s="7"/>
      <c r="N218" s="7"/>
      <c r="O218" s="7"/>
      <c r="P218" s="7"/>
      <c r="Q218" s="7">
        <v>1</v>
      </c>
    </row>
    <row r="219" spans="1:17" x14ac:dyDescent="0.25">
      <c r="A219" s="7" t="s">
        <v>7614</v>
      </c>
      <c r="B219" s="7" t="s">
        <v>7615</v>
      </c>
      <c r="C219" s="7">
        <v>2022</v>
      </c>
      <c r="D219" s="7" t="s">
        <v>7616</v>
      </c>
      <c r="E219" s="7">
        <f t="shared" si="9"/>
        <v>0</v>
      </c>
      <c r="F219" s="7">
        <f>IF(COUNTIF('Start Set'!A:A, A219) &gt; 0, 1, 0)</f>
        <v>0</v>
      </c>
      <c r="G219" s="7">
        <f>IF(COUNTIF('Iteration 1 - Forward'!A:A, A219) &gt; 0, 1, 0)</f>
        <v>0</v>
      </c>
      <c r="H219" s="7">
        <f>IF(COUNTIF('Iteration 1 - Backward'!A:A, A219) &gt; 0, 1, 0)</f>
        <v>0</v>
      </c>
      <c r="I219" s="7">
        <f>IF(COUNTIF('Iteration 2 - Forward-Forward'!A:A, A219) &gt; 0, 1, 0)</f>
        <v>0</v>
      </c>
      <c r="J219" s="7">
        <f>IF(COUNTIF('Iteration 2 - Forward-Backward'!A:A, A219) &gt; 0, 1, 0)</f>
        <v>0</v>
      </c>
      <c r="K219" s="7">
        <f>IF(COUNTIF('Iteration 2 - Backward-Backward'!A:A, A219) &gt; 0, 1, 0)</f>
        <v>0</v>
      </c>
      <c r="L219" s="7"/>
      <c r="M219" s="7"/>
      <c r="N219" s="7"/>
      <c r="O219" s="7"/>
      <c r="P219" s="7"/>
      <c r="Q219" s="7">
        <v>1</v>
      </c>
    </row>
    <row r="220" spans="1:17" x14ac:dyDescent="0.25">
      <c r="A220" s="7" t="s">
        <v>7518</v>
      </c>
      <c r="B220" s="7" t="s">
        <v>7519</v>
      </c>
      <c r="C220" s="7">
        <v>2022</v>
      </c>
      <c r="D220" s="7" t="s">
        <v>491</v>
      </c>
      <c r="E220" s="7">
        <f t="shared" si="9"/>
        <v>0</v>
      </c>
      <c r="F220" s="7">
        <f>IF(COUNTIF('Start Set'!A:A, A220) &gt; 0, 1, 0)</f>
        <v>0</v>
      </c>
      <c r="G220" s="7">
        <f>IF(COUNTIF('Iteration 1 - Forward'!A:A, A220) &gt; 0, 1, 0)</f>
        <v>0</v>
      </c>
      <c r="H220" s="7">
        <f>IF(COUNTIF('Iteration 1 - Backward'!A:A, A220) &gt; 0, 1, 0)</f>
        <v>0</v>
      </c>
      <c r="I220" s="7">
        <f>IF(COUNTIF('Iteration 2 - Forward-Forward'!A:A, A220) &gt; 0, 1, 0)</f>
        <v>0</v>
      </c>
      <c r="J220" s="7">
        <f>IF(COUNTIF('Iteration 2 - Forward-Backward'!A:A, A220) &gt; 0, 1, 0)</f>
        <v>0</v>
      </c>
      <c r="K220" s="7">
        <f>IF(COUNTIF('Iteration 2 - Backward-Backward'!A:A, A220) &gt; 0, 1, 0)</f>
        <v>0</v>
      </c>
      <c r="L220" s="7"/>
      <c r="M220" s="7"/>
      <c r="N220" s="7"/>
      <c r="O220" s="7"/>
      <c r="P220" s="7"/>
      <c r="Q220" s="7">
        <v>1</v>
      </c>
    </row>
    <row r="221" spans="1:17" x14ac:dyDescent="0.25">
      <c r="A221" s="7" t="s">
        <v>7510</v>
      </c>
      <c r="B221" s="7" t="s">
        <v>7511</v>
      </c>
      <c r="C221" s="7">
        <v>2024</v>
      </c>
      <c r="D221" s="7" t="s">
        <v>7512</v>
      </c>
      <c r="E221" s="7">
        <f t="shared" si="9"/>
        <v>0</v>
      </c>
      <c r="F221" s="7">
        <f>IF(COUNTIF('Start Set'!A:A, A221) &gt; 0, 1, 0)</f>
        <v>0</v>
      </c>
      <c r="G221" s="7">
        <f>IF(COUNTIF('Iteration 1 - Forward'!A:A, A221) &gt; 0, 1, 0)</f>
        <v>0</v>
      </c>
      <c r="H221" s="7">
        <f>IF(COUNTIF('Iteration 1 - Backward'!A:A, A221) &gt; 0, 1, 0)</f>
        <v>0</v>
      </c>
      <c r="I221" s="7">
        <f>IF(COUNTIF('Iteration 2 - Forward-Forward'!A:A, A221) &gt; 0, 1, 0)</f>
        <v>0</v>
      </c>
      <c r="J221" s="7">
        <f>IF(COUNTIF('Iteration 2 - Forward-Backward'!A:A, A221) &gt; 0, 1, 0)</f>
        <v>0</v>
      </c>
      <c r="K221" s="7">
        <f>IF(COUNTIF('Iteration 2 - Backward-Backward'!A:A, A221) &gt; 0, 1, 0)</f>
        <v>0</v>
      </c>
      <c r="L221" s="7"/>
      <c r="M221" s="7"/>
      <c r="N221" s="7"/>
      <c r="O221" s="7"/>
      <c r="P221" s="7"/>
      <c r="Q221" s="7">
        <v>1</v>
      </c>
    </row>
    <row r="222" spans="1:17" x14ac:dyDescent="0.25">
      <c r="A222" s="7" t="s">
        <v>7474</v>
      </c>
      <c r="B222" s="7" t="s">
        <v>7475</v>
      </c>
      <c r="C222" s="7">
        <v>2024</v>
      </c>
      <c r="D222" s="7" t="s">
        <v>7476</v>
      </c>
      <c r="E222" s="7">
        <f t="shared" si="9"/>
        <v>0</v>
      </c>
      <c r="F222" s="7">
        <f>IF(COUNTIF('Start Set'!A:A, A222) &gt; 0, 1, 0)</f>
        <v>0</v>
      </c>
      <c r="G222" s="7">
        <f>IF(COUNTIF('Iteration 1 - Forward'!A:A, A222) &gt; 0, 1, 0)</f>
        <v>0</v>
      </c>
      <c r="H222" s="7">
        <f>IF(COUNTIF('Iteration 1 - Backward'!A:A, A222) &gt; 0, 1, 0)</f>
        <v>0</v>
      </c>
      <c r="I222" s="7">
        <f>IF(COUNTIF('Iteration 2 - Forward-Forward'!A:A, A222) &gt; 0, 1, 0)</f>
        <v>0</v>
      </c>
      <c r="J222" s="7">
        <f>IF(COUNTIF('Iteration 2 - Forward-Backward'!A:A, A222) &gt; 0, 1, 0)</f>
        <v>0</v>
      </c>
      <c r="K222" s="7">
        <f>IF(COUNTIF('Iteration 2 - Backward-Backward'!A:A, A222) &gt; 0, 1, 0)</f>
        <v>0</v>
      </c>
      <c r="L222" s="7"/>
      <c r="M222" s="7"/>
      <c r="N222" s="7"/>
      <c r="O222" s="7"/>
      <c r="P222" s="7"/>
      <c r="Q222" s="7">
        <v>1</v>
      </c>
    </row>
    <row r="223" spans="1:17" x14ac:dyDescent="0.25">
      <c r="A223" s="7" t="s">
        <v>7131</v>
      </c>
      <c r="B223" s="7" t="s">
        <v>7132</v>
      </c>
      <c r="C223" s="7">
        <v>2024</v>
      </c>
      <c r="D223" s="7" t="s">
        <v>7133</v>
      </c>
      <c r="E223" s="7">
        <f t="shared" si="9"/>
        <v>0</v>
      </c>
      <c r="F223" s="7">
        <f>IF(COUNTIF('Start Set'!A:A, A223) &gt; 0, 1, 0)</f>
        <v>0</v>
      </c>
      <c r="G223" s="7">
        <f>IF(COUNTIF('Iteration 1 - Forward'!A:A, A223) &gt; 0, 1, 0)</f>
        <v>0</v>
      </c>
      <c r="H223" s="7">
        <f>IF(COUNTIF('Iteration 1 - Backward'!A:A, A223) &gt; 0, 1, 0)</f>
        <v>0</v>
      </c>
      <c r="I223" s="7">
        <f>IF(COUNTIF('Iteration 2 - Forward-Forward'!A:A, A223) &gt; 0, 1, 0)</f>
        <v>0</v>
      </c>
      <c r="J223" s="7">
        <f>IF(COUNTIF('Iteration 2 - Forward-Backward'!A:A, A223) &gt; 0, 1, 0)</f>
        <v>0</v>
      </c>
      <c r="K223" s="7">
        <f>IF(COUNTIF('Iteration 2 - Backward-Backward'!A:A, A223) &gt; 0, 1, 0)</f>
        <v>0</v>
      </c>
      <c r="L223" s="7"/>
      <c r="M223" s="7"/>
      <c r="N223" s="7"/>
      <c r="O223" s="7"/>
      <c r="P223" s="7"/>
      <c r="Q223" s="7">
        <v>1</v>
      </c>
    </row>
    <row r="224" spans="1:17" x14ac:dyDescent="0.25">
      <c r="A224" s="7" t="s">
        <v>7552</v>
      </c>
      <c r="B224" s="7" t="s">
        <v>7553</v>
      </c>
      <c r="C224" s="7">
        <v>2024</v>
      </c>
      <c r="D224" s="7" t="s">
        <v>7554</v>
      </c>
      <c r="E224" s="7">
        <f t="shared" si="9"/>
        <v>0</v>
      </c>
      <c r="F224" s="7">
        <f>IF(COUNTIF('Start Set'!A:A, A224) &gt; 0, 1, 0)</f>
        <v>0</v>
      </c>
      <c r="G224" s="7">
        <f>IF(COUNTIF('Iteration 1 - Forward'!A:A, A224) &gt; 0, 1, 0)</f>
        <v>0</v>
      </c>
      <c r="H224" s="7">
        <f>IF(COUNTIF('Iteration 1 - Backward'!A:A, A224) &gt; 0, 1, 0)</f>
        <v>0</v>
      </c>
      <c r="I224" s="7">
        <f>IF(COUNTIF('Iteration 2 - Forward-Forward'!A:A, A224) &gt; 0, 1, 0)</f>
        <v>0</v>
      </c>
      <c r="J224" s="7">
        <f>IF(COUNTIF('Iteration 2 - Forward-Backward'!A:A, A224) &gt; 0, 1, 0)</f>
        <v>0</v>
      </c>
      <c r="K224" s="7">
        <f>IF(COUNTIF('Iteration 2 - Backward-Backward'!A:A, A224) &gt; 0, 1, 0)</f>
        <v>0</v>
      </c>
      <c r="L224" s="7"/>
      <c r="M224" s="7"/>
      <c r="N224" s="7"/>
      <c r="O224" s="7"/>
      <c r="P224" s="7"/>
      <c r="Q224" s="7">
        <v>1</v>
      </c>
    </row>
    <row r="225" spans="1:17" x14ac:dyDescent="0.25">
      <c r="A225" s="7" t="s">
        <v>7472</v>
      </c>
      <c r="B225" s="7" t="s">
        <v>7473</v>
      </c>
      <c r="C225" s="7">
        <v>2022</v>
      </c>
      <c r="D225" s="7" t="s">
        <v>665</v>
      </c>
      <c r="E225" s="7">
        <f t="shared" si="9"/>
        <v>0</v>
      </c>
      <c r="F225" s="7">
        <f>IF(COUNTIF('Start Set'!A:A, A225) &gt; 0, 1, 0)</f>
        <v>0</v>
      </c>
      <c r="G225" s="7">
        <f>IF(COUNTIF('Iteration 1 - Forward'!A:A, A225) &gt; 0, 1, 0)</f>
        <v>0</v>
      </c>
      <c r="H225" s="7">
        <f>IF(COUNTIF('Iteration 1 - Backward'!A:A, A225) &gt; 0, 1, 0)</f>
        <v>0</v>
      </c>
      <c r="I225" s="7">
        <f>IF(COUNTIF('Iteration 2 - Forward-Forward'!A:A, A225) &gt; 0, 1, 0)</f>
        <v>0</v>
      </c>
      <c r="J225" s="7">
        <f>IF(COUNTIF('Iteration 2 - Forward-Backward'!A:A, A225) &gt; 0, 1, 0)</f>
        <v>0</v>
      </c>
      <c r="K225" s="7">
        <f>IF(COUNTIF('Iteration 2 - Backward-Backward'!A:A, A225) &gt; 0, 1, 0)</f>
        <v>0</v>
      </c>
      <c r="L225" s="7"/>
      <c r="M225" s="7"/>
      <c r="N225" s="7"/>
      <c r="O225" s="7"/>
      <c r="P225" s="7"/>
      <c r="Q225" s="7">
        <v>1</v>
      </c>
    </row>
    <row r="226" spans="1:17" x14ac:dyDescent="0.25">
      <c r="A226" s="7" t="s">
        <v>7100</v>
      </c>
      <c r="B226" s="7" t="s">
        <v>7101</v>
      </c>
      <c r="C226" s="7">
        <v>2023</v>
      </c>
      <c r="D226" s="7" t="s">
        <v>7102</v>
      </c>
      <c r="E226" s="7">
        <f t="shared" si="9"/>
        <v>0</v>
      </c>
      <c r="F226" s="7">
        <f>IF(COUNTIF('Start Set'!A:A, A226) &gt; 0, 1, 0)</f>
        <v>0</v>
      </c>
      <c r="G226" s="7">
        <f>IF(COUNTIF('Iteration 1 - Forward'!A:A, A226) &gt; 0, 1, 0)</f>
        <v>0</v>
      </c>
      <c r="H226" s="7">
        <f>IF(COUNTIF('Iteration 1 - Backward'!A:A, A226) &gt; 0, 1, 0)</f>
        <v>0</v>
      </c>
      <c r="I226" s="7">
        <f>IF(COUNTIF('Iteration 2 - Forward-Forward'!A:A, A226) &gt; 0, 1, 0)</f>
        <v>0</v>
      </c>
      <c r="J226" s="7">
        <f>IF(COUNTIF('Iteration 2 - Forward-Backward'!A:A, A226) &gt; 0, 1, 0)</f>
        <v>0</v>
      </c>
      <c r="K226" s="7">
        <f>IF(COUNTIF('Iteration 2 - Backward-Backward'!A:A, A226) &gt; 0, 1, 0)</f>
        <v>0</v>
      </c>
      <c r="L226" s="7"/>
      <c r="M226" s="7"/>
      <c r="N226" s="7"/>
      <c r="O226" s="7"/>
      <c r="P226" s="7"/>
      <c r="Q226" s="7">
        <v>1</v>
      </c>
    </row>
    <row r="227" spans="1:17" x14ac:dyDescent="0.25">
      <c r="A227" s="7" t="s">
        <v>7322</v>
      </c>
      <c r="B227" s="7" t="s">
        <v>7323</v>
      </c>
      <c r="C227" s="7">
        <v>2024</v>
      </c>
      <c r="D227" s="7" t="s">
        <v>356</v>
      </c>
      <c r="E227" s="7">
        <f t="shared" si="9"/>
        <v>0</v>
      </c>
      <c r="F227" s="7">
        <f>IF(COUNTIF('Start Set'!A:A, A227) &gt; 0, 1, 0)</f>
        <v>0</v>
      </c>
      <c r="G227" s="7">
        <f>IF(COUNTIF('Iteration 1 - Forward'!A:A, A227) &gt; 0, 1, 0)</f>
        <v>0</v>
      </c>
      <c r="H227" s="7">
        <f>IF(COUNTIF('Iteration 1 - Backward'!A:A, A227) &gt; 0, 1, 0)</f>
        <v>0</v>
      </c>
      <c r="I227" s="7">
        <f>IF(COUNTIF('Iteration 2 - Forward-Forward'!A:A, A227) &gt; 0, 1, 0)</f>
        <v>0</v>
      </c>
      <c r="J227" s="7">
        <f>IF(COUNTIF('Iteration 2 - Forward-Backward'!A:A, A227) &gt; 0, 1, 0)</f>
        <v>0</v>
      </c>
      <c r="K227" s="7">
        <f>IF(COUNTIF('Iteration 2 - Backward-Backward'!A:A, A227) &gt; 0, 1, 0)</f>
        <v>0</v>
      </c>
      <c r="L227" s="7"/>
      <c r="M227" s="7"/>
      <c r="N227" s="7"/>
      <c r="O227" s="7"/>
      <c r="P227" s="7"/>
      <c r="Q227" s="7">
        <v>1</v>
      </c>
    </row>
    <row r="228" spans="1:17" x14ac:dyDescent="0.25">
      <c r="A228" s="7" t="s">
        <v>7214</v>
      </c>
      <c r="B228" s="7" t="s">
        <v>7215</v>
      </c>
      <c r="C228" s="7">
        <v>2023</v>
      </c>
      <c r="D228" s="7" t="s">
        <v>665</v>
      </c>
      <c r="E228" s="7">
        <f t="shared" si="9"/>
        <v>0</v>
      </c>
      <c r="F228" s="7">
        <f>IF(COUNTIF('Start Set'!A:A, A228) &gt; 0, 1, 0)</f>
        <v>0</v>
      </c>
      <c r="G228" s="7">
        <f>IF(COUNTIF('Iteration 1 - Forward'!A:A, A228) &gt; 0, 1, 0)</f>
        <v>0</v>
      </c>
      <c r="H228" s="7">
        <f>IF(COUNTIF('Iteration 1 - Backward'!A:A, A228) &gt; 0, 1, 0)</f>
        <v>0</v>
      </c>
      <c r="I228" s="7">
        <f>IF(COUNTIF('Iteration 2 - Forward-Forward'!A:A, A228) &gt; 0, 1, 0)</f>
        <v>0</v>
      </c>
      <c r="J228" s="7">
        <f>IF(COUNTIF('Iteration 2 - Forward-Backward'!A:A, A228) &gt; 0, 1, 0)</f>
        <v>0</v>
      </c>
      <c r="K228" s="7">
        <f>IF(COUNTIF('Iteration 2 - Backward-Backward'!A:A, A228) &gt; 0, 1, 0)</f>
        <v>0</v>
      </c>
      <c r="L228" s="7"/>
      <c r="M228" s="7"/>
      <c r="N228" s="7"/>
      <c r="O228" s="7"/>
      <c r="P228" s="7"/>
      <c r="Q228" s="7">
        <v>1</v>
      </c>
    </row>
    <row r="229" spans="1:17" x14ac:dyDescent="0.25">
      <c r="A229" s="7" t="s">
        <v>7042</v>
      </c>
      <c r="B229" s="7" t="s">
        <v>7043</v>
      </c>
      <c r="C229" s="7">
        <v>2022</v>
      </c>
      <c r="D229" s="7" t="s">
        <v>7044</v>
      </c>
      <c r="E229" s="7">
        <f t="shared" si="9"/>
        <v>0</v>
      </c>
      <c r="F229" s="7">
        <f>IF(COUNTIF('Start Set'!A:A, A229) &gt; 0, 1, 0)</f>
        <v>0</v>
      </c>
      <c r="G229" s="7">
        <f>IF(COUNTIF('Iteration 1 - Forward'!A:A, A229) &gt; 0, 1, 0)</f>
        <v>0</v>
      </c>
      <c r="H229" s="7">
        <f>IF(COUNTIF('Iteration 1 - Backward'!A:A, A229) &gt; 0, 1, 0)</f>
        <v>0</v>
      </c>
      <c r="I229" s="7">
        <f>IF(COUNTIF('Iteration 2 - Forward-Forward'!A:A, A229) &gt; 0, 1, 0)</f>
        <v>0</v>
      </c>
      <c r="J229" s="7">
        <f>IF(COUNTIF('Iteration 2 - Forward-Backward'!A:A, A229) &gt; 0, 1, 0)</f>
        <v>0</v>
      </c>
      <c r="K229" s="7">
        <f>IF(COUNTIF('Iteration 2 - Backward-Backward'!A:A, A229) &gt; 0, 1, 0)</f>
        <v>0</v>
      </c>
      <c r="L229" s="7"/>
      <c r="M229" s="7"/>
      <c r="N229" s="7"/>
      <c r="O229" s="7"/>
      <c r="P229" s="7"/>
      <c r="Q229" s="7">
        <v>1</v>
      </c>
    </row>
    <row r="230" spans="1:17" x14ac:dyDescent="0.25">
      <c r="A230" s="7" t="s">
        <v>7619</v>
      </c>
      <c r="B230" s="7" t="s">
        <v>7620</v>
      </c>
      <c r="C230" s="7">
        <v>2025</v>
      </c>
      <c r="D230" s="7" t="s">
        <v>7621</v>
      </c>
      <c r="E230" s="7">
        <f t="shared" si="9"/>
        <v>0</v>
      </c>
      <c r="F230" s="7">
        <f>IF(COUNTIF('Start Set'!A:A, A230) &gt; 0, 1, 0)</f>
        <v>0</v>
      </c>
      <c r="G230" s="7">
        <f>IF(COUNTIF('Iteration 1 - Forward'!A:A, A230) &gt; 0, 1, 0)</f>
        <v>0</v>
      </c>
      <c r="H230" s="7">
        <f>IF(COUNTIF('Iteration 1 - Backward'!A:A, A230) &gt; 0, 1, 0)</f>
        <v>0</v>
      </c>
      <c r="I230" s="7">
        <f>IF(COUNTIF('Iteration 2 - Forward-Forward'!A:A, A230) &gt; 0, 1, 0)</f>
        <v>0</v>
      </c>
      <c r="J230" s="7">
        <f>IF(COUNTIF('Iteration 2 - Forward-Backward'!A:A, A230) &gt; 0, 1, 0)</f>
        <v>0</v>
      </c>
      <c r="K230" s="7">
        <f>IF(COUNTIF('Iteration 2 - Backward-Backward'!A:A, A230) &gt; 0, 1, 0)</f>
        <v>0</v>
      </c>
      <c r="L230" s="7"/>
      <c r="M230" s="7"/>
      <c r="N230" s="7"/>
      <c r="O230" s="7"/>
      <c r="P230" s="7"/>
      <c r="Q230" s="7">
        <v>1</v>
      </c>
    </row>
    <row r="231" spans="1:17" x14ac:dyDescent="0.25">
      <c r="A231" s="7" t="s">
        <v>7513</v>
      </c>
      <c r="B231" s="7" t="s">
        <v>7514</v>
      </c>
      <c r="C231" s="7">
        <v>2022</v>
      </c>
      <c r="D231" s="7" t="s">
        <v>3740</v>
      </c>
      <c r="E231" s="7">
        <f t="shared" si="9"/>
        <v>0</v>
      </c>
      <c r="F231" s="7">
        <f>IF(COUNTIF('Start Set'!A:A, A231) &gt; 0, 1, 0)</f>
        <v>0</v>
      </c>
      <c r="G231" s="7">
        <f>IF(COUNTIF('Iteration 1 - Forward'!A:A, A231) &gt; 0, 1, 0)</f>
        <v>0</v>
      </c>
      <c r="H231" s="7">
        <f>IF(COUNTIF('Iteration 1 - Backward'!A:A, A231) &gt; 0, 1, 0)</f>
        <v>0</v>
      </c>
      <c r="I231" s="7">
        <f>IF(COUNTIF('Iteration 2 - Forward-Forward'!A:A, A231) &gt; 0, 1, 0)</f>
        <v>0</v>
      </c>
      <c r="J231" s="7">
        <f>IF(COUNTIF('Iteration 2 - Forward-Backward'!A:A, A231) &gt; 0, 1, 0)</f>
        <v>0</v>
      </c>
      <c r="K231" s="7">
        <f>IF(COUNTIF('Iteration 2 - Backward-Backward'!A:A, A231) &gt; 0, 1, 0)</f>
        <v>0</v>
      </c>
      <c r="L231" s="7"/>
      <c r="M231" s="7"/>
      <c r="N231" s="7"/>
      <c r="O231" s="7"/>
      <c r="P231" s="7"/>
      <c r="Q231" s="7">
        <v>1</v>
      </c>
    </row>
    <row r="232" spans="1:17" x14ac:dyDescent="0.25">
      <c r="A232" s="7" t="s">
        <v>7951</v>
      </c>
      <c r="B232" s="7" t="s">
        <v>7952</v>
      </c>
      <c r="C232" s="7">
        <v>2023</v>
      </c>
      <c r="D232" s="7" t="s">
        <v>3461</v>
      </c>
      <c r="E232" s="7">
        <f t="shared" si="9"/>
        <v>0</v>
      </c>
      <c r="F232" s="7">
        <f>IF(COUNTIF('Start Set'!A:A, A232) &gt; 0, 1, 0)</f>
        <v>0</v>
      </c>
      <c r="G232" s="7">
        <f>IF(COUNTIF('Iteration 1 - Forward'!A:A, A232) &gt; 0, 1, 0)</f>
        <v>0</v>
      </c>
      <c r="H232" s="7">
        <f>IF(COUNTIF('Iteration 1 - Backward'!A:A, A232) &gt; 0, 1, 0)</f>
        <v>0</v>
      </c>
      <c r="I232" s="7">
        <f>IF(COUNTIF('Iteration 2 - Forward-Forward'!A:A, A232) &gt; 0, 1, 0)</f>
        <v>0</v>
      </c>
      <c r="J232" s="7">
        <f>IF(COUNTIF('Iteration 2 - Forward-Backward'!A:A, A232) &gt; 0, 1, 0)</f>
        <v>0</v>
      </c>
      <c r="K232" s="7">
        <f>IF(COUNTIF('Iteration 2 - Backward-Backward'!A:A, A232) &gt; 0, 1, 0)</f>
        <v>0</v>
      </c>
      <c r="L232" s="7"/>
      <c r="M232" s="7"/>
      <c r="N232" s="7"/>
      <c r="O232" s="7"/>
      <c r="P232" s="7"/>
      <c r="Q232" s="7">
        <v>1</v>
      </c>
    </row>
    <row r="233" spans="1:17" x14ac:dyDescent="0.25">
      <c r="A233" s="7" t="s">
        <v>7401</v>
      </c>
      <c r="B233" s="7" t="s">
        <v>7402</v>
      </c>
      <c r="C233" s="7">
        <v>2022</v>
      </c>
      <c r="D233" s="7" t="s">
        <v>138</v>
      </c>
      <c r="E233" s="7">
        <f t="shared" si="9"/>
        <v>0</v>
      </c>
      <c r="F233" s="7">
        <f>IF(COUNTIF('Start Set'!A:A, A233) &gt; 0, 1, 0)</f>
        <v>0</v>
      </c>
      <c r="G233" s="7">
        <f>IF(COUNTIF('Iteration 1 - Forward'!A:A, A233) &gt; 0, 1, 0)</f>
        <v>0</v>
      </c>
      <c r="H233" s="7">
        <f>IF(COUNTIF('Iteration 1 - Backward'!A:A, A233) &gt; 0, 1, 0)</f>
        <v>0</v>
      </c>
      <c r="I233" s="7">
        <f>IF(COUNTIF('Iteration 2 - Forward-Forward'!A:A, A233) &gt; 0, 1, 0)</f>
        <v>0</v>
      </c>
      <c r="J233" s="7">
        <f>IF(COUNTIF('Iteration 2 - Forward-Backward'!A:A, A233) &gt; 0, 1, 0)</f>
        <v>0</v>
      </c>
      <c r="K233" s="7">
        <f>IF(COUNTIF('Iteration 2 - Backward-Backward'!A:A, A233) &gt; 0, 1, 0)</f>
        <v>0</v>
      </c>
      <c r="L233" s="7"/>
      <c r="M233" s="7"/>
      <c r="N233" s="7"/>
      <c r="O233" s="7"/>
      <c r="P233" s="7"/>
      <c r="Q233" s="7">
        <v>1</v>
      </c>
    </row>
    <row r="234" spans="1:17" x14ac:dyDescent="0.25">
      <c r="A234" s="7" t="s">
        <v>7224</v>
      </c>
      <c r="B234" s="7" t="s">
        <v>7225</v>
      </c>
      <c r="C234" s="7">
        <v>2024</v>
      </c>
      <c r="D234" s="7" t="s">
        <v>7226</v>
      </c>
      <c r="E234" s="7">
        <f t="shared" si="9"/>
        <v>0</v>
      </c>
      <c r="F234" s="7">
        <f>IF(COUNTIF('Start Set'!A:A, A234) &gt; 0, 1, 0)</f>
        <v>0</v>
      </c>
      <c r="G234" s="7">
        <f>IF(COUNTIF('Iteration 1 - Forward'!A:A, A234) &gt; 0, 1, 0)</f>
        <v>0</v>
      </c>
      <c r="H234" s="7">
        <f>IF(COUNTIF('Iteration 1 - Backward'!A:A, A234) &gt; 0, 1, 0)</f>
        <v>0</v>
      </c>
      <c r="I234" s="7">
        <f>IF(COUNTIF('Iteration 2 - Forward-Forward'!A:A, A234) &gt; 0, 1, 0)</f>
        <v>0</v>
      </c>
      <c r="J234" s="7">
        <f>IF(COUNTIF('Iteration 2 - Forward-Backward'!A:A, A234) &gt; 0, 1, 0)</f>
        <v>0</v>
      </c>
      <c r="K234" s="7">
        <f>IF(COUNTIF('Iteration 2 - Backward-Backward'!A:A, A234) &gt; 0, 1, 0)</f>
        <v>0</v>
      </c>
      <c r="L234" s="7"/>
      <c r="M234" s="7"/>
      <c r="N234" s="7"/>
      <c r="O234" s="7"/>
      <c r="P234" s="7"/>
      <c r="Q234" s="7">
        <v>1</v>
      </c>
    </row>
    <row r="235" spans="1:17" x14ac:dyDescent="0.25">
      <c r="A235" s="7" t="s">
        <v>7351</v>
      </c>
      <c r="B235" s="7" t="s">
        <v>7352</v>
      </c>
      <c r="C235" s="7">
        <v>2024</v>
      </c>
      <c r="D235" s="7" t="s">
        <v>402</v>
      </c>
      <c r="E235" s="7">
        <f t="shared" si="9"/>
        <v>0</v>
      </c>
      <c r="F235" s="7">
        <f>IF(COUNTIF('Start Set'!A:A, A235) &gt; 0, 1, 0)</f>
        <v>0</v>
      </c>
      <c r="G235" s="7">
        <f>IF(COUNTIF('Iteration 1 - Forward'!A:A, A235) &gt; 0, 1, 0)</f>
        <v>0</v>
      </c>
      <c r="H235" s="7">
        <f>IF(COUNTIF('Iteration 1 - Backward'!A:A, A235) &gt; 0, 1, 0)</f>
        <v>0</v>
      </c>
      <c r="I235" s="7">
        <f>IF(COUNTIF('Iteration 2 - Forward-Forward'!A:A, A235) &gt; 0, 1, 0)</f>
        <v>0</v>
      </c>
      <c r="J235" s="7">
        <f>IF(COUNTIF('Iteration 2 - Forward-Backward'!A:A, A235) &gt; 0, 1, 0)</f>
        <v>0</v>
      </c>
      <c r="K235" s="7">
        <f>IF(COUNTIF('Iteration 2 - Backward-Backward'!A:A, A235) &gt; 0, 1, 0)</f>
        <v>0</v>
      </c>
      <c r="L235" s="7"/>
      <c r="M235" s="7"/>
      <c r="N235" s="7"/>
      <c r="O235" s="7"/>
      <c r="P235" s="7"/>
      <c r="Q235" s="7">
        <v>1</v>
      </c>
    </row>
    <row r="236" spans="1:17" x14ac:dyDescent="0.25">
      <c r="A236" s="7" t="s">
        <v>7264</v>
      </c>
      <c r="B236" s="7" t="s">
        <v>7265</v>
      </c>
      <c r="C236" s="7">
        <v>2024</v>
      </c>
      <c r="D236" s="7" t="s">
        <v>7266</v>
      </c>
      <c r="E236" s="7">
        <f t="shared" si="9"/>
        <v>0</v>
      </c>
      <c r="F236" s="7">
        <f>IF(COUNTIF('Start Set'!A:A, A236) &gt; 0, 1, 0)</f>
        <v>0</v>
      </c>
      <c r="G236" s="7">
        <f>IF(COUNTIF('Iteration 1 - Forward'!A:A, A236) &gt; 0, 1, 0)</f>
        <v>0</v>
      </c>
      <c r="H236" s="7">
        <f>IF(COUNTIF('Iteration 1 - Backward'!A:A, A236) &gt; 0, 1, 0)</f>
        <v>0</v>
      </c>
      <c r="I236" s="7">
        <f>IF(COUNTIF('Iteration 2 - Forward-Forward'!A:A, A236) &gt; 0, 1, 0)</f>
        <v>0</v>
      </c>
      <c r="J236" s="7">
        <f>IF(COUNTIF('Iteration 2 - Forward-Backward'!A:A, A236) &gt; 0, 1, 0)</f>
        <v>0</v>
      </c>
      <c r="K236" s="7">
        <f>IF(COUNTIF('Iteration 2 - Backward-Backward'!A:A, A236) &gt; 0, 1, 0)</f>
        <v>0</v>
      </c>
      <c r="L236" s="7"/>
      <c r="M236" s="7"/>
      <c r="N236" s="7"/>
      <c r="O236" s="7"/>
      <c r="P236" s="7"/>
      <c r="Q236" s="7">
        <v>1</v>
      </c>
    </row>
    <row r="237" spans="1:17" x14ac:dyDescent="0.25">
      <c r="A237" s="7" t="s">
        <v>7411</v>
      </c>
      <c r="B237" s="7" t="s">
        <v>7412</v>
      </c>
      <c r="C237" s="7">
        <v>2022</v>
      </c>
      <c r="D237" s="7" t="s">
        <v>7413</v>
      </c>
      <c r="E237" s="7">
        <f t="shared" si="9"/>
        <v>0</v>
      </c>
      <c r="F237" s="7">
        <f>IF(COUNTIF('Start Set'!A:A, A237) &gt; 0, 1, 0)</f>
        <v>0</v>
      </c>
      <c r="G237" s="7">
        <f>IF(COUNTIF('Iteration 1 - Forward'!A:A, A237) &gt; 0, 1, 0)</f>
        <v>0</v>
      </c>
      <c r="H237" s="7">
        <f>IF(COUNTIF('Iteration 1 - Backward'!A:A, A237) &gt; 0, 1, 0)</f>
        <v>0</v>
      </c>
      <c r="I237" s="7">
        <f>IF(COUNTIF('Iteration 2 - Forward-Forward'!A:A, A237) &gt; 0, 1, 0)</f>
        <v>0</v>
      </c>
      <c r="J237" s="7">
        <f>IF(COUNTIF('Iteration 2 - Forward-Backward'!A:A, A237) &gt; 0, 1, 0)</f>
        <v>0</v>
      </c>
      <c r="K237" s="7">
        <f>IF(COUNTIF('Iteration 2 - Backward-Backward'!A:A, A237) &gt; 0, 1, 0)</f>
        <v>0</v>
      </c>
      <c r="L237" s="7"/>
      <c r="M237" s="7"/>
      <c r="N237" s="7"/>
      <c r="O237" s="7"/>
      <c r="P237" s="7"/>
      <c r="Q237" s="7">
        <v>1</v>
      </c>
    </row>
    <row r="238" spans="1:17" x14ac:dyDescent="0.25">
      <c r="A238" s="7" t="s">
        <v>7916</v>
      </c>
      <c r="B238" s="7" t="s">
        <v>7917</v>
      </c>
      <c r="C238" s="7">
        <v>2023</v>
      </c>
      <c r="D238" s="7" t="s">
        <v>7918</v>
      </c>
      <c r="E238" s="7">
        <f t="shared" si="9"/>
        <v>0</v>
      </c>
      <c r="F238" s="7">
        <f>IF(COUNTIF('Start Set'!A:A, A238) &gt; 0, 1, 0)</f>
        <v>0</v>
      </c>
      <c r="G238" s="7">
        <f>IF(COUNTIF('Iteration 1 - Forward'!A:A, A238) &gt; 0, 1, 0)</f>
        <v>0</v>
      </c>
      <c r="H238" s="7">
        <f>IF(COUNTIF('Iteration 1 - Backward'!A:A, A238) &gt; 0, 1, 0)</f>
        <v>0</v>
      </c>
      <c r="I238" s="7">
        <f>IF(COUNTIF('Iteration 2 - Forward-Forward'!A:A, A238) &gt; 0, 1, 0)</f>
        <v>0</v>
      </c>
      <c r="J238" s="7">
        <f>IF(COUNTIF('Iteration 2 - Forward-Backward'!A:A, A238) &gt; 0, 1, 0)</f>
        <v>0</v>
      </c>
      <c r="K238" s="7">
        <f>IF(COUNTIF('Iteration 2 - Backward-Backward'!A:A, A238) &gt; 0, 1, 0)</f>
        <v>0</v>
      </c>
      <c r="L238" s="7"/>
      <c r="M238" s="7"/>
      <c r="N238" s="7"/>
      <c r="O238" s="7"/>
      <c r="P238" s="7"/>
      <c r="Q238" s="7">
        <v>1</v>
      </c>
    </row>
    <row r="239" spans="1:17" x14ac:dyDescent="0.25">
      <c r="A239" s="7" t="s">
        <v>7763</v>
      </c>
      <c r="B239" s="7" t="s">
        <v>7764</v>
      </c>
      <c r="C239" s="7">
        <v>2022</v>
      </c>
      <c r="D239" s="7" t="s">
        <v>7715</v>
      </c>
      <c r="E239" s="7">
        <f t="shared" si="9"/>
        <v>0</v>
      </c>
      <c r="F239" s="7">
        <f>IF(COUNTIF('Start Set'!A:A, A239) &gt; 0, 1, 0)</f>
        <v>0</v>
      </c>
      <c r="G239" s="7">
        <f>IF(COUNTIF('Iteration 1 - Forward'!A:A, A239) &gt; 0, 1, 0)</f>
        <v>0</v>
      </c>
      <c r="H239" s="7">
        <f>IF(COUNTIF('Iteration 1 - Backward'!A:A, A239) &gt; 0, 1, 0)</f>
        <v>0</v>
      </c>
      <c r="I239" s="7">
        <f>IF(COUNTIF('Iteration 2 - Forward-Forward'!A:A, A239) &gt; 0, 1, 0)</f>
        <v>0</v>
      </c>
      <c r="J239" s="7">
        <f>IF(COUNTIF('Iteration 2 - Forward-Backward'!A:A, A239) &gt; 0, 1, 0)</f>
        <v>0</v>
      </c>
      <c r="K239" s="7">
        <f>IF(COUNTIF('Iteration 2 - Backward-Backward'!A:A, A239) &gt; 0, 1, 0)</f>
        <v>0</v>
      </c>
      <c r="L239" s="7"/>
      <c r="M239" s="7"/>
      <c r="N239" s="7"/>
      <c r="O239" s="7"/>
      <c r="P239" s="7"/>
      <c r="Q239" s="7">
        <v>1</v>
      </c>
    </row>
    <row r="240" spans="1:17" x14ac:dyDescent="0.25">
      <c r="A240" s="7" t="s">
        <v>7061</v>
      </c>
      <c r="B240" s="7" t="s">
        <v>7062</v>
      </c>
      <c r="C240" s="7">
        <v>2024</v>
      </c>
      <c r="D240" s="7" t="s">
        <v>7063</v>
      </c>
      <c r="E240" s="7">
        <f t="shared" si="9"/>
        <v>0</v>
      </c>
      <c r="F240" s="7">
        <f>IF(COUNTIF('Start Set'!A:A, A240) &gt; 0, 1, 0)</f>
        <v>0</v>
      </c>
      <c r="G240" s="7">
        <f>IF(COUNTIF('Iteration 1 - Forward'!A:A, A240) &gt; 0, 1, 0)</f>
        <v>0</v>
      </c>
      <c r="H240" s="7">
        <f>IF(COUNTIF('Iteration 1 - Backward'!A:A, A240) &gt; 0, 1, 0)</f>
        <v>0</v>
      </c>
      <c r="I240" s="7">
        <f>IF(COUNTIF('Iteration 2 - Forward-Forward'!A:A, A240) &gt; 0, 1, 0)</f>
        <v>0</v>
      </c>
      <c r="J240" s="7">
        <f>IF(COUNTIF('Iteration 2 - Forward-Backward'!A:A, A240) &gt; 0, 1, 0)</f>
        <v>0</v>
      </c>
      <c r="K240" s="7">
        <f>IF(COUNTIF('Iteration 2 - Backward-Backward'!A:A, A240) &gt; 0, 1, 0)</f>
        <v>0</v>
      </c>
      <c r="L240" s="7"/>
      <c r="M240" s="7"/>
      <c r="N240" s="7"/>
      <c r="O240" s="7"/>
      <c r="P240" s="7"/>
      <c r="Q240" s="7">
        <v>1</v>
      </c>
    </row>
    <row r="241" spans="1:17" x14ac:dyDescent="0.25">
      <c r="A241" s="7" t="s">
        <v>7761</v>
      </c>
      <c r="B241" s="7" t="s">
        <v>7762</v>
      </c>
      <c r="C241" s="7">
        <v>2024</v>
      </c>
      <c r="D241" s="7" t="s">
        <v>7715</v>
      </c>
      <c r="E241" s="7">
        <f t="shared" si="9"/>
        <v>0</v>
      </c>
      <c r="F241" s="7">
        <f>IF(COUNTIF('Start Set'!A:A, A241) &gt; 0, 1, 0)</f>
        <v>0</v>
      </c>
      <c r="G241" s="7">
        <f>IF(COUNTIF('Iteration 1 - Forward'!A:A, A241) &gt; 0, 1, 0)</f>
        <v>0</v>
      </c>
      <c r="H241" s="7">
        <f>IF(COUNTIF('Iteration 1 - Backward'!A:A, A241) &gt; 0, 1, 0)</f>
        <v>0</v>
      </c>
      <c r="I241" s="7">
        <f>IF(COUNTIF('Iteration 2 - Forward-Forward'!A:A, A241) &gt; 0, 1, 0)</f>
        <v>0</v>
      </c>
      <c r="J241" s="7">
        <f>IF(COUNTIF('Iteration 2 - Forward-Backward'!A:A, A241) &gt; 0, 1, 0)</f>
        <v>0</v>
      </c>
      <c r="K241" s="7">
        <f>IF(COUNTIF('Iteration 2 - Backward-Backward'!A:A, A241) &gt; 0, 1, 0)</f>
        <v>0</v>
      </c>
      <c r="L241" s="7"/>
      <c r="M241" s="7"/>
      <c r="N241" s="7"/>
      <c r="O241" s="7"/>
      <c r="P241" s="7"/>
      <c r="Q241" s="7">
        <v>1</v>
      </c>
    </row>
    <row r="242" spans="1:17" x14ac:dyDescent="0.25">
      <c r="A242" s="7" t="s">
        <v>7353</v>
      </c>
      <c r="B242" s="7" t="s">
        <v>7354</v>
      </c>
      <c r="C242" s="7">
        <v>2024</v>
      </c>
      <c r="D242" s="7" t="s">
        <v>3125</v>
      </c>
      <c r="E242" s="7">
        <f t="shared" si="9"/>
        <v>0</v>
      </c>
      <c r="F242" s="7">
        <f>IF(COUNTIF('Start Set'!A:A, A242) &gt; 0, 1, 0)</f>
        <v>0</v>
      </c>
      <c r="G242" s="7">
        <f>IF(COUNTIF('Iteration 1 - Forward'!A:A, A242) &gt; 0, 1, 0)</f>
        <v>0</v>
      </c>
      <c r="H242" s="7">
        <f>IF(COUNTIF('Iteration 1 - Backward'!A:A, A242) &gt; 0, 1, 0)</f>
        <v>0</v>
      </c>
      <c r="I242" s="7">
        <f>IF(COUNTIF('Iteration 2 - Forward-Forward'!A:A, A242) &gt; 0, 1, 0)</f>
        <v>0</v>
      </c>
      <c r="J242" s="7">
        <f>IF(COUNTIF('Iteration 2 - Forward-Backward'!A:A, A242) &gt; 0, 1, 0)</f>
        <v>0</v>
      </c>
      <c r="K242" s="7">
        <f>IF(COUNTIF('Iteration 2 - Backward-Backward'!A:A, A242) &gt; 0, 1, 0)</f>
        <v>0</v>
      </c>
      <c r="L242" s="7"/>
      <c r="M242" s="7"/>
      <c r="N242" s="7"/>
      <c r="O242" s="7"/>
      <c r="P242" s="7"/>
      <c r="Q242" s="7">
        <v>1</v>
      </c>
    </row>
    <row r="243" spans="1:17" x14ac:dyDescent="0.25">
      <c r="A243" s="7" t="s">
        <v>7927</v>
      </c>
      <c r="B243" s="7" t="s">
        <v>7928</v>
      </c>
      <c r="C243" s="7">
        <v>2025</v>
      </c>
      <c r="D243" s="7" t="s">
        <v>3106</v>
      </c>
      <c r="E243" s="7">
        <f t="shared" si="9"/>
        <v>0</v>
      </c>
      <c r="F243" s="7">
        <f>IF(COUNTIF('Start Set'!A:A, A243) &gt; 0, 1, 0)</f>
        <v>0</v>
      </c>
      <c r="G243" s="7">
        <f>IF(COUNTIF('Iteration 1 - Forward'!A:A, A243) &gt; 0, 1, 0)</f>
        <v>0</v>
      </c>
      <c r="H243" s="7">
        <f>IF(COUNTIF('Iteration 1 - Backward'!A:A, A243) &gt; 0, 1, 0)</f>
        <v>0</v>
      </c>
      <c r="I243" s="7">
        <f>IF(COUNTIF('Iteration 2 - Forward-Forward'!A:A, A243) &gt; 0, 1, 0)</f>
        <v>0</v>
      </c>
      <c r="J243" s="7">
        <f>IF(COUNTIF('Iteration 2 - Forward-Backward'!A:A, A243) &gt; 0, 1, 0)</f>
        <v>0</v>
      </c>
      <c r="K243" s="7">
        <f>IF(COUNTIF('Iteration 2 - Backward-Backward'!A:A, A243) &gt; 0, 1, 0)</f>
        <v>0</v>
      </c>
      <c r="L243" s="7"/>
      <c r="M243" s="7"/>
      <c r="N243" s="7"/>
      <c r="O243" s="7"/>
      <c r="P243" s="7"/>
      <c r="Q243" s="7">
        <v>1</v>
      </c>
    </row>
    <row r="244" spans="1:17" x14ac:dyDescent="0.25">
      <c r="A244" s="7" t="s">
        <v>7534</v>
      </c>
      <c r="B244" s="7" t="s">
        <v>7535</v>
      </c>
      <c r="C244" s="7">
        <v>2023</v>
      </c>
      <c r="D244" s="7" t="s">
        <v>7536</v>
      </c>
      <c r="E244" s="7">
        <f t="shared" si="9"/>
        <v>0</v>
      </c>
      <c r="F244" s="7">
        <f>IF(COUNTIF('Start Set'!A:A, A244) &gt; 0, 1, 0)</f>
        <v>0</v>
      </c>
      <c r="G244" s="7">
        <f>IF(COUNTIF('Iteration 1 - Forward'!A:A, A244) &gt; 0, 1, 0)</f>
        <v>0</v>
      </c>
      <c r="H244" s="7">
        <f>IF(COUNTIF('Iteration 1 - Backward'!A:A, A244) &gt; 0, 1, 0)</f>
        <v>0</v>
      </c>
      <c r="I244" s="7">
        <f>IF(COUNTIF('Iteration 2 - Forward-Forward'!A:A, A244) &gt; 0, 1, 0)</f>
        <v>0</v>
      </c>
      <c r="J244" s="7">
        <f>IF(COUNTIF('Iteration 2 - Forward-Backward'!A:A, A244) &gt; 0, 1, 0)</f>
        <v>0</v>
      </c>
      <c r="K244" s="7">
        <f>IF(COUNTIF('Iteration 2 - Backward-Backward'!A:A, A244) &gt; 0, 1, 0)</f>
        <v>0</v>
      </c>
      <c r="L244" s="7"/>
      <c r="M244" s="7"/>
      <c r="N244" s="7"/>
      <c r="O244" s="7"/>
      <c r="P244" s="7"/>
      <c r="Q244" s="7">
        <v>1</v>
      </c>
    </row>
    <row r="245" spans="1:17" x14ac:dyDescent="0.25">
      <c r="A245" s="7" t="s">
        <v>7210</v>
      </c>
      <c r="B245" s="7" t="s">
        <v>7211</v>
      </c>
      <c r="C245" s="7">
        <v>2024</v>
      </c>
      <c r="D245" s="7" t="s">
        <v>356</v>
      </c>
      <c r="E245" s="7">
        <f t="shared" si="9"/>
        <v>0</v>
      </c>
      <c r="F245" s="7">
        <f>IF(COUNTIF('Start Set'!A:A, A245) &gt; 0, 1, 0)</f>
        <v>0</v>
      </c>
      <c r="G245" s="7">
        <f>IF(COUNTIF('Iteration 1 - Forward'!A:A, A245) &gt; 0, 1, 0)</f>
        <v>0</v>
      </c>
      <c r="H245" s="7">
        <f>IF(COUNTIF('Iteration 1 - Backward'!A:A, A245) &gt; 0, 1, 0)</f>
        <v>0</v>
      </c>
      <c r="I245" s="7">
        <f>IF(COUNTIF('Iteration 2 - Forward-Forward'!A:A, A245) &gt; 0, 1, 0)</f>
        <v>0</v>
      </c>
      <c r="J245" s="7">
        <f>IF(COUNTIF('Iteration 2 - Forward-Backward'!A:A, A245) &gt; 0, 1, 0)</f>
        <v>0</v>
      </c>
      <c r="K245" s="7">
        <f>IF(COUNTIF('Iteration 2 - Backward-Backward'!A:A, A245) &gt; 0, 1, 0)</f>
        <v>0</v>
      </c>
      <c r="L245" s="7"/>
      <c r="M245" s="7"/>
      <c r="N245" s="7"/>
      <c r="O245" s="7"/>
      <c r="P245" s="7"/>
      <c r="Q245" s="7">
        <v>1</v>
      </c>
    </row>
    <row r="246" spans="1:17" x14ac:dyDescent="0.25">
      <c r="A246" s="7" t="s">
        <v>7324</v>
      </c>
      <c r="B246" s="7" t="s">
        <v>7325</v>
      </c>
      <c r="C246" s="7">
        <v>2023</v>
      </c>
      <c r="D246" s="7" t="s">
        <v>7326</v>
      </c>
      <c r="E246" s="7">
        <f t="shared" ref="E246:E265" si="10">--(ROW(A246)&lt;&gt;MATCH(A246,$A:$A,0))</f>
        <v>0</v>
      </c>
      <c r="F246" s="7">
        <f>IF(COUNTIF('Start Set'!A:A, A246) &gt; 0, 1, 0)</f>
        <v>0</v>
      </c>
      <c r="G246" s="7">
        <f>IF(COUNTIF('Iteration 1 - Forward'!A:A, A246) &gt; 0, 1, 0)</f>
        <v>0</v>
      </c>
      <c r="H246" s="7">
        <f>IF(COUNTIF('Iteration 1 - Backward'!A:A, A246) &gt; 0, 1, 0)</f>
        <v>0</v>
      </c>
      <c r="I246" s="7">
        <f>IF(COUNTIF('Iteration 2 - Forward-Forward'!A:A, A246) &gt; 0, 1, 0)</f>
        <v>0</v>
      </c>
      <c r="J246" s="7">
        <f>IF(COUNTIF('Iteration 2 - Forward-Backward'!A:A, A246) &gt; 0, 1, 0)</f>
        <v>0</v>
      </c>
      <c r="K246" s="7">
        <f>IF(COUNTIF('Iteration 2 - Backward-Backward'!A:A, A246) &gt; 0, 1, 0)</f>
        <v>0</v>
      </c>
      <c r="L246" s="7"/>
      <c r="M246" s="7"/>
      <c r="N246" s="7"/>
      <c r="O246" s="7"/>
      <c r="P246" s="7"/>
      <c r="Q246" s="7">
        <v>1</v>
      </c>
    </row>
    <row r="247" spans="1:17" x14ac:dyDescent="0.25">
      <c r="A247" s="7" t="s">
        <v>7531</v>
      </c>
      <c r="B247" s="7" t="s">
        <v>7532</v>
      </c>
      <c r="C247" s="7">
        <v>2022</v>
      </c>
      <c r="D247" s="7" t="s">
        <v>7533</v>
      </c>
      <c r="E247" s="7">
        <f t="shared" si="10"/>
        <v>0</v>
      </c>
      <c r="F247" s="7">
        <f>IF(COUNTIF('Start Set'!A:A, A247) &gt; 0, 1, 0)</f>
        <v>0</v>
      </c>
      <c r="G247" s="7">
        <f>IF(COUNTIF('Iteration 1 - Forward'!A:A, A247) &gt; 0, 1, 0)</f>
        <v>0</v>
      </c>
      <c r="H247" s="7">
        <f>IF(COUNTIF('Iteration 1 - Backward'!A:A, A247) &gt; 0, 1, 0)</f>
        <v>0</v>
      </c>
      <c r="I247" s="7">
        <f>IF(COUNTIF('Iteration 2 - Forward-Forward'!A:A, A247) &gt; 0, 1, 0)</f>
        <v>0</v>
      </c>
      <c r="J247" s="7">
        <f>IF(COUNTIF('Iteration 2 - Forward-Backward'!A:A, A247) &gt; 0, 1, 0)</f>
        <v>0</v>
      </c>
      <c r="K247" s="7">
        <f>IF(COUNTIF('Iteration 2 - Backward-Backward'!A:A, A247) &gt; 0, 1, 0)</f>
        <v>0</v>
      </c>
      <c r="L247" s="7"/>
      <c r="M247" s="7"/>
      <c r="N247" s="7"/>
      <c r="O247" s="7"/>
      <c r="P247" s="7"/>
      <c r="Q247" s="7">
        <v>1</v>
      </c>
    </row>
    <row r="248" spans="1:17" x14ac:dyDescent="0.25">
      <c r="A248" s="7" t="s">
        <v>7659</v>
      </c>
      <c r="B248" s="7" t="s">
        <v>7660</v>
      </c>
      <c r="C248" s="7">
        <v>2024</v>
      </c>
      <c r="D248" s="7" t="s">
        <v>7661</v>
      </c>
      <c r="E248" s="7">
        <f t="shared" si="10"/>
        <v>0</v>
      </c>
      <c r="F248" s="7">
        <f>IF(COUNTIF('Start Set'!A:A, A248) &gt; 0, 1, 0)</f>
        <v>0</v>
      </c>
      <c r="G248" s="7">
        <f>IF(COUNTIF('Iteration 1 - Forward'!A:A, A248) &gt; 0, 1, 0)</f>
        <v>0</v>
      </c>
      <c r="H248" s="7">
        <f>IF(COUNTIF('Iteration 1 - Backward'!A:A, A248) &gt; 0, 1, 0)</f>
        <v>0</v>
      </c>
      <c r="I248" s="7">
        <f>IF(COUNTIF('Iteration 2 - Forward-Forward'!A:A, A248) &gt; 0, 1, 0)</f>
        <v>0</v>
      </c>
      <c r="J248" s="7">
        <f>IF(COUNTIF('Iteration 2 - Forward-Backward'!A:A, A248) &gt; 0, 1, 0)</f>
        <v>0</v>
      </c>
      <c r="K248" s="7">
        <f>IF(COUNTIF('Iteration 2 - Backward-Backward'!A:A, A248) &gt; 0, 1, 0)</f>
        <v>0</v>
      </c>
      <c r="L248" s="7"/>
      <c r="M248" s="7"/>
      <c r="N248" s="7"/>
      <c r="O248" s="7"/>
      <c r="P248" s="7"/>
      <c r="Q248" s="7">
        <v>1</v>
      </c>
    </row>
    <row r="249" spans="1:17" x14ac:dyDescent="0.25">
      <c r="A249" s="7" t="s">
        <v>7507</v>
      </c>
      <c r="B249" s="7" t="s">
        <v>7508</v>
      </c>
      <c r="C249" s="7">
        <v>2021</v>
      </c>
      <c r="D249" s="7" t="s">
        <v>7509</v>
      </c>
      <c r="E249" s="7">
        <f t="shared" si="10"/>
        <v>0</v>
      </c>
      <c r="F249" s="7">
        <f>IF(COUNTIF('Start Set'!A:A, A249) &gt; 0, 1, 0)</f>
        <v>0</v>
      </c>
      <c r="G249" s="7">
        <f>IF(COUNTIF('Iteration 1 - Forward'!A:A, A249) &gt; 0, 1, 0)</f>
        <v>0</v>
      </c>
      <c r="H249" s="7">
        <f>IF(COUNTIF('Iteration 1 - Backward'!A:A, A249) &gt; 0, 1, 0)</f>
        <v>0</v>
      </c>
      <c r="I249" s="7">
        <f>IF(COUNTIF('Iteration 2 - Forward-Forward'!A:A, A249) &gt; 0, 1, 0)</f>
        <v>0</v>
      </c>
      <c r="J249" s="7">
        <f>IF(COUNTIF('Iteration 2 - Forward-Backward'!A:A, A249) &gt; 0, 1, 0)</f>
        <v>0</v>
      </c>
      <c r="K249" s="7">
        <f>IF(COUNTIF('Iteration 2 - Backward-Backward'!A:A, A249) &gt; 0, 1, 0)</f>
        <v>0</v>
      </c>
      <c r="L249" s="7"/>
      <c r="M249" s="7"/>
      <c r="N249" s="7"/>
      <c r="O249" s="7"/>
      <c r="P249" s="7"/>
      <c r="Q249" s="7">
        <v>1</v>
      </c>
    </row>
    <row r="250" spans="1:17" x14ac:dyDescent="0.25">
      <c r="A250" s="7" t="s">
        <v>7120</v>
      </c>
      <c r="B250" s="7" t="s">
        <v>7121</v>
      </c>
      <c r="C250" s="7">
        <v>2025</v>
      </c>
      <c r="D250" s="7" t="s">
        <v>7122</v>
      </c>
      <c r="E250" s="7">
        <f t="shared" si="10"/>
        <v>0</v>
      </c>
      <c r="F250" s="7">
        <f>IF(COUNTIF('Start Set'!A:A, A250) &gt; 0, 1, 0)</f>
        <v>0</v>
      </c>
      <c r="G250" s="7">
        <f>IF(COUNTIF('Iteration 1 - Forward'!A:A, A250) &gt; 0, 1, 0)</f>
        <v>0</v>
      </c>
      <c r="H250" s="7">
        <f>IF(COUNTIF('Iteration 1 - Backward'!A:A, A250) &gt; 0, 1, 0)</f>
        <v>0</v>
      </c>
      <c r="I250" s="7">
        <f>IF(COUNTIF('Iteration 2 - Forward-Forward'!A:A, A250) &gt; 0, 1, 0)</f>
        <v>0</v>
      </c>
      <c r="J250" s="7">
        <f>IF(COUNTIF('Iteration 2 - Forward-Backward'!A:A, A250) &gt; 0, 1, 0)</f>
        <v>0</v>
      </c>
      <c r="K250" s="7">
        <f>IF(COUNTIF('Iteration 2 - Backward-Backward'!A:A, A250) &gt; 0, 1, 0)</f>
        <v>0</v>
      </c>
      <c r="L250" s="7"/>
      <c r="M250" s="7"/>
      <c r="N250" s="7"/>
      <c r="O250" s="7"/>
      <c r="P250" s="7"/>
      <c r="Q250" s="7">
        <v>1</v>
      </c>
    </row>
    <row r="251" spans="1:17" x14ac:dyDescent="0.25">
      <c r="A251" s="7" t="s">
        <v>7023</v>
      </c>
      <c r="B251" s="7" t="s">
        <v>7024</v>
      </c>
      <c r="C251" s="7">
        <v>2024</v>
      </c>
      <c r="D251" s="7" t="s">
        <v>3257</v>
      </c>
      <c r="E251" s="7">
        <f t="shared" si="10"/>
        <v>0</v>
      </c>
      <c r="F251" s="7">
        <f>IF(COUNTIF('Start Set'!A:A, A251) &gt; 0, 1, 0)</f>
        <v>0</v>
      </c>
      <c r="G251" s="7">
        <f>IF(COUNTIF('Iteration 1 - Forward'!A:A, A251) &gt; 0, 1, 0)</f>
        <v>0</v>
      </c>
      <c r="H251" s="7">
        <f>IF(COUNTIF('Iteration 1 - Backward'!A:A, A251) &gt; 0, 1, 0)</f>
        <v>0</v>
      </c>
      <c r="I251" s="7">
        <f>IF(COUNTIF('Iteration 2 - Forward-Forward'!A:A, A251) &gt; 0, 1, 0)</f>
        <v>0</v>
      </c>
      <c r="J251" s="7">
        <f>IF(COUNTIF('Iteration 2 - Forward-Backward'!A:A, A251) &gt; 0, 1, 0)</f>
        <v>0</v>
      </c>
      <c r="K251" s="7">
        <f>IF(COUNTIF('Iteration 2 - Backward-Backward'!A:A, A251) &gt; 0, 1, 0)</f>
        <v>0</v>
      </c>
      <c r="L251" s="7"/>
      <c r="M251" s="7"/>
      <c r="N251" s="7"/>
      <c r="O251" s="7"/>
      <c r="P251" s="7"/>
      <c r="Q251" s="7">
        <v>1</v>
      </c>
    </row>
    <row r="252" spans="1:17" x14ac:dyDescent="0.25">
      <c r="A252" s="7" t="s">
        <v>7117</v>
      </c>
      <c r="B252" s="7" t="s">
        <v>7118</v>
      </c>
      <c r="C252" s="7">
        <v>2022</v>
      </c>
      <c r="D252" s="7" t="s">
        <v>7119</v>
      </c>
      <c r="E252" s="7">
        <f t="shared" si="10"/>
        <v>0</v>
      </c>
      <c r="F252" s="7">
        <f>IF(COUNTIF('Start Set'!A:A, A252) &gt; 0, 1, 0)</f>
        <v>0</v>
      </c>
      <c r="G252" s="7">
        <f>IF(COUNTIF('Iteration 1 - Forward'!A:A, A252) &gt; 0, 1, 0)</f>
        <v>0</v>
      </c>
      <c r="H252" s="7">
        <f>IF(COUNTIF('Iteration 1 - Backward'!A:A, A252) &gt; 0, 1, 0)</f>
        <v>0</v>
      </c>
      <c r="I252" s="7">
        <f>IF(COUNTIF('Iteration 2 - Forward-Forward'!A:A, A252) &gt; 0, 1, 0)</f>
        <v>0</v>
      </c>
      <c r="J252" s="7">
        <f>IF(COUNTIF('Iteration 2 - Forward-Backward'!A:A, A252) &gt; 0, 1, 0)</f>
        <v>0</v>
      </c>
      <c r="K252" s="7">
        <f>IF(COUNTIF('Iteration 2 - Backward-Backward'!A:A, A252) &gt; 0, 1, 0)</f>
        <v>0</v>
      </c>
      <c r="L252" s="7"/>
      <c r="M252" s="7"/>
      <c r="N252" s="7"/>
      <c r="O252" s="7"/>
      <c r="P252" s="7"/>
      <c r="Q252" s="7">
        <v>1</v>
      </c>
    </row>
    <row r="253" spans="1:17" x14ac:dyDescent="0.25">
      <c r="A253" s="7" t="s">
        <v>7565</v>
      </c>
      <c r="B253" s="7" t="s">
        <v>7566</v>
      </c>
      <c r="C253" s="7">
        <v>2023</v>
      </c>
      <c r="D253" s="7" t="s">
        <v>7567</v>
      </c>
      <c r="E253" s="7">
        <f t="shared" si="10"/>
        <v>0</v>
      </c>
      <c r="F253" s="7">
        <f>IF(COUNTIF('Start Set'!A:A, A253) &gt; 0, 1, 0)</f>
        <v>0</v>
      </c>
      <c r="G253" s="7">
        <f>IF(COUNTIF('Iteration 1 - Forward'!A:A, A253) &gt; 0, 1, 0)</f>
        <v>0</v>
      </c>
      <c r="H253" s="7">
        <f>IF(COUNTIF('Iteration 1 - Backward'!A:A, A253) &gt; 0, 1, 0)</f>
        <v>0</v>
      </c>
      <c r="I253" s="7">
        <f>IF(COUNTIF('Iteration 2 - Forward-Forward'!A:A, A253) &gt; 0, 1, 0)</f>
        <v>0</v>
      </c>
      <c r="J253" s="7">
        <f>IF(COUNTIF('Iteration 2 - Forward-Backward'!A:A, A253) &gt; 0, 1, 0)</f>
        <v>0</v>
      </c>
      <c r="K253" s="7">
        <f>IF(COUNTIF('Iteration 2 - Backward-Backward'!A:A, A253) &gt; 0, 1, 0)</f>
        <v>0</v>
      </c>
      <c r="L253" s="7"/>
      <c r="M253" s="7"/>
      <c r="N253" s="7"/>
      <c r="O253" s="7"/>
      <c r="P253" s="7"/>
      <c r="Q253" s="7">
        <v>1</v>
      </c>
    </row>
    <row r="254" spans="1:17" x14ac:dyDescent="0.25">
      <c r="A254" s="7" t="s">
        <v>7198</v>
      </c>
      <c r="B254" s="7" t="s">
        <v>7199</v>
      </c>
      <c r="C254" s="7">
        <v>2023</v>
      </c>
      <c r="D254" s="7" t="s">
        <v>477</v>
      </c>
      <c r="E254" s="7">
        <f t="shared" si="10"/>
        <v>0</v>
      </c>
      <c r="F254" s="7">
        <f>IF(COUNTIF('Start Set'!A:A, A254) &gt; 0, 1, 0)</f>
        <v>0</v>
      </c>
      <c r="G254" s="7">
        <f>IF(COUNTIF('Iteration 1 - Forward'!A:A, A254) &gt; 0, 1, 0)</f>
        <v>0</v>
      </c>
      <c r="H254" s="7">
        <f>IF(COUNTIF('Iteration 1 - Backward'!A:A, A254) &gt; 0, 1, 0)</f>
        <v>0</v>
      </c>
      <c r="I254" s="7">
        <f>IF(COUNTIF('Iteration 2 - Forward-Forward'!A:A, A254) &gt; 0, 1, 0)</f>
        <v>0</v>
      </c>
      <c r="J254" s="7">
        <f>IF(COUNTIF('Iteration 2 - Forward-Backward'!A:A, A254) &gt; 0, 1, 0)</f>
        <v>0</v>
      </c>
      <c r="K254" s="7">
        <f>IF(COUNTIF('Iteration 2 - Backward-Backward'!A:A, A254) &gt; 0, 1, 0)</f>
        <v>0</v>
      </c>
      <c r="L254" s="7"/>
      <c r="M254" s="7"/>
      <c r="N254" s="7"/>
      <c r="O254" s="7"/>
      <c r="P254" s="7"/>
      <c r="Q254" s="7">
        <v>1</v>
      </c>
    </row>
    <row r="255" spans="1:17" x14ac:dyDescent="0.25">
      <c r="A255" s="7" t="s">
        <v>7025</v>
      </c>
      <c r="B255" s="7" t="s">
        <v>7026</v>
      </c>
      <c r="C255" s="7">
        <v>2023</v>
      </c>
      <c r="D255" s="7" t="s">
        <v>6003</v>
      </c>
      <c r="E255" s="7">
        <f t="shared" si="10"/>
        <v>0</v>
      </c>
      <c r="F255" s="7">
        <f>IF(COUNTIF('Start Set'!A:A, A255) &gt; 0, 1, 0)</f>
        <v>0</v>
      </c>
      <c r="G255" s="7">
        <f>IF(COUNTIF('Iteration 1 - Forward'!A:A, A255) &gt; 0, 1, 0)</f>
        <v>0</v>
      </c>
      <c r="H255" s="7">
        <f>IF(COUNTIF('Iteration 1 - Backward'!A:A, A255) &gt; 0, 1, 0)</f>
        <v>0</v>
      </c>
      <c r="I255" s="7">
        <f>IF(COUNTIF('Iteration 2 - Forward-Forward'!A:A, A255) &gt; 0, 1, 0)</f>
        <v>0</v>
      </c>
      <c r="J255" s="7">
        <f>IF(COUNTIF('Iteration 2 - Forward-Backward'!A:A, A255) &gt; 0, 1, 0)</f>
        <v>0</v>
      </c>
      <c r="K255" s="7">
        <f>IF(COUNTIF('Iteration 2 - Backward-Backward'!A:A, A255) &gt; 0, 1, 0)</f>
        <v>0</v>
      </c>
      <c r="L255" s="7"/>
      <c r="M255" s="7"/>
      <c r="N255" s="7"/>
      <c r="O255" s="7"/>
      <c r="P255" s="7"/>
      <c r="Q255" s="7">
        <v>1</v>
      </c>
    </row>
    <row r="256" spans="1:17" x14ac:dyDescent="0.25">
      <c r="A256" s="7" t="s">
        <v>7496</v>
      </c>
      <c r="B256" s="7" t="s">
        <v>7497</v>
      </c>
      <c r="C256" s="7">
        <v>2022</v>
      </c>
      <c r="D256" s="7" t="s">
        <v>7498</v>
      </c>
      <c r="E256" s="7">
        <f t="shared" si="10"/>
        <v>0</v>
      </c>
      <c r="F256" s="7">
        <f>IF(COUNTIF('Start Set'!A:A, A256) &gt; 0, 1, 0)</f>
        <v>0</v>
      </c>
      <c r="G256" s="7">
        <f>IF(COUNTIF('Iteration 1 - Forward'!A:A, A256) &gt; 0, 1, 0)</f>
        <v>0</v>
      </c>
      <c r="H256" s="7">
        <f>IF(COUNTIF('Iteration 1 - Backward'!A:A, A256) &gt; 0, 1, 0)</f>
        <v>0</v>
      </c>
      <c r="I256" s="7">
        <f>IF(COUNTIF('Iteration 2 - Forward-Forward'!A:A, A256) &gt; 0, 1, 0)</f>
        <v>0</v>
      </c>
      <c r="J256" s="7">
        <f>IF(COUNTIF('Iteration 2 - Forward-Backward'!A:A, A256) &gt; 0, 1, 0)</f>
        <v>0</v>
      </c>
      <c r="K256" s="7">
        <f>IF(COUNTIF('Iteration 2 - Backward-Backward'!A:A, A256) &gt; 0, 1, 0)</f>
        <v>0</v>
      </c>
      <c r="L256" s="7"/>
      <c r="M256" s="7"/>
      <c r="N256" s="7"/>
      <c r="O256" s="7"/>
      <c r="P256" s="7"/>
      <c r="Q256" s="7">
        <v>1</v>
      </c>
    </row>
    <row r="257" spans="1:17" x14ac:dyDescent="0.25">
      <c r="A257" s="7" t="s">
        <v>7447</v>
      </c>
      <c r="B257" s="7" t="s">
        <v>7448</v>
      </c>
      <c r="C257" s="7">
        <v>2020</v>
      </c>
      <c r="D257" s="7" t="s">
        <v>7449</v>
      </c>
      <c r="E257" s="7">
        <f t="shared" si="10"/>
        <v>0</v>
      </c>
      <c r="F257" s="7">
        <f>IF(COUNTIF('Start Set'!A:A, A257) &gt; 0, 1, 0)</f>
        <v>0</v>
      </c>
      <c r="G257" s="7">
        <f>IF(COUNTIF('Iteration 1 - Forward'!A:A, A257) &gt; 0, 1, 0)</f>
        <v>0</v>
      </c>
      <c r="H257" s="7">
        <f>IF(COUNTIF('Iteration 1 - Backward'!A:A, A257) &gt; 0, 1, 0)</f>
        <v>0</v>
      </c>
      <c r="I257" s="7">
        <f>IF(COUNTIF('Iteration 2 - Forward-Forward'!A:A, A257) &gt; 0, 1, 0)</f>
        <v>0</v>
      </c>
      <c r="J257" s="7">
        <f>IF(COUNTIF('Iteration 2 - Forward-Backward'!A:A, A257) &gt; 0, 1, 0)</f>
        <v>0</v>
      </c>
      <c r="K257" s="7">
        <f>IF(COUNTIF('Iteration 2 - Backward-Backward'!A:A, A257) &gt; 0, 1, 0)</f>
        <v>0</v>
      </c>
      <c r="L257" s="7"/>
      <c r="M257" s="7"/>
      <c r="N257" s="7"/>
      <c r="O257" s="7"/>
      <c r="P257" s="7"/>
      <c r="Q257" s="7">
        <v>1</v>
      </c>
    </row>
    <row r="258" spans="1:17" x14ac:dyDescent="0.25">
      <c r="A258" s="7" t="s">
        <v>7548</v>
      </c>
      <c r="B258" s="7" t="s">
        <v>7349</v>
      </c>
      <c r="C258" s="7">
        <v>2023</v>
      </c>
      <c r="D258" s="7" t="s">
        <v>7549</v>
      </c>
      <c r="E258" s="7">
        <f t="shared" si="10"/>
        <v>0</v>
      </c>
      <c r="F258" s="7">
        <f>IF(COUNTIF('Start Set'!A:A, A258) &gt; 0, 1, 0)</f>
        <v>0</v>
      </c>
      <c r="G258" s="7">
        <f>IF(COUNTIF('Iteration 1 - Forward'!A:A, A258) &gt; 0, 1, 0)</f>
        <v>0</v>
      </c>
      <c r="H258" s="7">
        <f>IF(COUNTIF('Iteration 1 - Backward'!A:A, A258) &gt; 0, 1, 0)</f>
        <v>0</v>
      </c>
      <c r="I258" s="7">
        <f>IF(COUNTIF('Iteration 2 - Forward-Forward'!A:A, A258) &gt; 0, 1, 0)</f>
        <v>0</v>
      </c>
      <c r="J258" s="7">
        <f>IF(COUNTIF('Iteration 2 - Forward-Backward'!A:A, A258) &gt; 0, 1, 0)</f>
        <v>0</v>
      </c>
      <c r="K258" s="7">
        <f>IF(COUNTIF('Iteration 2 - Backward-Backward'!A:A, A258) &gt; 0, 1, 0)</f>
        <v>0</v>
      </c>
      <c r="L258" s="7"/>
      <c r="M258" s="7"/>
      <c r="N258" s="7"/>
      <c r="O258" s="7"/>
      <c r="P258" s="7"/>
      <c r="Q258" s="7">
        <v>1</v>
      </c>
    </row>
    <row r="259" spans="1:17" x14ac:dyDescent="0.25">
      <c r="A259" s="7" t="s">
        <v>7047</v>
      </c>
      <c r="B259" s="7" t="s">
        <v>7048</v>
      </c>
      <c r="C259" s="7">
        <v>2024</v>
      </c>
      <c r="D259" s="7" t="s">
        <v>138</v>
      </c>
      <c r="E259" s="7">
        <f t="shared" si="10"/>
        <v>0</v>
      </c>
      <c r="F259" s="7">
        <f>IF(COUNTIF('Start Set'!A:A, A259) &gt; 0, 1, 0)</f>
        <v>0</v>
      </c>
      <c r="G259" s="7">
        <f>IF(COUNTIF('Iteration 1 - Forward'!A:A, A259) &gt; 0, 1, 0)</f>
        <v>0</v>
      </c>
      <c r="H259" s="7">
        <f>IF(COUNTIF('Iteration 1 - Backward'!A:A, A259) &gt; 0, 1, 0)</f>
        <v>0</v>
      </c>
      <c r="I259" s="7">
        <f>IF(COUNTIF('Iteration 2 - Forward-Forward'!A:A, A259) &gt; 0, 1, 0)</f>
        <v>0</v>
      </c>
      <c r="J259" s="7">
        <f>IF(COUNTIF('Iteration 2 - Forward-Backward'!A:A, A259) &gt; 0, 1, 0)</f>
        <v>0</v>
      </c>
      <c r="K259" s="7">
        <f>IF(COUNTIF('Iteration 2 - Backward-Backward'!A:A, A259) &gt; 0, 1, 0)</f>
        <v>0</v>
      </c>
      <c r="L259" s="7"/>
      <c r="M259" s="7"/>
      <c r="N259" s="7"/>
      <c r="O259" s="7"/>
      <c r="P259" s="7"/>
      <c r="Q259" s="7">
        <v>1</v>
      </c>
    </row>
    <row r="260" spans="1:17" x14ac:dyDescent="0.25">
      <c r="A260" s="7" t="s">
        <v>7058</v>
      </c>
      <c r="B260" s="7" t="s">
        <v>7059</v>
      </c>
      <c r="C260" s="7">
        <v>2023</v>
      </c>
      <c r="D260" s="7" t="s">
        <v>7060</v>
      </c>
      <c r="E260" s="7">
        <f t="shared" si="10"/>
        <v>0</v>
      </c>
      <c r="F260" s="7">
        <f>IF(COUNTIF('Start Set'!A:A, A260) &gt; 0, 1, 0)</f>
        <v>0</v>
      </c>
      <c r="G260" s="7">
        <f>IF(COUNTIF('Iteration 1 - Forward'!A:A, A260) &gt; 0, 1, 0)</f>
        <v>0</v>
      </c>
      <c r="H260" s="7">
        <f>IF(COUNTIF('Iteration 1 - Backward'!A:A, A260) &gt; 0, 1, 0)</f>
        <v>0</v>
      </c>
      <c r="I260" s="7">
        <f>IF(COUNTIF('Iteration 2 - Forward-Forward'!A:A, A260) &gt; 0, 1, 0)</f>
        <v>0</v>
      </c>
      <c r="J260" s="7">
        <f>IF(COUNTIF('Iteration 2 - Forward-Backward'!A:A, A260) &gt; 0, 1, 0)</f>
        <v>0</v>
      </c>
      <c r="K260" s="7">
        <f>IF(COUNTIF('Iteration 2 - Backward-Backward'!A:A, A260) &gt; 0, 1, 0)</f>
        <v>0</v>
      </c>
      <c r="L260" s="7"/>
      <c r="M260" s="7"/>
      <c r="N260" s="7"/>
      <c r="O260" s="7"/>
      <c r="P260" s="7"/>
      <c r="Q260" s="7">
        <v>1</v>
      </c>
    </row>
    <row r="261" spans="1:17" x14ac:dyDescent="0.25">
      <c r="A261" s="7" t="s">
        <v>7480</v>
      </c>
      <c r="B261" s="7" t="s">
        <v>7430</v>
      </c>
      <c r="C261" s="7">
        <v>2021</v>
      </c>
      <c r="D261" s="7" t="s">
        <v>7481</v>
      </c>
      <c r="E261" s="7">
        <f t="shared" si="10"/>
        <v>0</v>
      </c>
      <c r="F261" s="7">
        <f>IF(COUNTIF('Start Set'!A:A, A261) &gt; 0, 1, 0)</f>
        <v>0</v>
      </c>
      <c r="G261" s="7">
        <f>IF(COUNTIF('Iteration 1 - Forward'!A:A, A261) &gt; 0, 1, 0)</f>
        <v>0</v>
      </c>
      <c r="H261" s="7">
        <f>IF(COUNTIF('Iteration 1 - Backward'!A:A, A261) &gt; 0, 1, 0)</f>
        <v>0</v>
      </c>
      <c r="I261" s="7">
        <f>IF(COUNTIF('Iteration 2 - Forward-Forward'!A:A, A261) &gt; 0, 1, 0)</f>
        <v>0</v>
      </c>
      <c r="J261" s="7">
        <f>IF(COUNTIF('Iteration 2 - Forward-Backward'!A:A, A261) &gt; 0, 1, 0)</f>
        <v>0</v>
      </c>
      <c r="K261" s="7">
        <f>IF(COUNTIF('Iteration 2 - Backward-Backward'!A:A, A261) &gt; 0, 1, 0)</f>
        <v>0</v>
      </c>
      <c r="L261" s="7"/>
      <c r="M261" s="7"/>
      <c r="N261" s="7"/>
      <c r="O261" s="7"/>
      <c r="P261" s="7"/>
      <c r="Q261" s="7">
        <v>1</v>
      </c>
    </row>
    <row r="262" spans="1:17" x14ac:dyDescent="0.25">
      <c r="A262" s="7" t="s">
        <v>7069</v>
      </c>
      <c r="B262" s="7" t="s">
        <v>7070</v>
      </c>
      <c r="C262" s="7">
        <v>2022</v>
      </c>
      <c r="D262" s="7" t="s">
        <v>250</v>
      </c>
      <c r="E262" s="7">
        <f t="shared" si="10"/>
        <v>0</v>
      </c>
      <c r="F262" s="7">
        <f>IF(COUNTIF('Start Set'!A:A, A262) &gt; 0, 1, 0)</f>
        <v>0</v>
      </c>
      <c r="G262" s="7">
        <f>IF(COUNTIF('Iteration 1 - Forward'!A:A, A262) &gt; 0, 1, 0)</f>
        <v>0</v>
      </c>
      <c r="H262" s="7">
        <f>IF(COUNTIF('Iteration 1 - Backward'!A:A, A262) &gt; 0, 1, 0)</f>
        <v>0</v>
      </c>
      <c r="I262" s="7">
        <f>IF(COUNTIF('Iteration 2 - Forward-Forward'!A:A, A262) &gt; 0, 1, 0)</f>
        <v>0</v>
      </c>
      <c r="J262" s="7">
        <f>IF(COUNTIF('Iteration 2 - Forward-Backward'!A:A, A262) &gt; 0, 1, 0)</f>
        <v>0</v>
      </c>
      <c r="K262" s="7">
        <f>IF(COUNTIF('Iteration 2 - Backward-Backward'!A:A, A262) &gt; 0, 1, 0)</f>
        <v>0</v>
      </c>
      <c r="L262" s="7"/>
      <c r="M262" s="7"/>
      <c r="N262" s="7"/>
      <c r="O262" s="7"/>
      <c r="P262" s="7"/>
      <c r="Q262" s="7">
        <v>1</v>
      </c>
    </row>
    <row r="263" spans="1:17" x14ac:dyDescent="0.25">
      <c r="A263" s="7" t="s">
        <v>7417</v>
      </c>
      <c r="B263" s="7" t="s">
        <v>7418</v>
      </c>
      <c r="C263" s="7">
        <v>2022</v>
      </c>
      <c r="D263" s="7" t="s">
        <v>7419</v>
      </c>
      <c r="E263" s="7">
        <f t="shared" si="10"/>
        <v>0</v>
      </c>
      <c r="F263" s="7">
        <f>IF(COUNTIF('Start Set'!A:A, A263) &gt; 0, 1, 0)</f>
        <v>0</v>
      </c>
      <c r="G263" s="7">
        <f>IF(COUNTIF('Iteration 1 - Forward'!A:A, A263) &gt; 0, 1, 0)</f>
        <v>0</v>
      </c>
      <c r="H263" s="7">
        <f>IF(COUNTIF('Iteration 1 - Backward'!A:A, A263) &gt; 0, 1, 0)</f>
        <v>0</v>
      </c>
      <c r="I263" s="7">
        <f>IF(COUNTIF('Iteration 2 - Forward-Forward'!A:A, A263) &gt; 0, 1, 0)</f>
        <v>0</v>
      </c>
      <c r="J263" s="7">
        <f>IF(COUNTIF('Iteration 2 - Forward-Backward'!A:A, A263) &gt; 0, 1, 0)</f>
        <v>0</v>
      </c>
      <c r="K263" s="7">
        <f>IF(COUNTIF('Iteration 2 - Backward-Backward'!A:A, A263) &gt; 0, 1, 0)</f>
        <v>0</v>
      </c>
      <c r="L263" s="7"/>
      <c r="M263" s="7"/>
      <c r="N263" s="7"/>
      <c r="O263" s="7"/>
      <c r="P263" s="7"/>
      <c r="Q263" s="7">
        <v>1</v>
      </c>
    </row>
    <row r="264" spans="1:17" x14ac:dyDescent="0.25">
      <c r="A264" s="7" t="s">
        <v>7648</v>
      </c>
      <c r="B264" s="7" t="s">
        <v>7649</v>
      </c>
      <c r="C264" s="7">
        <v>2023</v>
      </c>
      <c r="D264" s="7" t="s">
        <v>7650</v>
      </c>
      <c r="E264" s="7">
        <f t="shared" si="10"/>
        <v>0</v>
      </c>
      <c r="F264" s="7">
        <f>IF(COUNTIF('Start Set'!A:A, A264) &gt; 0, 1, 0)</f>
        <v>0</v>
      </c>
      <c r="G264" s="7">
        <f>IF(COUNTIF('Iteration 1 - Forward'!A:A, A264) &gt; 0, 1, 0)</f>
        <v>0</v>
      </c>
      <c r="H264" s="7">
        <f>IF(COUNTIF('Iteration 1 - Backward'!A:A, A264) &gt; 0, 1, 0)</f>
        <v>0</v>
      </c>
      <c r="I264" s="7">
        <f>IF(COUNTIF('Iteration 2 - Forward-Forward'!A:A, A264) &gt; 0, 1, 0)</f>
        <v>0</v>
      </c>
      <c r="J264" s="7">
        <f>IF(COUNTIF('Iteration 2 - Forward-Backward'!A:A, A264) &gt; 0, 1, 0)</f>
        <v>0</v>
      </c>
      <c r="K264" s="7">
        <f>IF(COUNTIF('Iteration 2 - Backward-Backward'!A:A, A264) &gt; 0, 1, 0)</f>
        <v>0</v>
      </c>
      <c r="L264" s="7"/>
      <c r="M264" s="7"/>
      <c r="N264" s="7"/>
      <c r="O264" s="7"/>
      <c r="P264" s="7"/>
      <c r="Q264" s="7">
        <v>1</v>
      </c>
    </row>
    <row r="265" spans="1:17" x14ac:dyDescent="0.25">
      <c r="A265" s="7" t="s">
        <v>7093</v>
      </c>
      <c r="B265" s="7" t="s">
        <v>7094</v>
      </c>
      <c r="C265" s="7">
        <v>2023</v>
      </c>
      <c r="D265" s="7" t="s">
        <v>7095</v>
      </c>
      <c r="E265" s="7">
        <f t="shared" si="10"/>
        <v>0</v>
      </c>
      <c r="F265" s="7">
        <f>IF(COUNTIF('Start Set'!A:A, A265) &gt; 0, 1, 0)</f>
        <v>0</v>
      </c>
      <c r="G265" s="7">
        <f>IF(COUNTIF('Iteration 1 - Forward'!A:A, A265) &gt; 0, 1, 0)</f>
        <v>0</v>
      </c>
      <c r="H265" s="7">
        <f>IF(COUNTIF('Iteration 1 - Backward'!A:A, A265) &gt; 0, 1, 0)</f>
        <v>0</v>
      </c>
      <c r="I265" s="7">
        <f>IF(COUNTIF('Iteration 2 - Forward-Forward'!A:A, A265) &gt; 0, 1, 0)</f>
        <v>0</v>
      </c>
      <c r="J265" s="7">
        <f>IF(COUNTIF('Iteration 2 - Forward-Backward'!A:A, A265) &gt; 0, 1, 0)</f>
        <v>0</v>
      </c>
      <c r="K265" s="7">
        <f>IF(COUNTIF('Iteration 2 - Backward-Backward'!A:A, A265) &gt; 0, 1, 0)</f>
        <v>0</v>
      </c>
      <c r="L265" s="7"/>
      <c r="M265" s="7"/>
      <c r="N265" s="7"/>
      <c r="O265" s="7"/>
      <c r="P265" s="7"/>
      <c r="Q265" s="7">
        <v>1</v>
      </c>
    </row>
    <row r="266" spans="1:17" x14ac:dyDescent="0.25">
      <c r="A266" s="7" t="s">
        <v>7071</v>
      </c>
      <c r="B266" s="7" t="s">
        <v>7072</v>
      </c>
      <c r="C266" s="7">
        <v>2025</v>
      </c>
      <c r="D266" s="7" t="s">
        <v>138</v>
      </c>
      <c r="E266" s="7">
        <v>0</v>
      </c>
      <c r="F266" s="7">
        <f>IF(COUNTIF('Start Set'!A:A, A266) &gt; 0, 1, 0)</f>
        <v>0</v>
      </c>
      <c r="G266" s="7">
        <f>IF(COUNTIF('Iteration 1 - Forward'!A:A, A266) &gt; 0, 1, 0)</f>
        <v>0</v>
      </c>
      <c r="H266" s="7">
        <f>IF(COUNTIF('Iteration 1 - Backward'!A:A, A266) &gt; 0, 1, 0)</f>
        <v>0</v>
      </c>
      <c r="I266" s="7">
        <f>IF(COUNTIF('Iteration 2 - Forward-Forward'!A:A, A266) &gt; 0, 1, 0)</f>
        <v>0</v>
      </c>
      <c r="J266" s="7">
        <f>IF(COUNTIF('Iteration 2 - Forward-Backward'!A:A, A266) &gt; 0, 1, 0)</f>
        <v>0</v>
      </c>
      <c r="K266" s="7">
        <f>IF(COUNTIF('Iteration 2 - Backward-Backward'!A:A, A266) &gt; 0, 1, 0)</f>
        <v>0</v>
      </c>
      <c r="L266" s="7"/>
      <c r="M266" s="7"/>
      <c r="N266" s="7"/>
      <c r="O266" s="7"/>
      <c r="P266" s="7"/>
      <c r="Q266" s="7">
        <v>1</v>
      </c>
    </row>
    <row r="267" spans="1:17" x14ac:dyDescent="0.25">
      <c r="A267" s="7" t="s">
        <v>7525</v>
      </c>
      <c r="B267" s="7" t="s">
        <v>7526</v>
      </c>
      <c r="C267" s="7">
        <v>2024</v>
      </c>
      <c r="D267" s="7" t="s">
        <v>7527</v>
      </c>
      <c r="E267" s="7">
        <f t="shared" ref="E267:E298" si="11">--(ROW(A267)&lt;&gt;MATCH(A267,$A:$A,0))</f>
        <v>0</v>
      </c>
      <c r="F267" s="7">
        <f>IF(COUNTIF('Start Set'!A:A, A267) &gt; 0, 1, 0)</f>
        <v>0</v>
      </c>
      <c r="G267" s="7">
        <f>IF(COUNTIF('Iteration 1 - Forward'!A:A, A267) &gt; 0, 1, 0)</f>
        <v>0</v>
      </c>
      <c r="H267" s="7">
        <f>IF(COUNTIF('Iteration 1 - Backward'!A:A, A267) &gt; 0, 1, 0)</f>
        <v>0</v>
      </c>
      <c r="I267" s="7">
        <f>IF(COUNTIF('Iteration 2 - Forward-Forward'!A:A, A267) &gt; 0, 1, 0)</f>
        <v>0</v>
      </c>
      <c r="J267" s="7">
        <f>IF(COUNTIF('Iteration 2 - Forward-Backward'!A:A, A267) &gt; 0, 1, 0)</f>
        <v>0</v>
      </c>
      <c r="K267" s="7">
        <f>IF(COUNTIF('Iteration 2 - Backward-Backward'!A:A, A267) &gt; 0, 1, 0)</f>
        <v>0</v>
      </c>
      <c r="L267" s="7"/>
      <c r="M267" s="7"/>
      <c r="N267" s="7"/>
      <c r="O267" s="7"/>
      <c r="P267" s="7"/>
      <c r="Q267" s="7">
        <v>1</v>
      </c>
    </row>
    <row r="268" spans="1:17" x14ac:dyDescent="0.25">
      <c r="A268" s="7" t="s">
        <v>7594</v>
      </c>
      <c r="B268" s="7" t="s">
        <v>7595</v>
      </c>
      <c r="C268" s="7">
        <v>2024</v>
      </c>
      <c r="D268" s="7" t="s">
        <v>7596</v>
      </c>
      <c r="E268" s="7">
        <f t="shared" si="11"/>
        <v>0</v>
      </c>
      <c r="F268" s="7">
        <f>IF(COUNTIF('Start Set'!A:A, A268) &gt; 0, 1, 0)</f>
        <v>0</v>
      </c>
      <c r="G268" s="7">
        <f>IF(COUNTIF('Iteration 1 - Forward'!A:A, A268) &gt; 0, 1, 0)</f>
        <v>0</v>
      </c>
      <c r="H268" s="7">
        <f>IF(COUNTIF('Iteration 1 - Backward'!A:A, A268) &gt; 0, 1, 0)</f>
        <v>0</v>
      </c>
      <c r="I268" s="7">
        <f>IF(COUNTIF('Iteration 2 - Forward-Forward'!A:A, A268) &gt; 0, 1, 0)</f>
        <v>0</v>
      </c>
      <c r="J268" s="7">
        <f>IF(COUNTIF('Iteration 2 - Forward-Backward'!A:A, A268) &gt; 0, 1, 0)</f>
        <v>0</v>
      </c>
      <c r="K268" s="7">
        <f>IF(COUNTIF('Iteration 2 - Backward-Backward'!A:A, A268) &gt; 0, 1, 0)</f>
        <v>0</v>
      </c>
      <c r="L268" s="7"/>
      <c r="M268" s="7"/>
      <c r="N268" s="7"/>
      <c r="O268" s="7"/>
      <c r="P268" s="7"/>
      <c r="Q268" s="7">
        <v>1</v>
      </c>
    </row>
    <row r="269" spans="1:17" x14ac:dyDescent="0.25">
      <c r="A269" s="7" t="s">
        <v>7289</v>
      </c>
      <c r="B269" s="7" t="s">
        <v>7290</v>
      </c>
      <c r="C269" s="7">
        <v>2024</v>
      </c>
      <c r="D269" s="7" t="s">
        <v>7291</v>
      </c>
      <c r="E269" s="7">
        <f t="shared" si="11"/>
        <v>0</v>
      </c>
      <c r="F269" s="7">
        <f>IF(COUNTIF('Start Set'!A:A, A269) &gt; 0, 1, 0)</f>
        <v>0</v>
      </c>
      <c r="G269" s="7">
        <f>IF(COUNTIF('Iteration 1 - Forward'!A:A, A269) &gt; 0, 1, 0)</f>
        <v>0</v>
      </c>
      <c r="H269" s="7">
        <f>IF(COUNTIF('Iteration 1 - Backward'!A:A, A269) &gt; 0, 1, 0)</f>
        <v>0</v>
      </c>
      <c r="I269" s="7">
        <f>IF(COUNTIF('Iteration 2 - Forward-Forward'!A:A, A269) &gt; 0, 1, 0)</f>
        <v>0</v>
      </c>
      <c r="J269" s="7">
        <f>IF(COUNTIF('Iteration 2 - Forward-Backward'!A:A, A269) &gt; 0, 1, 0)</f>
        <v>0</v>
      </c>
      <c r="K269" s="7">
        <f>IF(COUNTIF('Iteration 2 - Backward-Backward'!A:A, A269) &gt; 0, 1, 0)</f>
        <v>0</v>
      </c>
      <c r="L269" s="7"/>
      <c r="M269" s="7"/>
      <c r="N269" s="7"/>
      <c r="O269" s="7"/>
      <c r="P269" s="7"/>
      <c r="Q269" s="7">
        <v>1</v>
      </c>
    </row>
    <row r="270" spans="1:17" x14ac:dyDescent="0.25">
      <c r="A270" s="7" t="s">
        <v>7314</v>
      </c>
      <c r="B270" s="7" t="s">
        <v>7315</v>
      </c>
      <c r="C270" s="7">
        <v>2023</v>
      </c>
      <c r="D270" s="7" t="s">
        <v>7316</v>
      </c>
      <c r="E270" s="7">
        <f t="shared" si="11"/>
        <v>0</v>
      </c>
      <c r="F270" s="7">
        <f>IF(COUNTIF('Start Set'!A:A, A270) &gt; 0, 1, 0)</f>
        <v>0</v>
      </c>
      <c r="G270" s="7">
        <f>IF(COUNTIF('Iteration 1 - Forward'!A:A, A270) &gt; 0, 1, 0)</f>
        <v>0</v>
      </c>
      <c r="H270" s="7">
        <f>IF(COUNTIF('Iteration 1 - Backward'!A:A, A270) &gt; 0, 1, 0)</f>
        <v>0</v>
      </c>
      <c r="I270" s="7">
        <f>IF(COUNTIF('Iteration 2 - Forward-Forward'!A:A, A270) &gt; 0, 1, 0)</f>
        <v>0</v>
      </c>
      <c r="J270" s="7">
        <f>IF(COUNTIF('Iteration 2 - Forward-Backward'!A:A, A270) &gt; 0, 1, 0)</f>
        <v>0</v>
      </c>
      <c r="K270" s="7">
        <f>IF(COUNTIF('Iteration 2 - Backward-Backward'!A:A, A270) &gt; 0, 1, 0)</f>
        <v>0</v>
      </c>
      <c r="L270" s="7"/>
      <c r="M270" s="7"/>
      <c r="N270" s="7"/>
      <c r="O270" s="7"/>
      <c r="P270" s="7"/>
      <c r="Q270" s="7">
        <v>1</v>
      </c>
    </row>
    <row r="271" spans="1:17" x14ac:dyDescent="0.25">
      <c r="A271" s="7" t="s">
        <v>7088</v>
      </c>
      <c r="B271" s="7" t="s">
        <v>7089</v>
      </c>
      <c r="C271" s="7">
        <v>2025</v>
      </c>
      <c r="D271" s="7" t="s">
        <v>5694</v>
      </c>
      <c r="E271" s="7">
        <f t="shared" si="11"/>
        <v>0</v>
      </c>
      <c r="F271" s="7">
        <f>IF(COUNTIF('Start Set'!A:A, A271) &gt; 0, 1, 0)</f>
        <v>0</v>
      </c>
      <c r="G271" s="7">
        <f>IF(COUNTIF('Iteration 1 - Forward'!A:A, A271) &gt; 0, 1, 0)</f>
        <v>0</v>
      </c>
      <c r="H271" s="7">
        <f>IF(COUNTIF('Iteration 1 - Backward'!A:A, A271) &gt; 0, 1, 0)</f>
        <v>0</v>
      </c>
      <c r="I271" s="7">
        <f>IF(COUNTIF('Iteration 2 - Forward-Forward'!A:A, A271) &gt; 0, 1, 0)</f>
        <v>0</v>
      </c>
      <c r="J271" s="7">
        <f>IF(COUNTIF('Iteration 2 - Forward-Backward'!A:A, A271) &gt; 0, 1, 0)</f>
        <v>0</v>
      </c>
      <c r="K271" s="7">
        <f>IF(COUNTIF('Iteration 2 - Backward-Backward'!A:A, A271) &gt; 0, 1, 0)</f>
        <v>0</v>
      </c>
      <c r="L271" s="7"/>
      <c r="M271" s="7"/>
      <c r="N271" s="7"/>
      <c r="O271" s="7"/>
      <c r="P271" s="7"/>
      <c r="Q271" s="7">
        <v>1</v>
      </c>
    </row>
    <row r="272" spans="1:17" x14ac:dyDescent="0.25">
      <c r="A272" s="7" t="s">
        <v>7718</v>
      </c>
      <c r="B272" s="7" t="s">
        <v>7719</v>
      </c>
      <c r="C272" s="7">
        <v>2022</v>
      </c>
      <c r="D272" s="7" t="s">
        <v>7715</v>
      </c>
      <c r="E272" s="7">
        <f t="shared" si="11"/>
        <v>0</v>
      </c>
      <c r="F272" s="7">
        <f>IF(COUNTIF('Start Set'!A:A, A272) &gt; 0, 1, 0)</f>
        <v>0</v>
      </c>
      <c r="G272" s="7">
        <f>IF(COUNTIF('Iteration 1 - Forward'!A:A, A272) &gt; 0, 1, 0)</f>
        <v>0</v>
      </c>
      <c r="H272" s="7">
        <f>IF(COUNTIF('Iteration 1 - Backward'!A:A, A272) &gt; 0, 1, 0)</f>
        <v>0</v>
      </c>
      <c r="I272" s="7">
        <f>IF(COUNTIF('Iteration 2 - Forward-Forward'!A:A, A272) &gt; 0, 1, 0)</f>
        <v>0</v>
      </c>
      <c r="J272" s="7">
        <f>IF(COUNTIF('Iteration 2 - Forward-Backward'!A:A, A272) &gt; 0, 1, 0)</f>
        <v>0</v>
      </c>
      <c r="K272" s="7">
        <f>IF(COUNTIF('Iteration 2 - Backward-Backward'!A:A, A272) &gt; 0, 1, 0)</f>
        <v>0</v>
      </c>
      <c r="L272" s="7"/>
      <c r="M272" s="7"/>
      <c r="N272" s="7"/>
      <c r="O272" s="7"/>
      <c r="P272" s="7"/>
      <c r="Q272" s="7">
        <v>1</v>
      </c>
    </row>
    <row r="273" spans="1:17" x14ac:dyDescent="0.25">
      <c r="A273" s="7" t="s">
        <v>7924</v>
      </c>
      <c r="B273" s="7" t="s">
        <v>7925</v>
      </c>
      <c r="C273" s="7">
        <v>2025</v>
      </c>
      <c r="D273" s="7" t="s">
        <v>3120</v>
      </c>
      <c r="E273" s="7">
        <f t="shared" si="11"/>
        <v>0</v>
      </c>
      <c r="F273" s="7">
        <f>IF(COUNTIF('Start Set'!A:A, A273) &gt; 0, 1, 0)</f>
        <v>0</v>
      </c>
      <c r="G273" s="7">
        <f>IF(COUNTIF('Iteration 1 - Forward'!A:A, A273) &gt; 0, 1, 0)</f>
        <v>0</v>
      </c>
      <c r="H273" s="7">
        <f>IF(COUNTIF('Iteration 1 - Backward'!A:A, A273) &gt; 0, 1, 0)</f>
        <v>0</v>
      </c>
      <c r="I273" s="7">
        <f>IF(COUNTIF('Iteration 2 - Forward-Forward'!A:A, A273) &gt; 0, 1, 0)</f>
        <v>0</v>
      </c>
      <c r="J273" s="7">
        <f>IF(COUNTIF('Iteration 2 - Forward-Backward'!A:A, A273) &gt; 0, 1, 0)</f>
        <v>0</v>
      </c>
      <c r="K273" s="7">
        <f>IF(COUNTIF('Iteration 2 - Backward-Backward'!A:A, A273) &gt; 0, 1, 0)</f>
        <v>0</v>
      </c>
      <c r="L273" s="7"/>
      <c r="M273" s="7"/>
      <c r="N273" s="7"/>
      <c r="O273" s="7"/>
      <c r="P273" s="7"/>
      <c r="Q273" s="7">
        <v>1</v>
      </c>
    </row>
    <row r="274" spans="1:17" x14ac:dyDescent="0.25">
      <c r="A274" s="7" t="s">
        <v>7914</v>
      </c>
      <c r="B274" s="7" t="s">
        <v>7895</v>
      </c>
      <c r="C274" s="7">
        <v>2025</v>
      </c>
      <c r="D274" s="7" t="s">
        <v>7915</v>
      </c>
      <c r="E274" s="7">
        <f t="shared" si="11"/>
        <v>0</v>
      </c>
      <c r="F274" s="7">
        <f>IF(COUNTIF('Start Set'!A:A, A274) &gt; 0, 1, 0)</f>
        <v>0</v>
      </c>
      <c r="G274" s="7">
        <f>IF(COUNTIF('Iteration 1 - Forward'!A:A, A274) &gt; 0, 1, 0)</f>
        <v>0</v>
      </c>
      <c r="H274" s="7">
        <f>IF(COUNTIF('Iteration 1 - Backward'!A:A, A274) &gt; 0, 1, 0)</f>
        <v>0</v>
      </c>
      <c r="I274" s="7">
        <f>IF(COUNTIF('Iteration 2 - Forward-Forward'!A:A, A274) &gt; 0, 1, 0)</f>
        <v>0</v>
      </c>
      <c r="J274" s="7">
        <f>IF(COUNTIF('Iteration 2 - Forward-Backward'!A:A, A274) &gt; 0, 1, 0)</f>
        <v>0</v>
      </c>
      <c r="K274" s="7">
        <f>IF(COUNTIF('Iteration 2 - Backward-Backward'!A:A, A274) &gt; 0, 1, 0)</f>
        <v>0</v>
      </c>
      <c r="L274" s="7"/>
      <c r="M274" s="7"/>
      <c r="N274" s="7"/>
      <c r="O274" s="7"/>
      <c r="P274" s="7"/>
      <c r="Q274" s="7">
        <v>1</v>
      </c>
    </row>
    <row r="275" spans="1:17" x14ac:dyDescent="0.25">
      <c r="A275" s="7" t="s">
        <v>7926</v>
      </c>
      <c r="B275" s="7" t="s">
        <v>7898</v>
      </c>
      <c r="C275" s="7">
        <v>2025</v>
      </c>
      <c r="D275" s="7" t="s">
        <v>3106</v>
      </c>
      <c r="E275" s="7">
        <f t="shared" si="11"/>
        <v>0</v>
      </c>
      <c r="F275" s="7">
        <f>IF(COUNTIF('Start Set'!A:A, A275) &gt; 0, 1, 0)</f>
        <v>0</v>
      </c>
      <c r="G275" s="7">
        <f>IF(COUNTIF('Iteration 1 - Forward'!A:A, A275) &gt; 0, 1, 0)</f>
        <v>0</v>
      </c>
      <c r="H275" s="7">
        <f>IF(COUNTIF('Iteration 1 - Backward'!A:A, A275) &gt; 0, 1, 0)</f>
        <v>0</v>
      </c>
      <c r="I275" s="7">
        <f>IF(COUNTIF('Iteration 2 - Forward-Forward'!A:A, A275) &gt; 0, 1, 0)</f>
        <v>0</v>
      </c>
      <c r="J275" s="7">
        <f>IF(COUNTIF('Iteration 2 - Forward-Backward'!A:A, A275) &gt; 0, 1, 0)</f>
        <v>0</v>
      </c>
      <c r="K275" s="7">
        <f>IF(COUNTIF('Iteration 2 - Backward-Backward'!A:A, A275) &gt; 0, 1, 0)</f>
        <v>0</v>
      </c>
      <c r="L275" s="7"/>
      <c r="M275" s="7"/>
      <c r="N275" s="7"/>
      <c r="O275" s="7"/>
      <c r="P275" s="7"/>
      <c r="Q275" s="7">
        <v>1</v>
      </c>
    </row>
    <row r="276" spans="1:17" x14ac:dyDescent="0.25">
      <c r="A276" s="7" t="s">
        <v>7267</v>
      </c>
      <c r="B276" s="7" t="s">
        <v>7268</v>
      </c>
      <c r="C276" s="7">
        <v>2023</v>
      </c>
      <c r="D276" s="7" t="s">
        <v>7269</v>
      </c>
      <c r="E276" s="7">
        <f t="shared" si="11"/>
        <v>0</v>
      </c>
      <c r="F276" s="7">
        <f>IF(COUNTIF('Start Set'!A:A, A276) &gt; 0, 1, 0)</f>
        <v>0</v>
      </c>
      <c r="G276" s="7">
        <f>IF(COUNTIF('Iteration 1 - Forward'!A:A, A276) &gt; 0, 1, 0)</f>
        <v>0</v>
      </c>
      <c r="H276" s="7">
        <f>IF(COUNTIF('Iteration 1 - Backward'!A:A, A276) &gt; 0, 1, 0)</f>
        <v>0</v>
      </c>
      <c r="I276" s="7">
        <f>IF(COUNTIF('Iteration 2 - Forward-Forward'!A:A, A276) &gt; 0, 1, 0)</f>
        <v>0</v>
      </c>
      <c r="J276" s="7">
        <f>IF(COUNTIF('Iteration 2 - Forward-Backward'!A:A, A276) &gt; 0, 1, 0)</f>
        <v>0</v>
      </c>
      <c r="K276" s="7">
        <f>IF(COUNTIF('Iteration 2 - Backward-Backward'!A:A, A276) &gt; 0, 1, 0)</f>
        <v>0</v>
      </c>
      <c r="L276" s="7"/>
      <c r="M276" s="7"/>
      <c r="N276" s="7"/>
      <c r="O276" s="7"/>
      <c r="P276" s="7"/>
      <c r="Q276" s="7">
        <v>1</v>
      </c>
    </row>
    <row r="277" spans="1:17" x14ac:dyDescent="0.25">
      <c r="A277" s="7" t="s">
        <v>7196</v>
      </c>
      <c r="B277" s="7" t="s">
        <v>7197</v>
      </c>
      <c r="C277" s="7">
        <v>2024</v>
      </c>
      <c r="D277" s="7" t="s">
        <v>138</v>
      </c>
      <c r="E277" s="7">
        <f t="shared" si="11"/>
        <v>0</v>
      </c>
      <c r="F277" s="7">
        <f>IF(COUNTIF('Start Set'!A:A, A277) &gt; 0, 1, 0)</f>
        <v>0</v>
      </c>
      <c r="G277" s="7">
        <f>IF(COUNTIF('Iteration 1 - Forward'!A:A, A277) &gt; 0, 1, 0)</f>
        <v>0</v>
      </c>
      <c r="H277" s="7">
        <f>IF(COUNTIF('Iteration 1 - Backward'!A:A, A277) &gt; 0, 1, 0)</f>
        <v>0</v>
      </c>
      <c r="I277" s="7">
        <f>IF(COUNTIF('Iteration 2 - Forward-Forward'!A:A, A277) &gt; 0, 1, 0)</f>
        <v>0</v>
      </c>
      <c r="J277" s="7">
        <f>IF(COUNTIF('Iteration 2 - Forward-Backward'!A:A, A277) &gt; 0, 1, 0)</f>
        <v>0</v>
      </c>
      <c r="K277" s="7">
        <f>IF(COUNTIF('Iteration 2 - Backward-Backward'!A:A, A277) &gt; 0, 1, 0)</f>
        <v>0</v>
      </c>
      <c r="L277" s="7"/>
      <c r="M277" s="7"/>
      <c r="N277" s="7"/>
      <c r="O277" s="7"/>
      <c r="P277" s="7"/>
      <c r="Q277" s="7">
        <v>1</v>
      </c>
    </row>
    <row r="278" spans="1:17" x14ac:dyDescent="0.25">
      <c r="A278" s="7" t="s">
        <v>7605</v>
      </c>
      <c r="B278" s="7" t="s">
        <v>7606</v>
      </c>
      <c r="C278" s="7">
        <v>2024</v>
      </c>
      <c r="D278" s="7" t="s">
        <v>7607</v>
      </c>
      <c r="E278" s="7">
        <f t="shared" si="11"/>
        <v>0</v>
      </c>
      <c r="F278" s="7">
        <f>IF(COUNTIF('Start Set'!A:A, A278) &gt; 0, 1, 0)</f>
        <v>0</v>
      </c>
      <c r="G278" s="7">
        <f>IF(COUNTIF('Iteration 1 - Forward'!A:A, A278) &gt; 0, 1, 0)</f>
        <v>0</v>
      </c>
      <c r="H278" s="7">
        <f>IF(COUNTIF('Iteration 1 - Backward'!A:A, A278) &gt; 0, 1, 0)</f>
        <v>0</v>
      </c>
      <c r="I278" s="7">
        <f>IF(COUNTIF('Iteration 2 - Forward-Forward'!A:A, A278) &gt; 0, 1, 0)</f>
        <v>0</v>
      </c>
      <c r="J278" s="7">
        <f>IF(COUNTIF('Iteration 2 - Forward-Backward'!A:A, A278) &gt; 0, 1, 0)</f>
        <v>0</v>
      </c>
      <c r="K278" s="7">
        <f>IF(COUNTIF('Iteration 2 - Backward-Backward'!A:A, A278) &gt; 0, 1, 0)</f>
        <v>0</v>
      </c>
      <c r="L278" s="7"/>
      <c r="M278" s="7"/>
      <c r="N278" s="7"/>
      <c r="O278" s="7"/>
      <c r="P278" s="7"/>
      <c r="Q278" s="7">
        <v>1</v>
      </c>
    </row>
    <row r="279" spans="1:17" x14ac:dyDescent="0.25">
      <c r="A279" s="7" t="s">
        <v>7906</v>
      </c>
      <c r="B279" s="7" t="s">
        <v>7894</v>
      </c>
      <c r="C279" s="7">
        <v>2025</v>
      </c>
      <c r="D279" s="7" t="s">
        <v>7907</v>
      </c>
      <c r="E279" s="7">
        <f t="shared" si="11"/>
        <v>0</v>
      </c>
      <c r="F279" s="7">
        <f>IF(COUNTIF('Start Set'!A:A, A279) &gt; 0, 1, 0)</f>
        <v>0</v>
      </c>
      <c r="G279" s="7">
        <f>IF(COUNTIF('Iteration 1 - Forward'!A:A, A279) &gt; 0, 1, 0)</f>
        <v>0</v>
      </c>
      <c r="H279" s="7">
        <f>IF(COUNTIF('Iteration 1 - Backward'!A:A, A279) &gt; 0, 1, 0)</f>
        <v>0</v>
      </c>
      <c r="I279" s="7">
        <f>IF(COUNTIF('Iteration 2 - Forward-Forward'!A:A, A279) &gt; 0, 1, 0)</f>
        <v>0</v>
      </c>
      <c r="J279" s="7">
        <f>IF(COUNTIF('Iteration 2 - Forward-Backward'!A:A, A279) &gt; 0, 1, 0)</f>
        <v>0</v>
      </c>
      <c r="K279" s="7">
        <f>IF(COUNTIF('Iteration 2 - Backward-Backward'!A:A, A279) &gt; 0, 1, 0)</f>
        <v>0</v>
      </c>
      <c r="L279" s="7"/>
      <c r="M279" s="7"/>
      <c r="N279" s="7"/>
      <c r="O279" s="7"/>
      <c r="P279" s="7"/>
      <c r="Q279" s="7">
        <v>1</v>
      </c>
    </row>
    <row r="280" spans="1:17" x14ac:dyDescent="0.25">
      <c r="A280" s="7" t="s">
        <v>7571</v>
      </c>
      <c r="B280" s="7" t="s">
        <v>7572</v>
      </c>
      <c r="C280" s="7">
        <v>2023</v>
      </c>
      <c r="D280" s="7" t="s">
        <v>7573</v>
      </c>
      <c r="E280" s="7">
        <f t="shared" si="11"/>
        <v>0</v>
      </c>
      <c r="F280" s="7">
        <f>IF(COUNTIF('Start Set'!A:A, A280) &gt; 0, 1, 0)</f>
        <v>0</v>
      </c>
      <c r="G280" s="7">
        <f>IF(COUNTIF('Iteration 1 - Forward'!A:A, A280) &gt; 0, 1, 0)</f>
        <v>0</v>
      </c>
      <c r="H280" s="7">
        <f>IF(COUNTIF('Iteration 1 - Backward'!A:A, A280) &gt; 0, 1, 0)</f>
        <v>0</v>
      </c>
      <c r="I280" s="7">
        <f>IF(COUNTIF('Iteration 2 - Forward-Forward'!A:A, A280) &gt; 0, 1, 0)</f>
        <v>0</v>
      </c>
      <c r="J280" s="7">
        <f>IF(COUNTIF('Iteration 2 - Forward-Backward'!A:A, A280) &gt; 0, 1, 0)</f>
        <v>0</v>
      </c>
      <c r="K280" s="7">
        <f>IF(COUNTIF('Iteration 2 - Backward-Backward'!A:A, A280) &gt; 0, 1, 0)</f>
        <v>0</v>
      </c>
      <c r="L280" s="7"/>
      <c r="M280" s="7"/>
      <c r="N280" s="7"/>
      <c r="O280" s="7"/>
      <c r="P280" s="7"/>
      <c r="Q280" s="7">
        <v>1</v>
      </c>
    </row>
    <row r="281" spans="1:17" x14ac:dyDescent="0.25">
      <c r="A281" s="7" t="s">
        <v>7369</v>
      </c>
      <c r="B281" s="7" t="s">
        <v>7370</v>
      </c>
      <c r="C281" s="7">
        <v>2025</v>
      </c>
      <c r="D281" s="7" t="s">
        <v>122</v>
      </c>
      <c r="E281" s="7">
        <f t="shared" si="11"/>
        <v>0</v>
      </c>
      <c r="F281" s="7">
        <f>IF(COUNTIF('Start Set'!A:A, A281) &gt; 0, 1, 0)</f>
        <v>0</v>
      </c>
      <c r="G281" s="7">
        <f>IF(COUNTIF('Iteration 1 - Forward'!A:A, A281) &gt; 0, 1, 0)</f>
        <v>0</v>
      </c>
      <c r="H281" s="7">
        <f>IF(COUNTIF('Iteration 1 - Backward'!A:A, A281) &gt; 0, 1, 0)</f>
        <v>0</v>
      </c>
      <c r="I281" s="7">
        <f>IF(COUNTIF('Iteration 2 - Forward-Forward'!A:A, A281) &gt; 0, 1, 0)</f>
        <v>0</v>
      </c>
      <c r="J281" s="7">
        <f>IF(COUNTIF('Iteration 2 - Forward-Backward'!A:A, A281) &gt; 0, 1, 0)</f>
        <v>0</v>
      </c>
      <c r="K281" s="7">
        <f>IF(COUNTIF('Iteration 2 - Backward-Backward'!A:A, A281) &gt; 0, 1, 0)</f>
        <v>0</v>
      </c>
      <c r="L281" s="7"/>
      <c r="M281" s="7"/>
      <c r="N281" s="7"/>
      <c r="O281" s="7"/>
      <c r="P281" s="7"/>
      <c r="Q281" s="7">
        <v>1</v>
      </c>
    </row>
    <row r="282" spans="1:17" x14ac:dyDescent="0.25">
      <c r="A282" s="7" t="s">
        <v>7733</v>
      </c>
      <c r="B282" s="7" t="s">
        <v>7734</v>
      </c>
      <c r="C282" s="7">
        <v>2024</v>
      </c>
      <c r="D282" s="7" t="s">
        <v>393</v>
      </c>
      <c r="E282" s="7">
        <f t="shared" si="11"/>
        <v>0</v>
      </c>
      <c r="F282" s="7">
        <f>IF(COUNTIF('Start Set'!A:A, A282) &gt; 0, 1, 0)</f>
        <v>0</v>
      </c>
      <c r="G282" s="7">
        <f>IF(COUNTIF('Iteration 1 - Forward'!A:A, A282) &gt; 0, 1, 0)</f>
        <v>0</v>
      </c>
      <c r="H282" s="7">
        <f>IF(COUNTIF('Iteration 1 - Backward'!A:A, A282) &gt; 0, 1, 0)</f>
        <v>0</v>
      </c>
      <c r="I282" s="7">
        <f>IF(COUNTIF('Iteration 2 - Forward-Forward'!A:A, A282) &gt; 0, 1, 0)</f>
        <v>0</v>
      </c>
      <c r="J282" s="7">
        <f>IF(COUNTIF('Iteration 2 - Forward-Backward'!A:A, A282) &gt; 0, 1, 0)</f>
        <v>0</v>
      </c>
      <c r="K282" s="7">
        <f>IF(COUNTIF('Iteration 2 - Backward-Backward'!A:A, A282) &gt; 0, 1, 0)</f>
        <v>0</v>
      </c>
      <c r="L282" s="7"/>
      <c r="M282" s="7"/>
      <c r="N282" s="7"/>
      <c r="O282" s="7"/>
      <c r="P282" s="7"/>
      <c r="Q282" s="7">
        <v>1</v>
      </c>
    </row>
    <row r="283" spans="1:17" x14ac:dyDescent="0.25">
      <c r="A283" s="7" t="s">
        <v>7294</v>
      </c>
      <c r="B283" s="7" t="s">
        <v>7295</v>
      </c>
      <c r="C283" s="7">
        <v>2023</v>
      </c>
      <c r="D283" s="7" t="s">
        <v>7296</v>
      </c>
      <c r="E283" s="7">
        <f t="shared" si="11"/>
        <v>0</v>
      </c>
      <c r="F283" s="7">
        <f>IF(COUNTIF('Start Set'!A:A, A283) &gt; 0, 1, 0)</f>
        <v>0</v>
      </c>
      <c r="G283" s="7">
        <f>IF(COUNTIF('Iteration 1 - Forward'!A:A, A283) &gt; 0, 1, 0)</f>
        <v>0</v>
      </c>
      <c r="H283" s="7">
        <f>IF(COUNTIF('Iteration 1 - Backward'!A:A, A283) &gt; 0, 1, 0)</f>
        <v>0</v>
      </c>
      <c r="I283" s="7">
        <f>IF(COUNTIF('Iteration 2 - Forward-Forward'!A:A, A283) &gt; 0, 1, 0)</f>
        <v>0</v>
      </c>
      <c r="J283" s="7">
        <f>IF(COUNTIF('Iteration 2 - Forward-Backward'!A:A, A283) &gt; 0, 1, 0)</f>
        <v>0</v>
      </c>
      <c r="K283" s="7">
        <f>IF(COUNTIF('Iteration 2 - Backward-Backward'!A:A, A283) &gt; 0, 1, 0)</f>
        <v>0</v>
      </c>
      <c r="L283" s="7"/>
      <c r="M283" s="7"/>
      <c r="N283" s="7"/>
      <c r="O283" s="7"/>
      <c r="P283" s="7"/>
      <c r="Q283" s="7">
        <v>1</v>
      </c>
    </row>
    <row r="284" spans="1:17" x14ac:dyDescent="0.25">
      <c r="A284" s="7" t="s">
        <v>7317</v>
      </c>
      <c r="B284" s="7" t="s">
        <v>7318</v>
      </c>
      <c r="C284" s="7">
        <v>2025</v>
      </c>
      <c r="D284" s="7" t="s">
        <v>6658</v>
      </c>
      <c r="E284" s="7">
        <f t="shared" si="11"/>
        <v>0</v>
      </c>
      <c r="F284" s="7">
        <f>IF(COUNTIF('Start Set'!A:A, A284) &gt; 0, 1, 0)</f>
        <v>0</v>
      </c>
      <c r="G284" s="7">
        <f>IF(COUNTIF('Iteration 1 - Forward'!A:A, A284) &gt; 0, 1, 0)</f>
        <v>0</v>
      </c>
      <c r="H284" s="7">
        <f>IF(COUNTIF('Iteration 1 - Backward'!A:A, A284) &gt; 0, 1, 0)</f>
        <v>0</v>
      </c>
      <c r="I284" s="7">
        <f>IF(COUNTIF('Iteration 2 - Forward-Forward'!A:A, A284) &gt; 0, 1, 0)</f>
        <v>0</v>
      </c>
      <c r="J284" s="7">
        <f>IF(COUNTIF('Iteration 2 - Forward-Backward'!A:A, A284) &gt; 0, 1, 0)</f>
        <v>0</v>
      </c>
      <c r="K284" s="7">
        <f>IF(COUNTIF('Iteration 2 - Backward-Backward'!A:A, A284) &gt; 0, 1, 0)</f>
        <v>0</v>
      </c>
      <c r="L284" s="7"/>
      <c r="M284" s="7"/>
      <c r="N284" s="7"/>
      <c r="O284" s="7"/>
      <c r="P284" s="7"/>
      <c r="Q284" s="7">
        <v>1</v>
      </c>
    </row>
    <row r="285" spans="1:17" x14ac:dyDescent="0.25">
      <c r="A285" s="7" t="s">
        <v>7408</v>
      </c>
      <c r="B285" s="7" t="s">
        <v>7409</v>
      </c>
      <c r="C285" s="7">
        <v>2021</v>
      </c>
      <c r="D285" s="7" t="s">
        <v>7410</v>
      </c>
      <c r="E285" s="7">
        <f t="shared" si="11"/>
        <v>0</v>
      </c>
      <c r="F285" s="7">
        <f>IF(COUNTIF('Start Set'!A:A, A285) &gt; 0, 1, 0)</f>
        <v>0</v>
      </c>
      <c r="G285" s="7">
        <f>IF(COUNTIF('Iteration 1 - Forward'!A:A, A285) &gt; 0, 1, 0)</f>
        <v>0</v>
      </c>
      <c r="H285" s="7">
        <f>IF(COUNTIF('Iteration 1 - Backward'!A:A, A285) &gt; 0, 1, 0)</f>
        <v>0</v>
      </c>
      <c r="I285" s="7">
        <f>IF(COUNTIF('Iteration 2 - Forward-Forward'!A:A, A285) &gt; 0, 1, 0)</f>
        <v>0</v>
      </c>
      <c r="J285" s="7">
        <f>IF(COUNTIF('Iteration 2 - Forward-Backward'!A:A, A285) &gt; 0, 1, 0)</f>
        <v>0</v>
      </c>
      <c r="K285" s="7">
        <f>IF(COUNTIF('Iteration 2 - Backward-Backward'!A:A, A285) &gt; 0, 1, 0)</f>
        <v>0</v>
      </c>
      <c r="L285" s="7"/>
      <c r="M285" s="7"/>
      <c r="N285" s="7"/>
      <c r="O285" s="7"/>
      <c r="P285" s="7"/>
      <c r="Q285" s="7">
        <v>1</v>
      </c>
    </row>
    <row r="286" spans="1:17" x14ac:dyDescent="0.25">
      <c r="A286" s="7" t="s">
        <v>7256</v>
      </c>
      <c r="B286" s="7" t="s">
        <v>7257</v>
      </c>
      <c r="C286" s="7">
        <v>2024</v>
      </c>
      <c r="D286" s="7" t="s">
        <v>356</v>
      </c>
      <c r="E286" s="7">
        <f t="shared" si="11"/>
        <v>0</v>
      </c>
      <c r="F286" s="7">
        <f>IF(COUNTIF('Start Set'!A:A, A286) &gt; 0, 1, 0)</f>
        <v>0</v>
      </c>
      <c r="G286" s="7">
        <f>IF(COUNTIF('Iteration 1 - Forward'!A:A, A286) &gt; 0, 1, 0)</f>
        <v>0</v>
      </c>
      <c r="H286" s="7">
        <f>IF(COUNTIF('Iteration 1 - Backward'!A:A, A286) &gt; 0, 1, 0)</f>
        <v>0</v>
      </c>
      <c r="I286" s="7">
        <f>IF(COUNTIF('Iteration 2 - Forward-Forward'!A:A, A286) &gt; 0, 1, 0)</f>
        <v>0</v>
      </c>
      <c r="J286" s="7">
        <f>IF(COUNTIF('Iteration 2 - Forward-Backward'!A:A, A286) &gt; 0, 1, 0)</f>
        <v>0</v>
      </c>
      <c r="K286" s="7">
        <f>IF(COUNTIF('Iteration 2 - Backward-Backward'!A:A, A286) &gt; 0, 1, 0)</f>
        <v>0</v>
      </c>
      <c r="L286" s="7"/>
      <c r="M286" s="7"/>
      <c r="N286" s="7"/>
      <c r="O286" s="7"/>
      <c r="P286" s="7"/>
      <c r="Q286" s="7">
        <v>1</v>
      </c>
    </row>
    <row r="287" spans="1:17" x14ac:dyDescent="0.25">
      <c r="A287" s="7" t="s">
        <v>7240</v>
      </c>
      <c r="B287" s="7" t="s">
        <v>7241</v>
      </c>
      <c r="C287" s="7">
        <v>2023</v>
      </c>
      <c r="D287" s="7" t="s">
        <v>7242</v>
      </c>
      <c r="E287" s="7">
        <f t="shared" si="11"/>
        <v>0</v>
      </c>
      <c r="F287" s="7">
        <f>IF(COUNTIF('Start Set'!A:A, A287) &gt; 0, 1, 0)</f>
        <v>0</v>
      </c>
      <c r="G287" s="7">
        <f>IF(COUNTIF('Iteration 1 - Forward'!A:A, A287) &gt; 0, 1, 0)</f>
        <v>0</v>
      </c>
      <c r="H287" s="7">
        <f>IF(COUNTIF('Iteration 1 - Backward'!A:A, A287) &gt; 0, 1, 0)</f>
        <v>0</v>
      </c>
      <c r="I287" s="7">
        <f>IF(COUNTIF('Iteration 2 - Forward-Forward'!A:A, A287) &gt; 0, 1, 0)</f>
        <v>0</v>
      </c>
      <c r="J287" s="7">
        <f>IF(COUNTIF('Iteration 2 - Forward-Backward'!A:A, A287) &gt; 0, 1, 0)</f>
        <v>0</v>
      </c>
      <c r="K287" s="7">
        <f>IF(COUNTIF('Iteration 2 - Backward-Backward'!A:A, A287) &gt; 0, 1, 0)</f>
        <v>0</v>
      </c>
      <c r="L287" s="7"/>
      <c r="M287" s="7"/>
      <c r="N287" s="7"/>
      <c r="O287" s="7"/>
      <c r="P287" s="7"/>
      <c r="Q287" s="7">
        <v>1</v>
      </c>
    </row>
    <row r="288" spans="1:17" x14ac:dyDescent="0.25">
      <c r="A288" s="7" t="s">
        <v>7355</v>
      </c>
      <c r="B288" s="7" t="s">
        <v>7356</v>
      </c>
      <c r="C288" s="7">
        <v>2023</v>
      </c>
      <c r="D288" s="7" t="s">
        <v>7357</v>
      </c>
      <c r="E288" s="7">
        <f t="shared" si="11"/>
        <v>0</v>
      </c>
      <c r="F288" s="7">
        <f>IF(COUNTIF('Start Set'!A:A, A288) &gt; 0, 1, 0)</f>
        <v>0</v>
      </c>
      <c r="G288" s="7">
        <f>IF(COUNTIF('Iteration 1 - Forward'!A:A, A288) &gt; 0, 1, 0)</f>
        <v>0</v>
      </c>
      <c r="H288" s="7">
        <f>IF(COUNTIF('Iteration 1 - Backward'!A:A, A288) &gt; 0, 1, 0)</f>
        <v>0</v>
      </c>
      <c r="I288" s="7">
        <f>IF(COUNTIF('Iteration 2 - Forward-Forward'!A:A, A288) &gt; 0, 1, 0)</f>
        <v>0</v>
      </c>
      <c r="J288" s="7">
        <f>IF(COUNTIF('Iteration 2 - Forward-Backward'!A:A, A288) &gt; 0, 1, 0)</f>
        <v>0</v>
      </c>
      <c r="K288" s="7">
        <f>IF(COUNTIF('Iteration 2 - Backward-Backward'!A:A, A288) &gt; 0, 1, 0)</f>
        <v>0</v>
      </c>
      <c r="L288" s="7"/>
      <c r="M288" s="7"/>
      <c r="N288" s="7"/>
      <c r="O288" s="7"/>
      <c r="P288" s="7"/>
      <c r="Q288" s="7">
        <v>1</v>
      </c>
    </row>
    <row r="289" spans="1:17" x14ac:dyDescent="0.25">
      <c r="A289" s="7" t="s">
        <v>7405</v>
      </c>
      <c r="B289" s="7" t="s">
        <v>7406</v>
      </c>
      <c r="C289" s="7">
        <v>2025</v>
      </c>
      <c r="D289" s="7" t="s">
        <v>7407</v>
      </c>
      <c r="E289" s="7">
        <f t="shared" si="11"/>
        <v>0</v>
      </c>
      <c r="F289" s="7">
        <f>IF(COUNTIF('Start Set'!A:A, A289) &gt; 0, 1, 0)</f>
        <v>0</v>
      </c>
      <c r="G289" s="7">
        <f>IF(COUNTIF('Iteration 1 - Forward'!A:A, A289) &gt; 0, 1, 0)</f>
        <v>0</v>
      </c>
      <c r="H289" s="7">
        <f>IF(COUNTIF('Iteration 1 - Backward'!A:A, A289) &gt; 0, 1, 0)</f>
        <v>0</v>
      </c>
      <c r="I289" s="7">
        <f>IF(COUNTIF('Iteration 2 - Forward-Forward'!A:A, A289) &gt; 0, 1, 0)</f>
        <v>0</v>
      </c>
      <c r="J289" s="7">
        <f>IF(COUNTIF('Iteration 2 - Forward-Backward'!A:A, A289) &gt; 0, 1, 0)</f>
        <v>0</v>
      </c>
      <c r="K289" s="7">
        <f>IF(COUNTIF('Iteration 2 - Backward-Backward'!A:A, A289) &gt; 0, 1, 0)</f>
        <v>0</v>
      </c>
      <c r="L289" s="7"/>
      <c r="M289" s="7"/>
      <c r="N289" s="7"/>
      <c r="O289" s="7"/>
      <c r="P289" s="7"/>
      <c r="Q289" s="7">
        <v>1</v>
      </c>
    </row>
    <row r="290" spans="1:17" x14ac:dyDescent="0.25">
      <c r="A290" s="7" t="s">
        <v>7456</v>
      </c>
      <c r="B290" s="7" t="s">
        <v>7457</v>
      </c>
      <c r="C290" s="7">
        <v>2022</v>
      </c>
      <c r="D290" s="7" t="s">
        <v>7458</v>
      </c>
      <c r="E290" s="7">
        <f t="shared" si="11"/>
        <v>0</v>
      </c>
      <c r="F290" s="7">
        <f>IF(COUNTIF('Start Set'!A:A, A290) &gt; 0, 1, 0)</f>
        <v>0</v>
      </c>
      <c r="G290" s="7">
        <f>IF(COUNTIF('Iteration 1 - Forward'!A:A, A290) &gt; 0, 1, 0)</f>
        <v>0</v>
      </c>
      <c r="H290" s="7">
        <f>IF(COUNTIF('Iteration 1 - Backward'!A:A, A290) &gt; 0, 1, 0)</f>
        <v>0</v>
      </c>
      <c r="I290" s="7">
        <f>IF(COUNTIF('Iteration 2 - Forward-Forward'!A:A, A290) &gt; 0, 1, 0)</f>
        <v>0</v>
      </c>
      <c r="J290" s="7">
        <f>IF(COUNTIF('Iteration 2 - Forward-Backward'!A:A, A290) &gt; 0, 1, 0)</f>
        <v>0</v>
      </c>
      <c r="K290" s="7">
        <f>IF(COUNTIF('Iteration 2 - Backward-Backward'!A:A, A290) &gt; 0, 1, 0)</f>
        <v>0</v>
      </c>
      <c r="L290" s="7"/>
      <c r="M290" s="7"/>
      <c r="N290" s="7"/>
      <c r="O290" s="7"/>
      <c r="P290" s="7"/>
      <c r="Q290" s="7">
        <v>1</v>
      </c>
    </row>
    <row r="291" spans="1:17" x14ac:dyDescent="0.25">
      <c r="A291" s="7" t="s">
        <v>7190</v>
      </c>
      <c r="B291" s="7" t="s">
        <v>7191</v>
      </c>
      <c r="C291" s="7">
        <v>2022</v>
      </c>
      <c r="D291" s="7" t="s">
        <v>3109</v>
      </c>
      <c r="E291" s="7">
        <f t="shared" si="11"/>
        <v>0</v>
      </c>
      <c r="F291" s="7">
        <f>IF(COUNTIF('Start Set'!A:A, A291) &gt; 0, 1, 0)</f>
        <v>0</v>
      </c>
      <c r="G291" s="7">
        <f>IF(COUNTIF('Iteration 1 - Forward'!A:A, A291) &gt; 0, 1, 0)</f>
        <v>0</v>
      </c>
      <c r="H291" s="7">
        <f>IF(COUNTIF('Iteration 1 - Backward'!A:A, A291) &gt; 0, 1, 0)</f>
        <v>0</v>
      </c>
      <c r="I291" s="7">
        <f>IF(COUNTIF('Iteration 2 - Forward-Forward'!A:A, A291) &gt; 0, 1, 0)</f>
        <v>0</v>
      </c>
      <c r="J291" s="7">
        <f>IF(COUNTIF('Iteration 2 - Forward-Backward'!A:A, A291) &gt; 0, 1, 0)</f>
        <v>0</v>
      </c>
      <c r="K291" s="7">
        <f>IF(COUNTIF('Iteration 2 - Backward-Backward'!A:A, A291) &gt; 0, 1, 0)</f>
        <v>0</v>
      </c>
      <c r="L291" s="7"/>
      <c r="M291" s="7"/>
      <c r="N291" s="7"/>
      <c r="O291" s="7"/>
      <c r="P291" s="7"/>
      <c r="Q291" s="7">
        <v>1</v>
      </c>
    </row>
    <row r="292" spans="1:17" x14ac:dyDescent="0.25">
      <c r="A292" s="7" t="s">
        <v>7332</v>
      </c>
      <c r="B292" s="7" t="s">
        <v>7333</v>
      </c>
      <c r="C292" s="7">
        <v>2023</v>
      </c>
      <c r="D292" s="7" t="s">
        <v>7334</v>
      </c>
      <c r="E292" s="7">
        <f t="shared" si="11"/>
        <v>0</v>
      </c>
      <c r="F292" s="7">
        <f>IF(COUNTIF('Start Set'!A:A, A292) &gt; 0, 1, 0)</f>
        <v>0</v>
      </c>
      <c r="G292" s="7">
        <f>IF(COUNTIF('Iteration 1 - Forward'!A:A, A292) &gt; 0, 1, 0)</f>
        <v>0</v>
      </c>
      <c r="H292" s="7">
        <f>IF(COUNTIF('Iteration 1 - Backward'!A:A, A292) &gt; 0, 1, 0)</f>
        <v>0</v>
      </c>
      <c r="I292" s="7">
        <f>IF(COUNTIF('Iteration 2 - Forward-Forward'!A:A, A292) &gt; 0, 1, 0)</f>
        <v>0</v>
      </c>
      <c r="J292" s="7">
        <f>IF(COUNTIF('Iteration 2 - Forward-Backward'!A:A, A292) &gt; 0, 1, 0)</f>
        <v>0</v>
      </c>
      <c r="K292" s="7">
        <f>IF(COUNTIF('Iteration 2 - Backward-Backward'!A:A, A292) &gt; 0, 1, 0)</f>
        <v>0</v>
      </c>
      <c r="L292" s="7"/>
      <c r="M292" s="7"/>
      <c r="N292" s="7"/>
      <c r="O292" s="7"/>
      <c r="P292" s="7"/>
      <c r="Q292" s="7">
        <v>1</v>
      </c>
    </row>
    <row r="293" spans="1:17" x14ac:dyDescent="0.25">
      <c r="A293" s="7" t="s">
        <v>7684</v>
      </c>
      <c r="B293" s="7" t="s">
        <v>7685</v>
      </c>
      <c r="C293" s="7">
        <v>2024</v>
      </c>
      <c r="D293" s="7" t="s">
        <v>7686</v>
      </c>
      <c r="E293" s="7">
        <f t="shared" si="11"/>
        <v>0</v>
      </c>
      <c r="F293" s="7">
        <f>IF(COUNTIF('Start Set'!A:A, A293) &gt; 0, 1, 0)</f>
        <v>0</v>
      </c>
      <c r="G293" s="7">
        <f>IF(COUNTIF('Iteration 1 - Forward'!A:A, A293) &gt; 0, 1, 0)</f>
        <v>0</v>
      </c>
      <c r="H293" s="7">
        <f>IF(COUNTIF('Iteration 1 - Backward'!A:A, A293) &gt; 0, 1, 0)</f>
        <v>0</v>
      </c>
      <c r="I293" s="7">
        <f>IF(COUNTIF('Iteration 2 - Forward-Forward'!A:A, A293) &gt; 0, 1, 0)</f>
        <v>0</v>
      </c>
      <c r="J293" s="7">
        <f>IF(COUNTIF('Iteration 2 - Forward-Backward'!A:A, A293) &gt; 0, 1, 0)</f>
        <v>0</v>
      </c>
      <c r="K293" s="7">
        <f>IF(COUNTIF('Iteration 2 - Backward-Backward'!A:A, A293) &gt; 0, 1, 0)</f>
        <v>0</v>
      </c>
      <c r="L293" s="7"/>
      <c r="M293" s="7"/>
      <c r="N293" s="7"/>
      <c r="O293" s="7"/>
      <c r="P293" s="7"/>
      <c r="Q293" s="7">
        <v>1</v>
      </c>
    </row>
    <row r="294" spans="1:17" x14ac:dyDescent="0.25">
      <c r="A294" s="7" t="s">
        <v>7237</v>
      </c>
      <c r="B294" s="7" t="s">
        <v>7238</v>
      </c>
      <c r="C294" s="7">
        <v>2022</v>
      </c>
      <c r="D294" s="7" t="s">
        <v>7239</v>
      </c>
      <c r="E294" s="7">
        <f t="shared" si="11"/>
        <v>0</v>
      </c>
      <c r="F294" s="7">
        <f>IF(COUNTIF('Start Set'!A:A, A294) &gt; 0, 1, 0)</f>
        <v>0</v>
      </c>
      <c r="G294" s="7">
        <f>IF(COUNTIF('Iteration 1 - Forward'!A:A, A294) &gt; 0, 1, 0)</f>
        <v>0</v>
      </c>
      <c r="H294" s="7">
        <f>IF(COUNTIF('Iteration 1 - Backward'!A:A, A294) &gt; 0, 1, 0)</f>
        <v>0</v>
      </c>
      <c r="I294" s="7">
        <f>IF(COUNTIF('Iteration 2 - Forward-Forward'!A:A, A294) &gt; 0, 1, 0)</f>
        <v>0</v>
      </c>
      <c r="J294" s="7">
        <f>IF(COUNTIF('Iteration 2 - Forward-Backward'!A:A, A294) &gt; 0, 1, 0)</f>
        <v>0</v>
      </c>
      <c r="K294" s="7">
        <f>IF(COUNTIF('Iteration 2 - Backward-Backward'!A:A, A294) &gt; 0, 1, 0)</f>
        <v>0</v>
      </c>
      <c r="L294" s="7"/>
      <c r="M294" s="7"/>
      <c r="N294" s="7"/>
      <c r="O294" s="7"/>
      <c r="P294" s="7"/>
      <c r="Q294" s="7">
        <v>1</v>
      </c>
    </row>
    <row r="295" spans="1:17" x14ac:dyDescent="0.25">
      <c r="A295" s="7" t="s">
        <v>7270</v>
      </c>
      <c r="B295" s="7" t="s">
        <v>7271</v>
      </c>
      <c r="C295" s="7">
        <v>2020</v>
      </c>
      <c r="D295" s="7" t="s">
        <v>7272</v>
      </c>
      <c r="E295" s="7">
        <f t="shared" si="11"/>
        <v>0</v>
      </c>
      <c r="F295" s="7">
        <f>IF(COUNTIF('Start Set'!A:A, A295) &gt; 0, 1, 0)</f>
        <v>0</v>
      </c>
      <c r="G295" s="7">
        <f>IF(COUNTIF('Iteration 1 - Forward'!A:A, A295) &gt; 0, 1, 0)</f>
        <v>0</v>
      </c>
      <c r="H295" s="7">
        <f>IF(COUNTIF('Iteration 1 - Backward'!A:A, A295) &gt; 0, 1, 0)</f>
        <v>0</v>
      </c>
      <c r="I295" s="7">
        <f>IF(COUNTIF('Iteration 2 - Forward-Forward'!A:A, A295) &gt; 0, 1, 0)</f>
        <v>0</v>
      </c>
      <c r="J295" s="7">
        <f>IF(COUNTIF('Iteration 2 - Forward-Backward'!A:A, A295) &gt; 0, 1, 0)</f>
        <v>0</v>
      </c>
      <c r="K295" s="7">
        <f>IF(COUNTIF('Iteration 2 - Backward-Backward'!A:A, A295) &gt; 0, 1, 0)</f>
        <v>0</v>
      </c>
      <c r="L295" s="7"/>
      <c r="M295" s="7"/>
      <c r="N295" s="7"/>
      <c r="O295" s="7"/>
      <c r="P295" s="7"/>
      <c r="Q295" s="7">
        <v>1</v>
      </c>
    </row>
    <row r="296" spans="1:17" x14ac:dyDescent="0.25">
      <c r="A296" s="7" t="s">
        <v>7574</v>
      </c>
      <c r="B296" s="7" t="s">
        <v>7575</v>
      </c>
      <c r="C296" s="7">
        <v>2023</v>
      </c>
      <c r="D296" s="7" t="s">
        <v>7576</v>
      </c>
      <c r="E296" s="7">
        <f t="shared" si="11"/>
        <v>0</v>
      </c>
      <c r="F296" s="7">
        <f>IF(COUNTIF('Start Set'!A:A, A296) &gt; 0, 1, 0)</f>
        <v>0</v>
      </c>
      <c r="G296" s="7">
        <f>IF(COUNTIF('Iteration 1 - Forward'!A:A, A296) &gt; 0, 1, 0)</f>
        <v>0</v>
      </c>
      <c r="H296" s="7">
        <f>IF(COUNTIF('Iteration 1 - Backward'!A:A, A296) &gt; 0, 1, 0)</f>
        <v>0</v>
      </c>
      <c r="I296" s="7">
        <f>IF(COUNTIF('Iteration 2 - Forward-Forward'!A:A, A296) &gt; 0, 1, 0)</f>
        <v>0</v>
      </c>
      <c r="J296" s="7">
        <f>IF(COUNTIF('Iteration 2 - Forward-Backward'!A:A, A296) &gt; 0, 1, 0)</f>
        <v>0</v>
      </c>
      <c r="K296" s="7">
        <f>IF(COUNTIF('Iteration 2 - Backward-Backward'!A:A, A296) &gt; 0, 1, 0)</f>
        <v>0</v>
      </c>
      <c r="L296" s="7"/>
      <c r="M296" s="7"/>
      <c r="N296" s="7"/>
      <c r="O296" s="7"/>
      <c r="P296" s="7"/>
      <c r="Q296" s="7">
        <v>1</v>
      </c>
    </row>
    <row r="297" spans="1:17" x14ac:dyDescent="0.25">
      <c r="A297" s="7" t="s">
        <v>7378</v>
      </c>
      <c r="B297" s="7" t="s">
        <v>7379</v>
      </c>
      <c r="C297" s="7">
        <v>2022</v>
      </c>
      <c r="D297" s="7" t="s">
        <v>7380</v>
      </c>
      <c r="E297" s="7">
        <f t="shared" si="11"/>
        <v>0</v>
      </c>
      <c r="F297" s="7">
        <f>IF(COUNTIF('Start Set'!A:A, A297) &gt; 0, 1, 0)</f>
        <v>0</v>
      </c>
      <c r="G297" s="7">
        <f>IF(COUNTIF('Iteration 1 - Forward'!A:A, A297) &gt; 0, 1, 0)</f>
        <v>0</v>
      </c>
      <c r="H297" s="7">
        <f>IF(COUNTIF('Iteration 1 - Backward'!A:A, A297) &gt; 0, 1, 0)</f>
        <v>0</v>
      </c>
      <c r="I297" s="7">
        <f>IF(COUNTIF('Iteration 2 - Forward-Forward'!A:A, A297) &gt; 0, 1, 0)</f>
        <v>0</v>
      </c>
      <c r="J297" s="7">
        <f>IF(COUNTIF('Iteration 2 - Forward-Backward'!A:A, A297) &gt; 0, 1, 0)</f>
        <v>0</v>
      </c>
      <c r="K297" s="7">
        <f>IF(COUNTIF('Iteration 2 - Backward-Backward'!A:A, A297) &gt; 0, 1, 0)</f>
        <v>0</v>
      </c>
      <c r="L297" s="7"/>
      <c r="M297" s="7"/>
      <c r="N297" s="7"/>
      <c r="O297" s="7"/>
      <c r="P297" s="7"/>
      <c r="Q297" s="7">
        <v>1</v>
      </c>
    </row>
    <row r="298" spans="1:17" x14ac:dyDescent="0.25">
      <c r="A298" s="7" t="s">
        <v>7459</v>
      </c>
      <c r="B298" s="7" t="s">
        <v>7460</v>
      </c>
      <c r="C298" s="7">
        <v>2024</v>
      </c>
      <c r="D298" s="7" t="s">
        <v>7461</v>
      </c>
      <c r="E298" s="7">
        <f t="shared" si="11"/>
        <v>0</v>
      </c>
      <c r="F298" s="7">
        <f>IF(COUNTIF('Start Set'!A:A, A298) &gt; 0, 1, 0)</f>
        <v>0</v>
      </c>
      <c r="G298" s="7">
        <f>IF(COUNTIF('Iteration 1 - Forward'!A:A, A298) &gt; 0, 1, 0)</f>
        <v>0</v>
      </c>
      <c r="H298" s="7">
        <f>IF(COUNTIF('Iteration 1 - Backward'!A:A, A298) &gt; 0, 1, 0)</f>
        <v>0</v>
      </c>
      <c r="I298" s="7">
        <f>IF(COUNTIF('Iteration 2 - Forward-Forward'!A:A, A298) &gt; 0, 1, 0)</f>
        <v>0</v>
      </c>
      <c r="J298" s="7">
        <f>IF(COUNTIF('Iteration 2 - Forward-Backward'!A:A, A298) &gt; 0, 1, 0)</f>
        <v>0</v>
      </c>
      <c r="K298" s="7">
        <f>IF(COUNTIF('Iteration 2 - Backward-Backward'!A:A, A298) &gt; 0, 1, 0)</f>
        <v>0</v>
      </c>
      <c r="L298" s="7"/>
      <c r="M298" s="7"/>
      <c r="N298" s="7"/>
      <c r="O298" s="7"/>
      <c r="P298" s="7"/>
      <c r="Q298" s="7">
        <v>1</v>
      </c>
    </row>
    <row r="299" spans="1:17" x14ac:dyDescent="0.25">
      <c r="A299" s="7" t="s">
        <v>7545</v>
      </c>
      <c r="B299" s="7" t="s">
        <v>7546</v>
      </c>
      <c r="C299" s="7">
        <v>2023</v>
      </c>
      <c r="D299" s="7" t="s">
        <v>7547</v>
      </c>
      <c r="E299" s="7">
        <f t="shared" ref="E299:E330" si="12">--(ROW(A299)&lt;&gt;MATCH(A299,$A:$A,0))</f>
        <v>0</v>
      </c>
      <c r="F299" s="7">
        <f>IF(COUNTIF('Start Set'!A:A, A299) &gt; 0, 1, 0)</f>
        <v>0</v>
      </c>
      <c r="G299" s="7">
        <f>IF(COUNTIF('Iteration 1 - Forward'!A:A, A299) &gt; 0, 1, 0)</f>
        <v>0</v>
      </c>
      <c r="H299" s="7">
        <f>IF(COUNTIF('Iteration 1 - Backward'!A:A, A299) &gt; 0, 1, 0)</f>
        <v>0</v>
      </c>
      <c r="I299" s="7">
        <f>IF(COUNTIF('Iteration 2 - Forward-Forward'!A:A, A299) &gt; 0, 1, 0)</f>
        <v>0</v>
      </c>
      <c r="J299" s="7">
        <f>IF(COUNTIF('Iteration 2 - Forward-Backward'!A:A, A299) &gt; 0, 1, 0)</f>
        <v>0</v>
      </c>
      <c r="K299" s="7">
        <f>IF(COUNTIF('Iteration 2 - Backward-Backward'!A:A, A299) &gt; 0, 1, 0)</f>
        <v>0</v>
      </c>
      <c r="L299" s="7"/>
      <c r="M299" s="7"/>
      <c r="N299" s="7"/>
      <c r="O299" s="7"/>
      <c r="P299" s="7"/>
      <c r="Q299" s="7">
        <v>1</v>
      </c>
    </row>
    <row r="300" spans="1:17" x14ac:dyDescent="0.25">
      <c r="A300" s="7" t="s">
        <v>7373</v>
      </c>
      <c r="B300" s="7" t="s">
        <v>7374</v>
      </c>
      <c r="C300" s="7">
        <v>2025</v>
      </c>
      <c r="D300" s="7" t="s">
        <v>138</v>
      </c>
      <c r="E300" s="7">
        <f t="shared" si="12"/>
        <v>0</v>
      </c>
      <c r="F300" s="7">
        <f>IF(COUNTIF('Start Set'!A:A, A300) &gt; 0, 1, 0)</f>
        <v>0</v>
      </c>
      <c r="G300" s="7">
        <f>IF(COUNTIF('Iteration 1 - Forward'!A:A, A300) &gt; 0, 1, 0)</f>
        <v>0</v>
      </c>
      <c r="H300" s="7">
        <f>IF(COUNTIF('Iteration 1 - Backward'!A:A, A300) &gt; 0, 1, 0)</f>
        <v>0</v>
      </c>
      <c r="I300" s="7">
        <f>IF(COUNTIF('Iteration 2 - Forward-Forward'!A:A, A300) &gt; 0, 1, 0)</f>
        <v>0</v>
      </c>
      <c r="J300" s="7">
        <f>IF(COUNTIF('Iteration 2 - Forward-Backward'!A:A, A300) &gt; 0, 1, 0)</f>
        <v>0</v>
      </c>
      <c r="K300" s="7">
        <f>IF(COUNTIF('Iteration 2 - Backward-Backward'!A:A, A300) &gt; 0, 1, 0)</f>
        <v>0</v>
      </c>
      <c r="L300" s="7"/>
      <c r="M300" s="7"/>
      <c r="N300" s="7"/>
      <c r="O300" s="7"/>
      <c r="P300" s="7"/>
      <c r="Q300" s="7">
        <v>1</v>
      </c>
    </row>
    <row r="301" spans="1:17" x14ac:dyDescent="0.25">
      <c r="A301" s="7" t="s">
        <v>7108</v>
      </c>
      <c r="B301" s="7" t="s">
        <v>7109</v>
      </c>
      <c r="C301" s="7">
        <v>2024</v>
      </c>
      <c r="D301" s="7" t="s">
        <v>7110</v>
      </c>
      <c r="E301" s="7">
        <f t="shared" si="12"/>
        <v>0</v>
      </c>
      <c r="F301" s="7">
        <f>IF(COUNTIF('Start Set'!A:A, A301) &gt; 0, 1, 0)</f>
        <v>0</v>
      </c>
      <c r="G301" s="7">
        <f>IF(COUNTIF('Iteration 1 - Forward'!A:A, A301) &gt; 0, 1, 0)</f>
        <v>0</v>
      </c>
      <c r="H301" s="7">
        <f>IF(COUNTIF('Iteration 1 - Backward'!A:A, A301) &gt; 0, 1, 0)</f>
        <v>0</v>
      </c>
      <c r="I301" s="7">
        <f>IF(COUNTIF('Iteration 2 - Forward-Forward'!A:A, A301) &gt; 0, 1, 0)</f>
        <v>0</v>
      </c>
      <c r="J301" s="7">
        <f>IF(COUNTIF('Iteration 2 - Forward-Backward'!A:A, A301) &gt; 0, 1, 0)</f>
        <v>0</v>
      </c>
      <c r="K301" s="7">
        <f>IF(COUNTIF('Iteration 2 - Backward-Backward'!A:A, A301) &gt; 0, 1, 0)</f>
        <v>0</v>
      </c>
      <c r="L301" s="7"/>
      <c r="M301" s="7"/>
      <c r="N301" s="7"/>
      <c r="O301" s="7"/>
      <c r="P301" s="7"/>
      <c r="Q301" s="7">
        <v>1</v>
      </c>
    </row>
    <row r="302" spans="1:17" x14ac:dyDescent="0.25">
      <c r="A302" s="7" t="s">
        <v>7227</v>
      </c>
      <c r="B302" s="7" t="s">
        <v>7228</v>
      </c>
      <c r="C302" s="7">
        <v>2021</v>
      </c>
      <c r="D302" s="7" t="s">
        <v>356</v>
      </c>
      <c r="E302" s="7">
        <f t="shared" si="12"/>
        <v>0</v>
      </c>
      <c r="F302" s="7">
        <f>IF(COUNTIF('Start Set'!A:A, A302) &gt; 0, 1, 0)</f>
        <v>0</v>
      </c>
      <c r="G302" s="7">
        <f>IF(COUNTIF('Iteration 1 - Forward'!A:A, A302) &gt; 0, 1, 0)</f>
        <v>0</v>
      </c>
      <c r="H302" s="7">
        <f>IF(COUNTIF('Iteration 1 - Backward'!A:A, A302) &gt; 0, 1, 0)</f>
        <v>0</v>
      </c>
      <c r="I302" s="7">
        <f>IF(COUNTIF('Iteration 2 - Forward-Forward'!A:A, A302) &gt; 0, 1, 0)</f>
        <v>0</v>
      </c>
      <c r="J302" s="7">
        <f>IF(COUNTIF('Iteration 2 - Forward-Backward'!A:A, A302) &gt; 0, 1, 0)</f>
        <v>0</v>
      </c>
      <c r="K302" s="7">
        <f>IF(COUNTIF('Iteration 2 - Backward-Backward'!A:A, A302) &gt; 0, 1, 0)</f>
        <v>0</v>
      </c>
      <c r="L302" s="7"/>
      <c r="M302" s="7"/>
      <c r="N302" s="7"/>
      <c r="O302" s="7"/>
      <c r="P302" s="7"/>
      <c r="Q302" s="7">
        <v>1</v>
      </c>
    </row>
    <row r="303" spans="1:17" x14ac:dyDescent="0.25">
      <c r="A303" s="7" t="s">
        <v>7940</v>
      </c>
      <c r="B303" s="7" t="s">
        <v>7901</v>
      </c>
      <c r="C303" s="7">
        <v>2022</v>
      </c>
      <c r="D303" s="7" t="s">
        <v>2163</v>
      </c>
      <c r="E303" s="7">
        <f t="shared" si="12"/>
        <v>0</v>
      </c>
      <c r="F303" s="7">
        <f>IF(COUNTIF('Start Set'!A:A, A303) &gt; 0, 1, 0)</f>
        <v>0</v>
      </c>
      <c r="G303" s="7">
        <f>IF(COUNTIF('Iteration 1 - Forward'!A:A, A303) &gt; 0, 1, 0)</f>
        <v>0</v>
      </c>
      <c r="H303" s="7">
        <f>IF(COUNTIF('Iteration 1 - Backward'!A:A, A303) &gt; 0, 1, 0)</f>
        <v>0</v>
      </c>
      <c r="I303" s="7">
        <f>IF(COUNTIF('Iteration 2 - Forward-Forward'!A:A, A303) &gt; 0, 1, 0)</f>
        <v>0</v>
      </c>
      <c r="J303" s="7">
        <f>IF(COUNTIF('Iteration 2 - Forward-Backward'!A:A, A303) &gt; 0, 1, 0)</f>
        <v>0</v>
      </c>
      <c r="K303" s="7">
        <f>IF(COUNTIF('Iteration 2 - Backward-Backward'!A:A, A303) &gt; 0, 1, 0)</f>
        <v>0</v>
      </c>
      <c r="L303" s="7"/>
      <c r="M303" s="7"/>
      <c r="N303" s="7"/>
      <c r="O303" s="7"/>
      <c r="P303" s="7"/>
      <c r="Q303" s="7">
        <v>1</v>
      </c>
    </row>
    <row r="304" spans="1:17" x14ac:dyDescent="0.25">
      <c r="A304" s="7" t="s">
        <v>7690</v>
      </c>
      <c r="B304" s="7" t="s">
        <v>7691</v>
      </c>
      <c r="C304" s="7">
        <v>2024</v>
      </c>
      <c r="D304" s="7" t="s">
        <v>7692</v>
      </c>
      <c r="E304" s="7">
        <f t="shared" si="12"/>
        <v>0</v>
      </c>
      <c r="F304" s="7">
        <f>IF(COUNTIF('Start Set'!A:A, A304) &gt; 0, 1, 0)</f>
        <v>0</v>
      </c>
      <c r="G304" s="7">
        <f>IF(COUNTIF('Iteration 1 - Forward'!A:A, A304) &gt; 0, 1, 0)</f>
        <v>0</v>
      </c>
      <c r="H304" s="7">
        <f>IF(COUNTIF('Iteration 1 - Backward'!A:A, A304) &gt; 0, 1, 0)</f>
        <v>0</v>
      </c>
      <c r="I304" s="7">
        <f>IF(COUNTIF('Iteration 2 - Forward-Forward'!A:A, A304) &gt; 0, 1, 0)</f>
        <v>0</v>
      </c>
      <c r="J304" s="7">
        <f>IF(COUNTIF('Iteration 2 - Forward-Backward'!A:A, A304) &gt; 0, 1, 0)</f>
        <v>0</v>
      </c>
      <c r="K304" s="7">
        <f>IF(COUNTIF('Iteration 2 - Backward-Backward'!A:A, A304) &gt; 0, 1, 0)</f>
        <v>0</v>
      </c>
      <c r="L304" s="7"/>
      <c r="M304" s="7"/>
      <c r="N304" s="7"/>
      <c r="O304" s="7"/>
      <c r="P304" s="7"/>
      <c r="Q304" s="7">
        <v>1</v>
      </c>
    </row>
    <row r="305" spans="1:17" x14ac:dyDescent="0.25">
      <c r="A305" s="7" t="s">
        <v>7477</v>
      </c>
      <c r="B305" s="7" t="s">
        <v>7478</v>
      </c>
      <c r="C305" s="7">
        <v>2022</v>
      </c>
      <c r="D305" s="7" t="s">
        <v>7479</v>
      </c>
      <c r="E305" s="7">
        <f t="shared" si="12"/>
        <v>0</v>
      </c>
      <c r="F305" s="7">
        <f>IF(COUNTIF('Start Set'!A:A, A305) &gt; 0, 1, 0)</f>
        <v>0</v>
      </c>
      <c r="G305" s="7">
        <f>IF(COUNTIF('Iteration 1 - Forward'!A:A, A305) &gt; 0, 1, 0)</f>
        <v>0</v>
      </c>
      <c r="H305" s="7">
        <f>IF(COUNTIF('Iteration 1 - Backward'!A:A, A305) &gt; 0, 1, 0)</f>
        <v>0</v>
      </c>
      <c r="I305" s="7">
        <f>IF(COUNTIF('Iteration 2 - Forward-Forward'!A:A, A305) &gt; 0, 1, 0)</f>
        <v>0</v>
      </c>
      <c r="J305" s="7">
        <f>IF(COUNTIF('Iteration 2 - Forward-Backward'!A:A, A305) &gt; 0, 1, 0)</f>
        <v>0</v>
      </c>
      <c r="K305" s="7">
        <f>IF(COUNTIF('Iteration 2 - Backward-Backward'!A:A, A305) &gt; 0, 1, 0)</f>
        <v>0</v>
      </c>
      <c r="L305" s="7"/>
      <c r="M305" s="7"/>
      <c r="N305" s="7"/>
      <c r="O305" s="7"/>
      <c r="P305" s="7"/>
      <c r="Q305" s="7">
        <v>1</v>
      </c>
    </row>
    <row r="306" spans="1:17" x14ac:dyDescent="0.25">
      <c r="A306" s="7" t="s">
        <v>7469</v>
      </c>
      <c r="B306" s="7" t="s">
        <v>7470</v>
      </c>
      <c r="C306" s="7">
        <v>2022</v>
      </c>
      <c r="D306" s="7" t="s">
        <v>7471</v>
      </c>
      <c r="E306" s="7">
        <f t="shared" si="12"/>
        <v>0</v>
      </c>
      <c r="F306" s="7">
        <f>IF(COUNTIF('Start Set'!A:A, A306) &gt; 0, 1, 0)</f>
        <v>0</v>
      </c>
      <c r="G306" s="7">
        <f>IF(COUNTIF('Iteration 1 - Forward'!A:A, A306) &gt; 0, 1, 0)</f>
        <v>0</v>
      </c>
      <c r="H306" s="7">
        <f>IF(COUNTIF('Iteration 1 - Backward'!A:A, A306) &gt; 0, 1, 0)</f>
        <v>0</v>
      </c>
      <c r="I306" s="7">
        <f>IF(COUNTIF('Iteration 2 - Forward-Forward'!A:A, A306) &gt; 0, 1, 0)</f>
        <v>0</v>
      </c>
      <c r="J306" s="7">
        <f>IF(COUNTIF('Iteration 2 - Forward-Backward'!A:A, A306) &gt; 0, 1, 0)</f>
        <v>0</v>
      </c>
      <c r="K306" s="7">
        <f>IF(COUNTIF('Iteration 2 - Backward-Backward'!A:A, A306) &gt; 0, 1, 0)</f>
        <v>0</v>
      </c>
      <c r="L306" s="7"/>
      <c r="M306" s="7"/>
      <c r="N306" s="7"/>
      <c r="O306" s="7"/>
      <c r="P306" s="7"/>
      <c r="Q306" s="7">
        <v>1</v>
      </c>
    </row>
    <row r="307" spans="1:17" x14ac:dyDescent="0.25">
      <c r="A307" s="7" t="s">
        <v>7672</v>
      </c>
      <c r="B307" s="7" t="s">
        <v>7673</v>
      </c>
      <c r="C307" s="7">
        <v>2022</v>
      </c>
      <c r="D307" s="7" t="s">
        <v>7674</v>
      </c>
      <c r="E307" s="7">
        <f t="shared" si="12"/>
        <v>0</v>
      </c>
      <c r="F307" s="7">
        <f>IF(COUNTIF('Start Set'!A:A, A307) &gt; 0, 1, 0)</f>
        <v>0</v>
      </c>
      <c r="G307" s="7">
        <f>IF(COUNTIF('Iteration 1 - Forward'!A:A, A307) &gt; 0, 1, 0)</f>
        <v>0</v>
      </c>
      <c r="H307" s="7">
        <f>IF(COUNTIF('Iteration 1 - Backward'!A:A, A307) &gt; 0, 1, 0)</f>
        <v>0</v>
      </c>
      <c r="I307" s="7">
        <f>IF(COUNTIF('Iteration 2 - Forward-Forward'!A:A, A307) &gt; 0, 1, 0)</f>
        <v>0</v>
      </c>
      <c r="J307" s="7">
        <f>IF(COUNTIF('Iteration 2 - Forward-Backward'!A:A, A307) &gt; 0, 1, 0)</f>
        <v>0</v>
      </c>
      <c r="K307" s="7">
        <f>IF(COUNTIF('Iteration 2 - Backward-Backward'!A:A, A307) &gt; 0, 1, 0)</f>
        <v>0</v>
      </c>
      <c r="L307" s="7"/>
      <c r="M307" s="7"/>
      <c r="N307" s="7"/>
      <c r="O307" s="7"/>
      <c r="P307" s="7"/>
      <c r="Q307" s="7">
        <v>1</v>
      </c>
    </row>
    <row r="308" spans="1:17" x14ac:dyDescent="0.25">
      <c r="A308" s="7" t="s">
        <v>7462</v>
      </c>
      <c r="B308" s="7" t="s">
        <v>7463</v>
      </c>
      <c r="C308" s="7">
        <v>2020</v>
      </c>
      <c r="D308" s="7" t="s">
        <v>2509</v>
      </c>
      <c r="E308" s="7">
        <f t="shared" si="12"/>
        <v>0</v>
      </c>
      <c r="F308" s="7">
        <f>IF(COUNTIF('Start Set'!A:A, A308) &gt; 0, 1, 0)</f>
        <v>0</v>
      </c>
      <c r="G308" s="7">
        <f>IF(COUNTIF('Iteration 1 - Forward'!A:A, A308) &gt; 0, 1, 0)</f>
        <v>0</v>
      </c>
      <c r="H308" s="7">
        <f>IF(COUNTIF('Iteration 1 - Backward'!A:A, A308) &gt; 0, 1, 0)</f>
        <v>0</v>
      </c>
      <c r="I308" s="7">
        <f>IF(COUNTIF('Iteration 2 - Forward-Forward'!A:A, A308) &gt; 0, 1, 0)</f>
        <v>0</v>
      </c>
      <c r="J308" s="7">
        <f>IF(COUNTIF('Iteration 2 - Forward-Backward'!A:A, A308) &gt; 0, 1, 0)</f>
        <v>0</v>
      </c>
      <c r="K308" s="7">
        <f>IF(COUNTIF('Iteration 2 - Backward-Backward'!A:A, A308) &gt; 0, 1, 0)</f>
        <v>0</v>
      </c>
      <c r="L308" s="7"/>
      <c r="M308" s="7"/>
      <c r="N308" s="7"/>
      <c r="O308" s="7"/>
      <c r="P308" s="7"/>
      <c r="Q308" s="7">
        <v>1</v>
      </c>
    </row>
    <row r="309" spans="1:17" x14ac:dyDescent="0.25">
      <c r="A309" s="7" t="s">
        <v>7018</v>
      </c>
      <c r="B309" s="7" t="s">
        <v>7019</v>
      </c>
      <c r="C309" s="7">
        <v>2021</v>
      </c>
      <c r="D309" s="7" t="s">
        <v>3461</v>
      </c>
      <c r="E309" s="7">
        <f t="shared" si="12"/>
        <v>0</v>
      </c>
      <c r="F309" s="7">
        <f>IF(COUNTIF('Start Set'!A:A, A309) &gt; 0, 1, 0)</f>
        <v>0</v>
      </c>
      <c r="G309" s="7">
        <f>IF(COUNTIF('Iteration 1 - Forward'!A:A, A309) &gt; 0, 1, 0)</f>
        <v>0</v>
      </c>
      <c r="H309" s="7">
        <f>IF(COUNTIF('Iteration 1 - Backward'!A:A, A309) &gt; 0, 1, 0)</f>
        <v>0</v>
      </c>
      <c r="I309" s="7">
        <f>IF(COUNTIF('Iteration 2 - Forward-Forward'!A:A, A309) &gt; 0, 1, 0)</f>
        <v>0</v>
      </c>
      <c r="J309" s="7">
        <f>IF(COUNTIF('Iteration 2 - Forward-Backward'!A:A, A309) &gt; 0, 1, 0)</f>
        <v>0</v>
      </c>
      <c r="K309" s="7">
        <f>IF(COUNTIF('Iteration 2 - Backward-Backward'!A:A, A309) &gt; 0, 1, 0)</f>
        <v>0</v>
      </c>
      <c r="L309" s="7"/>
      <c r="M309" s="7"/>
      <c r="N309" s="7"/>
      <c r="O309" s="7"/>
      <c r="P309" s="7"/>
      <c r="Q309" s="7">
        <v>1</v>
      </c>
    </row>
    <row r="310" spans="1:17" x14ac:dyDescent="0.25">
      <c r="A310" s="7" t="s">
        <v>7716</v>
      </c>
      <c r="B310" s="7" t="s">
        <v>7717</v>
      </c>
      <c r="C310" s="7">
        <v>2023</v>
      </c>
      <c r="D310" s="7" t="s">
        <v>7715</v>
      </c>
      <c r="E310" s="7">
        <f t="shared" si="12"/>
        <v>0</v>
      </c>
      <c r="F310" s="7">
        <f>IF(COUNTIF('Start Set'!A:A, A310) &gt; 0, 1, 0)</f>
        <v>0</v>
      </c>
      <c r="G310" s="7">
        <f>IF(COUNTIF('Iteration 1 - Forward'!A:A, A310) &gt; 0, 1, 0)</f>
        <v>0</v>
      </c>
      <c r="H310" s="7">
        <f>IF(COUNTIF('Iteration 1 - Backward'!A:A, A310) &gt; 0, 1, 0)</f>
        <v>0</v>
      </c>
      <c r="I310" s="7">
        <f>IF(COUNTIF('Iteration 2 - Forward-Forward'!A:A, A310) &gt; 0, 1, 0)</f>
        <v>0</v>
      </c>
      <c r="J310" s="7">
        <f>IF(COUNTIF('Iteration 2 - Forward-Backward'!A:A, A310) &gt; 0, 1, 0)</f>
        <v>0</v>
      </c>
      <c r="K310" s="7">
        <f>IF(COUNTIF('Iteration 2 - Backward-Backward'!A:A, A310) &gt; 0, 1, 0)</f>
        <v>0</v>
      </c>
      <c r="L310" s="7"/>
      <c r="M310" s="7"/>
      <c r="N310" s="7"/>
      <c r="O310" s="7"/>
      <c r="P310" s="7"/>
      <c r="Q310" s="7">
        <v>1</v>
      </c>
    </row>
    <row r="311" spans="1:17" x14ac:dyDescent="0.25">
      <c r="A311" s="7" t="s">
        <v>7543</v>
      </c>
      <c r="B311" s="7" t="s">
        <v>7544</v>
      </c>
      <c r="C311" s="7">
        <v>2020</v>
      </c>
      <c r="D311" s="7" t="s">
        <v>7539</v>
      </c>
      <c r="E311" s="7">
        <f t="shared" si="12"/>
        <v>0</v>
      </c>
      <c r="F311" s="7">
        <f>IF(COUNTIF('Start Set'!A:A, A311) &gt; 0, 1, 0)</f>
        <v>0</v>
      </c>
      <c r="G311" s="7">
        <f>IF(COUNTIF('Iteration 1 - Forward'!A:A, A311) &gt; 0, 1, 0)</f>
        <v>0</v>
      </c>
      <c r="H311" s="7">
        <f>IF(COUNTIF('Iteration 1 - Backward'!A:A, A311) &gt; 0, 1, 0)</f>
        <v>0</v>
      </c>
      <c r="I311" s="7">
        <f>IF(COUNTIF('Iteration 2 - Forward-Forward'!A:A, A311) &gt; 0, 1, 0)</f>
        <v>0</v>
      </c>
      <c r="J311" s="7">
        <f>IF(COUNTIF('Iteration 2 - Forward-Backward'!A:A, A311) &gt; 0, 1, 0)</f>
        <v>0</v>
      </c>
      <c r="K311" s="7">
        <f>IF(COUNTIF('Iteration 2 - Backward-Backward'!A:A, A311) &gt; 0, 1, 0)</f>
        <v>0</v>
      </c>
      <c r="L311" s="7"/>
      <c r="M311" s="7"/>
      <c r="N311" s="7"/>
      <c r="O311" s="7"/>
      <c r="P311" s="7"/>
      <c r="Q311" s="7">
        <v>1</v>
      </c>
    </row>
    <row r="312" spans="1:17" x14ac:dyDescent="0.25">
      <c r="A312" s="7" t="s">
        <v>7426</v>
      </c>
      <c r="B312" s="7" t="s">
        <v>7427</v>
      </c>
      <c r="C312" s="7">
        <v>2025</v>
      </c>
      <c r="D312" s="7" t="s">
        <v>7428</v>
      </c>
      <c r="E312" s="7">
        <f t="shared" si="12"/>
        <v>0</v>
      </c>
      <c r="F312" s="7">
        <f>IF(COUNTIF('Start Set'!A:A, A312) &gt; 0, 1, 0)</f>
        <v>0</v>
      </c>
      <c r="G312" s="7">
        <f>IF(COUNTIF('Iteration 1 - Forward'!A:A, A312) &gt; 0, 1, 0)</f>
        <v>0</v>
      </c>
      <c r="H312" s="7">
        <f>IF(COUNTIF('Iteration 1 - Backward'!A:A, A312) &gt; 0, 1, 0)</f>
        <v>0</v>
      </c>
      <c r="I312" s="7">
        <f>IF(COUNTIF('Iteration 2 - Forward-Forward'!A:A, A312) &gt; 0, 1, 0)</f>
        <v>0</v>
      </c>
      <c r="J312" s="7">
        <f>IF(COUNTIF('Iteration 2 - Forward-Backward'!A:A, A312) &gt; 0, 1, 0)</f>
        <v>0</v>
      </c>
      <c r="K312" s="7">
        <f>IF(COUNTIF('Iteration 2 - Backward-Backward'!A:A, A312) &gt; 0, 1, 0)</f>
        <v>0</v>
      </c>
      <c r="L312" s="7"/>
      <c r="M312" s="7"/>
      <c r="N312" s="7"/>
      <c r="O312" s="7"/>
      <c r="P312" s="7"/>
      <c r="Q312" s="7">
        <v>1</v>
      </c>
    </row>
    <row r="313" spans="1:17" x14ac:dyDescent="0.25">
      <c r="A313" s="7" t="s">
        <v>7283</v>
      </c>
      <c r="B313" s="7" t="s">
        <v>7284</v>
      </c>
      <c r="C313" s="7">
        <v>2023</v>
      </c>
      <c r="D313" s="7" t="s">
        <v>7285</v>
      </c>
      <c r="E313" s="7">
        <f t="shared" si="12"/>
        <v>0</v>
      </c>
      <c r="F313" s="7">
        <f>IF(COUNTIF('Start Set'!A:A, A313) &gt; 0, 1, 0)</f>
        <v>0</v>
      </c>
      <c r="G313" s="7">
        <f>IF(COUNTIF('Iteration 1 - Forward'!A:A, A313) &gt; 0, 1, 0)</f>
        <v>0</v>
      </c>
      <c r="H313" s="7">
        <f>IF(COUNTIF('Iteration 1 - Backward'!A:A, A313) &gt; 0, 1, 0)</f>
        <v>0</v>
      </c>
      <c r="I313" s="7">
        <f>IF(COUNTIF('Iteration 2 - Forward-Forward'!A:A, A313) &gt; 0, 1, 0)</f>
        <v>0</v>
      </c>
      <c r="J313" s="7">
        <f>IF(COUNTIF('Iteration 2 - Forward-Backward'!A:A, A313) &gt; 0, 1, 0)</f>
        <v>0</v>
      </c>
      <c r="K313" s="7">
        <f>IF(COUNTIF('Iteration 2 - Backward-Backward'!A:A, A313) &gt; 0, 1, 0)</f>
        <v>0</v>
      </c>
      <c r="L313" s="7"/>
      <c r="M313" s="7"/>
      <c r="N313" s="7"/>
      <c r="O313" s="7"/>
      <c r="P313" s="7"/>
      <c r="Q313" s="7">
        <v>1</v>
      </c>
    </row>
    <row r="314" spans="1:17" x14ac:dyDescent="0.25">
      <c r="A314" s="7" t="s">
        <v>7311</v>
      </c>
      <c r="B314" s="7" t="s">
        <v>7312</v>
      </c>
      <c r="C314" s="7">
        <v>2022</v>
      </c>
      <c r="D314" s="7" t="s">
        <v>7313</v>
      </c>
      <c r="E314" s="7">
        <f t="shared" si="12"/>
        <v>0</v>
      </c>
      <c r="F314" s="7">
        <f>IF(COUNTIF('Start Set'!A:A, A314) &gt; 0, 1, 0)</f>
        <v>0</v>
      </c>
      <c r="G314" s="7">
        <f>IF(COUNTIF('Iteration 1 - Forward'!A:A, A314) &gt; 0, 1, 0)</f>
        <v>0</v>
      </c>
      <c r="H314" s="7">
        <f>IF(COUNTIF('Iteration 1 - Backward'!A:A, A314) &gt; 0, 1, 0)</f>
        <v>0</v>
      </c>
      <c r="I314" s="7">
        <f>IF(COUNTIF('Iteration 2 - Forward-Forward'!A:A, A314) &gt; 0, 1, 0)</f>
        <v>0</v>
      </c>
      <c r="J314" s="7">
        <f>IF(COUNTIF('Iteration 2 - Forward-Backward'!A:A, A314) &gt; 0, 1, 0)</f>
        <v>0</v>
      </c>
      <c r="K314" s="7">
        <f>IF(COUNTIF('Iteration 2 - Backward-Backward'!A:A, A314) &gt; 0, 1, 0)</f>
        <v>0</v>
      </c>
      <c r="L314" s="7"/>
      <c r="M314" s="7"/>
      <c r="N314" s="7"/>
      <c r="O314" s="7"/>
      <c r="P314" s="7"/>
      <c r="Q314" s="7">
        <v>1</v>
      </c>
    </row>
    <row r="315" spans="1:17" x14ac:dyDescent="0.25">
      <c r="A315" s="7" t="s">
        <v>7642</v>
      </c>
      <c r="B315" s="7" t="s">
        <v>7643</v>
      </c>
      <c r="C315" s="7">
        <v>2024</v>
      </c>
      <c r="D315" s="7" t="s">
        <v>7644</v>
      </c>
      <c r="E315" s="7">
        <f t="shared" si="12"/>
        <v>0</v>
      </c>
      <c r="F315" s="7">
        <f>IF(COUNTIF('Start Set'!A:A, A315) &gt; 0, 1, 0)</f>
        <v>0</v>
      </c>
      <c r="G315" s="7">
        <f>IF(COUNTIF('Iteration 1 - Forward'!A:A, A315) &gt; 0, 1, 0)</f>
        <v>0</v>
      </c>
      <c r="H315" s="7">
        <f>IF(COUNTIF('Iteration 1 - Backward'!A:A, A315) &gt; 0, 1, 0)</f>
        <v>0</v>
      </c>
      <c r="I315" s="7">
        <f>IF(COUNTIF('Iteration 2 - Forward-Forward'!A:A, A315) &gt; 0, 1, 0)</f>
        <v>0</v>
      </c>
      <c r="J315" s="7">
        <f>IF(COUNTIF('Iteration 2 - Forward-Backward'!A:A, A315) &gt; 0, 1, 0)</f>
        <v>0</v>
      </c>
      <c r="K315" s="7">
        <f>IF(COUNTIF('Iteration 2 - Backward-Backward'!A:A, A315) &gt; 0, 1, 0)</f>
        <v>0</v>
      </c>
      <c r="L315" s="7"/>
      <c r="M315" s="7"/>
      <c r="N315" s="7"/>
      <c r="O315" s="7"/>
      <c r="P315" s="7"/>
      <c r="Q315" s="7">
        <v>1</v>
      </c>
    </row>
    <row r="316" spans="1:17" x14ac:dyDescent="0.25">
      <c r="A316" s="7" t="s">
        <v>7561</v>
      </c>
      <c r="B316" s="7" t="s">
        <v>7562</v>
      </c>
      <c r="C316" s="7">
        <v>2025</v>
      </c>
      <c r="D316" s="7" t="s">
        <v>7563</v>
      </c>
      <c r="E316" s="7">
        <f t="shared" si="12"/>
        <v>0</v>
      </c>
      <c r="F316" s="7">
        <f>IF(COUNTIF('Start Set'!A:A, A316) &gt; 0, 1, 0)</f>
        <v>0</v>
      </c>
      <c r="G316" s="7">
        <f>IF(COUNTIF('Iteration 1 - Forward'!A:A, A316) &gt; 0, 1, 0)</f>
        <v>0</v>
      </c>
      <c r="H316" s="7">
        <f>IF(COUNTIF('Iteration 1 - Backward'!A:A, A316) &gt; 0, 1, 0)</f>
        <v>0</v>
      </c>
      <c r="I316" s="7">
        <f>IF(COUNTIF('Iteration 2 - Forward-Forward'!A:A, A316) &gt; 0, 1, 0)</f>
        <v>0</v>
      </c>
      <c r="J316" s="7">
        <f>IF(COUNTIF('Iteration 2 - Forward-Backward'!A:A, A316) &gt; 0, 1, 0)</f>
        <v>0</v>
      </c>
      <c r="K316" s="7">
        <f>IF(COUNTIF('Iteration 2 - Backward-Backward'!A:A, A316) &gt; 0, 1, 0)</f>
        <v>0</v>
      </c>
      <c r="L316" s="7"/>
      <c r="M316" s="7"/>
      <c r="N316" s="7"/>
      <c r="O316" s="7"/>
      <c r="P316" s="7"/>
      <c r="Q316" s="7">
        <v>1</v>
      </c>
    </row>
    <row r="317" spans="1:17" x14ac:dyDescent="0.25">
      <c r="A317" s="7" t="s">
        <v>7341</v>
      </c>
      <c r="B317" s="7" t="s">
        <v>7342</v>
      </c>
      <c r="C317" s="7">
        <v>2023</v>
      </c>
      <c r="D317" s="7" t="s">
        <v>31</v>
      </c>
      <c r="E317" s="7">
        <f t="shared" si="12"/>
        <v>0</v>
      </c>
      <c r="F317" s="7">
        <f>IF(COUNTIF('Start Set'!A:A, A317) &gt; 0, 1, 0)</f>
        <v>0</v>
      </c>
      <c r="G317" s="7">
        <f>IF(COUNTIF('Iteration 1 - Forward'!A:A, A317) &gt; 0, 1, 0)</f>
        <v>0</v>
      </c>
      <c r="H317" s="7">
        <f>IF(COUNTIF('Iteration 1 - Backward'!A:A, A317) &gt; 0, 1, 0)</f>
        <v>0</v>
      </c>
      <c r="I317" s="7">
        <f>IF(COUNTIF('Iteration 2 - Forward-Forward'!A:A, A317) &gt; 0, 1, 0)</f>
        <v>0</v>
      </c>
      <c r="J317" s="7">
        <f>IF(COUNTIF('Iteration 2 - Forward-Backward'!A:A, A317) &gt; 0, 1, 0)</f>
        <v>0</v>
      </c>
      <c r="K317" s="7">
        <f>IF(COUNTIF('Iteration 2 - Backward-Backward'!A:A, A317) &gt; 0, 1, 0)</f>
        <v>0</v>
      </c>
      <c r="L317" s="7"/>
      <c r="M317" s="7"/>
      <c r="N317" s="7"/>
      <c r="O317" s="7"/>
      <c r="P317" s="7"/>
      <c r="Q317" s="7">
        <v>1</v>
      </c>
    </row>
    <row r="318" spans="1:17" x14ac:dyDescent="0.25">
      <c r="A318" s="7" t="s">
        <v>7941</v>
      </c>
      <c r="B318" s="7" t="s">
        <v>7902</v>
      </c>
      <c r="C318" s="7">
        <v>2024</v>
      </c>
      <c r="D318" s="7" t="s">
        <v>7942</v>
      </c>
      <c r="E318" s="7">
        <f t="shared" si="12"/>
        <v>0</v>
      </c>
      <c r="F318" s="7">
        <f>IF(COUNTIF('Start Set'!A:A, A318) &gt; 0, 1, 0)</f>
        <v>0</v>
      </c>
      <c r="G318" s="7">
        <f>IF(COUNTIF('Iteration 1 - Forward'!A:A, A318) &gt; 0, 1, 0)</f>
        <v>0</v>
      </c>
      <c r="H318" s="7">
        <f>IF(COUNTIF('Iteration 1 - Backward'!A:A, A318) &gt; 0, 1, 0)</f>
        <v>0</v>
      </c>
      <c r="I318" s="7">
        <f>IF(COUNTIF('Iteration 2 - Forward-Forward'!A:A, A318) &gt; 0, 1, 0)</f>
        <v>0</v>
      </c>
      <c r="J318" s="7">
        <f>IF(COUNTIF('Iteration 2 - Forward-Backward'!A:A, A318) &gt; 0, 1, 0)</f>
        <v>0</v>
      </c>
      <c r="K318" s="7">
        <f>IF(COUNTIF('Iteration 2 - Backward-Backward'!A:A, A318) &gt; 0, 1, 0)</f>
        <v>0</v>
      </c>
      <c r="L318" s="7"/>
      <c r="M318" s="7"/>
      <c r="N318" s="7"/>
      <c r="O318" s="7"/>
      <c r="P318" s="7"/>
      <c r="Q318" s="7">
        <v>1</v>
      </c>
    </row>
    <row r="319" spans="1:17" x14ac:dyDescent="0.25">
      <c r="A319" s="7" t="s">
        <v>7148</v>
      </c>
      <c r="B319" s="7" t="s">
        <v>7149</v>
      </c>
      <c r="C319" s="7">
        <v>2024</v>
      </c>
      <c r="D319" s="7" t="s">
        <v>7150</v>
      </c>
      <c r="E319" s="7">
        <f t="shared" si="12"/>
        <v>0</v>
      </c>
      <c r="F319" s="7">
        <f>IF(COUNTIF('Start Set'!A:A, A319) &gt; 0, 1, 0)</f>
        <v>0</v>
      </c>
      <c r="G319" s="7">
        <f>IF(COUNTIF('Iteration 1 - Forward'!A:A, A319) &gt; 0, 1, 0)</f>
        <v>0</v>
      </c>
      <c r="H319" s="7">
        <f>IF(COUNTIF('Iteration 1 - Backward'!A:A, A319) &gt; 0, 1, 0)</f>
        <v>0</v>
      </c>
      <c r="I319" s="7">
        <f>IF(COUNTIF('Iteration 2 - Forward-Forward'!A:A, A319) &gt; 0, 1, 0)</f>
        <v>0</v>
      </c>
      <c r="J319" s="7">
        <f>IF(COUNTIF('Iteration 2 - Forward-Backward'!A:A, A319) &gt; 0, 1, 0)</f>
        <v>0</v>
      </c>
      <c r="K319" s="7">
        <f>IF(COUNTIF('Iteration 2 - Backward-Backward'!A:A, A319) &gt; 0, 1, 0)</f>
        <v>0</v>
      </c>
      <c r="L319" s="7"/>
      <c r="M319" s="7"/>
      <c r="N319" s="7"/>
      <c r="O319" s="7"/>
      <c r="P319" s="7"/>
      <c r="Q319" s="7">
        <v>1</v>
      </c>
    </row>
    <row r="320" spans="1:17" x14ac:dyDescent="0.25">
      <c r="A320" s="7" t="s">
        <v>7262</v>
      </c>
      <c r="B320" s="7" t="s">
        <v>7263</v>
      </c>
      <c r="C320" s="7">
        <v>2022</v>
      </c>
      <c r="D320" s="7" t="s">
        <v>3972</v>
      </c>
      <c r="E320" s="7">
        <f t="shared" si="12"/>
        <v>0</v>
      </c>
      <c r="F320" s="7">
        <f>IF(COUNTIF('Start Set'!A:A, A320) &gt; 0, 1, 0)</f>
        <v>0</v>
      </c>
      <c r="G320" s="7">
        <f>IF(COUNTIF('Iteration 1 - Forward'!A:A, A320) &gt; 0, 1, 0)</f>
        <v>0</v>
      </c>
      <c r="H320" s="7">
        <f>IF(COUNTIF('Iteration 1 - Backward'!A:A, A320) &gt; 0, 1, 0)</f>
        <v>0</v>
      </c>
      <c r="I320" s="7">
        <f>IF(COUNTIF('Iteration 2 - Forward-Forward'!A:A, A320) &gt; 0, 1, 0)</f>
        <v>0</v>
      </c>
      <c r="J320" s="7">
        <f>IF(COUNTIF('Iteration 2 - Forward-Backward'!A:A, A320) &gt; 0, 1, 0)</f>
        <v>0</v>
      </c>
      <c r="K320" s="7">
        <f>IF(COUNTIF('Iteration 2 - Backward-Backward'!A:A, A320) &gt; 0, 1, 0)</f>
        <v>0</v>
      </c>
      <c r="L320" s="7"/>
      <c r="M320" s="7"/>
      <c r="N320" s="7"/>
      <c r="O320" s="7"/>
      <c r="P320" s="7"/>
      <c r="Q320" s="7">
        <v>1</v>
      </c>
    </row>
    <row r="321" spans="1:17" x14ac:dyDescent="0.25">
      <c r="A321" s="7" t="s">
        <v>7375</v>
      </c>
      <c r="B321" s="7" t="s">
        <v>7376</v>
      </c>
      <c r="C321" s="7">
        <v>2022</v>
      </c>
      <c r="D321" s="7" t="s">
        <v>7377</v>
      </c>
      <c r="E321" s="7">
        <f t="shared" si="12"/>
        <v>0</v>
      </c>
      <c r="F321" s="7">
        <f>IF(COUNTIF('Start Set'!A:A, A321) &gt; 0, 1, 0)</f>
        <v>0</v>
      </c>
      <c r="G321" s="7">
        <f>IF(COUNTIF('Iteration 1 - Forward'!A:A, A321) &gt; 0, 1, 0)</f>
        <v>0</v>
      </c>
      <c r="H321" s="7">
        <f>IF(COUNTIF('Iteration 1 - Backward'!A:A, A321) &gt; 0, 1, 0)</f>
        <v>0</v>
      </c>
      <c r="I321" s="7">
        <f>IF(COUNTIF('Iteration 2 - Forward-Forward'!A:A, A321) &gt; 0, 1, 0)</f>
        <v>0</v>
      </c>
      <c r="J321" s="7">
        <f>IF(COUNTIF('Iteration 2 - Forward-Backward'!A:A, A321) &gt; 0, 1, 0)</f>
        <v>0</v>
      </c>
      <c r="K321" s="7">
        <f>IF(COUNTIF('Iteration 2 - Backward-Backward'!A:A, A321) &gt; 0, 1, 0)</f>
        <v>0</v>
      </c>
      <c r="L321" s="7"/>
      <c r="M321" s="7"/>
      <c r="N321" s="7"/>
      <c r="O321" s="7"/>
      <c r="P321" s="7"/>
      <c r="Q321" s="7">
        <v>1</v>
      </c>
    </row>
    <row r="322" spans="1:17" x14ac:dyDescent="0.25">
      <c r="A322" s="7" t="s">
        <v>7504</v>
      </c>
      <c r="B322" s="7" t="s">
        <v>7505</v>
      </c>
      <c r="C322" s="7">
        <v>2024</v>
      </c>
      <c r="D322" s="7" t="s">
        <v>7506</v>
      </c>
      <c r="E322" s="7">
        <f t="shared" si="12"/>
        <v>0</v>
      </c>
      <c r="F322" s="7">
        <f>IF(COUNTIF('Start Set'!A:A, A322) &gt; 0, 1, 0)</f>
        <v>0</v>
      </c>
      <c r="G322" s="7">
        <f>IF(COUNTIF('Iteration 1 - Forward'!A:A, A322) &gt; 0, 1, 0)</f>
        <v>0</v>
      </c>
      <c r="H322" s="7">
        <f>IF(COUNTIF('Iteration 1 - Backward'!A:A, A322) &gt; 0, 1, 0)</f>
        <v>0</v>
      </c>
      <c r="I322" s="7">
        <f>IF(COUNTIF('Iteration 2 - Forward-Forward'!A:A, A322) &gt; 0, 1, 0)</f>
        <v>0</v>
      </c>
      <c r="J322" s="7">
        <f>IF(COUNTIF('Iteration 2 - Forward-Backward'!A:A, A322) &gt; 0, 1, 0)</f>
        <v>0</v>
      </c>
      <c r="K322" s="7">
        <f>IF(COUNTIF('Iteration 2 - Backward-Backward'!A:A, A322) &gt; 0, 1, 0)</f>
        <v>0</v>
      </c>
      <c r="L322" s="7"/>
      <c r="M322" s="7"/>
      <c r="N322" s="7"/>
      <c r="O322" s="7"/>
      <c r="P322" s="7"/>
      <c r="Q322" s="7">
        <v>1</v>
      </c>
    </row>
    <row r="323" spans="1:17" x14ac:dyDescent="0.25">
      <c r="A323" s="7" t="s">
        <v>7558</v>
      </c>
      <c r="B323" s="7" t="s">
        <v>7559</v>
      </c>
      <c r="C323" s="7">
        <v>2023</v>
      </c>
      <c r="D323" s="7" t="s">
        <v>7560</v>
      </c>
      <c r="E323" s="7">
        <f t="shared" si="12"/>
        <v>0</v>
      </c>
      <c r="F323" s="7">
        <f>IF(COUNTIF('Start Set'!A:A, A323) &gt; 0, 1, 0)</f>
        <v>0</v>
      </c>
      <c r="G323" s="7">
        <f>IF(COUNTIF('Iteration 1 - Forward'!A:A, A323) &gt; 0, 1, 0)</f>
        <v>0</v>
      </c>
      <c r="H323" s="7">
        <f>IF(COUNTIF('Iteration 1 - Backward'!A:A, A323) &gt; 0, 1, 0)</f>
        <v>0</v>
      </c>
      <c r="I323" s="7">
        <f>IF(COUNTIF('Iteration 2 - Forward-Forward'!A:A, A323) &gt; 0, 1, 0)</f>
        <v>0</v>
      </c>
      <c r="J323" s="7">
        <f>IF(COUNTIF('Iteration 2 - Forward-Backward'!A:A, A323) &gt; 0, 1, 0)</f>
        <v>0</v>
      </c>
      <c r="K323" s="7">
        <f>IF(COUNTIF('Iteration 2 - Backward-Backward'!A:A, A323) &gt; 0, 1, 0)</f>
        <v>0</v>
      </c>
      <c r="L323" s="7"/>
      <c r="M323" s="7"/>
      <c r="N323" s="7"/>
      <c r="O323" s="7"/>
      <c r="P323" s="7"/>
      <c r="Q323" s="7">
        <v>1</v>
      </c>
    </row>
    <row r="324" spans="1:17" x14ac:dyDescent="0.25">
      <c r="A324" s="7" t="s">
        <v>7490</v>
      </c>
      <c r="B324" s="7" t="s">
        <v>7491</v>
      </c>
      <c r="C324" s="7">
        <v>2024</v>
      </c>
      <c r="D324" s="7" t="s">
        <v>7492</v>
      </c>
      <c r="E324" s="7">
        <f t="shared" si="12"/>
        <v>0</v>
      </c>
      <c r="F324" s="7">
        <f>IF(COUNTIF('Start Set'!A:A, A324) &gt; 0, 1, 0)</f>
        <v>0</v>
      </c>
      <c r="G324" s="7">
        <f>IF(COUNTIF('Iteration 1 - Forward'!A:A, A324) &gt; 0, 1, 0)</f>
        <v>0</v>
      </c>
      <c r="H324" s="7">
        <f>IF(COUNTIF('Iteration 1 - Backward'!A:A, A324) &gt; 0, 1, 0)</f>
        <v>0</v>
      </c>
      <c r="I324" s="7">
        <f>IF(COUNTIF('Iteration 2 - Forward-Forward'!A:A, A324) &gt; 0, 1, 0)</f>
        <v>0</v>
      </c>
      <c r="J324" s="7">
        <f>IF(COUNTIF('Iteration 2 - Forward-Backward'!A:A, A324) &gt; 0, 1, 0)</f>
        <v>0</v>
      </c>
      <c r="K324" s="7">
        <f>IF(COUNTIF('Iteration 2 - Backward-Backward'!A:A, A324) &gt; 0, 1, 0)</f>
        <v>0</v>
      </c>
      <c r="L324" s="7"/>
      <c r="M324" s="7"/>
      <c r="N324" s="7"/>
      <c r="O324" s="7"/>
      <c r="P324" s="7"/>
      <c r="Q324" s="7">
        <v>1</v>
      </c>
    </row>
    <row r="325" spans="1:17" x14ac:dyDescent="0.25">
      <c r="A325" s="7" t="s">
        <v>7381</v>
      </c>
      <c r="B325" s="7" t="s">
        <v>7382</v>
      </c>
      <c r="C325" s="7">
        <v>2025</v>
      </c>
      <c r="D325" s="7" t="s">
        <v>402</v>
      </c>
      <c r="E325" s="7">
        <f t="shared" si="12"/>
        <v>0</v>
      </c>
      <c r="F325" s="7">
        <f>IF(COUNTIF('Start Set'!A:A, A325) &gt; 0, 1, 0)</f>
        <v>0</v>
      </c>
      <c r="G325" s="7">
        <f>IF(COUNTIF('Iteration 1 - Forward'!A:A, A325) &gt; 0, 1, 0)</f>
        <v>0</v>
      </c>
      <c r="H325" s="7">
        <f>IF(COUNTIF('Iteration 1 - Backward'!A:A, A325) &gt; 0, 1, 0)</f>
        <v>0</v>
      </c>
      <c r="I325" s="7">
        <f>IF(COUNTIF('Iteration 2 - Forward-Forward'!A:A, A325) &gt; 0, 1, 0)</f>
        <v>0</v>
      </c>
      <c r="J325" s="7">
        <f>IF(COUNTIF('Iteration 2 - Forward-Backward'!A:A, A325) &gt; 0, 1, 0)</f>
        <v>0</v>
      </c>
      <c r="K325" s="7">
        <f>IF(COUNTIF('Iteration 2 - Backward-Backward'!A:A, A325) &gt; 0, 1, 0)</f>
        <v>0</v>
      </c>
      <c r="L325" s="7"/>
      <c r="M325" s="7"/>
      <c r="N325" s="7"/>
      <c r="O325" s="7"/>
      <c r="P325" s="7"/>
      <c r="Q325" s="7">
        <v>1</v>
      </c>
    </row>
    <row r="326" spans="1:17" x14ac:dyDescent="0.25">
      <c r="A326" s="7" t="s">
        <v>7568</v>
      </c>
      <c r="B326" s="7" t="s">
        <v>7569</v>
      </c>
      <c r="C326" s="7">
        <v>2023</v>
      </c>
      <c r="D326" s="7" t="s">
        <v>7570</v>
      </c>
      <c r="E326" s="7">
        <f t="shared" si="12"/>
        <v>0</v>
      </c>
      <c r="F326" s="7">
        <f>IF(COUNTIF('Start Set'!A:A, A326) &gt; 0, 1, 0)</f>
        <v>0</v>
      </c>
      <c r="G326" s="7">
        <f>IF(COUNTIF('Iteration 1 - Forward'!A:A, A326) &gt; 0, 1, 0)</f>
        <v>0</v>
      </c>
      <c r="H326" s="7">
        <f>IF(COUNTIF('Iteration 1 - Backward'!A:A, A326) &gt; 0, 1, 0)</f>
        <v>0</v>
      </c>
      <c r="I326" s="7">
        <f>IF(COUNTIF('Iteration 2 - Forward-Forward'!A:A, A326) &gt; 0, 1, 0)</f>
        <v>0</v>
      </c>
      <c r="J326" s="7">
        <f>IF(COUNTIF('Iteration 2 - Forward-Backward'!A:A, A326) &gt; 0, 1, 0)</f>
        <v>0</v>
      </c>
      <c r="K326" s="7">
        <f>IF(COUNTIF('Iteration 2 - Backward-Backward'!A:A, A326) &gt; 0, 1, 0)</f>
        <v>0</v>
      </c>
      <c r="L326" s="7"/>
      <c r="M326" s="7"/>
      <c r="N326" s="7"/>
      <c r="O326" s="7"/>
      <c r="P326" s="7"/>
      <c r="Q326" s="7">
        <v>1</v>
      </c>
    </row>
    <row r="327" spans="1:17" x14ac:dyDescent="0.25">
      <c r="A327" s="7" t="s">
        <v>7038</v>
      </c>
      <c r="B327" s="7" t="s">
        <v>7039</v>
      </c>
      <c r="C327" s="7">
        <v>2024</v>
      </c>
      <c r="D327" s="7" t="s">
        <v>3106</v>
      </c>
      <c r="E327" s="7">
        <f t="shared" si="12"/>
        <v>0</v>
      </c>
      <c r="F327" s="7">
        <f>IF(COUNTIF('Start Set'!A:A, A327) &gt; 0, 1, 0)</f>
        <v>0</v>
      </c>
      <c r="G327" s="7">
        <f>IF(COUNTIF('Iteration 1 - Forward'!A:A, A327) &gt; 0, 1, 0)</f>
        <v>0</v>
      </c>
      <c r="H327" s="7">
        <f>IF(COUNTIF('Iteration 1 - Backward'!A:A, A327) &gt; 0, 1, 0)</f>
        <v>0</v>
      </c>
      <c r="I327" s="7">
        <f>IF(COUNTIF('Iteration 2 - Forward-Forward'!A:A, A327) &gt; 0, 1, 0)</f>
        <v>0</v>
      </c>
      <c r="J327" s="7">
        <f>IF(COUNTIF('Iteration 2 - Forward-Backward'!A:A, A327) &gt; 0, 1, 0)</f>
        <v>0</v>
      </c>
      <c r="K327" s="7">
        <f>IF(COUNTIF('Iteration 2 - Backward-Backward'!A:A, A327) &gt; 0, 1, 0)</f>
        <v>0</v>
      </c>
      <c r="L327" s="7"/>
      <c r="M327" s="7"/>
      <c r="N327" s="7"/>
      <c r="O327" s="7"/>
      <c r="P327" s="7"/>
      <c r="Q327" s="7">
        <v>1</v>
      </c>
    </row>
    <row r="328" spans="1:17" x14ac:dyDescent="0.25">
      <c r="A328" s="7" t="s">
        <v>7258</v>
      </c>
      <c r="B328" s="7" t="s">
        <v>7259</v>
      </c>
      <c r="C328" s="7">
        <v>2022</v>
      </c>
      <c r="D328" s="7" t="s">
        <v>1757</v>
      </c>
      <c r="E328" s="7">
        <f t="shared" si="12"/>
        <v>0</v>
      </c>
      <c r="F328" s="7">
        <f>IF(COUNTIF('Start Set'!A:A, A328) &gt; 0, 1, 0)</f>
        <v>0</v>
      </c>
      <c r="G328" s="7">
        <f>IF(COUNTIF('Iteration 1 - Forward'!A:A, A328) &gt; 0, 1, 0)</f>
        <v>0</v>
      </c>
      <c r="H328" s="7">
        <f>IF(COUNTIF('Iteration 1 - Backward'!A:A, A328) &gt; 0, 1, 0)</f>
        <v>0</v>
      </c>
      <c r="I328" s="7">
        <f>IF(COUNTIF('Iteration 2 - Forward-Forward'!A:A, A328) &gt; 0, 1, 0)</f>
        <v>0</v>
      </c>
      <c r="J328" s="7">
        <f>IF(COUNTIF('Iteration 2 - Forward-Backward'!A:A, A328) &gt; 0, 1, 0)</f>
        <v>0</v>
      </c>
      <c r="K328" s="7">
        <f>IF(COUNTIF('Iteration 2 - Backward-Backward'!A:A, A328) &gt; 0, 1, 0)</f>
        <v>0</v>
      </c>
      <c r="L328" s="7"/>
      <c r="M328" s="7"/>
      <c r="N328" s="7"/>
      <c r="O328" s="7"/>
      <c r="P328" s="7"/>
      <c r="Q328" s="7">
        <v>1</v>
      </c>
    </row>
    <row r="329" spans="1:17" x14ac:dyDescent="0.25">
      <c r="A329" s="7" t="s">
        <v>7439</v>
      </c>
      <c r="B329" s="7" t="s">
        <v>7440</v>
      </c>
      <c r="C329" s="7">
        <v>2023</v>
      </c>
      <c r="D329" s="7" t="s">
        <v>7441</v>
      </c>
      <c r="E329" s="7">
        <f t="shared" si="12"/>
        <v>0</v>
      </c>
      <c r="F329" s="7">
        <f>IF(COUNTIF('Start Set'!A:A, A329) &gt; 0, 1, 0)</f>
        <v>0</v>
      </c>
      <c r="G329" s="7">
        <f>IF(COUNTIF('Iteration 1 - Forward'!A:A, A329) &gt; 0, 1, 0)</f>
        <v>0</v>
      </c>
      <c r="H329" s="7">
        <f>IF(COUNTIF('Iteration 1 - Backward'!A:A, A329) &gt; 0, 1, 0)</f>
        <v>0</v>
      </c>
      <c r="I329" s="7">
        <f>IF(COUNTIF('Iteration 2 - Forward-Forward'!A:A, A329) &gt; 0, 1, 0)</f>
        <v>0</v>
      </c>
      <c r="J329" s="7">
        <f>IF(COUNTIF('Iteration 2 - Forward-Backward'!A:A, A329) &gt; 0, 1, 0)</f>
        <v>0</v>
      </c>
      <c r="K329" s="7">
        <f>IF(COUNTIF('Iteration 2 - Backward-Backward'!A:A, A329) &gt; 0, 1, 0)</f>
        <v>0</v>
      </c>
      <c r="L329" s="7"/>
      <c r="M329" s="7"/>
      <c r="N329" s="7"/>
      <c r="O329" s="7"/>
      <c r="P329" s="7"/>
      <c r="Q329" s="7">
        <v>1</v>
      </c>
    </row>
    <row r="330" spans="1:17" x14ac:dyDescent="0.25">
      <c r="A330" s="7" t="s">
        <v>7783</v>
      </c>
      <c r="B330" s="7" t="s">
        <v>7784</v>
      </c>
      <c r="C330" s="7">
        <v>2022</v>
      </c>
      <c r="D330" s="7" t="s">
        <v>393</v>
      </c>
      <c r="E330" s="7">
        <f t="shared" si="12"/>
        <v>0</v>
      </c>
      <c r="F330" s="7">
        <f>IF(COUNTIF('Start Set'!A:A, A330) &gt; 0, 1, 0)</f>
        <v>0</v>
      </c>
      <c r="G330" s="7">
        <f>IF(COUNTIF('Iteration 1 - Forward'!A:A, A330) &gt; 0, 1, 0)</f>
        <v>0</v>
      </c>
      <c r="H330" s="7">
        <f>IF(COUNTIF('Iteration 1 - Backward'!A:A, A330) &gt; 0, 1, 0)</f>
        <v>0</v>
      </c>
      <c r="I330" s="7">
        <f>IF(COUNTIF('Iteration 2 - Forward-Forward'!A:A, A330) &gt; 0, 1, 0)</f>
        <v>0</v>
      </c>
      <c r="J330" s="7">
        <f>IF(COUNTIF('Iteration 2 - Forward-Backward'!A:A, A330) &gt; 0, 1, 0)</f>
        <v>0</v>
      </c>
      <c r="K330" s="7">
        <f>IF(COUNTIF('Iteration 2 - Backward-Backward'!A:A, A330) &gt; 0, 1, 0)</f>
        <v>0</v>
      </c>
      <c r="L330" s="7"/>
      <c r="M330" s="7"/>
      <c r="N330" s="7"/>
      <c r="O330" s="7"/>
      <c r="P330" s="7"/>
      <c r="Q330" s="7">
        <v>1</v>
      </c>
    </row>
    <row r="331" spans="1:17" x14ac:dyDescent="0.25">
      <c r="A331" s="7" t="s">
        <v>7528</v>
      </c>
      <c r="B331" s="7" t="s">
        <v>7529</v>
      </c>
      <c r="C331" s="7">
        <v>2024</v>
      </c>
      <c r="D331" s="7" t="s">
        <v>7530</v>
      </c>
      <c r="E331" s="7">
        <f t="shared" ref="E331:E362" si="13">--(ROW(A331)&lt;&gt;MATCH(A331,$A:$A,0))</f>
        <v>0</v>
      </c>
      <c r="F331" s="7">
        <f>IF(COUNTIF('Start Set'!A:A, A331) &gt; 0, 1, 0)</f>
        <v>0</v>
      </c>
      <c r="G331" s="7">
        <f>IF(COUNTIF('Iteration 1 - Forward'!A:A, A331) &gt; 0, 1, 0)</f>
        <v>0</v>
      </c>
      <c r="H331" s="7">
        <f>IF(COUNTIF('Iteration 1 - Backward'!A:A, A331) &gt; 0, 1, 0)</f>
        <v>0</v>
      </c>
      <c r="I331" s="7">
        <f>IF(COUNTIF('Iteration 2 - Forward-Forward'!A:A, A331) &gt; 0, 1, 0)</f>
        <v>0</v>
      </c>
      <c r="J331" s="7">
        <f>IF(COUNTIF('Iteration 2 - Forward-Backward'!A:A, A331) &gt; 0, 1, 0)</f>
        <v>0</v>
      </c>
      <c r="K331" s="7">
        <f>IF(COUNTIF('Iteration 2 - Backward-Backward'!A:A, A331) &gt; 0, 1, 0)</f>
        <v>0</v>
      </c>
      <c r="L331" s="7"/>
      <c r="M331" s="7"/>
      <c r="N331" s="7"/>
      <c r="O331" s="7"/>
      <c r="P331" s="7"/>
      <c r="Q331" s="7">
        <v>1</v>
      </c>
    </row>
    <row r="332" spans="1:17" x14ac:dyDescent="0.25">
      <c r="A332" s="7" t="s">
        <v>7932</v>
      </c>
      <c r="B332" s="7" t="s">
        <v>7933</v>
      </c>
      <c r="C332" s="7">
        <v>2024</v>
      </c>
      <c r="D332" s="7" t="s">
        <v>7934</v>
      </c>
      <c r="E332" s="7">
        <f t="shared" si="13"/>
        <v>0</v>
      </c>
      <c r="F332" s="7">
        <f>IF(COUNTIF('Start Set'!A:A, A332) &gt; 0, 1, 0)</f>
        <v>0</v>
      </c>
      <c r="G332" s="7">
        <f>IF(COUNTIF('Iteration 1 - Forward'!A:A, A332) &gt; 0, 1, 0)</f>
        <v>0</v>
      </c>
      <c r="H332" s="7">
        <f>IF(COUNTIF('Iteration 1 - Backward'!A:A, A332) &gt; 0, 1, 0)</f>
        <v>0</v>
      </c>
      <c r="I332" s="7">
        <f>IF(COUNTIF('Iteration 2 - Forward-Forward'!A:A, A332) &gt; 0, 1, 0)</f>
        <v>0</v>
      </c>
      <c r="J332" s="7">
        <f>IF(COUNTIF('Iteration 2 - Forward-Backward'!A:A, A332) &gt; 0, 1, 0)</f>
        <v>0</v>
      </c>
      <c r="K332" s="7">
        <f>IF(COUNTIF('Iteration 2 - Backward-Backward'!A:A, A332) &gt; 0, 1, 0)</f>
        <v>0</v>
      </c>
      <c r="L332" s="7"/>
      <c r="M332" s="7"/>
      <c r="N332" s="7"/>
      <c r="O332" s="7"/>
      <c r="P332" s="7"/>
      <c r="Q332" s="7">
        <v>1</v>
      </c>
    </row>
    <row r="333" spans="1:17" x14ac:dyDescent="0.25">
      <c r="A333" s="7" t="s">
        <v>7203</v>
      </c>
      <c r="B333" s="7" t="s">
        <v>7204</v>
      </c>
      <c r="C333" s="7">
        <v>2024</v>
      </c>
      <c r="D333" s="7" t="s">
        <v>356</v>
      </c>
      <c r="E333" s="7">
        <f t="shared" si="13"/>
        <v>0</v>
      </c>
      <c r="F333" s="7">
        <f>IF(COUNTIF('Start Set'!A:A, A333) &gt; 0, 1, 0)</f>
        <v>0</v>
      </c>
      <c r="G333" s="7">
        <f>IF(COUNTIF('Iteration 1 - Forward'!A:A, A333) &gt; 0, 1, 0)</f>
        <v>0</v>
      </c>
      <c r="H333" s="7">
        <f>IF(COUNTIF('Iteration 1 - Backward'!A:A, A333) &gt; 0, 1, 0)</f>
        <v>0</v>
      </c>
      <c r="I333" s="7">
        <f>IF(COUNTIF('Iteration 2 - Forward-Forward'!A:A, A333) &gt; 0, 1, 0)</f>
        <v>0</v>
      </c>
      <c r="J333" s="7">
        <f>IF(COUNTIF('Iteration 2 - Forward-Backward'!A:A, A333) &gt; 0, 1, 0)</f>
        <v>0</v>
      </c>
      <c r="K333" s="7">
        <f>IF(COUNTIF('Iteration 2 - Backward-Backward'!A:A, A333) &gt; 0, 1, 0)</f>
        <v>0</v>
      </c>
      <c r="L333" s="7"/>
      <c r="M333" s="7"/>
      <c r="N333" s="7"/>
      <c r="O333" s="7"/>
      <c r="P333" s="7"/>
      <c r="Q333" s="7">
        <v>1</v>
      </c>
    </row>
    <row r="334" spans="1:17" x14ac:dyDescent="0.25">
      <c r="A334" s="7" t="s">
        <v>7371</v>
      </c>
      <c r="B334" s="7" t="s">
        <v>7372</v>
      </c>
      <c r="C334" s="7">
        <v>2025</v>
      </c>
      <c r="D334" s="7" t="s">
        <v>6142</v>
      </c>
      <c r="E334" s="7">
        <f t="shared" si="13"/>
        <v>0</v>
      </c>
      <c r="F334" s="7">
        <f>IF(COUNTIF('Start Set'!A:A, A334) &gt; 0, 1, 0)</f>
        <v>0</v>
      </c>
      <c r="G334" s="7">
        <f>IF(COUNTIF('Iteration 1 - Forward'!A:A, A334) &gt; 0, 1, 0)</f>
        <v>0</v>
      </c>
      <c r="H334" s="7">
        <f>IF(COUNTIF('Iteration 1 - Backward'!A:A, A334) &gt; 0, 1, 0)</f>
        <v>0</v>
      </c>
      <c r="I334" s="7">
        <f>IF(COUNTIF('Iteration 2 - Forward-Forward'!A:A, A334) &gt; 0, 1, 0)</f>
        <v>0</v>
      </c>
      <c r="J334" s="7">
        <f>IF(COUNTIF('Iteration 2 - Forward-Backward'!A:A, A334) &gt; 0, 1, 0)</f>
        <v>0</v>
      </c>
      <c r="K334" s="7">
        <f>IF(COUNTIF('Iteration 2 - Backward-Backward'!A:A, A334) &gt; 0, 1, 0)</f>
        <v>0</v>
      </c>
      <c r="L334" s="7"/>
      <c r="M334" s="7"/>
      <c r="N334" s="7"/>
      <c r="O334" s="7"/>
      <c r="P334" s="7"/>
      <c r="Q334" s="7">
        <v>1</v>
      </c>
    </row>
    <row r="335" spans="1:17" x14ac:dyDescent="0.25">
      <c r="A335" s="7" t="s">
        <v>7200</v>
      </c>
      <c r="B335" s="7" t="s">
        <v>7201</v>
      </c>
      <c r="C335" s="7">
        <v>2023</v>
      </c>
      <c r="D335" s="7" t="s">
        <v>7202</v>
      </c>
      <c r="E335" s="7">
        <f t="shared" si="13"/>
        <v>0</v>
      </c>
      <c r="F335" s="7">
        <f>IF(COUNTIF('Start Set'!A:A, A335) &gt; 0, 1, 0)</f>
        <v>0</v>
      </c>
      <c r="G335" s="7">
        <f>IF(COUNTIF('Iteration 1 - Forward'!A:A, A335) &gt; 0, 1, 0)</f>
        <v>0</v>
      </c>
      <c r="H335" s="7">
        <f>IF(COUNTIF('Iteration 1 - Backward'!A:A, A335) &gt; 0, 1, 0)</f>
        <v>0</v>
      </c>
      <c r="I335" s="7">
        <f>IF(COUNTIF('Iteration 2 - Forward-Forward'!A:A, A335) &gt; 0, 1, 0)</f>
        <v>0</v>
      </c>
      <c r="J335" s="7">
        <f>IF(COUNTIF('Iteration 2 - Forward-Backward'!A:A, A335) &gt; 0, 1, 0)</f>
        <v>0</v>
      </c>
      <c r="K335" s="7">
        <f>IF(COUNTIF('Iteration 2 - Backward-Backward'!A:A, A335) &gt; 0, 1, 0)</f>
        <v>0</v>
      </c>
      <c r="L335" s="7"/>
      <c r="M335" s="7"/>
      <c r="N335" s="7"/>
      <c r="O335" s="7"/>
      <c r="P335" s="7"/>
      <c r="Q335" s="7">
        <v>1</v>
      </c>
    </row>
    <row r="336" spans="1:17" x14ac:dyDescent="0.25">
      <c r="A336" s="7" t="s">
        <v>7185</v>
      </c>
      <c r="B336" s="7" t="s">
        <v>7186</v>
      </c>
      <c r="C336" s="7">
        <v>2024</v>
      </c>
      <c r="D336" s="7" t="s">
        <v>7022</v>
      </c>
      <c r="E336" s="7">
        <f t="shared" si="13"/>
        <v>0</v>
      </c>
      <c r="F336" s="7">
        <f>IF(COUNTIF('Start Set'!A:A, A336) &gt; 0, 1, 0)</f>
        <v>0</v>
      </c>
      <c r="G336" s="7">
        <f>IF(COUNTIF('Iteration 1 - Forward'!A:A, A336) &gt; 0, 1, 0)</f>
        <v>0</v>
      </c>
      <c r="H336" s="7">
        <f>IF(COUNTIF('Iteration 1 - Backward'!A:A, A336) &gt; 0, 1, 0)</f>
        <v>0</v>
      </c>
      <c r="I336" s="7">
        <f>IF(COUNTIF('Iteration 2 - Forward-Forward'!A:A, A336) &gt; 0, 1, 0)</f>
        <v>0</v>
      </c>
      <c r="J336" s="7">
        <f>IF(COUNTIF('Iteration 2 - Forward-Backward'!A:A, A336) &gt; 0, 1, 0)</f>
        <v>0</v>
      </c>
      <c r="K336" s="7">
        <f>IF(COUNTIF('Iteration 2 - Backward-Backward'!A:A, A336) &gt; 0, 1, 0)</f>
        <v>0</v>
      </c>
      <c r="L336" s="7"/>
      <c r="M336" s="7"/>
      <c r="N336" s="7"/>
      <c r="O336" s="7"/>
      <c r="P336" s="7"/>
      <c r="Q336" s="7">
        <v>1</v>
      </c>
    </row>
    <row r="337" spans="1:17" x14ac:dyDescent="0.25">
      <c r="A337" s="7" t="s">
        <v>7714</v>
      </c>
      <c r="B337" s="7" t="s">
        <v>7629</v>
      </c>
      <c r="C337" s="7">
        <v>2023</v>
      </c>
      <c r="D337" s="7" t="s">
        <v>7715</v>
      </c>
      <c r="E337" s="7">
        <f t="shared" si="13"/>
        <v>0</v>
      </c>
      <c r="F337" s="7">
        <f>IF(COUNTIF('Start Set'!A:A, A337) &gt; 0, 1, 0)</f>
        <v>0</v>
      </c>
      <c r="G337" s="7">
        <f>IF(COUNTIF('Iteration 1 - Forward'!A:A, A337) &gt; 0, 1, 0)</f>
        <v>0</v>
      </c>
      <c r="H337" s="7">
        <f>IF(COUNTIF('Iteration 1 - Backward'!A:A, A337) &gt; 0, 1, 0)</f>
        <v>0</v>
      </c>
      <c r="I337" s="7">
        <f>IF(COUNTIF('Iteration 2 - Forward-Forward'!A:A, A337) &gt; 0, 1, 0)</f>
        <v>0</v>
      </c>
      <c r="J337" s="7">
        <f>IF(COUNTIF('Iteration 2 - Forward-Backward'!A:A, A337) &gt; 0, 1, 0)</f>
        <v>0</v>
      </c>
      <c r="K337" s="7">
        <f>IF(COUNTIF('Iteration 2 - Backward-Backward'!A:A, A337) &gt; 0, 1, 0)</f>
        <v>0</v>
      </c>
      <c r="L337" s="7"/>
      <c r="M337" s="7"/>
      <c r="N337" s="7"/>
      <c r="O337" s="7"/>
      <c r="P337" s="7"/>
      <c r="Q337" s="7">
        <v>1</v>
      </c>
    </row>
    <row r="338" spans="1:17" x14ac:dyDescent="0.25">
      <c r="A338" s="7" t="s">
        <v>7399</v>
      </c>
      <c r="B338" s="7" t="s">
        <v>7400</v>
      </c>
      <c r="C338" s="7">
        <v>2020</v>
      </c>
      <c r="D338" s="7" t="s">
        <v>138</v>
      </c>
      <c r="E338" s="7">
        <f t="shared" si="13"/>
        <v>0</v>
      </c>
      <c r="F338" s="7">
        <f>IF(COUNTIF('Start Set'!A:A, A338) &gt; 0, 1, 0)</f>
        <v>0</v>
      </c>
      <c r="G338" s="7">
        <f>IF(COUNTIF('Iteration 1 - Forward'!A:A, A338) &gt; 0, 1, 0)</f>
        <v>0</v>
      </c>
      <c r="H338" s="7">
        <f>IF(COUNTIF('Iteration 1 - Backward'!A:A, A338) &gt; 0, 1, 0)</f>
        <v>0</v>
      </c>
      <c r="I338" s="7">
        <f>IF(COUNTIF('Iteration 2 - Forward-Forward'!A:A, A338) &gt; 0, 1, 0)</f>
        <v>0</v>
      </c>
      <c r="J338" s="7">
        <f>IF(COUNTIF('Iteration 2 - Forward-Backward'!A:A, A338) &gt; 0, 1, 0)</f>
        <v>0</v>
      </c>
      <c r="K338" s="7">
        <f>IF(COUNTIF('Iteration 2 - Backward-Backward'!A:A, A338) &gt; 0, 1, 0)</f>
        <v>0</v>
      </c>
      <c r="L338" s="7"/>
      <c r="M338" s="7"/>
      <c r="N338" s="7"/>
      <c r="O338" s="7"/>
      <c r="P338" s="7"/>
      <c r="Q338" s="7">
        <v>1</v>
      </c>
    </row>
    <row r="339" spans="1:17" x14ac:dyDescent="0.25">
      <c r="A339" s="7" t="s">
        <v>7429</v>
      </c>
      <c r="B339" s="7" t="s">
        <v>7430</v>
      </c>
      <c r="C339" s="7">
        <v>2023</v>
      </c>
      <c r="D339" s="7" t="s">
        <v>1341</v>
      </c>
      <c r="E339" s="7">
        <f t="shared" si="13"/>
        <v>0</v>
      </c>
      <c r="F339" s="7">
        <f>IF(COUNTIF('Start Set'!A:A, A339) &gt; 0, 1, 0)</f>
        <v>0</v>
      </c>
      <c r="G339" s="7">
        <f>IF(COUNTIF('Iteration 1 - Forward'!A:A, A339) &gt; 0, 1, 0)</f>
        <v>0</v>
      </c>
      <c r="H339" s="7">
        <f>IF(COUNTIF('Iteration 1 - Backward'!A:A, A339) &gt; 0, 1, 0)</f>
        <v>0</v>
      </c>
      <c r="I339" s="7">
        <f>IF(COUNTIF('Iteration 2 - Forward-Forward'!A:A, A339) &gt; 0, 1, 0)</f>
        <v>0</v>
      </c>
      <c r="J339" s="7">
        <f>IF(COUNTIF('Iteration 2 - Forward-Backward'!A:A, A339) &gt; 0, 1, 0)</f>
        <v>0</v>
      </c>
      <c r="K339" s="7">
        <f>IF(COUNTIF('Iteration 2 - Backward-Backward'!A:A, A339) &gt; 0, 1, 0)</f>
        <v>0</v>
      </c>
      <c r="L339" s="7"/>
      <c r="M339" s="7"/>
      <c r="N339" s="7"/>
      <c r="O339" s="7"/>
      <c r="P339" s="7"/>
      <c r="Q339" s="7">
        <v>1</v>
      </c>
    </row>
    <row r="340" spans="1:17" x14ac:dyDescent="0.25">
      <c r="A340" s="7" t="s">
        <v>7580</v>
      </c>
      <c r="B340" s="7" t="s">
        <v>7581</v>
      </c>
      <c r="C340" s="7">
        <v>2021</v>
      </c>
      <c r="D340" s="7" t="s">
        <v>7582</v>
      </c>
      <c r="E340" s="7">
        <f t="shared" si="13"/>
        <v>0</v>
      </c>
      <c r="F340" s="7">
        <f>IF(COUNTIF('Start Set'!A:A, A340) &gt; 0, 1, 0)</f>
        <v>0</v>
      </c>
      <c r="G340" s="7">
        <f>IF(COUNTIF('Iteration 1 - Forward'!A:A, A340) &gt; 0, 1, 0)</f>
        <v>0</v>
      </c>
      <c r="H340" s="7">
        <f>IF(COUNTIF('Iteration 1 - Backward'!A:A, A340) &gt; 0, 1, 0)</f>
        <v>0</v>
      </c>
      <c r="I340" s="7">
        <f>IF(COUNTIF('Iteration 2 - Forward-Forward'!A:A, A340) &gt; 0, 1, 0)</f>
        <v>0</v>
      </c>
      <c r="J340" s="7">
        <f>IF(COUNTIF('Iteration 2 - Forward-Backward'!A:A, A340) &gt; 0, 1, 0)</f>
        <v>0</v>
      </c>
      <c r="K340" s="7">
        <f>IF(COUNTIF('Iteration 2 - Backward-Backward'!A:A, A340) &gt; 0, 1, 0)</f>
        <v>0</v>
      </c>
      <c r="L340" s="7"/>
      <c r="M340" s="7"/>
      <c r="N340" s="7"/>
      <c r="O340" s="7"/>
      <c r="P340" s="7"/>
      <c r="Q340" s="7">
        <v>1</v>
      </c>
    </row>
    <row r="341" spans="1:17" x14ac:dyDescent="0.25">
      <c r="A341" s="7" t="s">
        <v>7935</v>
      </c>
      <c r="B341" s="7" t="s">
        <v>7900</v>
      </c>
      <c r="C341" s="7">
        <v>2025</v>
      </c>
      <c r="D341" s="7" t="s">
        <v>138</v>
      </c>
      <c r="E341" s="7">
        <f t="shared" si="13"/>
        <v>0</v>
      </c>
      <c r="F341" s="7">
        <f>IF(COUNTIF('Start Set'!A:A, A341) &gt; 0, 1, 0)</f>
        <v>0</v>
      </c>
      <c r="G341" s="7">
        <f>IF(COUNTIF('Iteration 1 - Forward'!A:A, A341) &gt; 0, 1, 0)</f>
        <v>0</v>
      </c>
      <c r="H341" s="7">
        <f>IF(COUNTIF('Iteration 1 - Backward'!A:A, A341) &gt; 0, 1, 0)</f>
        <v>0</v>
      </c>
      <c r="I341" s="7">
        <f>IF(COUNTIF('Iteration 2 - Forward-Forward'!A:A, A341) &gt; 0, 1, 0)</f>
        <v>0</v>
      </c>
      <c r="J341" s="7">
        <f>IF(COUNTIF('Iteration 2 - Forward-Backward'!A:A, A341) &gt; 0, 1, 0)</f>
        <v>0</v>
      </c>
      <c r="K341" s="7">
        <f>IF(COUNTIF('Iteration 2 - Backward-Backward'!A:A, A341) &gt; 0, 1, 0)</f>
        <v>0</v>
      </c>
      <c r="L341" s="7"/>
      <c r="M341" s="7"/>
      <c r="N341" s="7"/>
      <c r="O341" s="7"/>
      <c r="P341" s="7"/>
      <c r="Q341" s="7">
        <v>1</v>
      </c>
    </row>
    <row r="342" spans="1:17" x14ac:dyDescent="0.25">
      <c r="A342" s="7" t="s">
        <v>7345</v>
      </c>
      <c r="B342" s="7" t="s">
        <v>7346</v>
      </c>
      <c r="C342" s="7">
        <v>2024</v>
      </c>
      <c r="D342" s="7" t="s">
        <v>7347</v>
      </c>
      <c r="E342" s="7">
        <f t="shared" si="13"/>
        <v>0</v>
      </c>
      <c r="F342" s="7">
        <f>IF(COUNTIF('Start Set'!A:A, A342) &gt; 0, 1, 0)</f>
        <v>0</v>
      </c>
      <c r="G342" s="7">
        <f>IF(COUNTIF('Iteration 1 - Forward'!A:A, A342) &gt; 0, 1, 0)</f>
        <v>0</v>
      </c>
      <c r="H342" s="7">
        <f>IF(COUNTIF('Iteration 1 - Backward'!A:A, A342) &gt; 0, 1, 0)</f>
        <v>0</v>
      </c>
      <c r="I342" s="7">
        <f>IF(COUNTIF('Iteration 2 - Forward-Forward'!A:A, A342) &gt; 0, 1, 0)</f>
        <v>0</v>
      </c>
      <c r="J342" s="7">
        <f>IF(COUNTIF('Iteration 2 - Forward-Backward'!A:A, A342) &gt; 0, 1, 0)</f>
        <v>0</v>
      </c>
      <c r="K342" s="7">
        <f>IF(COUNTIF('Iteration 2 - Backward-Backward'!A:A, A342) &gt; 0, 1, 0)</f>
        <v>0</v>
      </c>
      <c r="L342" s="7"/>
      <c r="M342" s="7"/>
      <c r="N342" s="7"/>
      <c r="O342" s="7"/>
      <c r="P342" s="7"/>
      <c r="Q342" s="7">
        <v>1</v>
      </c>
    </row>
    <row r="343" spans="1:17" x14ac:dyDescent="0.25">
      <c r="A343" s="7" t="s">
        <v>7436</v>
      </c>
      <c r="B343" s="7" t="s">
        <v>7437</v>
      </c>
      <c r="C343" s="7">
        <v>2023</v>
      </c>
      <c r="D343" s="7" t="s">
        <v>7438</v>
      </c>
      <c r="E343" s="7">
        <f t="shared" si="13"/>
        <v>0</v>
      </c>
      <c r="F343" s="7">
        <f>IF(COUNTIF('Start Set'!A:A, A343) &gt; 0, 1, 0)</f>
        <v>0</v>
      </c>
      <c r="G343" s="7">
        <f>IF(COUNTIF('Iteration 1 - Forward'!A:A, A343) &gt; 0, 1, 0)</f>
        <v>0</v>
      </c>
      <c r="H343" s="7">
        <f>IF(COUNTIF('Iteration 1 - Backward'!A:A, A343) &gt; 0, 1, 0)</f>
        <v>0</v>
      </c>
      <c r="I343" s="7">
        <f>IF(COUNTIF('Iteration 2 - Forward-Forward'!A:A, A343) &gt; 0, 1, 0)</f>
        <v>0</v>
      </c>
      <c r="J343" s="7">
        <f>IF(COUNTIF('Iteration 2 - Forward-Backward'!A:A, A343) &gt; 0, 1, 0)</f>
        <v>0</v>
      </c>
      <c r="K343" s="7">
        <f>IF(COUNTIF('Iteration 2 - Backward-Backward'!A:A, A343) &gt; 0, 1, 0)</f>
        <v>0</v>
      </c>
      <c r="L343" s="7"/>
      <c r="M343" s="7"/>
      <c r="N343" s="7"/>
      <c r="O343" s="7"/>
      <c r="P343" s="7"/>
      <c r="Q343" s="7">
        <v>1</v>
      </c>
    </row>
    <row r="344" spans="1:17" x14ac:dyDescent="0.25">
      <c r="A344" s="7" t="s">
        <v>7064</v>
      </c>
      <c r="B344" s="7" t="s">
        <v>7065</v>
      </c>
      <c r="C344" s="7">
        <v>2022</v>
      </c>
      <c r="D344" s="7" t="s">
        <v>3461</v>
      </c>
      <c r="E344" s="7">
        <f t="shared" si="13"/>
        <v>0</v>
      </c>
      <c r="F344" s="7">
        <f>IF(COUNTIF('Start Set'!A:A, A344) &gt; 0, 1, 0)</f>
        <v>0</v>
      </c>
      <c r="G344" s="7">
        <f>IF(COUNTIF('Iteration 1 - Forward'!A:A, A344) &gt; 0, 1, 0)</f>
        <v>0</v>
      </c>
      <c r="H344" s="7">
        <f>IF(COUNTIF('Iteration 1 - Backward'!A:A, A344) &gt; 0, 1, 0)</f>
        <v>0</v>
      </c>
      <c r="I344" s="7">
        <f>IF(COUNTIF('Iteration 2 - Forward-Forward'!A:A, A344) &gt; 0, 1, 0)</f>
        <v>0</v>
      </c>
      <c r="J344" s="7">
        <f>IF(COUNTIF('Iteration 2 - Forward-Backward'!A:A, A344) &gt; 0, 1, 0)</f>
        <v>0</v>
      </c>
      <c r="K344" s="7">
        <f>IF(COUNTIF('Iteration 2 - Backward-Backward'!A:A, A344) &gt; 0, 1, 0)</f>
        <v>0</v>
      </c>
      <c r="L344" s="7"/>
      <c r="M344" s="7"/>
      <c r="N344" s="7"/>
      <c r="O344" s="7"/>
      <c r="P344" s="7"/>
      <c r="Q344" s="7">
        <v>1</v>
      </c>
    </row>
    <row r="345" spans="1:17" x14ac:dyDescent="0.25">
      <c r="A345" s="7" t="s">
        <v>7233</v>
      </c>
      <c r="B345" s="7" t="s">
        <v>7234</v>
      </c>
      <c r="C345" s="7">
        <v>2024</v>
      </c>
      <c r="D345" s="7" t="s">
        <v>402</v>
      </c>
      <c r="E345" s="7">
        <f t="shared" si="13"/>
        <v>0</v>
      </c>
      <c r="F345" s="7">
        <f>IF(COUNTIF('Start Set'!A:A, A345) &gt; 0, 1, 0)</f>
        <v>0</v>
      </c>
      <c r="G345" s="7">
        <f>IF(COUNTIF('Iteration 1 - Forward'!A:A, A345) &gt; 0, 1, 0)</f>
        <v>0</v>
      </c>
      <c r="H345" s="7">
        <f>IF(COUNTIF('Iteration 1 - Backward'!A:A, A345) &gt; 0, 1, 0)</f>
        <v>0</v>
      </c>
      <c r="I345" s="7">
        <f>IF(COUNTIF('Iteration 2 - Forward-Forward'!A:A, A345) &gt; 0, 1, 0)</f>
        <v>0</v>
      </c>
      <c r="J345" s="7">
        <f>IF(COUNTIF('Iteration 2 - Forward-Backward'!A:A, A345) &gt; 0, 1, 0)</f>
        <v>0</v>
      </c>
      <c r="K345" s="7">
        <f>IF(COUNTIF('Iteration 2 - Backward-Backward'!A:A, A345) &gt; 0, 1, 0)</f>
        <v>0</v>
      </c>
      <c r="L345" s="7"/>
      <c r="M345" s="7"/>
      <c r="N345" s="7"/>
      <c r="O345" s="7"/>
      <c r="P345" s="7"/>
      <c r="Q345" s="7">
        <v>1</v>
      </c>
    </row>
    <row r="346" spans="1:17" x14ac:dyDescent="0.25">
      <c r="A346" s="7" t="s">
        <v>7297</v>
      </c>
      <c r="B346" s="7" t="s">
        <v>7298</v>
      </c>
      <c r="C346" s="7">
        <v>2025</v>
      </c>
      <c r="D346" s="7" t="s">
        <v>477</v>
      </c>
      <c r="E346" s="7">
        <f t="shared" si="13"/>
        <v>0</v>
      </c>
      <c r="F346" s="7">
        <f>IF(COUNTIF('Start Set'!A:A, A346) &gt; 0, 1, 0)</f>
        <v>0</v>
      </c>
      <c r="G346" s="7">
        <f>IF(COUNTIF('Iteration 1 - Forward'!A:A, A346) &gt; 0, 1, 0)</f>
        <v>0</v>
      </c>
      <c r="H346" s="7">
        <f>IF(COUNTIF('Iteration 1 - Backward'!A:A, A346) &gt; 0, 1, 0)</f>
        <v>0</v>
      </c>
      <c r="I346" s="7">
        <f>IF(COUNTIF('Iteration 2 - Forward-Forward'!A:A, A346) &gt; 0, 1, 0)</f>
        <v>0</v>
      </c>
      <c r="J346" s="7">
        <f>IF(COUNTIF('Iteration 2 - Forward-Backward'!A:A, A346) &gt; 0, 1, 0)</f>
        <v>0</v>
      </c>
      <c r="K346" s="7">
        <f>IF(COUNTIF('Iteration 2 - Backward-Backward'!A:A, A346) &gt; 0, 1, 0)</f>
        <v>0</v>
      </c>
      <c r="L346" s="7"/>
      <c r="M346" s="7"/>
      <c r="N346" s="7"/>
      <c r="O346" s="7"/>
      <c r="P346" s="7"/>
      <c r="Q346" s="7">
        <v>1</v>
      </c>
    </row>
    <row r="347" spans="1:17" x14ac:dyDescent="0.25">
      <c r="A347" s="7" t="s">
        <v>7045</v>
      </c>
      <c r="B347" s="7" t="s">
        <v>7046</v>
      </c>
      <c r="C347" s="7">
        <v>2024</v>
      </c>
      <c r="D347" s="7" t="s">
        <v>5275</v>
      </c>
      <c r="E347" s="7">
        <f t="shared" si="13"/>
        <v>0</v>
      </c>
      <c r="F347" s="7">
        <f>IF(COUNTIF('Start Set'!A:A, A347) &gt; 0, 1, 0)</f>
        <v>0</v>
      </c>
      <c r="G347" s="7">
        <f>IF(COUNTIF('Iteration 1 - Forward'!A:A, A347) &gt; 0, 1, 0)</f>
        <v>0</v>
      </c>
      <c r="H347" s="7">
        <f>IF(COUNTIF('Iteration 1 - Backward'!A:A, A347) &gt; 0, 1, 0)</f>
        <v>0</v>
      </c>
      <c r="I347" s="7">
        <f>IF(COUNTIF('Iteration 2 - Forward-Forward'!A:A, A347) &gt; 0, 1, 0)</f>
        <v>0</v>
      </c>
      <c r="J347" s="7">
        <f>IF(COUNTIF('Iteration 2 - Forward-Backward'!A:A, A347) &gt; 0, 1, 0)</f>
        <v>0</v>
      </c>
      <c r="K347" s="7">
        <f>IF(COUNTIF('Iteration 2 - Backward-Backward'!A:A, A347) &gt; 0, 1, 0)</f>
        <v>0</v>
      </c>
      <c r="L347" s="7"/>
      <c r="M347" s="7"/>
      <c r="N347" s="7"/>
      <c r="O347" s="7"/>
      <c r="P347" s="7"/>
      <c r="Q347" s="7">
        <v>1</v>
      </c>
    </row>
    <row r="348" spans="1:17" x14ac:dyDescent="0.25">
      <c r="A348" s="7" t="s">
        <v>7273</v>
      </c>
      <c r="B348" s="7" t="s">
        <v>7274</v>
      </c>
      <c r="C348" s="7">
        <v>2021</v>
      </c>
      <c r="D348" s="7" t="s">
        <v>3461</v>
      </c>
      <c r="E348" s="7">
        <f t="shared" si="13"/>
        <v>0</v>
      </c>
      <c r="F348" s="7">
        <f>IF(COUNTIF('Start Set'!A:A, A348) &gt; 0, 1, 0)</f>
        <v>0</v>
      </c>
      <c r="G348" s="7">
        <f>IF(COUNTIF('Iteration 1 - Forward'!A:A, A348) &gt; 0, 1, 0)</f>
        <v>0</v>
      </c>
      <c r="H348" s="7">
        <f>IF(COUNTIF('Iteration 1 - Backward'!A:A, A348) &gt; 0, 1, 0)</f>
        <v>0</v>
      </c>
      <c r="I348" s="7">
        <f>IF(COUNTIF('Iteration 2 - Forward-Forward'!A:A, A348) &gt; 0, 1, 0)</f>
        <v>0</v>
      </c>
      <c r="J348" s="7">
        <f>IF(COUNTIF('Iteration 2 - Forward-Backward'!A:A, A348) &gt; 0, 1, 0)</f>
        <v>0</v>
      </c>
      <c r="K348" s="7">
        <f>IF(COUNTIF('Iteration 2 - Backward-Backward'!A:A, A348) &gt; 0, 1, 0)</f>
        <v>0</v>
      </c>
      <c r="L348" s="7"/>
      <c r="M348" s="7"/>
      <c r="N348" s="7"/>
      <c r="O348" s="7"/>
      <c r="P348" s="7"/>
      <c r="Q348" s="7">
        <v>1</v>
      </c>
    </row>
    <row r="349" spans="1:17" x14ac:dyDescent="0.25">
      <c r="A349" s="7" t="s">
        <v>7079</v>
      </c>
      <c r="B349" s="7" t="s">
        <v>7080</v>
      </c>
      <c r="C349" s="7">
        <v>2025</v>
      </c>
      <c r="D349" s="7" t="s">
        <v>138</v>
      </c>
      <c r="E349" s="7">
        <f t="shared" si="13"/>
        <v>0</v>
      </c>
      <c r="F349" s="7">
        <f>IF(COUNTIF('Start Set'!A:A, A349) &gt; 0, 1, 0)</f>
        <v>0</v>
      </c>
      <c r="G349" s="7">
        <f>IF(COUNTIF('Iteration 1 - Forward'!A:A, A349) &gt; 0, 1, 0)</f>
        <v>0</v>
      </c>
      <c r="H349" s="7">
        <f>IF(COUNTIF('Iteration 1 - Backward'!A:A, A349) &gt; 0, 1, 0)</f>
        <v>0</v>
      </c>
      <c r="I349" s="7">
        <f>IF(COUNTIF('Iteration 2 - Forward-Forward'!A:A, A349) &gt; 0, 1, 0)</f>
        <v>0</v>
      </c>
      <c r="J349" s="7">
        <f>IF(COUNTIF('Iteration 2 - Forward-Backward'!A:A, A349) &gt; 0, 1, 0)</f>
        <v>0</v>
      </c>
      <c r="K349" s="7">
        <f>IF(COUNTIF('Iteration 2 - Backward-Backward'!A:A, A349) &gt; 0, 1, 0)</f>
        <v>0</v>
      </c>
      <c r="L349" s="7"/>
      <c r="M349" s="7"/>
      <c r="N349" s="7"/>
      <c r="O349" s="7"/>
      <c r="P349" s="7"/>
      <c r="Q349" s="7">
        <v>1</v>
      </c>
    </row>
    <row r="350" spans="1:17" x14ac:dyDescent="0.25">
      <c r="A350" s="7" t="s">
        <v>7550</v>
      </c>
      <c r="B350" s="7" t="s">
        <v>7551</v>
      </c>
      <c r="C350" s="7">
        <v>2022</v>
      </c>
      <c r="D350" s="7" t="s">
        <v>3125</v>
      </c>
      <c r="E350" s="7">
        <f t="shared" si="13"/>
        <v>0</v>
      </c>
      <c r="F350" s="7">
        <f>IF(COUNTIF('Start Set'!A:A, A350) &gt; 0, 1, 0)</f>
        <v>0</v>
      </c>
      <c r="G350" s="7">
        <f>IF(COUNTIF('Iteration 1 - Forward'!A:A, A350) &gt; 0, 1, 0)</f>
        <v>0</v>
      </c>
      <c r="H350" s="7">
        <f>IF(COUNTIF('Iteration 1 - Backward'!A:A, A350) &gt; 0, 1, 0)</f>
        <v>0</v>
      </c>
      <c r="I350" s="7">
        <f>IF(COUNTIF('Iteration 2 - Forward-Forward'!A:A, A350) &gt; 0, 1, 0)</f>
        <v>0</v>
      </c>
      <c r="J350" s="7">
        <f>IF(COUNTIF('Iteration 2 - Forward-Backward'!A:A, A350) &gt; 0, 1, 0)</f>
        <v>0</v>
      </c>
      <c r="K350" s="7">
        <f>IF(COUNTIF('Iteration 2 - Backward-Backward'!A:A, A350) &gt; 0, 1, 0)</f>
        <v>0</v>
      </c>
      <c r="L350" s="7"/>
      <c r="M350" s="7"/>
      <c r="N350" s="7"/>
      <c r="O350" s="7"/>
      <c r="P350" s="7"/>
      <c r="Q350" s="7">
        <v>1</v>
      </c>
    </row>
    <row r="351" spans="1:17" x14ac:dyDescent="0.25">
      <c r="A351" s="7" t="s">
        <v>7286</v>
      </c>
      <c r="B351" s="7" t="s">
        <v>7287</v>
      </c>
      <c r="C351" s="7">
        <v>2022</v>
      </c>
      <c r="D351" s="7" t="s">
        <v>7288</v>
      </c>
      <c r="E351" s="7">
        <f t="shared" si="13"/>
        <v>0</v>
      </c>
      <c r="F351" s="7">
        <f>IF(COUNTIF('Start Set'!A:A, A351) &gt; 0, 1, 0)</f>
        <v>0</v>
      </c>
      <c r="G351" s="7">
        <f>IF(COUNTIF('Iteration 1 - Forward'!A:A, A351) &gt; 0, 1, 0)</f>
        <v>0</v>
      </c>
      <c r="H351" s="7">
        <f>IF(COUNTIF('Iteration 1 - Backward'!A:A, A351) &gt; 0, 1, 0)</f>
        <v>0</v>
      </c>
      <c r="I351" s="7">
        <f>IF(COUNTIF('Iteration 2 - Forward-Forward'!A:A, A351) &gt; 0, 1, 0)</f>
        <v>0</v>
      </c>
      <c r="J351" s="7">
        <f>IF(COUNTIF('Iteration 2 - Forward-Backward'!A:A, A351) &gt; 0, 1, 0)</f>
        <v>0</v>
      </c>
      <c r="K351" s="7">
        <f>IF(COUNTIF('Iteration 2 - Backward-Backward'!A:A, A351) &gt; 0, 1, 0)</f>
        <v>0</v>
      </c>
      <c r="L351" s="7"/>
      <c r="M351" s="7"/>
      <c r="N351" s="7"/>
      <c r="O351" s="7"/>
      <c r="P351" s="7"/>
      <c r="Q351" s="7">
        <v>1</v>
      </c>
    </row>
    <row r="352" spans="1:17" x14ac:dyDescent="0.25">
      <c r="A352" s="7" t="s">
        <v>7246</v>
      </c>
      <c r="B352" s="7" t="s">
        <v>7247</v>
      </c>
      <c r="C352" s="7">
        <v>2022</v>
      </c>
      <c r="D352" s="7" t="s">
        <v>7248</v>
      </c>
      <c r="E352" s="7">
        <f t="shared" si="13"/>
        <v>0</v>
      </c>
      <c r="F352" s="7">
        <f>IF(COUNTIF('Start Set'!A:A, A352) &gt; 0, 1, 0)</f>
        <v>0</v>
      </c>
      <c r="G352" s="7">
        <f>IF(COUNTIF('Iteration 1 - Forward'!A:A, A352) &gt; 0, 1, 0)</f>
        <v>0</v>
      </c>
      <c r="H352" s="7">
        <f>IF(COUNTIF('Iteration 1 - Backward'!A:A, A352) &gt; 0, 1, 0)</f>
        <v>0</v>
      </c>
      <c r="I352" s="7">
        <f>IF(COUNTIF('Iteration 2 - Forward-Forward'!A:A, A352) &gt; 0, 1, 0)</f>
        <v>0</v>
      </c>
      <c r="J352" s="7">
        <f>IF(COUNTIF('Iteration 2 - Forward-Backward'!A:A, A352) &gt; 0, 1, 0)</f>
        <v>0</v>
      </c>
      <c r="K352" s="7">
        <f>IF(COUNTIF('Iteration 2 - Backward-Backward'!A:A, A352) &gt; 0, 1, 0)</f>
        <v>0</v>
      </c>
      <c r="L352" s="7"/>
      <c r="M352" s="7"/>
      <c r="N352" s="7"/>
      <c r="O352" s="7"/>
      <c r="P352" s="7"/>
      <c r="Q352" s="7">
        <v>1</v>
      </c>
    </row>
    <row r="353" spans="1:17" x14ac:dyDescent="0.25">
      <c r="A353" s="7" t="s">
        <v>7740</v>
      </c>
      <c r="B353" s="7" t="s">
        <v>7741</v>
      </c>
      <c r="C353" s="7">
        <v>2023</v>
      </c>
      <c r="D353" s="7" t="s">
        <v>7742</v>
      </c>
      <c r="E353" s="7">
        <f t="shared" si="13"/>
        <v>0</v>
      </c>
      <c r="F353" s="7">
        <f>IF(COUNTIF('Start Set'!A:A, A353) &gt; 0, 1, 0)</f>
        <v>0</v>
      </c>
      <c r="G353" s="7">
        <f>IF(COUNTIF('Iteration 1 - Forward'!A:A, A353) &gt; 0, 1, 0)</f>
        <v>0</v>
      </c>
      <c r="H353" s="7">
        <f>IF(COUNTIF('Iteration 1 - Backward'!A:A, A353) &gt; 0, 1, 0)</f>
        <v>0</v>
      </c>
      <c r="I353" s="7">
        <f>IF(COUNTIF('Iteration 2 - Forward-Forward'!A:A, A353) &gt; 0, 1, 0)</f>
        <v>0</v>
      </c>
      <c r="J353" s="7">
        <f>IF(COUNTIF('Iteration 2 - Forward-Backward'!A:A, A353) &gt; 0, 1, 0)</f>
        <v>0</v>
      </c>
      <c r="K353" s="7">
        <f>IF(COUNTIF('Iteration 2 - Backward-Backward'!A:A, A353) &gt; 0, 1, 0)</f>
        <v>0</v>
      </c>
      <c r="L353" s="7"/>
      <c r="M353" s="7"/>
      <c r="N353" s="7"/>
      <c r="O353" s="7"/>
      <c r="P353" s="7"/>
      <c r="Q353" s="7">
        <v>1</v>
      </c>
    </row>
    <row r="354" spans="1:17" x14ac:dyDescent="0.25">
      <c r="A354" s="7" t="s">
        <v>7921</v>
      </c>
      <c r="B354" s="7" t="s">
        <v>7922</v>
      </c>
      <c r="C354" s="7">
        <v>2023</v>
      </c>
      <c r="D354" s="7" t="s">
        <v>7923</v>
      </c>
      <c r="E354" s="7">
        <f t="shared" si="13"/>
        <v>0</v>
      </c>
      <c r="F354" s="7">
        <f>IF(COUNTIF('Start Set'!A:A, A354) &gt; 0, 1, 0)</f>
        <v>0</v>
      </c>
      <c r="G354" s="7">
        <f>IF(COUNTIF('Iteration 1 - Forward'!A:A, A354) &gt; 0, 1, 0)</f>
        <v>0</v>
      </c>
      <c r="H354" s="7">
        <f>IF(COUNTIF('Iteration 1 - Backward'!A:A, A354) &gt; 0, 1, 0)</f>
        <v>0</v>
      </c>
      <c r="I354" s="7">
        <f>IF(COUNTIF('Iteration 2 - Forward-Forward'!A:A, A354) &gt; 0, 1, 0)</f>
        <v>0</v>
      </c>
      <c r="J354" s="7">
        <f>IF(COUNTIF('Iteration 2 - Forward-Backward'!A:A, A354) &gt; 0, 1, 0)</f>
        <v>0</v>
      </c>
      <c r="K354" s="7">
        <f>IF(COUNTIF('Iteration 2 - Backward-Backward'!A:A, A354) &gt; 0, 1, 0)</f>
        <v>0</v>
      </c>
      <c r="L354" s="7"/>
      <c r="M354" s="7"/>
      <c r="N354" s="7"/>
      <c r="O354" s="7"/>
      <c r="P354" s="7"/>
      <c r="Q354" s="7">
        <v>1</v>
      </c>
    </row>
    <row r="355" spans="1:17" x14ac:dyDescent="0.25">
      <c r="A355" s="7" t="s">
        <v>7076</v>
      </c>
      <c r="B355" s="7" t="s">
        <v>7077</v>
      </c>
      <c r="C355" s="7">
        <v>2023</v>
      </c>
      <c r="D355" s="7" t="s">
        <v>7078</v>
      </c>
      <c r="E355" s="7">
        <f t="shared" si="13"/>
        <v>0</v>
      </c>
      <c r="F355" s="7">
        <f>IF(COUNTIF('Start Set'!A:A, A355) &gt; 0, 1, 0)</f>
        <v>0</v>
      </c>
      <c r="G355" s="7">
        <f>IF(COUNTIF('Iteration 1 - Forward'!A:A, A355) &gt; 0, 1, 0)</f>
        <v>0</v>
      </c>
      <c r="H355" s="7">
        <f>IF(COUNTIF('Iteration 1 - Backward'!A:A, A355) &gt; 0, 1, 0)</f>
        <v>0</v>
      </c>
      <c r="I355" s="7">
        <f>IF(COUNTIF('Iteration 2 - Forward-Forward'!A:A, A355) &gt; 0, 1, 0)</f>
        <v>0</v>
      </c>
      <c r="J355" s="7">
        <f>IF(COUNTIF('Iteration 2 - Forward-Backward'!A:A, A355) &gt; 0, 1, 0)</f>
        <v>0</v>
      </c>
      <c r="K355" s="7">
        <f>IF(COUNTIF('Iteration 2 - Backward-Backward'!A:A, A355) &gt; 0, 1, 0)</f>
        <v>0</v>
      </c>
      <c r="L355" s="7"/>
      <c r="M355" s="7"/>
      <c r="N355" s="7"/>
      <c r="O355" s="7"/>
      <c r="P355" s="7"/>
      <c r="Q355" s="7">
        <v>1</v>
      </c>
    </row>
    <row r="356" spans="1:17" x14ac:dyDescent="0.25">
      <c r="A356" s="7" t="s">
        <v>7931</v>
      </c>
      <c r="B356" s="7" t="s">
        <v>7899</v>
      </c>
      <c r="C356" s="7">
        <v>2025</v>
      </c>
      <c r="D356" s="7" t="s">
        <v>3340</v>
      </c>
      <c r="E356" s="7">
        <f t="shared" si="13"/>
        <v>0</v>
      </c>
      <c r="F356" s="7">
        <f>IF(COUNTIF('Start Set'!A:A, A356) &gt; 0, 1, 0)</f>
        <v>0</v>
      </c>
      <c r="G356" s="7">
        <f>IF(COUNTIF('Iteration 1 - Forward'!A:A, A356) &gt; 0, 1, 0)</f>
        <v>0</v>
      </c>
      <c r="H356" s="7">
        <f>IF(COUNTIF('Iteration 1 - Backward'!A:A, A356) &gt; 0, 1, 0)</f>
        <v>0</v>
      </c>
      <c r="I356" s="7">
        <f>IF(COUNTIF('Iteration 2 - Forward-Forward'!A:A, A356) &gt; 0, 1, 0)</f>
        <v>0</v>
      </c>
      <c r="J356" s="7">
        <f>IF(COUNTIF('Iteration 2 - Forward-Backward'!A:A, A356) &gt; 0, 1, 0)</f>
        <v>0</v>
      </c>
      <c r="K356" s="7">
        <f>IF(COUNTIF('Iteration 2 - Backward-Backward'!A:A, A356) &gt; 0, 1, 0)</f>
        <v>0</v>
      </c>
      <c r="L356" s="7"/>
      <c r="M356" s="7"/>
      <c r="N356" s="7"/>
      <c r="O356" s="7"/>
      <c r="P356" s="7"/>
      <c r="Q356" s="7">
        <v>1</v>
      </c>
    </row>
    <row r="357" spans="1:17" x14ac:dyDescent="0.25">
      <c r="A357" s="7" t="s">
        <v>7394</v>
      </c>
      <c r="B357" s="7" t="s">
        <v>7395</v>
      </c>
      <c r="C357" s="7">
        <v>2025</v>
      </c>
      <c r="D357" s="7" t="s">
        <v>138</v>
      </c>
      <c r="E357" s="7">
        <f t="shared" si="13"/>
        <v>0</v>
      </c>
      <c r="F357" s="7">
        <f>IF(COUNTIF('Start Set'!A:A, A357) &gt; 0, 1, 0)</f>
        <v>0</v>
      </c>
      <c r="G357" s="7">
        <f>IF(COUNTIF('Iteration 1 - Forward'!A:A, A357) &gt; 0, 1, 0)</f>
        <v>0</v>
      </c>
      <c r="H357" s="7">
        <f>IF(COUNTIF('Iteration 1 - Backward'!A:A, A357) &gt; 0, 1, 0)</f>
        <v>0</v>
      </c>
      <c r="I357" s="7">
        <f>IF(COUNTIF('Iteration 2 - Forward-Forward'!A:A, A357) &gt; 0, 1, 0)</f>
        <v>0</v>
      </c>
      <c r="J357" s="7">
        <f>IF(COUNTIF('Iteration 2 - Forward-Backward'!A:A, A357) &gt; 0, 1, 0)</f>
        <v>0</v>
      </c>
      <c r="K357" s="7">
        <f>IF(COUNTIF('Iteration 2 - Backward-Backward'!A:A, A357) &gt; 0, 1, 0)</f>
        <v>0</v>
      </c>
      <c r="L357" s="7"/>
      <c r="M357" s="7"/>
      <c r="N357" s="7"/>
      <c r="O357" s="7"/>
      <c r="P357" s="7"/>
      <c r="Q357" s="7">
        <v>1</v>
      </c>
    </row>
    <row r="358" spans="1:17" x14ac:dyDescent="0.25">
      <c r="A358" s="7" t="s">
        <v>7073</v>
      </c>
      <c r="B358" s="7" t="s">
        <v>7074</v>
      </c>
      <c r="C358" s="7">
        <v>2025</v>
      </c>
      <c r="D358" s="7" t="s">
        <v>7075</v>
      </c>
      <c r="E358" s="7">
        <f t="shared" si="13"/>
        <v>0</v>
      </c>
      <c r="F358" s="7">
        <f>IF(COUNTIF('Start Set'!A:A, A358) &gt; 0, 1, 0)</f>
        <v>0</v>
      </c>
      <c r="G358" s="7">
        <f>IF(COUNTIF('Iteration 1 - Forward'!A:A, A358) &gt; 0, 1, 0)</f>
        <v>0</v>
      </c>
      <c r="H358" s="7">
        <f>IF(COUNTIF('Iteration 1 - Backward'!A:A, A358) &gt; 0, 1, 0)</f>
        <v>0</v>
      </c>
      <c r="I358" s="7">
        <f>IF(COUNTIF('Iteration 2 - Forward-Forward'!A:A, A358) &gt; 0, 1, 0)</f>
        <v>0</v>
      </c>
      <c r="J358" s="7">
        <f>IF(COUNTIF('Iteration 2 - Forward-Backward'!A:A, A358) &gt; 0, 1, 0)</f>
        <v>0</v>
      </c>
      <c r="K358" s="7">
        <f>IF(COUNTIF('Iteration 2 - Backward-Backward'!A:A, A358) &gt; 0, 1, 0)</f>
        <v>0</v>
      </c>
      <c r="L358" s="7"/>
      <c r="M358" s="7"/>
      <c r="N358" s="7"/>
      <c r="O358" s="7"/>
      <c r="P358" s="7"/>
      <c r="Q358" s="7">
        <v>1</v>
      </c>
    </row>
    <row r="359" spans="1:17" x14ac:dyDescent="0.25">
      <c r="A359" s="7" t="s">
        <v>7176</v>
      </c>
      <c r="B359" s="7" t="s">
        <v>7177</v>
      </c>
      <c r="C359" s="7">
        <v>2023</v>
      </c>
      <c r="D359" s="7" t="s">
        <v>7178</v>
      </c>
      <c r="E359" s="7">
        <f t="shared" si="13"/>
        <v>0</v>
      </c>
      <c r="F359" s="7">
        <f>IF(COUNTIF('Start Set'!A:A, A359) &gt; 0, 1, 0)</f>
        <v>0</v>
      </c>
      <c r="G359" s="7">
        <f>IF(COUNTIF('Iteration 1 - Forward'!A:A, A359) &gt; 0, 1, 0)</f>
        <v>0</v>
      </c>
      <c r="H359" s="7">
        <f>IF(COUNTIF('Iteration 1 - Backward'!A:A, A359) &gt; 0, 1, 0)</f>
        <v>0</v>
      </c>
      <c r="I359" s="7">
        <f>IF(COUNTIF('Iteration 2 - Forward-Forward'!A:A, A359) &gt; 0, 1, 0)</f>
        <v>0</v>
      </c>
      <c r="J359" s="7">
        <f>IF(COUNTIF('Iteration 2 - Forward-Backward'!A:A, A359) &gt; 0, 1, 0)</f>
        <v>0</v>
      </c>
      <c r="K359" s="7">
        <f>IF(COUNTIF('Iteration 2 - Backward-Backward'!A:A, A359) &gt; 0, 1, 0)</f>
        <v>0</v>
      </c>
      <c r="L359" s="7"/>
      <c r="M359" s="7"/>
      <c r="N359" s="7"/>
      <c r="O359" s="7"/>
      <c r="P359" s="7"/>
      <c r="Q359" s="7">
        <v>1</v>
      </c>
    </row>
    <row r="360" spans="1:17" x14ac:dyDescent="0.25">
      <c r="A360" s="7" t="s">
        <v>7919</v>
      </c>
      <c r="B360" s="7" t="s">
        <v>7896</v>
      </c>
      <c r="C360" s="7">
        <v>2024</v>
      </c>
      <c r="D360" s="7" t="s">
        <v>402</v>
      </c>
      <c r="E360" s="7">
        <f t="shared" si="13"/>
        <v>0</v>
      </c>
      <c r="F360" s="7">
        <f>IF(COUNTIF('Start Set'!A:A, A360) &gt; 0, 1, 0)</f>
        <v>0</v>
      </c>
      <c r="G360" s="7">
        <f>IF(COUNTIF('Iteration 1 - Forward'!A:A, A360) &gt; 0, 1, 0)</f>
        <v>0</v>
      </c>
      <c r="H360" s="7">
        <f>IF(COUNTIF('Iteration 1 - Backward'!A:A, A360) &gt; 0, 1, 0)</f>
        <v>0</v>
      </c>
      <c r="I360" s="7">
        <f>IF(COUNTIF('Iteration 2 - Forward-Forward'!A:A, A360) &gt; 0, 1, 0)</f>
        <v>0</v>
      </c>
      <c r="J360" s="7">
        <f>IF(COUNTIF('Iteration 2 - Forward-Backward'!A:A, A360) &gt; 0, 1, 0)</f>
        <v>0</v>
      </c>
      <c r="K360" s="7">
        <f>IF(COUNTIF('Iteration 2 - Backward-Backward'!A:A, A360) &gt; 0, 1, 0)</f>
        <v>0</v>
      </c>
      <c r="L360" s="7"/>
      <c r="M360" s="7"/>
      <c r="N360" s="7"/>
      <c r="O360" s="7"/>
      <c r="P360" s="7"/>
      <c r="Q360" s="7">
        <v>1</v>
      </c>
    </row>
    <row r="361" spans="1:17" x14ac:dyDescent="0.25">
      <c r="A361" s="7" t="s">
        <v>7084</v>
      </c>
      <c r="B361" s="7" t="s">
        <v>7085</v>
      </c>
      <c r="C361" s="7">
        <v>2025</v>
      </c>
      <c r="D361" s="7" t="s">
        <v>356</v>
      </c>
      <c r="E361" s="7">
        <f t="shared" si="13"/>
        <v>0</v>
      </c>
      <c r="F361" s="7">
        <f>IF(COUNTIF('Start Set'!A:A, A361) &gt; 0, 1, 0)</f>
        <v>0</v>
      </c>
      <c r="G361" s="7">
        <f>IF(COUNTIF('Iteration 1 - Forward'!A:A, A361) &gt; 0, 1, 0)</f>
        <v>0</v>
      </c>
      <c r="H361" s="7">
        <f>IF(COUNTIF('Iteration 1 - Backward'!A:A, A361) &gt; 0, 1, 0)</f>
        <v>0</v>
      </c>
      <c r="I361" s="7">
        <f>IF(COUNTIF('Iteration 2 - Forward-Forward'!A:A, A361) &gt; 0, 1, 0)</f>
        <v>0</v>
      </c>
      <c r="J361" s="7">
        <f>IF(COUNTIF('Iteration 2 - Forward-Backward'!A:A, A361) &gt; 0, 1, 0)</f>
        <v>0</v>
      </c>
      <c r="K361" s="7">
        <f>IF(COUNTIF('Iteration 2 - Backward-Backward'!A:A, A361) &gt; 0, 1, 0)</f>
        <v>0</v>
      </c>
      <c r="L361" s="7"/>
      <c r="M361" s="7"/>
      <c r="N361" s="7"/>
      <c r="O361" s="7"/>
      <c r="P361" s="7"/>
      <c r="Q361" s="7">
        <v>1</v>
      </c>
    </row>
    <row r="362" spans="1:17" x14ac:dyDescent="0.25">
      <c r="A362" s="7" t="s">
        <v>7055</v>
      </c>
      <c r="B362" s="7" t="s">
        <v>7056</v>
      </c>
      <c r="C362" s="7">
        <v>2024</v>
      </c>
      <c r="D362" s="7" t="s">
        <v>7057</v>
      </c>
      <c r="E362" s="7">
        <f t="shared" si="13"/>
        <v>0</v>
      </c>
      <c r="F362" s="7">
        <f>IF(COUNTIF('Start Set'!A:A, A362) &gt; 0, 1, 0)</f>
        <v>0</v>
      </c>
      <c r="G362" s="7">
        <f>IF(COUNTIF('Iteration 1 - Forward'!A:A, A362) &gt; 0, 1, 0)</f>
        <v>0</v>
      </c>
      <c r="H362" s="7">
        <f>IF(COUNTIF('Iteration 1 - Backward'!A:A, A362) &gt; 0, 1, 0)</f>
        <v>0</v>
      </c>
      <c r="I362" s="7">
        <f>IF(COUNTIF('Iteration 2 - Forward-Forward'!A:A, A362) &gt; 0, 1, 0)</f>
        <v>0</v>
      </c>
      <c r="J362" s="7">
        <f>IF(COUNTIF('Iteration 2 - Forward-Backward'!A:A, A362) &gt; 0, 1, 0)</f>
        <v>0</v>
      </c>
      <c r="K362" s="7">
        <f>IF(COUNTIF('Iteration 2 - Backward-Backward'!A:A, A362) &gt; 0, 1, 0)</f>
        <v>0</v>
      </c>
      <c r="L362" s="7"/>
      <c r="M362" s="7"/>
      <c r="N362" s="7"/>
      <c r="O362" s="7"/>
      <c r="P362" s="7"/>
      <c r="Q362" s="7">
        <v>1</v>
      </c>
    </row>
    <row r="363" spans="1:17" x14ac:dyDescent="0.25">
      <c r="A363" s="7" t="s">
        <v>7251</v>
      </c>
      <c r="B363" s="7" t="s">
        <v>7241</v>
      </c>
      <c r="C363" s="7">
        <v>2022</v>
      </c>
      <c r="D363" s="7" t="s">
        <v>402</v>
      </c>
      <c r="E363" s="7">
        <f t="shared" ref="E363:E372" si="14">--(ROW(A363)&lt;&gt;MATCH(A363,$A:$A,0))</f>
        <v>0</v>
      </c>
      <c r="F363" s="7">
        <f>IF(COUNTIF('Start Set'!A:A, A363) &gt; 0, 1, 0)</f>
        <v>0</v>
      </c>
      <c r="G363" s="7">
        <f>IF(COUNTIF('Iteration 1 - Forward'!A:A, A363) &gt; 0, 1, 0)</f>
        <v>0</v>
      </c>
      <c r="H363" s="7">
        <f>IF(COUNTIF('Iteration 1 - Backward'!A:A, A363) &gt; 0, 1, 0)</f>
        <v>0</v>
      </c>
      <c r="I363" s="7">
        <f>IF(COUNTIF('Iteration 2 - Forward-Forward'!A:A, A363) &gt; 0, 1, 0)</f>
        <v>0</v>
      </c>
      <c r="J363" s="7">
        <f>IF(COUNTIF('Iteration 2 - Forward-Backward'!A:A, A363) &gt; 0, 1, 0)</f>
        <v>0</v>
      </c>
      <c r="K363" s="7">
        <f>IF(COUNTIF('Iteration 2 - Backward-Backward'!A:A, A363) &gt; 0, 1, 0)</f>
        <v>0</v>
      </c>
      <c r="L363" s="7"/>
      <c r="M363" s="7"/>
      <c r="N363" s="7"/>
      <c r="O363" s="7"/>
      <c r="P363" s="7"/>
      <c r="Q363" s="7">
        <v>1</v>
      </c>
    </row>
    <row r="364" spans="1:17" x14ac:dyDescent="0.25">
      <c r="A364" s="7" t="s">
        <v>7096</v>
      </c>
      <c r="B364" s="7" t="s">
        <v>7097</v>
      </c>
      <c r="C364" s="7">
        <v>2025</v>
      </c>
      <c r="D364" s="7" t="s">
        <v>6332</v>
      </c>
      <c r="E364" s="7">
        <f t="shared" si="14"/>
        <v>0</v>
      </c>
      <c r="F364" s="7">
        <f>IF(COUNTIF('Start Set'!A:A, A364) &gt; 0, 1, 0)</f>
        <v>0</v>
      </c>
      <c r="G364" s="7">
        <f>IF(COUNTIF('Iteration 1 - Forward'!A:A, A364) &gt; 0, 1, 0)</f>
        <v>0</v>
      </c>
      <c r="H364" s="7">
        <f>IF(COUNTIF('Iteration 1 - Backward'!A:A, A364) &gt; 0, 1, 0)</f>
        <v>0</v>
      </c>
      <c r="I364" s="7">
        <f>IF(COUNTIF('Iteration 2 - Forward-Forward'!A:A, A364) &gt; 0, 1, 0)</f>
        <v>0</v>
      </c>
      <c r="J364" s="7">
        <f>IF(COUNTIF('Iteration 2 - Forward-Backward'!A:A, A364) &gt; 0, 1, 0)</f>
        <v>0</v>
      </c>
      <c r="K364" s="7">
        <f>IF(COUNTIF('Iteration 2 - Backward-Backward'!A:A, A364) &gt; 0, 1, 0)</f>
        <v>0</v>
      </c>
      <c r="L364" s="7"/>
      <c r="M364" s="7"/>
      <c r="N364" s="7"/>
      <c r="O364" s="7"/>
      <c r="P364" s="7"/>
      <c r="Q364" s="7">
        <v>1</v>
      </c>
    </row>
    <row r="365" spans="1:17" x14ac:dyDescent="0.25">
      <c r="A365" s="7" t="s">
        <v>7216</v>
      </c>
      <c r="B365" s="7" t="s">
        <v>7217</v>
      </c>
      <c r="C365" s="7">
        <v>2024</v>
      </c>
      <c r="D365" s="7" t="s">
        <v>7218</v>
      </c>
      <c r="E365" s="7">
        <f t="shared" si="14"/>
        <v>0</v>
      </c>
      <c r="F365" s="7">
        <f>IF(COUNTIF('Start Set'!A:A, A365) &gt; 0, 1, 0)</f>
        <v>0</v>
      </c>
      <c r="G365" s="7">
        <f>IF(COUNTIF('Iteration 1 - Forward'!A:A, A365) &gt; 0, 1, 0)</f>
        <v>0</v>
      </c>
      <c r="H365" s="7">
        <f>IF(COUNTIF('Iteration 1 - Backward'!A:A, A365) &gt; 0, 1, 0)</f>
        <v>0</v>
      </c>
      <c r="I365" s="7">
        <f>IF(COUNTIF('Iteration 2 - Forward-Forward'!A:A, A365) &gt; 0, 1, 0)</f>
        <v>0</v>
      </c>
      <c r="J365" s="7">
        <f>IF(COUNTIF('Iteration 2 - Forward-Backward'!A:A, A365) &gt; 0, 1, 0)</f>
        <v>0</v>
      </c>
      <c r="K365" s="7">
        <f>IF(COUNTIF('Iteration 2 - Backward-Backward'!A:A, A365) &gt; 0, 1, 0)</f>
        <v>0</v>
      </c>
      <c r="L365" s="7"/>
      <c r="M365" s="7"/>
      <c r="N365" s="7"/>
      <c r="O365" s="7"/>
      <c r="P365" s="7"/>
      <c r="Q365" s="7">
        <v>1</v>
      </c>
    </row>
    <row r="366" spans="1:17" x14ac:dyDescent="0.25">
      <c r="A366" s="7" t="s">
        <v>7252</v>
      </c>
      <c r="B366" s="7" t="s">
        <v>7253</v>
      </c>
      <c r="C366" s="7">
        <v>2023</v>
      </c>
      <c r="D366" s="7" t="s">
        <v>335</v>
      </c>
      <c r="E366" s="7">
        <f t="shared" si="14"/>
        <v>0</v>
      </c>
      <c r="F366" s="7">
        <f>IF(COUNTIF('Start Set'!A:A, A366) &gt; 0, 1, 0)</f>
        <v>0</v>
      </c>
      <c r="G366" s="7">
        <f>IF(COUNTIF('Iteration 1 - Forward'!A:A, A366) &gt; 0, 1, 0)</f>
        <v>0</v>
      </c>
      <c r="H366" s="7">
        <f>IF(COUNTIF('Iteration 1 - Backward'!A:A, A366) &gt; 0, 1, 0)</f>
        <v>0</v>
      </c>
      <c r="I366" s="7">
        <f>IF(COUNTIF('Iteration 2 - Forward-Forward'!A:A, A366) &gt; 0, 1, 0)</f>
        <v>0</v>
      </c>
      <c r="J366" s="7">
        <f>IF(COUNTIF('Iteration 2 - Forward-Backward'!A:A, A366) &gt; 0, 1, 0)</f>
        <v>0</v>
      </c>
      <c r="K366" s="7">
        <f>IF(COUNTIF('Iteration 2 - Backward-Backward'!A:A, A366) &gt; 0, 1, 0)</f>
        <v>0</v>
      </c>
      <c r="L366" s="7"/>
      <c r="M366" s="7"/>
      <c r="N366" s="7"/>
      <c r="O366" s="7"/>
      <c r="P366" s="7"/>
      <c r="Q366" s="7">
        <v>1</v>
      </c>
    </row>
    <row r="367" spans="1:17" x14ac:dyDescent="0.25">
      <c r="A367" s="7" t="s">
        <v>7611</v>
      </c>
      <c r="B367" s="7" t="s">
        <v>7612</v>
      </c>
      <c r="C367" s="7">
        <v>2024</v>
      </c>
      <c r="D367" s="7" t="s">
        <v>7613</v>
      </c>
      <c r="E367" s="7">
        <f t="shared" si="14"/>
        <v>0</v>
      </c>
      <c r="F367" s="7">
        <f>IF(COUNTIF('Start Set'!A:A, A367) &gt; 0, 1, 0)</f>
        <v>0</v>
      </c>
      <c r="G367" s="7">
        <f>IF(COUNTIF('Iteration 1 - Forward'!A:A, A367) &gt; 0, 1, 0)</f>
        <v>0</v>
      </c>
      <c r="H367" s="7">
        <f>IF(COUNTIF('Iteration 1 - Backward'!A:A, A367) &gt; 0, 1, 0)</f>
        <v>0</v>
      </c>
      <c r="I367" s="7">
        <f>IF(COUNTIF('Iteration 2 - Forward-Forward'!A:A, A367) &gt; 0, 1, 0)</f>
        <v>0</v>
      </c>
      <c r="J367" s="7">
        <f>IF(COUNTIF('Iteration 2 - Forward-Backward'!A:A, A367) &gt; 0, 1, 0)</f>
        <v>0</v>
      </c>
      <c r="K367" s="7">
        <f>IF(COUNTIF('Iteration 2 - Backward-Backward'!A:A, A367) &gt; 0, 1, 0)</f>
        <v>0</v>
      </c>
      <c r="L367" s="7"/>
      <c r="M367" s="7"/>
      <c r="N367" s="7"/>
      <c r="O367" s="7"/>
      <c r="P367" s="7"/>
      <c r="Q367" s="7">
        <v>1</v>
      </c>
    </row>
    <row r="368" spans="1:17" x14ac:dyDescent="0.25">
      <c r="A368" s="7" t="s">
        <v>7537</v>
      </c>
      <c r="B368" s="7" t="s">
        <v>7538</v>
      </c>
      <c r="C368" s="7">
        <v>2020</v>
      </c>
      <c r="D368" s="7" t="s">
        <v>7539</v>
      </c>
      <c r="E368" s="7">
        <f t="shared" si="14"/>
        <v>0</v>
      </c>
      <c r="F368" s="7">
        <f>IF(COUNTIF('Start Set'!A:A, A368) &gt; 0, 1, 0)</f>
        <v>0</v>
      </c>
      <c r="G368" s="7">
        <f>IF(COUNTIF('Iteration 1 - Forward'!A:A, A368) &gt; 0, 1, 0)</f>
        <v>0</v>
      </c>
      <c r="H368" s="7">
        <f>IF(COUNTIF('Iteration 1 - Backward'!A:A, A368) &gt; 0, 1, 0)</f>
        <v>0</v>
      </c>
      <c r="I368" s="7">
        <f>IF(COUNTIF('Iteration 2 - Forward-Forward'!A:A, A368) &gt; 0, 1, 0)</f>
        <v>0</v>
      </c>
      <c r="J368" s="7">
        <f>IF(COUNTIF('Iteration 2 - Forward-Backward'!A:A, A368) &gt; 0, 1, 0)</f>
        <v>0</v>
      </c>
      <c r="K368" s="7">
        <f>IF(COUNTIF('Iteration 2 - Backward-Backward'!A:A, A368) &gt; 0, 1, 0)</f>
        <v>0</v>
      </c>
      <c r="L368" s="7"/>
      <c r="M368" s="7"/>
      <c r="N368" s="7"/>
      <c r="O368" s="7"/>
      <c r="P368" s="7"/>
      <c r="Q368" s="7">
        <v>1</v>
      </c>
    </row>
    <row r="369" spans="1:19" x14ac:dyDescent="0.25">
      <c r="A369" s="7" t="s">
        <v>7493</v>
      </c>
      <c r="B369" s="7" t="s">
        <v>7494</v>
      </c>
      <c r="C369" s="7">
        <v>2024</v>
      </c>
      <c r="D369" s="7" t="s">
        <v>7495</v>
      </c>
      <c r="E369" s="7">
        <f t="shared" si="14"/>
        <v>0</v>
      </c>
      <c r="F369" s="7">
        <f>IF(COUNTIF('Start Set'!A:A, A369) &gt; 0, 1, 0)</f>
        <v>0</v>
      </c>
      <c r="G369" s="7">
        <f>IF(COUNTIF('Iteration 1 - Forward'!A:A, A369) &gt; 0, 1, 0)</f>
        <v>0</v>
      </c>
      <c r="H369" s="7">
        <f>IF(COUNTIF('Iteration 1 - Backward'!A:A, A369) &gt; 0, 1, 0)</f>
        <v>0</v>
      </c>
      <c r="I369" s="7">
        <f>IF(COUNTIF('Iteration 2 - Forward-Forward'!A:A, A369) &gt; 0, 1, 0)</f>
        <v>0</v>
      </c>
      <c r="J369" s="7">
        <f>IF(COUNTIF('Iteration 2 - Forward-Backward'!A:A, A369) &gt; 0, 1, 0)</f>
        <v>0</v>
      </c>
      <c r="K369" s="7">
        <f>IF(COUNTIF('Iteration 2 - Backward-Backward'!A:A, A369) &gt; 0, 1, 0)</f>
        <v>0</v>
      </c>
      <c r="L369" s="7"/>
      <c r="M369" s="7"/>
      <c r="N369" s="7"/>
      <c r="O369" s="7"/>
      <c r="P369" s="7"/>
      <c r="Q369" s="7">
        <v>1</v>
      </c>
    </row>
    <row r="370" spans="1:19" x14ac:dyDescent="0.25">
      <c r="A370" s="9" t="s">
        <v>7308</v>
      </c>
      <c r="B370" s="7" t="s">
        <v>7309</v>
      </c>
      <c r="C370" s="7">
        <v>2022</v>
      </c>
      <c r="D370" s="7" t="s">
        <v>7310</v>
      </c>
      <c r="E370" s="7">
        <f t="shared" si="14"/>
        <v>0</v>
      </c>
      <c r="F370" s="7">
        <f>IF(COUNTIF('Start Set'!A:A, A370) &gt; 0, 1, 0)</f>
        <v>0</v>
      </c>
      <c r="G370" s="7">
        <f>IF(COUNTIF('Iteration 1 - Forward'!A:A, A370) &gt; 0, 1, 0)</f>
        <v>0</v>
      </c>
      <c r="H370" s="7">
        <f>IF(COUNTIF('Iteration 1 - Backward'!A:A, A370) &gt; 0, 1, 0)</f>
        <v>0</v>
      </c>
      <c r="I370" s="7">
        <f>IF(COUNTIF('Iteration 2 - Forward-Forward'!A:A, A370) &gt; 0, 1, 0)</f>
        <v>0</v>
      </c>
      <c r="J370" s="7">
        <f>IF(COUNTIF('Iteration 2 - Forward-Backward'!A:A, A370) &gt; 0, 1, 0)</f>
        <v>0</v>
      </c>
      <c r="K370" s="7">
        <f>IF(COUNTIF('Iteration 2 - Backward-Backward'!A:A, A370) &gt; 0, 1, 0)</f>
        <v>0</v>
      </c>
      <c r="L370" s="7"/>
      <c r="M370" s="7"/>
      <c r="N370" s="7"/>
      <c r="O370" s="7"/>
      <c r="P370" s="7"/>
      <c r="Q370" s="7">
        <v>1</v>
      </c>
      <c r="S370" t="s">
        <v>7954</v>
      </c>
    </row>
    <row r="371" spans="1:19" x14ac:dyDescent="0.25">
      <c r="A371" s="7" t="s">
        <v>7040</v>
      </c>
      <c r="B371" s="7" t="s">
        <v>7041</v>
      </c>
      <c r="C371" s="7">
        <v>2024</v>
      </c>
      <c r="D371" s="7" t="s">
        <v>3461</v>
      </c>
      <c r="E371" s="7">
        <f t="shared" si="14"/>
        <v>0</v>
      </c>
      <c r="F371" s="7">
        <f>IF(COUNTIF('Start Set'!A:A, A371) &gt; 0, 1, 0)</f>
        <v>0</v>
      </c>
      <c r="G371" s="7">
        <f>IF(COUNTIF('Iteration 1 - Forward'!A:A, A371) &gt; 0, 1, 0)</f>
        <v>0</v>
      </c>
      <c r="H371" s="7">
        <f>IF(COUNTIF('Iteration 1 - Backward'!A:A, A371) &gt; 0, 1, 0)</f>
        <v>0</v>
      </c>
      <c r="I371" s="7">
        <f>IF(COUNTIF('Iteration 2 - Forward-Forward'!A:A, A371) &gt; 0, 1, 0)</f>
        <v>0</v>
      </c>
      <c r="J371" s="7">
        <f>IF(COUNTIF('Iteration 2 - Forward-Backward'!A:A, A371) &gt; 0, 1, 0)</f>
        <v>0</v>
      </c>
      <c r="K371" s="7">
        <f>IF(COUNTIF('Iteration 2 - Backward-Backward'!A:A, A371) &gt; 0, 1, 0)</f>
        <v>0</v>
      </c>
      <c r="L371" s="7"/>
      <c r="M371" s="7"/>
      <c r="N371" s="7"/>
      <c r="O371" s="7"/>
      <c r="P371" s="7">
        <v>1</v>
      </c>
      <c r="Q371" s="7"/>
      <c r="R371" s="7">
        <v>1</v>
      </c>
    </row>
    <row r="372" spans="1:19" x14ac:dyDescent="0.25">
      <c r="A372" s="7" t="s">
        <v>7229</v>
      </c>
      <c r="B372" s="7" t="s">
        <v>7230</v>
      </c>
      <c r="C372" s="7">
        <v>2021</v>
      </c>
      <c r="D372" s="7" t="s">
        <v>4417</v>
      </c>
      <c r="E372" s="7">
        <f t="shared" si="14"/>
        <v>0</v>
      </c>
      <c r="F372" s="7">
        <f>IF(COUNTIF('Start Set'!A:A, A372) &gt; 0, 1, 0)</f>
        <v>0</v>
      </c>
      <c r="G372" s="7">
        <f>IF(COUNTIF('Iteration 1 - Forward'!A:A, A372) &gt; 0, 1, 0)</f>
        <v>0</v>
      </c>
      <c r="H372" s="7">
        <f>IF(COUNTIF('Iteration 1 - Backward'!A:A, A372) &gt; 0, 1, 0)</f>
        <v>0</v>
      </c>
      <c r="I372" s="7">
        <f>IF(COUNTIF('Iteration 2 - Forward-Forward'!A:A, A372) &gt; 0, 1, 0)</f>
        <v>0</v>
      </c>
      <c r="J372" s="7">
        <f>IF(COUNTIF('Iteration 2 - Forward-Backward'!A:A, A372) &gt; 0, 1, 0)</f>
        <v>0</v>
      </c>
      <c r="K372" s="7">
        <f>IF(COUNTIF('Iteration 2 - Backward-Backward'!A:A, A372) &gt; 0, 1, 0)</f>
        <v>0</v>
      </c>
      <c r="L372" s="7"/>
      <c r="M372" s="7"/>
      <c r="N372" s="7"/>
      <c r="O372" s="7"/>
      <c r="P372" s="7"/>
      <c r="Q372" s="7">
        <v>1</v>
      </c>
      <c r="R372" s="7">
        <v>1</v>
      </c>
    </row>
    <row r="373" spans="1:19" x14ac:dyDescent="0.25">
      <c r="A373" s="8" t="s">
        <v>7260</v>
      </c>
      <c r="B373" s="8" t="s">
        <v>7261</v>
      </c>
      <c r="C373" s="8">
        <v>2024</v>
      </c>
      <c r="D373" s="8" t="s">
        <v>1757</v>
      </c>
      <c r="E373" s="8">
        <f t="shared" ref="E373" si="15">--(ROW(A373)&lt;&gt;MATCH(A373,$A:$A,0))</f>
        <v>0</v>
      </c>
      <c r="F373" s="8">
        <f>IF(COUNTIF('Start Set'!A:A, A373) &gt; 0, 1, 0)</f>
        <v>0</v>
      </c>
      <c r="G373" s="8">
        <f>IF(COUNTIF('Iteration 1 - Forward'!A:A, A373) &gt; 0, 1, 0)</f>
        <v>0</v>
      </c>
      <c r="H373" s="8">
        <f>IF(COUNTIF('Iteration 1 - Backward'!A:A, A373) &gt; 0, 1, 0)</f>
        <v>0</v>
      </c>
      <c r="I373" s="8">
        <f>IF(COUNTIF('Iteration 2 - Forward-Forward'!A:A, A373) &gt; 0, 1, 0)</f>
        <v>0</v>
      </c>
      <c r="J373" s="8">
        <f>IF(COUNTIF('Iteration 2 - Forward-Backward'!A:A, A373) &gt; 0, 1, 0)</f>
        <v>0</v>
      </c>
      <c r="K373" s="8">
        <f>IF(COUNTIF('Iteration 2 - Backward-Backward'!A:A, A373) &gt; 0, 1, 0)</f>
        <v>0</v>
      </c>
      <c r="L373" s="8"/>
      <c r="M373" s="8"/>
      <c r="N373" s="8"/>
      <c r="O373" s="8"/>
      <c r="P373" s="8"/>
      <c r="Q373" s="8"/>
      <c r="R373" s="8">
        <v>1</v>
      </c>
    </row>
    <row r="375" spans="1:19" x14ac:dyDescent="0.25">
      <c r="A375" s="13">
        <f>COUNT(E2:E373)-SUM(E2:E373)-SUM(F2:F373)-SUM(G2:G373)-SUM(H2:H373)-SUM(I2:I373)-SUM(J2:J373)-SUM(K2:K373)</f>
        <v>354</v>
      </c>
      <c r="B375" s="13" t="s">
        <v>7989</v>
      </c>
    </row>
  </sheetData>
  <sortState xmlns:xlrd2="http://schemas.microsoft.com/office/spreadsheetml/2017/richdata2" ref="A2:S372">
    <sortCondition descending="1" sortBy="cellColor" ref="Q2:Q372" dxfId="15"/>
  </sortState>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E3567-7D50-4D5B-A3BB-7BFA51F57931}">
  <dimension ref="A1:J34"/>
  <sheetViews>
    <sheetView zoomScaleNormal="100" workbookViewId="0">
      <selection activeCell="K1" sqref="K1:Q1048576"/>
    </sheetView>
  </sheetViews>
  <sheetFormatPr defaultRowHeight="15" x14ac:dyDescent="0.25"/>
  <cols>
    <col min="1" max="1" width="4.28515625" customWidth="1"/>
    <col min="2" max="2" width="74.5703125" customWidth="1"/>
    <col min="4" max="4" width="6.140625" customWidth="1"/>
    <col min="5" max="5" width="31.5703125" customWidth="1"/>
    <col min="6" max="7" width="9" customWidth="1"/>
    <col min="8" max="8" width="25.5703125" customWidth="1"/>
    <col min="9" max="9" width="10" customWidth="1"/>
    <col min="10" max="10" width="10.5703125" customWidth="1"/>
  </cols>
  <sheetData>
    <row r="1" spans="1:10" x14ac:dyDescent="0.25">
      <c r="A1" s="23" t="s">
        <v>4590</v>
      </c>
      <c r="B1" s="23" t="s">
        <v>1</v>
      </c>
      <c r="C1" s="23" t="s">
        <v>2</v>
      </c>
      <c r="D1" s="23" t="s">
        <v>3</v>
      </c>
      <c r="E1" s="23" t="s">
        <v>4</v>
      </c>
      <c r="F1" s="23" t="s">
        <v>4568</v>
      </c>
      <c r="G1" s="23" t="s">
        <v>4569</v>
      </c>
      <c r="H1" s="23" t="s">
        <v>4564</v>
      </c>
      <c r="I1" s="23" t="s">
        <v>4561</v>
      </c>
      <c r="J1" s="23" t="s">
        <v>4562</v>
      </c>
    </row>
    <row r="2" spans="1:10" ht="15" customHeight="1" x14ac:dyDescent="0.25">
      <c r="A2" t="s">
        <v>4588</v>
      </c>
      <c r="B2" t="s">
        <v>3032</v>
      </c>
      <c r="C2" t="s">
        <v>3033</v>
      </c>
      <c r="D2">
        <v>2021</v>
      </c>
      <c r="E2" t="s">
        <v>138</v>
      </c>
      <c r="F2" t="s">
        <v>4578</v>
      </c>
      <c r="G2" t="s">
        <v>4553</v>
      </c>
      <c r="H2" s="12" t="s">
        <v>4563</v>
      </c>
      <c r="I2">
        <v>1</v>
      </c>
      <c r="J2" s="12">
        <v>0</v>
      </c>
    </row>
    <row r="3" spans="1:10" x14ac:dyDescent="0.25">
      <c r="A3" t="s">
        <v>4588</v>
      </c>
      <c r="B3" t="s">
        <v>406</v>
      </c>
      <c r="C3" t="s">
        <v>407</v>
      </c>
      <c r="D3">
        <v>2020</v>
      </c>
      <c r="E3" t="s">
        <v>138</v>
      </c>
      <c r="F3" t="s">
        <v>4584</v>
      </c>
      <c r="G3" t="s">
        <v>4553</v>
      </c>
      <c r="H3" s="12" t="s">
        <v>4563</v>
      </c>
      <c r="I3">
        <v>1</v>
      </c>
      <c r="J3" s="12">
        <v>0</v>
      </c>
    </row>
    <row r="4" spans="1:10" x14ac:dyDescent="0.25">
      <c r="A4" s="15"/>
      <c r="B4" s="15"/>
      <c r="C4" s="15"/>
      <c r="D4" s="15"/>
      <c r="E4" s="15"/>
      <c r="F4" s="15"/>
      <c r="G4" s="15"/>
      <c r="H4" s="15"/>
      <c r="I4" s="15"/>
      <c r="J4" s="15"/>
    </row>
    <row r="5" spans="1:10" ht="15" customHeight="1" x14ac:dyDescent="0.25">
      <c r="A5" t="s">
        <v>4589</v>
      </c>
      <c r="B5" t="s">
        <v>2523</v>
      </c>
      <c r="C5" t="s">
        <v>4273</v>
      </c>
      <c r="D5">
        <v>2023</v>
      </c>
      <c r="E5" t="s">
        <v>122</v>
      </c>
      <c r="F5" t="s">
        <v>4573</v>
      </c>
      <c r="G5" t="s">
        <v>4553</v>
      </c>
      <c r="H5" s="12" t="s">
        <v>4574</v>
      </c>
      <c r="I5">
        <v>0</v>
      </c>
      <c r="J5" s="22">
        <v>1</v>
      </c>
    </row>
    <row r="6" spans="1:10" ht="15" customHeight="1" x14ac:dyDescent="0.25">
      <c r="A6" t="s">
        <v>4589</v>
      </c>
      <c r="B6" t="s">
        <v>420</v>
      </c>
      <c r="C6" t="s">
        <v>421</v>
      </c>
      <c r="D6">
        <v>2022</v>
      </c>
      <c r="E6" t="s">
        <v>356</v>
      </c>
      <c r="F6" t="s">
        <v>7960</v>
      </c>
      <c r="G6" t="s">
        <v>4553</v>
      </c>
      <c r="H6" s="16" t="s">
        <v>7981</v>
      </c>
      <c r="I6">
        <v>1</v>
      </c>
      <c r="J6" s="12">
        <v>0</v>
      </c>
    </row>
    <row r="7" spans="1:10" ht="15" customHeight="1" x14ac:dyDescent="0.25">
      <c r="A7" t="s">
        <v>4589</v>
      </c>
      <c r="B7" t="s">
        <v>3375</v>
      </c>
      <c r="C7" t="s">
        <v>3376</v>
      </c>
      <c r="D7">
        <v>2022</v>
      </c>
      <c r="E7" t="s">
        <v>386</v>
      </c>
      <c r="F7" t="s">
        <v>4577</v>
      </c>
      <c r="G7" t="s">
        <v>4553</v>
      </c>
      <c r="H7" s="12" t="s">
        <v>4563</v>
      </c>
      <c r="I7">
        <v>1</v>
      </c>
      <c r="J7" s="12">
        <v>0</v>
      </c>
    </row>
    <row r="8" spans="1:10" ht="15" customHeight="1" x14ac:dyDescent="0.25">
      <c r="A8" t="s">
        <v>4589</v>
      </c>
      <c r="B8" t="s">
        <v>3842</v>
      </c>
      <c r="C8" t="s">
        <v>3803</v>
      </c>
      <c r="D8">
        <v>2025</v>
      </c>
      <c r="E8" t="s">
        <v>7984</v>
      </c>
      <c r="F8" t="s">
        <v>4572</v>
      </c>
      <c r="G8" t="s">
        <v>4553</v>
      </c>
      <c r="H8" s="12" t="s">
        <v>4563</v>
      </c>
      <c r="I8">
        <v>1</v>
      </c>
      <c r="J8" s="12">
        <v>0</v>
      </c>
    </row>
    <row r="9" spans="1:10" ht="15" customHeight="1" x14ac:dyDescent="0.25">
      <c r="A9" t="s">
        <v>4589</v>
      </c>
      <c r="B9" t="s">
        <v>4415</v>
      </c>
      <c r="C9" t="s">
        <v>4416</v>
      </c>
      <c r="D9">
        <v>2022</v>
      </c>
      <c r="E9" t="s">
        <v>7985</v>
      </c>
      <c r="F9" t="s">
        <v>4576</v>
      </c>
      <c r="G9" t="s">
        <v>4553</v>
      </c>
      <c r="H9" s="12" t="s">
        <v>4563</v>
      </c>
      <c r="I9">
        <v>1</v>
      </c>
      <c r="J9" s="12">
        <v>0</v>
      </c>
    </row>
    <row r="10" spans="1:10" ht="15" customHeight="1" x14ac:dyDescent="0.25">
      <c r="A10" t="s">
        <v>4589</v>
      </c>
      <c r="B10" t="s">
        <v>4330</v>
      </c>
      <c r="C10" t="s">
        <v>4283</v>
      </c>
      <c r="D10">
        <v>2023</v>
      </c>
      <c r="E10" t="s">
        <v>138</v>
      </c>
      <c r="F10" t="s">
        <v>4575</v>
      </c>
      <c r="G10" t="s">
        <v>4553</v>
      </c>
      <c r="H10" s="12" t="s">
        <v>4563</v>
      </c>
      <c r="I10">
        <v>1</v>
      </c>
      <c r="J10" s="12">
        <v>0</v>
      </c>
    </row>
    <row r="11" spans="1:10" x14ac:dyDescent="0.25">
      <c r="A11" s="14"/>
      <c r="B11" s="14"/>
      <c r="C11" s="14"/>
      <c r="D11" s="14"/>
      <c r="E11" s="14"/>
      <c r="F11" s="14"/>
      <c r="G11" s="14"/>
      <c r="H11" s="14"/>
      <c r="I11" s="14"/>
      <c r="J11" s="14"/>
    </row>
    <row r="12" spans="1:10" ht="15" customHeight="1" x14ac:dyDescent="0.25">
      <c r="A12" s="7" t="s">
        <v>7956</v>
      </c>
      <c r="B12" s="7" t="s">
        <v>6005</v>
      </c>
      <c r="C12" s="7" t="s">
        <v>6006</v>
      </c>
      <c r="D12" s="7">
        <v>2022</v>
      </c>
      <c r="E12" s="7" t="s">
        <v>356</v>
      </c>
      <c r="F12" s="7" t="s">
        <v>7960</v>
      </c>
      <c r="G12" s="7" t="s">
        <v>4553</v>
      </c>
      <c r="H12" s="7" t="s">
        <v>7964</v>
      </c>
      <c r="I12" s="7">
        <v>0</v>
      </c>
      <c r="J12" s="7">
        <v>1</v>
      </c>
    </row>
    <row r="13" spans="1:10" ht="15" customHeight="1" x14ac:dyDescent="0.25">
      <c r="A13" s="7" t="s">
        <v>7956</v>
      </c>
      <c r="B13" s="7" t="s">
        <v>6627</v>
      </c>
      <c r="C13" s="7" t="s">
        <v>6628</v>
      </c>
      <c r="D13" s="7">
        <v>2024</v>
      </c>
      <c r="E13" s="7" t="s">
        <v>7970</v>
      </c>
      <c r="F13" s="7" t="s">
        <v>7963</v>
      </c>
      <c r="G13" s="7" t="s">
        <v>4553</v>
      </c>
      <c r="H13" s="7" t="s">
        <v>7965</v>
      </c>
      <c r="I13" s="7">
        <v>1</v>
      </c>
      <c r="J13" s="7">
        <v>1</v>
      </c>
    </row>
    <row r="14" spans="1:10" ht="15" customHeight="1" x14ac:dyDescent="0.25">
      <c r="A14" s="7" t="s">
        <v>7956</v>
      </c>
      <c r="B14" s="7" t="s">
        <v>6035</v>
      </c>
      <c r="C14" s="7" t="s">
        <v>6036</v>
      </c>
      <c r="D14" s="7">
        <v>2023</v>
      </c>
      <c r="E14" s="7" t="s">
        <v>4224</v>
      </c>
      <c r="F14" s="7" t="s">
        <v>6653</v>
      </c>
      <c r="G14" s="7" t="s">
        <v>4553</v>
      </c>
      <c r="H14" s="7" t="s">
        <v>7973</v>
      </c>
      <c r="I14" s="7">
        <v>1</v>
      </c>
      <c r="J14" s="7">
        <v>1</v>
      </c>
    </row>
    <row r="15" spans="1:10" ht="15" customHeight="1" x14ac:dyDescent="0.25">
      <c r="A15" t="s">
        <v>7956</v>
      </c>
      <c r="B15" t="s">
        <v>6365</v>
      </c>
      <c r="C15" t="s">
        <v>6366</v>
      </c>
      <c r="D15">
        <v>2024</v>
      </c>
      <c r="E15" t="s">
        <v>7971</v>
      </c>
      <c r="F15" t="s">
        <v>7961</v>
      </c>
      <c r="G15" t="s">
        <v>7962</v>
      </c>
      <c r="H15" s="12" t="s">
        <v>4563</v>
      </c>
      <c r="I15">
        <v>1</v>
      </c>
      <c r="J15" s="22">
        <v>1</v>
      </c>
    </row>
    <row r="16" spans="1:10" ht="15" customHeight="1" x14ac:dyDescent="0.25">
      <c r="A16" t="s">
        <v>7956</v>
      </c>
      <c r="B16" t="s">
        <v>6143</v>
      </c>
      <c r="C16" t="s">
        <v>6144</v>
      </c>
      <c r="D16">
        <v>2023</v>
      </c>
      <c r="E16" t="s">
        <v>6901</v>
      </c>
      <c r="F16" t="s">
        <v>7961</v>
      </c>
      <c r="G16" t="s">
        <v>4553</v>
      </c>
      <c r="H16" s="12" t="s">
        <v>4563</v>
      </c>
      <c r="I16">
        <v>1</v>
      </c>
      <c r="J16" s="12">
        <v>0</v>
      </c>
    </row>
    <row r="17" spans="1:10" ht="15" customHeight="1" x14ac:dyDescent="0.25">
      <c r="A17" t="s">
        <v>7956</v>
      </c>
      <c r="B17" t="s">
        <v>6068</v>
      </c>
      <c r="C17" t="s">
        <v>6069</v>
      </c>
      <c r="D17">
        <v>2025</v>
      </c>
      <c r="E17" t="s">
        <v>356</v>
      </c>
      <c r="F17" t="s">
        <v>7960</v>
      </c>
      <c r="G17" t="s">
        <v>4553</v>
      </c>
      <c r="H17" s="12" t="s">
        <v>4563</v>
      </c>
      <c r="I17">
        <v>1</v>
      </c>
      <c r="J17" s="12">
        <v>0</v>
      </c>
    </row>
    <row r="18" spans="1:10" x14ac:dyDescent="0.25">
      <c r="A18" s="14"/>
      <c r="B18" s="14"/>
      <c r="C18" s="14"/>
      <c r="D18" s="14"/>
      <c r="E18" s="14"/>
      <c r="F18" s="14"/>
      <c r="G18" s="14"/>
      <c r="H18" s="14"/>
      <c r="I18" s="14"/>
      <c r="J18" s="14"/>
    </row>
    <row r="19" spans="1:10" ht="15" customHeight="1" x14ac:dyDescent="0.25">
      <c r="A19" s="7" t="s">
        <v>7957</v>
      </c>
      <c r="B19" s="7" t="s">
        <v>4650</v>
      </c>
      <c r="C19" s="7" t="s">
        <v>4651</v>
      </c>
      <c r="D19" s="7">
        <v>2020</v>
      </c>
      <c r="E19" s="7" t="s">
        <v>4652</v>
      </c>
      <c r="F19" s="7" t="s">
        <v>7960</v>
      </c>
      <c r="G19" s="7" t="s">
        <v>4553</v>
      </c>
      <c r="H19" s="7" t="s">
        <v>7967</v>
      </c>
      <c r="I19" s="7">
        <v>0</v>
      </c>
      <c r="J19" s="7">
        <v>1</v>
      </c>
    </row>
    <row r="20" spans="1:10" ht="15" customHeight="1" x14ac:dyDescent="0.25">
      <c r="A20" s="7" t="s">
        <v>7957</v>
      </c>
      <c r="B20" s="7" t="s">
        <v>4963</v>
      </c>
      <c r="C20" s="7" t="s">
        <v>4964</v>
      </c>
      <c r="D20" s="7">
        <v>2021</v>
      </c>
      <c r="E20" s="7" t="s">
        <v>4965</v>
      </c>
      <c r="F20" s="7" t="s">
        <v>6653</v>
      </c>
      <c r="G20" s="7" t="s">
        <v>7968</v>
      </c>
      <c r="H20" s="7" t="s">
        <v>7969</v>
      </c>
      <c r="I20" s="7">
        <v>1</v>
      </c>
      <c r="J20" s="7">
        <v>0</v>
      </c>
    </row>
    <row r="21" spans="1:10" ht="15" customHeight="1" x14ac:dyDescent="0.25">
      <c r="A21" s="7" t="s">
        <v>7957</v>
      </c>
      <c r="B21" s="7" t="s">
        <v>4961</v>
      </c>
      <c r="C21" s="7" t="s">
        <v>4657</v>
      </c>
      <c r="D21" s="7">
        <v>2021</v>
      </c>
      <c r="E21" s="7" t="s">
        <v>4962</v>
      </c>
      <c r="F21" s="7" t="s">
        <v>7961</v>
      </c>
      <c r="G21" s="7" t="s">
        <v>4553</v>
      </c>
      <c r="H21" s="7" t="s">
        <v>11453</v>
      </c>
      <c r="I21" s="7">
        <v>1</v>
      </c>
      <c r="J21" s="7">
        <v>0</v>
      </c>
    </row>
    <row r="22" spans="1:10" ht="15" customHeight="1" x14ac:dyDescent="0.25">
      <c r="A22" s="7" t="s">
        <v>7957</v>
      </c>
      <c r="B22" s="7" t="s">
        <v>4898</v>
      </c>
      <c r="C22" s="7" t="s">
        <v>4899</v>
      </c>
      <c r="D22" s="7">
        <v>2024</v>
      </c>
      <c r="E22" s="7" t="s">
        <v>4900</v>
      </c>
      <c r="F22" s="7" t="s">
        <v>6653</v>
      </c>
      <c r="G22" s="7" t="s">
        <v>4553</v>
      </c>
      <c r="H22" s="7" t="s">
        <v>11453</v>
      </c>
      <c r="I22" s="7">
        <v>1</v>
      </c>
      <c r="J22" s="7">
        <v>0</v>
      </c>
    </row>
    <row r="23" spans="1:10" ht="15" customHeight="1" x14ac:dyDescent="0.25">
      <c r="A23" t="s">
        <v>7957</v>
      </c>
      <c r="B23" t="s">
        <v>4877</v>
      </c>
      <c r="C23" t="s">
        <v>4878</v>
      </c>
      <c r="D23">
        <v>2024</v>
      </c>
      <c r="E23" t="s">
        <v>4599</v>
      </c>
      <c r="F23" t="s">
        <v>7972</v>
      </c>
      <c r="G23" t="s">
        <v>4553</v>
      </c>
      <c r="H23" s="12" t="s">
        <v>4563</v>
      </c>
      <c r="I23">
        <v>1</v>
      </c>
      <c r="J23" s="22">
        <v>1</v>
      </c>
    </row>
    <row r="24" spans="1:10" ht="15" customHeight="1" x14ac:dyDescent="0.25">
      <c r="A24" t="s">
        <v>7957</v>
      </c>
      <c r="B24" t="s">
        <v>5495</v>
      </c>
      <c r="C24" t="s">
        <v>5496</v>
      </c>
      <c r="D24">
        <v>2020</v>
      </c>
      <c r="E24" t="s">
        <v>138</v>
      </c>
      <c r="F24" t="s">
        <v>7960</v>
      </c>
      <c r="G24" t="s">
        <v>7966</v>
      </c>
      <c r="H24" s="12" t="s">
        <v>4563</v>
      </c>
      <c r="I24">
        <v>1</v>
      </c>
      <c r="J24" s="12">
        <v>0</v>
      </c>
    </row>
    <row r="25" spans="1:10" ht="15" customHeight="1" x14ac:dyDescent="0.25">
      <c r="A25" t="s">
        <v>7957</v>
      </c>
      <c r="B25" t="s">
        <v>5072</v>
      </c>
      <c r="C25" t="s">
        <v>5073</v>
      </c>
      <c r="D25">
        <v>2021</v>
      </c>
      <c r="E25" t="s">
        <v>138</v>
      </c>
      <c r="F25" t="s">
        <v>7982</v>
      </c>
      <c r="G25" t="s">
        <v>4553</v>
      </c>
      <c r="H25" s="12" t="s">
        <v>4563</v>
      </c>
      <c r="I25">
        <v>1</v>
      </c>
      <c r="J25" s="12">
        <v>0</v>
      </c>
    </row>
    <row r="26" spans="1:10" x14ac:dyDescent="0.25">
      <c r="A26" s="14"/>
      <c r="B26" s="14"/>
      <c r="C26" s="14"/>
      <c r="D26" s="14"/>
      <c r="E26" s="14"/>
      <c r="F26" s="14"/>
      <c r="G26" s="14"/>
      <c r="H26" s="14"/>
      <c r="I26" s="14"/>
      <c r="J26" s="14"/>
    </row>
    <row r="27" spans="1:10" ht="15" customHeight="1" x14ac:dyDescent="0.25">
      <c r="A27" t="s">
        <v>7958</v>
      </c>
      <c r="B27" t="s">
        <v>6674</v>
      </c>
      <c r="C27" t="s">
        <v>6675</v>
      </c>
      <c r="D27">
        <v>2020</v>
      </c>
      <c r="E27" t="s">
        <v>138</v>
      </c>
      <c r="F27" t="s">
        <v>7960</v>
      </c>
      <c r="G27" t="s">
        <v>4553</v>
      </c>
      <c r="H27" s="12" t="s">
        <v>4563</v>
      </c>
      <c r="I27">
        <v>1</v>
      </c>
      <c r="J27" s="12">
        <v>0</v>
      </c>
    </row>
    <row r="28" spans="1:10" ht="15" customHeight="1" x14ac:dyDescent="0.25">
      <c r="A28" t="s">
        <v>7958</v>
      </c>
      <c r="B28" t="s">
        <v>6956</v>
      </c>
      <c r="C28" t="s">
        <v>6957</v>
      </c>
      <c r="D28">
        <v>2020</v>
      </c>
      <c r="E28" t="s">
        <v>356</v>
      </c>
      <c r="F28" t="s">
        <v>7960</v>
      </c>
      <c r="G28" t="s">
        <v>7974</v>
      </c>
      <c r="H28" s="12" t="s">
        <v>4563</v>
      </c>
      <c r="I28">
        <v>1</v>
      </c>
      <c r="J28" s="12">
        <v>0</v>
      </c>
    </row>
    <row r="29" spans="1:10" x14ac:dyDescent="0.25">
      <c r="A29" s="14"/>
      <c r="B29" s="14"/>
      <c r="C29" s="14"/>
      <c r="D29" s="14"/>
      <c r="E29" s="14"/>
      <c r="F29" s="14"/>
      <c r="G29" s="14"/>
      <c r="H29" s="14"/>
      <c r="I29" s="14"/>
      <c r="J29" s="14"/>
    </row>
    <row r="30" spans="1:10" ht="15" customHeight="1" x14ac:dyDescent="0.25">
      <c r="A30" s="7" t="s">
        <v>7959</v>
      </c>
      <c r="B30" s="7" t="s">
        <v>7040</v>
      </c>
      <c r="C30" s="7" t="s">
        <v>7041</v>
      </c>
      <c r="D30" s="7">
        <v>2024</v>
      </c>
      <c r="E30" s="7" t="s">
        <v>138</v>
      </c>
      <c r="F30" s="7" t="s">
        <v>7968</v>
      </c>
      <c r="G30" s="7" t="s">
        <v>4553</v>
      </c>
      <c r="H30" s="7" t="s">
        <v>7964</v>
      </c>
      <c r="I30" s="7">
        <v>1</v>
      </c>
      <c r="J30" s="7">
        <v>0</v>
      </c>
    </row>
    <row r="31" spans="1:10" ht="15" customHeight="1" x14ac:dyDescent="0.25">
      <c r="A31" s="7" t="s">
        <v>7959</v>
      </c>
      <c r="B31" s="7" t="s">
        <v>7229</v>
      </c>
      <c r="C31" s="7" t="s">
        <v>7230</v>
      </c>
      <c r="D31" s="7">
        <v>2021</v>
      </c>
      <c r="E31" s="7" t="s">
        <v>7983</v>
      </c>
      <c r="F31" s="7" t="s">
        <v>7975</v>
      </c>
      <c r="G31" s="7" t="s">
        <v>4553</v>
      </c>
      <c r="H31" s="7" t="s">
        <v>7986</v>
      </c>
      <c r="I31" s="7"/>
      <c r="J31" s="7"/>
    </row>
    <row r="32" spans="1:10" ht="15" customHeight="1" x14ac:dyDescent="0.25">
      <c r="A32" t="s">
        <v>7959</v>
      </c>
      <c r="B32" t="s">
        <v>7260</v>
      </c>
      <c r="C32" t="s">
        <v>7261</v>
      </c>
      <c r="D32">
        <v>2024</v>
      </c>
      <c r="E32" t="s">
        <v>1757</v>
      </c>
      <c r="F32" t="s">
        <v>7960</v>
      </c>
      <c r="G32" t="s">
        <v>4553</v>
      </c>
      <c r="H32" s="12" t="s">
        <v>4563</v>
      </c>
      <c r="I32">
        <v>1</v>
      </c>
      <c r="J32" s="12">
        <v>0</v>
      </c>
    </row>
    <row r="34" spans="2:3" x14ac:dyDescent="0.25">
      <c r="B34" s="13">
        <f>SUM(1759+271+571+190+354)</f>
        <v>3145</v>
      </c>
      <c r="C34" s="13" t="s">
        <v>7989</v>
      </c>
    </row>
  </sheetData>
  <sortState xmlns:xlrd2="http://schemas.microsoft.com/office/spreadsheetml/2017/richdata2" ref="A20:J25">
    <sortCondition descending="1" sortBy="cellColor" ref="A20:A25" dxfId="14"/>
  </sortState>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A471B-3CD2-4805-8DD7-191CDBB190EE}">
  <dimension ref="A1:S15"/>
  <sheetViews>
    <sheetView workbookViewId="0">
      <pane ySplit="1" topLeftCell="A2" activePane="bottomLeft" state="frozen"/>
      <selection pane="bottomLeft" activeCell="L20" sqref="L20"/>
    </sheetView>
  </sheetViews>
  <sheetFormatPr defaultRowHeight="15" x14ac:dyDescent="0.25"/>
  <cols>
    <col min="1" max="1" width="41.42578125" customWidth="1"/>
    <col min="3" max="3" width="6.5703125" customWidth="1"/>
    <col min="4" max="4" width="22.28515625" customWidth="1"/>
    <col min="5" max="5" width="2.5703125" customWidth="1"/>
    <col min="6" max="6" width="3.5703125" customWidth="1"/>
    <col min="7" max="7" width="3.28515625" customWidth="1"/>
    <col min="8" max="8" width="4" customWidth="1"/>
    <col min="9" max="10" width="4.7109375" customWidth="1"/>
    <col min="11" max="11" width="5" customWidth="1"/>
    <col min="12" max="12" width="4.7109375" customWidth="1"/>
    <col min="13" max="13" width="4.5703125" customWidth="1"/>
    <col min="14" max="14" width="4.85546875" customWidth="1"/>
    <col min="15" max="16" width="4.7109375" customWidth="1"/>
    <col min="17" max="17" width="4.42578125" customWidth="1"/>
    <col min="18" max="18" width="4.5703125" customWidth="1"/>
    <col min="19" max="19" width="3.85546875" customWidth="1"/>
  </cols>
  <sheetData>
    <row r="1" spans="1:19" x14ac:dyDescent="0.25">
      <c r="A1" s="1" t="s">
        <v>1</v>
      </c>
      <c r="B1" s="1" t="s">
        <v>2</v>
      </c>
      <c r="C1" s="1" t="s">
        <v>3</v>
      </c>
      <c r="D1" s="1" t="s">
        <v>4</v>
      </c>
      <c r="E1" s="1" t="s">
        <v>8083</v>
      </c>
      <c r="F1" s="1" t="s">
        <v>8084</v>
      </c>
      <c r="G1" s="1" t="s">
        <v>8085</v>
      </c>
      <c r="H1" s="1" t="s">
        <v>8087</v>
      </c>
      <c r="I1" s="1" t="s">
        <v>8088</v>
      </c>
      <c r="J1" s="1" t="s">
        <v>8089</v>
      </c>
      <c r="K1" s="1" t="s">
        <v>8090</v>
      </c>
      <c r="L1" s="1" t="s">
        <v>8123</v>
      </c>
      <c r="M1" s="1" t="s">
        <v>4555</v>
      </c>
      <c r="N1" s="1" t="s">
        <v>4556</v>
      </c>
      <c r="O1" s="1" t="s">
        <v>4557</v>
      </c>
      <c r="P1" s="1" t="s">
        <v>4558</v>
      </c>
      <c r="Q1" s="1" t="s">
        <v>4559</v>
      </c>
      <c r="R1" s="1" t="s">
        <v>4554</v>
      </c>
      <c r="S1" s="1" t="s">
        <v>4560</v>
      </c>
    </row>
    <row r="2" spans="1:19" x14ac:dyDescent="0.25">
      <c r="A2" s="7" t="s">
        <v>8095</v>
      </c>
      <c r="B2" s="7" t="s">
        <v>8096</v>
      </c>
      <c r="C2" s="7">
        <v>2025</v>
      </c>
      <c r="D2" s="7" t="s">
        <v>8097</v>
      </c>
      <c r="E2" s="7">
        <f>--(ROW(A2)&lt;&gt;MATCH(A2,$A:$A,0))</f>
        <v>0</v>
      </c>
      <c r="F2" s="7">
        <f>IF(COUNTIF('Start Set'!A:A, A2) &gt; 0, 1, 0)</f>
        <v>0</v>
      </c>
      <c r="G2" s="7">
        <f>IF(COUNTIF('Iteration 1 - Forward'!A:A, A2) &gt; 0, 1, 0)</f>
        <v>0</v>
      </c>
      <c r="H2" s="7">
        <f>IF(COUNTIF('Iteration 1 - Backward'!A:A, A2) &gt; 0, 1, 0)</f>
        <v>0</v>
      </c>
      <c r="I2" s="7">
        <f>IF(COUNTIF('Iteration 2 - Forward-Forward'!A:A, A2) &gt; 0, 1, 0)</f>
        <v>0</v>
      </c>
      <c r="J2" s="7">
        <f>IF(COUNTIF('Iteration 2 - Forward-Backward'!A:A, A2) &gt; 0, 1, 0)</f>
        <v>0</v>
      </c>
      <c r="K2" s="7">
        <f>IF(COUNTIF('Iteration 2 - Backward-Backward'!A:A, A2) &gt; 0, 1, 0)</f>
        <v>0</v>
      </c>
      <c r="L2" s="7">
        <f>IF(COUNTIF('Iteration 2 - Backward-Forward'!A:A, A2) &gt; 0, 1, 0)</f>
        <v>0</v>
      </c>
      <c r="M2" s="7"/>
      <c r="N2" s="7"/>
      <c r="O2" s="7"/>
      <c r="P2" s="7"/>
      <c r="Q2" s="7">
        <v>1</v>
      </c>
      <c r="R2" s="7">
        <v>1</v>
      </c>
    </row>
    <row r="3" spans="1:19" x14ac:dyDescent="0.25">
      <c r="A3" s="7" t="s">
        <v>8098</v>
      </c>
      <c r="B3" s="7" t="s">
        <v>8099</v>
      </c>
      <c r="C3" s="7">
        <v>2023</v>
      </c>
      <c r="D3" s="7" t="s">
        <v>143</v>
      </c>
      <c r="E3" s="7">
        <f t="shared" ref="E3:E13" si="0">--(ROW(A3)&lt;&gt;MATCH(A3,$A:$A,0))</f>
        <v>0</v>
      </c>
      <c r="F3" s="7">
        <f>IF(COUNTIF('Start Set'!A:A, A3) &gt; 0, 1, 0)</f>
        <v>0</v>
      </c>
      <c r="G3" s="7">
        <f>IF(COUNTIF('Iteration 1 - Forward'!A:A, A3) &gt; 0, 1, 0)</f>
        <v>0</v>
      </c>
      <c r="H3" s="7">
        <f>IF(COUNTIF('Iteration 1 - Backward'!A:A, A3) &gt; 0, 1, 0)</f>
        <v>0</v>
      </c>
      <c r="I3" s="7">
        <f>IF(COUNTIF('Iteration 2 - Forward-Forward'!A:A, A3) &gt; 0, 1, 0)</f>
        <v>0</v>
      </c>
      <c r="J3" s="7">
        <f>IF(COUNTIF('Iteration 2 - Forward-Backward'!A:A, A3) &gt; 0, 1, 0)</f>
        <v>0</v>
      </c>
      <c r="K3" s="7">
        <f>IF(COUNTIF('Iteration 2 - Backward-Backward'!A:A, A3) &gt; 0, 1, 0)</f>
        <v>0</v>
      </c>
      <c r="L3" s="7">
        <f>IF(COUNTIF('Iteration 2 - Backward-Forward'!A:A, A3) &gt; 0, 1, 0)</f>
        <v>0</v>
      </c>
      <c r="M3" s="7"/>
      <c r="N3" s="7"/>
      <c r="O3" s="7"/>
      <c r="P3" s="7"/>
      <c r="Q3" s="7"/>
      <c r="R3" s="7">
        <v>1</v>
      </c>
    </row>
    <row r="4" spans="1:19" x14ac:dyDescent="0.25">
      <c r="A4" s="7" t="s">
        <v>8100</v>
      </c>
      <c r="B4" s="7" t="s">
        <v>8101</v>
      </c>
      <c r="C4" s="7">
        <v>2024</v>
      </c>
      <c r="D4" s="7" t="s">
        <v>826</v>
      </c>
      <c r="E4" s="7">
        <f t="shared" si="0"/>
        <v>0</v>
      </c>
      <c r="F4" s="7">
        <f>IF(COUNTIF('Start Set'!A:A, A4) &gt; 0, 1, 0)</f>
        <v>0</v>
      </c>
      <c r="G4" s="7">
        <f>IF(COUNTIF('Iteration 1 - Forward'!A:A, A4) &gt; 0, 1, 0)</f>
        <v>0</v>
      </c>
      <c r="H4" s="7">
        <f>IF(COUNTIF('Iteration 1 - Backward'!A:A, A4) &gt; 0, 1, 0)</f>
        <v>0</v>
      </c>
      <c r="I4" s="7">
        <f>IF(COUNTIF('Iteration 2 - Forward-Forward'!A:A, A4) &gt; 0, 1, 0)</f>
        <v>0</v>
      </c>
      <c r="J4" s="7">
        <f>IF(COUNTIF('Iteration 2 - Forward-Backward'!A:A, A4) &gt; 0, 1, 0)</f>
        <v>0</v>
      </c>
      <c r="K4" s="7">
        <f>IF(COUNTIF('Iteration 2 - Backward-Backward'!A:A, A4) &gt; 0, 1, 0)</f>
        <v>0</v>
      </c>
      <c r="L4" s="7">
        <f>IF(COUNTIF('Iteration 2 - Backward-Forward'!A:A, A4) &gt; 0, 1, 0)</f>
        <v>0</v>
      </c>
      <c r="M4" s="7"/>
      <c r="N4" s="7"/>
      <c r="O4" s="7"/>
      <c r="P4" s="7"/>
      <c r="Q4" s="7">
        <v>1</v>
      </c>
      <c r="R4" s="7">
        <v>1</v>
      </c>
    </row>
    <row r="5" spans="1:19" x14ac:dyDescent="0.25">
      <c r="A5" s="7" t="s">
        <v>8102</v>
      </c>
      <c r="B5" s="7" t="s">
        <v>8103</v>
      </c>
      <c r="C5" s="7">
        <v>2024</v>
      </c>
      <c r="D5" s="7" t="s">
        <v>3106</v>
      </c>
      <c r="E5" s="7">
        <f t="shared" si="0"/>
        <v>0</v>
      </c>
      <c r="F5" s="7">
        <f>IF(COUNTIF('Start Set'!A:A, A5) &gt; 0, 1, 0)</f>
        <v>0</v>
      </c>
      <c r="G5" s="7">
        <f>IF(COUNTIF('Iteration 1 - Forward'!A:A, A5) &gt; 0, 1, 0)</f>
        <v>0</v>
      </c>
      <c r="H5" s="7">
        <f>IF(COUNTIF('Iteration 1 - Backward'!A:A, A5) &gt; 0, 1, 0)</f>
        <v>0</v>
      </c>
      <c r="I5" s="7">
        <f>IF(COUNTIF('Iteration 2 - Forward-Forward'!A:A, A5) &gt; 0, 1, 0)</f>
        <v>0</v>
      </c>
      <c r="J5" s="7">
        <f>IF(COUNTIF('Iteration 2 - Forward-Backward'!A:A, A5) &gt; 0, 1, 0)</f>
        <v>0</v>
      </c>
      <c r="K5" s="7">
        <f>IF(COUNTIF('Iteration 2 - Backward-Backward'!A:A, A5) &gt; 0, 1, 0)</f>
        <v>0</v>
      </c>
      <c r="L5" s="7">
        <f>IF(COUNTIF('Iteration 2 - Backward-Forward'!A:A, A5) &gt; 0, 1, 0)</f>
        <v>0</v>
      </c>
      <c r="M5" s="7"/>
      <c r="N5" s="7"/>
      <c r="O5" s="7"/>
      <c r="P5" s="7"/>
      <c r="Q5" s="7"/>
      <c r="R5" s="7">
        <v>1</v>
      </c>
    </row>
    <row r="6" spans="1:19" x14ac:dyDescent="0.25">
      <c r="A6" s="7" t="s">
        <v>8104</v>
      </c>
      <c r="B6" s="7" t="s">
        <v>8105</v>
      </c>
      <c r="C6" s="7">
        <v>2023</v>
      </c>
      <c r="D6" s="7" t="s">
        <v>8106</v>
      </c>
      <c r="E6" s="7">
        <f t="shared" si="0"/>
        <v>0</v>
      </c>
      <c r="F6" s="7">
        <f>IF(COUNTIF('Start Set'!A:A, A6) &gt; 0, 1, 0)</f>
        <v>0</v>
      </c>
      <c r="G6" s="7">
        <f>IF(COUNTIF('Iteration 1 - Forward'!A:A, A6) &gt; 0, 1, 0)</f>
        <v>0</v>
      </c>
      <c r="H6" s="7">
        <f>IF(COUNTIF('Iteration 1 - Backward'!A:A, A6) &gt; 0, 1, 0)</f>
        <v>0</v>
      </c>
      <c r="I6" s="7">
        <f>IF(COUNTIF('Iteration 2 - Forward-Forward'!A:A, A6) &gt; 0, 1, 0)</f>
        <v>0</v>
      </c>
      <c r="J6" s="7">
        <f>IF(COUNTIF('Iteration 2 - Forward-Backward'!A:A, A6) &gt; 0, 1, 0)</f>
        <v>0</v>
      </c>
      <c r="K6" s="7">
        <f>IF(COUNTIF('Iteration 2 - Backward-Backward'!A:A, A6) &gt; 0, 1, 0)</f>
        <v>0</v>
      </c>
      <c r="L6" s="7">
        <f>IF(COUNTIF('Iteration 2 - Backward-Forward'!A:A, A6) &gt; 0, 1, 0)</f>
        <v>0</v>
      </c>
      <c r="M6" s="7"/>
      <c r="N6" s="7"/>
      <c r="O6" s="7"/>
      <c r="P6" s="7"/>
      <c r="Q6" s="7"/>
      <c r="R6" s="7">
        <v>1</v>
      </c>
    </row>
    <row r="7" spans="1:19" x14ac:dyDescent="0.25">
      <c r="A7" s="7" t="s">
        <v>8107</v>
      </c>
      <c r="B7" s="7" t="s">
        <v>8108</v>
      </c>
      <c r="C7" s="7">
        <v>2024</v>
      </c>
      <c r="D7" s="7" t="s">
        <v>8109</v>
      </c>
      <c r="E7" s="7">
        <f t="shared" si="0"/>
        <v>0</v>
      </c>
      <c r="F7" s="7">
        <f>IF(COUNTIF('Start Set'!A:A, A7) &gt; 0, 1, 0)</f>
        <v>0</v>
      </c>
      <c r="G7" s="7">
        <f>IF(COUNTIF('Iteration 1 - Forward'!A:A, A7) &gt; 0, 1, 0)</f>
        <v>0</v>
      </c>
      <c r="H7" s="7">
        <f>IF(COUNTIF('Iteration 1 - Backward'!A:A, A7) &gt; 0, 1, 0)</f>
        <v>0</v>
      </c>
      <c r="I7" s="7">
        <f>IF(COUNTIF('Iteration 2 - Forward-Forward'!A:A, A7) &gt; 0, 1, 0)</f>
        <v>0</v>
      </c>
      <c r="J7" s="7">
        <f>IF(COUNTIF('Iteration 2 - Forward-Backward'!A:A, A7) &gt; 0, 1, 0)</f>
        <v>0</v>
      </c>
      <c r="K7" s="7">
        <f>IF(COUNTIF('Iteration 2 - Backward-Backward'!A:A, A7) &gt; 0, 1, 0)</f>
        <v>0</v>
      </c>
      <c r="L7" s="7">
        <f>IF(COUNTIF('Iteration 2 - Backward-Forward'!A:A, A7) &gt; 0, 1, 0)</f>
        <v>0</v>
      </c>
      <c r="M7" s="7"/>
      <c r="N7" s="7"/>
      <c r="O7" s="7"/>
      <c r="P7" s="7"/>
      <c r="Q7" s="7"/>
      <c r="R7" s="7">
        <v>1</v>
      </c>
    </row>
    <row r="8" spans="1:19" x14ac:dyDescent="0.25">
      <c r="A8" s="7" t="s">
        <v>8110</v>
      </c>
      <c r="B8" s="7" t="s">
        <v>8111</v>
      </c>
      <c r="C8" s="7">
        <v>2025</v>
      </c>
      <c r="D8" s="7" t="s">
        <v>8112</v>
      </c>
      <c r="E8" s="7">
        <f t="shared" si="0"/>
        <v>0</v>
      </c>
      <c r="F8" s="7">
        <f>IF(COUNTIF('Start Set'!A:A, A8) &gt; 0, 1, 0)</f>
        <v>0</v>
      </c>
      <c r="G8" s="7">
        <f>IF(COUNTIF('Iteration 1 - Forward'!A:A, A8) &gt; 0, 1, 0)</f>
        <v>0</v>
      </c>
      <c r="H8" s="7">
        <f>IF(COUNTIF('Iteration 1 - Backward'!A:A, A8) &gt; 0, 1, 0)</f>
        <v>0</v>
      </c>
      <c r="I8" s="7">
        <f>IF(COUNTIF('Iteration 2 - Forward-Forward'!A:A, A8) &gt; 0, 1, 0)</f>
        <v>0</v>
      </c>
      <c r="J8" s="7">
        <f>IF(COUNTIF('Iteration 2 - Forward-Backward'!A:A, A8) &gt; 0, 1, 0)</f>
        <v>0</v>
      </c>
      <c r="K8" s="7">
        <f>IF(COUNTIF('Iteration 2 - Backward-Backward'!A:A, A8) &gt; 0, 1, 0)</f>
        <v>0</v>
      </c>
      <c r="L8" s="7">
        <f>IF(COUNTIF('Iteration 2 - Backward-Forward'!A:A, A8) &gt; 0, 1, 0)</f>
        <v>0</v>
      </c>
      <c r="M8" s="7"/>
      <c r="N8" s="7">
        <v>1</v>
      </c>
    </row>
    <row r="9" spans="1:19" x14ac:dyDescent="0.25">
      <c r="A9" s="7" t="s">
        <v>8113</v>
      </c>
      <c r="B9" s="7" t="s">
        <v>8114</v>
      </c>
      <c r="C9" s="7">
        <v>2025</v>
      </c>
      <c r="D9" s="7" t="s">
        <v>3770</v>
      </c>
      <c r="E9" s="7">
        <f t="shared" si="0"/>
        <v>0</v>
      </c>
      <c r="F9" s="7">
        <f>IF(COUNTIF('Start Set'!A:A, A9) &gt; 0, 1, 0)</f>
        <v>0</v>
      </c>
      <c r="G9" s="7">
        <f>IF(COUNTIF('Iteration 1 - Forward'!A:A, A9) &gt; 0, 1, 0)</f>
        <v>0</v>
      </c>
      <c r="H9" s="7">
        <f>IF(COUNTIF('Iteration 1 - Backward'!A:A, A9) &gt; 0, 1, 0)</f>
        <v>0</v>
      </c>
      <c r="I9" s="7">
        <f>IF(COUNTIF('Iteration 2 - Forward-Forward'!A:A, A9) &gt; 0, 1, 0)</f>
        <v>0</v>
      </c>
      <c r="J9" s="7">
        <f>IF(COUNTIF('Iteration 2 - Forward-Backward'!A:A, A9) &gt; 0, 1, 0)</f>
        <v>0</v>
      </c>
      <c r="K9" s="7">
        <f>IF(COUNTIF('Iteration 2 - Backward-Backward'!A:A, A9) &gt; 0, 1, 0)</f>
        <v>0</v>
      </c>
      <c r="L9" s="7">
        <f>IF(COUNTIF('Iteration 2 - Backward-Forward'!A:A, A9) &gt; 0, 1, 0)</f>
        <v>0</v>
      </c>
      <c r="M9" s="7"/>
      <c r="N9" s="7"/>
      <c r="O9" s="7"/>
      <c r="P9" s="7"/>
      <c r="Q9" s="7"/>
      <c r="R9" s="7">
        <v>1</v>
      </c>
    </row>
    <row r="10" spans="1:19" x14ac:dyDescent="0.25">
      <c r="A10" s="7" t="s">
        <v>8115</v>
      </c>
      <c r="B10" s="7" t="s">
        <v>8116</v>
      </c>
      <c r="C10" s="7">
        <v>2025</v>
      </c>
      <c r="D10" s="7" t="s">
        <v>356</v>
      </c>
      <c r="E10" s="7">
        <f t="shared" si="0"/>
        <v>0</v>
      </c>
      <c r="F10" s="7">
        <f>IF(COUNTIF('Start Set'!A:A, A10) &gt; 0, 1, 0)</f>
        <v>0</v>
      </c>
      <c r="G10" s="7">
        <f>IF(COUNTIF('Iteration 1 - Forward'!A:A, A10) &gt; 0, 1, 0)</f>
        <v>0</v>
      </c>
      <c r="H10" s="7">
        <f>IF(COUNTIF('Iteration 1 - Backward'!A:A, A10) &gt; 0, 1, 0)</f>
        <v>0</v>
      </c>
      <c r="I10" s="7">
        <f>IF(COUNTIF('Iteration 2 - Forward-Forward'!A:A, A10) &gt; 0, 1, 0)</f>
        <v>0</v>
      </c>
      <c r="J10" s="7">
        <f>IF(COUNTIF('Iteration 2 - Forward-Backward'!A:A, A10) &gt; 0, 1, 0)</f>
        <v>0</v>
      </c>
      <c r="K10" s="7">
        <f>IF(COUNTIF('Iteration 2 - Backward-Backward'!A:A, A10) &gt; 0, 1, 0)</f>
        <v>0</v>
      </c>
      <c r="L10" s="7">
        <f>IF(COUNTIF('Iteration 2 - Backward-Forward'!A:A, A10) &gt; 0, 1, 0)</f>
        <v>0</v>
      </c>
      <c r="M10" s="7"/>
      <c r="N10" s="7"/>
      <c r="O10" s="7"/>
      <c r="P10" s="7"/>
      <c r="Q10" s="7"/>
      <c r="R10" s="7">
        <v>1</v>
      </c>
    </row>
    <row r="11" spans="1:19" x14ac:dyDescent="0.25">
      <c r="A11" s="7" t="s">
        <v>8117</v>
      </c>
      <c r="B11" s="7" t="s">
        <v>8118</v>
      </c>
      <c r="C11" s="7">
        <v>2025</v>
      </c>
      <c r="D11" s="7" t="s">
        <v>7985</v>
      </c>
      <c r="E11" s="7">
        <f t="shared" si="0"/>
        <v>0</v>
      </c>
      <c r="F11" s="7">
        <f>IF(COUNTIF('Start Set'!A:A, A11) &gt; 0, 1, 0)</f>
        <v>0</v>
      </c>
      <c r="G11" s="7">
        <f>IF(COUNTIF('Iteration 1 - Forward'!A:A, A11) &gt; 0, 1, 0)</f>
        <v>0</v>
      </c>
      <c r="H11" s="7">
        <f>IF(COUNTIF('Iteration 1 - Backward'!A:A, A11) &gt; 0, 1, 0)</f>
        <v>0</v>
      </c>
      <c r="I11" s="7">
        <f>IF(COUNTIF('Iteration 2 - Forward-Forward'!A:A, A11) &gt; 0, 1, 0)</f>
        <v>0</v>
      </c>
      <c r="J11" s="7">
        <f>IF(COUNTIF('Iteration 2 - Forward-Backward'!A:A, A11) &gt; 0, 1, 0)</f>
        <v>0</v>
      </c>
      <c r="K11" s="7">
        <f>IF(COUNTIF('Iteration 2 - Backward-Backward'!A:A, A11) &gt; 0, 1, 0)</f>
        <v>0</v>
      </c>
      <c r="L11" s="7">
        <f>IF(COUNTIF('Iteration 2 - Backward-Forward'!A:A, A11) &gt; 0, 1, 0)</f>
        <v>0</v>
      </c>
      <c r="M11" s="7"/>
      <c r="N11" s="7"/>
      <c r="O11" s="7"/>
      <c r="P11" s="7"/>
      <c r="Q11" s="7">
        <v>1</v>
      </c>
      <c r="R11" s="7">
        <v>1</v>
      </c>
    </row>
    <row r="12" spans="1:19" x14ac:dyDescent="0.25">
      <c r="A12" s="7" t="s">
        <v>8119</v>
      </c>
      <c r="B12" s="7" t="s">
        <v>8120</v>
      </c>
      <c r="C12" s="7">
        <v>2025</v>
      </c>
      <c r="D12" s="7" t="s">
        <v>6100</v>
      </c>
      <c r="E12" s="7">
        <f t="shared" si="0"/>
        <v>0</v>
      </c>
      <c r="F12" s="7">
        <f>IF(COUNTIF('Start Set'!A:A, A12) &gt; 0, 1, 0)</f>
        <v>0</v>
      </c>
      <c r="G12" s="7">
        <f>IF(COUNTIF('Iteration 1 - Forward'!A:A, A12) &gt; 0, 1, 0)</f>
        <v>0</v>
      </c>
      <c r="H12" s="7">
        <f>IF(COUNTIF('Iteration 1 - Backward'!A:A, A12) &gt; 0, 1, 0)</f>
        <v>0</v>
      </c>
      <c r="I12" s="7">
        <f>IF(COUNTIF('Iteration 2 - Forward-Forward'!A:A, A12) &gt; 0, 1, 0)</f>
        <v>0</v>
      </c>
      <c r="J12" s="7">
        <f>IF(COUNTIF('Iteration 2 - Forward-Backward'!A:A, A12) &gt; 0, 1, 0)</f>
        <v>0</v>
      </c>
      <c r="K12" s="7">
        <f>IF(COUNTIF('Iteration 2 - Backward-Backward'!A:A, A12) &gt; 0, 1, 0)</f>
        <v>0</v>
      </c>
      <c r="L12" s="7">
        <f>IF(COUNTIF('Iteration 2 - Backward-Forward'!A:A, A12) &gt; 0, 1, 0)</f>
        <v>0</v>
      </c>
      <c r="M12" s="7"/>
      <c r="N12" s="7"/>
      <c r="O12" s="7"/>
      <c r="P12" s="7"/>
      <c r="Q12" s="7"/>
      <c r="R12" s="7">
        <v>1</v>
      </c>
    </row>
    <row r="13" spans="1:19" x14ac:dyDescent="0.25">
      <c r="A13" s="7" t="s">
        <v>8121</v>
      </c>
      <c r="B13" s="7" t="s">
        <v>8122</v>
      </c>
      <c r="C13" s="7">
        <v>2025</v>
      </c>
      <c r="D13" s="7" t="s">
        <v>3125</v>
      </c>
      <c r="E13" s="7">
        <f t="shared" si="0"/>
        <v>0</v>
      </c>
      <c r="F13" s="7">
        <f>IF(COUNTIF('Start Set'!A:A, A13) &gt; 0, 1, 0)</f>
        <v>0</v>
      </c>
      <c r="G13" s="7">
        <f>IF(COUNTIF('Iteration 1 - Forward'!A:A, A13) &gt; 0, 1, 0)</f>
        <v>0</v>
      </c>
      <c r="H13" s="7">
        <f>IF(COUNTIF('Iteration 1 - Backward'!A:A, A13) &gt; 0, 1, 0)</f>
        <v>0</v>
      </c>
      <c r="I13" s="7">
        <f>IF(COUNTIF('Iteration 2 - Forward-Forward'!A:A, A13) &gt; 0, 1, 0)</f>
        <v>0</v>
      </c>
      <c r="J13" s="7">
        <f>IF(COUNTIF('Iteration 2 - Forward-Backward'!A:A, A13) &gt; 0, 1, 0)</f>
        <v>0</v>
      </c>
      <c r="K13" s="7">
        <f>IF(COUNTIF('Iteration 2 - Backward-Backward'!A:A, A13) &gt; 0, 1, 0)</f>
        <v>0</v>
      </c>
      <c r="L13" s="7">
        <f>IF(COUNTIF('Iteration 2 - Backward-Forward'!A:A, A13) &gt; 0, 1, 0)</f>
        <v>0</v>
      </c>
      <c r="M13" s="7"/>
      <c r="N13" s="7"/>
      <c r="O13" s="7"/>
      <c r="P13" s="7"/>
      <c r="Q13" s="7"/>
      <c r="R13" s="7">
        <v>1</v>
      </c>
    </row>
    <row r="15" spans="1:19" x14ac:dyDescent="0.25">
      <c r="A15" s="13">
        <f>COUNT(E2:E13)</f>
        <v>12</v>
      </c>
      <c r="B15" s="13" t="s">
        <v>7989</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9A427-F193-47D2-9837-941E662F0407}">
  <dimension ref="A1:T172"/>
  <sheetViews>
    <sheetView workbookViewId="0">
      <pane ySplit="1" topLeftCell="A2" activePane="bottomLeft" state="frozen"/>
      <selection pane="bottomLeft" activeCell="U163" sqref="U163:U170"/>
    </sheetView>
  </sheetViews>
  <sheetFormatPr defaultRowHeight="15" x14ac:dyDescent="0.25"/>
  <cols>
    <col min="1" max="1" width="30.28515625" customWidth="1"/>
    <col min="3" max="3" width="5.5703125" customWidth="1"/>
    <col min="4" max="4" width="26.42578125" customWidth="1"/>
    <col min="5" max="5" width="2.85546875" customWidth="1"/>
    <col min="6" max="6" width="3.85546875" customWidth="1"/>
    <col min="7" max="7" width="3.5703125" customWidth="1"/>
    <col min="8" max="8" width="3.7109375" customWidth="1"/>
    <col min="9" max="9" width="4.28515625" customWidth="1"/>
    <col min="10" max="10" width="4.42578125" customWidth="1"/>
    <col min="11" max="12" width="5" customWidth="1"/>
    <col min="13" max="13" width="5.85546875" customWidth="1"/>
    <col min="14" max="15" width="4.42578125" customWidth="1"/>
    <col min="16" max="16" width="4.5703125" customWidth="1"/>
    <col min="17" max="17" width="4.7109375" customWidth="1"/>
    <col min="18" max="18" width="4.5703125" customWidth="1"/>
    <col min="19" max="19" width="4.42578125" customWidth="1"/>
    <col min="20" max="20" width="4.28515625" customWidth="1"/>
  </cols>
  <sheetData>
    <row r="1" spans="1:20" x14ac:dyDescent="0.25">
      <c r="A1" s="1" t="s">
        <v>1</v>
      </c>
      <c r="B1" s="1" t="s">
        <v>2</v>
      </c>
      <c r="C1" s="1" t="s">
        <v>3</v>
      </c>
      <c r="D1" s="1" t="s">
        <v>4</v>
      </c>
      <c r="E1" s="1" t="s">
        <v>8083</v>
      </c>
      <c r="F1" s="1" t="s">
        <v>8084</v>
      </c>
      <c r="G1" s="1" t="s">
        <v>8085</v>
      </c>
      <c r="H1" s="1" t="s">
        <v>8087</v>
      </c>
      <c r="I1" s="1" t="s">
        <v>8088</v>
      </c>
      <c r="J1" s="1" t="s">
        <v>8089</v>
      </c>
      <c r="K1" s="1" t="s">
        <v>8090</v>
      </c>
      <c r="L1" s="1" t="s">
        <v>8123</v>
      </c>
      <c r="M1" s="1" t="s">
        <v>8124</v>
      </c>
      <c r="N1" s="1" t="s">
        <v>4555</v>
      </c>
      <c r="O1" s="1" t="s">
        <v>4556</v>
      </c>
      <c r="P1" s="1" t="s">
        <v>4557</v>
      </c>
      <c r="Q1" s="1" t="s">
        <v>4558</v>
      </c>
      <c r="R1" s="1" t="s">
        <v>4559</v>
      </c>
      <c r="S1" s="1" t="s">
        <v>4554</v>
      </c>
      <c r="T1" s="1" t="s">
        <v>4560</v>
      </c>
    </row>
    <row r="2" spans="1:20" x14ac:dyDescent="0.25">
      <c r="A2" s="7" t="s">
        <v>8308</v>
      </c>
      <c r="B2" s="7" t="s">
        <v>8309</v>
      </c>
      <c r="C2" s="7">
        <v>2009</v>
      </c>
      <c r="D2" s="7" t="s">
        <v>532</v>
      </c>
      <c r="E2" s="7">
        <f t="shared" ref="E2:E33" si="0">--(ROW(A2)&lt;&gt;MATCH(A2,$A:$A,0))</f>
        <v>0</v>
      </c>
      <c r="F2" s="7">
        <f>IF(COUNTIF('Start Set'!A:A, A2) &gt; 0, 1, 0)</f>
        <v>0</v>
      </c>
      <c r="G2" s="7">
        <f>IF(COUNTIF('Iteration 1 - Forward'!A:A, A2) &gt; 0, 1, 0)</f>
        <v>0</v>
      </c>
      <c r="H2" s="7">
        <f>IF(COUNTIF('Iteration 1 - Backward'!A:A, A2) &gt; 0, 1, 0)</f>
        <v>0</v>
      </c>
      <c r="I2" s="7">
        <f>IF(COUNTIF('Iteration 2 - Forward-Forward'!A:A, A2) &gt; 0, 1, 0)</f>
        <v>0</v>
      </c>
      <c r="J2" s="7">
        <f>IF(COUNTIF('Iteration 2 - Forward-Backward'!A:A, A2) &gt; 0, 1, 0)</f>
        <v>0</v>
      </c>
      <c r="K2" s="7">
        <f>IF(COUNTIF('Iteration 2 - Backward-Backward'!A:A, A2) &gt; 0, 1, 0)</f>
        <v>0</v>
      </c>
      <c r="L2" s="7">
        <f>IF(COUNTIF('Iteration 2 - Backward-Forward'!A:A, A2) &gt; 0, 1, 0)</f>
        <v>0</v>
      </c>
      <c r="M2" s="7">
        <f>IF(COUNTIF('Iteration 3 - FFF'!A:A, A2) &gt; 0, 1, 0)</f>
        <v>0</v>
      </c>
      <c r="N2" s="7">
        <v>1</v>
      </c>
    </row>
    <row r="3" spans="1:20" x14ac:dyDescent="0.25">
      <c r="A3" s="7" t="s">
        <v>8336</v>
      </c>
      <c r="B3" s="7" t="s">
        <v>8337</v>
      </c>
      <c r="C3" s="7">
        <v>2010</v>
      </c>
      <c r="D3" s="7" t="s">
        <v>8338</v>
      </c>
      <c r="E3" s="7">
        <f t="shared" si="0"/>
        <v>0</v>
      </c>
      <c r="F3" s="7">
        <f>IF(COUNTIF('Start Set'!A:A, A3) &gt; 0, 1, 0)</f>
        <v>0</v>
      </c>
      <c r="G3" s="7">
        <f>IF(COUNTIF('Iteration 1 - Forward'!A:A, A3) &gt; 0, 1, 0)</f>
        <v>0</v>
      </c>
      <c r="H3" s="7">
        <f>IF(COUNTIF('Iteration 1 - Backward'!A:A, A3) &gt; 0, 1, 0)</f>
        <v>0</v>
      </c>
      <c r="I3" s="7">
        <f>IF(COUNTIF('Iteration 2 - Forward-Forward'!A:A, A3) &gt; 0, 1, 0)</f>
        <v>0</v>
      </c>
      <c r="J3" s="7">
        <f>IF(COUNTIF('Iteration 2 - Forward-Backward'!A:A, A3) &gt; 0, 1, 0)</f>
        <v>0</v>
      </c>
      <c r="K3" s="7">
        <f>IF(COUNTIF('Iteration 2 - Backward-Backward'!A:A, A3) &gt; 0, 1, 0)</f>
        <v>0</v>
      </c>
      <c r="L3" s="7">
        <f>IF(COUNTIF('Iteration 2 - Backward-Forward'!A:A, A3) &gt; 0, 1, 0)</f>
        <v>0</v>
      </c>
      <c r="M3" s="7">
        <f>IF(COUNTIF('Iteration 3 - FFF'!A:A, A3) &gt; 0, 1, 0)</f>
        <v>0</v>
      </c>
      <c r="N3" s="7">
        <v>1</v>
      </c>
    </row>
    <row r="4" spans="1:20" x14ac:dyDescent="0.25">
      <c r="A4" s="7" t="s">
        <v>8373</v>
      </c>
      <c r="B4" s="7" t="s">
        <v>8374</v>
      </c>
      <c r="C4" s="7">
        <v>2013</v>
      </c>
      <c r="D4" s="7" t="s">
        <v>8375</v>
      </c>
      <c r="E4" s="7">
        <f t="shared" si="0"/>
        <v>0</v>
      </c>
      <c r="F4" s="7">
        <f>IF(COUNTIF('Start Set'!A:A, A4) &gt; 0, 1, 0)</f>
        <v>0</v>
      </c>
      <c r="G4" s="7">
        <f>IF(COUNTIF('Iteration 1 - Forward'!A:A, A4) &gt; 0, 1, 0)</f>
        <v>0</v>
      </c>
      <c r="H4" s="7">
        <f>IF(COUNTIF('Iteration 1 - Backward'!A:A, A4) &gt; 0, 1, 0)</f>
        <v>0</v>
      </c>
      <c r="I4" s="7">
        <f>IF(COUNTIF('Iteration 2 - Forward-Forward'!A:A, A4) &gt; 0, 1, 0)</f>
        <v>0</v>
      </c>
      <c r="J4" s="7">
        <f>IF(COUNTIF('Iteration 2 - Forward-Backward'!A:A, A4) &gt; 0, 1, 0)</f>
        <v>0</v>
      </c>
      <c r="K4" s="7">
        <f>IF(COUNTIF('Iteration 2 - Backward-Backward'!A:A, A4) &gt; 0, 1, 0)</f>
        <v>0</v>
      </c>
      <c r="L4" s="7">
        <f>IF(COUNTIF('Iteration 2 - Backward-Forward'!A:A, A4) &gt; 0, 1, 0)</f>
        <v>0</v>
      </c>
      <c r="M4" s="7">
        <f>IF(COUNTIF('Iteration 3 - FFF'!A:A, A4) &gt; 0, 1, 0)</f>
        <v>0</v>
      </c>
      <c r="N4" s="7">
        <v>1</v>
      </c>
    </row>
    <row r="5" spans="1:20" x14ac:dyDescent="0.25">
      <c r="A5" s="7" t="s">
        <v>8515</v>
      </c>
      <c r="B5" s="7" t="s">
        <v>8516</v>
      </c>
      <c r="C5" s="7">
        <v>2015</v>
      </c>
      <c r="D5" s="7" t="s">
        <v>1811</v>
      </c>
      <c r="E5" s="7">
        <f t="shared" si="0"/>
        <v>0</v>
      </c>
      <c r="F5" s="7">
        <f>IF(COUNTIF('Start Set'!A:A, A5) &gt; 0, 1, 0)</f>
        <v>0</v>
      </c>
      <c r="G5" s="7">
        <f>IF(COUNTIF('Iteration 1 - Forward'!A:A, A5) &gt; 0, 1, 0)</f>
        <v>0</v>
      </c>
      <c r="H5" s="7">
        <f>IF(COUNTIF('Iteration 1 - Backward'!A:A, A5) &gt; 0, 1, 0)</f>
        <v>0</v>
      </c>
      <c r="I5" s="7">
        <f>IF(COUNTIF('Iteration 2 - Forward-Forward'!A:A, A5) &gt; 0, 1, 0)</f>
        <v>0</v>
      </c>
      <c r="J5" s="7">
        <f>IF(COUNTIF('Iteration 2 - Forward-Backward'!A:A, A5) &gt; 0, 1, 0)</f>
        <v>0</v>
      </c>
      <c r="K5" s="7">
        <f>IF(COUNTIF('Iteration 2 - Backward-Backward'!A:A, A5) &gt; 0, 1, 0)</f>
        <v>0</v>
      </c>
      <c r="L5" s="7">
        <f>IF(COUNTIF('Iteration 2 - Backward-Forward'!A:A, A5) &gt; 0, 1, 0)</f>
        <v>0</v>
      </c>
      <c r="M5" s="7">
        <f>IF(COUNTIF('Iteration 3 - FFF'!A:A, A5) &gt; 0, 1, 0)</f>
        <v>0</v>
      </c>
      <c r="N5" s="7">
        <v>1</v>
      </c>
    </row>
    <row r="6" spans="1:20" x14ac:dyDescent="0.25">
      <c r="A6" s="7" t="s">
        <v>8128</v>
      </c>
      <c r="B6" s="7" t="s">
        <v>8129</v>
      </c>
      <c r="C6" s="7">
        <v>2017</v>
      </c>
      <c r="D6" s="7" t="s">
        <v>8130</v>
      </c>
      <c r="E6" s="7">
        <f t="shared" si="0"/>
        <v>0</v>
      </c>
      <c r="F6" s="7">
        <f>IF(COUNTIF('Start Set'!A:A, A6) &gt; 0, 1, 0)</f>
        <v>0</v>
      </c>
      <c r="G6" s="7">
        <f>IF(COUNTIF('Iteration 1 - Forward'!A:A, A6) &gt; 0, 1, 0)</f>
        <v>0</v>
      </c>
      <c r="H6" s="7">
        <f>IF(COUNTIF('Iteration 1 - Backward'!A:A, A6) &gt; 0, 1, 0)</f>
        <v>0</v>
      </c>
      <c r="I6" s="7">
        <f>IF(COUNTIF('Iteration 2 - Forward-Forward'!A:A, A6) &gt; 0, 1, 0)</f>
        <v>0</v>
      </c>
      <c r="J6" s="7">
        <f>IF(COUNTIF('Iteration 2 - Forward-Backward'!A:A, A6) &gt; 0, 1, 0)</f>
        <v>0</v>
      </c>
      <c r="K6" s="7">
        <f>IF(COUNTIF('Iteration 2 - Backward-Backward'!A:A, A6) &gt; 0, 1, 0)</f>
        <v>0</v>
      </c>
      <c r="L6" s="7">
        <f>IF(COUNTIF('Iteration 2 - Backward-Forward'!A:A, A6) &gt; 0, 1, 0)</f>
        <v>0</v>
      </c>
      <c r="M6" s="7">
        <f>IF(COUNTIF('Iteration 3 - FFF'!A:A, A6) &gt; 0, 1, 0)</f>
        <v>0</v>
      </c>
      <c r="N6" s="7">
        <v>1</v>
      </c>
    </row>
    <row r="7" spans="1:20" x14ac:dyDescent="0.25">
      <c r="A7" s="7" t="s">
        <v>8147</v>
      </c>
      <c r="B7" s="7" t="s">
        <v>8148</v>
      </c>
      <c r="C7" s="7">
        <v>2017</v>
      </c>
      <c r="D7" s="7" t="s">
        <v>380</v>
      </c>
      <c r="E7" s="7">
        <f t="shared" si="0"/>
        <v>0</v>
      </c>
      <c r="F7" s="7">
        <f>IF(COUNTIF('Start Set'!A:A, A7) &gt; 0, 1, 0)</f>
        <v>0</v>
      </c>
      <c r="G7" s="7">
        <f>IF(COUNTIF('Iteration 1 - Forward'!A:A, A7) &gt; 0, 1, 0)</f>
        <v>0</v>
      </c>
      <c r="H7" s="7">
        <f>IF(COUNTIF('Iteration 1 - Backward'!A:A, A7) &gt; 0, 1, 0)</f>
        <v>0</v>
      </c>
      <c r="I7" s="7">
        <f>IF(COUNTIF('Iteration 2 - Forward-Forward'!A:A, A7) &gt; 0, 1, 0)</f>
        <v>0</v>
      </c>
      <c r="J7" s="7">
        <f>IF(COUNTIF('Iteration 2 - Forward-Backward'!A:A, A7) &gt; 0, 1, 0)</f>
        <v>0</v>
      </c>
      <c r="K7" s="7">
        <f>IF(COUNTIF('Iteration 2 - Backward-Backward'!A:A, A7) &gt; 0, 1, 0)</f>
        <v>0</v>
      </c>
      <c r="L7" s="7">
        <f>IF(COUNTIF('Iteration 2 - Backward-Forward'!A:A, A7) &gt; 0, 1, 0)</f>
        <v>0</v>
      </c>
      <c r="M7" s="7">
        <f>IF(COUNTIF('Iteration 3 - FFF'!A:A, A7) &gt; 0, 1, 0)</f>
        <v>0</v>
      </c>
      <c r="N7" s="7">
        <v>1</v>
      </c>
    </row>
    <row r="8" spans="1:20" x14ac:dyDescent="0.25">
      <c r="A8" s="7" t="s">
        <v>8222</v>
      </c>
      <c r="B8" s="7" t="s">
        <v>6660</v>
      </c>
      <c r="C8" s="7">
        <v>2017</v>
      </c>
      <c r="D8" s="7" t="s">
        <v>8223</v>
      </c>
      <c r="E8" s="7">
        <f t="shared" si="0"/>
        <v>0</v>
      </c>
      <c r="F8" s="7">
        <f>IF(COUNTIF('Start Set'!A:A, A8) &gt; 0, 1, 0)</f>
        <v>0</v>
      </c>
      <c r="G8" s="7">
        <f>IF(COUNTIF('Iteration 1 - Forward'!A:A, A8) &gt; 0, 1, 0)</f>
        <v>0</v>
      </c>
      <c r="H8" s="7">
        <f>IF(COUNTIF('Iteration 1 - Backward'!A:A, A8) &gt; 0, 1, 0)</f>
        <v>0</v>
      </c>
      <c r="I8" s="7">
        <f>IF(COUNTIF('Iteration 2 - Forward-Forward'!A:A, A8) &gt; 0, 1, 0)</f>
        <v>0</v>
      </c>
      <c r="J8" s="7">
        <f>IF(COUNTIF('Iteration 2 - Forward-Backward'!A:A, A8) &gt; 0, 1, 0)</f>
        <v>0</v>
      </c>
      <c r="K8" s="7">
        <f>IF(COUNTIF('Iteration 2 - Backward-Backward'!A:A, A8) &gt; 0, 1, 0)</f>
        <v>0</v>
      </c>
      <c r="L8" s="7">
        <f>IF(COUNTIF('Iteration 2 - Backward-Forward'!A:A, A8) &gt; 0, 1, 0)</f>
        <v>0</v>
      </c>
      <c r="M8" s="7">
        <f>IF(COUNTIF('Iteration 3 - FFF'!A:A, A8) &gt; 0, 1, 0)</f>
        <v>0</v>
      </c>
      <c r="N8" s="7">
        <v>1</v>
      </c>
    </row>
    <row r="9" spans="1:20" x14ac:dyDescent="0.25">
      <c r="A9" s="7" t="s">
        <v>8258</v>
      </c>
      <c r="B9" s="7" t="s">
        <v>8259</v>
      </c>
      <c r="C9" s="7">
        <v>2017</v>
      </c>
      <c r="D9" s="7" t="s">
        <v>8260</v>
      </c>
      <c r="E9" s="7">
        <f t="shared" si="0"/>
        <v>0</v>
      </c>
      <c r="F9" s="7">
        <f>IF(COUNTIF('Start Set'!A:A, A9) &gt; 0, 1, 0)</f>
        <v>0</v>
      </c>
      <c r="G9" s="7">
        <f>IF(COUNTIF('Iteration 1 - Forward'!A:A, A9) &gt; 0, 1, 0)</f>
        <v>0</v>
      </c>
      <c r="H9" s="7">
        <f>IF(COUNTIF('Iteration 1 - Backward'!A:A, A9) &gt; 0, 1, 0)</f>
        <v>0</v>
      </c>
      <c r="I9" s="7">
        <f>IF(COUNTIF('Iteration 2 - Forward-Forward'!A:A, A9) &gt; 0, 1, 0)</f>
        <v>0</v>
      </c>
      <c r="J9" s="7">
        <f>IF(COUNTIF('Iteration 2 - Forward-Backward'!A:A, A9) &gt; 0, 1, 0)</f>
        <v>0</v>
      </c>
      <c r="K9" s="7">
        <f>IF(COUNTIF('Iteration 2 - Backward-Backward'!A:A, A9) &gt; 0, 1, 0)</f>
        <v>0</v>
      </c>
      <c r="L9" s="7">
        <f>IF(COUNTIF('Iteration 2 - Backward-Forward'!A:A, A9) &gt; 0, 1, 0)</f>
        <v>0</v>
      </c>
      <c r="M9" s="7">
        <f>IF(COUNTIF('Iteration 3 - FFF'!A:A, A9) &gt; 0, 1, 0)</f>
        <v>0</v>
      </c>
      <c r="N9" s="7">
        <v>1</v>
      </c>
    </row>
    <row r="10" spans="1:20" x14ac:dyDescent="0.25">
      <c r="A10" s="7" t="s">
        <v>5622</v>
      </c>
      <c r="B10" s="7" t="s">
        <v>8151</v>
      </c>
      <c r="C10" s="7">
        <v>2018</v>
      </c>
      <c r="D10" s="7" t="s">
        <v>5621</v>
      </c>
      <c r="E10" s="7">
        <f t="shared" si="0"/>
        <v>0</v>
      </c>
      <c r="F10" s="7">
        <f>IF(COUNTIF('Start Set'!A:A, A10) &gt; 0, 1, 0)</f>
        <v>0</v>
      </c>
      <c r="G10" s="7">
        <f>IF(COUNTIF('Iteration 1 - Forward'!A:A, A10) &gt; 0, 1, 0)</f>
        <v>0</v>
      </c>
      <c r="H10" s="7">
        <f>IF(COUNTIF('Iteration 1 - Backward'!A:A, A10) &gt; 0, 1, 0)</f>
        <v>0</v>
      </c>
      <c r="I10" s="7">
        <f>IF(COUNTIF('Iteration 2 - Forward-Forward'!A:A, A10) &gt; 0, 1, 0)</f>
        <v>0</v>
      </c>
      <c r="J10" s="7">
        <f>IF(COUNTIF('Iteration 2 - Forward-Backward'!A:A, A10) &gt; 0, 1, 0)</f>
        <v>1</v>
      </c>
      <c r="K10" s="7">
        <f>IF(COUNTIF('Iteration 2 - Backward-Backward'!A:A, A10) &gt; 0, 1, 0)</f>
        <v>0</v>
      </c>
      <c r="L10" s="7">
        <f>IF(COUNTIF('Iteration 2 - Backward-Forward'!A:A, A10) &gt; 0, 1, 0)</f>
        <v>0</v>
      </c>
      <c r="M10" s="7">
        <f>IF(COUNTIF('Iteration 3 - FFF'!A:A, A10) &gt; 0, 1, 0)</f>
        <v>0</v>
      </c>
      <c r="N10" s="7">
        <v>1</v>
      </c>
    </row>
    <row r="11" spans="1:20" x14ac:dyDescent="0.25">
      <c r="A11" s="7" t="s">
        <v>5553</v>
      </c>
      <c r="B11" s="7" t="s">
        <v>8202</v>
      </c>
      <c r="C11" s="7">
        <v>2018</v>
      </c>
      <c r="D11" s="7" t="s">
        <v>1180</v>
      </c>
      <c r="E11" s="7">
        <f t="shared" si="0"/>
        <v>0</v>
      </c>
      <c r="F11" s="7">
        <f>IF(COUNTIF('Start Set'!A:A, A11) &gt; 0, 1, 0)</f>
        <v>0</v>
      </c>
      <c r="G11" s="7">
        <f>IF(COUNTIF('Iteration 1 - Forward'!A:A, A11) &gt; 0, 1, 0)</f>
        <v>0</v>
      </c>
      <c r="H11" s="7">
        <f>IF(COUNTIF('Iteration 1 - Backward'!A:A, A11) &gt; 0, 1, 0)</f>
        <v>0</v>
      </c>
      <c r="I11" s="7">
        <f>IF(COUNTIF('Iteration 2 - Forward-Forward'!A:A, A11) &gt; 0, 1, 0)</f>
        <v>0</v>
      </c>
      <c r="J11" s="7">
        <f>IF(COUNTIF('Iteration 2 - Forward-Backward'!A:A, A11) &gt; 0, 1, 0)</f>
        <v>1</v>
      </c>
      <c r="K11" s="7">
        <f>IF(COUNTIF('Iteration 2 - Backward-Backward'!A:A, A11) &gt; 0, 1, 0)</f>
        <v>0</v>
      </c>
      <c r="L11" s="7">
        <f>IF(COUNTIF('Iteration 2 - Backward-Forward'!A:A, A11) &gt; 0, 1, 0)</f>
        <v>0</v>
      </c>
      <c r="M11" s="7">
        <f>IF(COUNTIF('Iteration 3 - FFF'!A:A, A11) &gt; 0, 1, 0)</f>
        <v>0</v>
      </c>
      <c r="N11" s="7">
        <v>1</v>
      </c>
    </row>
    <row r="12" spans="1:20" x14ac:dyDescent="0.25">
      <c r="A12" s="7" t="s">
        <v>8207</v>
      </c>
      <c r="B12" s="7" t="s">
        <v>8208</v>
      </c>
      <c r="C12" s="7">
        <v>2018</v>
      </c>
      <c r="D12" s="7" t="s">
        <v>8209</v>
      </c>
      <c r="E12" s="7">
        <f t="shared" si="0"/>
        <v>0</v>
      </c>
      <c r="F12" s="7">
        <f>IF(COUNTIF('Start Set'!A:A, A12) &gt; 0, 1, 0)</f>
        <v>0</v>
      </c>
      <c r="G12" s="7">
        <f>IF(COUNTIF('Iteration 1 - Forward'!A:A, A12) &gt; 0, 1, 0)</f>
        <v>0</v>
      </c>
      <c r="H12" s="7">
        <f>IF(COUNTIF('Iteration 1 - Backward'!A:A, A12) &gt; 0, 1, 0)</f>
        <v>0</v>
      </c>
      <c r="I12" s="7">
        <f>IF(COUNTIF('Iteration 2 - Forward-Forward'!A:A, A12) &gt; 0, 1, 0)</f>
        <v>0</v>
      </c>
      <c r="J12" s="7">
        <f>IF(COUNTIF('Iteration 2 - Forward-Backward'!A:A, A12) &gt; 0, 1, 0)</f>
        <v>0</v>
      </c>
      <c r="K12" s="7">
        <f>IF(COUNTIF('Iteration 2 - Backward-Backward'!A:A, A12) &gt; 0, 1, 0)</f>
        <v>0</v>
      </c>
      <c r="L12" s="7">
        <f>IF(COUNTIF('Iteration 2 - Backward-Forward'!A:A, A12) &gt; 0, 1, 0)</f>
        <v>0</v>
      </c>
      <c r="M12" s="7">
        <f>IF(COUNTIF('Iteration 3 - FFF'!A:A, A12) &gt; 0, 1, 0)</f>
        <v>0</v>
      </c>
      <c r="N12" s="7">
        <v>1</v>
      </c>
    </row>
    <row r="13" spans="1:20" x14ac:dyDescent="0.25">
      <c r="A13" s="7" t="s">
        <v>5505</v>
      </c>
      <c r="B13" s="7" t="s">
        <v>8215</v>
      </c>
      <c r="C13" s="7">
        <v>2018</v>
      </c>
      <c r="D13" s="7" t="s">
        <v>95</v>
      </c>
      <c r="E13" s="7">
        <f t="shared" si="0"/>
        <v>0</v>
      </c>
      <c r="F13" s="7">
        <f>IF(COUNTIF('Start Set'!A:A, A13) &gt; 0, 1, 0)</f>
        <v>0</v>
      </c>
      <c r="G13" s="7">
        <f>IF(COUNTIF('Iteration 1 - Forward'!A:A, A13) &gt; 0, 1, 0)</f>
        <v>0</v>
      </c>
      <c r="H13" s="7">
        <f>IF(COUNTIF('Iteration 1 - Backward'!A:A, A13) &gt; 0, 1, 0)</f>
        <v>0</v>
      </c>
      <c r="I13" s="7">
        <f>IF(COUNTIF('Iteration 2 - Forward-Forward'!A:A, A13) &gt; 0, 1, 0)</f>
        <v>0</v>
      </c>
      <c r="J13" s="7">
        <f>IF(COUNTIF('Iteration 2 - Forward-Backward'!A:A, A13) &gt; 0, 1, 0)</f>
        <v>1</v>
      </c>
      <c r="K13" s="7">
        <f>IF(COUNTIF('Iteration 2 - Backward-Backward'!A:A, A13) &gt; 0, 1, 0)</f>
        <v>0</v>
      </c>
      <c r="L13" s="7">
        <f>IF(COUNTIF('Iteration 2 - Backward-Forward'!A:A, A13) &gt; 0, 1, 0)</f>
        <v>0</v>
      </c>
      <c r="M13" s="7">
        <f>IF(COUNTIF('Iteration 3 - FFF'!A:A, A13) &gt; 0, 1, 0)</f>
        <v>0</v>
      </c>
      <c r="N13" s="7">
        <v>1</v>
      </c>
    </row>
    <row r="14" spans="1:20" x14ac:dyDescent="0.25">
      <c r="A14" s="7" t="s">
        <v>8227</v>
      </c>
      <c r="B14" s="7" t="s">
        <v>8228</v>
      </c>
      <c r="C14" s="7">
        <v>2018</v>
      </c>
      <c r="D14" s="7" t="s">
        <v>8229</v>
      </c>
      <c r="E14" s="7">
        <f t="shared" si="0"/>
        <v>0</v>
      </c>
      <c r="F14" s="7">
        <f>IF(COUNTIF('Start Set'!A:A, A14) &gt; 0, 1, 0)</f>
        <v>0</v>
      </c>
      <c r="G14" s="7">
        <f>IF(COUNTIF('Iteration 1 - Forward'!A:A, A14) &gt; 0, 1, 0)</f>
        <v>0</v>
      </c>
      <c r="H14" s="7">
        <f>IF(COUNTIF('Iteration 1 - Backward'!A:A, A14) &gt; 0, 1, 0)</f>
        <v>0</v>
      </c>
      <c r="I14" s="7">
        <f>IF(COUNTIF('Iteration 2 - Forward-Forward'!A:A, A14) &gt; 0, 1, 0)</f>
        <v>0</v>
      </c>
      <c r="J14" s="7">
        <f>IF(COUNTIF('Iteration 2 - Forward-Backward'!A:A, A14) &gt; 0, 1, 0)</f>
        <v>0</v>
      </c>
      <c r="K14" s="7">
        <f>IF(COUNTIF('Iteration 2 - Backward-Backward'!A:A, A14) &gt; 0, 1, 0)</f>
        <v>0</v>
      </c>
      <c r="L14" s="7">
        <f>IF(COUNTIF('Iteration 2 - Backward-Forward'!A:A, A14) &gt; 0, 1, 0)</f>
        <v>0</v>
      </c>
      <c r="M14" s="7">
        <f>IF(COUNTIF('Iteration 3 - FFF'!A:A, A14) &gt; 0, 1, 0)</f>
        <v>0</v>
      </c>
      <c r="N14" s="7">
        <v>1</v>
      </c>
    </row>
    <row r="15" spans="1:20" x14ac:dyDescent="0.25">
      <c r="A15" s="7" t="s">
        <v>8255</v>
      </c>
      <c r="B15" s="7" t="s">
        <v>8256</v>
      </c>
      <c r="C15" s="7">
        <v>2018</v>
      </c>
      <c r="D15" s="7" t="s">
        <v>8257</v>
      </c>
      <c r="E15" s="7">
        <f t="shared" si="0"/>
        <v>0</v>
      </c>
      <c r="F15" s="7">
        <f>IF(COUNTIF('Start Set'!A:A, A15) &gt; 0, 1, 0)</f>
        <v>0</v>
      </c>
      <c r="G15" s="7">
        <f>IF(COUNTIF('Iteration 1 - Forward'!A:A, A15) &gt; 0, 1, 0)</f>
        <v>0</v>
      </c>
      <c r="H15" s="7">
        <f>IF(COUNTIF('Iteration 1 - Backward'!A:A, A15) &gt; 0, 1, 0)</f>
        <v>0</v>
      </c>
      <c r="I15" s="7">
        <f>IF(COUNTIF('Iteration 2 - Forward-Forward'!A:A, A15) &gt; 0, 1, 0)</f>
        <v>0</v>
      </c>
      <c r="J15" s="7">
        <f>IF(COUNTIF('Iteration 2 - Forward-Backward'!A:A, A15) &gt; 0, 1, 0)</f>
        <v>0</v>
      </c>
      <c r="K15" s="7">
        <f>IF(COUNTIF('Iteration 2 - Backward-Backward'!A:A, A15) &gt; 0, 1, 0)</f>
        <v>0</v>
      </c>
      <c r="L15" s="7">
        <f>IF(COUNTIF('Iteration 2 - Backward-Forward'!A:A, A15) &gt; 0, 1, 0)</f>
        <v>0</v>
      </c>
      <c r="M15" s="7">
        <f>IF(COUNTIF('Iteration 3 - FFF'!A:A, A15) &gt; 0, 1, 0)</f>
        <v>0</v>
      </c>
      <c r="N15" s="7">
        <v>1</v>
      </c>
    </row>
    <row r="16" spans="1:20" x14ac:dyDescent="0.25">
      <c r="A16" s="7" t="s">
        <v>8299</v>
      </c>
      <c r="B16" s="7" t="s">
        <v>8300</v>
      </c>
      <c r="C16" s="7">
        <v>2018</v>
      </c>
      <c r="D16" s="7" t="s">
        <v>665</v>
      </c>
      <c r="E16" s="7">
        <f t="shared" si="0"/>
        <v>0</v>
      </c>
      <c r="F16" s="7">
        <f>IF(COUNTIF('Start Set'!A:A, A16) &gt; 0, 1, 0)</f>
        <v>0</v>
      </c>
      <c r="G16" s="7">
        <f>IF(COUNTIF('Iteration 1 - Forward'!A:A, A16) &gt; 0, 1, 0)</f>
        <v>0</v>
      </c>
      <c r="H16" s="7">
        <f>IF(COUNTIF('Iteration 1 - Backward'!A:A, A16) &gt; 0, 1, 0)</f>
        <v>0</v>
      </c>
      <c r="I16" s="7">
        <f>IF(COUNTIF('Iteration 2 - Forward-Forward'!A:A, A16) &gt; 0, 1, 0)</f>
        <v>0</v>
      </c>
      <c r="J16" s="7">
        <f>IF(COUNTIF('Iteration 2 - Forward-Backward'!A:A, A16) &gt; 0, 1, 0)</f>
        <v>0</v>
      </c>
      <c r="K16" s="7">
        <f>IF(COUNTIF('Iteration 2 - Backward-Backward'!A:A, A16) &gt; 0, 1, 0)</f>
        <v>0</v>
      </c>
      <c r="L16" s="7">
        <f>IF(COUNTIF('Iteration 2 - Backward-Forward'!A:A, A16) &gt; 0, 1, 0)</f>
        <v>0</v>
      </c>
      <c r="M16" s="7">
        <f>IF(COUNTIF('Iteration 3 - FFF'!A:A, A16) &gt; 0, 1, 0)</f>
        <v>0</v>
      </c>
      <c r="N16" s="7">
        <v>1</v>
      </c>
    </row>
    <row r="17" spans="1:14" x14ac:dyDescent="0.25">
      <c r="A17" s="7" t="s">
        <v>8371</v>
      </c>
      <c r="B17" s="7" t="s">
        <v>8372</v>
      </c>
      <c r="C17" s="7">
        <v>2018</v>
      </c>
      <c r="D17" s="7" t="s">
        <v>5901</v>
      </c>
      <c r="E17" s="7">
        <f t="shared" si="0"/>
        <v>0</v>
      </c>
      <c r="F17" s="7">
        <f>IF(COUNTIF('Start Set'!A:A, A17) &gt; 0, 1, 0)</f>
        <v>0</v>
      </c>
      <c r="G17" s="7">
        <f>IF(COUNTIF('Iteration 1 - Forward'!A:A, A17) &gt; 0, 1, 0)</f>
        <v>0</v>
      </c>
      <c r="H17" s="7">
        <f>IF(COUNTIF('Iteration 1 - Backward'!A:A, A17) &gt; 0, 1, 0)</f>
        <v>0</v>
      </c>
      <c r="I17" s="7">
        <f>IF(COUNTIF('Iteration 2 - Forward-Forward'!A:A, A17) &gt; 0, 1, 0)</f>
        <v>0</v>
      </c>
      <c r="J17" s="7">
        <f>IF(COUNTIF('Iteration 2 - Forward-Backward'!A:A, A17) &gt; 0, 1, 0)</f>
        <v>0</v>
      </c>
      <c r="K17" s="7">
        <f>IF(COUNTIF('Iteration 2 - Backward-Backward'!A:A, A17) &gt; 0, 1, 0)</f>
        <v>0</v>
      </c>
      <c r="L17" s="7">
        <f>IF(COUNTIF('Iteration 2 - Backward-Forward'!A:A, A17) &gt; 0, 1, 0)</f>
        <v>0</v>
      </c>
      <c r="M17" s="7">
        <f>IF(COUNTIF('Iteration 3 - FFF'!A:A, A17) &gt; 0, 1, 0)</f>
        <v>0</v>
      </c>
      <c r="N17" s="7">
        <v>1</v>
      </c>
    </row>
    <row r="18" spans="1:14" x14ac:dyDescent="0.25">
      <c r="A18" s="7" t="s">
        <v>8471</v>
      </c>
      <c r="B18" s="7" t="s">
        <v>8472</v>
      </c>
      <c r="C18" s="7">
        <v>2018</v>
      </c>
      <c r="D18" s="7" t="s">
        <v>532</v>
      </c>
      <c r="E18" s="7">
        <f t="shared" si="0"/>
        <v>0</v>
      </c>
      <c r="F18" s="7">
        <f>IF(COUNTIF('Start Set'!A:A, A18) &gt; 0, 1, 0)</f>
        <v>0</v>
      </c>
      <c r="G18" s="7">
        <f>IF(COUNTIF('Iteration 1 - Forward'!A:A, A18) &gt; 0, 1, 0)</f>
        <v>0</v>
      </c>
      <c r="H18" s="7">
        <f>IF(COUNTIF('Iteration 1 - Backward'!A:A, A18) &gt; 0, 1, 0)</f>
        <v>0</v>
      </c>
      <c r="I18" s="7">
        <f>IF(COUNTIF('Iteration 2 - Forward-Forward'!A:A, A18) &gt; 0, 1, 0)</f>
        <v>0</v>
      </c>
      <c r="J18" s="7">
        <f>IF(COUNTIF('Iteration 2 - Forward-Backward'!A:A, A18) &gt; 0, 1, 0)</f>
        <v>0</v>
      </c>
      <c r="K18" s="7">
        <f>IF(COUNTIF('Iteration 2 - Backward-Backward'!A:A, A18) &gt; 0, 1, 0)</f>
        <v>0</v>
      </c>
      <c r="L18" s="7">
        <f>IF(COUNTIF('Iteration 2 - Backward-Forward'!A:A, A18) &gt; 0, 1, 0)</f>
        <v>0</v>
      </c>
      <c r="M18" s="7">
        <f>IF(COUNTIF('Iteration 3 - FFF'!A:A, A18) &gt; 0, 1, 0)</f>
        <v>0</v>
      </c>
      <c r="N18" s="7">
        <v>1</v>
      </c>
    </row>
    <row r="19" spans="1:14" x14ac:dyDescent="0.25">
      <c r="A19" s="7" t="s">
        <v>8491</v>
      </c>
      <c r="B19" s="7" t="s">
        <v>8492</v>
      </c>
      <c r="C19" s="7">
        <v>2018</v>
      </c>
      <c r="D19" s="7" t="s">
        <v>8493</v>
      </c>
      <c r="E19" s="7">
        <f t="shared" si="0"/>
        <v>0</v>
      </c>
      <c r="F19" s="7">
        <f>IF(COUNTIF('Start Set'!A:A, A19) &gt; 0, 1, 0)</f>
        <v>0</v>
      </c>
      <c r="G19" s="7">
        <f>IF(COUNTIF('Iteration 1 - Forward'!A:A, A19) &gt; 0, 1, 0)</f>
        <v>0</v>
      </c>
      <c r="H19" s="7">
        <f>IF(COUNTIF('Iteration 1 - Backward'!A:A, A19) &gt; 0, 1, 0)</f>
        <v>0</v>
      </c>
      <c r="I19" s="7">
        <f>IF(COUNTIF('Iteration 2 - Forward-Forward'!A:A, A19) &gt; 0, 1, 0)</f>
        <v>0</v>
      </c>
      <c r="J19" s="7">
        <f>IF(COUNTIF('Iteration 2 - Forward-Backward'!A:A, A19) &gt; 0, 1, 0)</f>
        <v>0</v>
      </c>
      <c r="K19" s="7">
        <f>IF(COUNTIF('Iteration 2 - Backward-Backward'!A:A, A19) &gt; 0, 1, 0)</f>
        <v>0</v>
      </c>
      <c r="L19" s="7">
        <f>IF(COUNTIF('Iteration 2 - Backward-Forward'!A:A, A19) &gt; 0, 1, 0)</f>
        <v>0</v>
      </c>
      <c r="M19" s="7">
        <f>IF(COUNTIF('Iteration 3 - FFF'!A:A, A19) &gt; 0, 1, 0)</f>
        <v>0</v>
      </c>
      <c r="N19" s="7">
        <v>1</v>
      </c>
    </row>
    <row r="20" spans="1:14" x14ac:dyDescent="0.25">
      <c r="A20" s="7" t="s">
        <v>8134</v>
      </c>
      <c r="B20" s="7" t="s">
        <v>8135</v>
      </c>
      <c r="C20" s="7">
        <v>2019</v>
      </c>
      <c r="D20" s="7" t="s">
        <v>6193</v>
      </c>
      <c r="E20" s="7">
        <f t="shared" si="0"/>
        <v>0</v>
      </c>
      <c r="F20" s="7">
        <f>IF(COUNTIF('Start Set'!A:A, A20) &gt; 0, 1, 0)</f>
        <v>0</v>
      </c>
      <c r="G20" s="7">
        <f>IF(COUNTIF('Iteration 1 - Forward'!A:A, A20) &gt; 0, 1, 0)</f>
        <v>0</v>
      </c>
      <c r="H20" s="7">
        <f>IF(COUNTIF('Iteration 1 - Backward'!A:A, A20) &gt; 0, 1, 0)</f>
        <v>0</v>
      </c>
      <c r="I20" s="7">
        <f>IF(COUNTIF('Iteration 2 - Forward-Forward'!A:A, A20) &gt; 0, 1, 0)</f>
        <v>0</v>
      </c>
      <c r="J20" s="7">
        <f>IF(COUNTIF('Iteration 2 - Forward-Backward'!A:A, A20) &gt; 0, 1, 0)</f>
        <v>0</v>
      </c>
      <c r="K20" s="7">
        <f>IF(COUNTIF('Iteration 2 - Backward-Backward'!A:A, A20) &gt; 0, 1, 0)</f>
        <v>0</v>
      </c>
      <c r="L20" s="7">
        <f>IF(COUNTIF('Iteration 2 - Backward-Forward'!A:A, A20) &gt; 0, 1, 0)</f>
        <v>0</v>
      </c>
      <c r="M20" s="7">
        <f>IF(COUNTIF('Iteration 3 - FFF'!A:A, A20) &gt; 0, 1, 0)</f>
        <v>0</v>
      </c>
      <c r="N20" s="7">
        <v>1</v>
      </c>
    </row>
    <row r="21" spans="1:14" x14ac:dyDescent="0.25">
      <c r="A21" s="7" t="s">
        <v>8149</v>
      </c>
      <c r="B21" s="7" t="s">
        <v>8150</v>
      </c>
      <c r="C21" s="7">
        <v>2019</v>
      </c>
      <c r="D21" s="7" t="s">
        <v>172</v>
      </c>
      <c r="E21" s="7">
        <f t="shared" si="0"/>
        <v>0</v>
      </c>
      <c r="F21" s="7">
        <f>IF(COUNTIF('Start Set'!A:A, A21) &gt; 0, 1, 0)</f>
        <v>0</v>
      </c>
      <c r="G21" s="7">
        <f>IF(COUNTIF('Iteration 1 - Forward'!A:A, A21) &gt; 0, 1, 0)</f>
        <v>0</v>
      </c>
      <c r="H21" s="7">
        <f>IF(COUNTIF('Iteration 1 - Backward'!A:A, A21) &gt; 0, 1, 0)</f>
        <v>0</v>
      </c>
      <c r="I21" s="7">
        <f>IF(COUNTIF('Iteration 2 - Forward-Forward'!A:A, A21) &gt; 0, 1, 0)</f>
        <v>0</v>
      </c>
      <c r="J21" s="7">
        <f>IF(COUNTIF('Iteration 2 - Forward-Backward'!A:A, A21) &gt; 0, 1, 0)</f>
        <v>0</v>
      </c>
      <c r="K21" s="7">
        <f>IF(COUNTIF('Iteration 2 - Backward-Backward'!A:A, A21) &gt; 0, 1, 0)</f>
        <v>0</v>
      </c>
      <c r="L21" s="7">
        <f>IF(COUNTIF('Iteration 2 - Backward-Forward'!A:A, A21) &gt; 0, 1, 0)</f>
        <v>0</v>
      </c>
      <c r="M21" s="7">
        <f>IF(COUNTIF('Iteration 3 - FFF'!A:A, A21) &gt; 0, 1, 0)</f>
        <v>0</v>
      </c>
      <c r="N21" s="7">
        <v>1</v>
      </c>
    </row>
    <row r="22" spans="1:14" x14ac:dyDescent="0.25">
      <c r="A22" s="7" t="s">
        <v>8177</v>
      </c>
      <c r="B22" s="7" t="s">
        <v>8178</v>
      </c>
      <c r="C22" s="7">
        <v>2019</v>
      </c>
      <c r="D22" s="7" t="s">
        <v>5687</v>
      </c>
      <c r="E22" s="7">
        <f t="shared" si="0"/>
        <v>0</v>
      </c>
      <c r="F22" s="7">
        <f>IF(COUNTIF('Start Set'!A:A, A22) &gt; 0, 1, 0)</f>
        <v>0</v>
      </c>
      <c r="G22" s="7">
        <f>IF(COUNTIF('Iteration 1 - Forward'!A:A, A22) &gt; 0, 1, 0)</f>
        <v>0</v>
      </c>
      <c r="H22" s="7">
        <f>IF(COUNTIF('Iteration 1 - Backward'!A:A, A22) &gt; 0, 1, 0)</f>
        <v>0</v>
      </c>
      <c r="I22" s="7">
        <f>IF(COUNTIF('Iteration 2 - Forward-Forward'!A:A, A22) &gt; 0, 1, 0)</f>
        <v>0</v>
      </c>
      <c r="J22" s="7">
        <f>IF(COUNTIF('Iteration 2 - Forward-Backward'!A:A, A22) &gt; 0, 1, 0)</f>
        <v>0</v>
      </c>
      <c r="K22" s="7">
        <f>IF(COUNTIF('Iteration 2 - Backward-Backward'!A:A, A22) &gt; 0, 1, 0)</f>
        <v>0</v>
      </c>
      <c r="L22" s="7">
        <f>IF(COUNTIF('Iteration 2 - Backward-Forward'!A:A, A22) &gt; 0, 1, 0)</f>
        <v>0</v>
      </c>
      <c r="M22" s="7">
        <f>IF(COUNTIF('Iteration 3 - FFF'!A:A, A22) &gt; 0, 1, 0)</f>
        <v>0</v>
      </c>
      <c r="N22" s="7">
        <v>1</v>
      </c>
    </row>
    <row r="23" spans="1:14" x14ac:dyDescent="0.25">
      <c r="A23" s="7" t="s">
        <v>8196</v>
      </c>
      <c r="B23" s="7" t="s">
        <v>8197</v>
      </c>
      <c r="C23" s="7">
        <v>2019</v>
      </c>
      <c r="D23" s="7" t="s">
        <v>532</v>
      </c>
      <c r="E23" s="7">
        <f t="shared" si="0"/>
        <v>0</v>
      </c>
      <c r="F23" s="7">
        <f>IF(COUNTIF('Start Set'!A:A, A23) &gt; 0, 1, 0)</f>
        <v>0</v>
      </c>
      <c r="G23" s="7">
        <f>IF(COUNTIF('Iteration 1 - Forward'!A:A, A23) &gt; 0, 1, 0)</f>
        <v>0</v>
      </c>
      <c r="H23" s="7">
        <f>IF(COUNTIF('Iteration 1 - Backward'!A:A, A23) &gt; 0, 1, 0)</f>
        <v>0</v>
      </c>
      <c r="I23" s="7">
        <f>IF(COUNTIF('Iteration 2 - Forward-Forward'!A:A, A23) &gt; 0, 1, 0)</f>
        <v>0</v>
      </c>
      <c r="J23" s="7">
        <f>IF(COUNTIF('Iteration 2 - Forward-Backward'!A:A, A23) &gt; 0, 1, 0)</f>
        <v>0</v>
      </c>
      <c r="K23" s="7">
        <f>IF(COUNTIF('Iteration 2 - Backward-Backward'!A:A, A23) &gt; 0, 1, 0)</f>
        <v>0</v>
      </c>
      <c r="L23" s="7">
        <f>IF(COUNTIF('Iteration 2 - Backward-Forward'!A:A, A23) &gt; 0, 1, 0)</f>
        <v>0</v>
      </c>
      <c r="M23" s="7">
        <f>IF(COUNTIF('Iteration 3 - FFF'!A:A, A23) &gt; 0, 1, 0)</f>
        <v>0</v>
      </c>
      <c r="N23" s="7">
        <v>1</v>
      </c>
    </row>
    <row r="24" spans="1:14" x14ac:dyDescent="0.25">
      <c r="A24" s="7" t="s">
        <v>8198</v>
      </c>
      <c r="B24" s="7" t="s">
        <v>8199</v>
      </c>
      <c r="C24" s="7">
        <v>2019</v>
      </c>
      <c r="D24" s="7" t="s">
        <v>8200</v>
      </c>
      <c r="E24" s="7">
        <f t="shared" si="0"/>
        <v>0</v>
      </c>
      <c r="F24" s="7">
        <f>IF(COUNTIF('Start Set'!A:A, A24) &gt; 0, 1, 0)</f>
        <v>0</v>
      </c>
      <c r="G24" s="7">
        <f>IF(COUNTIF('Iteration 1 - Forward'!A:A, A24) &gt; 0, 1, 0)</f>
        <v>0</v>
      </c>
      <c r="H24" s="7">
        <f>IF(COUNTIF('Iteration 1 - Backward'!A:A, A24) &gt; 0, 1, 0)</f>
        <v>0</v>
      </c>
      <c r="I24" s="7">
        <f>IF(COUNTIF('Iteration 2 - Forward-Forward'!A:A, A24) &gt; 0, 1, 0)</f>
        <v>0</v>
      </c>
      <c r="J24" s="7">
        <f>IF(COUNTIF('Iteration 2 - Forward-Backward'!A:A, A24) &gt; 0, 1, 0)</f>
        <v>0</v>
      </c>
      <c r="K24" s="7">
        <f>IF(COUNTIF('Iteration 2 - Backward-Backward'!A:A, A24) &gt; 0, 1, 0)</f>
        <v>0</v>
      </c>
      <c r="L24" s="7">
        <f>IF(COUNTIF('Iteration 2 - Backward-Forward'!A:A, A24) &gt; 0, 1, 0)</f>
        <v>0</v>
      </c>
      <c r="M24" s="7">
        <f>IF(COUNTIF('Iteration 3 - FFF'!A:A, A24) &gt; 0, 1, 0)</f>
        <v>0</v>
      </c>
      <c r="N24" s="7">
        <v>1</v>
      </c>
    </row>
    <row r="25" spans="1:14" x14ac:dyDescent="0.25">
      <c r="A25" s="7" t="s">
        <v>8252</v>
      </c>
      <c r="B25" s="7" t="s">
        <v>8253</v>
      </c>
      <c r="C25" s="7">
        <v>2019</v>
      </c>
      <c r="D25" s="7" t="s">
        <v>8254</v>
      </c>
      <c r="E25" s="7">
        <f t="shared" si="0"/>
        <v>0</v>
      </c>
      <c r="F25" s="7">
        <f>IF(COUNTIF('Start Set'!A:A, A25) &gt; 0, 1, 0)</f>
        <v>0</v>
      </c>
      <c r="G25" s="7">
        <f>IF(COUNTIF('Iteration 1 - Forward'!A:A, A25) &gt; 0, 1, 0)</f>
        <v>0</v>
      </c>
      <c r="H25" s="7">
        <f>IF(COUNTIF('Iteration 1 - Backward'!A:A, A25) &gt; 0, 1, 0)</f>
        <v>0</v>
      </c>
      <c r="I25" s="7">
        <f>IF(COUNTIF('Iteration 2 - Forward-Forward'!A:A, A25) &gt; 0, 1, 0)</f>
        <v>0</v>
      </c>
      <c r="J25" s="7">
        <f>IF(COUNTIF('Iteration 2 - Forward-Backward'!A:A, A25) &gt; 0, 1, 0)</f>
        <v>0</v>
      </c>
      <c r="K25" s="7">
        <f>IF(COUNTIF('Iteration 2 - Backward-Backward'!A:A, A25) &gt; 0, 1, 0)</f>
        <v>0</v>
      </c>
      <c r="L25" s="7">
        <f>IF(COUNTIF('Iteration 2 - Backward-Forward'!A:A, A25) &gt; 0, 1, 0)</f>
        <v>0</v>
      </c>
      <c r="M25" s="7">
        <f>IF(COUNTIF('Iteration 3 - FFF'!A:A, A25) &gt; 0, 1, 0)</f>
        <v>0</v>
      </c>
      <c r="N25" s="7">
        <v>1</v>
      </c>
    </row>
    <row r="26" spans="1:14" x14ac:dyDescent="0.25">
      <c r="A26" s="7" t="s">
        <v>8272</v>
      </c>
      <c r="B26" s="7" t="s">
        <v>8273</v>
      </c>
      <c r="C26" s="7">
        <v>2019</v>
      </c>
      <c r="D26" s="7" t="s">
        <v>8274</v>
      </c>
      <c r="E26" s="7">
        <f t="shared" si="0"/>
        <v>0</v>
      </c>
      <c r="F26" s="7">
        <f>IF(COUNTIF('Start Set'!A:A, A26) &gt; 0, 1, 0)</f>
        <v>0</v>
      </c>
      <c r="G26" s="7">
        <f>IF(COUNTIF('Iteration 1 - Forward'!A:A, A26) &gt; 0, 1, 0)</f>
        <v>0</v>
      </c>
      <c r="H26" s="7">
        <f>IF(COUNTIF('Iteration 1 - Backward'!A:A, A26) &gt; 0, 1, 0)</f>
        <v>0</v>
      </c>
      <c r="I26" s="7">
        <f>IF(COUNTIF('Iteration 2 - Forward-Forward'!A:A, A26) &gt; 0, 1, 0)</f>
        <v>0</v>
      </c>
      <c r="J26" s="7">
        <f>IF(COUNTIF('Iteration 2 - Forward-Backward'!A:A, A26) &gt; 0, 1, 0)</f>
        <v>0</v>
      </c>
      <c r="K26" s="7">
        <f>IF(COUNTIF('Iteration 2 - Backward-Backward'!A:A, A26) &gt; 0, 1, 0)</f>
        <v>0</v>
      </c>
      <c r="L26" s="7">
        <f>IF(COUNTIF('Iteration 2 - Backward-Forward'!A:A, A26) &gt; 0, 1, 0)</f>
        <v>0</v>
      </c>
      <c r="M26" s="7">
        <f>IF(COUNTIF('Iteration 3 - FFF'!A:A, A26) &gt; 0, 1, 0)</f>
        <v>0</v>
      </c>
      <c r="N26" s="7">
        <v>1</v>
      </c>
    </row>
    <row r="27" spans="1:14" x14ac:dyDescent="0.25">
      <c r="A27" s="7" t="s">
        <v>8325</v>
      </c>
      <c r="B27" s="7" t="s">
        <v>8326</v>
      </c>
      <c r="C27" s="7">
        <v>2019</v>
      </c>
      <c r="D27" s="7" t="s">
        <v>8324</v>
      </c>
      <c r="E27" s="7">
        <f t="shared" si="0"/>
        <v>0</v>
      </c>
      <c r="F27" s="7">
        <f>IF(COUNTIF('Start Set'!A:A, A27) &gt; 0, 1, 0)</f>
        <v>0</v>
      </c>
      <c r="G27" s="7">
        <f>IF(COUNTIF('Iteration 1 - Forward'!A:A, A27) &gt; 0, 1, 0)</f>
        <v>0</v>
      </c>
      <c r="H27" s="7">
        <f>IF(COUNTIF('Iteration 1 - Backward'!A:A, A27) &gt; 0, 1, 0)</f>
        <v>0</v>
      </c>
      <c r="I27" s="7">
        <f>IF(COUNTIF('Iteration 2 - Forward-Forward'!A:A, A27) &gt; 0, 1, 0)</f>
        <v>0</v>
      </c>
      <c r="J27" s="7">
        <f>IF(COUNTIF('Iteration 2 - Forward-Backward'!A:A, A27) &gt; 0, 1, 0)</f>
        <v>0</v>
      </c>
      <c r="K27" s="7">
        <f>IF(COUNTIF('Iteration 2 - Backward-Backward'!A:A, A27) &gt; 0, 1, 0)</f>
        <v>0</v>
      </c>
      <c r="L27" s="7">
        <f>IF(COUNTIF('Iteration 2 - Backward-Forward'!A:A, A27) &gt; 0, 1, 0)</f>
        <v>0</v>
      </c>
      <c r="M27" s="7">
        <f>IF(COUNTIF('Iteration 3 - FFF'!A:A, A27) &gt; 0, 1, 0)</f>
        <v>0</v>
      </c>
      <c r="N27" s="7">
        <v>1</v>
      </c>
    </row>
    <row r="28" spans="1:14" x14ac:dyDescent="0.25">
      <c r="A28" s="7" t="s">
        <v>8376</v>
      </c>
      <c r="B28" s="7" t="s">
        <v>8377</v>
      </c>
      <c r="C28" s="7">
        <v>2019</v>
      </c>
      <c r="D28" s="7" t="s">
        <v>8378</v>
      </c>
      <c r="E28" s="7">
        <f t="shared" si="0"/>
        <v>0</v>
      </c>
      <c r="F28" s="7">
        <f>IF(COUNTIF('Start Set'!A:A, A28) &gt; 0, 1, 0)</f>
        <v>0</v>
      </c>
      <c r="G28" s="7">
        <f>IF(COUNTIF('Iteration 1 - Forward'!A:A, A28) &gt; 0, 1, 0)</f>
        <v>0</v>
      </c>
      <c r="H28" s="7">
        <f>IF(COUNTIF('Iteration 1 - Backward'!A:A, A28) &gt; 0, 1, 0)</f>
        <v>0</v>
      </c>
      <c r="I28" s="7">
        <f>IF(COUNTIF('Iteration 2 - Forward-Forward'!A:A, A28) &gt; 0, 1, 0)</f>
        <v>0</v>
      </c>
      <c r="J28" s="7">
        <f>IF(COUNTIF('Iteration 2 - Forward-Backward'!A:A, A28) &gt; 0, 1, 0)</f>
        <v>0</v>
      </c>
      <c r="K28" s="7">
        <f>IF(COUNTIF('Iteration 2 - Backward-Backward'!A:A, A28) &gt; 0, 1, 0)</f>
        <v>0</v>
      </c>
      <c r="L28" s="7">
        <f>IF(COUNTIF('Iteration 2 - Backward-Forward'!A:A, A28) &gt; 0, 1, 0)</f>
        <v>0</v>
      </c>
      <c r="M28" s="7">
        <f>IF(COUNTIF('Iteration 3 - FFF'!A:A, A28) &gt; 0, 1, 0)</f>
        <v>0</v>
      </c>
      <c r="N28" s="7">
        <v>1</v>
      </c>
    </row>
    <row r="29" spans="1:14" x14ac:dyDescent="0.25">
      <c r="A29" s="7" t="s">
        <v>8384</v>
      </c>
      <c r="B29" s="7" t="s">
        <v>8385</v>
      </c>
      <c r="C29" s="7">
        <v>2019</v>
      </c>
      <c r="D29" s="7" t="s">
        <v>1619</v>
      </c>
      <c r="E29" s="7">
        <f t="shared" si="0"/>
        <v>0</v>
      </c>
      <c r="F29" s="7">
        <f>IF(COUNTIF('Start Set'!A:A, A29) &gt; 0, 1, 0)</f>
        <v>0</v>
      </c>
      <c r="G29" s="7">
        <f>IF(COUNTIF('Iteration 1 - Forward'!A:A, A29) &gt; 0, 1, 0)</f>
        <v>0</v>
      </c>
      <c r="H29" s="7">
        <f>IF(COUNTIF('Iteration 1 - Backward'!A:A, A29) &gt; 0, 1, 0)</f>
        <v>0</v>
      </c>
      <c r="I29" s="7">
        <f>IF(COUNTIF('Iteration 2 - Forward-Forward'!A:A, A29) &gt; 0, 1, 0)</f>
        <v>0</v>
      </c>
      <c r="J29" s="7">
        <f>IF(COUNTIF('Iteration 2 - Forward-Backward'!A:A, A29) &gt; 0, 1, 0)</f>
        <v>0</v>
      </c>
      <c r="K29" s="7">
        <f>IF(COUNTIF('Iteration 2 - Backward-Backward'!A:A, A29) &gt; 0, 1, 0)</f>
        <v>0</v>
      </c>
      <c r="L29" s="7">
        <f>IF(COUNTIF('Iteration 2 - Backward-Forward'!A:A, A29) &gt; 0, 1, 0)</f>
        <v>0</v>
      </c>
      <c r="M29" s="7">
        <f>IF(COUNTIF('Iteration 3 - FFF'!A:A, A29) &gt; 0, 1, 0)</f>
        <v>0</v>
      </c>
      <c r="N29" s="7">
        <v>1</v>
      </c>
    </row>
    <row r="30" spans="1:14" x14ac:dyDescent="0.25">
      <c r="A30" s="7" t="s">
        <v>8418</v>
      </c>
      <c r="B30" s="7" t="s">
        <v>8419</v>
      </c>
      <c r="C30" s="7">
        <v>2019</v>
      </c>
      <c r="D30" s="7" t="s">
        <v>356</v>
      </c>
      <c r="E30" s="7">
        <f t="shared" si="0"/>
        <v>0</v>
      </c>
      <c r="F30" s="7">
        <f>IF(COUNTIF('Start Set'!A:A, A30) &gt; 0, 1, 0)</f>
        <v>0</v>
      </c>
      <c r="G30" s="7">
        <f>IF(COUNTIF('Iteration 1 - Forward'!A:A, A30) &gt; 0, 1, 0)</f>
        <v>0</v>
      </c>
      <c r="H30" s="7">
        <f>IF(COUNTIF('Iteration 1 - Backward'!A:A, A30) &gt; 0, 1, 0)</f>
        <v>0</v>
      </c>
      <c r="I30" s="7">
        <f>IF(COUNTIF('Iteration 2 - Forward-Forward'!A:A, A30) &gt; 0, 1, 0)</f>
        <v>0</v>
      </c>
      <c r="J30" s="7">
        <f>IF(COUNTIF('Iteration 2 - Forward-Backward'!A:A, A30) &gt; 0, 1, 0)</f>
        <v>0</v>
      </c>
      <c r="K30" s="7">
        <f>IF(COUNTIF('Iteration 2 - Backward-Backward'!A:A, A30) &gt; 0, 1, 0)</f>
        <v>0</v>
      </c>
      <c r="L30" s="7">
        <f>IF(COUNTIF('Iteration 2 - Backward-Forward'!A:A, A30) &gt; 0, 1, 0)</f>
        <v>0</v>
      </c>
      <c r="M30" s="7">
        <f>IF(COUNTIF('Iteration 3 - FFF'!A:A, A30) &gt; 0, 1, 0)</f>
        <v>0</v>
      </c>
      <c r="N30" s="7">
        <v>1</v>
      </c>
    </row>
    <row r="31" spans="1:14" x14ac:dyDescent="0.25">
      <c r="A31" s="7" t="s">
        <v>8439</v>
      </c>
      <c r="B31" s="7" t="s">
        <v>8440</v>
      </c>
      <c r="C31" s="7">
        <v>2019</v>
      </c>
      <c r="D31" s="7" t="s">
        <v>138</v>
      </c>
      <c r="E31" s="7">
        <f t="shared" si="0"/>
        <v>0</v>
      </c>
      <c r="F31" s="7">
        <f>IF(COUNTIF('Start Set'!A:A, A31) &gt; 0, 1, 0)</f>
        <v>0</v>
      </c>
      <c r="G31" s="7">
        <f>IF(COUNTIF('Iteration 1 - Forward'!A:A, A31) &gt; 0, 1, 0)</f>
        <v>0</v>
      </c>
      <c r="H31" s="7">
        <f>IF(COUNTIF('Iteration 1 - Backward'!A:A, A31) &gt; 0, 1, 0)</f>
        <v>0</v>
      </c>
      <c r="I31" s="7">
        <f>IF(COUNTIF('Iteration 2 - Forward-Forward'!A:A, A31) &gt; 0, 1, 0)</f>
        <v>0</v>
      </c>
      <c r="J31" s="7">
        <f>IF(COUNTIF('Iteration 2 - Forward-Backward'!A:A, A31) &gt; 0, 1, 0)</f>
        <v>0</v>
      </c>
      <c r="K31" s="7">
        <f>IF(COUNTIF('Iteration 2 - Backward-Backward'!A:A, A31) &gt; 0, 1, 0)</f>
        <v>0</v>
      </c>
      <c r="L31" s="7">
        <f>IF(COUNTIF('Iteration 2 - Backward-Forward'!A:A, A31) &gt; 0, 1, 0)</f>
        <v>0</v>
      </c>
      <c r="M31" s="7">
        <f>IF(COUNTIF('Iteration 3 - FFF'!A:A, A31) &gt; 0, 1, 0)</f>
        <v>0</v>
      </c>
      <c r="N31" s="7">
        <v>1</v>
      </c>
    </row>
    <row r="32" spans="1:14" x14ac:dyDescent="0.25">
      <c r="A32" s="7" t="s">
        <v>8494</v>
      </c>
      <c r="B32" s="7" t="s">
        <v>8495</v>
      </c>
      <c r="C32" s="7">
        <v>2019</v>
      </c>
      <c r="D32" s="7" t="s">
        <v>356</v>
      </c>
      <c r="E32" s="7">
        <f t="shared" si="0"/>
        <v>0</v>
      </c>
      <c r="F32" s="7">
        <f>IF(COUNTIF('Start Set'!A:A, A32) &gt; 0, 1, 0)</f>
        <v>0</v>
      </c>
      <c r="G32" s="7">
        <f>IF(COUNTIF('Iteration 1 - Forward'!A:A, A32) &gt; 0, 1, 0)</f>
        <v>0</v>
      </c>
      <c r="H32" s="7">
        <f>IF(COUNTIF('Iteration 1 - Backward'!A:A, A32) &gt; 0, 1, 0)</f>
        <v>0</v>
      </c>
      <c r="I32" s="7">
        <f>IF(COUNTIF('Iteration 2 - Forward-Forward'!A:A, A32) &gt; 0, 1, 0)</f>
        <v>0</v>
      </c>
      <c r="J32" s="7">
        <f>IF(COUNTIF('Iteration 2 - Forward-Backward'!A:A, A32) &gt; 0, 1, 0)</f>
        <v>0</v>
      </c>
      <c r="K32" s="7">
        <f>IF(COUNTIF('Iteration 2 - Backward-Backward'!A:A, A32) &gt; 0, 1, 0)</f>
        <v>0</v>
      </c>
      <c r="L32" s="7">
        <f>IF(COUNTIF('Iteration 2 - Backward-Forward'!A:A, A32) &gt; 0, 1, 0)</f>
        <v>0</v>
      </c>
      <c r="M32" s="7">
        <f>IF(COUNTIF('Iteration 3 - FFF'!A:A, A32) &gt; 0, 1, 0)</f>
        <v>0</v>
      </c>
      <c r="N32" s="7">
        <v>1</v>
      </c>
    </row>
    <row r="33" spans="1:18" x14ac:dyDescent="0.25">
      <c r="A33" s="7" t="s">
        <v>8506</v>
      </c>
      <c r="B33" s="7" t="s">
        <v>8507</v>
      </c>
      <c r="C33" s="7">
        <v>2019</v>
      </c>
      <c r="D33" s="7" t="s">
        <v>7985</v>
      </c>
      <c r="E33" s="7">
        <f t="shared" si="0"/>
        <v>0</v>
      </c>
      <c r="F33" s="7">
        <f>IF(COUNTIF('Start Set'!A:A, A33) &gt; 0, 1, 0)</f>
        <v>0</v>
      </c>
      <c r="G33" s="7">
        <f>IF(COUNTIF('Iteration 1 - Forward'!A:A, A33) &gt; 0, 1, 0)</f>
        <v>0</v>
      </c>
      <c r="H33" s="7">
        <f>IF(COUNTIF('Iteration 1 - Backward'!A:A, A33) &gt; 0, 1, 0)</f>
        <v>0</v>
      </c>
      <c r="I33" s="7">
        <f>IF(COUNTIF('Iteration 2 - Forward-Forward'!A:A, A33) &gt; 0, 1, 0)</f>
        <v>0</v>
      </c>
      <c r="J33" s="7">
        <f>IF(COUNTIF('Iteration 2 - Forward-Backward'!A:A, A33) &gt; 0, 1, 0)</f>
        <v>0</v>
      </c>
      <c r="K33" s="7">
        <f>IF(COUNTIF('Iteration 2 - Backward-Backward'!A:A, A33) &gt; 0, 1, 0)</f>
        <v>0</v>
      </c>
      <c r="L33" s="7">
        <f>IF(COUNTIF('Iteration 2 - Backward-Forward'!A:A, A33) &gt; 0, 1, 0)</f>
        <v>0</v>
      </c>
      <c r="M33" s="7">
        <f>IF(COUNTIF('Iteration 3 - FFF'!A:A, A33) &gt; 0, 1, 0)</f>
        <v>0</v>
      </c>
      <c r="N33" s="7">
        <v>1</v>
      </c>
    </row>
    <row r="34" spans="1:18" x14ac:dyDescent="0.25">
      <c r="A34" s="7" t="s">
        <v>8508</v>
      </c>
      <c r="B34" s="7" t="s">
        <v>8509</v>
      </c>
      <c r="C34" s="7">
        <v>2019</v>
      </c>
      <c r="D34" s="7" t="s">
        <v>8510</v>
      </c>
      <c r="E34" s="7">
        <f t="shared" ref="E34:E65" si="1">--(ROW(A34)&lt;&gt;MATCH(A34,$A:$A,0))</f>
        <v>0</v>
      </c>
      <c r="F34" s="7">
        <f>IF(COUNTIF('Start Set'!A:A, A34) &gt; 0, 1, 0)</f>
        <v>0</v>
      </c>
      <c r="G34" s="7">
        <f>IF(COUNTIF('Iteration 1 - Forward'!A:A, A34) &gt; 0, 1, 0)</f>
        <v>0</v>
      </c>
      <c r="H34" s="7">
        <f>IF(COUNTIF('Iteration 1 - Backward'!A:A, A34) &gt; 0, 1, 0)</f>
        <v>0</v>
      </c>
      <c r="I34" s="7">
        <f>IF(COUNTIF('Iteration 2 - Forward-Forward'!A:A, A34) &gt; 0, 1, 0)</f>
        <v>0</v>
      </c>
      <c r="J34" s="7">
        <f>IF(COUNTIF('Iteration 2 - Forward-Backward'!A:A, A34) &gt; 0, 1, 0)</f>
        <v>0</v>
      </c>
      <c r="K34" s="7">
        <f>IF(COUNTIF('Iteration 2 - Backward-Backward'!A:A, A34) &gt; 0, 1, 0)</f>
        <v>0</v>
      </c>
      <c r="L34" s="7">
        <f>IF(COUNTIF('Iteration 2 - Backward-Forward'!A:A, A34) &gt; 0, 1, 0)</f>
        <v>0</v>
      </c>
      <c r="M34" s="7">
        <f>IF(COUNTIF('Iteration 3 - FFF'!A:A, A34) &gt; 0, 1, 0)</f>
        <v>0</v>
      </c>
      <c r="N34" s="7">
        <v>1</v>
      </c>
    </row>
    <row r="35" spans="1:18" x14ac:dyDescent="0.25">
      <c r="A35" s="7" t="s">
        <v>8157</v>
      </c>
      <c r="B35" s="7" t="s">
        <v>8158</v>
      </c>
      <c r="C35" s="7">
        <v>2020</v>
      </c>
      <c r="D35" s="7" t="s">
        <v>8159</v>
      </c>
      <c r="E35" s="7">
        <f t="shared" si="1"/>
        <v>0</v>
      </c>
      <c r="F35" s="7">
        <f>IF(COUNTIF('Start Set'!A:A, A35) &gt; 0, 1, 0)</f>
        <v>0</v>
      </c>
      <c r="G35" s="7">
        <f>IF(COUNTIF('Iteration 1 - Forward'!A:A, A35) &gt; 0, 1, 0)</f>
        <v>0</v>
      </c>
      <c r="H35" s="7">
        <f>IF(COUNTIF('Iteration 1 - Backward'!A:A, A35) &gt; 0, 1, 0)</f>
        <v>0</v>
      </c>
      <c r="I35" s="7">
        <f>IF(COUNTIF('Iteration 2 - Forward-Forward'!A:A, A35) &gt; 0, 1, 0)</f>
        <v>0</v>
      </c>
      <c r="J35" s="7">
        <f>IF(COUNTIF('Iteration 2 - Forward-Backward'!A:A, A35) &gt; 0, 1, 0)</f>
        <v>0</v>
      </c>
      <c r="K35" s="7">
        <f>IF(COUNTIF('Iteration 2 - Backward-Backward'!A:A, A35) &gt; 0, 1, 0)</f>
        <v>0</v>
      </c>
      <c r="L35" s="7">
        <f>IF(COUNTIF('Iteration 2 - Backward-Forward'!A:A, A35) &gt; 0, 1, 0)</f>
        <v>0</v>
      </c>
      <c r="M35" s="7">
        <f>IF(COUNTIF('Iteration 3 - FFF'!A:A, A35) &gt; 0, 1, 0)</f>
        <v>0</v>
      </c>
      <c r="N35" s="7"/>
      <c r="O35" s="7">
        <v>1</v>
      </c>
    </row>
    <row r="36" spans="1:18" x14ac:dyDescent="0.25">
      <c r="A36" s="7" t="s">
        <v>5480</v>
      </c>
      <c r="B36" s="7" t="s">
        <v>8195</v>
      </c>
      <c r="C36" s="7">
        <v>2020</v>
      </c>
      <c r="D36" s="7" t="s">
        <v>697</v>
      </c>
      <c r="E36" s="7">
        <f t="shared" si="1"/>
        <v>0</v>
      </c>
      <c r="F36" s="7">
        <f>IF(COUNTIF('Start Set'!A:A, A36) &gt; 0, 1, 0)</f>
        <v>0</v>
      </c>
      <c r="G36" s="7">
        <f>IF(COUNTIF('Iteration 1 - Forward'!A:A, A36) &gt; 0, 1, 0)</f>
        <v>0</v>
      </c>
      <c r="H36" s="7">
        <f>IF(COUNTIF('Iteration 1 - Backward'!A:A, A36) &gt; 0, 1, 0)</f>
        <v>0</v>
      </c>
      <c r="I36" s="7">
        <f>IF(COUNTIF('Iteration 2 - Forward-Forward'!A:A, A36) &gt; 0, 1, 0)</f>
        <v>0</v>
      </c>
      <c r="J36" s="7">
        <f>IF(COUNTIF('Iteration 2 - Forward-Backward'!A:A, A36) &gt; 0, 1, 0)</f>
        <v>1</v>
      </c>
      <c r="K36">
        <f>IF(COUNTIF('Iteration 2 - Backward-Backward'!A:A, A36) &gt; 0, 1, 0)</f>
        <v>0</v>
      </c>
      <c r="L36">
        <f>IF(COUNTIF('Iteration 2 - Backward-Forward'!A:A, A36) &gt; 0, 1, 0)</f>
        <v>0</v>
      </c>
      <c r="M36">
        <f>IF(COUNTIF('Iteration 3 - FFF'!A:A, A36) &gt; 0, 1, 0)</f>
        <v>0</v>
      </c>
    </row>
    <row r="37" spans="1:18" x14ac:dyDescent="0.25">
      <c r="A37" s="7" t="s">
        <v>8303</v>
      </c>
      <c r="B37" s="7" t="s">
        <v>8304</v>
      </c>
      <c r="C37" s="7">
        <v>2020</v>
      </c>
      <c r="D37" s="7" t="s">
        <v>8305</v>
      </c>
      <c r="E37" s="7">
        <f t="shared" si="1"/>
        <v>0</v>
      </c>
      <c r="F37" s="7">
        <f>IF(COUNTIF('Start Set'!A:A, A37) &gt; 0, 1, 0)</f>
        <v>0</v>
      </c>
      <c r="G37" s="7">
        <f>IF(COUNTIF('Iteration 1 - Forward'!A:A, A37) &gt; 0, 1, 0)</f>
        <v>0</v>
      </c>
      <c r="H37" s="7">
        <f>IF(COUNTIF('Iteration 1 - Backward'!A:A, A37) &gt; 0, 1, 0)</f>
        <v>0</v>
      </c>
      <c r="I37" s="7">
        <f>IF(COUNTIF('Iteration 2 - Forward-Forward'!A:A, A37) &gt; 0, 1, 0)</f>
        <v>0</v>
      </c>
      <c r="J37" s="7">
        <f>IF(COUNTIF('Iteration 2 - Forward-Backward'!A:A, A37) &gt; 0, 1, 0)</f>
        <v>0</v>
      </c>
      <c r="K37" s="7">
        <f>IF(COUNTIF('Iteration 2 - Backward-Backward'!A:A, A37) &gt; 0, 1, 0)</f>
        <v>0</v>
      </c>
      <c r="L37" s="7">
        <f>IF(COUNTIF('Iteration 2 - Backward-Forward'!A:A, A37) &gt; 0, 1, 0)</f>
        <v>0</v>
      </c>
      <c r="M37" s="7">
        <f>IF(COUNTIF('Iteration 3 - FFF'!A:A, A37) &gt; 0, 1, 0)</f>
        <v>0</v>
      </c>
      <c r="N37" s="7"/>
      <c r="O37" s="7"/>
      <c r="P37" s="7"/>
      <c r="Q37" s="7"/>
      <c r="R37" s="7">
        <v>1</v>
      </c>
    </row>
    <row r="38" spans="1:18" x14ac:dyDescent="0.25">
      <c r="A38" s="7" t="s">
        <v>8310</v>
      </c>
      <c r="B38" s="7" t="s">
        <v>8311</v>
      </c>
      <c r="C38" s="7">
        <v>2020</v>
      </c>
      <c r="D38" s="7" t="s">
        <v>138</v>
      </c>
      <c r="E38" s="7">
        <f t="shared" si="1"/>
        <v>0</v>
      </c>
      <c r="F38" s="7">
        <f>IF(COUNTIF('Start Set'!A:A, A38) &gt; 0, 1, 0)</f>
        <v>0</v>
      </c>
      <c r="G38" s="7">
        <f>IF(COUNTIF('Iteration 1 - Forward'!A:A, A38) &gt; 0, 1, 0)</f>
        <v>0</v>
      </c>
      <c r="H38" s="7">
        <f>IF(COUNTIF('Iteration 1 - Backward'!A:A, A38) &gt; 0, 1, 0)</f>
        <v>0</v>
      </c>
      <c r="I38" s="7">
        <f>IF(COUNTIF('Iteration 2 - Forward-Forward'!A:A, A38) &gt; 0, 1, 0)</f>
        <v>0</v>
      </c>
      <c r="J38" s="7">
        <f>IF(COUNTIF('Iteration 2 - Forward-Backward'!A:A, A38) &gt; 0, 1, 0)</f>
        <v>0</v>
      </c>
      <c r="K38" s="7">
        <f>IF(COUNTIF('Iteration 2 - Backward-Backward'!A:A, A38) &gt; 0, 1, 0)</f>
        <v>0</v>
      </c>
      <c r="L38" s="7">
        <f>IF(COUNTIF('Iteration 2 - Backward-Forward'!A:A, A38) &gt; 0, 1, 0)</f>
        <v>0</v>
      </c>
      <c r="M38" s="7">
        <f>IF(COUNTIF('Iteration 3 - FFF'!A:A, A38) &gt; 0, 1, 0)</f>
        <v>0</v>
      </c>
      <c r="N38" s="7"/>
      <c r="O38" s="7"/>
      <c r="P38" s="7"/>
      <c r="Q38" s="7"/>
      <c r="R38" s="7">
        <v>1</v>
      </c>
    </row>
    <row r="39" spans="1:18" x14ac:dyDescent="0.25">
      <c r="A39" s="7" t="s">
        <v>8366</v>
      </c>
      <c r="B39" s="7" t="s">
        <v>8367</v>
      </c>
      <c r="C39" s="7">
        <v>2020</v>
      </c>
      <c r="D39" s="7" t="s">
        <v>8368</v>
      </c>
      <c r="E39" s="7">
        <f t="shared" si="1"/>
        <v>0</v>
      </c>
      <c r="F39" s="7">
        <f>IF(COUNTIF('Start Set'!A:A, A39) &gt; 0, 1, 0)</f>
        <v>0</v>
      </c>
      <c r="G39" s="7">
        <f>IF(COUNTIF('Iteration 1 - Forward'!A:A, A39) &gt; 0, 1, 0)</f>
        <v>0</v>
      </c>
      <c r="H39" s="7">
        <f>IF(COUNTIF('Iteration 1 - Backward'!A:A, A39) &gt; 0, 1, 0)</f>
        <v>0</v>
      </c>
      <c r="I39" s="7">
        <f>IF(COUNTIF('Iteration 2 - Forward-Forward'!A:A, A39) &gt; 0, 1, 0)</f>
        <v>0</v>
      </c>
      <c r="J39" s="7">
        <f>IF(COUNTIF('Iteration 2 - Forward-Backward'!A:A, A39) &gt; 0, 1, 0)</f>
        <v>0</v>
      </c>
      <c r="K39" s="7">
        <f>IF(COUNTIF('Iteration 2 - Backward-Backward'!A:A, A39) &gt; 0, 1, 0)</f>
        <v>0</v>
      </c>
      <c r="L39" s="7">
        <f>IF(COUNTIF('Iteration 2 - Backward-Forward'!A:A, A39) &gt; 0, 1, 0)</f>
        <v>0</v>
      </c>
      <c r="M39" s="7">
        <f>IF(COUNTIF('Iteration 3 - FFF'!A:A, A39) &gt; 0, 1, 0)</f>
        <v>0</v>
      </c>
      <c r="N39" s="7"/>
      <c r="O39" s="7">
        <v>1</v>
      </c>
    </row>
    <row r="40" spans="1:18" x14ac:dyDescent="0.25">
      <c r="A40" s="7" t="s">
        <v>8392</v>
      </c>
      <c r="B40" s="7" t="s">
        <v>8393</v>
      </c>
      <c r="C40" s="7">
        <v>2020</v>
      </c>
      <c r="D40" s="7" t="s">
        <v>8394</v>
      </c>
      <c r="E40" s="7">
        <f t="shared" si="1"/>
        <v>0</v>
      </c>
      <c r="F40" s="7">
        <f>IF(COUNTIF('Start Set'!A:A, A40) &gt; 0, 1, 0)</f>
        <v>0</v>
      </c>
      <c r="G40" s="7">
        <f>IF(COUNTIF('Iteration 1 - Forward'!A:A, A40) &gt; 0, 1, 0)</f>
        <v>0</v>
      </c>
      <c r="H40" s="7">
        <f>IF(COUNTIF('Iteration 1 - Backward'!A:A, A40) &gt; 0, 1, 0)</f>
        <v>0</v>
      </c>
      <c r="I40" s="7">
        <f>IF(COUNTIF('Iteration 2 - Forward-Forward'!A:A, A40) &gt; 0, 1, 0)</f>
        <v>0</v>
      </c>
      <c r="J40" s="7">
        <f>IF(COUNTIF('Iteration 2 - Forward-Backward'!A:A, A40) &gt; 0, 1, 0)</f>
        <v>0</v>
      </c>
      <c r="K40" s="7">
        <f>IF(COUNTIF('Iteration 2 - Backward-Backward'!A:A, A40) &gt; 0, 1, 0)</f>
        <v>0</v>
      </c>
      <c r="L40" s="7">
        <f>IF(COUNTIF('Iteration 2 - Backward-Forward'!A:A, A40) &gt; 0, 1, 0)</f>
        <v>0</v>
      </c>
      <c r="M40" s="7">
        <f>IF(COUNTIF('Iteration 3 - FFF'!A:A, A40) &gt; 0, 1, 0)</f>
        <v>0</v>
      </c>
      <c r="N40" s="7"/>
      <c r="O40" s="7"/>
      <c r="P40" s="7"/>
      <c r="Q40" s="7"/>
      <c r="R40" s="7">
        <v>1</v>
      </c>
    </row>
    <row r="41" spans="1:18" x14ac:dyDescent="0.25">
      <c r="A41" s="7" t="s">
        <v>8434</v>
      </c>
      <c r="B41" s="7" t="s">
        <v>8435</v>
      </c>
      <c r="C41" s="7">
        <v>2020</v>
      </c>
      <c r="D41" s="7" t="s">
        <v>8436</v>
      </c>
      <c r="E41" s="7">
        <f t="shared" si="1"/>
        <v>0</v>
      </c>
      <c r="F41" s="7">
        <f>IF(COUNTIF('Start Set'!A:A, A41) &gt; 0, 1, 0)</f>
        <v>0</v>
      </c>
      <c r="G41" s="7">
        <f>IF(COUNTIF('Iteration 1 - Forward'!A:A, A41) &gt; 0, 1, 0)</f>
        <v>0</v>
      </c>
      <c r="H41" s="7">
        <f>IF(COUNTIF('Iteration 1 - Backward'!A:A, A41) &gt; 0, 1, 0)</f>
        <v>0</v>
      </c>
      <c r="I41" s="7">
        <f>IF(COUNTIF('Iteration 2 - Forward-Forward'!A:A, A41) &gt; 0, 1, 0)</f>
        <v>0</v>
      </c>
      <c r="J41" s="7">
        <f>IF(COUNTIF('Iteration 2 - Forward-Backward'!A:A, A41) &gt; 0, 1, 0)</f>
        <v>0</v>
      </c>
      <c r="K41" s="7">
        <f>IF(COUNTIF('Iteration 2 - Backward-Backward'!A:A, A41) &gt; 0, 1, 0)</f>
        <v>0</v>
      </c>
      <c r="L41" s="7">
        <f>IF(COUNTIF('Iteration 2 - Backward-Forward'!A:A, A41) &gt; 0, 1, 0)</f>
        <v>0</v>
      </c>
      <c r="M41" s="7">
        <f>IF(COUNTIF('Iteration 3 - FFF'!A:A, A41) &gt; 0, 1, 0)</f>
        <v>0</v>
      </c>
      <c r="N41" s="7"/>
      <c r="O41" s="7"/>
      <c r="P41" s="7"/>
      <c r="Q41" s="7"/>
      <c r="R41" s="7">
        <v>1</v>
      </c>
    </row>
    <row r="42" spans="1:18" x14ac:dyDescent="0.25">
      <c r="A42" s="7" t="s">
        <v>8125</v>
      </c>
      <c r="B42" s="7" t="s">
        <v>8126</v>
      </c>
      <c r="C42" s="7">
        <v>2021</v>
      </c>
      <c r="D42" s="7" t="s">
        <v>8127</v>
      </c>
      <c r="E42" s="7">
        <f t="shared" si="1"/>
        <v>0</v>
      </c>
      <c r="F42" s="7">
        <f>IF(COUNTIF('Start Set'!A:A, A42) &gt; 0, 1, 0)</f>
        <v>0</v>
      </c>
      <c r="G42" s="7">
        <f>IF(COUNTIF('Iteration 1 - Forward'!A:A, A42) &gt; 0, 1, 0)</f>
        <v>0</v>
      </c>
      <c r="H42" s="7">
        <f>IF(COUNTIF('Iteration 1 - Backward'!A:A, A42) &gt; 0, 1, 0)</f>
        <v>0</v>
      </c>
      <c r="I42" s="7">
        <f>IF(COUNTIF('Iteration 2 - Forward-Forward'!A:A, A42) &gt; 0, 1, 0)</f>
        <v>0</v>
      </c>
      <c r="J42" s="7">
        <f>IF(COUNTIF('Iteration 2 - Forward-Backward'!A:A, A42) &gt; 0, 1, 0)</f>
        <v>0</v>
      </c>
      <c r="K42" s="7">
        <f>IF(COUNTIF('Iteration 2 - Backward-Backward'!A:A, A42) &gt; 0, 1, 0)</f>
        <v>0</v>
      </c>
      <c r="L42" s="7">
        <f>IF(COUNTIF('Iteration 2 - Backward-Forward'!A:A, A42) &gt; 0, 1, 0)</f>
        <v>0</v>
      </c>
      <c r="M42" s="7">
        <f>IF(COUNTIF('Iteration 3 - FFF'!A:A, A42) &gt; 0, 1, 0)</f>
        <v>0</v>
      </c>
      <c r="N42" s="7"/>
      <c r="O42" s="7">
        <v>1</v>
      </c>
    </row>
    <row r="43" spans="1:18" x14ac:dyDescent="0.25">
      <c r="A43" s="7" t="s">
        <v>8145</v>
      </c>
      <c r="B43" s="7" t="s">
        <v>8146</v>
      </c>
      <c r="C43" s="7">
        <v>2021</v>
      </c>
      <c r="D43" s="7" t="s">
        <v>7893</v>
      </c>
      <c r="E43" s="7">
        <f t="shared" si="1"/>
        <v>0</v>
      </c>
      <c r="F43" s="7">
        <f>IF(COUNTIF('Start Set'!A:A, A43) &gt; 0, 1, 0)</f>
        <v>0</v>
      </c>
      <c r="G43" s="7">
        <f>IF(COUNTIF('Iteration 1 - Forward'!A:A, A43) &gt; 0, 1, 0)</f>
        <v>0</v>
      </c>
      <c r="H43" s="7">
        <f>IF(COUNTIF('Iteration 1 - Backward'!A:A, A43) &gt; 0, 1, 0)</f>
        <v>0</v>
      </c>
      <c r="I43" s="7">
        <f>IF(COUNTIF('Iteration 2 - Forward-Forward'!A:A, A43) &gt; 0, 1, 0)</f>
        <v>0</v>
      </c>
      <c r="J43" s="7">
        <f>IF(COUNTIF('Iteration 2 - Forward-Backward'!A:A, A43) &gt; 0, 1, 0)</f>
        <v>0</v>
      </c>
      <c r="K43" s="7">
        <f>IF(COUNTIF('Iteration 2 - Backward-Backward'!A:A, A43) &gt; 0, 1, 0)</f>
        <v>0</v>
      </c>
      <c r="L43" s="7">
        <f>IF(COUNTIF('Iteration 2 - Backward-Forward'!A:A, A43) &gt; 0, 1, 0)</f>
        <v>0</v>
      </c>
      <c r="M43" s="7">
        <f>IF(COUNTIF('Iteration 3 - FFF'!A:A, A43) &gt; 0, 1, 0)</f>
        <v>0</v>
      </c>
      <c r="N43" s="7"/>
      <c r="O43" s="7">
        <v>1</v>
      </c>
    </row>
    <row r="44" spans="1:18" x14ac:dyDescent="0.25">
      <c r="A44" s="7" t="s">
        <v>5595</v>
      </c>
      <c r="B44" s="7" t="s">
        <v>8201</v>
      </c>
      <c r="C44" s="7">
        <v>2021</v>
      </c>
      <c r="D44" s="7" t="s">
        <v>95</v>
      </c>
      <c r="E44" s="7">
        <f t="shared" si="1"/>
        <v>0</v>
      </c>
      <c r="F44" s="7">
        <f>IF(COUNTIF('Start Set'!A:A, A44) &gt; 0, 1, 0)</f>
        <v>0</v>
      </c>
      <c r="G44" s="7">
        <f>IF(COUNTIF('Iteration 1 - Forward'!A:A, A44) &gt; 0, 1, 0)</f>
        <v>0</v>
      </c>
      <c r="H44" s="7">
        <f>IF(COUNTIF('Iteration 1 - Backward'!A:A, A44) &gt; 0, 1, 0)</f>
        <v>0</v>
      </c>
      <c r="I44" s="7">
        <f>IF(COUNTIF('Iteration 2 - Forward-Forward'!A:A, A44) &gt; 0, 1, 0)</f>
        <v>0</v>
      </c>
      <c r="J44" s="7">
        <f>IF(COUNTIF('Iteration 2 - Forward-Backward'!A:A, A44) &gt; 0, 1, 0)</f>
        <v>1</v>
      </c>
      <c r="K44">
        <f>IF(COUNTIF('Iteration 2 - Backward-Backward'!A:A, A44) &gt; 0, 1, 0)</f>
        <v>0</v>
      </c>
      <c r="L44">
        <f>IF(COUNTIF('Iteration 2 - Backward-Forward'!A:A, A44) &gt; 0, 1, 0)</f>
        <v>0</v>
      </c>
      <c r="M44">
        <f>IF(COUNTIF('Iteration 3 - FFF'!A:A, A44) &gt; 0, 1, 0)</f>
        <v>0</v>
      </c>
    </row>
    <row r="45" spans="1:18" x14ac:dyDescent="0.25">
      <c r="A45" s="7" t="s">
        <v>8243</v>
      </c>
      <c r="B45" s="7" t="s">
        <v>8244</v>
      </c>
      <c r="C45" s="7">
        <v>2021</v>
      </c>
      <c r="D45" s="7" t="s">
        <v>8245</v>
      </c>
      <c r="E45" s="7">
        <f t="shared" si="1"/>
        <v>0</v>
      </c>
      <c r="F45" s="7">
        <f>IF(COUNTIF('Start Set'!A:A, A45) &gt; 0, 1, 0)</f>
        <v>0</v>
      </c>
      <c r="G45" s="7">
        <f>IF(COUNTIF('Iteration 1 - Forward'!A:A, A45) &gt; 0, 1, 0)</f>
        <v>0</v>
      </c>
      <c r="H45" s="7">
        <f>IF(COUNTIF('Iteration 1 - Backward'!A:A, A45) &gt; 0, 1, 0)</f>
        <v>0</v>
      </c>
      <c r="I45" s="7">
        <f>IF(COUNTIF('Iteration 2 - Forward-Forward'!A:A, A45) &gt; 0, 1, 0)</f>
        <v>0</v>
      </c>
      <c r="J45" s="7">
        <f>IF(COUNTIF('Iteration 2 - Forward-Backward'!A:A, A45) &gt; 0, 1, 0)</f>
        <v>0</v>
      </c>
      <c r="K45" s="7">
        <f>IF(COUNTIF('Iteration 2 - Backward-Backward'!A:A, A45) &gt; 0, 1, 0)</f>
        <v>0</v>
      </c>
      <c r="L45" s="7">
        <f>IF(COUNTIF('Iteration 2 - Backward-Forward'!A:A, A45) &gt; 0, 1, 0)</f>
        <v>0</v>
      </c>
      <c r="M45" s="7">
        <f>IF(COUNTIF('Iteration 3 - FFF'!A:A, A45) &gt; 0, 1, 0)</f>
        <v>0</v>
      </c>
      <c r="N45" s="7"/>
      <c r="O45" s="7">
        <v>1</v>
      </c>
    </row>
    <row r="46" spans="1:18" x14ac:dyDescent="0.25">
      <c r="A46" s="7" t="s">
        <v>8312</v>
      </c>
      <c r="B46" s="7" t="s">
        <v>8313</v>
      </c>
      <c r="C46" s="7">
        <v>2021</v>
      </c>
      <c r="D46" s="7" t="s">
        <v>138</v>
      </c>
      <c r="E46" s="7">
        <f t="shared" si="1"/>
        <v>0</v>
      </c>
      <c r="F46" s="7">
        <f>IF(COUNTIF('Start Set'!A:A, A46) &gt; 0, 1, 0)</f>
        <v>0</v>
      </c>
      <c r="G46" s="7">
        <f>IF(COUNTIF('Iteration 1 - Forward'!A:A, A46) &gt; 0, 1, 0)</f>
        <v>0</v>
      </c>
      <c r="H46" s="7">
        <f>IF(COUNTIF('Iteration 1 - Backward'!A:A, A46) &gt; 0, 1, 0)</f>
        <v>0</v>
      </c>
      <c r="I46" s="7">
        <f>IF(COUNTIF('Iteration 2 - Forward-Forward'!A:A, A46) &gt; 0, 1, 0)</f>
        <v>0</v>
      </c>
      <c r="J46" s="7">
        <f>IF(COUNTIF('Iteration 2 - Forward-Backward'!A:A, A46) &gt; 0, 1, 0)</f>
        <v>0</v>
      </c>
      <c r="K46" s="7">
        <f>IF(COUNTIF('Iteration 2 - Backward-Backward'!A:A, A46) &gt; 0, 1, 0)</f>
        <v>0</v>
      </c>
      <c r="L46" s="7">
        <f>IF(COUNTIF('Iteration 2 - Backward-Forward'!A:A, A46) &gt; 0, 1, 0)</f>
        <v>0</v>
      </c>
      <c r="M46" s="7">
        <f>IF(COUNTIF('Iteration 3 - FFF'!A:A, A46) &gt; 0, 1, 0)</f>
        <v>0</v>
      </c>
      <c r="N46" s="7"/>
      <c r="O46" s="7"/>
      <c r="P46" s="7"/>
      <c r="Q46" s="7"/>
      <c r="R46" s="7">
        <v>1</v>
      </c>
    </row>
    <row r="47" spans="1:18" x14ac:dyDescent="0.25">
      <c r="A47" s="7" t="s">
        <v>8334</v>
      </c>
      <c r="B47" s="7" t="s">
        <v>8335</v>
      </c>
      <c r="C47" s="7">
        <v>2021</v>
      </c>
      <c r="D47" s="7" t="s">
        <v>122</v>
      </c>
      <c r="E47" s="7">
        <f t="shared" si="1"/>
        <v>0</v>
      </c>
      <c r="F47" s="7">
        <f>IF(COUNTIF('Start Set'!A:A, A47) &gt; 0, 1, 0)</f>
        <v>0</v>
      </c>
      <c r="G47" s="7">
        <f>IF(COUNTIF('Iteration 1 - Forward'!A:A, A47) &gt; 0, 1, 0)</f>
        <v>0</v>
      </c>
      <c r="H47" s="7">
        <f>IF(COUNTIF('Iteration 1 - Backward'!A:A, A47) &gt; 0, 1, 0)</f>
        <v>0</v>
      </c>
      <c r="I47" s="7">
        <f>IF(COUNTIF('Iteration 2 - Forward-Forward'!A:A, A47) &gt; 0, 1, 0)</f>
        <v>0</v>
      </c>
      <c r="J47" s="7">
        <f>IF(COUNTIF('Iteration 2 - Forward-Backward'!A:A, A47) &gt; 0, 1, 0)</f>
        <v>0</v>
      </c>
      <c r="K47" s="7">
        <f>IF(COUNTIF('Iteration 2 - Backward-Backward'!A:A, A47) &gt; 0, 1, 0)</f>
        <v>0</v>
      </c>
      <c r="L47" s="7">
        <f>IF(COUNTIF('Iteration 2 - Backward-Forward'!A:A, A47) &gt; 0, 1, 0)</f>
        <v>0</v>
      </c>
      <c r="M47" s="7">
        <f>IF(COUNTIF('Iteration 3 - FFF'!A:A, A47) &gt; 0, 1, 0)</f>
        <v>0</v>
      </c>
      <c r="N47" s="7"/>
      <c r="O47" s="7"/>
      <c r="P47" s="7"/>
      <c r="Q47" s="7"/>
      <c r="R47" s="7">
        <v>1</v>
      </c>
    </row>
    <row r="48" spans="1:18" x14ac:dyDescent="0.25">
      <c r="A48" s="7" t="s">
        <v>8341</v>
      </c>
      <c r="B48" s="7" t="s">
        <v>8342</v>
      </c>
      <c r="C48" s="7">
        <v>2021</v>
      </c>
      <c r="D48" s="7" t="s">
        <v>8343</v>
      </c>
      <c r="E48" s="7">
        <f t="shared" si="1"/>
        <v>0</v>
      </c>
      <c r="F48" s="7">
        <f>IF(COUNTIF('Start Set'!A:A, A48) &gt; 0, 1, 0)</f>
        <v>0</v>
      </c>
      <c r="G48" s="7">
        <f>IF(COUNTIF('Iteration 1 - Forward'!A:A, A48) &gt; 0, 1, 0)</f>
        <v>0</v>
      </c>
      <c r="H48" s="7">
        <f>IF(COUNTIF('Iteration 1 - Backward'!A:A, A48) &gt; 0, 1, 0)</f>
        <v>0</v>
      </c>
      <c r="I48" s="7">
        <f>IF(COUNTIF('Iteration 2 - Forward-Forward'!A:A, A48) &gt; 0, 1, 0)</f>
        <v>0</v>
      </c>
      <c r="J48" s="7">
        <f>IF(COUNTIF('Iteration 2 - Forward-Backward'!A:A, A48) &gt; 0, 1, 0)</f>
        <v>0</v>
      </c>
      <c r="K48" s="7">
        <f>IF(COUNTIF('Iteration 2 - Backward-Backward'!A:A, A48) &gt; 0, 1, 0)</f>
        <v>0</v>
      </c>
      <c r="L48" s="7">
        <f>IF(COUNTIF('Iteration 2 - Backward-Forward'!A:A, A48) &gt; 0, 1, 0)</f>
        <v>0</v>
      </c>
      <c r="M48" s="7">
        <f>IF(COUNTIF('Iteration 3 - FFF'!A:A, A48) &gt; 0, 1, 0)</f>
        <v>0</v>
      </c>
      <c r="N48" s="7"/>
      <c r="O48" s="7"/>
      <c r="P48" s="7"/>
      <c r="Q48" s="7"/>
      <c r="R48" s="7">
        <v>1</v>
      </c>
    </row>
    <row r="49" spans="1:18" x14ac:dyDescent="0.25">
      <c r="A49" s="7" t="s">
        <v>8347</v>
      </c>
      <c r="B49" s="7" t="s">
        <v>8348</v>
      </c>
      <c r="C49" s="7">
        <v>2021</v>
      </c>
      <c r="D49" s="7" t="s">
        <v>8349</v>
      </c>
      <c r="E49" s="7">
        <f t="shared" si="1"/>
        <v>0</v>
      </c>
      <c r="F49" s="7">
        <f>IF(COUNTIF('Start Set'!A:A, A49) &gt; 0, 1, 0)</f>
        <v>0</v>
      </c>
      <c r="G49" s="7">
        <f>IF(COUNTIF('Iteration 1 - Forward'!A:A, A49) &gt; 0, 1, 0)</f>
        <v>0</v>
      </c>
      <c r="H49" s="7">
        <f>IF(COUNTIF('Iteration 1 - Backward'!A:A, A49) &gt; 0, 1, 0)</f>
        <v>0</v>
      </c>
      <c r="I49" s="7">
        <f>IF(COUNTIF('Iteration 2 - Forward-Forward'!A:A, A49) &gt; 0, 1, 0)</f>
        <v>0</v>
      </c>
      <c r="J49" s="7">
        <f>IF(COUNTIF('Iteration 2 - Forward-Backward'!A:A, A49) &gt; 0, 1, 0)</f>
        <v>0</v>
      </c>
      <c r="K49" s="7">
        <f>IF(COUNTIF('Iteration 2 - Backward-Backward'!A:A, A49) &gt; 0, 1, 0)</f>
        <v>0</v>
      </c>
      <c r="L49" s="7">
        <f>IF(COUNTIF('Iteration 2 - Backward-Forward'!A:A, A49) &gt; 0, 1, 0)</f>
        <v>0</v>
      </c>
      <c r="M49" s="7">
        <f>IF(COUNTIF('Iteration 3 - FFF'!A:A, A49) &gt; 0, 1, 0)</f>
        <v>0</v>
      </c>
      <c r="N49" s="7"/>
      <c r="O49" s="7"/>
      <c r="P49" s="7"/>
      <c r="Q49" s="7"/>
      <c r="R49" s="7">
        <v>1</v>
      </c>
    </row>
    <row r="50" spans="1:18" x14ac:dyDescent="0.25">
      <c r="A50" s="7" t="s">
        <v>8382</v>
      </c>
      <c r="B50" s="7" t="s">
        <v>8383</v>
      </c>
      <c r="C50" s="7">
        <v>2021</v>
      </c>
      <c r="D50" s="7" t="s">
        <v>8378</v>
      </c>
      <c r="E50" s="7">
        <f t="shared" si="1"/>
        <v>0</v>
      </c>
      <c r="F50" s="7">
        <f>IF(COUNTIF('Start Set'!A:A, A50) &gt; 0, 1, 0)</f>
        <v>0</v>
      </c>
      <c r="G50" s="7">
        <f>IF(COUNTIF('Iteration 1 - Forward'!A:A, A50) &gt; 0, 1, 0)</f>
        <v>0</v>
      </c>
      <c r="H50" s="7">
        <f>IF(COUNTIF('Iteration 1 - Backward'!A:A, A50) &gt; 0, 1, 0)</f>
        <v>0</v>
      </c>
      <c r="I50" s="7">
        <f>IF(COUNTIF('Iteration 2 - Forward-Forward'!A:A, A50) &gt; 0, 1, 0)</f>
        <v>0</v>
      </c>
      <c r="J50" s="7">
        <f>IF(COUNTIF('Iteration 2 - Forward-Backward'!A:A, A50) &gt; 0, 1, 0)</f>
        <v>0</v>
      </c>
      <c r="K50" s="7">
        <f>IF(COUNTIF('Iteration 2 - Backward-Backward'!A:A, A50) &gt; 0, 1, 0)</f>
        <v>0</v>
      </c>
      <c r="L50" s="7">
        <f>IF(COUNTIF('Iteration 2 - Backward-Forward'!A:A, A50) &gt; 0, 1, 0)</f>
        <v>0</v>
      </c>
      <c r="M50" s="7">
        <f>IF(COUNTIF('Iteration 3 - FFF'!A:A, A50) &gt; 0, 1, 0)</f>
        <v>0</v>
      </c>
      <c r="N50" s="7"/>
      <c r="O50" s="7">
        <v>1</v>
      </c>
    </row>
    <row r="51" spans="1:18" x14ac:dyDescent="0.25">
      <c r="A51" s="7" t="s">
        <v>8404</v>
      </c>
      <c r="B51" s="7" t="s">
        <v>8405</v>
      </c>
      <c r="C51" s="7">
        <v>2021</v>
      </c>
      <c r="D51" s="7" t="s">
        <v>6004</v>
      </c>
      <c r="E51" s="7">
        <f t="shared" si="1"/>
        <v>0</v>
      </c>
      <c r="F51" s="7">
        <f>IF(COUNTIF('Start Set'!A:A, A51) &gt; 0, 1, 0)</f>
        <v>0</v>
      </c>
      <c r="G51" s="7">
        <f>IF(COUNTIF('Iteration 1 - Forward'!A:A, A51) &gt; 0, 1, 0)</f>
        <v>0</v>
      </c>
      <c r="H51" s="7">
        <f>IF(COUNTIF('Iteration 1 - Backward'!A:A, A51) &gt; 0, 1, 0)</f>
        <v>0</v>
      </c>
      <c r="I51" s="7">
        <f>IF(COUNTIF('Iteration 2 - Forward-Forward'!A:A, A51) &gt; 0, 1, 0)</f>
        <v>0</v>
      </c>
      <c r="J51" s="7">
        <f>IF(COUNTIF('Iteration 2 - Forward-Backward'!A:A, A51) &gt; 0, 1, 0)</f>
        <v>0</v>
      </c>
      <c r="K51" s="7">
        <f>IF(COUNTIF('Iteration 2 - Backward-Backward'!A:A, A51) &gt; 0, 1, 0)</f>
        <v>0</v>
      </c>
      <c r="L51" s="7">
        <f>IF(COUNTIF('Iteration 2 - Backward-Forward'!A:A, A51) &gt; 0, 1, 0)</f>
        <v>0</v>
      </c>
      <c r="M51" s="7">
        <f>IF(COUNTIF('Iteration 3 - FFF'!A:A, A51) &gt; 0, 1, 0)</f>
        <v>0</v>
      </c>
      <c r="N51" s="7"/>
      <c r="O51" s="7"/>
      <c r="P51" s="7"/>
      <c r="Q51" s="7"/>
      <c r="R51" s="7">
        <v>1</v>
      </c>
    </row>
    <row r="52" spans="1:18" x14ac:dyDescent="0.25">
      <c r="A52" s="7" t="s">
        <v>4961</v>
      </c>
      <c r="B52" s="7" t="s">
        <v>8420</v>
      </c>
      <c r="C52" s="7">
        <v>2021</v>
      </c>
      <c r="D52" s="7" t="s">
        <v>380</v>
      </c>
      <c r="E52" s="7">
        <f t="shared" si="1"/>
        <v>0</v>
      </c>
      <c r="F52" s="7">
        <f>IF(COUNTIF('Start Set'!A:A, A52) &gt; 0, 1, 0)</f>
        <v>0</v>
      </c>
      <c r="G52" s="7">
        <f>IF(COUNTIF('Iteration 1 - Forward'!A:A, A52) &gt; 0, 1, 0)</f>
        <v>0</v>
      </c>
      <c r="H52" s="7">
        <f>IF(COUNTIF('Iteration 1 - Backward'!A:A, A52) &gt; 0, 1, 0)</f>
        <v>0</v>
      </c>
      <c r="I52" s="7">
        <f>IF(COUNTIF('Iteration 2 - Forward-Forward'!A:A, A52) &gt; 0, 1, 0)</f>
        <v>0</v>
      </c>
      <c r="J52" s="7">
        <f>IF(COUNTIF('Iteration 2 - Forward-Backward'!A:A, A52) &gt; 0, 1, 0)</f>
        <v>1</v>
      </c>
      <c r="K52">
        <f>IF(COUNTIF('Iteration 2 - Backward-Backward'!A:A, A52) &gt; 0, 1, 0)</f>
        <v>0</v>
      </c>
      <c r="L52">
        <f>IF(COUNTIF('Iteration 2 - Backward-Forward'!A:A, A52) &gt; 0, 1, 0)</f>
        <v>0</v>
      </c>
      <c r="M52">
        <f>IF(COUNTIF('Iteration 3 - FFF'!A:A, A52) &gt; 0, 1, 0)</f>
        <v>0</v>
      </c>
    </row>
    <row r="53" spans="1:18" x14ac:dyDescent="0.25">
      <c r="A53" s="7" t="s">
        <v>8473</v>
      </c>
      <c r="B53" s="7" t="s">
        <v>8474</v>
      </c>
      <c r="C53" s="7">
        <v>2021</v>
      </c>
      <c r="D53" s="7" t="s">
        <v>273</v>
      </c>
      <c r="E53" s="7">
        <f t="shared" si="1"/>
        <v>0</v>
      </c>
      <c r="F53" s="7">
        <f>IF(COUNTIF('Start Set'!A:A, A53) &gt; 0, 1, 0)</f>
        <v>0</v>
      </c>
      <c r="G53" s="7">
        <f>IF(COUNTIF('Iteration 1 - Forward'!A:A, A53) &gt; 0, 1, 0)</f>
        <v>0</v>
      </c>
      <c r="H53" s="7">
        <f>IF(COUNTIF('Iteration 1 - Backward'!A:A, A53) &gt; 0, 1, 0)</f>
        <v>0</v>
      </c>
      <c r="I53" s="7">
        <f>IF(COUNTIF('Iteration 2 - Forward-Forward'!A:A, A53) &gt; 0, 1, 0)</f>
        <v>0</v>
      </c>
      <c r="J53" s="7">
        <f>IF(COUNTIF('Iteration 2 - Forward-Backward'!A:A, A53) &gt; 0, 1, 0)</f>
        <v>0</v>
      </c>
      <c r="K53" s="7">
        <f>IF(COUNTIF('Iteration 2 - Backward-Backward'!A:A, A53) &gt; 0, 1, 0)</f>
        <v>0</v>
      </c>
      <c r="L53" s="7">
        <f>IF(COUNTIF('Iteration 2 - Backward-Forward'!A:A, A53) &gt; 0, 1, 0)</f>
        <v>0</v>
      </c>
      <c r="M53" s="7">
        <f>IF(COUNTIF('Iteration 3 - FFF'!A:A, A53) &gt; 0, 1, 0)</f>
        <v>0</v>
      </c>
      <c r="N53" s="7"/>
      <c r="O53" s="7"/>
      <c r="P53" s="7"/>
      <c r="Q53" s="7"/>
      <c r="R53" s="7">
        <v>1</v>
      </c>
    </row>
    <row r="54" spans="1:18" x14ac:dyDescent="0.25">
      <c r="A54" s="7" t="s">
        <v>8498</v>
      </c>
      <c r="B54" s="7" t="s">
        <v>8499</v>
      </c>
      <c r="C54" s="7">
        <v>2021</v>
      </c>
      <c r="D54" s="7" t="s">
        <v>737</v>
      </c>
      <c r="E54" s="7">
        <f t="shared" si="1"/>
        <v>0</v>
      </c>
      <c r="F54" s="7">
        <f>IF(COUNTIF('Start Set'!A:A, A54) &gt; 0, 1, 0)</f>
        <v>0</v>
      </c>
      <c r="G54" s="7">
        <f>IF(COUNTIF('Iteration 1 - Forward'!A:A, A54) &gt; 0, 1, 0)</f>
        <v>0</v>
      </c>
      <c r="H54" s="7">
        <f>IF(COUNTIF('Iteration 1 - Backward'!A:A, A54) &gt; 0, 1, 0)</f>
        <v>0</v>
      </c>
      <c r="I54" s="7">
        <f>IF(COUNTIF('Iteration 2 - Forward-Forward'!A:A, A54) &gt; 0, 1, 0)</f>
        <v>0</v>
      </c>
      <c r="J54" s="7">
        <f>IF(COUNTIF('Iteration 2 - Forward-Backward'!A:A, A54) &gt; 0, 1, 0)</f>
        <v>0</v>
      </c>
      <c r="K54" s="7">
        <f>IF(COUNTIF('Iteration 2 - Backward-Backward'!A:A, A54) &gt; 0, 1, 0)</f>
        <v>0</v>
      </c>
      <c r="L54" s="7">
        <f>IF(COUNTIF('Iteration 2 - Backward-Forward'!A:A, A54) &gt; 0, 1, 0)</f>
        <v>0</v>
      </c>
      <c r="M54" s="7">
        <f>IF(COUNTIF('Iteration 3 - FFF'!A:A, A54) &gt; 0, 1, 0)</f>
        <v>0</v>
      </c>
      <c r="N54" s="7"/>
      <c r="O54" s="7"/>
      <c r="P54" s="7"/>
      <c r="Q54" s="7"/>
      <c r="R54" s="7">
        <v>1</v>
      </c>
    </row>
    <row r="55" spans="1:18" x14ac:dyDescent="0.25">
      <c r="A55" s="7" t="s">
        <v>8142</v>
      </c>
      <c r="B55" s="7" t="s">
        <v>8143</v>
      </c>
      <c r="C55" s="7">
        <v>2022</v>
      </c>
      <c r="D55" s="7" t="s">
        <v>8144</v>
      </c>
      <c r="E55" s="7">
        <f t="shared" si="1"/>
        <v>0</v>
      </c>
      <c r="F55" s="7">
        <f>IF(COUNTIF('Start Set'!A:A, A55) &gt; 0, 1, 0)</f>
        <v>0</v>
      </c>
      <c r="G55" s="7">
        <f>IF(COUNTIF('Iteration 1 - Forward'!A:A, A55) &gt; 0, 1, 0)</f>
        <v>0</v>
      </c>
      <c r="H55" s="7">
        <f>IF(COUNTIF('Iteration 1 - Backward'!A:A, A55) &gt; 0, 1, 0)</f>
        <v>0</v>
      </c>
      <c r="I55" s="7">
        <f>IF(COUNTIF('Iteration 2 - Forward-Forward'!A:A, A55) &gt; 0, 1, 0)</f>
        <v>0</v>
      </c>
      <c r="J55" s="7">
        <f>IF(COUNTIF('Iteration 2 - Forward-Backward'!A:A, A55) &gt; 0, 1, 0)</f>
        <v>0</v>
      </c>
      <c r="K55" s="7">
        <f>IF(COUNTIF('Iteration 2 - Backward-Backward'!A:A, A55) &gt; 0, 1, 0)</f>
        <v>0</v>
      </c>
      <c r="L55" s="7">
        <f>IF(COUNTIF('Iteration 2 - Backward-Forward'!A:A, A55) &gt; 0, 1, 0)</f>
        <v>0</v>
      </c>
      <c r="M55" s="7">
        <f>IF(COUNTIF('Iteration 3 - FFF'!A:A, A55) &gt; 0, 1, 0)</f>
        <v>0</v>
      </c>
      <c r="N55" s="7"/>
      <c r="O55" s="7">
        <v>1</v>
      </c>
    </row>
    <row r="56" spans="1:18" x14ac:dyDescent="0.25">
      <c r="A56" s="7" t="s">
        <v>4415</v>
      </c>
      <c r="B56" s="7" t="s">
        <v>8156</v>
      </c>
      <c r="C56" s="7">
        <v>2022</v>
      </c>
      <c r="D56" s="7" t="s">
        <v>7985</v>
      </c>
      <c r="E56" s="7">
        <f t="shared" si="1"/>
        <v>0</v>
      </c>
      <c r="F56" s="7">
        <f>IF(COUNTIF('Start Set'!A:A, A56) &gt; 0, 1, 0)</f>
        <v>0</v>
      </c>
      <c r="G56" s="7">
        <f>IF(COUNTIF('Iteration 1 - Forward'!A:A, A56) &gt; 0, 1, 0)</f>
        <v>1</v>
      </c>
      <c r="H56" s="7">
        <f>IF(COUNTIF('Iteration 1 - Backward'!A:A, A56) &gt; 0, 1, 0)</f>
        <v>0</v>
      </c>
      <c r="I56" s="7">
        <f>IF(COUNTIF('Iteration 2 - Forward-Forward'!A:A, A56) &gt; 0, 1, 0)</f>
        <v>0</v>
      </c>
      <c r="J56" s="7">
        <f>IF(COUNTIF('Iteration 2 - Forward-Backward'!A:A, A56) &gt; 0, 1, 0)</f>
        <v>1</v>
      </c>
      <c r="K56">
        <f>IF(COUNTIF('Iteration 2 - Backward-Backward'!A:A, A56) &gt; 0, 1, 0)</f>
        <v>0</v>
      </c>
      <c r="L56">
        <f>IF(COUNTIF('Iteration 2 - Backward-Forward'!A:A, A56) &gt; 0, 1, 0)</f>
        <v>0</v>
      </c>
      <c r="M56">
        <f>IF(COUNTIF('Iteration 3 - FFF'!A:A, A56) &gt; 0, 1, 0)</f>
        <v>0</v>
      </c>
    </row>
    <row r="57" spans="1:18" x14ac:dyDescent="0.25">
      <c r="A57" s="7" t="s">
        <v>8160</v>
      </c>
      <c r="B57" s="7" t="s">
        <v>8161</v>
      </c>
      <c r="C57" s="7">
        <v>2022</v>
      </c>
      <c r="D57" s="7" t="s">
        <v>8162</v>
      </c>
      <c r="E57" s="7">
        <f t="shared" si="1"/>
        <v>0</v>
      </c>
      <c r="F57" s="7">
        <f>IF(COUNTIF('Start Set'!A:A, A57) &gt; 0, 1, 0)</f>
        <v>0</v>
      </c>
      <c r="G57" s="7">
        <f>IF(COUNTIF('Iteration 1 - Forward'!A:A, A57) &gt; 0, 1, 0)</f>
        <v>0</v>
      </c>
      <c r="H57" s="7">
        <f>IF(COUNTIF('Iteration 1 - Backward'!A:A, A57) &gt; 0, 1, 0)</f>
        <v>0</v>
      </c>
      <c r="I57" s="7">
        <f>IF(COUNTIF('Iteration 2 - Forward-Forward'!A:A, A57) &gt; 0, 1, 0)</f>
        <v>0</v>
      </c>
      <c r="J57" s="7">
        <f>IF(COUNTIF('Iteration 2 - Forward-Backward'!A:A, A57) &gt; 0, 1, 0)</f>
        <v>0</v>
      </c>
      <c r="K57" s="7">
        <f>IF(COUNTIF('Iteration 2 - Backward-Backward'!A:A, A57) &gt; 0, 1, 0)</f>
        <v>0</v>
      </c>
      <c r="L57" s="7">
        <f>IF(COUNTIF('Iteration 2 - Backward-Forward'!A:A, A57) &gt; 0, 1, 0)</f>
        <v>0</v>
      </c>
      <c r="M57" s="7">
        <f>IF(COUNTIF('Iteration 3 - FFF'!A:A, A57) &gt; 0, 1, 0)</f>
        <v>0</v>
      </c>
      <c r="N57" s="7"/>
      <c r="O57" s="7"/>
      <c r="P57" s="7">
        <v>1</v>
      </c>
    </row>
    <row r="58" spans="1:18" x14ac:dyDescent="0.25">
      <c r="A58" s="7" t="s">
        <v>8166</v>
      </c>
      <c r="B58" s="7" t="s">
        <v>8167</v>
      </c>
      <c r="C58" s="7">
        <v>2022</v>
      </c>
      <c r="D58" s="7" t="s">
        <v>8168</v>
      </c>
      <c r="E58" s="7">
        <f t="shared" si="1"/>
        <v>0</v>
      </c>
      <c r="F58" s="7">
        <f>IF(COUNTIF('Start Set'!A:A, A58) &gt; 0, 1, 0)</f>
        <v>0</v>
      </c>
      <c r="G58" s="7">
        <f>IF(COUNTIF('Iteration 1 - Forward'!A:A, A58) &gt; 0, 1, 0)</f>
        <v>0</v>
      </c>
      <c r="H58" s="7">
        <f>IF(COUNTIF('Iteration 1 - Backward'!A:A, A58) &gt; 0, 1, 0)</f>
        <v>0</v>
      </c>
      <c r="I58" s="7">
        <f>IF(COUNTIF('Iteration 2 - Forward-Forward'!A:A, A58) &gt; 0, 1, 0)</f>
        <v>0</v>
      </c>
      <c r="J58" s="7">
        <f>IF(COUNTIF('Iteration 2 - Forward-Backward'!A:A, A58) &gt; 0, 1, 0)</f>
        <v>0</v>
      </c>
      <c r="K58" s="7">
        <f>IF(COUNTIF('Iteration 2 - Backward-Backward'!A:A, A58) &gt; 0, 1, 0)</f>
        <v>0</v>
      </c>
      <c r="L58" s="7">
        <f>IF(COUNTIF('Iteration 2 - Backward-Forward'!A:A, A58) &gt; 0, 1, 0)</f>
        <v>0</v>
      </c>
      <c r="M58" s="7">
        <f>IF(COUNTIF('Iteration 3 - FFF'!A:A, A58) &gt; 0, 1, 0)</f>
        <v>0</v>
      </c>
      <c r="N58" s="7"/>
      <c r="O58" s="7"/>
      <c r="P58" s="7">
        <v>1</v>
      </c>
    </row>
    <row r="59" spans="1:18" x14ac:dyDescent="0.25">
      <c r="A59" s="7" t="s">
        <v>8174</v>
      </c>
      <c r="B59" s="7" t="s">
        <v>8175</v>
      </c>
      <c r="C59" s="7">
        <v>2022</v>
      </c>
      <c r="D59" s="7" t="s">
        <v>8176</v>
      </c>
      <c r="E59" s="7">
        <f t="shared" si="1"/>
        <v>0</v>
      </c>
      <c r="F59" s="7">
        <f>IF(COUNTIF('Start Set'!A:A, A59) &gt; 0, 1, 0)</f>
        <v>0</v>
      </c>
      <c r="G59" s="7">
        <f>IF(COUNTIF('Iteration 1 - Forward'!A:A, A59) &gt; 0, 1, 0)</f>
        <v>0</v>
      </c>
      <c r="H59" s="7">
        <f>IF(COUNTIF('Iteration 1 - Backward'!A:A, A59) &gt; 0, 1, 0)</f>
        <v>0</v>
      </c>
      <c r="I59" s="7">
        <f>IF(COUNTIF('Iteration 2 - Forward-Forward'!A:A, A59) &gt; 0, 1, 0)</f>
        <v>0</v>
      </c>
      <c r="J59" s="7">
        <f>IF(COUNTIF('Iteration 2 - Forward-Backward'!A:A, A59) &gt; 0, 1, 0)</f>
        <v>0</v>
      </c>
      <c r="K59" s="7">
        <f>IF(COUNTIF('Iteration 2 - Backward-Backward'!A:A, A59) &gt; 0, 1, 0)</f>
        <v>0</v>
      </c>
      <c r="L59" s="7">
        <f>IF(COUNTIF('Iteration 2 - Backward-Forward'!A:A, A59) &gt; 0, 1, 0)</f>
        <v>0</v>
      </c>
      <c r="M59" s="7">
        <f>IF(COUNTIF('Iteration 3 - FFF'!A:A, A59) &gt; 0, 1, 0)</f>
        <v>0</v>
      </c>
      <c r="N59" s="7"/>
      <c r="O59" s="7"/>
      <c r="P59" s="7"/>
      <c r="Q59" s="7"/>
      <c r="R59" s="7">
        <v>1</v>
      </c>
    </row>
    <row r="60" spans="1:18" x14ac:dyDescent="0.25">
      <c r="A60" s="7" t="s">
        <v>8203</v>
      </c>
      <c r="B60" s="7" t="s">
        <v>8204</v>
      </c>
      <c r="C60" s="7">
        <v>2022</v>
      </c>
      <c r="D60" s="7" t="s">
        <v>7985</v>
      </c>
      <c r="E60" s="7">
        <f t="shared" si="1"/>
        <v>1</v>
      </c>
      <c r="F60" s="7">
        <f>IF(COUNTIF('Start Set'!A:A, A60) &gt; 0, 1, 0)</f>
        <v>0</v>
      </c>
      <c r="G60" s="7">
        <f>IF(COUNTIF('Iteration 1 - Forward'!A:A, A60) &gt; 0, 1, 0)</f>
        <v>1</v>
      </c>
      <c r="H60" s="7">
        <f>IF(COUNTIF('Iteration 1 - Backward'!A:A, A60) &gt; 0, 1, 0)</f>
        <v>0</v>
      </c>
      <c r="I60" s="7">
        <f>IF(COUNTIF('Iteration 2 - Forward-Forward'!A:A, A60) &gt; 0, 1, 0)</f>
        <v>0</v>
      </c>
      <c r="J60" s="7">
        <f>IF(COUNTIF('Iteration 2 - Forward-Backward'!A:A, A60) &gt; 0, 1, 0)</f>
        <v>1</v>
      </c>
      <c r="K60">
        <f>IF(COUNTIF('Iteration 2 - Backward-Backward'!A:A, A60) &gt; 0, 1, 0)</f>
        <v>0</v>
      </c>
      <c r="L60">
        <f>IF(COUNTIF('Iteration 2 - Backward-Forward'!A:A, A60) &gt; 0, 1, 0)</f>
        <v>0</v>
      </c>
      <c r="M60">
        <f>IF(COUNTIF('Iteration 3 - FFF'!A:A, A60) &gt; 0, 1, 0)</f>
        <v>0</v>
      </c>
    </row>
    <row r="61" spans="1:18" x14ac:dyDescent="0.25">
      <c r="A61" s="7" t="s">
        <v>8210</v>
      </c>
      <c r="B61" s="7" t="s">
        <v>8211</v>
      </c>
      <c r="C61" s="7">
        <v>2022</v>
      </c>
      <c r="D61" s="7" t="s">
        <v>8212</v>
      </c>
      <c r="E61" s="7">
        <f t="shared" si="1"/>
        <v>0</v>
      </c>
      <c r="F61" s="7">
        <f>IF(COUNTIF('Start Set'!A:A, A61) &gt; 0, 1, 0)</f>
        <v>0</v>
      </c>
      <c r="G61" s="7">
        <f>IF(COUNTIF('Iteration 1 - Forward'!A:A, A61) &gt; 0, 1, 0)</f>
        <v>0</v>
      </c>
      <c r="H61" s="7">
        <f>IF(COUNTIF('Iteration 1 - Backward'!A:A, A61) &gt; 0, 1, 0)</f>
        <v>0</v>
      </c>
      <c r="I61" s="7">
        <f>IF(COUNTIF('Iteration 2 - Forward-Forward'!A:A, A61) &gt; 0, 1, 0)</f>
        <v>0</v>
      </c>
      <c r="J61" s="7">
        <f>IF(COUNTIF('Iteration 2 - Forward-Backward'!A:A, A61) &gt; 0, 1, 0)</f>
        <v>0</v>
      </c>
      <c r="K61" s="7">
        <f>IF(COUNTIF('Iteration 2 - Backward-Backward'!A:A, A61) &gt; 0, 1, 0)</f>
        <v>0</v>
      </c>
      <c r="L61" s="7">
        <f>IF(COUNTIF('Iteration 2 - Backward-Forward'!A:A, A61) &gt; 0, 1, 0)</f>
        <v>0</v>
      </c>
      <c r="M61" s="7">
        <f>IF(COUNTIF('Iteration 3 - FFF'!A:A, A61) &gt; 0, 1, 0)</f>
        <v>0</v>
      </c>
      <c r="N61" s="7"/>
      <c r="O61" s="7">
        <v>1</v>
      </c>
    </row>
    <row r="62" spans="1:18" x14ac:dyDescent="0.25">
      <c r="A62" s="7" t="s">
        <v>8219</v>
      </c>
      <c r="B62" s="7" t="s">
        <v>8220</v>
      </c>
      <c r="C62" s="7">
        <v>2022</v>
      </c>
      <c r="D62" s="7" t="s">
        <v>8221</v>
      </c>
      <c r="E62" s="7">
        <f t="shared" si="1"/>
        <v>0</v>
      </c>
      <c r="F62" s="7">
        <f>IF(COUNTIF('Start Set'!A:A, A62) &gt; 0, 1, 0)</f>
        <v>0</v>
      </c>
      <c r="G62" s="7">
        <f>IF(COUNTIF('Iteration 1 - Forward'!A:A, A62) &gt; 0, 1, 0)</f>
        <v>0</v>
      </c>
      <c r="H62" s="7">
        <f>IF(COUNTIF('Iteration 1 - Backward'!A:A, A62) &gt; 0, 1, 0)</f>
        <v>0</v>
      </c>
      <c r="I62" s="7">
        <f>IF(COUNTIF('Iteration 2 - Forward-Forward'!A:A, A62) &gt; 0, 1, 0)</f>
        <v>0</v>
      </c>
      <c r="J62" s="7">
        <f>IF(COUNTIF('Iteration 2 - Forward-Backward'!A:A, A62) &gt; 0, 1, 0)</f>
        <v>0</v>
      </c>
      <c r="K62" s="7">
        <f>IF(COUNTIF('Iteration 2 - Backward-Backward'!A:A, A62) &gt; 0, 1, 0)</f>
        <v>0</v>
      </c>
      <c r="L62" s="7">
        <f>IF(COUNTIF('Iteration 2 - Backward-Forward'!A:A, A62) &gt; 0, 1, 0)</f>
        <v>0</v>
      </c>
      <c r="M62" s="7">
        <f>IF(COUNTIF('Iteration 3 - FFF'!A:A, A62) &gt; 0, 1, 0)</f>
        <v>0</v>
      </c>
      <c r="N62" s="7"/>
      <c r="O62" s="7">
        <v>1</v>
      </c>
    </row>
    <row r="63" spans="1:18" x14ac:dyDescent="0.25">
      <c r="A63" s="7" t="s">
        <v>8224</v>
      </c>
      <c r="B63" s="7" t="s">
        <v>8225</v>
      </c>
      <c r="C63" s="7">
        <v>2022</v>
      </c>
      <c r="D63" s="7" t="s">
        <v>8226</v>
      </c>
      <c r="E63" s="7">
        <f t="shared" si="1"/>
        <v>0</v>
      </c>
      <c r="F63" s="7">
        <f>IF(COUNTIF('Start Set'!A:A, A63) &gt; 0, 1, 0)</f>
        <v>0</v>
      </c>
      <c r="G63" s="7">
        <f>IF(COUNTIF('Iteration 1 - Forward'!A:A, A63) &gt; 0, 1, 0)</f>
        <v>0</v>
      </c>
      <c r="H63" s="7">
        <f>IF(COUNTIF('Iteration 1 - Backward'!A:A, A63) &gt; 0, 1, 0)</f>
        <v>0</v>
      </c>
      <c r="I63" s="7">
        <f>IF(COUNTIF('Iteration 2 - Forward-Forward'!A:A, A63) &gt; 0, 1, 0)</f>
        <v>0</v>
      </c>
      <c r="J63" s="7">
        <f>IF(COUNTIF('Iteration 2 - Forward-Backward'!A:A, A63) &gt; 0, 1, 0)</f>
        <v>0</v>
      </c>
      <c r="K63" s="7">
        <f>IF(COUNTIF('Iteration 2 - Backward-Backward'!A:A, A63) &gt; 0, 1, 0)</f>
        <v>0</v>
      </c>
      <c r="L63" s="7">
        <f>IF(COUNTIF('Iteration 2 - Backward-Forward'!A:A, A63) &gt; 0, 1, 0)</f>
        <v>0</v>
      </c>
      <c r="M63" s="7">
        <f>IF(COUNTIF('Iteration 3 - FFF'!A:A, A63) &gt; 0, 1, 0)</f>
        <v>0</v>
      </c>
      <c r="N63" s="7"/>
      <c r="O63" s="7">
        <v>1</v>
      </c>
    </row>
    <row r="64" spans="1:18" x14ac:dyDescent="0.25">
      <c r="A64" s="7" t="s">
        <v>8230</v>
      </c>
      <c r="B64" s="7" t="s">
        <v>8231</v>
      </c>
      <c r="C64" s="7">
        <v>2022</v>
      </c>
      <c r="D64" s="7" t="s">
        <v>832</v>
      </c>
      <c r="E64" s="7">
        <f t="shared" si="1"/>
        <v>0</v>
      </c>
      <c r="F64" s="7">
        <f>IF(COUNTIF('Start Set'!A:A, A64) &gt; 0, 1, 0)</f>
        <v>0</v>
      </c>
      <c r="G64" s="7">
        <f>IF(COUNTIF('Iteration 1 - Forward'!A:A, A64) &gt; 0, 1, 0)</f>
        <v>0</v>
      </c>
      <c r="H64" s="7">
        <f>IF(COUNTIF('Iteration 1 - Backward'!A:A, A64) &gt; 0, 1, 0)</f>
        <v>0</v>
      </c>
      <c r="I64" s="7">
        <f>IF(COUNTIF('Iteration 2 - Forward-Forward'!A:A, A64) &gt; 0, 1, 0)</f>
        <v>0</v>
      </c>
      <c r="J64" s="7">
        <f>IF(COUNTIF('Iteration 2 - Forward-Backward'!A:A, A64) &gt; 0, 1, 0)</f>
        <v>0</v>
      </c>
      <c r="K64" s="7">
        <f>IF(COUNTIF('Iteration 2 - Backward-Backward'!A:A, A64) &gt; 0, 1, 0)</f>
        <v>0</v>
      </c>
      <c r="L64" s="7">
        <f>IF(COUNTIF('Iteration 2 - Backward-Forward'!A:A, A64) &gt; 0, 1, 0)</f>
        <v>0</v>
      </c>
      <c r="M64" s="7">
        <f>IF(COUNTIF('Iteration 3 - FFF'!A:A, A64) &gt; 0, 1, 0)</f>
        <v>0</v>
      </c>
      <c r="N64" s="7"/>
      <c r="O64" s="7"/>
      <c r="P64" s="7"/>
      <c r="Q64" s="7"/>
      <c r="R64" s="7">
        <v>1</v>
      </c>
    </row>
    <row r="65" spans="1:18" x14ac:dyDescent="0.25">
      <c r="A65" s="7" t="s">
        <v>8232</v>
      </c>
      <c r="B65" s="7" t="s">
        <v>8233</v>
      </c>
      <c r="C65" s="7">
        <v>2022</v>
      </c>
      <c r="D65" s="7" t="s">
        <v>386</v>
      </c>
      <c r="E65" s="7">
        <f t="shared" si="1"/>
        <v>0</v>
      </c>
      <c r="F65" s="7">
        <f>IF(COUNTIF('Start Set'!A:A, A65) &gt; 0, 1, 0)</f>
        <v>0</v>
      </c>
      <c r="G65" s="7">
        <f>IF(COUNTIF('Iteration 1 - Forward'!A:A, A65) &gt; 0, 1, 0)</f>
        <v>0</v>
      </c>
      <c r="H65" s="7">
        <f>IF(COUNTIF('Iteration 1 - Backward'!A:A, A65) &gt; 0, 1, 0)</f>
        <v>0</v>
      </c>
      <c r="I65" s="7">
        <f>IF(COUNTIF('Iteration 2 - Forward-Forward'!A:A, A65) &gt; 0, 1, 0)</f>
        <v>0</v>
      </c>
      <c r="J65" s="7">
        <f>IF(COUNTIF('Iteration 2 - Forward-Backward'!A:A, A65) &gt; 0, 1, 0)</f>
        <v>0</v>
      </c>
      <c r="K65" s="7">
        <f>IF(COUNTIF('Iteration 2 - Backward-Backward'!A:A, A65) &gt; 0, 1, 0)</f>
        <v>0</v>
      </c>
      <c r="L65" s="7">
        <f>IF(COUNTIF('Iteration 2 - Backward-Forward'!A:A, A65) &gt; 0, 1, 0)</f>
        <v>0</v>
      </c>
      <c r="M65" s="7">
        <f>IF(COUNTIF('Iteration 3 - FFF'!A:A, A65) &gt; 0, 1, 0)</f>
        <v>0</v>
      </c>
      <c r="N65" s="7"/>
      <c r="O65" s="7"/>
      <c r="P65" s="7"/>
      <c r="Q65" s="7"/>
      <c r="R65" s="7">
        <v>1</v>
      </c>
    </row>
    <row r="66" spans="1:18" x14ac:dyDescent="0.25">
      <c r="A66" s="7" t="s">
        <v>8246</v>
      </c>
      <c r="B66" s="7" t="s">
        <v>8247</v>
      </c>
      <c r="C66" s="7">
        <v>2022</v>
      </c>
      <c r="D66" s="7" t="s">
        <v>8248</v>
      </c>
      <c r="E66" s="7">
        <f t="shared" ref="E66:E97" si="2">--(ROW(A66)&lt;&gt;MATCH(A66,$A:$A,0))</f>
        <v>0</v>
      </c>
      <c r="F66" s="7">
        <f>IF(COUNTIF('Start Set'!A:A, A66) &gt; 0, 1, 0)</f>
        <v>0</v>
      </c>
      <c r="G66" s="7">
        <f>IF(COUNTIF('Iteration 1 - Forward'!A:A, A66) &gt; 0, 1, 0)</f>
        <v>0</v>
      </c>
      <c r="H66" s="7">
        <f>IF(COUNTIF('Iteration 1 - Backward'!A:A, A66) &gt; 0, 1, 0)</f>
        <v>0</v>
      </c>
      <c r="I66" s="7">
        <f>IF(COUNTIF('Iteration 2 - Forward-Forward'!A:A, A66) &gt; 0, 1, 0)</f>
        <v>0</v>
      </c>
      <c r="J66" s="7">
        <f>IF(COUNTIF('Iteration 2 - Forward-Backward'!A:A, A66) &gt; 0, 1, 0)</f>
        <v>0</v>
      </c>
      <c r="K66" s="7">
        <f>IF(COUNTIF('Iteration 2 - Backward-Backward'!A:A, A66) &gt; 0, 1, 0)</f>
        <v>0</v>
      </c>
      <c r="L66" s="7">
        <f>IF(COUNTIF('Iteration 2 - Backward-Forward'!A:A, A66) &gt; 0, 1, 0)</f>
        <v>0</v>
      </c>
      <c r="M66" s="7">
        <f>IF(COUNTIF('Iteration 3 - FFF'!A:A, A66) &gt; 0, 1, 0)</f>
        <v>0</v>
      </c>
      <c r="N66" s="7"/>
      <c r="O66" s="7">
        <v>1</v>
      </c>
    </row>
    <row r="67" spans="1:18" x14ac:dyDescent="0.25">
      <c r="A67" s="7" t="s">
        <v>4415</v>
      </c>
      <c r="B67" s="7" t="s">
        <v>8204</v>
      </c>
      <c r="C67" s="7">
        <v>2022</v>
      </c>
      <c r="D67" s="7" t="s">
        <v>7985</v>
      </c>
      <c r="E67" s="7">
        <f t="shared" si="2"/>
        <v>1</v>
      </c>
      <c r="F67" s="7">
        <f>IF(COUNTIF('Start Set'!A:A, A67) &gt; 0, 1, 0)</f>
        <v>0</v>
      </c>
      <c r="G67" s="7">
        <f>IF(COUNTIF('Iteration 1 - Forward'!A:A, A67) &gt; 0, 1, 0)</f>
        <v>1</v>
      </c>
      <c r="H67" s="7">
        <f>IF(COUNTIF('Iteration 1 - Backward'!A:A, A67) &gt; 0, 1, 0)</f>
        <v>0</v>
      </c>
      <c r="I67" s="7">
        <f>IF(COUNTIF('Iteration 2 - Forward-Forward'!A:A, A67) &gt; 0, 1, 0)</f>
        <v>0</v>
      </c>
      <c r="J67" s="7">
        <f>IF(COUNTIF('Iteration 2 - Forward-Backward'!A:A, A67) &gt; 0, 1, 0)</f>
        <v>1</v>
      </c>
      <c r="K67">
        <f>IF(COUNTIF('Iteration 2 - Backward-Backward'!A:A, A67) &gt; 0, 1, 0)</f>
        <v>0</v>
      </c>
      <c r="L67">
        <f>IF(COUNTIF('Iteration 2 - Backward-Forward'!A:A, A67) &gt; 0, 1, 0)</f>
        <v>0</v>
      </c>
      <c r="M67">
        <f>IF(COUNTIF('Iteration 3 - FFF'!A:A, A67) &gt; 0, 1, 0)</f>
        <v>0</v>
      </c>
    </row>
    <row r="68" spans="1:18" x14ac:dyDescent="0.25">
      <c r="A68" s="7" t="s">
        <v>8306</v>
      </c>
      <c r="B68" s="7" t="s">
        <v>8307</v>
      </c>
      <c r="C68" s="7">
        <v>2022</v>
      </c>
      <c r="D68" s="7" t="s">
        <v>122</v>
      </c>
      <c r="E68" s="7">
        <f t="shared" si="2"/>
        <v>0</v>
      </c>
      <c r="F68" s="7">
        <f>IF(COUNTIF('Start Set'!A:A, A68) &gt; 0, 1, 0)</f>
        <v>0</v>
      </c>
      <c r="G68" s="7">
        <f>IF(COUNTIF('Iteration 1 - Forward'!A:A, A68) &gt; 0, 1, 0)</f>
        <v>0</v>
      </c>
      <c r="H68" s="7">
        <f>IF(COUNTIF('Iteration 1 - Backward'!A:A, A68) &gt; 0, 1, 0)</f>
        <v>0</v>
      </c>
      <c r="I68" s="7">
        <f>IF(COUNTIF('Iteration 2 - Forward-Forward'!A:A, A68) &gt; 0, 1, 0)</f>
        <v>0</v>
      </c>
      <c r="J68" s="7">
        <f>IF(COUNTIF('Iteration 2 - Forward-Backward'!A:A, A68) &gt; 0, 1, 0)</f>
        <v>0</v>
      </c>
      <c r="K68" s="7">
        <f>IF(COUNTIF('Iteration 2 - Backward-Backward'!A:A, A68) &gt; 0, 1, 0)</f>
        <v>0</v>
      </c>
      <c r="L68" s="7">
        <f>IF(COUNTIF('Iteration 2 - Backward-Forward'!A:A, A68) &gt; 0, 1, 0)</f>
        <v>0</v>
      </c>
      <c r="M68" s="7">
        <f>IF(COUNTIF('Iteration 3 - FFF'!A:A, A68) &gt; 0, 1, 0)</f>
        <v>0</v>
      </c>
      <c r="N68" s="7"/>
      <c r="O68" s="7"/>
      <c r="P68" s="7"/>
      <c r="Q68" s="7"/>
      <c r="R68" s="7">
        <v>1</v>
      </c>
    </row>
    <row r="69" spans="1:18" x14ac:dyDescent="0.25">
      <c r="A69" s="7" t="s">
        <v>8318</v>
      </c>
      <c r="B69" s="7" t="s">
        <v>8319</v>
      </c>
      <c r="C69" s="7">
        <v>2022</v>
      </c>
      <c r="D69" s="7" t="s">
        <v>608</v>
      </c>
      <c r="E69" s="7">
        <f t="shared" si="2"/>
        <v>0</v>
      </c>
      <c r="F69" s="7">
        <f>IF(COUNTIF('Start Set'!A:A, A69) &gt; 0, 1, 0)</f>
        <v>0</v>
      </c>
      <c r="G69" s="7">
        <f>IF(COUNTIF('Iteration 1 - Forward'!A:A, A69) &gt; 0, 1, 0)</f>
        <v>0</v>
      </c>
      <c r="H69" s="7">
        <f>IF(COUNTIF('Iteration 1 - Backward'!A:A, A69) &gt; 0, 1, 0)</f>
        <v>0</v>
      </c>
      <c r="I69" s="7">
        <f>IF(COUNTIF('Iteration 2 - Forward-Forward'!A:A, A69) &gt; 0, 1, 0)</f>
        <v>0</v>
      </c>
      <c r="J69" s="7">
        <f>IF(COUNTIF('Iteration 2 - Forward-Backward'!A:A, A69) &gt; 0, 1, 0)</f>
        <v>0</v>
      </c>
      <c r="K69" s="7">
        <f>IF(COUNTIF('Iteration 2 - Backward-Backward'!A:A, A69) &gt; 0, 1, 0)</f>
        <v>0</v>
      </c>
      <c r="L69" s="7">
        <f>IF(COUNTIF('Iteration 2 - Backward-Forward'!A:A, A69) &gt; 0, 1, 0)</f>
        <v>0</v>
      </c>
      <c r="M69" s="7">
        <f>IF(COUNTIF('Iteration 3 - FFF'!A:A, A69) &gt; 0, 1, 0)</f>
        <v>0</v>
      </c>
      <c r="N69" s="7"/>
      <c r="O69" s="7"/>
      <c r="P69" s="7"/>
      <c r="Q69" s="7"/>
      <c r="R69" s="7">
        <v>1</v>
      </c>
    </row>
    <row r="70" spans="1:18" x14ac:dyDescent="0.25">
      <c r="A70" s="7" t="s">
        <v>8339</v>
      </c>
      <c r="B70" s="7" t="s">
        <v>8340</v>
      </c>
      <c r="C70" s="7">
        <v>2022</v>
      </c>
      <c r="D70" s="7" t="s">
        <v>2274</v>
      </c>
      <c r="E70" s="7">
        <f t="shared" si="2"/>
        <v>0</v>
      </c>
      <c r="F70" s="7">
        <f>IF(COUNTIF('Start Set'!A:A, A70) &gt; 0, 1, 0)</f>
        <v>0</v>
      </c>
      <c r="G70" s="7">
        <f>IF(COUNTIF('Iteration 1 - Forward'!A:A, A70) &gt; 0, 1, 0)</f>
        <v>0</v>
      </c>
      <c r="H70" s="7">
        <f>IF(COUNTIF('Iteration 1 - Backward'!A:A, A70) &gt; 0, 1, 0)</f>
        <v>0</v>
      </c>
      <c r="I70" s="7">
        <f>IF(COUNTIF('Iteration 2 - Forward-Forward'!A:A, A70) &gt; 0, 1, 0)</f>
        <v>0</v>
      </c>
      <c r="J70" s="7">
        <f>IF(COUNTIF('Iteration 2 - Forward-Backward'!A:A, A70) &gt; 0, 1, 0)</f>
        <v>0</v>
      </c>
      <c r="K70" s="7">
        <f>IF(COUNTIF('Iteration 2 - Backward-Backward'!A:A, A70) &gt; 0, 1, 0)</f>
        <v>0</v>
      </c>
      <c r="L70" s="7">
        <f>IF(COUNTIF('Iteration 2 - Backward-Forward'!A:A, A70) &gt; 0, 1, 0)</f>
        <v>0</v>
      </c>
      <c r="M70" s="7">
        <f>IF(COUNTIF('Iteration 3 - FFF'!A:A, A70) &gt; 0, 1, 0)</f>
        <v>0</v>
      </c>
      <c r="N70" s="7"/>
      <c r="O70" s="7"/>
      <c r="P70" s="7"/>
      <c r="Q70" s="7"/>
      <c r="R70" s="7">
        <v>1</v>
      </c>
    </row>
    <row r="71" spans="1:18" x14ac:dyDescent="0.25">
      <c r="A71" s="7" t="s">
        <v>8464</v>
      </c>
      <c r="B71" s="7" t="s">
        <v>8465</v>
      </c>
      <c r="C71" s="7">
        <v>2022</v>
      </c>
      <c r="D71" s="7" t="s">
        <v>8466</v>
      </c>
      <c r="E71" s="7">
        <f t="shared" si="2"/>
        <v>0</v>
      </c>
      <c r="F71" s="7">
        <f>IF(COUNTIF('Start Set'!A:A, A71) &gt; 0, 1, 0)</f>
        <v>0</v>
      </c>
      <c r="G71" s="7">
        <f>IF(COUNTIF('Iteration 1 - Forward'!A:A, A71) &gt; 0, 1, 0)</f>
        <v>0</v>
      </c>
      <c r="H71" s="7">
        <f>IF(COUNTIF('Iteration 1 - Backward'!A:A, A71) &gt; 0, 1, 0)</f>
        <v>0</v>
      </c>
      <c r="I71" s="7">
        <f>IF(COUNTIF('Iteration 2 - Forward-Forward'!A:A, A71) &gt; 0, 1, 0)</f>
        <v>0</v>
      </c>
      <c r="J71" s="7">
        <f>IF(COUNTIF('Iteration 2 - Forward-Backward'!A:A, A71) &gt; 0, 1, 0)</f>
        <v>0</v>
      </c>
      <c r="K71" s="7">
        <f>IF(COUNTIF('Iteration 2 - Backward-Backward'!A:A, A71) &gt; 0, 1, 0)</f>
        <v>0</v>
      </c>
      <c r="L71" s="7">
        <f>IF(COUNTIF('Iteration 2 - Backward-Forward'!A:A, A71) &gt; 0, 1, 0)</f>
        <v>0</v>
      </c>
      <c r="M71" s="7">
        <f>IF(COUNTIF('Iteration 3 - FFF'!A:A, A71) &gt; 0, 1, 0)</f>
        <v>0</v>
      </c>
      <c r="N71" s="7"/>
      <c r="O71" s="7">
        <v>1</v>
      </c>
    </row>
    <row r="72" spans="1:18" x14ac:dyDescent="0.25">
      <c r="A72" s="7" t="s">
        <v>8488</v>
      </c>
      <c r="B72" s="7" t="s">
        <v>8489</v>
      </c>
      <c r="C72" s="7">
        <v>2022</v>
      </c>
      <c r="D72" s="7" t="s">
        <v>8490</v>
      </c>
      <c r="E72" s="7">
        <f t="shared" si="2"/>
        <v>0</v>
      </c>
      <c r="F72" s="7">
        <f>IF(COUNTIF('Start Set'!A:A, A72) &gt; 0, 1, 0)</f>
        <v>0</v>
      </c>
      <c r="G72" s="7">
        <f>IF(COUNTIF('Iteration 1 - Forward'!A:A, A72) &gt; 0, 1, 0)</f>
        <v>0</v>
      </c>
      <c r="H72" s="7">
        <f>IF(COUNTIF('Iteration 1 - Backward'!A:A, A72) &gt; 0, 1, 0)</f>
        <v>0</v>
      </c>
      <c r="I72" s="7">
        <f>IF(COUNTIF('Iteration 2 - Forward-Forward'!A:A, A72) &gt; 0, 1, 0)</f>
        <v>0</v>
      </c>
      <c r="J72" s="7">
        <f>IF(COUNTIF('Iteration 2 - Forward-Backward'!A:A, A72) &gt; 0, 1, 0)</f>
        <v>0</v>
      </c>
      <c r="K72" s="7">
        <f>IF(COUNTIF('Iteration 2 - Backward-Backward'!A:A, A72) &gt; 0, 1, 0)</f>
        <v>0</v>
      </c>
      <c r="L72" s="7">
        <f>IF(COUNTIF('Iteration 2 - Backward-Forward'!A:A, A72) &gt; 0, 1, 0)</f>
        <v>0</v>
      </c>
      <c r="M72" s="7">
        <f>IF(COUNTIF('Iteration 3 - FFF'!A:A, A72) &gt; 0, 1, 0)</f>
        <v>0</v>
      </c>
      <c r="N72" s="7"/>
      <c r="O72" s="7"/>
      <c r="P72" s="7"/>
      <c r="Q72" s="7"/>
      <c r="R72" s="7">
        <v>1</v>
      </c>
    </row>
    <row r="73" spans="1:18" x14ac:dyDescent="0.25">
      <c r="A73" s="7" t="s">
        <v>8511</v>
      </c>
      <c r="B73" s="7" t="s">
        <v>8512</v>
      </c>
      <c r="C73" s="7">
        <v>2022</v>
      </c>
      <c r="D73" s="7" t="s">
        <v>380</v>
      </c>
      <c r="E73" s="7">
        <f t="shared" si="2"/>
        <v>0</v>
      </c>
      <c r="F73" s="7">
        <f>IF(COUNTIF('Start Set'!A:A, A73) &gt; 0, 1, 0)</f>
        <v>0</v>
      </c>
      <c r="G73" s="7">
        <f>IF(COUNTIF('Iteration 1 - Forward'!A:A, A73) &gt; 0, 1, 0)</f>
        <v>0</v>
      </c>
      <c r="H73" s="7">
        <f>IF(COUNTIF('Iteration 1 - Backward'!A:A, A73) &gt; 0, 1, 0)</f>
        <v>0</v>
      </c>
      <c r="I73" s="7">
        <f>IF(COUNTIF('Iteration 2 - Forward-Forward'!A:A, A73) &gt; 0, 1, 0)</f>
        <v>0</v>
      </c>
      <c r="J73" s="7">
        <f>IF(COUNTIF('Iteration 2 - Forward-Backward'!A:A, A73) &gt; 0, 1, 0)</f>
        <v>0</v>
      </c>
      <c r="K73" s="7">
        <f>IF(COUNTIF('Iteration 2 - Backward-Backward'!A:A, A73) &gt; 0, 1, 0)</f>
        <v>0</v>
      </c>
      <c r="L73" s="7">
        <f>IF(COUNTIF('Iteration 2 - Backward-Forward'!A:A, A73) &gt; 0, 1, 0)</f>
        <v>0</v>
      </c>
      <c r="M73" s="7">
        <f>IF(COUNTIF('Iteration 3 - FFF'!A:A, A73) &gt; 0, 1, 0)</f>
        <v>0</v>
      </c>
      <c r="N73" s="7"/>
      <c r="O73" s="7"/>
      <c r="P73" s="7"/>
      <c r="Q73" s="7"/>
      <c r="R73" s="7">
        <v>1</v>
      </c>
    </row>
    <row r="74" spans="1:18" x14ac:dyDescent="0.25">
      <c r="A74" s="7" t="s">
        <v>8139</v>
      </c>
      <c r="B74" s="7" t="s">
        <v>8140</v>
      </c>
      <c r="C74" s="7">
        <v>2023</v>
      </c>
      <c r="D74" s="7" t="s">
        <v>8141</v>
      </c>
      <c r="E74" s="7">
        <f t="shared" si="2"/>
        <v>0</v>
      </c>
      <c r="F74" s="7">
        <f>IF(COUNTIF('Start Set'!A:A, A74) &gt; 0, 1, 0)</f>
        <v>0</v>
      </c>
      <c r="G74" s="7">
        <f>IF(COUNTIF('Iteration 1 - Forward'!A:A, A74) &gt; 0, 1, 0)</f>
        <v>0</v>
      </c>
      <c r="H74" s="7">
        <f>IF(COUNTIF('Iteration 1 - Backward'!A:A, A74) &gt; 0, 1, 0)</f>
        <v>0</v>
      </c>
      <c r="I74" s="7">
        <f>IF(COUNTIF('Iteration 2 - Forward-Forward'!A:A, A74) &gt; 0, 1, 0)</f>
        <v>0</v>
      </c>
      <c r="J74" s="7">
        <f>IF(COUNTIF('Iteration 2 - Forward-Backward'!A:A, A74) &gt; 0, 1, 0)</f>
        <v>0</v>
      </c>
      <c r="K74" s="7">
        <f>IF(COUNTIF('Iteration 2 - Backward-Backward'!A:A, A74) &gt; 0, 1, 0)</f>
        <v>0</v>
      </c>
      <c r="L74" s="7">
        <f>IF(COUNTIF('Iteration 2 - Backward-Forward'!A:A, A74) &gt; 0, 1, 0)</f>
        <v>0</v>
      </c>
      <c r="M74" s="7">
        <f>IF(COUNTIF('Iteration 3 - FFF'!A:A, A74) &gt; 0, 1, 0)</f>
        <v>0</v>
      </c>
      <c r="N74" s="7"/>
      <c r="O74" s="7">
        <v>1</v>
      </c>
    </row>
    <row r="75" spans="1:18" x14ac:dyDescent="0.25">
      <c r="A75" s="7" t="s">
        <v>8188</v>
      </c>
      <c r="B75" s="7" t="s">
        <v>8189</v>
      </c>
      <c r="C75" s="7">
        <v>2023</v>
      </c>
      <c r="D75" s="7" t="s">
        <v>7953</v>
      </c>
      <c r="E75" s="7">
        <f t="shared" si="2"/>
        <v>0</v>
      </c>
      <c r="F75" s="7">
        <f>IF(COUNTIF('Start Set'!A:A, A75) &gt; 0, 1, 0)</f>
        <v>0</v>
      </c>
      <c r="G75" s="7">
        <f>IF(COUNTIF('Iteration 1 - Forward'!A:A, A75) &gt; 0, 1, 0)</f>
        <v>0</v>
      </c>
      <c r="H75" s="7">
        <f>IF(COUNTIF('Iteration 1 - Backward'!A:A, A75) &gt; 0, 1, 0)</f>
        <v>0</v>
      </c>
      <c r="I75" s="7">
        <f>IF(COUNTIF('Iteration 2 - Forward-Forward'!A:A, A75) &gt; 0, 1, 0)</f>
        <v>0</v>
      </c>
      <c r="J75" s="7">
        <f>IF(COUNTIF('Iteration 2 - Forward-Backward'!A:A, A75) &gt; 0, 1, 0)</f>
        <v>0</v>
      </c>
      <c r="K75" s="7">
        <f>IF(COUNTIF('Iteration 2 - Backward-Backward'!A:A, A75) &gt; 0, 1, 0)</f>
        <v>0</v>
      </c>
      <c r="L75" s="7">
        <f>IF(COUNTIF('Iteration 2 - Backward-Forward'!A:A, A75) &gt; 0, 1, 0)</f>
        <v>0</v>
      </c>
      <c r="M75" s="7">
        <f>IF(COUNTIF('Iteration 3 - FFF'!A:A, A75) &gt; 0, 1, 0)</f>
        <v>0</v>
      </c>
      <c r="N75" s="7"/>
      <c r="O75" s="7"/>
      <c r="P75" s="7"/>
      <c r="Q75" s="7"/>
      <c r="R75" s="7">
        <v>1</v>
      </c>
    </row>
    <row r="76" spans="1:18" x14ac:dyDescent="0.25">
      <c r="A76" s="7" t="s">
        <v>2305</v>
      </c>
      <c r="B76" s="7" t="s">
        <v>8213</v>
      </c>
      <c r="C76" s="7">
        <v>2023</v>
      </c>
      <c r="D76" s="7" t="s">
        <v>8214</v>
      </c>
      <c r="E76" s="7">
        <f t="shared" si="2"/>
        <v>0</v>
      </c>
      <c r="F76" s="7">
        <f>IF(COUNTIF('Start Set'!A:A, A76) &gt; 0, 1, 0)</f>
        <v>0</v>
      </c>
      <c r="G76" s="7">
        <f>IF(COUNTIF('Iteration 1 - Forward'!A:A, A76) &gt; 0, 1, 0)</f>
        <v>0</v>
      </c>
      <c r="H76" s="7">
        <f>IF(COUNTIF('Iteration 1 - Backward'!A:A, A76) &gt; 0, 1, 0)</f>
        <v>0</v>
      </c>
      <c r="I76" s="7">
        <f>IF(COUNTIF('Iteration 2 - Forward-Forward'!A:A, A76) &gt; 0, 1, 0)</f>
        <v>0</v>
      </c>
      <c r="J76" s="7">
        <f>IF(COUNTIF('Iteration 2 - Forward-Backward'!A:A, A76) &gt; 0, 1, 0)</f>
        <v>0</v>
      </c>
      <c r="K76" s="7">
        <f>IF(COUNTIF('Iteration 2 - Backward-Backward'!A:A, A76) &gt; 0, 1, 0)</f>
        <v>0</v>
      </c>
      <c r="L76" s="7">
        <f>IF(COUNTIF('Iteration 2 - Backward-Forward'!A:A, A76) &gt; 0, 1, 0)</f>
        <v>0</v>
      </c>
      <c r="M76" s="7">
        <f>IF(COUNTIF('Iteration 3 - FFF'!A:A, A76) &gt; 0, 1, 0)</f>
        <v>0</v>
      </c>
      <c r="N76" s="7"/>
      <c r="O76" s="7">
        <v>1</v>
      </c>
    </row>
    <row r="77" spans="1:18" x14ac:dyDescent="0.25">
      <c r="A77" s="7" t="s">
        <v>8268</v>
      </c>
      <c r="B77" s="7" t="s">
        <v>8269</v>
      </c>
      <c r="C77" s="7">
        <v>2023</v>
      </c>
      <c r="D77" s="7" t="s">
        <v>380</v>
      </c>
      <c r="E77" s="7">
        <f t="shared" si="2"/>
        <v>0</v>
      </c>
      <c r="F77" s="7">
        <f>IF(COUNTIF('Start Set'!A:A, A77) &gt; 0, 1, 0)</f>
        <v>0</v>
      </c>
      <c r="G77" s="7">
        <f>IF(COUNTIF('Iteration 1 - Forward'!A:A, A77) &gt; 0, 1, 0)</f>
        <v>0</v>
      </c>
      <c r="H77" s="7">
        <f>IF(COUNTIF('Iteration 1 - Backward'!A:A, A77) &gt; 0, 1, 0)</f>
        <v>0</v>
      </c>
      <c r="I77" s="7">
        <f>IF(COUNTIF('Iteration 2 - Forward-Forward'!A:A, A77) &gt; 0, 1, 0)</f>
        <v>0</v>
      </c>
      <c r="J77" s="7">
        <f>IF(COUNTIF('Iteration 2 - Forward-Backward'!A:A, A77) &gt; 0, 1, 0)</f>
        <v>1</v>
      </c>
      <c r="K77">
        <f>IF(COUNTIF('Iteration 2 - Backward-Backward'!A:A, A77) &gt; 0, 1, 0)</f>
        <v>0</v>
      </c>
      <c r="L77">
        <f>IF(COUNTIF('Iteration 2 - Backward-Forward'!A:A, A77) &gt; 0, 1, 0)</f>
        <v>0</v>
      </c>
      <c r="M77">
        <f>IF(COUNTIF('Iteration 3 - FFF'!A:A, A77) &gt; 0, 1, 0)</f>
        <v>0</v>
      </c>
    </row>
    <row r="78" spans="1:18" x14ac:dyDescent="0.25">
      <c r="A78" s="7" t="s">
        <v>8344</v>
      </c>
      <c r="B78" s="7" t="s">
        <v>8345</v>
      </c>
      <c r="C78" s="7">
        <v>2023</v>
      </c>
      <c r="D78" s="7" t="s">
        <v>8346</v>
      </c>
      <c r="E78" s="7">
        <f t="shared" si="2"/>
        <v>0</v>
      </c>
      <c r="F78" s="7">
        <f>IF(COUNTIF('Start Set'!A:A, A78) &gt; 0, 1, 0)</f>
        <v>0</v>
      </c>
      <c r="G78" s="7">
        <f>IF(COUNTIF('Iteration 1 - Forward'!A:A, A78) &gt; 0, 1, 0)</f>
        <v>0</v>
      </c>
      <c r="H78" s="7">
        <f>IF(COUNTIF('Iteration 1 - Backward'!A:A, A78) &gt; 0, 1, 0)</f>
        <v>0</v>
      </c>
      <c r="I78" s="7">
        <f>IF(COUNTIF('Iteration 2 - Forward-Forward'!A:A, A78) &gt; 0, 1, 0)</f>
        <v>0</v>
      </c>
      <c r="J78" s="7">
        <f>IF(COUNTIF('Iteration 2 - Forward-Backward'!A:A, A78) &gt; 0, 1, 0)</f>
        <v>0</v>
      </c>
      <c r="K78" s="7">
        <f>IF(COUNTIF('Iteration 2 - Backward-Backward'!A:A, A78) &gt; 0, 1, 0)</f>
        <v>0</v>
      </c>
      <c r="L78" s="7">
        <f>IF(COUNTIF('Iteration 2 - Backward-Forward'!A:A, A78) &gt; 0, 1, 0)</f>
        <v>0</v>
      </c>
      <c r="M78" s="7">
        <f>IF(COUNTIF('Iteration 3 - FFF'!A:A, A78) &gt; 0, 1, 0)</f>
        <v>0</v>
      </c>
      <c r="N78" s="7"/>
      <c r="O78" s="7"/>
      <c r="P78" s="7"/>
      <c r="Q78" s="7"/>
      <c r="R78" s="7">
        <v>1</v>
      </c>
    </row>
    <row r="79" spans="1:18" x14ac:dyDescent="0.25">
      <c r="A79" s="7" t="s">
        <v>8390</v>
      </c>
      <c r="B79" s="7" t="s">
        <v>8391</v>
      </c>
      <c r="C79" s="7">
        <v>2023</v>
      </c>
      <c r="D79" s="7" t="s">
        <v>155</v>
      </c>
      <c r="E79" s="7">
        <f t="shared" si="2"/>
        <v>0</v>
      </c>
      <c r="F79" s="7">
        <f>IF(COUNTIF('Start Set'!A:A, A79) &gt; 0, 1, 0)</f>
        <v>0</v>
      </c>
      <c r="G79" s="7">
        <f>IF(COUNTIF('Iteration 1 - Forward'!A:A, A79) &gt; 0, 1, 0)</f>
        <v>0</v>
      </c>
      <c r="H79" s="7">
        <f>IF(COUNTIF('Iteration 1 - Backward'!A:A, A79) &gt; 0, 1, 0)</f>
        <v>0</v>
      </c>
      <c r="I79" s="7">
        <f>IF(COUNTIF('Iteration 2 - Forward-Forward'!A:A, A79) &gt; 0, 1, 0)</f>
        <v>0</v>
      </c>
      <c r="J79" s="7">
        <f>IF(COUNTIF('Iteration 2 - Forward-Backward'!A:A, A79) &gt; 0, 1, 0)</f>
        <v>0</v>
      </c>
      <c r="K79" s="7">
        <f>IF(COUNTIF('Iteration 2 - Backward-Backward'!A:A, A79) &gt; 0, 1, 0)</f>
        <v>0</v>
      </c>
      <c r="L79" s="7">
        <f>IF(COUNTIF('Iteration 2 - Backward-Forward'!A:A, A79) &gt; 0, 1, 0)</f>
        <v>0</v>
      </c>
      <c r="M79" s="7">
        <f>IF(COUNTIF('Iteration 3 - FFF'!A:A, A79) &gt; 0, 1, 0)</f>
        <v>0</v>
      </c>
      <c r="N79" s="7"/>
      <c r="O79" s="7"/>
      <c r="P79" s="7"/>
      <c r="Q79" s="7"/>
      <c r="R79" s="7">
        <v>1</v>
      </c>
    </row>
    <row r="80" spans="1:18" x14ac:dyDescent="0.25">
      <c r="A80" s="7" t="s">
        <v>8410</v>
      </c>
      <c r="B80" s="7" t="s">
        <v>8411</v>
      </c>
      <c r="C80" s="7">
        <v>2023</v>
      </c>
      <c r="D80" s="7" t="s">
        <v>8412</v>
      </c>
      <c r="E80" s="7">
        <f t="shared" si="2"/>
        <v>0</v>
      </c>
      <c r="F80" s="7">
        <f>IF(COUNTIF('Start Set'!A:A, A80) &gt; 0, 1, 0)</f>
        <v>0</v>
      </c>
      <c r="G80" s="7">
        <f>IF(COUNTIF('Iteration 1 - Forward'!A:A, A80) &gt; 0, 1, 0)</f>
        <v>0</v>
      </c>
      <c r="H80" s="7">
        <f>IF(COUNTIF('Iteration 1 - Backward'!A:A, A80) &gt; 0, 1, 0)</f>
        <v>0</v>
      </c>
      <c r="I80" s="7">
        <f>IF(COUNTIF('Iteration 2 - Forward-Forward'!A:A, A80) &gt; 0, 1, 0)</f>
        <v>0</v>
      </c>
      <c r="J80" s="7">
        <f>IF(COUNTIF('Iteration 2 - Forward-Backward'!A:A, A80) &gt; 0, 1, 0)</f>
        <v>0</v>
      </c>
      <c r="K80" s="7">
        <f>IF(COUNTIF('Iteration 2 - Backward-Backward'!A:A, A80) &gt; 0, 1, 0)</f>
        <v>0</v>
      </c>
      <c r="L80" s="7">
        <f>IF(COUNTIF('Iteration 2 - Backward-Forward'!A:A, A80) &gt; 0, 1, 0)</f>
        <v>0</v>
      </c>
      <c r="M80" s="7">
        <f>IF(COUNTIF('Iteration 3 - FFF'!A:A, A80) &gt; 0, 1, 0)</f>
        <v>0</v>
      </c>
      <c r="N80" s="7"/>
      <c r="O80" s="7"/>
      <c r="P80" s="7">
        <v>1</v>
      </c>
    </row>
    <row r="81" spans="1:18" x14ac:dyDescent="0.25">
      <c r="A81" s="7" t="s">
        <v>8425</v>
      </c>
      <c r="B81" s="7" t="s">
        <v>8426</v>
      </c>
      <c r="C81" s="7">
        <v>2023</v>
      </c>
      <c r="D81" s="7" t="s">
        <v>8427</v>
      </c>
      <c r="E81" s="7">
        <f t="shared" si="2"/>
        <v>0</v>
      </c>
      <c r="F81" s="7">
        <f>IF(COUNTIF('Start Set'!A:A, A81) &gt; 0, 1, 0)</f>
        <v>0</v>
      </c>
      <c r="G81" s="7">
        <f>IF(COUNTIF('Iteration 1 - Forward'!A:A, A81) &gt; 0, 1, 0)</f>
        <v>0</v>
      </c>
      <c r="H81" s="7">
        <f>IF(COUNTIF('Iteration 1 - Backward'!A:A, A81) &gt; 0, 1, 0)</f>
        <v>0</v>
      </c>
      <c r="I81" s="7">
        <f>IF(COUNTIF('Iteration 2 - Forward-Forward'!A:A, A81) &gt; 0, 1, 0)</f>
        <v>0</v>
      </c>
      <c r="J81" s="7">
        <f>IF(COUNTIF('Iteration 2 - Forward-Backward'!A:A, A81) &gt; 0, 1, 0)</f>
        <v>0</v>
      </c>
      <c r="K81" s="7">
        <f>IF(COUNTIF('Iteration 2 - Backward-Backward'!A:A, A81) &gt; 0, 1, 0)</f>
        <v>0</v>
      </c>
      <c r="L81" s="7">
        <f>IF(COUNTIF('Iteration 2 - Backward-Forward'!A:A, A81) &gt; 0, 1, 0)</f>
        <v>0</v>
      </c>
      <c r="M81" s="7">
        <f>IF(COUNTIF('Iteration 3 - FFF'!A:A, A81) &gt; 0, 1, 0)</f>
        <v>0</v>
      </c>
      <c r="N81" s="7"/>
      <c r="O81" s="7">
        <v>1</v>
      </c>
    </row>
    <row r="82" spans="1:18" x14ac:dyDescent="0.25">
      <c r="A82" s="7" t="s">
        <v>8432</v>
      </c>
      <c r="B82" s="7" t="s">
        <v>8433</v>
      </c>
      <c r="C82" s="7">
        <v>2023</v>
      </c>
      <c r="D82" s="7" t="s">
        <v>6230</v>
      </c>
      <c r="E82" s="7">
        <f t="shared" si="2"/>
        <v>0</v>
      </c>
      <c r="F82" s="7">
        <f>IF(COUNTIF('Start Set'!A:A, A82) &gt; 0, 1, 0)</f>
        <v>0</v>
      </c>
      <c r="G82" s="7">
        <f>IF(COUNTIF('Iteration 1 - Forward'!A:A, A82) &gt; 0, 1, 0)</f>
        <v>0</v>
      </c>
      <c r="H82" s="7">
        <f>IF(COUNTIF('Iteration 1 - Backward'!A:A, A82) &gt; 0, 1, 0)</f>
        <v>0</v>
      </c>
      <c r="I82" s="7">
        <f>IF(COUNTIF('Iteration 2 - Forward-Forward'!A:A, A82) &gt; 0, 1, 0)</f>
        <v>0</v>
      </c>
      <c r="J82" s="7">
        <f>IF(COUNTIF('Iteration 2 - Forward-Backward'!A:A, A82) &gt; 0, 1, 0)</f>
        <v>0</v>
      </c>
      <c r="K82" s="7">
        <f>IF(COUNTIF('Iteration 2 - Backward-Backward'!A:A, A82) &gt; 0, 1, 0)</f>
        <v>0</v>
      </c>
      <c r="L82" s="7">
        <f>IF(COUNTIF('Iteration 2 - Backward-Forward'!A:A, A82) &gt; 0, 1, 0)</f>
        <v>0</v>
      </c>
      <c r="M82" s="7">
        <f>IF(COUNTIF('Iteration 3 - FFF'!A:A, A82) &gt; 0, 1, 0)</f>
        <v>0</v>
      </c>
      <c r="N82" s="7"/>
      <c r="O82" s="7"/>
      <c r="P82" s="7">
        <v>1</v>
      </c>
    </row>
    <row r="83" spans="1:18" x14ac:dyDescent="0.25">
      <c r="A83" s="7" t="s">
        <v>8445</v>
      </c>
      <c r="B83" s="7" t="s">
        <v>8446</v>
      </c>
      <c r="C83" s="7">
        <v>2023</v>
      </c>
      <c r="D83" s="7" t="s">
        <v>356</v>
      </c>
      <c r="E83" s="7">
        <f t="shared" si="2"/>
        <v>0</v>
      </c>
      <c r="F83" s="7">
        <f>IF(COUNTIF('Start Set'!A:A, A83) &gt; 0, 1, 0)</f>
        <v>0</v>
      </c>
      <c r="G83" s="7">
        <f>IF(COUNTIF('Iteration 1 - Forward'!A:A, A83) &gt; 0, 1, 0)</f>
        <v>0</v>
      </c>
      <c r="H83" s="7">
        <f>IF(COUNTIF('Iteration 1 - Backward'!A:A, A83) &gt; 0, 1, 0)</f>
        <v>0</v>
      </c>
      <c r="I83" s="7">
        <f>IF(COUNTIF('Iteration 2 - Forward-Forward'!A:A, A83) &gt; 0, 1, 0)</f>
        <v>0</v>
      </c>
      <c r="J83" s="7">
        <f>IF(COUNTIF('Iteration 2 - Forward-Backward'!A:A, A83) &gt; 0, 1, 0)</f>
        <v>0</v>
      </c>
      <c r="K83" s="7">
        <f>IF(COUNTIF('Iteration 2 - Backward-Backward'!A:A, A83) &gt; 0, 1, 0)</f>
        <v>0</v>
      </c>
      <c r="L83" s="7">
        <f>IF(COUNTIF('Iteration 2 - Backward-Forward'!A:A, A83) &gt; 0, 1, 0)</f>
        <v>0</v>
      </c>
      <c r="M83" s="7">
        <f>IF(COUNTIF('Iteration 3 - FFF'!A:A, A83) &gt; 0, 1, 0)</f>
        <v>0</v>
      </c>
      <c r="N83" s="7"/>
      <c r="O83" s="7"/>
      <c r="P83" s="7"/>
      <c r="Q83" s="7"/>
      <c r="R83" s="7">
        <v>1</v>
      </c>
    </row>
    <row r="84" spans="1:18" x14ac:dyDescent="0.25">
      <c r="A84" s="7" t="s">
        <v>8450</v>
      </c>
      <c r="B84" s="7" t="s">
        <v>8451</v>
      </c>
      <c r="C84" s="7">
        <v>2023</v>
      </c>
      <c r="D84" s="7" t="s">
        <v>7985</v>
      </c>
      <c r="E84" s="7">
        <f t="shared" si="2"/>
        <v>0</v>
      </c>
      <c r="F84" s="7">
        <f>IF(COUNTIF('Start Set'!A:A, A84) &gt; 0, 1, 0)</f>
        <v>0</v>
      </c>
      <c r="G84" s="7">
        <f>IF(COUNTIF('Iteration 1 - Forward'!A:A, A84) &gt; 0, 1, 0)</f>
        <v>0</v>
      </c>
      <c r="H84" s="7">
        <f>IF(COUNTIF('Iteration 1 - Backward'!A:A, A84) &gt; 0, 1, 0)</f>
        <v>0</v>
      </c>
      <c r="I84" s="7">
        <f>IF(COUNTIF('Iteration 2 - Forward-Forward'!A:A, A84) &gt; 0, 1, 0)</f>
        <v>0</v>
      </c>
      <c r="J84" s="7">
        <f>IF(COUNTIF('Iteration 2 - Forward-Backward'!A:A, A84) &gt; 0, 1, 0)</f>
        <v>0</v>
      </c>
      <c r="K84" s="7">
        <f>IF(COUNTIF('Iteration 2 - Backward-Backward'!A:A, A84) &gt; 0, 1, 0)</f>
        <v>0</v>
      </c>
      <c r="L84" s="7">
        <f>IF(COUNTIF('Iteration 2 - Backward-Forward'!A:A, A84) &gt; 0, 1, 0)</f>
        <v>0</v>
      </c>
      <c r="M84" s="7">
        <f>IF(COUNTIF('Iteration 3 - FFF'!A:A, A84) &gt; 0, 1, 0)</f>
        <v>0</v>
      </c>
      <c r="N84" s="7"/>
      <c r="O84" s="7"/>
      <c r="P84" s="7"/>
      <c r="Q84" s="7"/>
      <c r="R84" s="7">
        <v>1</v>
      </c>
    </row>
    <row r="85" spans="1:18" x14ac:dyDescent="0.25">
      <c r="A85" s="7" t="s">
        <v>8461</v>
      </c>
      <c r="B85" s="7" t="s">
        <v>8462</v>
      </c>
      <c r="C85" s="7">
        <v>2023</v>
      </c>
      <c r="D85" s="7" t="s">
        <v>8463</v>
      </c>
      <c r="E85" s="7">
        <f t="shared" si="2"/>
        <v>0</v>
      </c>
      <c r="F85" s="7">
        <f>IF(COUNTIF('Start Set'!A:A, A85) &gt; 0, 1, 0)</f>
        <v>0</v>
      </c>
      <c r="G85" s="7">
        <f>IF(COUNTIF('Iteration 1 - Forward'!A:A, A85) &gt; 0, 1, 0)</f>
        <v>0</v>
      </c>
      <c r="H85" s="7">
        <f>IF(COUNTIF('Iteration 1 - Backward'!A:A, A85) &gt; 0, 1, 0)</f>
        <v>0</v>
      </c>
      <c r="I85" s="7">
        <f>IF(COUNTIF('Iteration 2 - Forward-Forward'!A:A, A85) &gt; 0, 1, 0)</f>
        <v>0</v>
      </c>
      <c r="J85" s="7">
        <f>IF(COUNTIF('Iteration 2 - Forward-Backward'!A:A, A85) &gt; 0, 1, 0)</f>
        <v>0</v>
      </c>
      <c r="K85" s="7">
        <f>IF(COUNTIF('Iteration 2 - Backward-Backward'!A:A, A85) &gt; 0, 1, 0)</f>
        <v>0</v>
      </c>
      <c r="L85" s="7">
        <f>IF(COUNTIF('Iteration 2 - Backward-Forward'!A:A, A85) &gt; 0, 1, 0)</f>
        <v>0</v>
      </c>
      <c r="M85" s="7">
        <f>IF(COUNTIF('Iteration 3 - FFF'!A:A, A85) &gt; 0, 1, 0)</f>
        <v>0</v>
      </c>
      <c r="N85" s="7"/>
      <c r="O85" s="7"/>
      <c r="P85" s="7"/>
      <c r="Q85" s="7"/>
      <c r="R85" s="7">
        <v>1</v>
      </c>
    </row>
    <row r="86" spans="1:18" x14ac:dyDescent="0.25">
      <c r="A86" s="7" t="s">
        <v>8469</v>
      </c>
      <c r="B86" s="7" t="s">
        <v>8470</v>
      </c>
      <c r="C86" s="7">
        <v>2023</v>
      </c>
      <c r="D86" s="7" t="s">
        <v>138</v>
      </c>
      <c r="E86" s="7">
        <f t="shared" si="2"/>
        <v>0</v>
      </c>
      <c r="F86" s="7">
        <f>IF(COUNTIF('Start Set'!A:A, A86) &gt; 0, 1, 0)</f>
        <v>0</v>
      </c>
      <c r="G86" s="7">
        <f>IF(COUNTIF('Iteration 1 - Forward'!A:A, A86) &gt; 0, 1, 0)</f>
        <v>0</v>
      </c>
      <c r="H86" s="7">
        <f>IF(COUNTIF('Iteration 1 - Backward'!A:A, A86) &gt; 0, 1, 0)</f>
        <v>0</v>
      </c>
      <c r="I86" s="7">
        <f>IF(COUNTIF('Iteration 2 - Forward-Forward'!A:A, A86) &gt; 0, 1, 0)</f>
        <v>0</v>
      </c>
      <c r="J86" s="7">
        <f>IF(COUNTIF('Iteration 2 - Forward-Backward'!A:A, A86) &gt; 0, 1, 0)</f>
        <v>0</v>
      </c>
      <c r="K86" s="7">
        <f>IF(COUNTIF('Iteration 2 - Backward-Backward'!A:A, A86) &gt; 0, 1, 0)</f>
        <v>0</v>
      </c>
      <c r="L86" s="7">
        <f>IF(COUNTIF('Iteration 2 - Backward-Forward'!A:A, A86) &gt; 0, 1, 0)</f>
        <v>0</v>
      </c>
      <c r="M86" s="7">
        <f>IF(COUNTIF('Iteration 3 - FFF'!A:A, A86) &gt; 0, 1, 0)</f>
        <v>0</v>
      </c>
      <c r="N86" s="7"/>
      <c r="O86" s="7"/>
      <c r="P86" s="7"/>
      <c r="Q86" s="7"/>
      <c r="R86" s="7">
        <v>1</v>
      </c>
    </row>
    <row r="87" spans="1:18" x14ac:dyDescent="0.25">
      <c r="A87" s="7" t="s">
        <v>8483</v>
      </c>
      <c r="B87" s="7" t="s">
        <v>8484</v>
      </c>
      <c r="C87" s="7">
        <v>2023</v>
      </c>
      <c r="D87" s="7" t="s">
        <v>8485</v>
      </c>
      <c r="E87" s="7">
        <f t="shared" si="2"/>
        <v>0</v>
      </c>
      <c r="F87" s="7">
        <f>IF(COUNTIF('Start Set'!A:A, A87) &gt; 0, 1, 0)</f>
        <v>0</v>
      </c>
      <c r="G87" s="7">
        <f>IF(COUNTIF('Iteration 1 - Forward'!A:A, A87) &gt; 0, 1, 0)</f>
        <v>0</v>
      </c>
      <c r="H87" s="7">
        <f>IF(COUNTIF('Iteration 1 - Backward'!A:A, A87) &gt; 0, 1, 0)</f>
        <v>0</v>
      </c>
      <c r="I87" s="7">
        <f>IF(COUNTIF('Iteration 2 - Forward-Forward'!A:A, A87) &gt; 0, 1, 0)</f>
        <v>0</v>
      </c>
      <c r="J87" s="7">
        <f>IF(COUNTIF('Iteration 2 - Forward-Backward'!A:A, A87) &gt; 0, 1, 0)</f>
        <v>0</v>
      </c>
      <c r="K87" s="7">
        <f>IF(COUNTIF('Iteration 2 - Backward-Backward'!A:A, A87) &gt; 0, 1, 0)</f>
        <v>0</v>
      </c>
      <c r="L87" s="7">
        <f>IF(COUNTIF('Iteration 2 - Backward-Forward'!A:A, A87) &gt; 0, 1, 0)</f>
        <v>0</v>
      </c>
      <c r="M87" s="7">
        <f>IF(COUNTIF('Iteration 3 - FFF'!A:A, A87) &gt; 0, 1, 0)</f>
        <v>0</v>
      </c>
      <c r="N87" s="7"/>
      <c r="O87" s="7"/>
      <c r="P87" s="7"/>
      <c r="Q87" s="7"/>
      <c r="R87" s="7">
        <v>1</v>
      </c>
    </row>
    <row r="88" spans="1:18" x14ac:dyDescent="0.25">
      <c r="A88" s="7" t="s">
        <v>8504</v>
      </c>
      <c r="B88" s="7" t="s">
        <v>8505</v>
      </c>
      <c r="C88" s="7">
        <v>2023</v>
      </c>
      <c r="D88" s="7" t="s">
        <v>5995</v>
      </c>
      <c r="E88" s="7">
        <f t="shared" si="2"/>
        <v>0</v>
      </c>
      <c r="F88" s="7">
        <f>IF(COUNTIF('Start Set'!A:A, A88) &gt; 0, 1, 0)</f>
        <v>0</v>
      </c>
      <c r="G88" s="7">
        <f>IF(COUNTIF('Iteration 1 - Forward'!A:A, A88) &gt; 0, 1, 0)</f>
        <v>0</v>
      </c>
      <c r="H88" s="7">
        <f>IF(COUNTIF('Iteration 1 - Backward'!A:A, A88) &gt; 0, 1, 0)</f>
        <v>0</v>
      </c>
      <c r="I88" s="7">
        <f>IF(COUNTIF('Iteration 2 - Forward-Forward'!A:A, A88) &gt; 0, 1, 0)</f>
        <v>0</v>
      </c>
      <c r="J88" s="7">
        <f>IF(COUNTIF('Iteration 2 - Forward-Backward'!A:A, A88) &gt; 0, 1, 0)</f>
        <v>0</v>
      </c>
      <c r="K88" s="7">
        <f>IF(COUNTIF('Iteration 2 - Backward-Backward'!A:A, A88) &gt; 0, 1, 0)</f>
        <v>0</v>
      </c>
      <c r="L88" s="7">
        <f>IF(COUNTIF('Iteration 2 - Backward-Forward'!A:A, A88) &gt; 0, 1, 0)</f>
        <v>0</v>
      </c>
      <c r="M88" s="7">
        <f>IF(COUNTIF('Iteration 3 - FFF'!A:A, A88) &gt; 0, 1, 0)</f>
        <v>0</v>
      </c>
      <c r="N88" s="7"/>
      <c r="O88" s="7"/>
      <c r="P88" s="7"/>
      <c r="Q88" s="7"/>
      <c r="R88" s="7">
        <v>1</v>
      </c>
    </row>
    <row r="89" spans="1:18" x14ac:dyDescent="0.25">
      <c r="A89" s="7" t="s">
        <v>8131</v>
      </c>
      <c r="B89" s="7" t="s">
        <v>906</v>
      </c>
      <c r="C89" s="7">
        <v>2024</v>
      </c>
      <c r="D89" s="7" t="s">
        <v>906</v>
      </c>
      <c r="E89" s="7">
        <f t="shared" si="2"/>
        <v>0</v>
      </c>
      <c r="F89" s="7">
        <f>IF(COUNTIF('Start Set'!A:A, A89) &gt; 0, 1, 0)</f>
        <v>0</v>
      </c>
      <c r="G89" s="7">
        <f>IF(COUNTIF('Iteration 1 - Forward'!A:A, A89) &gt; 0, 1, 0)</f>
        <v>0</v>
      </c>
      <c r="H89" s="7">
        <f>IF(COUNTIF('Iteration 1 - Backward'!A:A, A89) &gt; 0, 1, 0)</f>
        <v>0</v>
      </c>
      <c r="I89" s="7">
        <f>IF(COUNTIF('Iteration 2 - Forward-Forward'!A:A, A89) &gt; 0, 1, 0)</f>
        <v>0</v>
      </c>
      <c r="J89" s="7">
        <f>IF(COUNTIF('Iteration 2 - Forward-Backward'!A:A, A89) &gt; 0, 1, 0)</f>
        <v>0</v>
      </c>
      <c r="K89" s="7">
        <f>IF(COUNTIF('Iteration 2 - Backward-Backward'!A:A, A89) &gt; 0, 1, 0)</f>
        <v>0</v>
      </c>
      <c r="L89" s="7">
        <f>IF(COUNTIF('Iteration 2 - Backward-Forward'!A:A, A89) &gt; 0, 1, 0)</f>
        <v>0</v>
      </c>
      <c r="M89" s="7">
        <f>IF(COUNTIF('Iteration 3 - FFF'!A:A, A89) &gt; 0, 1, 0)</f>
        <v>0</v>
      </c>
      <c r="N89" s="7"/>
      <c r="O89" s="7">
        <v>1</v>
      </c>
    </row>
    <row r="90" spans="1:18" x14ac:dyDescent="0.25">
      <c r="A90" s="7" t="s">
        <v>8136</v>
      </c>
      <c r="B90" s="7" t="s">
        <v>8137</v>
      </c>
      <c r="C90" s="7">
        <v>2024</v>
      </c>
      <c r="D90" s="7" t="s">
        <v>8138</v>
      </c>
      <c r="E90" s="7">
        <f t="shared" si="2"/>
        <v>0</v>
      </c>
      <c r="F90" s="7">
        <f>IF(COUNTIF('Start Set'!A:A, A90) &gt; 0, 1, 0)</f>
        <v>0</v>
      </c>
      <c r="G90" s="7">
        <f>IF(COUNTIF('Iteration 1 - Forward'!A:A, A90) &gt; 0, 1, 0)</f>
        <v>0</v>
      </c>
      <c r="H90" s="7">
        <f>IF(COUNTIF('Iteration 1 - Backward'!A:A, A90) &gt; 0, 1, 0)</f>
        <v>0</v>
      </c>
      <c r="I90" s="7">
        <f>IF(COUNTIF('Iteration 2 - Forward-Forward'!A:A, A90) &gt; 0, 1, 0)</f>
        <v>0</v>
      </c>
      <c r="J90" s="7">
        <f>IF(COUNTIF('Iteration 2 - Forward-Backward'!A:A, A90) &gt; 0, 1, 0)</f>
        <v>0</v>
      </c>
      <c r="K90" s="7">
        <f>IF(COUNTIF('Iteration 2 - Backward-Backward'!A:A, A90) &gt; 0, 1, 0)</f>
        <v>0</v>
      </c>
      <c r="L90" s="7">
        <f>IF(COUNTIF('Iteration 2 - Backward-Forward'!A:A, A90) &gt; 0, 1, 0)</f>
        <v>0</v>
      </c>
      <c r="M90" s="7">
        <f>IF(COUNTIF('Iteration 3 - FFF'!A:A, A90) &gt; 0, 1, 0)</f>
        <v>0</v>
      </c>
      <c r="N90" s="7"/>
      <c r="O90" s="7">
        <v>1</v>
      </c>
    </row>
    <row r="91" spans="1:18" x14ac:dyDescent="0.25">
      <c r="A91" s="7" t="s">
        <v>8289</v>
      </c>
      <c r="B91" s="7" t="s">
        <v>8290</v>
      </c>
      <c r="C91" s="7">
        <v>2024</v>
      </c>
      <c r="D91" s="7" t="s">
        <v>3821</v>
      </c>
      <c r="E91" s="7">
        <f t="shared" si="2"/>
        <v>0</v>
      </c>
      <c r="F91" s="7">
        <f>IF(COUNTIF('Start Set'!A:A, A91) &gt; 0, 1, 0)</f>
        <v>0</v>
      </c>
      <c r="G91" s="7">
        <f>IF(COUNTIF('Iteration 1 - Forward'!A:A, A91) &gt; 0, 1, 0)</f>
        <v>0</v>
      </c>
      <c r="H91" s="7">
        <f>IF(COUNTIF('Iteration 1 - Backward'!A:A, A91) &gt; 0, 1, 0)</f>
        <v>0</v>
      </c>
      <c r="I91" s="7">
        <f>IF(COUNTIF('Iteration 2 - Forward-Forward'!A:A, A91) &gt; 0, 1, 0)</f>
        <v>0</v>
      </c>
      <c r="J91" s="7">
        <f>IF(COUNTIF('Iteration 2 - Forward-Backward'!A:A, A91) &gt; 0, 1, 0)</f>
        <v>0</v>
      </c>
      <c r="K91" s="7">
        <f>IF(COUNTIF('Iteration 2 - Backward-Backward'!A:A, A91) &gt; 0, 1, 0)</f>
        <v>0</v>
      </c>
      <c r="L91" s="7">
        <f>IF(COUNTIF('Iteration 2 - Backward-Forward'!A:A, A91) &gt; 0, 1, 0)</f>
        <v>0</v>
      </c>
      <c r="M91" s="7">
        <f>IF(COUNTIF('Iteration 3 - FFF'!A:A, A91) &gt; 0, 1, 0)</f>
        <v>0</v>
      </c>
      <c r="N91" s="7"/>
      <c r="O91" s="7">
        <v>1</v>
      </c>
    </row>
    <row r="92" spans="1:18" x14ac:dyDescent="0.25">
      <c r="A92" s="7" t="s">
        <v>8296</v>
      </c>
      <c r="B92" s="7" t="s">
        <v>8297</v>
      </c>
      <c r="C92" s="7">
        <v>2024</v>
      </c>
      <c r="D92" s="7" t="s">
        <v>8298</v>
      </c>
      <c r="E92" s="7">
        <f t="shared" si="2"/>
        <v>0</v>
      </c>
      <c r="F92" s="7">
        <f>IF(COUNTIF('Start Set'!A:A, A92) &gt; 0, 1, 0)</f>
        <v>0</v>
      </c>
      <c r="G92" s="7">
        <f>IF(COUNTIF('Iteration 1 - Forward'!A:A, A92) &gt; 0, 1, 0)</f>
        <v>0</v>
      </c>
      <c r="H92" s="7">
        <f>IF(COUNTIF('Iteration 1 - Backward'!A:A, A92) &gt; 0, 1, 0)</f>
        <v>0</v>
      </c>
      <c r="I92" s="7">
        <f>IF(COUNTIF('Iteration 2 - Forward-Forward'!A:A, A92) &gt; 0, 1, 0)</f>
        <v>0</v>
      </c>
      <c r="J92" s="7">
        <f>IF(COUNTIF('Iteration 2 - Forward-Backward'!A:A, A92) &gt; 0, 1, 0)</f>
        <v>0</v>
      </c>
      <c r="K92" s="7">
        <f>IF(COUNTIF('Iteration 2 - Backward-Backward'!A:A, A92) &gt; 0, 1, 0)</f>
        <v>0</v>
      </c>
      <c r="L92" s="7">
        <f>IF(COUNTIF('Iteration 2 - Backward-Forward'!A:A, A92) &gt; 0, 1, 0)</f>
        <v>0</v>
      </c>
      <c r="M92" s="7">
        <f>IF(COUNTIF('Iteration 3 - FFF'!A:A, A92) &gt; 0, 1, 0)</f>
        <v>0</v>
      </c>
      <c r="N92" s="7"/>
      <c r="O92" s="7"/>
      <c r="P92" s="7"/>
      <c r="Q92" s="7"/>
      <c r="R92" s="7">
        <v>1</v>
      </c>
    </row>
    <row r="93" spans="1:18" x14ac:dyDescent="0.25">
      <c r="A93" s="7" t="s">
        <v>8322</v>
      </c>
      <c r="B93" s="7" t="s">
        <v>8323</v>
      </c>
      <c r="C93" s="7">
        <v>2024</v>
      </c>
      <c r="D93" s="7" t="s">
        <v>8324</v>
      </c>
      <c r="E93" s="7">
        <f t="shared" si="2"/>
        <v>0</v>
      </c>
      <c r="F93" s="7">
        <f>IF(COUNTIF('Start Set'!A:A, A93) &gt; 0, 1, 0)</f>
        <v>0</v>
      </c>
      <c r="G93" s="7">
        <f>IF(COUNTIF('Iteration 1 - Forward'!A:A, A93) &gt; 0, 1, 0)</f>
        <v>0</v>
      </c>
      <c r="H93" s="7">
        <f>IF(COUNTIF('Iteration 1 - Backward'!A:A, A93) &gt; 0, 1, 0)</f>
        <v>0</v>
      </c>
      <c r="I93" s="7">
        <f>IF(COUNTIF('Iteration 2 - Forward-Forward'!A:A, A93) &gt; 0, 1, 0)</f>
        <v>0</v>
      </c>
      <c r="J93" s="7">
        <f>IF(COUNTIF('Iteration 2 - Forward-Backward'!A:A, A93) &gt; 0, 1, 0)</f>
        <v>0</v>
      </c>
      <c r="K93" s="7">
        <f>IF(COUNTIF('Iteration 2 - Backward-Backward'!A:A, A93) &gt; 0, 1, 0)</f>
        <v>0</v>
      </c>
      <c r="L93" s="7">
        <f>IF(COUNTIF('Iteration 2 - Backward-Forward'!A:A, A93) &gt; 0, 1, 0)</f>
        <v>0</v>
      </c>
      <c r="M93" s="7">
        <f>IF(COUNTIF('Iteration 3 - FFF'!A:A, A93) &gt; 0, 1, 0)</f>
        <v>0</v>
      </c>
      <c r="N93" s="7"/>
      <c r="O93" s="7">
        <v>1</v>
      </c>
    </row>
    <row r="94" spans="1:18" x14ac:dyDescent="0.25">
      <c r="A94" s="7" t="s">
        <v>8327</v>
      </c>
      <c r="B94" s="7" t="s">
        <v>8328</v>
      </c>
      <c r="C94" s="7">
        <v>2024</v>
      </c>
      <c r="D94" s="7" t="s">
        <v>8329</v>
      </c>
      <c r="E94" s="7">
        <f t="shared" si="2"/>
        <v>0</v>
      </c>
      <c r="F94" s="7">
        <f>IF(COUNTIF('Start Set'!A:A, A94) &gt; 0, 1, 0)</f>
        <v>0</v>
      </c>
      <c r="G94" s="7">
        <f>IF(COUNTIF('Iteration 1 - Forward'!A:A, A94) &gt; 0, 1, 0)</f>
        <v>0</v>
      </c>
      <c r="H94" s="7">
        <f>IF(COUNTIF('Iteration 1 - Backward'!A:A, A94) &gt; 0, 1, 0)</f>
        <v>0</v>
      </c>
      <c r="I94" s="7">
        <f>IF(COUNTIF('Iteration 2 - Forward-Forward'!A:A, A94) &gt; 0, 1, 0)</f>
        <v>0</v>
      </c>
      <c r="J94" s="7">
        <f>IF(COUNTIF('Iteration 2 - Forward-Backward'!A:A, A94) &gt; 0, 1, 0)</f>
        <v>0</v>
      </c>
      <c r="K94" s="7">
        <f>IF(COUNTIF('Iteration 2 - Backward-Backward'!A:A, A94) &gt; 0, 1, 0)</f>
        <v>0</v>
      </c>
      <c r="L94" s="7">
        <f>IF(COUNTIF('Iteration 2 - Backward-Forward'!A:A, A94) &gt; 0, 1, 0)</f>
        <v>0</v>
      </c>
      <c r="M94" s="7">
        <f>IF(COUNTIF('Iteration 3 - FFF'!A:A, A94) &gt; 0, 1, 0)</f>
        <v>0</v>
      </c>
      <c r="N94" s="7"/>
      <c r="O94" s="7"/>
      <c r="P94" s="7"/>
      <c r="Q94" s="7"/>
      <c r="R94" s="7">
        <v>1</v>
      </c>
    </row>
    <row r="95" spans="1:18" x14ac:dyDescent="0.25">
      <c r="A95" s="7" t="s">
        <v>8332</v>
      </c>
      <c r="B95" s="7" t="s">
        <v>8333</v>
      </c>
      <c r="C95" s="7">
        <v>2024</v>
      </c>
      <c r="D95" s="7" t="s">
        <v>1249</v>
      </c>
      <c r="E95" s="7">
        <f t="shared" si="2"/>
        <v>0</v>
      </c>
      <c r="F95" s="7">
        <f>IF(COUNTIF('Start Set'!A:A, A95) &gt; 0, 1, 0)</f>
        <v>0</v>
      </c>
      <c r="G95" s="7">
        <f>IF(COUNTIF('Iteration 1 - Forward'!A:A, A95) &gt; 0, 1, 0)</f>
        <v>0</v>
      </c>
      <c r="H95" s="7">
        <f>IF(COUNTIF('Iteration 1 - Backward'!A:A, A95) &gt; 0, 1, 0)</f>
        <v>0</v>
      </c>
      <c r="I95" s="7">
        <f>IF(COUNTIF('Iteration 2 - Forward-Forward'!A:A, A95) &gt; 0, 1, 0)</f>
        <v>0</v>
      </c>
      <c r="J95" s="7">
        <f>IF(COUNTIF('Iteration 2 - Forward-Backward'!A:A, A95) &gt; 0, 1, 0)</f>
        <v>0</v>
      </c>
      <c r="K95" s="7">
        <f>IF(COUNTIF('Iteration 2 - Backward-Backward'!A:A, A95) &gt; 0, 1, 0)</f>
        <v>0</v>
      </c>
      <c r="L95" s="7">
        <f>IF(COUNTIF('Iteration 2 - Backward-Forward'!A:A, A95) &gt; 0, 1, 0)</f>
        <v>0</v>
      </c>
      <c r="M95" s="7">
        <f>IF(COUNTIF('Iteration 3 - FFF'!A:A, A95) &gt; 0, 1, 0)</f>
        <v>0</v>
      </c>
      <c r="N95" s="7"/>
      <c r="O95" s="7"/>
      <c r="P95" s="7"/>
      <c r="Q95" s="7"/>
      <c r="R95" s="7">
        <v>1</v>
      </c>
    </row>
    <row r="96" spans="1:18" x14ac:dyDescent="0.25">
      <c r="A96" s="7" t="s">
        <v>8353</v>
      </c>
      <c r="B96" s="7" t="s">
        <v>8354</v>
      </c>
      <c r="C96" s="7">
        <v>2024</v>
      </c>
      <c r="D96" s="7" t="s">
        <v>356</v>
      </c>
      <c r="E96" s="7">
        <f t="shared" si="2"/>
        <v>0</v>
      </c>
      <c r="F96" s="7">
        <f>IF(COUNTIF('Start Set'!A:A, A96) &gt; 0, 1, 0)</f>
        <v>0</v>
      </c>
      <c r="G96" s="7">
        <f>IF(COUNTIF('Iteration 1 - Forward'!A:A, A96) &gt; 0, 1, 0)</f>
        <v>0</v>
      </c>
      <c r="H96" s="7">
        <f>IF(COUNTIF('Iteration 1 - Backward'!A:A, A96) &gt; 0, 1, 0)</f>
        <v>0</v>
      </c>
      <c r="I96" s="7">
        <f>IF(COUNTIF('Iteration 2 - Forward-Forward'!A:A, A96) &gt; 0, 1, 0)</f>
        <v>0</v>
      </c>
      <c r="J96" s="7">
        <f>IF(COUNTIF('Iteration 2 - Forward-Backward'!A:A, A96) &gt; 0, 1, 0)</f>
        <v>0</v>
      </c>
      <c r="K96" s="7">
        <f>IF(COUNTIF('Iteration 2 - Backward-Backward'!A:A, A96) &gt; 0, 1, 0)</f>
        <v>0</v>
      </c>
      <c r="L96" s="7">
        <f>IF(COUNTIF('Iteration 2 - Backward-Forward'!A:A, A96) &gt; 0, 1, 0)</f>
        <v>0</v>
      </c>
      <c r="M96" s="7">
        <f>IF(COUNTIF('Iteration 3 - FFF'!A:A, A96) &gt; 0, 1, 0)</f>
        <v>0</v>
      </c>
      <c r="N96" s="7"/>
      <c r="O96" s="7"/>
      <c r="P96" s="7">
        <v>1</v>
      </c>
    </row>
    <row r="97" spans="1:19" x14ac:dyDescent="0.25">
      <c r="A97" s="7" t="s">
        <v>8361</v>
      </c>
      <c r="B97" s="7" t="s">
        <v>8362</v>
      </c>
      <c r="C97" s="7">
        <v>2024</v>
      </c>
      <c r="D97" s="7" t="s">
        <v>6003</v>
      </c>
      <c r="E97" s="7">
        <f t="shared" si="2"/>
        <v>0</v>
      </c>
      <c r="F97" s="7">
        <f>IF(COUNTIF('Start Set'!A:A, A97) &gt; 0, 1, 0)</f>
        <v>0</v>
      </c>
      <c r="G97" s="7">
        <f>IF(COUNTIF('Iteration 1 - Forward'!A:A, A97) &gt; 0, 1, 0)</f>
        <v>0</v>
      </c>
      <c r="H97" s="7">
        <f>IF(COUNTIF('Iteration 1 - Backward'!A:A, A97) &gt; 0, 1, 0)</f>
        <v>0</v>
      </c>
      <c r="I97" s="7">
        <f>IF(COUNTIF('Iteration 2 - Forward-Forward'!A:A, A97) &gt; 0, 1, 0)</f>
        <v>0</v>
      </c>
      <c r="J97" s="7">
        <f>IF(COUNTIF('Iteration 2 - Forward-Backward'!A:A, A97) &gt; 0, 1, 0)</f>
        <v>0</v>
      </c>
      <c r="K97" s="7">
        <f>IF(COUNTIF('Iteration 2 - Backward-Backward'!A:A, A97) &gt; 0, 1, 0)</f>
        <v>0</v>
      </c>
      <c r="L97" s="7">
        <f>IF(COUNTIF('Iteration 2 - Backward-Forward'!A:A, A97) &gt; 0, 1, 0)</f>
        <v>0</v>
      </c>
      <c r="M97" s="7">
        <f>IF(COUNTIF('Iteration 3 - FFF'!A:A, A97) &gt; 0, 1, 0)</f>
        <v>0</v>
      </c>
      <c r="N97" s="7"/>
      <c r="O97" s="7"/>
      <c r="P97" s="7"/>
      <c r="Q97" s="7"/>
      <c r="R97" s="7">
        <v>1</v>
      </c>
    </row>
    <row r="98" spans="1:19" x14ac:dyDescent="0.25">
      <c r="A98" s="7" t="s">
        <v>8401</v>
      </c>
      <c r="B98" s="7" t="s">
        <v>8402</v>
      </c>
      <c r="C98" s="7">
        <v>2024</v>
      </c>
      <c r="D98" s="7" t="s">
        <v>8403</v>
      </c>
      <c r="E98" s="7">
        <f t="shared" ref="E98:E129" si="3">--(ROW(A98)&lt;&gt;MATCH(A98,$A:$A,0))</f>
        <v>0</v>
      </c>
      <c r="F98" s="7">
        <f>IF(COUNTIF('Start Set'!A:A, A98) &gt; 0, 1, 0)</f>
        <v>0</v>
      </c>
      <c r="G98" s="7">
        <f>IF(COUNTIF('Iteration 1 - Forward'!A:A, A98) &gt; 0, 1, 0)</f>
        <v>0</v>
      </c>
      <c r="H98" s="7">
        <f>IF(COUNTIF('Iteration 1 - Backward'!A:A, A98) &gt; 0, 1, 0)</f>
        <v>0</v>
      </c>
      <c r="I98" s="7">
        <f>IF(COUNTIF('Iteration 2 - Forward-Forward'!A:A, A98) &gt; 0, 1, 0)</f>
        <v>0</v>
      </c>
      <c r="J98" s="7">
        <f>IF(COUNTIF('Iteration 2 - Forward-Backward'!A:A, A98) &gt; 0, 1, 0)</f>
        <v>0</v>
      </c>
      <c r="K98" s="7">
        <f>IF(COUNTIF('Iteration 2 - Backward-Backward'!A:A, A98) &gt; 0, 1, 0)</f>
        <v>0</v>
      </c>
      <c r="L98" s="7">
        <f>IF(COUNTIF('Iteration 2 - Backward-Forward'!A:A, A98) &gt; 0, 1, 0)</f>
        <v>0</v>
      </c>
      <c r="M98" s="7">
        <f>IF(COUNTIF('Iteration 3 - FFF'!A:A, A98) &gt; 0, 1, 0)</f>
        <v>0</v>
      </c>
      <c r="N98" s="7"/>
      <c r="O98" s="7"/>
      <c r="P98" s="7">
        <v>1</v>
      </c>
    </row>
    <row r="99" spans="1:19" x14ac:dyDescent="0.25">
      <c r="A99" s="7" t="s">
        <v>8415</v>
      </c>
      <c r="B99" s="7" t="s">
        <v>8416</v>
      </c>
      <c r="C99" s="7">
        <v>2024</v>
      </c>
      <c r="D99" s="7" t="s">
        <v>8417</v>
      </c>
      <c r="E99" s="7">
        <f t="shared" si="3"/>
        <v>0</v>
      </c>
      <c r="F99" s="7">
        <f>IF(COUNTIF('Start Set'!A:A, A99) &gt; 0, 1, 0)</f>
        <v>0</v>
      </c>
      <c r="G99" s="7">
        <f>IF(COUNTIF('Iteration 1 - Forward'!A:A, A99) &gt; 0, 1, 0)</f>
        <v>0</v>
      </c>
      <c r="H99" s="7">
        <f>IF(COUNTIF('Iteration 1 - Backward'!A:A, A99) &gt; 0, 1, 0)</f>
        <v>0</v>
      </c>
      <c r="I99" s="7">
        <f>IF(COUNTIF('Iteration 2 - Forward-Forward'!A:A, A99) &gt; 0, 1, 0)</f>
        <v>0</v>
      </c>
      <c r="J99" s="7">
        <f>IF(COUNTIF('Iteration 2 - Forward-Backward'!A:A, A99) &gt; 0, 1, 0)</f>
        <v>0</v>
      </c>
      <c r="K99" s="7">
        <f>IF(COUNTIF('Iteration 2 - Backward-Backward'!A:A, A99) &gt; 0, 1, 0)</f>
        <v>0</v>
      </c>
      <c r="L99" s="7">
        <f>IF(COUNTIF('Iteration 2 - Backward-Forward'!A:A, A99) &gt; 0, 1, 0)</f>
        <v>0</v>
      </c>
      <c r="M99" s="7">
        <f>IF(COUNTIF('Iteration 3 - FFF'!A:A, A99) &gt; 0, 1, 0)</f>
        <v>0</v>
      </c>
      <c r="N99" s="7"/>
      <c r="O99" s="7">
        <v>1</v>
      </c>
    </row>
    <row r="100" spans="1:19" x14ac:dyDescent="0.25">
      <c r="A100" s="7" t="s">
        <v>8454</v>
      </c>
      <c r="B100" s="7" t="s">
        <v>8455</v>
      </c>
      <c r="C100" s="7">
        <v>2024</v>
      </c>
      <c r="D100" s="7" t="s">
        <v>7985</v>
      </c>
      <c r="E100" s="7">
        <f t="shared" si="3"/>
        <v>0</v>
      </c>
      <c r="F100" s="7">
        <f>IF(COUNTIF('Start Set'!A:A, A100) &gt; 0, 1, 0)</f>
        <v>0</v>
      </c>
      <c r="G100" s="7">
        <f>IF(COUNTIF('Iteration 1 - Forward'!A:A, A100) &gt; 0, 1, 0)</f>
        <v>0</v>
      </c>
      <c r="H100" s="7">
        <f>IF(COUNTIF('Iteration 1 - Backward'!A:A, A100) &gt; 0, 1, 0)</f>
        <v>0</v>
      </c>
      <c r="I100" s="7">
        <f>IF(COUNTIF('Iteration 2 - Forward-Forward'!A:A, A100) &gt; 0, 1, 0)</f>
        <v>0</v>
      </c>
      <c r="J100" s="7">
        <f>IF(COUNTIF('Iteration 2 - Forward-Backward'!A:A, A100) &gt; 0, 1, 0)</f>
        <v>0</v>
      </c>
      <c r="K100" s="7">
        <f>IF(COUNTIF('Iteration 2 - Backward-Backward'!A:A, A100) &gt; 0, 1, 0)</f>
        <v>0</v>
      </c>
      <c r="L100" s="7">
        <f>IF(COUNTIF('Iteration 2 - Backward-Forward'!A:A, A100) &gt; 0, 1, 0)</f>
        <v>0</v>
      </c>
      <c r="M100" s="7">
        <f>IF(COUNTIF('Iteration 3 - FFF'!A:A, A100) &gt; 0, 1, 0)</f>
        <v>0</v>
      </c>
      <c r="N100" s="7"/>
      <c r="O100" s="7"/>
      <c r="P100" s="7"/>
      <c r="Q100" s="7"/>
      <c r="R100" s="7">
        <v>1</v>
      </c>
    </row>
    <row r="101" spans="1:19" x14ac:dyDescent="0.25">
      <c r="A101" s="7" t="s">
        <v>8475</v>
      </c>
      <c r="B101" s="7" t="s">
        <v>8476</v>
      </c>
      <c r="C101" s="7">
        <v>2024</v>
      </c>
      <c r="D101" s="7" t="s">
        <v>6904</v>
      </c>
      <c r="E101" s="7">
        <f t="shared" si="3"/>
        <v>0</v>
      </c>
      <c r="F101" s="7">
        <f>IF(COUNTIF('Start Set'!A:A, A101) &gt; 0, 1, 0)</f>
        <v>0</v>
      </c>
      <c r="G101" s="7">
        <f>IF(COUNTIF('Iteration 1 - Forward'!A:A, A101) &gt; 0, 1, 0)</f>
        <v>0</v>
      </c>
      <c r="H101" s="7">
        <f>IF(COUNTIF('Iteration 1 - Backward'!A:A, A101) &gt; 0, 1, 0)</f>
        <v>0</v>
      </c>
      <c r="I101" s="7">
        <f>IF(COUNTIF('Iteration 2 - Forward-Forward'!A:A, A101) &gt; 0, 1, 0)</f>
        <v>0</v>
      </c>
      <c r="J101" s="7">
        <f>IF(COUNTIF('Iteration 2 - Forward-Backward'!A:A, A101) &gt; 0, 1, 0)</f>
        <v>0</v>
      </c>
      <c r="K101" s="7">
        <f>IF(COUNTIF('Iteration 2 - Backward-Backward'!A:A, A101) &gt; 0, 1, 0)</f>
        <v>0</v>
      </c>
      <c r="L101" s="7">
        <f>IF(COUNTIF('Iteration 2 - Backward-Forward'!A:A, A101) &gt; 0, 1, 0)</f>
        <v>0</v>
      </c>
      <c r="M101" s="7">
        <f>IF(COUNTIF('Iteration 3 - FFF'!A:A, A101) &gt; 0, 1, 0)</f>
        <v>0</v>
      </c>
      <c r="N101" s="7"/>
      <c r="O101" s="7"/>
      <c r="P101" s="7">
        <v>1</v>
      </c>
    </row>
    <row r="102" spans="1:19" x14ac:dyDescent="0.25">
      <c r="A102" s="7" t="s">
        <v>8486</v>
      </c>
      <c r="B102" s="7" t="s">
        <v>8487</v>
      </c>
      <c r="C102" s="7">
        <v>2024</v>
      </c>
      <c r="D102" s="7" t="s">
        <v>737</v>
      </c>
      <c r="E102" s="7">
        <f t="shared" si="3"/>
        <v>0</v>
      </c>
      <c r="F102" s="7">
        <f>IF(COUNTIF('Start Set'!A:A, A102) &gt; 0, 1, 0)</f>
        <v>0</v>
      </c>
      <c r="G102" s="7">
        <f>IF(COUNTIF('Iteration 1 - Forward'!A:A, A102) &gt; 0, 1, 0)</f>
        <v>0</v>
      </c>
      <c r="H102" s="7">
        <f>IF(COUNTIF('Iteration 1 - Backward'!A:A, A102) &gt; 0, 1, 0)</f>
        <v>0</v>
      </c>
      <c r="I102" s="7">
        <f>IF(COUNTIF('Iteration 2 - Forward-Forward'!A:A, A102) &gt; 0, 1, 0)</f>
        <v>0</v>
      </c>
      <c r="J102" s="7">
        <f>IF(COUNTIF('Iteration 2 - Forward-Backward'!A:A, A102) &gt; 0, 1, 0)</f>
        <v>0</v>
      </c>
      <c r="K102" s="7">
        <f>IF(COUNTIF('Iteration 2 - Backward-Backward'!A:A, A102) &gt; 0, 1, 0)</f>
        <v>0</v>
      </c>
      <c r="L102" s="7">
        <f>IF(COUNTIF('Iteration 2 - Backward-Forward'!A:A, A102) &gt; 0, 1, 0)</f>
        <v>0</v>
      </c>
      <c r="M102" s="7">
        <f>IF(COUNTIF('Iteration 3 - FFF'!A:A, A102) &gt; 0, 1, 0)</f>
        <v>0</v>
      </c>
      <c r="N102" s="7"/>
      <c r="O102" s="7"/>
      <c r="P102" s="7"/>
      <c r="Q102" s="7"/>
      <c r="R102" s="7">
        <v>1</v>
      </c>
    </row>
    <row r="103" spans="1:19" x14ac:dyDescent="0.25">
      <c r="A103" s="7" t="s">
        <v>8179</v>
      </c>
      <c r="B103" s="7" t="s">
        <v>8180</v>
      </c>
      <c r="C103" s="7">
        <v>2020</v>
      </c>
      <c r="D103" s="7" t="s">
        <v>8181</v>
      </c>
      <c r="E103" s="7">
        <f t="shared" si="3"/>
        <v>0</v>
      </c>
      <c r="F103" s="7">
        <f>IF(COUNTIF('Start Set'!A:A, A103) &gt; 0, 1, 0)</f>
        <v>0</v>
      </c>
      <c r="G103" s="7">
        <f>IF(COUNTIF('Iteration 1 - Forward'!A:A, A103) &gt; 0, 1, 0)</f>
        <v>0</v>
      </c>
      <c r="H103" s="7">
        <f>IF(COUNTIF('Iteration 1 - Backward'!A:A, A103) &gt; 0, 1, 0)</f>
        <v>0</v>
      </c>
      <c r="I103" s="7">
        <f>IF(COUNTIF('Iteration 2 - Forward-Forward'!A:A, A103) &gt; 0, 1, 0)</f>
        <v>0</v>
      </c>
      <c r="J103" s="7">
        <f>IF(COUNTIF('Iteration 2 - Forward-Backward'!A:A, A103) &gt; 0, 1, 0)</f>
        <v>0</v>
      </c>
      <c r="K103" s="7">
        <f>IF(COUNTIF('Iteration 2 - Backward-Backward'!A:A, A103) &gt; 0, 1, 0)</f>
        <v>0</v>
      </c>
      <c r="L103" s="7">
        <f>IF(COUNTIF('Iteration 2 - Backward-Forward'!A:A, A103) &gt; 0, 1, 0)</f>
        <v>0</v>
      </c>
      <c r="M103" s="7">
        <f>IF(COUNTIF('Iteration 3 - FFF'!A:A, A103) &gt; 0, 1, 0)</f>
        <v>0</v>
      </c>
      <c r="N103" s="7"/>
      <c r="O103" s="7">
        <v>1</v>
      </c>
      <c r="P103" s="7"/>
      <c r="Q103" s="7"/>
      <c r="R103" s="7"/>
      <c r="S103" s="7">
        <v>1</v>
      </c>
    </row>
    <row r="104" spans="1:19" x14ac:dyDescent="0.25">
      <c r="A104" s="7" t="s">
        <v>8182</v>
      </c>
      <c r="B104" s="7" t="s">
        <v>8183</v>
      </c>
      <c r="C104" s="7">
        <v>2020</v>
      </c>
      <c r="D104" s="7" t="s">
        <v>122</v>
      </c>
      <c r="E104" s="7">
        <f t="shared" si="3"/>
        <v>0</v>
      </c>
      <c r="F104" s="7">
        <f>IF(COUNTIF('Start Set'!A:A, A104) &gt; 0, 1, 0)</f>
        <v>0</v>
      </c>
      <c r="G104" s="7">
        <f>IF(COUNTIF('Iteration 1 - Forward'!A:A, A104) &gt; 0, 1, 0)</f>
        <v>0</v>
      </c>
      <c r="H104" s="7">
        <f>IF(COUNTIF('Iteration 1 - Backward'!A:A, A104) &gt; 0, 1, 0)</f>
        <v>0</v>
      </c>
      <c r="I104" s="7">
        <f>IF(COUNTIF('Iteration 2 - Forward-Forward'!A:A, A104) &gt; 0, 1, 0)</f>
        <v>0</v>
      </c>
      <c r="J104" s="7">
        <f>IF(COUNTIF('Iteration 2 - Forward-Backward'!A:A, A104) &gt; 0, 1, 0)</f>
        <v>0</v>
      </c>
      <c r="K104" s="7">
        <f>IF(COUNTIF('Iteration 2 - Backward-Backward'!A:A, A104) &gt; 0, 1, 0)</f>
        <v>0</v>
      </c>
      <c r="L104" s="7">
        <f>IF(COUNTIF('Iteration 2 - Backward-Forward'!A:A, A104) &gt; 0, 1, 0)</f>
        <v>0</v>
      </c>
      <c r="M104" s="7">
        <f>IF(COUNTIF('Iteration 3 - FFF'!A:A, A104) &gt; 0, 1, 0)</f>
        <v>0</v>
      </c>
      <c r="N104" s="7"/>
      <c r="O104" s="7"/>
      <c r="P104" s="7"/>
      <c r="Q104" s="7"/>
      <c r="R104" s="7"/>
      <c r="S104" s="7">
        <v>1</v>
      </c>
    </row>
    <row r="105" spans="1:19" x14ac:dyDescent="0.25">
      <c r="A105" s="7" t="s">
        <v>8236</v>
      </c>
      <c r="B105" s="7" t="s">
        <v>8237</v>
      </c>
      <c r="C105" s="7">
        <v>2020</v>
      </c>
      <c r="D105" s="7" t="s">
        <v>8238</v>
      </c>
      <c r="E105" s="7">
        <f t="shared" si="3"/>
        <v>0</v>
      </c>
      <c r="F105" s="7">
        <f>IF(COUNTIF('Start Set'!A:A, A105) &gt; 0, 1, 0)</f>
        <v>0</v>
      </c>
      <c r="G105" s="7">
        <f>IF(COUNTIF('Iteration 1 - Forward'!A:A, A105) &gt; 0, 1, 0)</f>
        <v>0</v>
      </c>
      <c r="H105" s="7">
        <f>IF(COUNTIF('Iteration 1 - Backward'!A:A, A105) &gt; 0, 1, 0)</f>
        <v>0</v>
      </c>
      <c r="I105" s="7">
        <f>IF(COUNTIF('Iteration 2 - Forward-Forward'!A:A, A105) &gt; 0, 1, 0)</f>
        <v>0</v>
      </c>
      <c r="J105" s="7">
        <f>IF(COUNTIF('Iteration 2 - Forward-Backward'!A:A, A105) &gt; 0, 1, 0)</f>
        <v>0</v>
      </c>
      <c r="K105" s="7">
        <f>IF(COUNTIF('Iteration 2 - Backward-Backward'!A:A, A105) &gt; 0, 1, 0)</f>
        <v>0</v>
      </c>
      <c r="L105" s="7">
        <f>IF(COUNTIF('Iteration 2 - Backward-Forward'!A:A, A105) &gt; 0, 1, 0)</f>
        <v>0</v>
      </c>
      <c r="M105" s="7">
        <f>IF(COUNTIF('Iteration 3 - FFF'!A:A, A105) &gt; 0, 1, 0)</f>
        <v>0</v>
      </c>
      <c r="N105" s="7"/>
      <c r="O105" s="7"/>
      <c r="P105" s="7"/>
      <c r="Q105" s="7"/>
      <c r="R105" s="7"/>
      <c r="S105" s="7">
        <v>1</v>
      </c>
    </row>
    <row r="106" spans="1:19" x14ac:dyDescent="0.25">
      <c r="A106" s="7" t="s">
        <v>8249</v>
      </c>
      <c r="B106" s="7" t="s">
        <v>8250</v>
      </c>
      <c r="C106" s="7">
        <v>2020</v>
      </c>
      <c r="D106" s="7" t="s">
        <v>8251</v>
      </c>
      <c r="E106" s="7">
        <f t="shared" si="3"/>
        <v>0</v>
      </c>
      <c r="F106" s="7">
        <f>IF(COUNTIF('Start Set'!A:A, A106) &gt; 0, 1, 0)</f>
        <v>0</v>
      </c>
      <c r="G106" s="7">
        <f>IF(COUNTIF('Iteration 1 - Forward'!A:A, A106) &gt; 0, 1, 0)</f>
        <v>0</v>
      </c>
      <c r="H106" s="7">
        <f>IF(COUNTIF('Iteration 1 - Backward'!A:A, A106) &gt; 0, 1, 0)</f>
        <v>0</v>
      </c>
      <c r="I106" s="7">
        <f>IF(COUNTIF('Iteration 2 - Forward-Forward'!A:A, A106) &gt; 0, 1, 0)</f>
        <v>0</v>
      </c>
      <c r="J106" s="7">
        <f>IF(COUNTIF('Iteration 2 - Forward-Backward'!A:A, A106) &gt; 0, 1, 0)</f>
        <v>0</v>
      </c>
      <c r="K106" s="7">
        <f>IF(COUNTIF('Iteration 2 - Backward-Backward'!A:A, A106) &gt; 0, 1, 0)</f>
        <v>0</v>
      </c>
      <c r="L106" s="7">
        <f>IF(COUNTIF('Iteration 2 - Backward-Forward'!A:A, A106) &gt; 0, 1, 0)</f>
        <v>0</v>
      </c>
      <c r="M106" s="7">
        <f>IF(COUNTIF('Iteration 3 - FFF'!A:A, A106) &gt; 0, 1, 0)</f>
        <v>0</v>
      </c>
      <c r="N106" s="7"/>
      <c r="O106" s="7"/>
      <c r="P106" s="7"/>
      <c r="Q106" s="7"/>
      <c r="R106" s="7"/>
      <c r="S106" s="7">
        <v>1</v>
      </c>
    </row>
    <row r="107" spans="1:19" x14ac:dyDescent="0.25">
      <c r="A107" s="7" t="s">
        <v>8261</v>
      </c>
      <c r="B107" s="7" t="s">
        <v>8262</v>
      </c>
      <c r="C107" s="7">
        <v>2020</v>
      </c>
      <c r="D107" s="7" t="s">
        <v>380</v>
      </c>
      <c r="E107" s="7">
        <f t="shared" si="3"/>
        <v>0</v>
      </c>
      <c r="F107" s="7">
        <f>IF(COUNTIF('Start Set'!A:A, A107) &gt; 0, 1, 0)</f>
        <v>0</v>
      </c>
      <c r="G107" s="7">
        <f>IF(COUNTIF('Iteration 1 - Forward'!A:A, A107) &gt; 0, 1, 0)</f>
        <v>0</v>
      </c>
      <c r="H107" s="7">
        <f>IF(COUNTIF('Iteration 1 - Backward'!A:A, A107) &gt; 0, 1, 0)</f>
        <v>0</v>
      </c>
      <c r="I107" s="7">
        <f>IF(COUNTIF('Iteration 2 - Forward-Forward'!A:A, A107) &gt; 0, 1, 0)</f>
        <v>0</v>
      </c>
      <c r="J107" s="7">
        <f>IF(COUNTIF('Iteration 2 - Forward-Backward'!A:A, A107) &gt; 0, 1, 0)</f>
        <v>0</v>
      </c>
      <c r="K107" s="7">
        <f>IF(COUNTIF('Iteration 2 - Backward-Backward'!A:A, A107) &gt; 0, 1, 0)</f>
        <v>0</v>
      </c>
      <c r="L107" s="7">
        <f>IF(COUNTIF('Iteration 2 - Backward-Forward'!A:A, A107) &gt; 0, 1, 0)</f>
        <v>0</v>
      </c>
      <c r="M107" s="7">
        <f>IF(COUNTIF('Iteration 3 - FFF'!A:A, A107) &gt; 0, 1, 0)</f>
        <v>0</v>
      </c>
      <c r="N107" s="7"/>
      <c r="O107" s="7"/>
      <c r="P107" s="7"/>
      <c r="Q107" s="7"/>
      <c r="R107" s="7"/>
      <c r="S107" s="7">
        <v>1</v>
      </c>
    </row>
    <row r="108" spans="1:19" x14ac:dyDescent="0.25">
      <c r="A108" s="7" t="s">
        <v>8388</v>
      </c>
      <c r="B108" s="7" t="s">
        <v>8389</v>
      </c>
      <c r="C108" s="7">
        <v>2020</v>
      </c>
      <c r="D108" s="7" t="s">
        <v>122</v>
      </c>
      <c r="E108" s="7">
        <f t="shared" si="3"/>
        <v>0</v>
      </c>
      <c r="F108" s="7">
        <f>IF(COUNTIF('Start Set'!A:A, A108) &gt; 0, 1, 0)</f>
        <v>0</v>
      </c>
      <c r="G108" s="7">
        <f>IF(COUNTIF('Iteration 1 - Forward'!A:A, A108) &gt; 0, 1, 0)</f>
        <v>0</v>
      </c>
      <c r="H108" s="7">
        <f>IF(COUNTIF('Iteration 1 - Backward'!A:A, A108) &gt; 0, 1, 0)</f>
        <v>0</v>
      </c>
      <c r="I108" s="7">
        <f>IF(COUNTIF('Iteration 2 - Forward-Forward'!A:A, A108) &gt; 0, 1, 0)</f>
        <v>0</v>
      </c>
      <c r="J108" s="7">
        <f>IF(COUNTIF('Iteration 2 - Forward-Backward'!A:A, A108) &gt; 0, 1, 0)</f>
        <v>0</v>
      </c>
      <c r="K108" s="7">
        <f>IF(COUNTIF('Iteration 2 - Backward-Backward'!A:A, A108) &gt; 0, 1, 0)</f>
        <v>0</v>
      </c>
      <c r="L108" s="7">
        <f>IF(COUNTIF('Iteration 2 - Backward-Forward'!A:A, A108) &gt; 0, 1, 0)</f>
        <v>0</v>
      </c>
      <c r="M108" s="7">
        <f>IF(COUNTIF('Iteration 3 - FFF'!A:A, A108) &gt; 0, 1, 0)</f>
        <v>0</v>
      </c>
      <c r="N108" s="7"/>
      <c r="O108" s="7"/>
      <c r="P108" s="7"/>
      <c r="Q108" s="7"/>
      <c r="R108" s="7"/>
      <c r="S108" s="7">
        <v>1</v>
      </c>
    </row>
    <row r="109" spans="1:19" x14ac:dyDescent="0.25">
      <c r="A109" s="7" t="s">
        <v>8406</v>
      </c>
      <c r="B109" s="7" t="s">
        <v>8407</v>
      </c>
      <c r="C109" s="7">
        <v>2020</v>
      </c>
      <c r="D109" s="7" t="s">
        <v>138</v>
      </c>
      <c r="E109" s="7">
        <f t="shared" si="3"/>
        <v>0</v>
      </c>
      <c r="F109" s="7">
        <f>IF(COUNTIF('Start Set'!A:A, A109) &gt; 0, 1, 0)</f>
        <v>0</v>
      </c>
      <c r="G109" s="7">
        <f>IF(COUNTIF('Iteration 1 - Forward'!A:A, A109) &gt; 0, 1, 0)</f>
        <v>0</v>
      </c>
      <c r="H109" s="7">
        <f>IF(COUNTIF('Iteration 1 - Backward'!A:A, A109) &gt; 0, 1, 0)</f>
        <v>0</v>
      </c>
      <c r="I109" s="7">
        <f>IF(COUNTIF('Iteration 2 - Forward-Forward'!A:A, A109) &gt; 0, 1, 0)</f>
        <v>0</v>
      </c>
      <c r="J109" s="7">
        <f>IF(COUNTIF('Iteration 2 - Forward-Backward'!A:A, A109) &gt; 0, 1, 0)</f>
        <v>0</v>
      </c>
      <c r="K109" s="7">
        <f>IF(COUNTIF('Iteration 2 - Backward-Backward'!A:A, A109) &gt; 0, 1, 0)</f>
        <v>0</v>
      </c>
      <c r="L109" s="7">
        <f>IF(COUNTIF('Iteration 2 - Backward-Forward'!A:A, A109) &gt; 0, 1, 0)</f>
        <v>0</v>
      </c>
      <c r="M109" s="7">
        <f>IF(COUNTIF('Iteration 3 - FFF'!A:A, A109) &gt; 0, 1, 0)</f>
        <v>0</v>
      </c>
      <c r="N109" s="7"/>
      <c r="O109" s="7"/>
      <c r="P109" s="7"/>
      <c r="Q109" s="7"/>
      <c r="R109" s="7"/>
      <c r="S109" s="7">
        <v>1</v>
      </c>
    </row>
    <row r="110" spans="1:19" x14ac:dyDescent="0.25">
      <c r="A110" s="7" t="s">
        <v>8437</v>
      </c>
      <c r="B110" s="7" t="s">
        <v>8438</v>
      </c>
      <c r="C110" s="7">
        <v>2020</v>
      </c>
      <c r="D110" s="7" t="s">
        <v>273</v>
      </c>
      <c r="E110" s="7">
        <f t="shared" si="3"/>
        <v>0</v>
      </c>
      <c r="F110" s="7">
        <f>IF(COUNTIF('Start Set'!A:A, A110) &gt; 0, 1, 0)</f>
        <v>0</v>
      </c>
      <c r="G110" s="7">
        <f>IF(COUNTIF('Iteration 1 - Forward'!A:A, A110) &gt; 0, 1, 0)</f>
        <v>0</v>
      </c>
      <c r="H110" s="7">
        <f>IF(COUNTIF('Iteration 1 - Backward'!A:A, A110) &gt; 0, 1, 0)</f>
        <v>0</v>
      </c>
      <c r="I110" s="7">
        <f>IF(COUNTIF('Iteration 2 - Forward-Forward'!A:A, A110) &gt; 0, 1, 0)</f>
        <v>0</v>
      </c>
      <c r="J110" s="7">
        <f>IF(COUNTIF('Iteration 2 - Forward-Backward'!A:A, A110) &gt; 0, 1, 0)</f>
        <v>0</v>
      </c>
      <c r="K110" s="7">
        <f>IF(COUNTIF('Iteration 2 - Backward-Backward'!A:A, A110) &gt; 0, 1, 0)</f>
        <v>0</v>
      </c>
      <c r="L110" s="7">
        <f>IF(COUNTIF('Iteration 2 - Backward-Forward'!A:A, A110) &gt; 0, 1, 0)</f>
        <v>0</v>
      </c>
      <c r="M110" s="7">
        <f>IF(COUNTIF('Iteration 3 - FFF'!A:A, A110) &gt; 0, 1, 0)</f>
        <v>0</v>
      </c>
      <c r="N110" s="7"/>
      <c r="O110" s="7"/>
      <c r="P110" s="7"/>
      <c r="Q110" s="7"/>
      <c r="R110" s="7">
        <v>1</v>
      </c>
      <c r="S110" s="7">
        <v>1</v>
      </c>
    </row>
    <row r="111" spans="1:19" x14ac:dyDescent="0.25">
      <c r="A111" s="7" t="s">
        <v>8477</v>
      </c>
      <c r="B111" s="7" t="s">
        <v>8478</v>
      </c>
      <c r="C111" s="7">
        <v>2020</v>
      </c>
      <c r="D111" s="7" t="s">
        <v>8479</v>
      </c>
      <c r="E111" s="7">
        <f t="shared" si="3"/>
        <v>0</v>
      </c>
      <c r="F111" s="7">
        <f>IF(COUNTIF('Start Set'!A:A, A111) &gt; 0, 1, 0)</f>
        <v>0</v>
      </c>
      <c r="G111" s="7">
        <f>IF(COUNTIF('Iteration 1 - Forward'!A:A, A111) &gt; 0, 1, 0)</f>
        <v>0</v>
      </c>
      <c r="H111" s="7">
        <f>IF(COUNTIF('Iteration 1 - Backward'!A:A, A111) &gt; 0, 1, 0)</f>
        <v>0</v>
      </c>
      <c r="I111" s="7">
        <f>IF(COUNTIF('Iteration 2 - Forward-Forward'!A:A, A111) &gt; 0, 1, 0)</f>
        <v>0</v>
      </c>
      <c r="J111" s="7">
        <f>IF(COUNTIF('Iteration 2 - Forward-Backward'!A:A, A111) &gt; 0, 1, 0)</f>
        <v>0</v>
      </c>
      <c r="K111" s="7">
        <f>IF(COUNTIF('Iteration 2 - Backward-Backward'!A:A, A111) &gt; 0, 1, 0)</f>
        <v>0</v>
      </c>
      <c r="L111" s="7">
        <f>IF(COUNTIF('Iteration 2 - Backward-Forward'!A:A, A111) &gt; 0, 1, 0)</f>
        <v>0</v>
      </c>
      <c r="M111" s="7">
        <f>IF(COUNTIF('Iteration 3 - FFF'!A:A, A111) &gt; 0, 1, 0)</f>
        <v>0</v>
      </c>
      <c r="N111" s="7"/>
      <c r="O111" s="7"/>
      <c r="P111" s="7"/>
      <c r="Q111" s="7"/>
      <c r="R111" s="7"/>
      <c r="S111" s="7">
        <v>1</v>
      </c>
    </row>
    <row r="112" spans="1:19" x14ac:dyDescent="0.25">
      <c r="A112" s="7" t="s">
        <v>8480</v>
      </c>
      <c r="B112" s="7" t="s">
        <v>8481</v>
      </c>
      <c r="C112" s="7">
        <v>2020</v>
      </c>
      <c r="D112" s="7" t="s">
        <v>8482</v>
      </c>
      <c r="E112" s="7">
        <f t="shared" si="3"/>
        <v>0</v>
      </c>
      <c r="F112" s="7">
        <f>IF(COUNTIF('Start Set'!A:A, A112) &gt; 0, 1, 0)</f>
        <v>0</v>
      </c>
      <c r="G112" s="7">
        <f>IF(COUNTIF('Iteration 1 - Forward'!A:A, A112) &gt; 0, 1, 0)</f>
        <v>0</v>
      </c>
      <c r="H112" s="7">
        <f>IF(COUNTIF('Iteration 1 - Backward'!A:A, A112) &gt; 0, 1, 0)</f>
        <v>0</v>
      </c>
      <c r="I112" s="7">
        <f>IF(COUNTIF('Iteration 2 - Forward-Forward'!A:A, A112) &gt; 0, 1, 0)</f>
        <v>0</v>
      </c>
      <c r="J112" s="7">
        <f>IF(COUNTIF('Iteration 2 - Forward-Backward'!A:A, A112) &gt; 0, 1, 0)</f>
        <v>0</v>
      </c>
      <c r="K112" s="7">
        <f>IF(COUNTIF('Iteration 2 - Backward-Backward'!A:A, A112) &gt; 0, 1, 0)</f>
        <v>0</v>
      </c>
      <c r="L112" s="7">
        <f>IF(COUNTIF('Iteration 2 - Backward-Forward'!A:A, A112) &gt; 0, 1, 0)</f>
        <v>0</v>
      </c>
      <c r="M112" s="7">
        <f>IF(COUNTIF('Iteration 3 - FFF'!A:A, A112) &gt; 0, 1, 0)</f>
        <v>0</v>
      </c>
      <c r="N112" s="7"/>
      <c r="O112" s="7"/>
      <c r="P112" s="7"/>
      <c r="Q112" s="7"/>
      <c r="R112" s="7"/>
      <c r="S112" s="7">
        <v>1</v>
      </c>
    </row>
    <row r="113" spans="1:19" x14ac:dyDescent="0.25">
      <c r="A113" s="7" t="s">
        <v>8513</v>
      </c>
      <c r="B113" s="7" t="s">
        <v>8514</v>
      </c>
      <c r="C113" s="7">
        <v>2020</v>
      </c>
      <c r="D113" s="7" t="s">
        <v>160</v>
      </c>
      <c r="E113" s="7">
        <f t="shared" si="3"/>
        <v>0</v>
      </c>
      <c r="F113" s="7">
        <f>IF(COUNTIF('Start Set'!A:A, A113) &gt; 0, 1, 0)</f>
        <v>0</v>
      </c>
      <c r="G113" s="7">
        <f>IF(COUNTIF('Iteration 1 - Forward'!A:A, A113) &gt; 0, 1, 0)</f>
        <v>0</v>
      </c>
      <c r="H113" s="7">
        <f>IF(COUNTIF('Iteration 1 - Backward'!A:A, A113) &gt; 0, 1, 0)</f>
        <v>0</v>
      </c>
      <c r="I113" s="7">
        <f>IF(COUNTIF('Iteration 2 - Forward-Forward'!A:A, A113) &gt; 0, 1, 0)</f>
        <v>0</v>
      </c>
      <c r="J113" s="7">
        <f>IF(COUNTIF('Iteration 2 - Forward-Backward'!A:A, A113) &gt; 0, 1, 0)</f>
        <v>0</v>
      </c>
      <c r="K113" s="7">
        <f>IF(COUNTIF('Iteration 2 - Backward-Backward'!A:A, A113) &gt; 0, 1, 0)</f>
        <v>0</v>
      </c>
      <c r="L113" s="7">
        <f>IF(COUNTIF('Iteration 2 - Backward-Forward'!A:A, A113) &gt; 0, 1, 0)</f>
        <v>0</v>
      </c>
      <c r="M113" s="7">
        <f>IF(COUNTIF('Iteration 3 - FFF'!A:A, A113) &gt; 0, 1, 0)</f>
        <v>0</v>
      </c>
      <c r="N113" s="7"/>
      <c r="O113" s="7"/>
      <c r="P113" s="7"/>
      <c r="Q113" s="7"/>
      <c r="R113" s="7"/>
      <c r="S113" s="7">
        <v>1</v>
      </c>
    </row>
    <row r="114" spans="1:19" x14ac:dyDescent="0.25">
      <c r="A114" s="7" t="s">
        <v>8152</v>
      </c>
      <c r="B114" s="7" t="s">
        <v>8153</v>
      </c>
      <c r="C114" s="7">
        <v>2021</v>
      </c>
      <c r="D114" s="7" t="s">
        <v>138</v>
      </c>
      <c r="E114" s="7">
        <f t="shared" si="3"/>
        <v>0</v>
      </c>
      <c r="F114" s="7">
        <f>IF(COUNTIF('Start Set'!A:A, A114) &gt; 0, 1, 0)</f>
        <v>0</v>
      </c>
      <c r="G114" s="7">
        <f>IF(COUNTIF('Iteration 1 - Forward'!A:A, A114) &gt; 0, 1, 0)</f>
        <v>0</v>
      </c>
      <c r="H114" s="7">
        <f>IF(COUNTIF('Iteration 1 - Backward'!A:A, A114) &gt; 0, 1, 0)</f>
        <v>0</v>
      </c>
      <c r="I114" s="7">
        <f>IF(COUNTIF('Iteration 2 - Forward-Forward'!A:A, A114) &gt; 0, 1, 0)</f>
        <v>0</v>
      </c>
      <c r="J114" s="7">
        <f>IF(COUNTIF('Iteration 2 - Forward-Backward'!A:A, A114) &gt; 0, 1, 0)</f>
        <v>0</v>
      </c>
      <c r="K114" s="7">
        <f>IF(COUNTIF('Iteration 2 - Backward-Backward'!A:A, A114) &gt; 0, 1, 0)</f>
        <v>0</v>
      </c>
      <c r="L114" s="7">
        <f>IF(COUNTIF('Iteration 2 - Backward-Forward'!A:A, A114) &gt; 0, 1, 0)</f>
        <v>0</v>
      </c>
      <c r="M114" s="7">
        <f>IF(COUNTIF('Iteration 3 - FFF'!A:A, A114) &gt; 0, 1, 0)</f>
        <v>0</v>
      </c>
      <c r="N114" s="7"/>
      <c r="O114" s="7"/>
      <c r="P114" s="7"/>
      <c r="Q114" s="7"/>
      <c r="R114" s="7"/>
      <c r="S114" s="7">
        <v>1</v>
      </c>
    </row>
    <row r="115" spans="1:19" x14ac:dyDescent="0.25">
      <c r="A115" s="7" t="s">
        <v>8154</v>
      </c>
      <c r="B115" s="7" t="s">
        <v>8155</v>
      </c>
      <c r="C115" s="7">
        <v>2021</v>
      </c>
      <c r="D115" s="7" t="s">
        <v>737</v>
      </c>
      <c r="E115" s="7">
        <f t="shared" si="3"/>
        <v>0</v>
      </c>
      <c r="F115" s="7">
        <f>IF(COUNTIF('Start Set'!A:A, A115) &gt; 0, 1, 0)</f>
        <v>0</v>
      </c>
      <c r="G115" s="7">
        <f>IF(COUNTIF('Iteration 1 - Forward'!A:A, A115) &gt; 0, 1, 0)</f>
        <v>0</v>
      </c>
      <c r="H115" s="7">
        <f>IF(COUNTIF('Iteration 1 - Backward'!A:A, A115) &gt; 0, 1, 0)</f>
        <v>0</v>
      </c>
      <c r="I115" s="7">
        <f>IF(COUNTIF('Iteration 2 - Forward-Forward'!A:A, A115) &gt; 0, 1, 0)</f>
        <v>0</v>
      </c>
      <c r="J115" s="7">
        <f>IF(COUNTIF('Iteration 2 - Forward-Backward'!A:A, A115) &gt; 0, 1, 0)</f>
        <v>0</v>
      </c>
      <c r="K115" s="7">
        <f>IF(COUNTIF('Iteration 2 - Backward-Backward'!A:A, A115) &gt; 0, 1, 0)</f>
        <v>0</v>
      </c>
      <c r="L115" s="7">
        <f>IF(COUNTIF('Iteration 2 - Backward-Forward'!A:A, A115) &gt; 0, 1, 0)</f>
        <v>0</v>
      </c>
      <c r="M115" s="7">
        <f>IF(COUNTIF('Iteration 3 - FFF'!A:A, A115) &gt; 0, 1, 0)</f>
        <v>0</v>
      </c>
      <c r="N115" s="7"/>
      <c r="O115" s="7"/>
      <c r="P115" s="7"/>
      <c r="Q115" s="7"/>
      <c r="R115" s="7"/>
      <c r="S115" s="7">
        <v>1</v>
      </c>
    </row>
    <row r="116" spans="1:19" x14ac:dyDescent="0.25">
      <c r="A116" s="7" t="s">
        <v>8163</v>
      </c>
      <c r="B116" s="7" t="s">
        <v>8164</v>
      </c>
      <c r="C116" s="7">
        <v>2021</v>
      </c>
      <c r="D116" s="7" t="s">
        <v>8165</v>
      </c>
      <c r="E116" s="7">
        <f t="shared" si="3"/>
        <v>0</v>
      </c>
      <c r="F116" s="7">
        <f>IF(COUNTIF('Start Set'!A:A, A116) &gt; 0, 1, 0)</f>
        <v>0</v>
      </c>
      <c r="G116" s="7">
        <f>IF(COUNTIF('Iteration 1 - Forward'!A:A, A116) &gt; 0, 1, 0)</f>
        <v>0</v>
      </c>
      <c r="H116" s="7">
        <f>IF(COUNTIF('Iteration 1 - Backward'!A:A, A116) &gt; 0, 1, 0)</f>
        <v>0</v>
      </c>
      <c r="I116" s="7">
        <f>IF(COUNTIF('Iteration 2 - Forward-Forward'!A:A, A116) &gt; 0, 1, 0)</f>
        <v>0</v>
      </c>
      <c r="J116" s="7">
        <f>IF(COUNTIF('Iteration 2 - Forward-Backward'!A:A, A116) &gt; 0, 1, 0)</f>
        <v>0</v>
      </c>
      <c r="K116" s="7">
        <f>IF(COUNTIF('Iteration 2 - Backward-Backward'!A:A, A116) &gt; 0, 1, 0)</f>
        <v>0</v>
      </c>
      <c r="L116" s="7">
        <f>IF(COUNTIF('Iteration 2 - Backward-Forward'!A:A, A116) &gt; 0, 1, 0)</f>
        <v>0</v>
      </c>
      <c r="M116" s="7">
        <f>IF(COUNTIF('Iteration 3 - FFF'!A:A, A116) &gt; 0, 1, 0)</f>
        <v>0</v>
      </c>
      <c r="N116" s="7"/>
      <c r="O116" s="7"/>
      <c r="P116" s="7"/>
      <c r="Q116" s="7"/>
      <c r="R116" s="7"/>
      <c r="S116" s="7">
        <v>1</v>
      </c>
    </row>
    <row r="117" spans="1:19" x14ac:dyDescent="0.25">
      <c r="A117" s="7" t="s">
        <v>8216</v>
      </c>
      <c r="B117" s="7" t="s">
        <v>8217</v>
      </c>
      <c r="C117" s="7">
        <v>2021</v>
      </c>
      <c r="D117" s="7" t="s">
        <v>8218</v>
      </c>
      <c r="E117" s="7">
        <f t="shared" si="3"/>
        <v>0</v>
      </c>
      <c r="F117" s="7">
        <f>IF(COUNTIF('Start Set'!A:A, A117) &gt; 0, 1, 0)</f>
        <v>0</v>
      </c>
      <c r="G117" s="7">
        <f>IF(COUNTIF('Iteration 1 - Forward'!A:A, A117) &gt; 0, 1, 0)</f>
        <v>0</v>
      </c>
      <c r="H117" s="7">
        <f>IF(COUNTIF('Iteration 1 - Backward'!A:A, A117) &gt; 0, 1, 0)</f>
        <v>0</v>
      </c>
      <c r="I117" s="7">
        <f>IF(COUNTIF('Iteration 2 - Forward-Forward'!A:A, A117) &gt; 0, 1, 0)</f>
        <v>0</v>
      </c>
      <c r="J117" s="7">
        <f>IF(COUNTIF('Iteration 2 - Forward-Backward'!A:A, A117) &gt; 0, 1, 0)</f>
        <v>0</v>
      </c>
      <c r="K117" s="7">
        <f>IF(COUNTIF('Iteration 2 - Backward-Backward'!A:A, A117) &gt; 0, 1, 0)</f>
        <v>0</v>
      </c>
      <c r="L117" s="7">
        <f>IF(COUNTIF('Iteration 2 - Backward-Forward'!A:A, A117) &gt; 0, 1, 0)</f>
        <v>0</v>
      </c>
      <c r="M117" s="7">
        <f>IF(COUNTIF('Iteration 3 - FFF'!A:A, A117) &gt; 0, 1, 0)</f>
        <v>0</v>
      </c>
      <c r="N117" s="7"/>
      <c r="O117" s="7"/>
      <c r="P117" s="7"/>
      <c r="Q117" s="7"/>
      <c r="R117" s="7"/>
      <c r="S117" s="7">
        <v>1</v>
      </c>
    </row>
    <row r="118" spans="1:19" x14ac:dyDescent="0.25">
      <c r="A118" s="7" t="s">
        <v>8234</v>
      </c>
      <c r="B118" s="7" t="s">
        <v>8235</v>
      </c>
      <c r="C118" s="7">
        <v>2021</v>
      </c>
      <c r="D118" s="7" t="s">
        <v>532</v>
      </c>
      <c r="E118" s="7">
        <f t="shared" si="3"/>
        <v>0</v>
      </c>
      <c r="F118" s="7">
        <f>IF(COUNTIF('Start Set'!A:A, A118) &gt; 0, 1, 0)</f>
        <v>0</v>
      </c>
      <c r="G118" s="7">
        <f>IF(COUNTIF('Iteration 1 - Forward'!A:A, A118) &gt; 0, 1, 0)</f>
        <v>0</v>
      </c>
      <c r="H118" s="7">
        <f>IF(COUNTIF('Iteration 1 - Backward'!A:A, A118) &gt; 0, 1, 0)</f>
        <v>0</v>
      </c>
      <c r="I118" s="7">
        <f>IF(COUNTIF('Iteration 2 - Forward-Forward'!A:A, A118) &gt; 0, 1, 0)</f>
        <v>0</v>
      </c>
      <c r="J118" s="7">
        <f>IF(COUNTIF('Iteration 2 - Forward-Backward'!A:A, A118) &gt; 0, 1, 0)</f>
        <v>0</v>
      </c>
      <c r="K118" s="7">
        <f>IF(COUNTIF('Iteration 2 - Backward-Backward'!A:A, A118) &gt; 0, 1, 0)</f>
        <v>0</v>
      </c>
      <c r="L118" s="7">
        <f>IF(COUNTIF('Iteration 2 - Backward-Forward'!A:A, A118) &gt; 0, 1, 0)</f>
        <v>0</v>
      </c>
      <c r="M118" s="7">
        <f>IF(COUNTIF('Iteration 3 - FFF'!A:A, A118) &gt; 0, 1, 0)</f>
        <v>0</v>
      </c>
      <c r="N118" s="7"/>
      <c r="O118" s="7"/>
      <c r="P118" s="7"/>
      <c r="Q118" s="7"/>
      <c r="R118" s="7">
        <v>1</v>
      </c>
      <c r="S118" s="7">
        <v>1</v>
      </c>
    </row>
    <row r="119" spans="1:19" x14ac:dyDescent="0.25">
      <c r="A119" s="7" t="s">
        <v>8239</v>
      </c>
      <c r="B119" s="7" t="s">
        <v>8240</v>
      </c>
      <c r="C119" s="7">
        <v>2021</v>
      </c>
      <c r="D119" s="7" t="s">
        <v>95</v>
      </c>
      <c r="E119" s="7">
        <f t="shared" si="3"/>
        <v>0</v>
      </c>
      <c r="F119" s="7">
        <f>IF(COUNTIF('Start Set'!A:A, A119) &gt; 0, 1, 0)</f>
        <v>0</v>
      </c>
      <c r="G119" s="7">
        <f>IF(COUNTIF('Iteration 1 - Forward'!A:A, A119) &gt; 0, 1, 0)</f>
        <v>0</v>
      </c>
      <c r="H119" s="7">
        <f>IF(COUNTIF('Iteration 1 - Backward'!A:A, A119) &gt; 0, 1, 0)</f>
        <v>0</v>
      </c>
      <c r="I119" s="7">
        <f>IF(COUNTIF('Iteration 2 - Forward-Forward'!A:A, A119) &gt; 0, 1, 0)</f>
        <v>0</v>
      </c>
      <c r="J119" s="7">
        <f>IF(COUNTIF('Iteration 2 - Forward-Backward'!A:A, A119) &gt; 0, 1, 0)</f>
        <v>0</v>
      </c>
      <c r="K119" s="7">
        <f>IF(COUNTIF('Iteration 2 - Backward-Backward'!A:A, A119) &gt; 0, 1, 0)</f>
        <v>0</v>
      </c>
      <c r="L119" s="7">
        <f>IF(COUNTIF('Iteration 2 - Backward-Forward'!A:A, A119) &gt; 0, 1, 0)</f>
        <v>0</v>
      </c>
      <c r="M119" s="7">
        <f>IF(COUNTIF('Iteration 3 - FFF'!A:A, A119) &gt; 0, 1, 0)</f>
        <v>0</v>
      </c>
      <c r="N119" s="7"/>
      <c r="O119" s="7"/>
      <c r="P119" s="7"/>
      <c r="Q119" s="7"/>
      <c r="R119" s="7"/>
      <c r="S119" s="7">
        <v>1</v>
      </c>
    </row>
    <row r="120" spans="1:19" x14ac:dyDescent="0.25">
      <c r="A120" s="7" t="s">
        <v>8294</v>
      </c>
      <c r="B120" s="7" t="s">
        <v>8295</v>
      </c>
      <c r="C120" s="7">
        <v>2021</v>
      </c>
      <c r="D120" s="7" t="s">
        <v>138</v>
      </c>
      <c r="E120" s="7">
        <f t="shared" si="3"/>
        <v>0</v>
      </c>
      <c r="F120" s="7">
        <f>IF(COUNTIF('Start Set'!A:A, A120) &gt; 0, 1, 0)</f>
        <v>0</v>
      </c>
      <c r="G120" s="7">
        <f>IF(COUNTIF('Iteration 1 - Forward'!A:A, A120) &gt; 0, 1, 0)</f>
        <v>0</v>
      </c>
      <c r="H120" s="7">
        <f>IF(COUNTIF('Iteration 1 - Backward'!A:A, A120) &gt; 0, 1, 0)</f>
        <v>0</v>
      </c>
      <c r="I120" s="7">
        <f>IF(COUNTIF('Iteration 2 - Forward-Forward'!A:A, A120) &gt; 0, 1, 0)</f>
        <v>0</v>
      </c>
      <c r="J120" s="7">
        <f>IF(COUNTIF('Iteration 2 - Forward-Backward'!A:A, A120) &gt; 0, 1, 0)</f>
        <v>0</v>
      </c>
      <c r="K120" s="7">
        <f>IF(COUNTIF('Iteration 2 - Backward-Backward'!A:A, A120) &gt; 0, 1, 0)</f>
        <v>0</v>
      </c>
      <c r="L120" s="7">
        <f>IF(COUNTIF('Iteration 2 - Backward-Forward'!A:A, A120) &gt; 0, 1, 0)</f>
        <v>0</v>
      </c>
      <c r="M120" s="7">
        <f>IF(COUNTIF('Iteration 3 - FFF'!A:A, A120) &gt; 0, 1, 0)</f>
        <v>0</v>
      </c>
      <c r="N120" s="7"/>
      <c r="O120" s="7"/>
      <c r="P120" s="7"/>
      <c r="Q120" s="7"/>
      <c r="R120" s="7"/>
      <c r="S120" s="7">
        <v>1</v>
      </c>
    </row>
    <row r="121" spans="1:19" x14ac:dyDescent="0.25">
      <c r="A121" s="7" t="s">
        <v>8316</v>
      </c>
      <c r="B121" s="7" t="s">
        <v>8317</v>
      </c>
      <c r="C121" s="7">
        <v>2021</v>
      </c>
      <c r="D121" s="7" t="s">
        <v>356</v>
      </c>
      <c r="E121" s="7">
        <f t="shared" si="3"/>
        <v>0</v>
      </c>
      <c r="F121" s="7">
        <f>IF(COUNTIF('Start Set'!A:A, A121) &gt; 0, 1, 0)</f>
        <v>0</v>
      </c>
      <c r="G121" s="7">
        <f>IF(COUNTIF('Iteration 1 - Forward'!A:A, A121) &gt; 0, 1, 0)</f>
        <v>0</v>
      </c>
      <c r="H121" s="7">
        <f>IF(COUNTIF('Iteration 1 - Backward'!A:A, A121) &gt; 0, 1, 0)</f>
        <v>0</v>
      </c>
      <c r="I121" s="7">
        <f>IF(COUNTIF('Iteration 2 - Forward-Forward'!A:A, A121) &gt; 0, 1, 0)</f>
        <v>0</v>
      </c>
      <c r="J121" s="7">
        <f>IF(COUNTIF('Iteration 2 - Forward-Backward'!A:A, A121) &gt; 0, 1, 0)</f>
        <v>0</v>
      </c>
      <c r="K121" s="7">
        <f>IF(COUNTIF('Iteration 2 - Backward-Backward'!A:A, A121) &gt; 0, 1, 0)</f>
        <v>0</v>
      </c>
      <c r="L121" s="7">
        <f>IF(COUNTIF('Iteration 2 - Backward-Forward'!A:A, A121) &gt; 0, 1, 0)</f>
        <v>0</v>
      </c>
      <c r="M121" s="7">
        <f>IF(COUNTIF('Iteration 3 - FFF'!A:A, A121) &gt; 0, 1, 0)</f>
        <v>0</v>
      </c>
      <c r="N121" s="7"/>
      <c r="O121" s="7"/>
      <c r="P121" s="7"/>
      <c r="Q121" s="7"/>
      <c r="R121" s="7"/>
      <c r="S121" s="7">
        <v>1</v>
      </c>
    </row>
    <row r="122" spans="1:19" x14ac:dyDescent="0.25">
      <c r="A122" s="7" t="s">
        <v>8369</v>
      </c>
      <c r="B122" s="7" t="s">
        <v>8370</v>
      </c>
      <c r="C122" s="7">
        <v>2021</v>
      </c>
      <c r="D122" s="7" t="s">
        <v>356</v>
      </c>
      <c r="E122" s="7">
        <f t="shared" si="3"/>
        <v>0</v>
      </c>
      <c r="F122" s="7">
        <f>IF(COUNTIF('Start Set'!A:A, A122) &gt; 0, 1, 0)</f>
        <v>0</v>
      </c>
      <c r="G122" s="7">
        <f>IF(COUNTIF('Iteration 1 - Forward'!A:A, A122) &gt; 0, 1, 0)</f>
        <v>0</v>
      </c>
      <c r="H122" s="7">
        <f>IF(COUNTIF('Iteration 1 - Backward'!A:A, A122) &gt; 0, 1, 0)</f>
        <v>0</v>
      </c>
      <c r="I122" s="7">
        <f>IF(COUNTIF('Iteration 2 - Forward-Forward'!A:A, A122) &gt; 0, 1, 0)</f>
        <v>0</v>
      </c>
      <c r="J122" s="7">
        <f>IF(COUNTIF('Iteration 2 - Forward-Backward'!A:A, A122) &gt; 0, 1, 0)</f>
        <v>0</v>
      </c>
      <c r="K122" s="7">
        <f>IF(COUNTIF('Iteration 2 - Backward-Backward'!A:A, A122) &gt; 0, 1, 0)</f>
        <v>0</v>
      </c>
      <c r="L122" s="7">
        <f>IF(COUNTIF('Iteration 2 - Backward-Forward'!A:A, A122) &gt; 0, 1, 0)</f>
        <v>0</v>
      </c>
      <c r="M122" s="7">
        <f>IF(COUNTIF('Iteration 3 - FFF'!A:A, A122) &gt; 0, 1, 0)</f>
        <v>0</v>
      </c>
      <c r="N122" s="7"/>
      <c r="O122" s="7"/>
      <c r="P122" s="7"/>
      <c r="Q122" s="7"/>
      <c r="R122" s="7"/>
      <c r="S122" s="7">
        <v>1</v>
      </c>
    </row>
    <row r="123" spans="1:19" x14ac:dyDescent="0.25">
      <c r="A123" s="7" t="s">
        <v>8421</v>
      </c>
      <c r="B123" s="7" t="s">
        <v>8422</v>
      </c>
      <c r="C123" s="7">
        <v>2021</v>
      </c>
      <c r="D123" s="7" t="s">
        <v>356</v>
      </c>
      <c r="E123" s="7">
        <f t="shared" si="3"/>
        <v>0</v>
      </c>
      <c r="F123" s="7">
        <f>IF(COUNTIF('Start Set'!A:A, A123) &gt; 0, 1, 0)</f>
        <v>0</v>
      </c>
      <c r="G123" s="7">
        <f>IF(COUNTIF('Iteration 1 - Forward'!A:A, A123) &gt; 0, 1, 0)</f>
        <v>0</v>
      </c>
      <c r="H123" s="7">
        <f>IF(COUNTIF('Iteration 1 - Backward'!A:A, A123) &gt; 0, 1, 0)</f>
        <v>0</v>
      </c>
      <c r="I123" s="7">
        <f>IF(COUNTIF('Iteration 2 - Forward-Forward'!A:A, A123) &gt; 0, 1, 0)</f>
        <v>0</v>
      </c>
      <c r="J123" s="7">
        <f>IF(COUNTIF('Iteration 2 - Forward-Backward'!A:A, A123) &gt; 0, 1, 0)</f>
        <v>0</v>
      </c>
      <c r="K123" s="7">
        <f>IF(COUNTIF('Iteration 2 - Backward-Backward'!A:A, A123) &gt; 0, 1, 0)</f>
        <v>0</v>
      </c>
      <c r="L123" s="7">
        <f>IF(COUNTIF('Iteration 2 - Backward-Forward'!A:A, A123) &gt; 0, 1, 0)</f>
        <v>0</v>
      </c>
      <c r="M123" s="7">
        <f>IF(COUNTIF('Iteration 3 - FFF'!A:A, A123) &gt; 0, 1, 0)</f>
        <v>0</v>
      </c>
      <c r="N123" s="7"/>
      <c r="O123" s="7"/>
      <c r="P123" s="7"/>
      <c r="Q123" s="7"/>
      <c r="R123" s="7"/>
      <c r="S123" s="7">
        <v>1</v>
      </c>
    </row>
    <row r="124" spans="1:19" x14ac:dyDescent="0.25">
      <c r="A124" s="7" t="s">
        <v>8500</v>
      </c>
      <c r="B124" s="7" t="s">
        <v>8501</v>
      </c>
      <c r="C124" s="7">
        <v>2021</v>
      </c>
      <c r="D124" s="7" t="s">
        <v>380</v>
      </c>
      <c r="E124" s="7">
        <f t="shared" si="3"/>
        <v>0</v>
      </c>
      <c r="F124" s="7">
        <f>IF(COUNTIF('Start Set'!A:A, A124) &gt; 0, 1, 0)</f>
        <v>0</v>
      </c>
      <c r="G124" s="7">
        <f>IF(COUNTIF('Iteration 1 - Forward'!A:A, A124) &gt; 0, 1, 0)</f>
        <v>0</v>
      </c>
      <c r="H124" s="7">
        <f>IF(COUNTIF('Iteration 1 - Backward'!A:A, A124) &gt; 0, 1, 0)</f>
        <v>0</v>
      </c>
      <c r="I124" s="7">
        <f>IF(COUNTIF('Iteration 2 - Forward-Forward'!A:A, A124) &gt; 0, 1, 0)</f>
        <v>0</v>
      </c>
      <c r="J124" s="7">
        <f>IF(COUNTIF('Iteration 2 - Forward-Backward'!A:A, A124) &gt; 0, 1, 0)</f>
        <v>0</v>
      </c>
      <c r="K124" s="7">
        <f>IF(COUNTIF('Iteration 2 - Backward-Backward'!A:A, A124) &gt; 0, 1, 0)</f>
        <v>0</v>
      </c>
      <c r="L124" s="7">
        <f>IF(COUNTIF('Iteration 2 - Backward-Forward'!A:A, A124) &gt; 0, 1, 0)</f>
        <v>0</v>
      </c>
      <c r="M124" s="7">
        <f>IF(COUNTIF('Iteration 3 - FFF'!A:A, A124) &gt; 0, 1, 0)</f>
        <v>0</v>
      </c>
      <c r="N124" s="7"/>
      <c r="O124" s="7"/>
      <c r="P124" s="7"/>
      <c r="Q124" s="7"/>
      <c r="R124" s="7"/>
      <c r="S124" s="7">
        <v>1</v>
      </c>
    </row>
    <row r="125" spans="1:19" x14ac:dyDescent="0.25">
      <c r="A125" s="7" t="s">
        <v>8132</v>
      </c>
      <c r="B125" s="7" t="s">
        <v>8133</v>
      </c>
      <c r="C125" s="7">
        <v>2022</v>
      </c>
      <c r="D125" s="7" t="s">
        <v>5504</v>
      </c>
      <c r="E125" s="7">
        <f t="shared" si="3"/>
        <v>0</v>
      </c>
      <c r="F125" s="7">
        <f>IF(COUNTIF('Start Set'!A:A, A125) &gt; 0, 1, 0)</f>
        <v>0</v>
      </c>
      <c r="G125" s="7">
        <f>IF(COUNTIF('Iteration 1 - Forward'!A:A, A125) &gt; 0, 1, 0)</f>
        <v>0</v>
      </c>
      <c r="H125" s="7">
        <f>IF(COUNTIF('Iteration 1 - Backward'!A:A, A125) &gt; 0, 1, 0)</f>
        <v>0</v>
      </c>
      <c r="I125" s="7">
        <f>IF(COUNTIF('Iteration 2 - Forward-Forward'!A:A, A125) &gt; 0, 1, 0)</f>
        <v>0</v>
      </c>
      <c r="J125" s="7">
        <f>IF(COUNTIF('Iteration 2 - Forward-Backward'!A:A, A125) &gt; 0, 1, 0)</f>
        <v>0</v>
      </c>
      <c r="K125" s="7">
        <f>IF(COUNTIF('Iteration 2 - Backward-Backward'!A:A, A125) &gt; 0, 1, 0)</f>
        <v>0</v>
      </c>
      <c r="L125" s="7">
        <f>IF(COUNTIF('Iteration 2 - Backward-Forward'!A:A, A125) &gt; 0, 1, 0)</f>
        <v>0</v>
      </c>
      <c r="M125" s="7">
        <f>IF(COUNTIF('Iteration 3 - FFF'!A:A, A125) &gt; 0, 1, 0)</f>
        <v>0</v>
      </c>
      <c r="N125" s="7"/>
      <c r="O125" s="7"/>
      <c r="P125" s="7"/>
      <c r="Q125" s="7"/>
      <c r="R125" s="7"/>
      <c r="S125" s="7">
        <v>1</v>
      </c>
    </row>
    <row r="126" spans="1:19" x14ac:dyDescent="0.25">
      <c r="A126" s="7" t="s">
        <v>8169</v>
      </c>
      <c r="B126" s="7" t="s">
        <v>8170</v>
      </c>
      <c r="C126" s="7">
        <v>2022</v>
      </c>
      <c r="D126" s="7" t="s">
        <v>8171</v>
      </c>
      <c r="E126" s="7">
        <f t="shared" si="3"/>
        <v>0</v>
      </c>
      <c r="F126" s="7">
        <f>IF(COUNTIF('Start Set'!A:A, A126) &gt; 0, 1, 0)</f>
        <v>0</v>
      </c>
      <c r="G126" s="7">
        <f>IF(COUNTIF('Iteration 1 - Forward'!A:A, A126) &gt; 0, 1, 0)</f>
        <v>0</v>
      </c>
      <c r="H126" s="7">
        <f>IF(COUNTIF('Iteration 1 - Backward'!A:A, A126) &gt; 0, 1, 0)</f>
        <v>0</v>
      </c>
      <c r="I126" s="7">
        <f>IF(COUNTIF('Iteration 2 - Forward-Forward'!A:A, A126) &gt; 0, 1, 0)</f>
        <v>0</v>
      </c>
      <c r="J126" s="7">
        <f>IF(COUNTIF('Iteration 2 - Forward-Backward'!A:A, A126) &gt; 0, 1, 0)</f>
        <v>0</v>
      </c>
      <c r="K126" s="7">
        <f>IF(COUNTIF('Iteration 2 - Backward-Backward'!A:A, A126) &gt; 0, 1, 0)</f>
        <v>0</v>
      </c>
      <c r="L126" s="7">
        <f>IF(COUNTIF('Iteration 2 - Backward-Forward'!A:A, A126) &gt; 0, 1, 0)</f>
        <v>0</v>
      </c>
      <c r="M126" s="7">
        <f>IF(COUNTIF('Iteration 3 - FFF'!A:A, A126) &gt; 0, 1, 0)</f>
        <v>0</v>
      </c>
      <c r="N126" s="7"/>
      <c r="O126" s="7"/>
      <c r="P126" s="7"/>
      <c r="Q126" s="7"/>
      <c r="R126" s="7"/>
      <c r="S126" s="7">
        <v>1</v>
      </c>
    </row>
    <row r="127" spans="1:19" x14ac:dyDescent="0.25">
      <c r="A127" s="7" t="s">
        <v>8186</v>
      </c>
      <c r="B127" s="7" t="s">
        <v>8187</v>
      </c>
      <c r="C127" s="7">
        <v>2022</v>
      </c>
      <c r="D127" s="7" t="s">
        <v>838</v>
      </c>
      <c r="E127" s="7">
        <f t="shared" si="3"/>
        <v>0</v>
      </c>
      <c r="F127" s="7">
        <f>IF(COUNTIF('Start Set'!A:A, A127) &gt; 0, 1, 0)</f>
        <v>0</v>
      </c>
      <c r="G127" s="7">
        <f>IF(COUNTIF('Iteration 1 - Forward'!A:A, A127) &gt; 0, 1, 0)</f>
        <v>0</v>
      </c>
      <c r="H127" s="7">
        <f>IF(COUNTIF('Iteration 1 - Backward'!A:A, A127) &gt; 0, 1, 0)</f>
        <v>0</v>
      </c>
      <c r="I127" s="7">
        <f>IF(COUNTIF('Iteration 2 - Forward-Forward'!A:A, A127) &gt; 0, 1, 0)</f>
        <v>0</v>
      </c>
      <c r="J127" s="7">
        <f>IF(COUNTIF('Iteration 2 - Forward-Backward'!A:A, A127) &gt; 0, 1, 0)</f>
        <v>0</v>
      </c>
      <c r="K127" s="7">
        <f>IF(COUNTIF('Iteration 2 - Backward-Backward'!A:A, A127) &gt; 0, 1, 0)</f>
        <v>0</v>
      </c>
      <c r="L127" s="7">
        <f>IF(COUNTIF('Iteration 2 - Backward-Forward'!A:A, A127) &gt; 0, 1, 0)</f>
        <v>0</v>
      </c>
      <c r="M127" s="7">
        <f>IF(COUNTIF('Iteration 3 - FFF'!A:A, A127) &gt; 0, 1, 0)</f>
        <v>0</v>
      </c>
      <c r="N127" s="7"/>
      <c r="O127" s="7"/>
      <c r="P127" s="7"/>
      <c r="Q127" s="7"/>
      <c r="R127" s="7"/>
      <c r="S127" s="7">
        <v>1</v>
      </c>
    </row>
    <row r="128" spans="1:19" x14ac:dyDescent="0.25">
      <c r="A128" s="7" t="s">
        <v>8280</v>
      </c>
      <c r="B128" s="7" t="s">
        <v>8281</v>
      </c>
      <c r="C128" s="7">
        <v>2022</v>
      </c>
      <c r="D128" s="7" t="s">
        <v>2163</v>
      </c>
      <c r="E128" s="7">
        <f t="shared" si="3"/>
        <v>0</v>
      </c>
      <c r="F128" s="7">
        <f>IF(COUNTIF('Start Set'!A:A, A128) &gt; 0, 1, 0)</f>
        <v>0</v>
      </c>
      <c r="G128" s="7">
        <f>IF(COUNTIF('Iteration 1 - Forward'!A:A, A128) &gt; 0, 1, 0)</f>
        <v>0</v>
      </c>
      <c r="H128" s="7">
        <f>IF(COUNTIF('Iteration 1 - Backward'!A:A, A128) &gt; 0, 1, 0)</f>
        <v>0</v>
      </c>
      <c r="I128" s="7">
        <f>IF(COUNTIF('Iteration 2 - Forward-Forward'!A:A, A128) &gt; 0, 1, 0)</f>
        <v>0</v>
      </c>
      <c r="J128" s="7">
        <f>IF(COUNTIF('Iteration 2 - Forward-Backward'!A:A, A128) &gt; 0, 1, 0)</f>
        <v>0</v>
      </c>
      <c r="K128" s="7">
        <f>IF(COUNTIF('Iteration 2 - Backward-Backward'!A:A, A128) &gt; 0, 1, 0)</f>
        <v>0</v>
      </c>
      <c r="L128" s="7">
        <f>IF(COUNTIF('Iteration 2 - Backward-Forward'!A:A, A128) &gt; 0, 1, 0)</f>
        <v>0</v>
      </c>
      <c r="M128" s="7">
        <f>IF(COUNTIF('Iteration 3 - FFF'!A:A, A128) &gt; 0, 1, 0)</f>
        <v>0</v>
      </c>
      <c r="N128" s="7"/>
      <c r="O128" s="7"/>
      <c r="P128" s="7"/>
      <c r="Q128" s="7"/>
      <c r="R128" s="7"/>
      <c r="S128" s="7">
        <v>1</v>
      </c>
    </row>
    <row r="129" spans="1:19" x14ac:dyDescent="0.25">
      <c r="A129" s="7" t="s">
        <v>8291</v>
      </c>
      <c r="B129" s="7" t="s">
        <v>8292</v>
      </c>
      <c r="C129" s="7">
        <v>2022</v>
      </c>
      <c r="D129" s="7" t="s">
        <v>8293</v>
      </c>
      <c r="E129" s="7">
        <f t="shared" si="3"/>
        <v>0</v>
      </c>
      <c r="F129" s="7">
        <f>IF(COUNTIF('Start Set'!A:A, A129) &gt; 0, 1, 0)</f>
        <v>0</v>
      </c>
      <c r="G129" s="7">
        <f>IF(COUNTIF('Iteration 1 - Forward'!A:A, A129) &gt; 0, 1, 0)</f>
        <v>0</v>
      </c>
      <c r="H129" s="7">
        <f>IF(COUNTIF('Iteration 1 - Backward'!A:A, A129) &gt; 0, 1, 0)</f>
        <v>0</v>
      </c>
      <c r="I129" s="7">
        <f>IF(COUNTIF('Iteration 2 - Forward-Forward'!A:A, A129) &gt; 0, 1, 0)</f>
        <v>0</v>
      </c>
      <c r="J129" s="7">
        <f>IF(COUNTIF('Iteration 2 - Forward-Backward'!A:A, A129) &gt; 0, 1, 0)</f>
        <v>0</v>
      </c>
      <c r="K129" s="7">
        <f>IF(COUNTIF('Iteration 2 - Backward-Backward'!A:A, A129) &gt; 0, 1, 0)</f>
        <v>0</v>
      </c>
      <c r="L129" s="7">
        <f>IF(COUNTIF('Iteration 2 - Backward-Forward'!A:A, A129) &gt; 0, 1, 0)</f>
        <v>0</v>
      </c>
      <c r="M129" s="7">
        <f>IF(COUNTIF('Iteration 3 - FFF'!A:A, A129) &gt; 0, 1, 0)</f>
        <v>0</v>
      </c>
      <c r="N129" s="7"/>
      <c r="O129" s="7"/>
      <c r="P129" s="7"/>
      <c r="Q129" s="7"/>
      <c r="R129" s="7"/>
      <c r="S129" s="7">
        <v>1</v>
      </c>
    </row>
    <row r="130" spans="1:19" x14ac:dyDescent="0.25">
      <c r="A130" s="7" t="s">
        <v>8301</v>
      </c>
      <c r="B130" s="7" t="s">
        <v>8302</v>
      </c>
      <c r="C130" s="7">
        <v>2022</v>
      </c>
      <c r="D130" s="7" t="s">
        <v>5504</v>
      </c>
      <c r="E130" s="7">
        <f t="shared" ref="E130:E161" si="4">--(ROW(A130)&lt;&gt;MATCH(A130,$A:$A,0))</f>
        <v>0</v>
      </c>
      <c r="F130" s="7">
        <f>IF(COUNTIF('Start Set'!A:A, A130) &gt; 0, 1, 0)</f>
        <v>0</v>
      </c>
      <c r="G130" s="7">
        <f>IF(COUNTIF('Iteration 1 - Forward'!A:A, A130) &gt; 0, 1, 0)</f>
        <v>0</v>
      </c>
      <c r="H130" s="7">
        <f>IF(COUNTIF('Iteration 1 - Backward'!A:A, A130) &gt; 0, 1, 0)</f>
        <v>0</v>
      </c>
      <c r="I130" s="7">
        <f>IF(COUNTIF('Iteration 2 - Forward-Forward'!A:A, A130) &gt; 0, 1, 0)</f>
        <v>0</v>
      </c>
      <c r="J130" s="7">
        <f>IF(COUNTIF('Iteration 2 - Forward-Backward'!A:A, A130) &gt; 0, 1, 0)</f>
        <v>0</v>
      </c>
      <c r="K130" s="7">
        <f>IF(COUNTIF('Iteration 2 - Backward-Backward'!A:A, A130) &gt; 0, 1, 0)</f>
        <v>0</v>
      </c>
      <c r="L130" s="7">
        <f>IF(COUNTIF('Iteration 2 - Backward-Forward'!A:A, A130) &gt; 0, 1, 0)</f>
        <v>0</v>
      </c>
      <c r="M130" s="7">
        <f>IF(COUNTIF('Iteration 3 - FFF'!A:A, A130) &gt; 0, 1, 0)</f>
        <v>0</v>
      </c>
      <c r="N130" s="7"/>
      <c r="O130" s="7"/>
      <c r="P130" s="7"/>
      <c r="Q130" s="7"/>
      <c r="R130" s="7"/>
      <c r="S130" s="7">
        <v>1</v>
      </c>
    </row>
    <row r="131" spans="1:19" x14ac:dyDescent="0.25">
      <c r="A131" s="7" t="s">
        <v>8358</v>
      </c>
      <c r="B131" s="7" t="s">
        <v>8359</v>
      </c>
      <c r="C131" s="7">
        <v>2022</v>
      </c>
      <c r="D131" s="7" t="s">
        <v>8360</v>
      </c>
      <c r="E131" s="7">
        <f t="shared" si="4"/>
        <v>0</v>
      </c>
      <c r="F131" s="7">
        <f>IF(COUNTIF('Start Set'!A:A, A131) &gt; 0, 1, 0)</f>
        <v>0</v>
      </c>
      <c r="G131" s="7">
        <f>IF(COUNTIF('Iteration 1 - Forward'!A:A, A131) &gt; 0, 1, 0)</f>
        <v>0</v>
      </c>
      <c r="H131" s="7">
        <f>IF(COUNTIF('Iteration 1 - Backward'!A:A, A131) &gt; 0, 1, 0)</f>
        <v>0</v>
      </c>
      <c r="I131" s="7">
        <f>IF(COUNTIF('Iteration 2 - Forward-Forward'!A:A, A131) &gt; 0, 1, 0)</f>
        <v>0</v>
      </c>
      <c r="J131" s="7">
        <f>IF(COUNTIF('Iteration 2 - Forward-Backward'!A:A, A131) &gt; 0, 1, 0)</f>
        <v>0</v>
      </c>
      <c r="K131" s="7">
        <f>IF(COUNTIF('Iteration 2 - Backward-Backward'!A:A, A131) &gt; 0, 1, 0)</f>
        <v>0</v>
      </c>
      <c r="L131" s="7">
        <f>IF(COUNTIF('Iteration 2 - Backward-Forward'!A:A, A131) &gt; 0, 1, 0)</f>
        <v>0</v>
      </c>
      <c r="M131" s="7">
        <f>IF(COUNTIF('Iteration 3 - FFF'!A:A, A131) &gt; 0, 1, 0)</f>
        <v>0</v>
      </c>
      <c r="N131" s="7"/>
      <c r="O131" s="7"/>
      <c r="P131" s="7"/>
      <c r="Q131" s="7"/>
      <c r="R131" s="7"/>
      <c r="S131" s="7">
        <v>1</v>
      </c>
    </row>
    <row r="132" spans="1:19" x14ac:dyDescent="0.25">
      <c r="A132" s="7" t="s">
        <v>8386</v>
      </c>
      <c r="B132" s="7" t="s">
        <v>8387</v>
      </c>
      <c r="C132" s="7">
        <v>2022</v>
      </c>
      <c r="D132" s="7" t="s">
        <v>273</v>
      </c>
      <c r="E132" s="7">
        <f t="shared" si="4"/>
        <v>0</v>
      </c>
      <c r="F132" s="7">
        <f>IF(COUNTIF('Start Set'!A:A, A132) &gt; 0, 1, 0)</f>
        <v>0</v>
      </c>
      <c r="G132" s="7">
        <f>IF(COUNTIF('Iteration 1 - Forward'!A:A, A132) &gt; 0, 1, 0)</f>
        <v>0</v>
      </c>
      <c r="H132" s="7">
        <f>IF(COUNTIF('Iteration 1 - Backward'!A:A, A132) &gt; 0, 1, 0)</f>
        <v>0</v>
      </c>
      <c r="I132" s="7">
        <f>IF(COUNTIF('Iteration 2 - Forward-Forward'!A:A, A132) &gt; 0, 1, 0)</f>
        <v>0</v>
      </c>
      <c r="J132" s="7">
        <f>IF(COUNTIF('Iteration 2 - Forward-Backward'!A:A, A132) &gt; 0, 1, 0)</f>
        <v>0</v>
      </c>
      <c r="K132" s="7">
        <f>IF(COUNTIF('Iteration 2 - Backward-Backward'!A:A, A132) &gt; 0, 1, 0)</f>
        <v>0</v>
      </c>
      <c r="L132" s="7">
        <f>IF(COUNTIF('Iteration 2 - Backward-Forward'!A:A, A132) &gt; 0, 1, 0)</f>
        <v>0</v>
      </c>
      <c r="M132" s="7">
        <f>IF(COUNTIF('Iteration 3 - FFF'!A:A, A132) &gt; 0, 1, 0)</f>
        <v>0</v>
      </c>
      <c r="N132" s="7"/>
      <c r="O132" s="7"/>
      <c r="P132" s="7"/>
      <c r="Q132" s="7"/>
      <c r="R132" s="7"/>
      <c r="S132" s="7">
        <v>1</v>
      </c>
    </row>
    <row r="133" spans="1:19" x14ac:dyDescent="0.25">
      <c r="A133" s="7" t="s">
        <v>8413</v>
      </c>
      <c r="B133" s="7" t="s">
        <v>8414</v>
      </c>
      <c r="C133" s="7">
        <v>2022</v>
      </c>
      <c r="D133" s="7" t="s">
        <v>138</v>
      </c>
      <c r="E133" s="7">
        <f t="shared" si="4"/>
        <v>0</v>
      </c>
      <c r="F133" s="7">
        <f>IF(COUNTIF('Start Set'!A:A, A133) &gt; 0, 1, 0)</f>
        <v>0</v>
      </c>
      <c r="G133" s="7">
        <f>IF(COUNTIF('Iteration 1 - Forward'!A:A, A133) &gt; 0, 1, 0)</f>
        <v>0</v>
      </c>
      <c r="H133" s="7">
        <f>IF(COUNTIF('Iteration 1 - Backward'!A:A, A133) &gt; 0, 1, 0)</f>
        <v>0</v>
      </c>
      <c r="I133" s="7">
        <f>IF(COUNTIF('Iteration 2 - Forward-Forward'!A:A, A133) &gt; 0, 1, 0)</f>
        <v>0</v>
      </c>
      <c r="J133" s="7">
        <f>IF(COUNTIF('Iteration 2 - Forward-Backward'!A:A, A133) &gt; 0, 1, 0)</f>
        <v>0</v>
      </c>
      <c r="K133" s="7">
        <f>IF(COUNTIF('Iteration 2 - Backward-Backward'!A:A, A133) &gt; 0, 1, 0)</f>
        <v>0</v>
      </c>
      <c r="L133" s="7">
        <f>IF(COUNTIF('Iteration 2 - Backward-Forward'!A:A, A133) &gt; 0, 1, 0)</f>
        <v>0</v>
      </c>
      <c r="M133" s="7">
        <f>IF(COUNTIF('Iteration 3 - FFF'!A:A, A133) &gt; 0, 1, 0)</f>
        <v>0</v>
      </c>
      <c r="N133" s="7"/>
      <c r="O133" s="7"/>
      <c r="P133" s="7"/>
      <c r="Q133" s="7"/>
      <c r="R133" s="7"/>
      <c r="S133" s="7">
        <v>1</v>
      </c>
    </row>
    <row r="134" spans="1:19" x14ac:dyDescent="0.25">
      <c r="A134" s="7" t="s">
        <v>8428</v>
      </c>
      <c r="B134" s="7" t="s">
        <v>8429</v>
      </c>
      <c r="C134" s="7">
        <v>2022</v>
      </c>
      <c r="D134" s="7" t="s">
        <v>1295</v>
      </c>
      <c r="E134" s="7">
        <f t="shared" si="4"/>
        <v>0</v>
      </c>
      <c r="F134" s="7">
        <f>IF(COUNTIF('Start Set'!A:A, A134) &gt; 0, 1, 0)</f>
        <v>0</v>
      </c>
      <c r="G134" s="7">
        <f>IF(COUNTIF('Iteration 1 - Forward'!A:A, A134) &gt; 0, 1, 0)</f>
        <v>0</v>
      </c>
      <c r="H134" s="7">
        <f>IF(COUNTIF('Iteration 1 - Backward'!A:A, A134) &gt; 0, 1, 0)</f>
        <v>0</v>
      </c>
      <c r="I134" s="7">
        <f>IF(COUNTIF('Iteration 2 - Forward-Forward'!A:A, A134) &gt; 0, 1, 0)</f>
        <v>0</v>
      </c>
      <c r="J134" s="7">
        <f>IF(COUNTIF('Iteration 2 - Forward-Backward'!A:A, A134) &gt; 0, 1, 0)</f>
        <v>0</v>
      </c>
      <c r="K134" s="7">
        <f>IF(COUNTIF('Iteration 2 - Backward-Backward'!A:A, A134) &gt; 0, 1, 0)</f>
        <v>0</v>
      </c>
      <c r="L134" s="7">
        <f>IF(COUNTIF('Iteration 2 - Backward-Forward'!A:A, A134) &gt; 0, 1, 0)</f>
        <v>0</v>
      </c>
      <c r="M134" s="7">
        <f>IF(COUNTIF('Iteration 3 - FFF'!A:A, A134) &gt; 0, 1, 0)</f>
        <v>0</v>
      </c>
      <c r="N134" s="7"/>
      <c r="O134" s="7"/>
      <c r="P134" s="7"/>
      <c r="Q134" s="7"/>
      <c r="R134" s="7"/>
      <c r="S134" s="7">
        <v>1</v>
      </c>
    </row>
    <row r="135" spans="1:19" x14ac:dyDescent="0.25">
      <c r="A135" s="7" t="s">
        <v>8430</v>
      </c>
      <c r="B135" s="7" t="s">
        <v>8431</v>
      </c>
      <c r="C135" s="7">
        <v>2022</v>
      </c>
      <c r="D135" s="7" t="s">
        <v>138</v>
      </c>
      <c r="E135" s="7">
        <f t="shared" si="4"/>
        <v>0</v>
      </c>
      <c r="F135" s="7">
        <f>IF(COUNTIF('Start Set'!A:A, A135) &gt; 0, 1, 0)</f>
        <v>0</v>
      </c>
      <c r="G135" s="7">
        <f>IF(COUNTIF('Iteration 1 - Forward'!A:A, A135) &gt; 0, 1, 0)</f>
        <v>0</v>
      </c>
      <c r="H135" s="7">
        <f>IF(COUNTIF('Iteration 1 - Backward'!A:A, A135) &gt; 0, 1, 0)</f>
        <v>0</v>
      </c>
      <c r="I135" s="7">
        <f>IF(COUNTIF('Iteration 2 - Forward-Forward'!A:A, A135) &gt; 0, 1, 0)</f>
        <v>0</v>
      </c>
      <c r="J135" s="7">
        <f>IF(COUNTIF('Iteration 2 - Forward-Backward'!A:A, A135) &gt; 0, 1, 0)</f>
        <v>0</v>
      </c>
      <c r="K135" s="7">
        <f>IF(COUNTIF('Iteration 2 - Backward-Backward'!A:A, A135) &gt; 0, 1, 0)</f>
        <v>0</v>
      </c>
      <c r="L135" s="7">
        <f>IF(COUNTIF('Iteration 2 - Backward-Forward'!A:A, A135) &gt; 0, 1, 0)</f>
        <v>0</v>
      </c>
      <c r="M135" s="7">
        <f>IF(COUNTIF('Iteration 3 - FFF'!A:A, A135) &gt; 0, 1, 0)</f>
        <v>0</v>
      </c>
      <c r="N135" s="7"/>
      <c r="O135" s="7"/>
      <c r="P135" s="7"/>
      <c r="Q135" s="7"/>
      <c r="R135" s="7"/>
      <c r="S135" s="7">
        <v>1</v>
      </c>
    </row>
    <row r="136" spans="1:19" x14ac:dyDescent="0.25">
      <c r="A136" s="7" t="s">
        <v>8443</v>
      </c>
      <c r="B136" s="7" t="s">
        <v>8444</v>
      </c>
      <c r="C136" s="7">
        <v>2022</v>
      </c>
      <c r="D136" s="7" t="s">
        <v>160</v>
      </c>
      <c r="E136" s="7">
        <f t="shared" si="4"/>
        <v>0</v>
      </c>
      <c r="F136" s="7">
        <f>IF(COUNTIF('Start Set'!A:A, A136) &gt; 0, 1, 0)</f>
        <v>0</v>
      </c>
      <c r="G136" s="7">
        <f>IF(COUNTIF('Iteration 1 - Forward'!A:A, A136) &gt; 0, 1, 0)</f>
        <v>0</v>
      </c>
      <c r="H136" s="7">
        <f>IF(COUNTIF('Iteration 1 - Backward'!A:A, A136) &gt; 0, 1, 0)</f>
        <v>0</v>
      </c>
      <c r="I136" s="7">
        <f>IF(COUNTIF('Iteration 2 - Forward-Forward'!A:A, A136) &gt; 0, 1, 0)</f>
        <v>0</v>
      </c>
      <c r="J136" s="7">
        <f>IF(COUNTIF('Iteration 2 - Forward-Backward'!A:A, A136) &gt; 0, 1, 0)</f>
        <v>0</v>
      </c>
      <c r="K136" s="7">
        <f>IF(COUNTIF('Iteration 2 - Backward-Backward'!A:A, A136) &gt; 0, 1, 0)</f>
        <v>0</v>
      </c>
      <c r="L136" s="7">
        <f>IF(COUNTIF('Iteration 2 - Backward-Forward'!A:A, A136) &gt; 0, 1, 0)</f>
        <v>0</v>
      </c>
      <c r="M136" s="7">
        <f>IF(COUNTIF('Iteration 3 - FFF'!A:A, A136) &gt; 0, 1, 0)</f>
        <v>0</v>
      </c>
      <c r="N136" s="7"/>
      <c r="O136" s="7"/>
      <c r="P136" s="7"/>
      <c r="Q136" s="7"/>
      <c r="R136" s="7"/>
      <c r="S136" s="7">
        <v>1</v>
      </c>
    </row>
    <row r="137" spans="1:19" x14ac:dyDescent="0.25">
      <c r="A137" s="7" t="s">
        <v>8452</v>
      </c>
      <c r="B137" s="7" t="s">
        <v>8453</v>
      </c>
      <c r="C137" s="7">
        <v>2022</v>
      </c>
      <c r="D137" s="7" t="s">
        <v>240</v>
      </c>
      <c r="E137" s="7">
        <f t="shared" si="4"/>
        <v>0</v>
      </c>
      <c r="F137" s="7">
        <f>IF(COUNTIF('Start Set'!A:A, A137) &gt; 0, 1, 0)</f>
        <v>0</v>
      </c>
      <c r="G137" s="7">
        <f>IF(COUNTIF('Iteration 1 - Forward'!A:A, A137) &gt; 0, 1, 0)</f>
        <v>0</v>
      </c>
      <c r="H137" s="7">
        <f>IF(COUNTIF('Iteration 1 - Backward'!A:A, A137) &gt; 0, 1, 0)</f>
        <v>0</v>
      </c>
      <c r="I137" s="7">
        <f>IF(COUNTIF('Iteration 2 - Forward-Forward'!A:A, A137) &gt; 0, 1, 0)</f>
        <v>0</v>
      </c>
      <c r="J137" s="7">
        <f>IF(COUNTIF('Iteration 2 - Forward-Backward'!A:A, A137) &gt; 0, 1, 0)</f>
        <v>0</v>
      </c>
      <c r="K137" s="7">
        <f>IF(COUNTIF('Iteration 2 - Backward-Backward'!A:A, A137) &gt; 0, 1, 0)</f>
        <v>0</v>
      </c>
      <c r="L137" s="7">
        <f>IF(COUNTIF('Iteration 2 - Backward-Forward'!A:A, A137) &gt; 0, 1, 0)</f>
        <v>0</v>
      </c>
      <c r="M137" s="7">
        <f>IF(COUNTIF('Iteration 3 - FFF'!A:A, A137) &gt; 0, 1, 0)</f>
        <v>0</v>
      </c>
      <c r="N137" s="7"/>
      <c r="O137" s="7"/>
      <c r="P137" s="7"/>
      <c r="Q137" s="7"/>
      <c r="R137" s="7"/>
      <c r="S137" s="7">
        <v>1</v>
      </c>
    </row>
    <row r="138" spans="1:19" x14ac:dyDescent="0.25">
      <c r="A138" s="7" t="s">
        <v>8502</v>
      </c>
      <c r="B138" s="7" t="s">
        <v>8503</v>
      </c>
      <c r="C138" s="7">
        <v>2022</v>
      </c>
      <c r="D138" s="7" t="s">
        <v>6072</v>
      </c>
      <c r="E138" s="7">
        <f t="shared" si="4"/>
        <v>0</v>
      </c>
      <c r="F138" s="7">
        <f>IF(COUNTIF('Start Set'!A:A, A138) &gt; 0, 1, 0)</f>
        <v>0</v>
      </c>
      <c r="G138" s="7">
        <f>IF(COUNTIF('Iteration 1 - Forward'!A:A, A138) &gt; 0, 1, 0)</f>
        <v>0</v>
      </c>
      <c r="H138" s="7">
        <f>IF(COUNTIF('Iteration 1 - Backward'!A:A, A138) &gt; 0, 1, 0)</f>
        <v>0</v>
      </c>
      <c r="I138" s="7">
        <f>IF(COUNTIF('Iteration 2 - Forward-Forward'!A:A, A138) &gt; 0, 1, 0)</f>
        <v>0</v>
      </c>
      <c r="J138" s="7">
        <f>IF(COUNTIF('Iteration 2 - Forward-Backward'!A:A, A138) &gt; 0, 1, 0)</f>
        <v>0</v>
      </c>
      <c r="K138" s="7">
        <f>IF(COUNTIF('Iteration 2 - Backward-Backward'!A:A, A138) &gt; 0, 1, 0)</f>
        <v>0</v>
      </c>
      <c r="L138" s="7">
        <f>IF(COUNTIF('Iteration 2 - Backward-Forward'!A:A, A138) &gt; 0, 1, 0)</f>
        <v>0</v>
      </c>
      <c r="M138" s="7">
        <f>IF(COUNTIF('Iteration 3 - FFF'!A:A, A138) &gt; 0, 1, 0)</f>
        <v>0</v>
      </c>
      <c r="N138" s="7"/>
      <c r="O138" s="7"/>
      <c r="P138" s="7"/>
      <c r="Q138" s="7"/>
      <c r="R138" s="7"/>
      <c r="S138" s="7">
        <v>1</v>
      </c>
    </row>
    <row r="139" spans="1:19" x14ac:dyDescent="0.25">
      <c r="A139" s="7" t="s">
        <v>8172</v>
      </c>
      <c r="B139" s="7" t="s">
        <v>8173</v>
      </c>
      <c r="C139" s="7">
        <v>2023</v>
      </c>
      <c r="D139" s="7" t="s">
        <v>402</v>
      </c>
      <c r="E139" s="7">
        <f t="shared" si="4"/>
        <v>0</v>
      </c>
      <c r="F139" s="7">
        <f>IF(COUNTIF('Start Set'!A:A, A139) &gt; 0, 1, 0)</f>
        <v>0</v>
      </c>
      <c r="G139" s="7">
        <f>IF(COUNTIF('Iteration 1 - Forward'!A:A, A139) &gt; 0, 1, 0)</f>
        <v>0</v>
      </c>
      <c r="H139" s="7">
        <f>IF(COUNTIF('Iteration 1 - Backward'!A:A, A139) &gt; 0, 1, 0)</f>
        <v>0</v>
      </c>
      <c r="I139" s="7">
        <f>IF(COUNTIF('Iteration 2 - Forward-Forward'!A:A, A139) &gt; 0, 1, 0)</f>
        <v>0</v>
      </c>
      <c r="J139" s="7">
        <f>IF(COUNTIF('Iteration 2 - Forward-Backward'!A:A, A139) &gt; 0, 1, 0)</f>
        <v>0</v>
      </c>
      <c r="K139" s="7">
        <f>IF(COUNTIF('Iteration 2 - Backward-Backward'!A:A, A139) &gt; 0, 1, 0)</f>
        <v>0</v>
      </c>
      <c r="L139" s="7">
        <f>IF(COUNTIF('Iteration 2 - Backward-Forward'!A:A, A139) &gt; 0, 1, 0)</f>
        <v>0</v>
      </c>
      <c r="M139" s="7">
        <f>IF(COUNTIF('Iteration 3 - FFF'!A:A, A139) &gt; 0, 1, 0)</f>
        <v>0</v>
      </c>
      <c r="N139" s="7"/>
      <c r="O139" s="7"/>
      <c r="P139" s="7"/>
      <c r="Q139" s="7"/>
      <c r="R139" s="7"/>
      <c r="S139" s="7">
        <v>1</v>
      </c>
    </row>
    <row r="140" spans="1:19" x14ac:dyDescent="0.25">
      <c r="A140" s="7" t="s">
        <v>8205</v>
      </c>
      <c r="B140" s="7" t="s">
        <v>8206</v>
      </c>
      <c r="C140" s="7">
        <v>2023</v>
      </c>
      <c r="D140" s="7" t="s">
        <v>5272</v>
      </c>
      <c r="E140" s="7">
        <f t="shared" si="4"/>
        <v>0</v>
      </c>
      <c r="F140" s="7">
        <f>IF(COUNTIF('Start Set'!A:A, A140) &gt; 0, 1, 0)</f>
        <v>0</v>
      </c>
      <c r="G140" s="7">
        <f>IF(COUNTIF('Iteration 1 - Forward'!A:A, A140) &gt; 0, 1, 0)</f>
        <v>0</v>
      </c>
      <c r="H140" s="7">
        <f>IF(COUNTIF('Iteration 1 - Backward'!A:A, A140) &gt; 0, 1, 0)</f>
        <v>0</v>
      </c>
      <c r="I140" s="7">
        <f>IF(COUNTIF('Iteration 2 - Forward-Forward'!A:A, A140) &gt; 0, 1, 0)</f>
        <v>0</v>
      </c>
      <c r="J140" s="7">
        <f>IF(COUNTIF('Iteration 2 - Forward-Backward'!A:A, A140) &gt; 0, 1, 0)</f>
        <v>0</v>
      </c>
      <c r="K140" s="7">
        <f>IF(COUNTIF('Iteration 2 - Backward-Backward'!A:A, A140) &gt; 0, 1, 0)</f>
        <v>0</v>
      </c>
      <c r="L140" s="7">
        <f>IF(COUNTIF('Iteration 2 - Backward-Forward'!A:A, A140) &gt; 0, 1, 0)</f>
        <v>0</v>
      </c>
      <c r="M140" s="7">
        <f>IF(COUNTIF('Iteration 3 - FFF'!A:A, A140) &gt; 0, 1, 0)</f>
        <v>0</v>
      </c>
      <c r="N140" s="7"/>
      <c r="O140" s="7"/>
      <c r="P140" s="7"/>
      <c r="Q140" s="7"/>
      <c r="R140" s="7"/>
      <c r="S140" s="7">
        <v>1</v>
      </c>
    </row>
    <row r="141" spans="1:19" x14ac:dyDescent="0.25">
      <c r="A141" s="7" t="s">
        <v>8275</v>
      </c>
      <c r="B141" s="7" t="s">
        <v>8276</v>
      </c>
      <c r="C141" s="7">
        <v>2023</v>
      </c>
      <c r="D141" s="7" t="s">
        <v>356</v>
      </c>
      <c r="E141" s="7">
        <f t="shared" si="4"/>
        <v>0</v>
      </c>
      <c r="F141" s="7">
        <f>IF(COUNTIF('Start Set'!A:A, A141) &gt; 0, 1, 0)</f>
        <v>0</v>
      </c>
      <c r="G141" s="7">
        <f>IF(COUNTIF('Iteration 1 - Forward'!A:A, A141) &gt; 0, 1, 0)</f>
        <v>0</v>
      </c>
      <c r="H141" s="7">
        <f>IF(COUNTIF('Iteration 1 - Backward'!A:A, A141) &gt; 0, 1, 0)</f>
        <v>0</v>
      </c>
      <c r="I141" s="7">
        <f>IF(COUNTIF('Iteration 2 - Forward-Forward'!A:A, A141) &gt; 0, 1, 0)</f>
        <v>0</v>
      </c>
      <c r="J141" s="7">
        <f>IF(COUNTIF('Iteration 2 - Forward-Backward'!A:A, A141) &gt; 0, 1, 0)</f>
        <v>0</v>
      </c>
      <c r="K141" s="7">
        <f>IF(COUNTIF('Iteration 2 - Backward-Backward'!A:A, A141) &gt; 0, 1, 0)</f>
        <v>0</v>
      </c>
      <c r="L141" s="7">
        <f>IF(COUNTIF('Iteration 2 - Backward-Forward'!A:A, A141) &gt; 0, 1, 0)</f>
        <v>0</v>
      </c>
      <c r="M141" s="7">
        <f>IF(COUNTIF('Iteration 3 - FFF'!A:A, A141) &gt; 0, 1, 0)</f>
        <v>0</v>
      </c>
      <c r="N141" s="7"/>
      <c r="O141" s="7"/>
      <c r="P141" s="7"/>
      <c r="Q141" s="7"/>
      <c r="R141" s="7"/>
      <c r="S141" s="7">
        <v>1</v>
      </c>
    </row>
    <row r="142" spans="1:19" x14ac:dyDescent="0.25">
      <c r="A142" s="7" t="s">
        <v>8277</v>
      </c>
      <c r="B142" s="7" t="s">
        <v>8278</v>
      </c>
      <c r="C142" s="7">
        <v>2023</v>
      </c>
      <c r="D142" s="7" t="s">
        <v>8279</v>
      </c>
      <c r="E142" s="7">
        <f t="shared" si="4"/>
        <v>0</v>
      </c>
      <c r="F142" s="7">
        <f>IF(COUNTIF('Start Set'!A:A, A142) &gt; 0, 1, 0)</f>
        <v>0</v>
      </c>
      <c r="G142" s="7">
        <f>IF(COUNTIF('Iteration 1 - Forward'!A:A, A142) &gt; 0, 1, 0)</f>
        <v>0</v>
      </c>
      <c r="H142" s="7">
        <f>IF(COUNTIF('Iteration 1 - Backward'!A:A, A142) &gt; 0, 1, 0)</f>
        <v>0</v>
      </c>
      <c r="I142" s="7">
        <f>IF(COUNTIF('Iteration 2 - Forward-Forward'!A:A, A142) &gt; 0, 1, 0)</f>
        <v>0</v>
      </c>
      <c r="J142" s="7">
        <f>IF(COUNTIF('Iteration 2 - Forward-Backward'!A:A, A142) &gt; 0, 1, 0)</f>
        <v>0</v>
      </c>
      <c r="K142" s="7">
        <f>IF(COUNTIF('Iteration 2 - Backward-Backward'!A:A, A142) &gt; 0, 1, 0)</f>
        <v>0</v>
      </c>
      <c r="L142" s="7">
        <f>IF(COUNTIF('Iteration 2 - Backward-Forward'!A:A, A142) &gt; 0, 1, 0)</f>
        <v>0</v>
      </c>
      <c r="M142" s="7">
        <f>IF(COUNTIF('Iteration 3 - FFF'!A:A, A142) &gt; 0, 1, 0)</f>
        <v>0</v>
      </c>
      <c r="N142" s="7"/>
      <c r="O142" s="7"/>
      <c r="P142" s="7"/>
      <c r="Q142" s="7"/>
      <c r="R142" s="7"/>
      <c r="S142" s="7">
        <v>1</v>
      </c>
    </row>
    <row r="143" spans="1:19" x14ac:dyDescent="0.25">
      <c r="A143" s="7" t="s">
        <v>8286</v>
      </c>
      <c r="B143" s="7" t="s">
        <v>8287</v>
      </c>
      <c r="C143" s="7">
        <v>2023</v>
      </c>
      <c r="D143" s="7" t="s">
        <v>8288</v>
      </c>
      <c r="E143" s="7">
        <f t="shared" si="4"/>
        <v>0</v>
      </c>
      <c r="F143" s="7">
        <f>IF(COUNTIF('Start Set'!A:A, A143) &gt; 0, 1, 0)</f>
        <v>0</v>
      </c>
      <c r="G143" s="7">
        <f>IF(COUNTIF('Iteration 1 - Forward'!A:A, A143) &gt; 0, 1, 0)</f>
        <v>0</v>
      </c>
      <c r="H143" s="7">
        <f>IF(COUNTIF('Iteration 1 - Backward'!A:A, A143) &gt; 0, 1, 0)</f>
        <v>0</v>
      </c>
      <c r="I143" s="7">
        <f>IF(COUNTIF('Iteration 2 - Forward-Forward'!A:A, A143) &gt; 0, 1, 0)</f>
        <v>0</v>
      </c>
      <c r="J143" s="7">
        <f>IF(COUNTIF('Iteration 2 - Forward-Backward'!A:A, A143) &gt; 0, 1, 0)</f>
        <v>0</v>
      </c>
      <c r="K143" s="7">
        <f>IF(COUNTIF('Iteration 2 - Backward-Backward'!A:A, A143) &gt; 0, 1, 0)</f>
        <v>0</v>
      </c>
      <c r="L143" s="7">
        <f>IF(COUNTIF('Iteration 2 - Backward-Forward'!A:A, A143) &gt; 0, 1, 0)</f>
        <v>0</v>
      </c>
      <c r="M143" s="7">
        <f>IF(COUNTIF('Iteration 3 - FFF'!A:A, A143) &gt; 0, 1, 0)</f>
        <v>0</v>
      </c>
      <c r="N143" s="7"/>
      <c r="O143" s="7"/>
      <c r="P143" s="7"/>
      <c r="Q143" s="7"/>
      <c r="R143" s="7"/>
      <c r="S143" s="7">
        <v>1</v>
      </c>
    </row>
    <row r="144" spans="1:19" x14ac:dyDescent="0.25">
      <c r="A144" s="7" t="s">
        <v>8314</v>
      </c>
      <c r="B144" s="7" t="s">
        <v>8315</v>
      </c>
      <c r="C144" s="7">
        <v>2023</v>
      </c>
      <c r="D144" s="7" t="s">
        <v>1325</v>
      </c>
      <c r="E144" s="7">
        <f t="shared" si="4"/>
        <v>0</v>
      </c>
      <c r="F144" s="7">
        <f>IF(COUNTIF('Start Set'!A:A, A144) &gt; 0, 1, 0)</f>
        <v>0</v>
      </c>
      <c r="G144" s="7">
        <f>IF(COUNTIF('Iteration 1 - Forward'!A:A, A144) &gt; 0, 1, 0)</f>
        <v>0</v>
      </c>
      <c r="H144" s="7">
        <f>IF(COUNTIF('Iteration 1 - Backward'!A:A, A144) &gt; 0, 1, 0)</f>
        <v>0</v>
      </c>
      <c r="I144" s="7">
        <f>IF(COUNTIF('Iteration 2 - Forward-Forward'!A:A, A144) &gt; 0, 1, 0)</f>
        <v>0</v>
      </c>
      <c r="J144" s="7">
        <f>IF(COUNTIF('Iteration 2 - Forward-Backward'!A:A, A144) &gt; 0, 1, 0)</f>
        <v>0</v>
      </c>
      <c r="K144" s="7">
        <f>IF(COUNTIF('Iteration 2 - Backward-Backward'!A:A, A144) &gt; 0, 1, 0)</f>
        <v>0</v>
      </c>
      <c r="L144" s="7">
        <f>IF(COUNTIF('Iteration 2 - Backward-Forward'!A:A, A144) &gt; 0, 1, 0)</f>
        <v>0</v>
      </c>
      <c r="M144" s="7">
        <f>IF(COUNTIF('Iteration 3 - FFF'!A:A, A144) &gt; 0, 1, 0)</f>
        <v>0</v>
      </c>
      <c r="N144" s="7"/>
      <c r="O144" s="7"/>
      <c r="P144" s="7"/>
      <c r="Q144" s="7"/>
      <c r="R144" s="7"/>
      <c r="S144" s="7">
        <v>1</v>
      </c>
    </row>
    <row r="145" spans="1:19" x14ac:dyDescent="0.25">
      <c r="A145" s="7" t="s">
        <v>8320</v>
      </c>
      <c r="B145" s="7" t="s">
        <v>8321</v>
      </c>
      <c r="C145" s="7">
        <v>2023</v>
      </c>
      <c r="D145" s="7" t="s">
        <v>405</v>
      </c>
      <c r="E145" s="7">
        <f t="shared" si="4"/>
        <v>0</v>
      </c>
      <c r="F145" s="7">
        <f>IF(COUNTIF('Start Set'!A:A, A145) &gt; 0, 1, 0)</f>
        <v>0</v>
      </c>
      <c r="G145" s="7">
        <f>IF(COUNTIF('Iteration 1 - Forward'!A:A, A145) &gt; 0, 1, 0)</f>
        <v>0</v>
      </c>
      <c r="H145" s="7">
        <f>IF(COUNTIF('Iteration 1 - Backward'!A:A, A145) &gt; 0, 1, 0)</f>
        <v>0</v>
      </c>
      <c r="I145" s="7">
        <f>IF(COUNTIF('Iteration 2 - Forward-Forward'!A:A, A145) &gt; 0, 1, 0)</f>
        <v>0</v>
      </c>
      <c r="J145" s="7">
        <f>IF(COUNTIF('Iteration 2 - Forward-Backward'!A:A, A145) &gt; 0, 1, 0)</f>
        <v>0</v>
      </c>
      <c r="K145" s="7">
        <f>IF(COUNTIF('Iteration 2 - Backward-Backward'!A:A, A145) &gt; 0, 1, 0)</f>
        <v>0</v>
      </c>
      <c r="L145" s="7">
        <f>IF(COUNTIF('Iteration 2 - Backward-Forward'!A:A, A145) &gt; 0, 1, 0)</f>
        <v>0</v>
      </c>
      <c r="M145" s="7">
        <f>IF(COUNTIF('Iteration 3 - FFF'!A:A, A145) &gt; 0, 1, 0)</f>
        <v>0</v>
      </c>
      <c r="N145" s="7"/>
      <c r="O145" s="7"/>
      <c r="P145" s="7"/>
      <c r="Q145" s="7"/>
      <c r="R145" s="7"/>
      <c r="S145" s="7">
        <v>1</v>
      </c>
    </row>
    <row r="146" spans="1:19" x14ac:dyDescent="0.25">
      <c r="A146" s="7" t="s">
        <v>8330</v>
      </c>
      <c r="B146" s="7" t="s">
        <v>8331</v>
      </c>
      <c r="C146" s="7">
        <v>2023</v>
      </c>
      <c r="D146" s="7" t="s">
        <v>122</v>
      </c>
      <c r="E146" s="7">
        <f t="shared" si="4"/>
        <v>0</v>
      </c>
      <c r="F146" s="7">
        <f>IF(COUNTIF('Start Set'!A:A, A146) &gt; 0, 1, 0)</f>
        <v>0</v>
      </c>
      <c r="G146" s="7">
        <f>IF(COUNTIF('Iteration 1 - Forward'!A:A, A146) &gt; 0, 1, 0)</f>
        <v>0</v>
      </c>
      <c r="H146" s="7">
        <f>IF(COUNTIF('Iteration 1 - Backward'!A:A, A146) &gt; 0, 1, 0)</f>
        <v>0</v>
      </c>
      <c r="I146" s="7">
        <f>IF(COUNTIF('Iteration 2 - Forward-Forward'!A:A, A146) &gt; 0, 1, 0)</f>
        <v>0</v>
      </c>
      <c r="J146" s="7">
        <f>IF(COUNTIF('Iteration 2 - Forward-Backward'!A:A, A146) &gt; 0, 1, 0)</f>
        <v>0</v>
      </c>
      <c r="K146" s="7">
        <f>IF(COUNTIF('Iteration 2 - Backward-Backward'!A:A, A146) &gt; 0, 1, 0)</f>
        <v>0</v>
      </c>
      <c r="L146" s="7">
        <f>IF(COUNTIF('Iteration 2 - Backward-Forward'!A:A, A146) &gt; 0, 1, 0)</f>
        <v>0</v>
      </c>
      <c r="M146" s="7">
        <f>IF(COUNTIF('Iteration 3 - FFF'!A:A, A146) &gt; 0, 1, 0)</f>
        <v>0</v>
      </c>
      <c r="N146" s="7"/>
      <c r="O146" s="7"/>
      <c r="P146" s="7"/>
      <c r="Q146" s="7"/>
      <c r="R146" s="7"/>
      <c r="S146" s="7">
        <v>1</v>
      </c>
    </row>
    <row r="147" spans="1:19" x14ac:dyDescent="0.25">
      <c r="A147" s="7" t="s">
        <v>8350</v>
      </c>
      <c r="B147" s="7" t="s">
        <v>8351</v>
      </c>
      <c r="C147" s="7">
        <v>2023</v>
      </c>
      <c r="D147" s="7" t="s">
        <v>8352</v>
      </c>
      <c r="E147" s="7">
        <f t="shared" si="4"/>
        <v>0</v>
      </c>
      <c r="F147" s="7">
        <f>IF(COUNTIF('Start Set'!A:A, A147) &gt; 0, 1, 0)</f>
        <v>0</v>
      </c>
      <c r="G147" s="7">
        <f>IF(COUNTIF('Iteration 1 - Forward'!A:A, A147) &gt; 0, 1, 0)</f>
        <v>0</v>
      </c>
      <c r="H147" s="7">
        <f>IF(COUNTIF('Iteration 1 - Backward'!A:A, A147) &gt; 0, 1, 0)</f>
        <v>0</v>
      </c>
      <c r="I147" s="7">
        <f>IF(COUNTIF('Iteration 2 - Forward-Forward'!A:A, A147) &gt; 0, 1, 0)</f>
        <v>0</v>
      </c>
      <c r="J147" s="7">
        <f>IF(COUNTIF('Iteration 2 - Forward-Backward'!A:A, A147) &gt; 0, 1, 0)</f>
        <v>0</v>
      </c>
      <c r="K147" s="7">
        <f>IF(COUNTIF('Iteration 2 - Backward-Backward'!A:A, A147) &gt; 0, 1, 0)</f>
        <v>0</v>
      </c>
      <c r="L147" s="7">
        <f>IF(COUNTIF('Iteration 2 - Backward-Forward'!A:A, A147) &gt; 0, 1, 0)</f>
        <v>0</v>
      </c>
      <c r="M147" s="7">
        <f>IF(COUNTIF('Iteration 3 - FFF'!A:A, A147) &gt; 0, 1, 0)</f>
        <v>0</v>
      </c>
      <c r="N147" s="7"/>
      <c r="O147" s="7"/>
      <c r="P147" s="7"/>
      <c r="Q147" s="7"/>
      <c r="R147" s="7"/>
      <c r="S147" s="7">
        <v>1</v>
      </c>
    </row>
    <row r="148" spans="1:19" x14ac:dyDescent="0.25">
      <c r="A148" s="7" t="s">
        <v>8397</v>
      </c>
      <c r="B148" s="7" t="s">
        <v>8398</v>
      </c>
      <c r="C148" s="7">
        <v>2023</v>
      </c>
      <c r="D148" s="7" t="s">
        <v>7985</v>
      </c>
      <c r="E148" s="7">
        <f t="shared" si="4"/>
        <v>0</v>
      </c>
      <c r="F148" s="7">
        <f>IF(COUNTIF('Start Set'!A:A, A148) &gt; 0, 1, 0)</f>
        <v>0</v>
      </c>
      <c r="G148" s="7">
        <f>IF(COUNTIF('Iteration 1 - Forward'!A:A, A148) &gt; 0, 1, 0)</f>
        <v>0</v>
      </c>
      <c r="H148" s="7">
        <f>IF(COUNTIF('Iteration 1 - Backward'!A:A, A148) &gt; 0, 1, 0)</f>
        <v>0</v>
      </c>
      <c r="I148" s="7">
        <f>IF(COUNTIF('Iteration 2 - Forward-Forward'!A:A, A148) &gt; 0, 1, 0)</f>
        <v>0</v>
      </c>
      <c r="J148" s="7">
        <f>IF(COUNTIF('Iteration 2 - Forward-Backward'!A:A, A148) &gt; 0, 1, 0)</f>
        <v>0</v>
      </c>
      <c r="K148" s="7">
        <f>IF(COUNTIF('Iteration 2 - Backward-Backward'!A:A, A148) &gt; 0, 1, 0)</f>
        <v>0</v>
      </c>
      <c r="L148" s="7">
        <f>IF(COUNTIF('Iteration 2 - Backward-Forward'!A:A, A148) &gt; 0, 1, 0)</f>
        <v>0</v>
      </c>
      <c r="M148" s="7">
        <f>IF(COUNTIF('Iteration 3 - FFF'!A:A, A148) &gt; 0, 1, 0)</f>
        <v>0</v>
      </c>
      <c r="N148" s="7"/>
      <c r="O148" s="7"/>
      <c r="P148" s="7"/>
      <c r="Q148" s="7"/>
      <c r="R148" s="7"/>
      <c r="S148" s="7">
        <v>1</v>
      </c>
    </row>
    <row r="149" spans="1:19" x14ac:dyDescent="0.25">
      <c r="A149" s="7" t="s">
        <v>8456</v>
      </c>
      <c r="B149" s="7" t="s">
        <v>8457</v>
      </c>
      <c r="C149" s="7">
        <v>2023</v>
      </c>
      <c r="D149" s="7" t="s">
        <v>8458</v>
      </c>
      <c r="E149" s="7">
        <f t="shared" si="4"/>
        <v>0</v>
      </c>
      <c r="F149" s="7">
        <f>IF(COUNTIF('Start Set'!A:A, A149) &gt; 0, 1, 0)</f>
        <v>0</v>
      </c>
      <c r="G149" s="7">
        <f>IF(COUNTIF('Iteration 1 - Forward'!A:A, A149) &gt; 0, 1, 0)</f>
        <v>0</v>
      </c>
      <c r="H149" s="7">
        <f>IF(COUNTIF('Iteration 1 - Backward'!A:A, A149) &gt; 0, 1, 0)</f>
        <v>0</v>
      </c>
      <c r="I149" s="7">
        <f>IF(COUNTIF('Iteration 2 - Forward-Forward'!A:A, A149) &gt; 0, 1, 0)</f>
        <v>0</v>
      </c>
      <c r="J149" s="7">
        <f>IF(COUNTIF('Iteration 2 - Forward-Backward'!A:A, A149) &gt; 0, 1, 0)</f>
        <v>0</v>
      </c>
      <c r="K149" s="7">
        <f>IF(COUNTIF('Iteration 2 - Backward-Backward'!A:A, A149) &gt; 0, 1, 0)</f>
        <v>0</v>
      </c>
      <c r="L149" s="7">
        <f>IF(COUNTIF('Iteration 2 - Backward-Forward'!A:A, A149) &gt; 0, 1, 0)</f>
        <v>0</v>
      </c>
      <c r="M149" s="7">
        <f>IF(COUNTIF('Iteration 3 - FFF'!A:A, A149) &gt; 0, 1, 0)</f>
        <v>0</v>
      </c>
      <c r="N149" s="7"/>
      <c r="O149" s="7"/>
      <c r="P149" s="7"/>
      <c r="Q149" s="7"/>
      <c r="R149" s="7"/>
      <c r="S149" s="7">
        <v>1</v>
      </c>
    </row>
    <row r="150" spans="1:19" x14ac:dyDescent="0.25">
      <c r="A150" s="7" t="s">
        <v>8496</v>
      </c>
      <c r="B150" s="7" t="s">
        <v>8497</v>
      </c>
      <c r="C150" s="7">
        <v>2023</v>
      </c>
      <c r="D150" s="7" t="s">
        <v>477</v>
      </c>
      <c r="E150" s="7">
        <f t="shared" si="4"/>
        <v>0</v>
      </c>
      <c r="F150" s="7">
        <f>IF(COUNTIF('Start Set'!A:A, A150) &gt; 0, 1, 0)</f>
        <v>0</v>
      </c>
      <c r="G150" s="7">
        <f>IF(COUNTIF('Iteration 1 - Forward'!A:A, A150) &gt; 0, 1, 0)</f>
        <v>0</v>
      </c>
      <c r="H150" s="7">
        <f>IF(COUNTIF('Iteration 1 - Backward'!A:A, A150) &gt; 0, 1, 0)</f>
        <v>0</v>
      </c>
      <c r="I150" s="7">
        <f>IF(COUNTIF('Iteration 2 - Forward-Forward'!A:A, A150) &gt; 0, 1, 0)</f>
        <v>0</v>
      </c>
      <c r="J150" s="7">
        <f>IF(COUNTIF('Iteration 2 - Forward-Backward'!A:A, A150) &gt; 0, 1, 0)</f>
        <v>0</v>
      </c>
      <c r="K150" s="7">
        <f>IF(COUNTIF('Iteration 2 - Backward-Backward'!A:A, A150) &gt; 0, 1, 0)</f>
        <v>0</v>
      </c>
      <c r="L150" s="7">
        <f>IF(COUNTIF('Iteration 2 - Backward-Forward'!A:A, A150) &gt; 0, 1, 0)</f>
        <v>0</v>
      </c>
      <c r="M150" s="7">
        <f>IF(COUNTIF('Iteration 3 - FFF'!A:A, A150) &gt; 0, 1, 0)</f>
        <v>0</v>
      </c>
      <c r="N150" s="7"/>
      <c r="O150" s="7"/>
      <c r="P150" s="7"/>
      <c r="Q150" s="7"/>
      <c r="R150" s="7"/>
      <c r="S150" s="7">
        <v>1</v>
      </c>
    </row>
    <row r="151" spans="1:19" x14ac:dyDescent="0.25">
      <c r="A151" s="7" t="s">
        <v>8184</v>
      </c>
      <c r="B151" s="7" t="s">
        <v>8185</v>
      </c>
      <c r="C151" s="7">
        <v>2024</v>
      </c>
      <c r="D151" s="7" t="s">
        <v>138</v>
      </c>
      <c r="E151" s="7">
        <f t="shared" si="4"/>
        <v>0</v>
      </c>
      <c r="F151" s="7">
        <f>IF(COUNTIF('Start Set'!A:A, A151) &gt; 0, 1, 0)</f>
        <v>0</v>
      </c>
      <c r="G151" s="7">
        <f>IF(COUNTIF('Iteration 1 - Forward'!A:A, A151) &gt; 0, 1, 0)</f>
        <v>0</v>
      </c>
      <c r="H151" s="7">
        <f>IF(COUNTIF('Iteration 1 - Backward'!A:A, A151) &gt; 0, 1, 0)</f>
        <v>0</v>
      </c>
      <c r="I151" s="7">
        <f>IF(COUNTIF('Iteration 2 - Forward-Forward'!A:A, A151) &gt; 0, 1, 0)</f>
        <v>0</v>
      </c>
      <c r="J151" s="7">
        <f>IF(COUNTIF('Iteration 2 - Forward-Backward'!A:A, A151) &gt; 0, 1, 0)</f>
        <v>0</v>
      </c>
      <c r="K151" s="7">
        <f>IF(COUNTIF('Iteration 2 - Backward-Backward'!A:A, A151) &gt; 0, 1, 0)</f>
        <v>0</v>
      </c>
      <c r="L151" s="7">
        <f>IF(COUNTIF('Iteration 2 - Backward-Forward'!A:A, A151) &gt; 0, 1, 0)</f>
        <v>0</v>
      </c>
      <c r="M151" s="7">
        <f>IF(COUNTIF('Iteration 3 - FFF'!A:A, A151) &gt; 0, 1, 0)</f>
        <v>0</v>
      </c>
      <c r="N151" s="7"/>
      <c r="O151" s="7"/>
      <c r="P151" s="7"/>
      <c r="Q151" s="7"/>
      <c r="R151" s="7"/>
      <c r="S151" s="7">
        <v>1</v>
      </c>
    </row>
    <row r="152" spans="1:19" x14ac:dyDescent="0.25">
      <c r="A152" s="7" t="s">
        <v>8190</v>
      </c>
      <c r="B152" s="7" t="s">
        <v>8191</v>
      </c>
      <c r="C152" s="7">
        <v>2024</v>
      </c>
      <c r="D152" s="7" t="s">
        <v>8192</v>
      </c>
      <c r="E152" s="7">
        <f t="shared" si="4"/>
        <v>0</v>
      </c>
      <c r="F152" s="7">
        <f>IF(COUNTIF('Start Set'!A:A, A152) &gt; 0, 1, 0)</f>
        <v>0</v>
      </c>
      <c r="G152" s="7">
        <f>IF(COUNTIF('Iteration 1 - Forward'!A:A, A152) &gt; 0, 1, 0)</f>
        <v>0</v>
      </c>
      <c r="H152" s="7">
        <f>IF(COUNTIF('Iteration 1 - Backward'!A:A, A152) &gt; 0, 1, 0)</f>
        <v>0</v>
      </c>
      <c r="I152" s="7">
        <f>IF(COUNTIF('Iteration 2 - Forward-Forward'!A:A, A152) &gt; 0, 1, 0)</f>
        <v>0</v>
      </c>
      <c r="J152" s="7">
        <f>IF(COUNTIF('Iteration 2 - Forward-Backward'!A:A, A152) &gt; 0, 1, 0)</f>
        <v>0</v>
      </c>
      <c r="K152" s="7">
        <f>IF(COUNTIF('Iteration 2 - Backward-Backward'!A:A, A152) &gt; 0, 1, 0)</f>
        <v>0</v>
      </c>
      <c r="L152" s="7">
        <f>IF(COUNTIF('Iteration 2 - Backward-Forward'!A:A, A152) &gt; 0, 1, 0)</f>
        <v>0</v>
      </c>
      <c r="M152" s="7">
        <f>IF(COUNTIF('Iteration 3 - FFF'!A:A, A152) &gt; 0, 1, 0)</f>
        <v>0</v>
      </c>
      <c r="N152" s="7"/>
      <c r="O152" s="7"/>
      <c r="P152" s="7"/>
      <c r="Q152" s="7"/>
      <c r="R152" s="7"/>
      <c r="S152" s="7">
        <v>1</v>
      </c>
    </row>
    <row r="153" spans="1:19" x14ac:dyDescent="0.25">
      <c r="A153" s="7" t="s">
        <v>8193</v>
      </c>
      <c r="B153" s="7" t="s">
        <v>8194</v>
      </c>
      <c r="C153" s="7">
        <v>2024</v>
      </c>
      <c r="D153" s="7" t="s">
        <v>138</v>
      </c>
      <c r="E153" s="7">
        <f t="shared" si="4"/>
        <v>0</v>
      </c>
      <c r="F153" s="7">
        <f>IF(COUNTIF('Start Set'!A:A, A153) &gt; 0, 1, 0)</f>
        <v>0</v>
      </c>
      <c r="G153" s="7">
        <f>IF(COUNTIF('Iteration 1 - Forward'!A:A, A153) &gt; 0, 1, 0)</f>
        <v>0</v>
      </c>
      <c r="H153" s="7">
        <f>IF(COUNTIF('Iteration 1 - Backward'!A:A, A153) &gt; 0, 1, 0)</f>
        <v>0</v>
      </c>
      <c r="I153" s="7">
        <f>IF(COUNTIF('Iteration 2 - Forward-Forward'!A:A, A153) &gt; 0, 1, 0)</f>
        <v>0</v>
      </c>
      <c r="J153" s="7">
        <f>IF(COUNTIF('Iteration 2 - Forward-Backward'!A:A, A153) &gt; 0, 1, 0)</f>
        <v>0</v>
      </c>
      <c r="K153" s="7">
        <f>IF(COUNTIF('Iteration 2 - Backward-Backward'!A:A, A153) &gt; 0, 1, 0)</f>
        <v>0</v>
      </c>
      <c r="L153" s="7">
        <f>IF(COUNTIF('Iteration 2 - Backward-Forward'!A:A, A153) &gt; 0, 1, 0)</f>
        <v>0</v>
      </c>
      <c r="M153" s="7">
        <f>IF(COUNTIF('Iteration 3 - FFF'!A:A, A153) &gt; 0, 1, 0)</f>
        <v>0</v>
      </c>
      <c r="N153" s="7"/>
      <c r="O153" s="7"/>
      <c r="P153" s="7"/>
      <c r="Q153" s="7"/>
      <c r="R153" s="7"/>
      <c r="S153" s="7">
        <v>1</v>
      </c>
    </row>
    <row r="154" spans="1:19" x14ac:dyDescent="0.25">
      <c r="A154" s="7" t="s">
        <v>8266</v>
      </c>
      <c r="B154" s="7" t="s">
        <v>8267</v>
      </c>
      <c r="C154" s="7">
        <v>2024</v>
      </c>
      <c r="D154" s="7" t="s">
        <v>386</v>
      </c>
      <c r="E154" s="7">
        <f t="shared" si="4"/>
        <v>0</v>
      </c>
      <c r="F154" s="7">
        <f>IF(COUNTIF('Start Set'!A:A, A154) &gt; 0, 1, 0)</f>
        <v>0</v>
      </c>
      <c r="G154" s="7">
        <f>IF(COUNTIF('Iteration 1 - Forward'!A:A, A154) &gt; 0, 1, 0)</f>
        <v>0</v>
      </c>
      <c r="H154" s="7">
        <f>IF(COUNTIF('Iteration 1 - Backward'!A:A, A154) &gt; 0, 1, 0)</f>
        <v>0</v>
      </c>
      <c r="I154" s="7">
        <f>IF(COUNTIF('Iteration 2 - Forward-Forward'!A:A, A154) &gt; 0, 1, 0)</f>
        <v>0</v>
      </c>
      <c r="J154" s="7">
        <f>IF(COUNTIF('Iteration 2 - Forward-Backward'!A:A, A154) &gt; 0, 1, 0)</f>
        <v>0</v>
      </c>
      <c r="K154" s="7">
        <f>IF(COUNTIF('Iteration 2 - Backward-Backward'!A:A, A154) &gt; 0, 1, 0)</f>
        <v>0</v>
      </c>
      <c r="L154" s="7">
        <f>IF(COUNTIF('Iteration 2 - Backward-Forward'!A:A, A154) &gt; 0, 1, 0)</f>
        <v>0</v>
      </c>
      <c r="M154" s="7">
        <f>IF(COUNTIF('Iteration 3 - FFF'!A:A, A154) &gt; 0, 1, 0)</f>
        <v>0</v>
      </c>
      <c r="N154" s="7"/>
      <c r="O154" s="7"/>
      <c r="P154" s="7"/>
      <c r="Q154" s="7"/>
      <c r="R154" s="7"/>
      <c r="S154" s="7">
        <v>1</v>
      </c>
    </row>
    <row r="155" spans="1:19" x14ac:dyDescent="0.25">
      <c r="A155" s="7" t="s">
        <v>8284</v>
      </c>
      <c r="B155" s="7" t="s">
        <v>8285</v>
      </c>
      <c r="C155" s="7">
        <v>2024</v>
      </c>
      <c r="D155" s="7" t="s">
        <v>550</v>
      </c>
      <c r="E155" s="7">
        <f t="shared" si="4"/>
        <v>0</v>
      </c>
      <c r="F155" s="7">
        <f>IF(COUNTIF('Start Set'!A:A, A155) &gt; 0, 1, 0)</f>
        <v>0</v>
      </c>
      <c r="G155" s="7">
        <f>IF(COUNTIF('Iteration 1 - Forward'!A:A, A155) &gt; 0, 1, 0)</f>
        <v>0</v>
      </c>
      <c r="H155" s="7">
        <f>IF(COUNTIF('Iteration 1 - Backward'!A:A, A155) &gt; 0, 1, 0)</f>
        <v>0</v>
      </c>
      <c r="I155" s="7">
        <f>IF(COUNTIF('Iteration 2 - Forward-Forward'!A:A, A155) &gt; 0, 1, 0)</f>
        <v>0</v>
      </c>
      <c r="J155" s="7">
        <f>IF(COUNTIF('Iteration 2 - Forward-Backward'!A:A, A155) &gt; 0, 1, 0)</f>
        <v>0</v>
      </c>
      <c r="K155" s="7">
        <f>IF(COUNTIF('Iteration 2 - Backward-Backward'!A:A, A155) &gt; 0, 1, 0)</f>
        <v>0</v>
      </c>
      <c r="L155" s="7">
        <f>IF(COUNTIF('Iteration 2 - Backward-Forward'!A:A, A155) &gt; 0, 1, 0)</f>
        <v>0</v>
      </c>
      <c r="M155" s="7">
        <f>IF(COUNTIF('Iteration 3 - FFF'!A:A, A155) &gt; 0, 1, 0)</f>
        <v>0</v>
      </c>
      <c r="N155" s="7"/>
      <c r="O155" s="7"/>
      <c r="P155" s="7"/>
      <c r="Q155" s="7"/>
      <c r="R155" s="7"/>
      <c r="S155" s="7">
        <v>1</v>
      </c>
    </row>
    <row r="156" spans="1:19" x14ac:dyDescent="0.25">
      <c r="A156" s="7" t="s">
        <v>8355</v>
      </c>
      <c r="B156" s="7" t="s">
        <v>8356</v>
      </c>
      <c r="C156" s="7">
        <v>2024</v>
      </c>
      <c r="D156" s="7" t="s">
        <v>8357</v>
      </c>
      <c r="E156" s="7">
        <f t="shared" si="4"/>
        <v>0</v>
      </c>
      <c r="F156" s="7">
        <f>IF(COUNTIF('Start Set'!A:A, A156) &gt; 0, 1, 0)</f>
        <v>0</v>
      </c>
      <c r="G156" s="7">
        <f>IF(COUNTIF('Iteration 1 - Forward'!A:A, A156) &gt; 0, 1, 0)</f>
        <v>0</v>
      </c>
      <c r="H156" s="7">
        <f>IF(COUNTIF('Iteration 1 - Backward'!A:A, A156) &gt; 0, 1, 0)</f>
        <v>0</v>
      </c>
      <c r="I156" s="7">
        <f>IF(COUNTIF('Iteration 2 - Forward-Forward'!A:A, A156) &gt; 0, 1, 0)</f>
        <v>0</v>
      </c>
      <c r="J156" s="7">
        <f>IF(COUNTIF('Iteration 2 - Forward-Backward'!A:A, A156) &gt; 0, 1, 0)</f>
        <v>0</v>
      </c>
      <c r="K156" s="7">
        <f>IF(COUNTIF('Iteration 2 - Backward-Backward'!A:A, A156) &gt; 0, 1, 0)</f>
        <v>0</v>
      </c>
      <c r="L156" s="7">
        <f>IF(COUNTIF('Iteration 2 - Backward-Forward'!A:A, A156) &gt; 0, 1, 0)</f>
        <v>0</v>
      </c>
      <c r="M156" s="7">
        <f>IF(COUNTIF('Iteration 3 - FFF'!A:A, A156) &gt; 0, 1, 0)</f>
        <v>0</v>
      </c>
      <c r="N156" s="7"/>
      <c r="O156" s="7"/>
      <c r="P156" s="7"/>
      <c r="Q156" s="7"/>
      <c r="R156" s="7"/>
      <c r="S156" s="7">
        <v>1</v>
      </c>
    </row>
    <row r="157" spans="1:19" x14ac:dyDescent="0.25">
      <c r="A157" s="7" t="s">
        <v>8363</v>
      </c>
      <c r="B157" s="7" t="s">
        <v>8364</v>
      </c>
      <c r="C157" s="7">
        <v>2024</v>
      </c>
      <c r="D157" s="7" t="s">
        <v>8365</v>
      </c>
      <c r="E157" s="7">
        <f t="shared" si="4"/>
        <v>0</v>
      </c>
      <c r="F157" s="7">
        <f>IF(COUNTIF('Start Set'!A:A, A157) &gt; 0, 1, 0)</f>
        <v>0</v>
      </c>
      <c r="G157" s="7">
        <f>IF(COUNTIF('Iteration 1 - Forward'!A:A, A157) &gt; 0, 1, 0)</f>
        <v>0</v>
      </c>
      <c r="H157" s="7">
        <f>IF(COUNTIF('Iteration 1 - Backward'!A:A, A157) &gt; 0, 1, 0)</f>
        <v>0</v>
      </c>
      <c r="I157" s="7">
        <f>IF(COUNTIF('Iteration 2 - Forward-Forward'!A:A, A157) &gt; 0, 1, 0)</f>
        <v>0</v>
      </c>
      <c r="J157" s="7">
        <f>IF(COUNTIF('Iteration 2 - Forward-Backward'!A:A, A157) &gt; 0, 1, 0)</f>
        <v>0</v>
      </c>
      <c r="K157" s="7">
        <f>IF(COUNTIF('Iteration 2 - Backward-Backward'!A:A, A157) &gt; 0, 1, 0)</f>
        <v>0</v>
      </c>
      <c r="L157" s="7">
        <f>IF(COUNTIF('Iteration 2 - Backward-Forward'!A:A, A157) &gt; 0, 1, 0)</f>
        <v>0</v>
      </c>
      <c r="M157" s="7">
        <f>IF(COUNTIF('Iteration 3 - FFF'!A:A, A157) &gt; 0, 1, 0)</f>
        <v>0</v>
      </c>
      <c r="N157" s="7"/>
      <c r="O157" s="7"/>
      <c r="P157" s="7"/>
      <c r="Q157" s="7"/>
      <c r="R157" s="7"/>
      <c r="S157" s="7">
        <v>1</v>
      </c>
    </row>
    <row r="158" spans="1:19" x14ac:dyDescent="0.25">
      <c r="A158" s="7" t="s">
        <v>8379</v>
      </c>
      <c r="B158" s="7" t="s">
        <v>8380</v>
      </c>
      <c r="C158" s="7">
        <v>2024</v>
      </c>
      <c r="D158" s="7" t="s">
        <v>8381</v>
      </c>
      <c r="E158" s="7">
        <f t="shared" si="4"/>
        <v>0</v>
      </c>
      <c r="F158" s="7">
        <f>IF(COUNTIF('Start Set'!A:A, A158) &gt; 0, 1, 0)</f>
        <v>0</v>
      </c>
      <c r="G158" s="7">
        <f>IF(COUNTIF('Iteration 1 - Forward'!A:A, A158) &gt; 0, 1, 0)</f>
        <v>0</v>
      </c>
      <c r="H158" s="7">
        <f>IF(COUNTIF('Iteration 1 - Backward'!A:A, A158) &gt; 0, 1, 0)</f>
        <v>0</v>
      </c>
      <c r="I158" s="7">
        <f>IF(COUNTIF('Iteration 2 - Forward-Forward'!A:A, A158) &gt; 0, 1, 0)</f>
        <v>0</v>
      </c>
      <c r="J158" s="7">
        <f>IF(COUNTIF('Iteration 2 - Forward-Backward'!A:A, A158) &gt; 0, 1, 0)</f>
        <v>0</v>
      </c>
      <c r="K158" s="7">
        <f>IF(COUNTIF('Iteration 2 - Backward-Backward'!A:A, A158) &gt; 0, 1, 0)</f>
        <v>0</v>
      </c>
      <c r="L158" s="7">
        <f>IF(COUNTIF('Iteration 2 - Backward-Forward'!A:A, A158) &gt; 0, 1, 0)</f>
        <v>0</v>
      </c>
      <c r="M158" s="7">
        <f>IF(COUNTIF('Iteration 3 - FFF'!A:A, A158) &gt; 0, 1, 0)</f>
        <v>0</v>
      </c>
      <c r="N158" s="7"/>
      <c r="O158" s="7"/>
      <c r="P158" s="7"/>
      <c r="Q158" s="7"/>
      <c r="R158" s="7"/>
      <c r="S158" s="7">
        <v>1</v>
      </c>
    </row>
    <row r="159" spans="1:19" x14ac:dyDescent="0.25">
      <c r="A159" s="7" t="s">
        <v>8408</v>
      </c>
      <c r="B159" s="7" t="s">
        <v>8409</v>
      </c>
      <c r="C159" s="7">
        <v>2024</v>
      </c>
      <c r="D159" s="7" t="s">
        <v>8092</v>
      </c>
      <c r="E159" s="7">
        <f t="shared" si="4"/>
        <v>0</v>
      </c>
      <c r="F159" s="7">
        <f>IF(COUNTIF('Start Set'!A:A, A159) &gt; 0, 1, 0)</f>
        <v>0</v>
      </c>
      <c r="G159" s="7">
        <f>IF(COUNTIF('Iteration 1 - Forward'!A:A, A159) &gt; 0, 1, 0)</f>
        <v>0</v>
      </c>
      <c r="H159" s="7">
        <f>IF(COUNTIF('Iteration 1 - Backward'!A:A, A159) &gt; 0, 1, 0)</f>
        <v>0</v>
      </c>
      <c r="I159" s="7">
        <f>IF(COUNTIF('Iteration 2 - Forward-Forward'!A:A, A159) &gt; 0, 1, 0)</f>
        <v>0</v>
      </c>
      <c r="J159" s="7">
        <f>IF(COUNTIF('Iteration 2 - Forward-Backward'!A:A, A159) &gt; 0, 1, 0)</f>
        <v>0</v>
      </c>
      <c r="K159" s="7">
        <f>IF(COUNTIF('Iteration 2 - Backward-Backward'!A:A, A159) &gt; 0, 1, 0)</f>
        <v>0</v>
      </c>
      <c r="L159" s="7">
        <f>IF(COUNTIF('Iteration 2 - Backward-Forward'!A:A, A159) &gt; 0, 1, 0)</f>
        <v>0</v>
      </c>
      <c r="M159" s="7">
        <f>IF(COUNTIF('Iteration 3 - FFF'!A:A, A159) &gt; 0, 1, 0)</f>
        <v>0</v>
      </c>
      <c r="N159" s="7"/>
      <c r="O159" s="7"/>
      <c r="P159" s="7"/>
      <c r="Q159" s="7"/>
      <c r="R159" s="7"/>
      <c r="S159" s="7">
        <v>1</v>
      </c>
    </row>
    <row r="160" spans="1:19" x14ac:dyDescent="0.25">
      <c r="A160" s="7" t="s">
        <v>8447</v>
      </c>
      <c r="B160" s="7" t="s">
        <v>8448</v>
      </c>
      <c r="C160" s="7">
        <v>2024</v>
      </c>
      <c r="D160" s="7" t="s">
        <v>8449</v>
      </c>
      <c r="E160" s="7">
        <f t="shared" si="4"/>
        <v>0</v>
      </c>
      <c r="F160" s="7">
        <f>IF(COUNTIF('Start Set'!A:A, A160) &gt; 0, 1, 0)</f>
        <v>0</v>
      </c>
      <c r="G160" s="7">
        <f>IF(COUNTIF('Iteration 1 - Forward'!A:A, A160) &gt; 0, 1, 0)</f>
        <v>0</v>
      </c>
      <c r="H160" s="7">
        <f>IF(COUNTIF('Iteration 1 - Backward'!A:A, A160) &gt; 0, 1, 0)</f>
        <v>0</v>
      </c>
      <c r="I160" s="7">
        <f>IF(COUNTIF('Iteration 2 - Forward-Forward'!A:A, A160) &gt; 0, 1, 0)</f>
        <v>0</v>
      </c>
      <c r="J160" s="7">
        <f>IF(COUNTIF('Iteration 2 - Forward-Backward'!A:A, A160) &gt; 0, 1, 0)</f>
        <v>0</v>
      </c>
      <c r="K160" s="7">
        <f>IF(COUNTIF('Iteration 2 - Backward-Backward'!A:A, A160) &gt; 0, 1, 0)</f>
        <v>0</v>
      </c>
      <c r="L160" s="7">
        <f>IF(COUNTIF('Iteration 2 - Backward-Forward'!A:A, A160) &gt; 0, 1, 0)</f>
        <v>0</v>
      </c>
      <c r="M160" s="7">
        <f>IF(COUNTIF('Iteration 3 - FFF'!A:A, A160) &gt; 0, 1, 0)</f>
        <v>0</v>
      </c>
      <c r="N160" s="7"/>
      <c r="O160" s="7"/>
      <c r="P160" s="7"/>
      <c r="Q160" s="7"/>
      <c r="R160" s="7"/>
      <c r="S160" s="7">
        <v>1</v>
      </c>
    </row>
    <row r="161" spans="1:20" x14ac:dyDescent="0.25">
      <c r="A161" s="7" t="s">
        <v>8459</v>
      </c>
      <c r="B161" s="7" t="s">
        <v>8460</v>
      </c>
      <c r="C161" s="7">
        <v>2024</v>
      </c>
      <c r="D161" s="7" t="s">
        <v>240</v>
      </c>
      <c r="E161" s="7">
        <f t="shared" si="4"/>
        <v>0</v>
      </c>
      <c r="F161" s="7">
        <f>IF(COUNTIF('Start Set'!A:A, A161) &gt; 0, 1, 0)</f>
        <v>0</v>
      </c>
      <c r="G161" s="7">
        <f>IF(COUNTIF('Iteration 1 - Forward'!A:A, A161) &gt; 0, 1, 0)</f>
        <v>0</v>
      </c>
      <c r="H161" s="7">
        <f>IF(COUNTIF('Iteration 1 - Backward'!A:A, A161) &gt; 0, 1, 0)</f>
        <v>0</v>
      </c>
      <c r="I161" s="7">
        <f>IF(COUNTIF('Iteration 2 - Forward-Forward'!A:A, A161) &gt; 0, 1, 0)</f>
        <v>0</v>
      </c>
      <c r="J161" s="7">
        <f>IF(COUNTIF('Iteration 2 - Forward-Backward'!A:A, A161) &gt; 0, 1, 0)</f>
        <v>0</v>
      </c>
      <c r="K161" s="7">
        <f>IF(COUNTIF('Iteration 2 - Backward-Backward'!A:A, A161) &gt; 0, 1, 0)</f>
        <v>0</v>
      </c>
      <c r="L161" s="7">
        <f>IF(COUNTIF('Iteration 2 - Backward-Forward'!A:A, A161) &gt; 0, 1, 0)</f>
        <v>0</v>
      </c>
      <c r="M161" s="7">
        <f>IF(COUNTIF('Iteration 3 - FFF'!A:A, A161) &gt; 0, 1, 0)</f>
        <v>0</v>
      </c>
      <c r="N161" s="7"/>
      <c r="O161" s="7"/>
      <c r="P161" s="7"/>
      <c r="Q161" s="7"/>
      <c r="R161" s="7"/>
      <c r="S161" s="7">
        <v>1</v>
      </c>
    </row>
    <row r="162" spans="1:20" x14ac:dyDescent="0.25">
      <c r="A162" s="7" t="s">
        <v>8467</v>
      </c>
      <c r="B162" s="7" t="s">
        <v>8468</v>
      </c>
      <c r="C162" s="7">
        <v>2024</v>
      </c>
      <c r="D162" s="7" t="s">
        <v>6003</v>
      </c>
      <c r="E162" s="7">
        <f t="shared" ref="E162:E168" si="5">--(ROW(A162)&lt;&gt;MATCH(A162,$A:$A,0))</f>
        <v>0</v>
      </c>
      <c r="F162" s="7">
        <f>IF(COUNTIF('Start Set'!A:A, A162) &gt; 0, 1, 0)</f>
        <v>0</v>
      </c>
      <c r="G162" s="7">
        <f>IF(COUNTIF('Iteration 1 - Forward'!A:A, A162) &gt; 0, 1, 0)</f>
        <v>0</v>
      </c>
      <c r="H162" s="7">
        <f>IF(COUNTIF('Iteration 1 - Backward'!A:A, A162) &gt; 0, 1, 0)</f>
        <v>0</v>
      </c>
      <c r="I162" s="7">
        <f>IF(COUNTIF('Iteration 2 - Forward-Forward'!A:A, A162) &gt; 0, 1, 0)</f>
        <v>0</v>
      </c>
      <c r="J162" s="7">
        <f>IF(COUNTIF('Iteration 2 - Forward-Backward'!A:A, A162) &gt; 0, 1, 0)</f>
        <v>0</v>
      </c>
      <c r="K162" s="7">
        <f>IF(COUNTIF('Iteration 2 - Backward-Backward'!A:A, A162) &gt; 0, 1, 0)</f>
        <v>0</v>
      </c>
      <c r="L162" s="7">
        <f>IF(COUNTIF('Iteration 2 - Backward-Forward'!A:A, A162) &gt; 0, 1, 0)</f>
        <v>0</v>
      </c>
      <c r="M162" s="7">
        <f>IF(COUNTIF('Iteration 3 - FFF'!A:A, A162) &gt; 0, 1, 0)</f>
        <v>0</v>
      </c>
      <c r="N162" s="7"/>
      <c r="O162" s="7"/>
      <c r="P162" s="7"/>
      <c r="Q162" s="7"/>
      <c r="R162" s="7"/>
      <c r="S162" s="7">
        <v>1</v>
      </c>
    </row>
    <row r="163" spans="1:20" x14ac:dyDescent="0.25">
      <c r="A163" s="7" t="s">
        <v>8399</v>
      </c>
      <c r="B163" s="7" t="s">
        <v>8400</v>
      </c>
      <c r="C163" s="7">
        <v>2023</v>
      </c>
      <c r="D163" s="7" t="s">
        <v>138</v>
      </c>
      <c r="E163" s="7">
        <f t="shared" si="5"/>
        <v>0</v>
      </c>
      <c r="F163" s="7">
        <f>IF(COUNTIF('Start Set'!A:A, A163) &gt; 0, 1, 0)</f>
        <v>0</v>
      </c>
      <c r="G163" s="7">
        <f>IF(COUNTIF('Iteration 1 - Forward'!A:A, A163) &gt; 0, 1, 0)</f>
        <v>0</v>
      </c>
      <c r="H163" s="7">
        <f>IF(COUNTIF('Iteration 1 - Backward'!A:A, A163) &gt; 0, 1, 0)</f>
        <v>0</v>
      </c>
      <c r="I163" s="7">
        <f>IF(COUNTIF('Iteration 2 - Forward-Forward'!A:A, A163) &gt; 0, 1, 0)</f>
        <v>0</v>
      </c>
      <c r="J163" s="7">
        <f>IF(COUNTIF('Iteration 2 - Forward-Backward'!A:A, A163) &gt; 0, 1, 0)</f>
        <v>0</v>
      </c>
      <c r="K163" s="7">
        <f>IF(COUNTIF('Iteration 2 - Backward-Backward'!A:A, A163) &gt; 0, 1, 0)</f>
        <v>0</v>
      </c>
      <c r="L163" s="7">
        <f>IF(COUNTIF('Iteration 2 - Backward-Forward'!A:A, A163) &gt; 0, 1, 0)</f>
        <v>0</v>
      </c>
      <c r="M163" s="7">
        <f>IF(COUNTIF('Iteration 3 - FFF'!A:A, A163) &gt; 0, 1, 0)</f>
        <v>0</v>
      </c>
      <c r="N163" s="7"/>
      <c r="O163" s="7"/>
      <c r="P163" s="7"/>
      <c r="Q163" s="7"/>
      <c r="R163" s="7"/>
      <c r="S163" s="7">
        <v>1</v>
      </c>
      <c r="T163" s="7">
        <v>1</v>
      </c>
    </row>
    <row r="164" spans="1:20" x14ac:dyDescent="0.25">
      <c r="A164" s="7" t="s">
        <v>8423</v>
      </c>
      <c r="B164" s="7" t="s">
        <v>8424</v>
      </c>
      <c r="C164" s="7">
        <v>2020</v>
      </c>
      <c r="D164" s="7" t="s">
        <v>138</v>
      </c>
      <c r="E164" s="7">
        <f t="shared" si="5"/>
        <v>0</v>
      </c>
      <c r="F164" s="7">
        <f>IF(COUNTIF('Start Set'!A:A, A164) &gt; 0, 1, 0)</f>
        <v>0</v>
      </c>
      <c r="G164" s="7">
        <f>IF(COUNTIF('Iteration 1 - Forward'!A:A, A164) &gt; 0, 1, 0)</f>
        <v>0</v>
      </c>
      <c r="H164" s="7">
        <f>IF(COUNTIF('Iteration 1 - Backward'!A:A, A164) &gt; 0, 1, 0)</f>
        <v>0</v>
      </c>
      <c r="I164" s="7">
        <f>IF(COUNTIF('Iteration 2 - Forward-Forward'!A:A, A164) &gt; 0, 1, 0)</f>
        <v>0</v>
      </c>
      <c r="J164" s="7">
        <f>IF(COUNTIF('Iteration 2 - Forward-Backward'!A:A, A164) &gt; 0, 1, 0)</f>
        <v>0</v>
      </c>
      <c r="K164" s="7">
        <f>IF(COUNTIF('Iteration 2 - Backward-Backward'!A:A, A164) &gt; 0, 1, 0)</f>
        <v>0</v>
      </c>
      <c r="L164" s="7">
        <f>IF(COUNTIF('Iteration 2 - Backward-Forward'!A:A, A164) &gt; 0, 1, 0)</f>
        <v>0</v>
      </c>
      <c r="M164" s="7">
        <f>IF(COUNTIF('Iteration 3 - FFF'!A:A, A164) &gt; 0, 1, 0)</f>
        <v>0</v>
      </c>
      <c r="N164" s="7"/>
      <c r="O164" s="7"/>
      <c r="P164" s="7"/>
      <c r="Q164" s="7"/>
      <c r="R164" s="7"/>
      <c r="S164" s="7">
        <v>1</v>
      </c>
      <c r="T164" s="7">
        <v>1</v>
      </c>
    </row>
    <row r="165" spans="1:20" x14ac:dyDescent="0.25">
      <c r="A165" s="7" t="s">
        <v>8263</v>
      </c>
      <c r="B165" s="7" t="s">
        <v>8264</v>
      </c>
      <c r="C165" s="7">
        <v>2022</v>
      </c>
      <c r="D165" s="7" t="s">
        <v>8265</v>
      </c>
      <c r="E165" s="7">
        <f t="shared" si="5"/>
        <v>0</v>
      </c>
      <c r="F165" s="7">
        <f>IF(COUNTIF('Start Set'!A:A, A165) &gt; 0, 1, 0)</f>
        <v>0</v>
      </c>
      <c r="G165" s="7">
        <f>IF(COUNTIF('Iteration 1 - Forward'!A:A, A165) &gt; 0, 1, 0)</f>
        <v>0</v>
      </c>
      <c r="H165" s="7">
        <f>IF(COUNTIF('Iteration 1 - Backward'!A:A, A165) &gt; 0, 1, 0)</f>
        <v>0</v>
      </c>
      <c r="I165" s="7">
        <f>IF(COUNTIF('Iteration 2 - Forward-Forward'!A:A, A165) &gt; 0, 1, 0)</f>
        <v>0</v>
      </c>
      <c r="J165" s="7">
        <f>IF(COUNTIF('Iteration 2 - Forward-Backward'!A:A, A165) &gt; 0, 1, 0)</f>
        <v>0</v>
      </c>
      <c r="K165" s="7">
        <f>IF(COUNTIF('Iteration 2 - Backward-Backward'!A:A, A165) &gt; 0, 1, 0)</f>
        <v>0</v>
      </c>
      <c r="L165" s="7">
        <f>IF(COUNTIF('Iteration 2 - Backward-Forward'!A:A, A165) &gt; 0, 1, 0)</f>
        <v>0</v>
      </c>
      <c r="M165" s="7">
        <f>IF(COUNTIF('Iteration 3 - FFF'!A:A, A165) &gt; 0, 1, 0)</f>
        <v>0</v>
      </c>
      <c r="N165" s="7"/>
      <c r="O165" s="7"/>
      <c r="P165" s="7"/>
      <c r="Q165" s="7"/>
      <c r="R165" s="7"/>
      <c r="S165" s="7">
        <v>1</v>
      </c>
      <c r="T165" s="7">
        <v>1</v>
      </c>
    </row>
    <row r="166" spans="1:20" x14ac:dyDescent="0.25">
      <c r="A166" s="7" t="s">
        <v>8270</v>
      </c>
      <c r="B166" s="7" t="s">
        <v>8271</v>
      </c>
      <c r="C166" s="7">
        <v>2023</v>
      </c>
      <c r="D166" s="7" t="s">
        <v>138</v>
      </c>
      <c r="E166" s="7">
        <f t="shared" si="5"/>
        <v>0</v>
      </c>
      <c r="F166" s="7">
        <f>IF(COUNTIF('Start Set'!A:A, A166) &gt; 0, 1, 0)</f>
        <v>0</v>
      </c>
      <c r="G166" s="7">
        <f>IF(COUNTIF('Iteration 1 - Forward'!A:A, A166) &gt; 0, 1, 0)</f>
        <v>0</v>
      </c>
      <c r="H166" s="7">
        <f>IF(COUNTIF('Iteration 1 - Backward'!A:A, A166) &gt; 0, 1, 0)</f>
        <v>0</v>
      </c>
      <c r="I166" s="7">
        <f>IF(COUNTIF('Iteration 2 - Forward-Forward'!A:A, A166) &gt; 0, 1, 0)</f>
        <v>0</v>
      </c>
      <c r="J166" s="7">
        <f>IF(COUNTIF('Iteration 2 - Forward-Backward'!A:A, A166) &gt; 0, 1, 0)</f>
        <v>0</v>
      </c>
      <c r="K166" s="7">
        <f>IF(COUNTIF('Iteration 2 - Backward-Backward'!A:A, A166) &gt; 0, 1, 0)</f>
        <v>0</v>
      </c>
      <c r="L166" s="7">
        <f>IF(COUNTIF('Iteration 2 - Backward-Forward'!A:A, A166) &gt; 0, 1, 0)</f>
        <v>0</v>
      </c>
      <c r="M166" s="7">
        <f>IF(COUNTIF('Iteration 3 - FFF'!A:A, A166) &gt; 0, 1, 0)</f>
        <v>0</v>
      </c>
      <c r="N166" s="7"/>
      <c r="O166" s="7"/>
      <c r="P166" s="7"/>
      <c r="Q166" s="7"/>
      <c r="R166" s="7">
        <v>1</v>
      </c>
      <c r="S166" s="7"/>
      <c r="T166" s="7">
        <v>1</v>
      </c>
    </row>
    <row r="167" spans="1:20" x14ac:dyDescent="0.25">
      <c r="A167" s="7" t="s">
        <v>8395</v>
      </c>
      <c r="B167" s="7" t="s">
        <v>8396</v>
      </c>
      <c r="C167" s="7">
        <v>2024</v>
      </c>
      <c r="D167" s="7" t="s">
        <v>335</v>
      </c>
      <c r="E167" s="7">
        <f t="shared" si="5"/>
        <v>0</v>
      </c>
      <c r="F167" s="7">
        <f>IF(COUNTIF('Start Set'!A:A, A167) &gt; 0, 1, 0)</f>
        <v>0</v>
      </c>
      <c r="G167" s="7">
        <f>IF(COUNTIF('Iteration 1 - Forward'!A:A, A167) &gt; 0, 1, 0)</f>
        <v>0</v>
      </c>
      <c r="H167" s="7">
        <f>IF(COUNTIF('Iteration 1 - Backward'!A:A, A167) &gt; 0, 1, 0)</f>
        <v>0</v>
      </c>
      <c r="I167" s="7">
        <f>IF(COUNTIF('Iteration 2 - Forward-Forward'!A:A, A167) &gt; 0, 1, 0)</f>
        <v>0</v>
      </c>
      <c r="J167" s="7">
        <f>IF(COUNTIF('Iteration 2 - Forward-Backward'!A:A, A167) &gt; 0, 1, 0)</f>
        <v>0</v>
      </c>
      <c r="K167" s="7">
        <f>IF(COUNTIF('Iteration 2 - Backward-Backward'!A:A, A167) &gt; 0, 1, 0)</f>
        <v>0</v>
      </c>
      <c r="L167" s="7">
        <f>IF(COUNTIF('Iteration 2 - Backward-Forward'!A:A, A167) &gt; 0, 1, 0)</f>
        <v>0</v>
      </c>
      <c r="M167" s="7">
        <f>IF(COUNTIF('Iteration 3 - FFF'!A:A, A167) &gt; 0, 1, 0)</f>
        <v>0</v>
      </c>
      <c r="N167" s="7"/>
      <c r="O167" s="7"/>
      <c r="P167" s="7"/>
      <c r="Q167" s="7"/>
      <c r="R167" s="7">
        <v>1</v>
      </c>
      <c r="S167" s="7"/>
      <c r="T167" s="7">
        <v>1</v>
      </c>
    </row>
    <row r="168" spans="1:20" x14ac:dyDescent="0.25">
      <c r="A168" s="7" t="s">
        <v>8441</v>
      </c>
      <c r="B168" s="7" t="s">
        <v>8442</v>
      </c>
      <c r="C168" s="7">
        <v>2024</v>
      </c>
      <c r="D168" s="7" t="s">
        <v>8092</v>
      </c>
      <c r="E168" s="7">
        <f t="shared" si="5"/>
        <v>0</v>
      </c>
      <c r="F168" s="7">
        <f>IF(COUNTIF('Start Set'!A:A, A168) &gt; 0, 1, 0)</f>
        <v>0</v>
      </c>
      <c r="G168" s="7">
        <f>IF(COUNTIF('Iteration 1 - Forward'!A:A, A168) &gt; 0, 1, 0)</f>
        <v>0</v>
      </c>
      <c r="H168" s="7">
        <f>IF(COUNTIF('Iteration 1 - Backward'!A:A, A168) &gt; 0, 1, 0)</f>
        <v>0</v>
      </c>
      <c r="I168" s="7">
        <f>IF(COUNTIF('Iteration 2 - Forward-Forward'!A:A, A168) &gt; 0, 1, 0)</f>
        <v>0</v>
      </c>
      <c r="J168" s="7">
        <f>IF(COUNTIF('Iteration 2 - Forward-Backward'!A:A, A168) &gt; 0, 1, 0)</f>
        <v>0</v>
      </c>
      <c r="K168" s="7">
        <f>IF(COUNTIF('Iteration 2 - Backward-Backward'!A:A, A168) &gt; 0, 1, 0)</f>
        <v>0</v>
      </c>
      <c r="L168" s="7">
        <f>IF(COUNTIF('Iteration 2 - Backward-Forward'!A:A, A168) &gt; 0, 1, 0)</f>
        <v>0</v>
      </c>
      <c r="M168" s="7">
        <f>IF(COUNTIF('Iteration 3 - FFF'!A:A, A168) &gt; 0, 1, 0)</f>
        <v>0</v>
      </c>
      <c r="N168" s="7"/>
      <c r="O168" s="7"/>
      <c r="P168" s="7"/>
      <c r="Q168" s="7"/>
      <c r="R168" s="7">
        <v>1</v>
      </c>
      <c r="S168" s="7"/>
      <c r="T168" s="7">
        <v>1</v>
      </c>
    </row>
    <row r="169" spans="1:20" x14ac:dyDescent="0.25">
      <c r="A169" s="8" t="s">
        <v>8282</v>
      </c>
      <c r="B169" s="8" t="s">
        <v>8283</v>
      </c>
      <c r="C169" s="8">
        <v>2020</v>
      </c>
      <c r="D169" s="8" t="s">
        <v>356</v>
      </c>
      <c r="E169" s="8">
        <f t="shared" ref="E169:E170" si="6">--(ROW(A169)&lt;&gt;MATCH(A169,$A:$A,0))</f>
        <v>0</v>
      </c>
      <c r="F169" s="8">
        <f>IF(COUNTIF('Start Set'!A:A, A169) &gt; 0, 1, 0)</f>
        <v>0</v>
      </c>
      <c r="G169" s="8">
        <f>IF(COUNTIF('Iteration 1 - Forward'!A:A, A169) &gt; 0, 1, 0)</f>
        <v>0</v>
      </c>
      <c r="H169" s="8">
        <f>IF(COUNTIF('Iteration 1 - Backward'!A:A, A169) &gt; 0, 1, 0)</f>
        <v>0</v>
      </c>
      <c r="I169" s="8">
        <f>IF(COUNTIF('Iteration 2 - Forward-Forward'!A:A, A169) &gt; 0, 1, 0)</f>
        <v>0</v>
      </c>
      <c r="J169" s="8">
        <f>IF(COUNTIF('Iteration 2 - Forward-Backward'!A:A, A169) &gt; 0, 1, 0)</f>
        <v>0</v>
      </c>
      <c r="K169" s="8">
        <f>IF(COUNTIF('Iteration 2 - Backward-Backward'!A:A, A169) &gt; 0, 1, 0)</f>
        <v>0</v>
      </c>
      <c r="L169" s="8">
        <f>IF(COUNTIF('Iteration 2 - Backward-Forward'!A:A, A169) &gt; 0, 1, 0)</f>
        <v>0</v>
      </c>
      <c r="M169" s="8">
        <f>IF(COUNTIF('Iteration 3 - FFF'!A:A, A169) &gt; 0, 1, 0)</f>
        <v>0</v>
      </c>
      <c r="N169" s="8"/>
      <c r="O169" s="8"/>
      <c r="P169" s="8"/>
      <c r="Q169" s="8"/>
      <c r="R169" s="8"/>
      <c r="S169" s="8"/>
      <c r="T169" s="8">
        <v>1</v>
      </c>
    </row>
    <row r="170" spans="1:20" x14ac:dyDescent="0.25">
      <c r="A170" s="8" t="s">
        <v>8241</v>
      </c>
      <c r="B170" s="8" t="s">
        <v>8242</v>
      </c>
      <c r="C170" s="8">
        <v>2022</v>
      </c>
      <c r="D170" s="8" t="s">
        <v>737</v>
      </c>
      <c r="E170" s="8">
        <f t="shared" si="6"/>
        <v>0</v>
      </c>
      <c r="F170" s="8">
        <f>IF(COUNTIF('Start Set'!A:A, A170) &gt; 0, 1, 0)</f>
        <v>0</v>
      </c>
      <c r="G170" s="8">
        <f>IF(COUNTIF('Iteration 1 - Forward'!A:A, A170) &gt; 0, 1, 0)</f>
        <v>0</v>
      </c>
      <c r="H170" s="8">
        <f>IF(COUNTIF('Iteration 1 - Backward'!A:A, A170) &gt; 0, 1, 0)</f>
        <v>0</v>
      </c>
      <c r="I170" s="8">
        <f>IF(COUNTIF('Iteration 2 - Forward-Forward'!A:A, A170) &gt; 0, 1, 0)</f>
        <v>0</v>
      </c>
      <c r="J170" s="8">
        <f>IF(COUNTIF('Iteration 2 - Forward-Backward'!A:A, A170) &gt; 0, 1, 0)</f>
        <v>0</v>
      </c>
      <c r="K170" s="8">
        <f>IF(COUNTIF('Iteration 2 - Backward-Backward'!A:A, A170) &gt; 0, 1, 0)</f>
        <v>0</v>
      </c>
      <c r="L170" s="8">
        <f>IF(COUNTIF('Iteration 2 - Backward-Forward'!A:A, A170) &gt; 0, 1, 0)</f>
        <v>0</v>
      </c>
      <c r="M170" s="8">
        <f>IF(COUNTIF('Iteration 3 - FFF'!A:A, A170) &gt; 0, 1, 0)</f>
        <v>0</v>
      </c>
      <c r="N170" s="8"/>
      <c r="O170" s="8"/>
      <c r="P170" s="8"/>
      <c r="Q170" s="8"/>
      <c r="R170" s="8"/>
      <c r="S170" s="8"/>
      <c r="T170" s="8">
        <v>1</v>
      </c>
    </row>
    <row r="172" spans="1:20" x14ac:dyDescent="0.25">
      <c r="A172" s="13">
        <f>COUNT(E2:E170)-SUM(E2:E170)-SUM(F2:F170)-SUM(G2:G170)-SUM(H2:H170)-SUM(I2:I170)-SUM(J2:J170)-SUM(K2:K170)-SUM(L2:L170)-SUM(M2:M170)</f>
        <v>154</v>
      </c>
      <c r="B172" s="13" t="s">
        <v>7989</v>
      </c>
    </row>
  </sheetData>
  <sortState xmlns:xlrd2="http://schemas.microsoft.com/office/spreadsheetml/2017/richdata2" ref="A2:U168">
    <sortCondition descending="1" sortBy="cellColor" ref="S2:S168" dxfId="13"/>
  </sortState>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781CD-404F-4C44-8313-B45240D840FB}">
  <dimension ref="A1:U373"/>
  <sheetViews>
    <sheetView zoomScaleNormal="100" workbookViewId="0">
      <pane ySplit="1" topLeftCell="A2" activePane="bottomLeft" state="frozen"/>
      <selection pane="bottomLeft" activeCell="T284" sqref="T284:T371"/>
    </sheetView>
  </sheetViews>
  <sheetFormatPr defaultRowHeight="15" x14ac:dyDescent="0.25"/>
  <cols>
    <col min="1" max="1" width="46.7109375" customWidth="1"/>
    <col min="2" max="2" width="13.140625" customWidth="1"/>
    <col min="4" max="4" width="41.28515625" customWidth="1"/>
    <col min="5" max="5" width="2.5703125" customWidth="1"/>
    <col min="6" max="6" width="3.85546875" customWidth="1"/>
    <col min="7" max="8" width="3.5703125" customWidth="1"/>
    <col min="9" max="9" width="4.85546875" customWidth="1"/>
    <col min="10" max="10" width="4.5703125" customWidth="1"/>
    <col min="11" max="11" width="4.85546875" customWidth="1"/>
    <col min="12" max="12" width="4.5703125" customWidth="1"/>
    <col min="13" max="13" width="5.85546875" customWidth="1"/>
    <col min="14" max="14" width="5.42578125" customWidth="1"/>
    <col min="15" max="15" width="4.42578125" customWidth="1"/>
    <col min="16" max="18" width="4.5703125" customWidth="1"/>
    <col min="19" max="19" width="4.42578125" customWidth="1"/>
    <col min="20" max="20" width="4.5703125" customWidth="1"/>
    <col min="21" max="21" width="3.85546875" customWidth="1"/>
  </cols>
  <sheetData>
    <row r="1" spans="1:21" x14ac:dyDescent="0.25">
      <c r="A1" s="1" t="s">
        <v>1</v>
      </c>
      <c r="B1" s="1" t="s">
        <v>2</v>
      </c>
      <c r="C1" s="1" t="s">
        <v>3</v>
      </c>
      <c r="D1" s="1" t="s">
        <v>4</v>
      </c>
      <c r="E1" s="1" t="s">
        <v>8083</v>
      </c>
      <c r="F1" s="1" t="s">
        <v>8084</v>
      </c>
      <c r="G1" s="1" t="s">
        <v>8085</v>
      </c>
      <c r="H1" s="1" t="s">
        <v>8087</v>
      </c>
      <c r="I1" s="1" t="s">
        <v>8088</v>
      </c>
      <c r="J1" s="1" t="s">
        <v>8089</v>
      </c>
      <c r="K1" s="1" t="s">
        <v>8090</v>
      </c>
      <c r="L1" s="1" t="s">
        <v>8123</v>
      </c>
      <c r="M1" s="1" t="s">
        <v>8124</v>
      </c>
      <c r="N1" s="1" t="s">
        <v>8724</v>
      </c>
      <c r="O1" s="1" t="s">
        <v>4555</v>
      </c>
      <c r="P1" s="1" t="s">
        <v>4556</v>
      </c>
      <c r="Q1" s="1" t="s">
        <v>4557</v>
      </c>
      <c r="R1" s="1" t="s">
        <v>4558</v>
      </c>
      <c r="S1" s="1" t="s">
        <v>4559</v>
      </c>
      <c r="T1" s="1" t="s">
        <v>4554</v>
      </c>
      <c r="U1" s="1" t="s">
        <v>4560</v>
      </c>
    </row>
    <row r="2" spans="1:21" x14ac:dyDescent="0.25">
      <c r="A2" s="7" t="s">
        <v>10190</v>
      </c>
      <c r="B2" s="7" t="s">
        <v>3803</v>
      </c>
      <c r="C2" s="7">
        <v>2025</v>
      </c>
      <c r="D2" s="7" t="s">
        <v>3804</v>
      </c>
      <c r="E2" s="7">
        <f t="shared" ref="E2:E65" si="0">--(ROW(A2)&lt;&gt;MATCH(A2,$A:$A,0))</f>
        <v>0</v>
      </c>
      <c r="F2">
        <f>IF(COUNTIF('Start Set'!A:A, A2) &gt; 0, 1, 0)</f>
        <v>0</v>
      </c>
      <c r="G2">
        <f>IF(COUNTIF('Iteration 1 - Forward'!A:A, A2) &gt; 0, 1, 0)</f>
        <v>0</v>
      </c>
      <c r="H2">
        <f>IF(COUNTIF('Iteration 1 - Backward'!A:A, A2) &gt; 0, 1, 0)</f>
        <v>0</v>
      </c>
      <c r="I2">
        <f>IF(COUNTIF('Iteration 2 - Forward-Forward'!A:A, A2) &gt; 0, 1, 0)</f>
        <v>0</v>
      </c>
      <c r="J2">
        <f>IF(COUNTIF('Iteration 2 - Forward-Backward'!A:A, A2) &gt; 0, 1, 0)</f>
        <v>0</v>
      </c>
      <c r="K2">
        <f>IF(COUNTIF('Iteration 2 - Backward-Backward'!A:A, A2) &gt; 0, 1, 0)</f>
        <v>0</v>
      </c>
      <c r="L2">
        <f>IF(COUNTIF('Iteration 2 - Backward-Forward'!A:A, A2) &gt; 0, 1, 0)</f>
        <v>0</v>
      </c>
      <c r="M2">
        <f>IF(COUNTIF('Iteration 3 - FFF'!A:A, A2) &gt; 0, 1, 0)</f>
        <v>0</v>
      </c>
      <c r="N2">
        <f>IF(COUNTIF('Iteration 3 - FFB'!A:A, A2) &gt; 0, 1, 0)</f>
        <v>0</v>
      </c>
    </row>
    <row r="3" spans="1:21" x14ac:dyDescent="0.25">
      <c r="A3" s="7" t="s">
        <v>10253</v>
      </c>
      <c r="B3" s="7" t="s">
        <v>10254</v>
      </c>
      <c r="C3" s="7">
        <v>2025</v>
      </c>
      <c r="D3" s="7" t="s">
        <v>10255</v>
      </c>
      <c r="E3" s="7">
        <f t="shared" si="0"/>
        <v>0</v>
      </c>
      <c r="F3">
        <f>IF(COUNTIF('Start Set'!A:A, A3) &gt; 0, 1, 0)</f>
        <v>0</v>
      </c>
      <c r="G3">
        <f>IF(COUNTIF('Iteration 1 - Forward'!A:A, A3) &gt; 0, 1, 0)</f>
        <v>0</v>
      </c>
      <c r="H3">
        <f>IF(COUNTIF('Iteration 1 - Backward'!A:A, A3) &gt; 0, 1, 0)</f>
        <v>0</v>
      </c>
      <c r="I3">
        <f>IF(COUNTIF('Iteration 2 - Forward-Forward'!A:A, A3) &gt; 0, 1, 0)</f>
        <v>0</v>
      </c>
      <c r="J3">
        <f>IF(COUNTIF('Iteration 2 - Forward-Backward'!A:A, A3) &gt; 0, 1, 0)</f>
        <v>0</v>
      </c>
      <c r="K3">
        <f>IF(COUNTIF('Iteration 2 - Backward-Backward'!A:A, A3) &gt; 0, 1, 0)</f>
        <v>0</v>
      </c>
      <c r="L3">
        <f>IF(COUNTIF('Iteration 2 - Backward-Forward'!A:A, A3) &gt; 0, 1, 0)</f>
        <v>0</v>
      </c>
      <c r="M3">
        <f>IF(COUNTIF('Iteration 3 - FFF'!A:A, A3) &gt; 0, 1, 0)</f>
        <v>0</v>
      </c>
      <c r="N3">
        <f>IF(COUNTIF('Iteration 3 - FFB'!A:A, A3) &gt; 0, 1, 0)</f>
        <v>0</v>
      </c>
    </row>
    <row r="4" spans="1:21" x14ac:dyDescent="0.25">
      <c r="A4" s="7" t="s">
        <v>10376</v>
      </c>
      <c r="B4" s="7" t="s">
        <v>10990</v>
      </c>
      <c r="C4" s="7">
        <v>2022</v>
      </c>
      <c r="D4" s="7" t="s">
        <v>7022</v>
      </c>
      <c r="E4" s="7">
        <f t="shared" si="0"/>
        <v>0</v>
      </c>
      <c r="F4">
        <f>IF(COUNTIF('Start Set'!A:A, A4) &gt; 0, 1, 0)</f>
        <v>0</v>
      </c>
      <c r="G4">
        <f>IF(COUNTIF('Iteration 1 - Forward'!A:A, A4) &gt; 0, 1, 0)</f>
        <v>0</v>
      </c>
      <c r="H4">
        <f>IF(COUNTIF('Iteration 1 - Backward'!A:A, A4) &gt; 0, 1, 0)</f>
        <v>0</v>
      </c>
      <c r="I4">
        <f>IF(COUNTIF('Iteration 2 - Forward-Forward'!A:A, A4) &gt; 0, 1, 0)</f>
        <v>0</v>
      </c>
      <c r="J4">
        <f>IF(COUNTIF('Iteration 2 - Forward-Backward'!A:A, A4) &gt; 0, 1, 0)</f>
        <v>0</v>
      </c>
      <c r="K4">
        <f>IF(COUNTIF('Iteration 2 - Backward-Backward'!A:A, A4) &gt; 0, 1, 0)</f>
        <v>0</v>
      </c>
      <c r="L4">
        <f>IF(COUNTIF('Iteration 2 - Backward-Forward'!A:A, A4) &gt; 0, 1, 0)</f>
        <v>0</v>
      </c>
      <c r="M4">
        <f>IF(COUNTIF('Iteration 3 - FFF'!A:A, A4) &gt; 0, 1, 0)</f>
        <v>0</v>
      </c>
      <c r="N4">
        <f>IF(COUNTIF('Iteration 3 - FFB'!A:A, A4) &gt; 0, 1, 0)</f>
        <v>0</v>
      </c>
    </row>
    <row r="5" spans="1:21" x14ac:dyDescent="0.25">
      <c r="A5" s="7" t="s">
        <v>10266</v>
      </c>
      <c r="B5" s="7" t="s">
        <v>10267</v>
      </c>
      <c r="C5" s="7">
        <v>2024</v>
      </c>
      <c r="D5" s="7" t="s">
        <v>10992</v>
      </c>
      <c r="E5" s="7">
        <f t="shared" si="0"/>
        <v>0</v>
      </c>
      <c r="F5">
        <f>IF(COUNTIF('Start Set'!A:A, A5) &gt; 0, 1, 0)</f>
        <v>0</v>
      </c>
      <c r="G5">
        <f>IF(COUNTIF('Iteration 1 - Forward'!A:A, A5) &gt; 0, 1, 0)</f>
        <v>0</v>
      </c>
      <c r="H5">
        <f>IF(COUNTIF('Iteration 1 - Backward'!A:A, A5) &gt; 0, 1, 0)</f>
        <v>0</v>
      </c>
      <c r="I5">
        <f>IF(COUNTIF('Iteration 2 - Forward-Forward'!A:A, A5) &gt; 0, 1, 0)</f>
        <v>0</v>
      </c>
      <c r="J5">
        <f>IF(COUNTIF('Iteration 2 - Forward-Backward'!A:A, A5) &gt; 0, 1, 0)</f>
        <v>0</v>
      </c>
      <c r="K5">
        <f>IF(COUNTIF('Iteration 2 - Backward-Backward'!A:A, A5) &gt; 0, 1, 0)</f>
        <v>0</v>
      </c>
      <c r="L5">
        <f>IF(COUNTIF('Iteration 2 - Backward-Forward'!A:A, A5) &gt; 0, 1, 0)</f>
        <v>0</v>
      </c>
      <c r="M5">
        <f>IF(COUNTIF('Iteration 3 - FFF'!A:A, A5) &gt; 0, 1, 0)</f>
        <v>0</v>
      </c>
      <c r="N5">
        <f>IF(COUNTIF('Iteration 3 - FFB'!A:A, A5) &gt; 0, 1, 0)</f>
        <v>0</v>
      </c>
    </row>
    <row r="6" spans="1:21" x14ac:dyDescent="0.25">
      <c r="A6" s="7" t="s">
        <v>10264</v>
      </c>
      <c r="B6" s="7" t="s">
        <v>10265</v>
      </c>
      <c r="C6" s="7">
        <v>2025</v>
      </c>
      <c r="D6" s="7" t="s">
        <v>4499</v>
      </c>
      <c r="E6" s="7">
        <f t="shared" si="0"/>
        <v>0</v>
      </c>
      <c r="F6">
        <f>IF(COUNTIF('Start Set'!A:A, A6) &gt; 0, 1, 0)</f>
        <v>0</v>
      </c>
      <c r="G6">
        <f>IF(COUNTIF('Iteration 1 - Forward'!A:A, A6) &gt; 0, 1, 0)</f>
        <v>0</v>
      </c>
      <c r="H6">
        <f>IF(COUNTIF('Iteration 1 - Backward'!A:A, A6) &gt; 0, 1, 0)</f>
        <v>0</v>
      </c>
      <c r="I6">
        <f>IF(COUNTIF('Iteration 2 - Forward-Forward'!A:A, A6) &gt; 0, 1, 0)</f>
        <v>0</v>
      </c>
      <c r="J6">
        <f>IF(COUNTIF('Iteration 2 - Forward-Backward'!A:A, A6) &gt; 0, 1, 0)</f>
        <v>0</v>
      </c>
      <c r="K6">
        <f>IF(COUNTIF('Iteration 2 - Backward-Backward'!A:A, A6) &gt; 0, 1, 0)</f>
        <v>0</v>
      </c>
      <c r="L6">
        <f>IF(COUNTIF('Iteration 2 - Backward-Forward'!A:A, A6) &gt; 0, 1, 0)</f>
        <v>0</v>
      </c>
      <c r="M6">
        <f>IF(COUNTIF('Iteration 3 - FFF'!A:A, A6) &gt; 0, 1, 0)</f>
        <v>0</v>
      </c>
      <c r="N6">
        <f>IF(COUNTIF('Iteration 3 - FFB'!A:A, A6) &gt; 0, 1, 0)</f>
        <v>0</v>
      </c>
    </row>
    <row r="7" spans="1:21" x14ac:dyDescent="0.25">
      <c r="A7" s="7" t="s">
        <v>10203</v>
      </c>
      <c r="B7" s="7" t="s">
        <v>10991</v>
      </c>
      <c r="C7" s="7">
        <v>2025</v>
      </c>
      <c r="D7" s="7" t="s">
        <v>8412</v>
      </c>
      <c r="E7" s="7">
        <f t="shared" si="0"/>
        <v>0</v>
      </c>
      <c r="F7">
        <f>IF(COUNTIF('Start Set'!A:A, A7) &gt; 0, 1, 0)</f>
        <v>0</v>
      </c>
      <c r="G7">
        <f>IF(COUNTIF('Iteration 1 - Forward'!A:A, A7) &gt; 0, 1, 0)</f>
        <v>0</v>
      </c>
      <c r="H7">
        <f>IF(COUNTIF('Iteration 1 - Backward'!A:A, A7) &gt; 0, 1, 0)</f>
        <v>0</v>
      </c>
      <c r="I7">
        <f>IF(COUNTIF('Iteration 2 - Forward-Forward'!A:A, A7) &gt; 0, 1, 0)</f>
        <v>0</v>
      </c>
      <c r="J7">
        <f>IF(COUNTIF('Iteration 2 - Forward-Backward'!A:A, A7) &gt; 0, 1, 0)</f>
        <v>0</v>
      </c>
      <c r="K7">
        <f>IF(COUNTIF('Iteration 2 - Backward-Backward'!A:A, A7) &gt; 0, 1, 0)</f>
        <v>0</v>
      </c>
      <c r="L7">
        <f>IF(COUNTIF('Iteration 2 - Backward-Forward'!A:A, A7) &gt; 0, 1, 0)</f>
        <v>0</v>
      </c>
      <c r="M7">
        <f>IF(COUNTIF('Iteration 3 - FFF'!A:A, A7) &gt; 0, 1, 0)</f>
        <v>0</v>
      </c>
      <c r="N7">
        <f>IF(COUNTIF('Iteration 3 - FFB'!A:A, A7) &gt; 0, 1, 0)</f>
        <v>0</v>
      </c>
    </row>
    <row r="8" spans="1:21" x14ac:dyDescent="0.25">
      <c r="A8" s="7" t="s">
        <v>10270</v>
      </c>
      <c r="B8" s="7" t="s">
        <v>10993</v>
      </c>
      <c r="C8" s="7">
        <v>2025</v>
      </c>
      <c r="D8" s="7" t="s">
        <v>10994</v>
      </c>
      <c r="E8" s="7">
        <f t="shared" si="0"/>
        <v>0</v>
      </c>
      <c r="F8">
        <f>IF(COUNTIF('Start Set'!A:A, A8) &gt; 0, 1, 0)</f>
        <v>0</v>
      </c>
      <c r="G8">
        <f>IF(COUNTIF('Iteration 1 - Forward'!A:A, A8) &gt; 0, 1, 0)</f>
        <v>0</v>
      </c>
      <c r="H8">
        <f>IF(COUNTIF('Iteration 1 - Backward'!A:A, A8) &gt; 0, 1, 0)</f>
        <v>0</v>
      </c>
      <c r="I8">
        <f>IF(COUNTIF('Iteration 2 - Forward-Forward'!A:A, A8) &gt; 0, 1, 0)</f>
        <v>0</v>
      </c>
      <c r="J8">
        <f>IF(COUNTIF('Iteration 2 - Forward-Backward'!A:A, A8) &gt; 0, 1, 0)</f>
        <v>0</v>
      </c>
      <c r="K8">
        <f>IF(COUNTIF('Iteration 2 - Backward-Backward'!A:A, A8) &gt; 0, 1, 0)</f>
        <v>0</v>
      </c>
      <c r="L8">
        <f>IF(COUNTIF('Iteration 2 - Backward-Forward'!A:A, A8) &gt; 0, 1, 0)</f>
        <v>0</v>
      </c>
      <c r="M8">
        <f>IF(COUNTIF('Iteration 3 - FFF'!A:A, A8) &gt; 0, 1, 0)</f>
        <v>0</v>
      </c>
      <c r="N8">
        <f>IF(COUNTIF('Iteration 3 - FFB'!A:A, A8) &gt; 0, 1, 0)</f>
        <v>0</v>
      </c>
    </row>
    <row r="9" spans="1:21" x14ac:dyDescent="0.25">
      <c r="A9" s="7" t="s">
        <v>10554</v>
      </c>
      <c r="B9" s="7" t="s">
        <v>10555</v>
      </c>
      <c r="C9" s="7">
        <v>2020</v>
      </c>
      <c r="D9" s="7" t="s">
        <v>10556</v>
      </c>
      <c r="E9" s="7">
        <f t="shared" si="0"/>
        <v>0</v>
      </c>
      <c r="F9" s="7">
        <f>IF(COUNTIF('Start Set'!A:A, A9) &gt; 0, 1, 0)</f>
        <v>0</v>
      </c>
      <c r="G9" s="7">
        <f>IF(COUNTIF('Iteration 1 - Forward'!A:A, A9) &gt; 0, 1, 0)</f>
        <v>0</v>
      </c>
      <c r="H9" s="7">
        <f>IF(COUNTIF('Iteration 1 - Backward'!A:A, A9) &gt; 0, 1, 0)</f>
        <v>0</v>
      </c>
      <c r="I9" s="7">
        <f>IF(COUNTIF('Iteration 2 - Forward-Forward'!A:A, A9) &gt; 0, 1, 0)</f>
        <v>0</v>
      </c>
      <c r="J9" s="7">
        <f>IF(COUNTIF('Iteration 2 - Forward-Backward'!A:A, A9) &gt; 0, 1, 0)</f>
        <v>0</v>
      </c>
      <c r="K9" s="7">
        <f>IF(COUNTIF('Iteration 2 - Backward-Backward'!A:A, A9) &gt; 0, 1, 0)</f>
        <v>0</v>
      </c>
      <c r="L9" s="7">
        <f>IF(COUNTIF('Iteration 2 - Backward-Forward'!A:A, A9) &gt; 0, 1, 0)</f>
        <v>0</v>
      </c>
      <c r="M9" s="7">
        <f>IF(COUNTIF('Iteration 3 - FFF'!A:A, A9) &gt; 0, 1, 0)</f>
        <v>0</v>
      </c>
      <c r="N9" s="7">
        <f>IF(COUNTIF('Iteration 3 - FFB'!A:A, A9) &gt; 0, 1, 0)</f>
        <v>0</v>
      </c>
      <c r="O9" s="7"/>
      <c r="P9" s="7"/>
      <c r="Q9" s="7"/>
      <c r="R9" s="7"/>
      <c r="S9" s="7">
        <v>1</v>
      </c>
    </row>
    <row r="10" spans="1:21" x14ac:dyDescent="0.25">
      <c r="A10" s="7" t="s">
        <v>3459</v>
      </c>
      <c r="B10" s="7" t="s">
        <v>10326</v>
      </c>
      <c r="C10" s="7">
        <v>2021</v>
      </c>
      <c r="D10" s="7" t="s">
        <v>10327</v>
      </c>
      <c r="E10" s="7">
        <f t="shared" si="0"/>
        <v>0</v>
      </c>
      <c r="F10" s="7">
        <f>IF(COUNTIF('Start Set'!A:A, A10) &gt; 0, 1, 0)</f>
        <v>0</v>
      </c>
      <c r="G10" s="7">
        <f>IF(COUNTIF('Iteration 1 - Forward'!A:A, A10) &gt; 0, 1, 0)</f>
        <v>1</v>
      </c>
      <c r="H10" s="7">
        <f>IF(COUNTIF('Iteration 1 - Backward'!A:A, A10) &gt; 0, 1, 0)</f>
        <v>0</v>
      </c>
      <c r="I10" s="7">
        <f>IF(COUNTIF('Iteration 2 - Forward-Forward'!A:A, A10) &gt; 0, 1, 0)</f>
        <v>0</v>
      </c>
      <c r="J10" s="7">
        <f>IF(COUNTIF('Iteration 2 - Forward-Backward'!A:A, A10) &gt; 0, 1, 0)</f>
        <v>0</v>
      </c>
      <c r="K10" s="7">
        <f>IF(COUNTIF('Iteration 2 - Backward-Backward'!A:A, A10) &gt; 0, 1, 0)</f>
        <v>0</v>
      </c>
      <c r="L10">
        <f>IF(COUNTIF('Iteration 2 - Backward-Forward'!A:A, A10) &gt; 0, 1, 0)</f>
        <v>0</v>
      </c>
      <c r="M10">
        <f>IF(COUNTIF('Iteration 3 - FFF'!A:A, A10) &gt; 0, 1, 0)</f>
        <v>0</v>
      </c>
      <c r="N10">
        <f>IF(COUNTIF('Iteration 3 - FFB'!A:A, A10) &gt; 0, 1, 0)</f>
        <v>0</v>
      </c>
    </row>
    <row r="11" spans="1:21" x14ac:dyDescent="0.25">
      <c r="A11" s="7" t="s">
        <v>10677</v>
      </c>
      <c r="B11" s="7" t="s">
        <v>10678</v>
      </c>
      <c r="C11" s="7">
        <v>2021</v>
      </c>
      <c r="D11" s="7" t="s">
        <v>10679</v>
      </c>
      <c r="E11" s="7">
        <f t="shared" si="0"/>
        <v>0</v>
      </c>
      <c r="F11" s="7">
        <f>IF(COUNTIF('Start Set'!A:A, A11) &gt; 0, 1, 0)</f>
        <v>0</v>
      </c>
      <c r="G11" s="7">
        <f>IF(COUNTIF('Iteration 1 - Forward'!A:A, A11) &gt; 0, 1, 0)</f>
        <v>0</v>
      </c>
      <c r="H11" s="7">
        <f>IF(COUNTIF('Iteration 1 - Backward'!A:A, A11) &gt; 0, 1, 0)</f>
        <v>0</v>
      </c>
      <c r="I11" s="7">
        <f>IF(COUNTIF('Iteration 2 - Forward-Forward'!A:A, A11) &gt; 0, 1, 0)</f>
        <v>0</v>
      </c>
      <c r="J11" s="7">
        <f>IF(COUNTIF('Iteration 2 - Forward-Backward'!A:A, A11) &gt; 0, 1, 0)</f>
        <v>0</v>
      </c>
      <c r="K11" s="7">
        <f>IF(COUNTIF('Iteration 2 - Backward-Backward'!A:A, A11) &gt; 0, 1, 0)</f>
        <v>0</v>
      </c>
      <c r="L11" s="7">
        <f>IF(COUNTIF('Iteration 2 - Backward-Forward'!A:A, A11) &gt; 0, 1, 0)</f>
        <v>0</v>
      </c>
      <c r="M11" s="7">
        <f>IF(COUNTIF('Iteration 3 - FFF'!A:A, A11) &gt; 0, 1, 0)</f>
        <v>0</v>
      </c>
      <c r="N11" s="7">
        <f>IF(COUNTIF('Iteration 3 - FFB'!A:A, A11) &gt; 0, 1, 0)</f>
        <v>0</v>
      </c>
      <c r="O11" s="7"/>
      <c r="P11" s="7"/>
      <c r="Q11" s="7"/>
      <c r="R11" s="7">
        <v>1</v>
      </c>
    </row>
    <row r="12" spans="1:21" x14ac:dyDescent="0.25">
      <c r="A12" s="7" t="s">
        <v>3459</v>
      </c>
      <c r="B12" s="7" t="s">
        <v>3460</v>
      </c>
      <c r="C12" s="7">
        <v>2021</v>
      </c>
      <c r="D12" s="7" t="s">
        <v>3461</v>
      </c>
      <c r="E12" s="7">
        <f t="shared" si="0"/>
        <v>1</v>
      </c>
      <c r="F12" s="7">
        <f>IF(COUNTIF('Start Set'!A:A, A12) &gt; 0, 1, 0)</f>
        <v>0</v>
      </c>
      <c r="G12" s="7">
        <f>IF(COUNTIF('Iteration 1 - Forward'!A:A, A12) &gt; 0, 1, 0)</f>
        <v>1</v>
      </c>
      <c r="H12" s="7">
        <f>IF(COUNTIF('Iteration 1 - Backward'!A:A, A12) &gt; 0, 1, 0)</f>
        <v>0</v>
      </c>
      <c r="I12" s="7">
        <f>IF(COUNTIF('Iteration 2 - Forward-Forward'!A:A, A12) &gt; 0, 1, 0)</f>
        <v>0</v>
      </c>
      <c r="J12" s="7">
        <f>IF(COUNTIF('Iteration 2 - Forward-Backward'!A:A, A12) &gt; 0, 1, 0)</f>
        <v>0</v>
      </c>
      <c r="K12" s="7">
        <f>IF(COUNTIF('Iteration 2 - Backward-Backward'!A:A, A12) &gt; 0, 1, 0)</f>
        <v>0</v>
      </c>
      <c r="L12">
        <f>IF(COUNTIF('Iteration 2 - Backward-Forward'!A:A, A12) &gt; 0, 1, 0)</f>
        <v>0</v>
      </c>
      <c r="M12">
        <f>IF(COUNTIF('Iteration 3 - FFF'!A:A, A12) &gt; 0, 1, 0)</f>
        <v>0</v>
      </c>
      <c r="N12">
        <f>IF(COUNTIF('Iteration 3 - FFB'!A:A, A12) &gt; 0, 1, 0)</f>
        <v>0</v>
      </c>
    </row>
    <row r="13" spans="1:21" x14ac:dyDescent="0.25">
      <c r="A13" s="7" t="s">
        <v>10975</v>
      </c>
      <c r="B13" s="7" t="s">
        <v>10976</v>
      </c>
      <c r="C13" s="7">
        <v>2021</v>
      </c>
      <c r="D13" s="7" t="s">
        <v>10977</v>
      </c>
      <c r="E13" s="7">
        <f t="shared" si="0"/>
        <v>0</v>
      </c>
      <c r="F13" s="7">
        <f>IF(COUNTIF('Start Set'!A:A, A13) &gt; 0, 1, 0)</f>
        <v>0</v>
      </c>
      <c r="G13" s="7">
        <f>IF(COUNTIF('Iteration 1 - Forward'!A:A, A13) &gt; 0, 1, 0)</f>
        <v>0</v>
      </c>
      <c r="H13" s="7">
        <f>IF(COUNTIF('Iteration 1 - Backward'!A:A, A13) &gt; 0, 1, 0)</f>
        <v>0</v>
      </c>
      <c r="I13" s="7">
        <f>IF(COUNTIF('Iteration 2 - Forward-Forward'!A:A, A13) &gt; 0, 1, 0)</f>
        <v>0</v>
      </c>
      <c r="J13" s="7">
        <f>IF(COUNTIF('Iteration 2 - Forward-Backward'!A:A, A13) &gt; 0, 1, 0)</f>
        <v>0</v>
      </c>
      <c r="K13" s="7">
        <f>IF(COUNTIF('Iteration 2 - Backward-Backward'!A:A, A13) &gt; 0, 1, 0)</f>
        <v>0</v>
      </c>
      <c r="L13" s="7">
        <f>IF(COUNTIF('Iteration 2 - Backward-Forward'!A:A, A13) &gt; 0, 1, 0)</f>
        <v>0</v>
      </c>
      <c r="M13" s="7">
        <f>IF(COUNTIF('Iteration 3 - FFF'!A:A, A13) &gt; 0, 1, 0)</f>
        <v>0</v>
      </c>
      <c r="N13" s="7">
        <f>IF(COUNTIF('Iteration 3 - FFB'!A:A, A13) &gt; 0, 1, 0)</f>
        <v>0</v>
      </c>
      <c r="O13" s="7"/>
      <c r="P13" s="7"/>
      <c r="Q13" s="7"/>
      <c r="R13" s="7">
        <v>1</v>
      </c>
    </row>
    <row r="14" spans="1:21" x14ac:dyDescent="0.25">
      <c r="A14" s="7" t="s">
        <v>10785</v>
      </c>
      <c r="B14" s="7" t="s">
        <v>10786</v>
      </c>
      <c r="C14" s="7">
        <v>2022</v>
      </c>
      <c r="D14" s="7"/>
      <c r="E14" s="7">
        <f t="shared" si="0"/>
        <v>0</v>
      </c>
      <c r="F14" s="7">
        <f>IF(COUNTIF('Start Set'!A:A, A14) &gt; 0, 1, 0)</f>
        <v>0</v>
      </c>
      <c r="G14" s="7">
        <f>IF(COUNTIF('Iteration 1 - Forward'!A:A, A14) &gt; 0, 1, 0)</f>
        <v>0</v>
      </c>
      <c r="H14" s="7">
        <f>IF(COUNTIF('Iteration 1 - Backward'!A:A, A14) &gt; 0, 1, 0)</f>
        <v>0</v>
      </c>
      <c r="I14" s="7">
        <f>IF(COUNTIF('Iteration 2 - Forward-Forward'!A:A, A14) &gt; 0, 1, 0)</f>
        <v>0</v>
      </c>
      <c r="J14" s="7">
        <f>IF(COUNTIF('Iteration 2 - Forward-Backward'!A:A, A14) &gt; 0, 1, 0)</f>
        <v>0</v>
      </c>
      <c r="K14" s="7">
        <f>IF(COUNTIF('Iteration 2 - Backward-Backward'!A:A, A14) &gt; 0, 1, 0)</f>
        <v>0</v>
      </c>
      <c r="L14" s="7">
        <f>IF(COUNTIF('Iteration 2 - Backward-Forward'!A:A, A14) &gt; 0, 1, 0)</f>
        <v>0</v>
      </c>
      <c r="M14" s="7">
        <f>IF(COUNTIF('Iteration 3 - FFF'!A:A, A14) &gt; 0, 1, 0)</f>
        <v>0</v>
      </c>
      <c r="N14" s="7">
        <f>IF(COUNTIF('Iteration 3 - FFB'!A:A, A14) &gt; 0, 1, 0)</f>
        <v>0</v>
      </c>
      <c r="O14" s="7"/>
      <c r="P14" s="7"/>
      <c r="Q14" s="7"/>
      <c r="R14" s="7">
        <v>1</v>
      </c>
    </row>
    <row r="15" spans="1:21" x14ac:dyDescent="0.25">
      <c r="A15" s="7" t="s">
        <v>10791</v>
      </c>
      <c r="B15" s="7" t="s">
        <v>10792</v>
      </c>
      <c r="C15" s="7">
        <v>2022</v>
      </c>
      <c r="D15" s="7"/>
      <c r="E15" s="7">
        <f t="shared" si="0"/>
        <v>0</v>
      </c>
      <c r="F15" s="7">
        <f>IF(COUNTIF('Start Set'!A:A, A15) &gt; 0, 1, 0)</f>
        <v>0</v>
      </c>
      <c r="G15" s="7">
        <f>IF(COUNTIF('Iteration 1 - Forward'!A:A, A15) &gt; 0, 1, 0)</f>
        <v>0</v>
      </c>
      <c r="H15" s="7">
        <f>IF(COUNTIF('Iteration 1 - Backward'!A:A, A15) &gt; 0, 1, 0)</f>
        <v>0</v>
      </c>
      <c r="I15" s="7">
        <f>IF(COUNTIF('Iteration 2 - Forward-Forward'!A:A, A15) &gt; 0, 1, 0)</f>
        <v>0</v>
      </c>
      <c r="J15" s="7">
        <f>IF(COUNTIF('Iteration 2 - Forward-Backward'!A:A, A15) &gt; 0, 1, 0)</f>
        <v>0</v>
      </c>
      <c r="K15" s="7">
        <f>IF(COUNTIF('Iteration 2 - Backward-Backward'!A:A, A15) &gt; 0, 1, 0)</f>
        <v>0</v>
      </c>
      <c r="L15" s="7">
        <f>IF(COUNTIF('Iteration 2 - Backward-Forward'!A:A, A15) &gt; 0, 1, 0)</f>
        <v>0</v>
      </c>
      <c r="M15" s="7">
        <f>IF(COUNTIF('Iteration 3 - FFF'!A:A, A15) &gt; 0, 1, 0)</f>
        <v>0</v>
      </c>
      <c r="N15" s="7">
        <f>IF(COUNTIF('Iteration 3 - FFB'!A:A, A15) &gt; 0, 1, 0)</f>
        <v>0</v>
      </c>
      <c r="O15" s="7"/>
      <c r="P15" s="7"/>
      <c r="Q15" s="7"/>
      <c r="R15" s="7">
        <v>1</v>
      </c>
    </row>
    <row r="16" spans="1:21" x14ac:dyDescent="0.25">
      <c r="A16" s="7" t="s">
        <v>6028</v>
      </c>
      <c r="B16" s="7" t="s">
        <v>10324</v>
      </c>
      <c r="C16" s="7">
        <v>2023</v>
      </c>
      <c r="D16" s="7" t="s">
        <v>10325</v>
      </c>
      <c r="E16" s="7">
        <f t="shared" si="0"/>
        <v>0</v>
      </c>
      <c r="F16" s="7">
        <f>IF(COUNTIF('Start Set'!A:A, A16) &gt; 0, 1, 0)</f>
        <v>0</v>
      </c>
      <c r="G16" s="7">
        <f>IF(COUNTIF('Iteration 1 - Forward'!A:A, A16) &gt; 0, 1, 0)</f>
        <v>0</v>
      </c>
      <c r="H16" s="7">
        <f>IF(COUNTIF('Iteration 1 - Backward'!A:A, A16) &gt; 0, 1, 0)</f>
        <v>0</v>
      </c>
      <c r="I16" s="7">
        <f>IF(COUNTIF('Iteration 2 - Forward-Forward'!A:A, A16) &gt; 0, 1, 0)</f>
        <v>1</v>
      </c>
      <c r="J16">
        <f>IF(COUNTIF('Iteration 2 - Forward-Backward'!A:A, A16) &gt; 0, 1, 0)</f>
        <v>0</v>
      </c>
      <c r="K16">
        <f>IF(COUNTIF('Iteration 2 - Backward-Backward'!A:A, A16) &gt; 0, 1, 0)</f>
        <v>0</v>
      </c>
      <c r="L16">
        <f>IF(COUNTIF('Iteration 2 - Backward-Forward'!A:A, A16) &gt; 0, 1, 0)</f>
        <v>0</v>
      </c>
      <c r="M16">
        <f>IF(COUNTIF('Iteration 3 - FFF'!A:A, A16) &gt; 0, 1, 0)</f>
        <v>0</v>
      </c>
      <c r="N16">
        <f>IF(COUNTIF('Iteration 3 - FFB'!A:A, A16) &gt; 0, 1, 0)</f>
        <v>0</v>
      </c>
    </row>
    <row r="17" spans="1:18" x14ac:dyDescent="0.25">
      <c r="A17" s="7" t="s">
        <v>8270</v>
      </c>
      <c r="B17" s="7" t="s">
        <v>10330</v>
      </c>
      <c r="C17" s="7">
        <v>2023</v>
      </c>
      <c r="D17" s="7" t="s">
        <v>10327</v>
      </c>
      <c r="E17" s="7">
        <f t="shared" si="0"/>
        <v>0</v>
      </c>
      <c r="F17" s="7">
        <f>IF(COUNTIF('Start Set'!A:A, A17) &gt; 0, 1, 0)</f>
        <v>0</v>
      </c>
      <c r="G17" s="7">
        <f>IF(COUNTIF('Iteration 1 - Forward'!A:A, A17) &gt; 0, 1, 0)</f>
        <v>0</v>
      </c>
      <c r="H17" s="7">
        <f>IF(COUNTIF('Iteration 1 - Backward'!A:A, A17) &gt; 0, 1, 0)</f>
        <v>0</v>
      </c>
      <c r="I17" s="7">
        <f>IF(COUNTIF('Iteration 2 - Forward-Forward'!A:A, A17) &gt; 0, 1, 0)</f>
        <v>0</v>
      </c>
      <c r="J17" s="7">
        <f>IF(COUNTIF('Iteration 2 - Forward-Backward'!A:A, A17) &gt; 0, 1, 0)</f>
        <v>0</v>
      </c>
      <c r="K17" s="7">
        <f>IF(COUNTIF('Iteration 2 - Backward-Backward'!A:A, A17) &gt; 0, 1, 0)</f>
        <v>0</v>
      </c>
      <c r="L17" s="7">
        <f>IF(COUNTIF('Iteration 2 - Backward-Forward'!A:A, A17) &gt; 0, 1, 0)</f>
        <v>0</v>
      </c>
      <c r="M17" s="7">
        <f>IF(COUNTIF('Iteration 3 - FFF'!A:A, A17) &gt; 0, 1, 0)</f>
        <v>0</v>
      </c>
      <c r="N17" s="7">
        <f>IF(COUNTIF('Iteration 3 - FFB'!A:A, A17) &gt; 0, 1, 0)</f>
        <v>1</v>
      </c>
    </row>
    <row r="18" spans="1:18" x14ac:dyDescent="0.25">
      <c r="A18" s="7" t="s">
        <v>6033</v>
      </c>
      <c r="B18" s="7" t="s">
        <v>10334</v>
      </c>
      <c r="C18" s="7">
        <v>2023</v>
      </c>
      <c r="D18" s="7" t="s">
        <v>10327</v>
      </c>
      <c r="E18" s="7">
        <f t="shared" si="0"/>
        <v>0</v>
      </c>
      <c r="F18" s="7">
        <f>IF(COUNTIF('Start Set'!A:A, A18) &gt; 0, 1, 0)</f>
        <v>0</v>
      </c>
      <c r="G18" s="7">
        <f>IF(COUNTIF('Iteration 1 - Forward'!A:A, A18) &gt; 0, 1, 0)</f>
        <v>0</v>
      </c>
      <c r="H18" s="7">
        <f>IF(COUNTIF('Iteration 1 - Backward'!A:A, A18) &gt; 0, 1, 0)</f>
        <v>0</v>
      </c>
      <c r="I18" s="7">
        <f>IF(COUNTIF('Iteration 2 - Forward-Forward'!A:A, A18) &gt; 0, 1, 0)</f>
        <v>1</v>
      </c>
      <c r="J18">
        <f>IF(COUNTIF('Iteration 2 - Forward-Backward'!A:A, A18) &gt; 0, 1, 0)</f>
        <v>0</v>
      </c>
      <c r="K18">
        <f>IF(COUNTIF('Iteration 2 - Backward-Backward'!A:A, A18) &gt; 0, 1, 0)</f>
        <v>0</v>
      </c>
      <c r="L18">
        <f>IF(COUNTIF('Iteration 2 - Backward-Forward'!A:A, A18) &gt; 0, 1, 0)</f>
        <v>0</v>
      </c>
      <c r="M18">
        <f>IF(COUNTIF('Iteration 3 - FFF'!A:A, A18) &gt; 0, 1, 0)</f>
        <v>0</v>
      </c>
      <c r="N18">
        <f>IF(COUNTIF('Iteration 3 - FFB'!A:A, A18) &gt; 0, 1, 0)</f>
        <v>0</v>
      </c>
    </row>
    <row r="19" spans="1:18" x14ac:dyDescent="0.25">
      <c r="A19" s="7" t="s">
        <v>2523</v>
      </c>
      <c r="B19" s="7" t="s">
        <v>4273</v>
      </c>
      <c r="C19" s="7">
        <v>2023</v>
      </c>
      <c r="D19" s="7" t="s">
        <v>122</v>
      </c>
      <c r="E19" s="7">
        <f t="shared" si="0"/>
        <v>0</v>
      </c>
      <c r="F19" s="7">
        <f>IF(COUNTIF('Start Set'!A:A, A19) &gt; 0, 1, 0)</f>
        <v>0</v>
      </c>
      <c r="G19" s="7">
        <f>IF(COUNTIF('Iteration 1 - Forward'!A:A, A19) &gt; 0, 1, 0)</f>
        <v>1</v>
      </c>
      <c r="H19" s="7">
        <f>IF(COUNTIF('Iteration 1 - Backward'!A:A, A19) &gt; 0, 1, 0)</f>
        <v>1</v>
      </c>
      <c r="I19">
        <f>IF(COUNTIF('Iteration 2 - Forward-Forward'!A:A, A19) &gt; 0, 1, 0)</f>
        <v>0</v>
      </c>
      <c r="J19">
        <f>IF(COUNTIF('Iteration 2 - Forward-Backward'!A:A, A19) &gt; 0, 1, 0)</f>
        <v>0</v>
      </c>
      <c r="K19">
        <f>IF(COUNTIF('Iteration 2 - Backward-Backward'!A:A, A19) &gt; 0, 1, 0)</f>
        <v>0</v>
      </c>
      <c r="L19">
        <f>IF(COUNTIF('Iteration 2 - Backward-Forward'!A:A, A19) &gt; 0, 1, 0)</f>
        <v>0</v>
      </c>
      <c r="M19">
        <f>IF(COUNTIF('Iteration 3 - FFF'!A:A, A19) &gt; 0, 1, 0)</f>
        <v>0</v>
      </c>
      <c r="N19">
        <f>IF(COUNTIF('Iteration 3 - FFB'!A:A, A19) &gt; 0, 1, 0)</f>
        <v>0</v>
      </c>
    </row>
    <row r="20" spans="1:18" x14ac:dyDescent="0.25">
      <c r="A20" s="7" t="s">
        <v>6044</v>
      </c>
      <c r="B20" s="7" t="s">
        <v>6045</v>
      </c>
      <c r="C20" s="7">
        <v>2023</v>
      </c>
      <c r="D20" s="7" t="s">
        <v>477</v>
      </c>
      <c r="E20" s="7">
        <f t="shared" si="0"/>
        <v>0</v>
      </c>
      <c r="F20" s="7">
        <f>IF(COUNTIF('Start Set'!A:A, A20) &gt; 0, 1, 0)</f>
        <v>0</v>
      </c>
      <c r="G20" s="7">
        <f>IF(COUNTIF('Iteration 1 - Forward'!A:A, A20) &gt; 0, 1, 0)</f>
        <v>0</v>
      </c>
      <c r="H20" s="7">
        <f>IF(COUNTIF('Iteration 1 - Backward'!A:A, A20) &gt; 0, 1, 0)</f>
        <v>0</v>
      </c>
      <c r="I20" s="7">
        <f>IF(COUNTIF('Iteration 2 - Forward-Forward'!A:A, A20) &gt; 0, 1, 0)</f>
        <v>1</v>
      </c>
      <c r="J20">
        <f>IF(COUNTIF('Iteration 2 - Forward-Backward'!A:A, A20) &gt; 0, 1, 0)</f>
        <v>0</v>
      </c>
      <c r="K20">
        <f>IF(COUNTIF('Iteration 2 - Backward-Backward'!A:A, A20) &gt; 0, 1, 0)</f>
        <v>0</v>
      </c>
      <c r="L20">
        <f>IF(COUNTIF('Iteration 2 - Backward-Forward'!A:A, A20) &gt; 0, 1, 0)</f>
        <v>0</v>
      </c>
      <c r="M20">
        <f>IF(COUNTIF('Iteration 3 - FFF'!A:A, A20) &gt; 0, 1, 0)</f>
        <v>0</v>
      </c>
      <c r="N20">
        <f>IF(COUNTIF('Iteration 3 - FFB'!A:A, A20) &gt; 0, 1, 0)</f>
        <v>0</v>
      </c>
    </row>
    <row r="21" spans="1:18" x14ac:dyDescent="0.25">
      <c r="A21" s="7" t="s">
        <v>6051</v>
      </c>
      <c r="B21" s="7" t="s">
        <v>10357</v>
      </c>
      <c r="C21" s="7">
        <v>2023</v>
      </c>
      <c r="D21" s="7" t="s">
        <v>734</v>
      </c>
      <c r="E21" s="7">
        <f t="shared" si="0"/>
        <v>0</v>
      </c>
      <c r="F21" s="7">
        <f>IF(COUNTIF('Start Set'!A:A, A21) &gt; 0, 1, 0)</f>
        <v>0</v>
      </c>
      <c r="G21" s="7">
        <f>IF(COUNTIF('Iteration 1 - Forward'!A:A, A21) &gt; 0, 1, 0)</f>
        <v>0</v>
      </c>
      <c r="H21" s="7">
        <f>IF(COUNTIF('Iteration 1 - Backward'!A:A, A21) &gt; 0, 1, 0)</f>
        <v>0</v>
      </c>
      <c r="I21" s="7">
        <f>IF(COUNTIF('Iteration 2 - Forward-Forward'!A:A, A21) &gt; 0, 1, 0)</f>
        <v>1</v>
      </c>
      <c r="J21">
        <f>IF(COUNTIF('Iteration 2 - Forward-Backward'!A:A, A21) &gt; 0, 1, 0)</f>
        <v>0</v>
      </c>
      <c r="K21">
        <f>IF(COUNTIF('Iteration 2 - Backward-Backward'!A:A, A21) &gt; 0, 1, 0)</f>
        <v>0</v>
      </c>
      <c r="L21">
        <f>IF(COUNTIF('Iteration 2 - Backward-Forward'!A:A, A21) &gt; 0, 1, 0)</f>
        <v>0</v>
      </c>
      <c r="M21">
        <f>IF(COUNTIF('Iteration 3 - FFF'!A:A, A21) &gt; 0, 1, 0)</f>
        <v>0</v>
      </c>
      <c r="N21">
        <f>IF(COUNTIF('Iteration 3 - FFB'!A:A, A21) &gt; 0, 1, 0)</f>
        <v>0</v>
      </c>
    </row>
    <row r="22" spans="1:18" x14ac:dyDescent="0.25">
      <c r="A22" s="7" t="s">
        <v>6180</v>
      </c>
      <c r="B22" s="7" t="s">
        <v>6181</v>
      </c>
      <c r="C22" s="7">
        <v>2023</v>
      </c>
      <c r="D22" s="7" t="s">
        <v>4224</v>
      </c>
      <c r="E22" s="7">
        <f t="shared" si="0"/>
        <v>0</v>
      </c>
      <c r="F22" s="7">
        <f>IF(COUNTIF('Start Set'!A:A, A22) &gt; 0, 1, 0)</f>
        <v>0</v>
      </c>
      <c r="G22" s="7">
        <f>IF(COUNTIF('Iteration 1 - Forward'!A:A, A22) &gt; 0, 1, 0)</f>
        <v>0</v>
      </c>
      <c r="H22" s="7">
        <f>IF(COUNTIF('Iteration 1 - Backward'!A:A, A22) &gt; 0, 1, 0)</f>
        <v>0</v>
      </c>
      <c r="I22" s="7">
        <f>IF(COUNTIF('Iteration 2 - Forward-Forward'!A:A, A22) &gt; 0, 1, 0)</f>
        <v>1</v>
      </c>
      <c r="J22">
        <f>IF(COUNTIF('Iteration 2 - Forward-Backward'!A:A, A22) &gt; 0, 1, 0)</f>
        <v>0</v>
      </c>
      <c r="K22">
        <f>IF(COUNTIF('Iteration 2 - Backward-Backward'!A:A, A22) &gt; 0, 1, 0)</f>
        <v>0</v>
      </c>
      <c r="L22">
        <f>IF(COUNTIF('Iteration 2 - Backward-Forward'!A:A, A22) &gt; 0, 1, 0)</f>
        <v>0</v>
      </c>
      <c r="M22">
        <f>IF(COUNTIF('Iteration 3 - FFF'!A:A, A22) &gt; 0, 1, 0)</f>
        <v>0</v>
      </c>
      <c r="N22">
        <f>IF(COUNTIF('Iteration 3 - FFB'!A:A, A22) &gt; 0, 1, 0)</f>
        <v>0</v>
      </c>
    </row>
    <row r="23" spans="1:18" x14ac:dyDescent="0.25">
      <c r="A23" s="7" t="s">
        <v>6217</v>
      </c>
      <c r="B23" s="7" t="s">
        <v>6218</v>
      </c>
      <c r="C23" s="7">
        <v>2023</v>
      </c>
      <c r="D23" s="7" t="s">
        <v>550</v>
      </c>
      <c r="E23" s="7">
        <f t="shared" si="0"/>
        <v>0</v>
      </c>
      <c r="F23" s="7">
        <f>IF(COUNTIF('Start Set'!A:A, A23) &gt; 0, 1, 0)</f>
        <v>0</v>
      </c>
      <c r="G23" s="7">
        <f>IF(COUNTIF('Iteration 1 - Forward'!A:A, A23) &gt; 0, 1, 0)</f>
        <v>0</v>
      </c>
      <c r="H23" s="7">
        <f>IF(COUNTIF('Iteration 1 - Backward'!A:A, A23) &gt; 0, 1, 0)</f>
        <v>0</v>
      </c>
      <c r="I23" s="7">
        <f>IF(COUNTIF('Iteration 2 - Forward-Forward'!A:A, A23) &gt; 0, 1, 0)</f>
        <v>1</v>
      </c>
      <c r="J23">
        <f>IF(COUNTIF('Iteration 2 - Forward-Backward'!A:A, A23) &gt; 0, 1, 0)</f>
        <v>0</v>
      </c>
      <c r="K23">
        <f>IF(COUNTIF('Iteration 2 - Backward-Backward'!A:A, A23) &gt; 0, 1, 0)</f>
        <v>0</v>
      </c>
      <c r="L23">
        <f>IF(COUNTIF('Iteration 2 - Backward-Forward'!A:A, A23) &gt; 0, 1, 0)</f>
        <v>0</v>
      </c>
      <c r="M23">
        <f>IF(COUNTIF('Iteration 3 - FFF'!A:A, A23) &gt; 0, 1, 0)</f>
        <v>0</v>
      </c>
      <c r="N23">
        <f>IF(COUNTIF('Iteration 3 - FFB'!A:A, A23) &gt; 0, 1, 0)</f>
        <v>0</v>
      </c>
    </row>
    <row r="24" spans="1:18" x14ac:dyDescent="0.25">
      <c r="A24" s="7" t="s">
        <v>6304</v>
      </c>
      <c r="B24" s="7" t="s">
        <v>6305</v>
      </c>
      <c r="C24" s="7">
        <v>2023</v>
      </c>
      <c r="D24" s="7" t="s">
        <v>6111</v>
      </c>
      <c r="E24" s="7">
        <f t="shared" si="0"/>
        <v>0</v>
      </c>
      <c r="F24" s="7">
        <f>IF(COUNTIF('Start Set'!A:A, A24) &gt; 0, 1, 0)</f>
        <v>0</v>
      </c>
      <c r="G24" s="7">
        <f>IF(COUNTIF('Iteration 1 - Forward'!A:A, A24) &gt; 0, 1, 0)</f>
        <v>0</v>
      </c>
      <c r="H24" s="7">
        <f>IF(COUNTIF('Iteration 1 - Backward'!A:A, A24) &gt; 0, 1, 0)</f>
        <v>0</v>
      </c>
      <c r="I24" s="7">
        <f>IF(COUNTIF('Iteration 2 - Forward-Forward'!A:A, A24) &gt; 0, 1, 0)</f>
        <v>1</v>
      </c>
      <c r="J24">
        <f>IF(COUNTIF('Iteration 2 - Forward-Backward'!A:A, A24) &gt; 0, 1, 0)</f>
        <v>0</v>
      </c>
      <c r="K24">
        <f>IF(COUNTIF('Iteration 2 - Backward-Backward'!A:A, A24) &gt; 0, 1, 0)</f>
        <v>0</v>
      </c>
      <c r="L24">
        <f>IF(COUNTIF('Iteration 2 - Backward-Forward'!A:A, A24) &gt; 0, 1, 0)</f>
        <v>0</v>
      </c>
      <c r="M24">
        <f>IF(COUNTIF('Iteration 3 - FFF'!A:A, A24) &gt; 0, 1, 0)</f>
        <v>0</v>
      </c>
      <c r="N24">
        <f>IF(COUNTIF('Iteration 3 - FFB'!A:A, A24) &gt; 0, 1, 0)</f>
        <v>0</v>
      </c>
    </row>
    <row r="25" spans="1:18" x14ac:dyDescent="0.25">
      <c r="A25" s="7" t="s">
        <v>3479</v>
      </c>
      <c r="B25" s="7" t="s">
        <v>3480</v>
      </c>
      <c r="C25" s="7">
        <v>2023</v>
      </c>
      <c r="D25" s="7"/>
      <c r="E25" s="7">
        <f t="shared" si="0"/>
        <v>0</v>
      </c>
      <c r="F25" s="7">
        <f>IF(COUNTIF('Start Set'!A:A, A25) &gt; 0, 1, 0)</f>
        <v>0</v>
      </c>
      <c r="G25" s="7">
        <f>IF(COUNTIF('Iteration 1 - Forward'!A:A, A25) &gt; 0, 1, 0)</f>
        <v>1</v>
      </c>
      <c r="H25">
        <f>IF(COUNTIF('Iteration 1 - Backward'!A:A, A25) &gt; 0, 1, 0)</f>
        <v>0</v>
      </c>
      <c r="I25">
        <f>IF(COUNTIF('Iteration 2 - Forward-Forward'!A:A, A25) &gt; 0, 1, 0)</f>
        <v>0</v>
      </c>
      <c r="J25">
        <f>IF(COUNTIF('Iteration 2 - Forward-Backward'!A:A, A25) &gt; 0, 1, 0)</f>
        <v>0</v>
      </c>
      <c r="K25">
        <f>IF(COUNTIF('Iteration 2 - Backward-Backward'!A:A, A25) &gt; 0, 1, 0)</f>
        <v>0</v>
      </c>
      <c r="L25">
        <f>IF(COUNTIF('Iteration 2 - Backward-Forward'!A:A, A25) &gt; 0, 1, 0)</f>
        <v>0</v>
      </c>
      <c r="M25">
        <f>IF(COUNTIF('Iteration 3 - FFF'!A:A, A25) &gt; 0, 1, 0)</f>
        <v>0</v>
      </c>
      <c r="N25">
        <f>IF(COUNTIF('Iteration 3 - FFB'!A:A, A25) &gt; 0, 1, 0)</f>
        <v>0</v>
      </c>
    </row>
    <row r="26" spans="1:18" x14ac:dyDescent="0.25">
      <c r="A26" s="7" t="s">
        <v>10783</v>
      </c>
      <c r="B26" s="7" t="s">
        <v>10784</v>
      </c>
      <c r="C26" s="7">
        <v>2023</v>
      </c>
      <c r="D26" s="7"/>
      <c r="E26" s="7">
        <f t="shared" si="0"/>
        <v>0</v>
      </c>
      <c r="F26" s="7">
        <f>IF(COUNTIF('Start Set'!A:A, A26) &gt; 0, 1, 0)</f>
        <v>0</v>
      </c>
      <c r="G26" s="7">
        <f>IF(COUNTIF('Iteration 1 - Forward'!A:A, A26) &gt; 0, 1, 0)</f>
        <v>0</v>
      </c>
      <c r="H26" s="7">
        <f>IF(COUNTIF('Iteration 1 - Backward'!A:A, A26) &gt; 0, 1, 0)</f>
        <v>0</v>
      </c>
      <c r="I26" s="7">
        <f>IF(COUNTIF('Iteration 2 - Forward-Forward'!A:A, A26) &gt; 0, 1, 0)</f>
        <v>0</v>
      </c>
      <c r="J26" s="7">
        <f>IF(COUNTIF('Iteration 2 - Forward-Backward'!A:A, A26) &gt; 0, 1, 0)</f>
        <v>0</v>
      </c>
      <c r="K26" s="7">
        <f>IF(COUNTIF('Iteration 2 - Backward-Backward'!A:A, A26) &gt; 0, 1, 0)</f>
        <v>0</v>
      </c>
      <c r="L26" s="7">
        <f>IF(COUNTIF('Iteration 2 - Backward-Forward'!A:A, A26) &gt; 0, 1, 0)</f>
        <v>0</v>
      </c>
      <c r="M26" s="7">
        <f>IF(COUNTIF('Iteration 3 - FFF'!A:A, A26) &gt; 0, 1, 0)</f>
        <v>0</v>
      </c>
      <c r="N26" s="7">
        <f>IF(COUNTIF('Iteration 3 - FFB'!A:A, A26) &gt; 0, 1, 0)</f>
        <v>0</v>
      </c>
      <c r="O26" s="7"/>
      <c r="P26" s="7"/>
      <c r="Q26" s="7"/>
      <c r="R26" s="7">
        <v>1</v>
      </c>
    </row>
    <row r="27" spans="1:18" x14ac:dyDescent="0.25">
      <c r="A27" s="7" t="s">
        <v>10793</v>
      </c>
      <c r="B27" s="7" t="s">
        <v>10794</v>
      </c>
      <c r="C27" s="7">
        <v>2023</v>
      </c>
      <c r="D27" s="7" t="s">
        <v>10795</v>
      </c>
      <c r="E27" s="7">
        <f t="shared" si="0"/>
        <v>0</v>
      </c>
      <c r="F27" s="7">
        <f>IF(COUNTIF('Start Set'!A:A, A27) &gt; 0, 1, 0)</f>
        <v>0</v>
      </c>
      <c r="G27" s="7">
        <f>IF(COUNTIF('Iteration 1 - Forward'!A:A, A27) &gt; 0, 1, 0)</f>
        <v>0</v>
      </c>
      <c r="H27" s="7">
        <f>IF(COUNTIF('Iteration 1 - Backward'!A:A, A27) &gt; 0, 1, 0)</f>
        <v>0</v>
      </c>
      <c r="I27" s="7">
        <f>IF(COUNTIF('Iteration 2 - Forward-Forward'!A:A, A27) &gt; 0, 1, 0)</f>
        <v>0</v>
      </c>
      <c r="J27" s="7">
        <f>IF(COUNTIF('Iteration 2 - Forward-Backward'!A:A, A27) &gt; 0, 1, 0)</f>
        <v>0</v>
      </c>
      <c r="K27" s="7">
        <f>IF(COUNTIF('Iteration 2 - Backward-Backward'!A:A, A27) &gt; 0, 1, 0)</f>
        <v>0</v>
      </c>
      <c r="L27" s="7">
        <f>IF(COUNTIF('Iteration 2 - Backward-Forward'!A:A, A27) &gt; 0, 1, 0)</f>
        <v>0</v>
      </c>
      <c r="M27" s="7">
        <f>IF(COUNTIF('Iteration 3 - FFF'!A:A, A27) &gt; 0, 1, 0)</f>
        <v>0</v>
      </c>
      <c r="N27" s="7">
        <f>IF(COUNTIF('Iteration 3 - FFB'!A:A, A27) &gt; 0, 1, 0)</f>
        <v>0</v>
      </c>
      <c r="O27" s="7"/>
      <c r="P27" s="7"/>
      <c r="Q27" s="7"/>
      <c r="R27" s="7">
        <v>1</v>
      </c>
    </row>
    <row r="28" spans="1:18" x14ac:dyDescent="0.25">
      <c r="A28" s="7" t="s">
        <v>6304</v>
      </c>
      <c r="B28" s="7" t="s">
        <v>6305</v>
      </c>
      <c r="C28" s="7">
        <v>2023</v>
      </c>
      <c r="D28" s="7" t="s">
        <v>6111</v>
      </c>
      <c r="E28" s="7">
        <f t="shared" si="0"/>
        <v>1</v>
      </c>
      <c r="F28" s="7">
        <f>IF(COUNTIF('Start Set'!A:A, A28) &gt; 0, 1, 0)</f>
        <v>0</v>
      </c>
      <c r="G28" s="7">
        <f>IF(COUNTIF('Iteration 1 - Forward'!A:A, A28) &gt; 0, 1, 0)</f>
        <v>0</v>
      </c>
      <c r="H28" s="7">
        <f>IF(COUNTIF('Iteration 1 - Backward'!A:A, A28) &gt; 0, 1, 0)</f>
        <v>0</v>
      </c>
      <c r="I28" s="7">
        <f>IF(COUNTIF('Iteration 2 - Forward-Forward'!A:A, A28) &gt; 0, 1, 0)</f>
        <v>1</v>
      </c>
      <c r="J28">
        <f>IF(COUNTIF('Iteration 2 - Forward-Backward'!A:A, A28) &gt; 0, 1, 0)</f>
        <v>0</v>
      </c>
      <c r="K28">
        <f>IF(COUNTIF('Iteration 2 - Backward-Backward'!A:A, A28) &gt; 0, 1, 0)</f>
        <v>0</v>
      </c>
      <c r="L28">
        <f>IF(COUNTIF('Iteration 2 - Backward-Forward'!A:A, A28) &gt; 0, 1, 0)</f>
        <v>0</v>
      </c>
      <c r="M28">
        <f>IF(COUNTIF('Iteration 3 - FFF'!A:A, A28) &gt; 0, 1, 0)</f>
        <v>0</v>
      </c>
      <c r="N28">
        <f>IF(COUNTIF('Iteration 3 - FFB'!A:A, A28) &gt; 0, 1, 0)</f>
        <v>0</v>
      </c>
    </row>
    <row r="29" spans="1:18" x14ac:dyDescent="0.25">
      <c r="A29" s="7" t="s">
        <v>10910</v>
      </c>
      <c r="B29" s="7" t="s">
        <v>10911</v>
      </c>
      <c r="C29" s="7">
        <v>2023</v>
      </c>
      <c r="D29" s="7" t="s">
        <v>10912</v>
      </c>
      <c r="E29" s="7">
        <f t="shared" si="0"/>
        <v>0</v>
      </c>
      <c r="F29" s="7">
        <f>IF(COUNTIF('Start Set'!A:A, A29) &gt; 0, 1, 0)</f>
        <v>0</v>
      </c>
      <c r="G29" s="7">
        <f>IF(COUNTIF('Iteration 1 - Forward'!A:A, A29) &gt; 0, 1, 0)</f>
        <v>0</v>
      </c>
      <c r="H29" s="7">
        <f>IF(COUNTIF('Iteration 1 - Backward'!A:A, A29) &gt; 0, 1, 0)</f>
        <v>0</v>
      </c>
      <c r="I29" s="7">
        <f>IF(COUNTIF('Iteration 2 - Forward-Forward'!A:A, A29) &gt; 0, 1, 0)</f>
        <v>0</v>
      </c>
      <c r="J29" s="7">
        <f>IF(COUNTIF('Iteration 2 - Forward-Backward'!A:A, A29) &gt; 0, 1, 0)</f>
        <v>0</v>
      </c>
      <c r="K29" s="7">
        <f>IF(COUNTIF('Iteration 2 - Backward-Backward'!A:A, A29) &gt; 0, 1, 0)</f>
        <v>0</v>
      </c>
      <c r="L29" s="7">
        <f>IF(COUNTIF('Iteration 2 - Backward-Forward'!A:A, A29) &gt; 0, 1, 0)</f>
        <v>0</v>
      </c>
      <c r="M29" s="7">
        <f>IF(COUNTIF('Iteration 3 - FFF'!A:A, A29) &gt; 0, 1, 0)</f>
        <v>0</v>
      </c>
      <c r="N29" s="7">
        <f>IF(COUNTIF('Iteration 3 - FFB'!A:A, A29) &gt; 0, 1, 0)</f>
        <v>0</v>
      </c>
      <c r="O29" s="7"/>
      <c r="P29" s="7"/>
      <c r="Q29" s="7"/>
      <c r="R29" s="7">
        <v>1</v>
      </c>
    </row>
    <row r="30" spans="1:18" x14ac:dyDescent="0.25">
      <c r="A30" s="7" t="s">
        <v>3479</v>
      </c>
      <c r="B30" s="7" t="s">
        <v>3480</v>
      </c>
      <c r="C30" s="7">
        <v>2023</v>
      </c>
      <c r="D30" s="7"/>
      <c r="E30" s="7">
        <f t="shared" si="0"/>
        <v>1</v>
      </c>
      <c r="F30" s="7">
        <f>IF(COUNTIF('Start Set'!A:A, A30) &gt; 0, 1, 0)</f>
        <v>0</v>
      </c>
      <c r="G30" s="7">
        <f>IF(COUNTIF('Iteration 1 - Forward'!A:A, A30) &gt; 0, 1, 0)</f>
        <v>1</v>
      </c>
      <c r="H30">
        <f>IF(COUNTIF('Iteration 1 - Backward'!A:A, A30) &gt; 0, 1, 0)</f>
        <v>0</v>
      </c>
      <c r="I30">
        <f>IF(COUNTIF('Iteration 2 - Forward-Forward'!A:A, A30) &gt; 0, 1, 0)</f>
        <v>0</v>
      </c>
      <c r="J30">
        <f>IF(COUNTIF('Iteration 2 - Forward-Backward'!A:A, A30) &gt; 0, 1, 0)</f>
        <v>0</v>
      </c>
      <c r="K30">
        <f>IF(COUNTIF('Iteration 2 - Backward-Backward'!A:A, A30) &gt; 0, 1, 0)</f>
        <v>0</v>
      </c>
      <c r="L30">
        <f>IF(COUNTIF('Iteration 2 - Backward-Forward'!A:A, A30) &gt; 0, 1, 0)</f>
        <v>0</v>
      </c>
      <c r="M30">
        <f>IF(COUNTIF('Iteration 3 - FFF'!A:A, A30) &gt; 0, 1, 0)</f>
        <v>0</v>
      </c>
      <c r="N30">
        <f>IF(COUNTIF('Iteration 3 - FFB'!A:A, A30) &gt; 0, 1, 0)</f>
        <v>0</v>
      </c>
    </row>
    <row r="31" spans="1:18" x14ac:dyDescent="0.25">
      <c r="A31" s="7" t="s">
        <v>10978</v>
      </c>
      <c r="B31" s="7" t="s">
        <v>10979</v>
      </c>
      <c r="C31" s="7">
        <v>2023</v>
      </c>
      <c r="D31" s="7" t="s">
        <v>10980</v>
      </c>
      <c r="E31" s="7">
        <f t="shared" si="0"/>
        <v>0</v>
      </c>
      <c r="F31" s="7">
        <f>IF(COUNTIF('Start Set'!A:A, A31) &gt; 0, 1, 0)</f>
        <v>0</v>
      </c>
      <c r="G31" s="7">
        <f>IF(COUNTIF('Iteration 1 - Forward'!A:A, A31) &gt; 0, 1, 0)</f>
        <v>0</v>
      </c>
      <c r="H31" s="7">
        <f>IF(COUNTIF('Iteration 1 - Backward'!A:A, A31) &gt; 0, 1, 0)</f>
        <v>0</v>
      </c>
      <c r="I31" s="7">
        <f>IF(COUNTIF('Iteration 2 - Forward-Forward'!A:A, A31) &gt; 0, 1, 0)</f>
        <v>0</v>
      </c>
      <c r="J31" s="7">
        <f>IF(COUNTIF('Iteration 2 - Forward-Backward'!A:A, A31) &gt; 0, 1, 0)</f>
        <v>0</v>
      </c>
      <c r="K31" s="7">
        <f>IF(COUNTIF('Iteration 2 - Backward-Backward'!A:A, A31) &gt; 0, 1, 0)</f>
        <v>0</v>
      </c>
      <c r="L31" s="7">
        <f>IF(COUNTIF('Iteration 2 - Backward-Forward'!A:A, A31) &gt; 0, 1, 0)</f>
        <v>0</v>
      </c>
      <c r="M31" s="7">
        <f>IF(COUNTIF('Iteration 3 - FFF'!A:A, A31) &gt; 0, 1, 0)</f>
        <v>0</v>
      </c>
      <c r="N31" s="7">
        <f>IF(COUNTIF('Iteration 3 - FFB'!A:A, A31) &gt; 0, 1, 0)</f>
        <v>0</v>
      </c>
      <c r="O31" s="7"/>
      <c r="P31" s="7"/>
      <c r="Q31" s="7"/>
      <c r="R31" s="7">
        <v>1</v>
      </c>
    </row>
    <row r="32" spans="1:18" x14ac:dyDescent="0.25">
      <c r="A32" s="7" t="s">
        <v>10981</v>
      </c>
      <c r="B32" s="7" t="s">
        <v>10982</v>
      </c>
      <c r="C32" s="7">
        <v>2023</v>
      </c>
      <c r="D32" s="7" t="s">
        <v>668</v>
      </c>
      <c r="E32" s="7">
        <f t="shared" si="0"/>
        <v>0</v>
      </c>
      <c r="F32" s="7">
        <f>IF(COUNTIF('Start Set'!A:A, A32) &gt; 0, 1, 0)</f>
        <v>0</v>
      </c>
      <c r="G32" s="7">
        <f>IF(COUNTIF('Iteration 1 - Forward'!A:A, A32) &gt; 0, 1, 0)</f>
        <v>0</v>
      </c>
      <c r="H32" s="7">
        <f>IF(COUNTIF('Iteration 1 - Backward'!A:A, A32) &gt; 0, 1, 0)</f>
        <v>0</v>
      </c>
      <c r="I32" s="7">
        <f>IF(COUNTIF('Iteration 2 - Forward-Forward'!A:A, A32) &gt; 0, 1, 0)</f>
        <v>0</v>
      </c>
      <c r="J32" s="7">
        <f>IF(COUNTIF('Iteration 2 - Forward-Backward'!A:A, A32) &gt; 0, 1, 0)</f>
        <v>0</v>
      </c>
      <c r="K32" s="7">
        <f>IF(COUNTIF('Iteration 2 - Backward-Backward'!A:A, A32) &gt; 0, 1, 0)</f>
        <v>0</v>
      </c>
      <c r="L32" s="7">
        <f>IF(COUNTIF('Iteration 2 - Backward-Forward'!A:A, A32) &gt; 0, 1, 0)</f>
        <v>0</v>
      </c>
      <c r="M32" s="7">
        <f>IF(COUNTIF('Iteration 3 - FFF'!A:A, A32) &gt; 0, 1, 0)</f>
        <v>0</v>
      </c>
      <c r="N32" s="7">
        <f>IF(COUNTIF('Iteration 3 - FFB'!A:A, A32) &gt; 0, 1, 0)</f>
        <v>0</v>
      </c>
      <c r="O32" s="7"/>
      <c r="P32" s="7"/>
      <c r="Q32" s="7"/>
      <c r="R32" s="7">
        <v>1</v>
      </c>
    </row>
    <row r="33" spans="1:18" x14ac:dyDescent="0.25">
      <c r="A33" s="7" t="s">
        <v>10985</v>
      </c>
      <c r="B33" s="7" t="s">
        <v>10986</v>
      </c>
      <c r="C33" s="7">
        <v>2023</v>
      </c>
      <c r="D33" s="7" t="s">
        <v>10987</v>
      </c>
      <c r="E33" s="7">
        <f t="shared" si="0"/>
        <v>0</v>
      </c>
      <c r="F33" s="7">
        <f>IF(COUNTIF('Start Set'!A:A, A33) &gt; 0, 1, 0)</f>
        <v>0</v>
      </c>
      <c r="G33" s="7">
        <f>IF(COUNTIF('Iteration 1 - Forward'!A:A, A33) &gt; 0, 1, 0)</f>
        <v>0</v>
      </c>
      <c r="H33" s="7">
        <f>IF(COUNTIF('Iteration 1 - Backward'!A:A, A33) &gt; 0, 1, 0)</f>
        <v>0</v>
      </c>
      <c r="I33" s="7">
        <f>IF(COUNTIF('Iteration 2 - Forward-Forward'!A:A, A33) &gt; 0, 1, 0)</f>
        <v>0</v>
      </c>
      <c r="J33" s="7">
        <f>IF(COUNTIF('Iteration 2 - Forward-Backward'!A:A, A33) &gt; 0, 1, 0)</f>
        <v>0</v>
      </c>
      <c r="K33" s="7">
        <f>IF(COUNTIF('Iteration 2 - Backward-Backward'!A:A, A33) &gt; 0, 1, 0)</f>
        <v>0</v>
      </c>
      <c r="L33" s="7">
        <f>IF(COUNTIF('Iteration 2 - Backward-Forward'!A:A, A33) &gt; 0, 1, 0)</f>
        <v>0</v>
      </c>
      <c r="M33" s="7">
        <f>IF(COUNTIF('Iteration 3 - FFF'!A:A, A33) &gt; 0, 1, 0)</f>
        <v>0</v>
      </c>
      <c r="N33" s="7">
        <f>IF(COUNTIF('Iteration 3 - FFB'!A:A, A33) &gt; 0, 1, 0)</f>
        <v>0</v>
      </c>
      <c r="O33" s="7"/>
      <c r="P33" s="7"/>
      <c r="Q33" s="7"/>
      <c r="R33" s="7">
        <v>1</v>
      </c>
    </row>
    <row r="34" spans="1:18" x14ac:dyDescent="0.25">
      <c r="A34" s="7" t="s">
        <v>10313</v>
      </c>
      <c r="B34" s="7" t="s">
        <v>10314</v>
      </c>
      <c r="C34" s="7">
        <v>2024</v>
      </c>
      <c r="D34" s="7" t="s">
        <v>10315</v>
      </c>
      <c r="E34" s="7">
        <f t="shared" si="0"/>
        <v>0</v>
      </c>
      <c r="F34" s="7">
        <f>IF(COUNTIF('Start Set'!A:A, A34) &gt; 0, 1, 0)</f>
        <v>0</v>
      </c>
      <c r="G34" s="7">
        <f>IF(COUNTIF('Iteration 1 - Forward'!A:A, A34) &gt; 0, 1, 0)</f>
        <v>0</v>
      </c>
      <c r="H34" s="7">
        <f>IF(COUNTIF('Iteration 1 - Backward'!A:A, A34) &gt; 0, 1, 0)</f>
        <v>0</v>
      </c>
      <c r="I34" s="7">
        <f>IF(COUNTIF('Iteration 2 - Forward-Forward'!A:A, A34) &gt; 0, 1, 0)</f>
        <v>0</v>
      </c>
      <c r="J34" s="7">
        <f>IF(COUNTIF('Iteration 2 - Forward-Backward'!A:A, A34) &gt; 0, 1, 0)</f>
        <v>0</v>
      </c>
      <c r="K34" s="7">
        <f>IF(COUNTIF('Iteration 2 - Backward-Backward'!A:A, A34) &gt; 0, 1, 0)</f>
        <v>0</v>
      </c>
      <c r="L34" s="7">
        <f>IF(COUNTIF('Iteration 2 - Backward-Forward'!A:A, A34) &gt; 0, 1, 0)</f>
        <v>0</v>
      </c>
      <c r="M34" s="7">
        <f>IF(COUNTIF('Iteration 3 - FFF'!A:A, A34) &gt; 0, 1, 0)</f>
        <v>0</v>
      </c>
      <c r="N34" s="7">
        <f>IF(COUNTIF('Iteration 3 - FFB'!A:A, A34) &gt; 0, 1, 0)</f>
        <v>0</v>
      </c>
      <c r="O34" s="7"/>
      <c r="P34" s="7"/>
      <c r="Q34" s="7"/>
      <c r="R34" s="7">
        <v>1</v>
      </c>
    </row>
    <row r="35" spans="1:18" x14ac:dyDescent="0.25">
      <c r="A35" s="7" t="s">
        <v>8184</v>
      </c>
      <c r="B35" s="7" t="s">
        <v>10352</v>
      </c>
      <c r="C35" s="7">
        <v>2024</v>
      </c>
      <c r="D35" s="7" t="s">
        <v>10327</v>
      </c>
      <c r="E35" s="7">
        <f t="shared" si="0"/>
        <v>0</v>
      </c>
      <c r="F35" s="7">
        <f>IF(COUNTIF('Start Set'!A:A, A35) &gt; 0, 1, 0)</f>
        <v>0</v>
      </c>
      <c r="G35" s="7">
        <f>IF(COUNTIF('Iteration 1 - Forward'!A:A, A35) &gt; 0, 1, 0)</f>
        <v>0</v>
      </c>
      <c r="H35" s="7">
        <f>IF(COUNTIF('Iteration 1 - Backward'!A:A, A35) &gt; 0, 1, 0)</f>
        <v>0</v>
      </c>
      <c r="I35" s="7">
        <f>IF(COUNTIF('Iteration 2 - Forward-Forward'!A:A, A35) &gt; 0, 1, 0)</f>
        <v>0</v>
      </c>
      <c r="J35" s="7">
        <f>IF(COUNTIF('Iteration 2 - Forward-Backward'!A:A, A35) &gt; 0, 1, 0)</f>
        <v>0</v>
      </c>
      <c r="K35" s="7">
        <f>IF(COUNTIF('Iteration 2 - Backward-Backward'!A:A, A35) &gt; 0, 1, 0)</f>
        <v>0</v>
      </c>
      <c r="L35" s="7">
        <f>IF(COUNTIF('Iteration 2 - Backward-Forward'!A:A, A35) &gt; 0, 1, 0)</f>
        <v>0</v>
      </c>
      <c r="M35" s="7">
        <f>IF(COUNTIF('Iteration 3 - FFF'!A:A, A35) &gt; 0, 1, 0)</f>
        <v>0</v>
      </c>
      <c r="N35" s="7">
        <f>IF(COUNTIF('Iteration 3 - FFB'!A:A, A35) &gt; 0, 1, 0)</f>
        <v>1</v>
      </c>
    </row>
    <row r="36" spans="1:18" x14ac:dyDescent="0.25">
      <c r="A36" s="7" t="s">
        <v>6042</v>
      </c>
      <c r="B36" s="7" t="s">
        <v>6043</v>
      </c>
      <c r="C36" s="7">
        <v>2024</v>
      </c>
      <c r="D36" s="7" t="s">
        <v>31</v>
      </c>
      <c r="E36" s="7">
        <f t="shared" si="0"/>
        <v>0</v>
      </c>
      <c r="F36" s="7">
        <f>IF(COUNTIF('Start Set'!A:A, A36) &gt; 0, 1, 0)</f>
        <v>0</v>
      </c>
      <c r="G36" s="7">
        <f>IF(COUNTIF('Iteration 1 - Forward'!A:A, A36) &gt; 0, 1, 0)</f>
        <v>0</v>
      </c>
      <c r="H36" s="7">
        <f>IF(COUNTIF('Iteration 1 - Backward'!A:A, A36) &gt; 0, 1, 0)</f>
        <v>0</v>
      </c>
      <c r="I36" s="7">
        <f>IF(COUNTIF('Iteration 2 - Forward-Forward'!A:A, A36) &gt; 0, 1, 0)</f>
        <v>1</v>
      </c>
      <c r="J36">
        <f>IF(COUNTIF('Iteration 2 - Forward-Backward'!A:A, A36) &gt; 0, 1, 0)</f>
        <v>0</v>
      </c>
      <c r="K36">
        <f>IF(COUNTIF('Iteration 2 - Backward-Backward'!A:A, A36) &gt; 0, 1, 0)</f>
        <v>0</v>
      </c>
      <c r="L36">
        <f>IF(COUNTIF('Iteration 2 - Backward-Forward'!A:A, A36) &gt; 0, 1, 0)</f>
        <v>0</v>
      </c>
      <c r="M36">
        <f>IF(COUNTIF('Iteration 3 - FFF'!A:A, A36) &gt; 0, 1, 0)</f>
        <v>0</v>
      </c>
      <c r="N36">
        <f>IF(COUNTIF('Iteration 3 - FFB'!A:A, A36) &gt; 0, 1, 0)</f>
        <v>0</v>
      </c>
    </row>
    <row r="37" spans="1:18" x14ac:dyDescent="0.25">
      <c r="A37" s="7" t="s">
        <v>8395</v>
      </c>
      <c r="B37" s="7" t="s">
        <v>10379</v>
      </c>
      <c r="C37" s="7">
        <v>2024</v>
      </c>
      <c r="D37" s="7" t="s">
        <v>335</v>
      </c>
      <c r="E37" s="7">
        <f t="shared" si="0"/>
        <v>0</v>
      </c>
      <c r="F37" s="7">
        <f>IF(COUNTIF('Start Set'!A:A, A37) &gt; 0, 1, 0)</f>
        <v>0</v>
      </c>
      <c r="G37" s="7">
        <f>IF(COUNTIF('Iteration 1 - Forward'!A:A, A37) &gt; 0, 1, 0)</f>
        <v>0</v>
      </c>
      <c r="H37" s="7">
        <f>IF(COUNTIF('Iteration 1 - Backward'!A:A, A37) &gt; 0, 1, 0)</f>
        <v>0</v>
      </c>
      <c r="I37" s="7">
        <f>IF(COUNTIF('Iteration 2 - Forward-Forward'!A:A, A37) &gt; 0, 1, 0)</f>
        <v>0</v>
      </c>
      <c r="J37" s="7">
        <f>IF(COUNTIF('Iteration 2 - Forward-Backward'!A:A, A37) &gt; 0, 1, 0)</f>
        <v>0</v>
      </c>
      <c r="K37" s="7">
        <f>IF(COUNTIF('Iteration 2 - Backward-Backward'!A:A, A37) &gt; 0, 1, 0)</f>
        <v>0</v>
      </c>
      <c r="L37" s="7">
        <f>IF(COUNTIF('Iteration 2 - Backward-Forward'!A:A, A37) &gt; 0, 1, 0)</f>
        <v>0</v>
      </c>
      <c r="M37" s="7">
        <f>IF(COUNTIF('Iteration 3 - FFF'!A:A, A37) &gt; 0, 1, 0)</f>
        <v>0</v>
      </c>
      <c r="N37" s="7">
        <f>IF(COUNTIF('Iteration 3 - FFB'!A:A, A37) &gt; 0, 1, 0)</f>
        <v>1</v>
      </c>
    </row>
    <row r="38" spans="1:18" x14ac:dyDescent="0.25">
      <c r="A38" s="7" t="s">
        <v>8136</v>
      </c>
      <c r="B38" s="7" t="s">
        <v>8137</v>
      </c>
      <c r="C38" s="7">
        <v>2024</v>
      </c>
      <c r="D38" s="7" t="s">
        <v>10610</v>
      </c>
      <c r="E38" s="7">
        <f t="shared" si="0"/>
        <v>0</v>
      </c>
      <c r="F38" s="7">
        <f>IF(COUNTIF('Start Set'!A:A, A38) &gt; 0, 1, 0)</f>
        <v>0</v>
      </c>
      <c r="G38" s="7">
        <f>IF(COUNTIF('Iteration 1 - Forward'!A:A, A38) &gt; 0, 1, 0)</f>
        <v>0</v>
      </c>
      <c r="H38" s="7">
        <f>IF(COUNTIF('Iteration 1 - Backward'!A:A, A38) &gt; 0, 1, 0)</f>
        <v>0</v>
      </c>
      <c r="I38" s="7">
        <f>IF(COUNTIF('Iteration 2 - Forward-Forward'!A:A, A38) &gt; 0, 1, 0)</f>
        <v>0</v>
      </c>
      <c r="J38" s="7">
        <f>IF(COUNTIF('Iteration 2 - Forward-Backward'!A:A, A38) &gt; 0, 1, 0)</f>
        <v>0</v>
      </c>
      <c r="K38" s="7">
        <f>IF(COUNTIF('Iteration 2 - Backward-Backward'!A:A, A38) &gt; 0, 1, 0)</f>
        <v>0</v>
      </c>
      <c r="L38" s="7">
        <f>IF(COUNTIF('Iteration 2 - Backward-Forward'!A:A, A38) &gt; 0, 1, 0)</f>
        <v>0</v>
      </c>
      <c r="M38" s="7">
        <f>IF(COUNTIF('Iteration 3 - FFF'!A:A, A38) &gt; 0, 1, 0)</f>
        <v>0</v>
      </c>
      <c r="N38" s="7">
        <f>IF(COUNTIF('Iteration 3 - FFB'!A:A, A38) &gt; 0, 1, 0)</f>
        <v>1</v>
      </c>
    </row>
    <row r="39" spans="1:18" x14ac:dyDescent="0.25">
      <c r="A39" s="7" t="s">
        <v>4310</v>
      </c>
      <c r="B39" s="7" t="s">
        <v>4311</v>
      </c>
      <c r="C39" s="7">
        <v>2024</v>
      </c>
      <c r="D39" s="7"/>
      <c r="E39" s="7">
        <f t="shared" si="0"/>
        <v>0</v>
      </c>
      <c r="F39" s="7">
        <f>IF(COUNTIF('Start Set'!A:A, A39) &gt; 0, 1, 0)</f>
        <v>0</v>
      </c>
      <c r="G39" s="7">
        <f>IF(COUNTIF('Iteration 1 - Forward'!A:A, A39) &gt; 0, 1, 0)</f>
        <v>1</v>
      </c>
      <c r="H39">
        <f>IF(COUNTIF('Iteration 1 - Backward'!A:A, A39) &gt; 0, 1, 0)</f>
        <v>0</v>
      </c>
      <c r="I39">
        <f>IF(COUNTIF('Iteration 2 - Forward-Forward'!A:A, A39) &gt; 0, 1, 0)</f>
        <v>0</v>
      </c>
      <c r="J39">
        <f>IF(COUNTIF('Iteration 2 - Forward-Backward'!A:A, A39) &gt; 0, 1, 0)</f>
        <v>0</v>
      </c>
      <c r="K39">
        <f>IF(COUNTIF('Iteration 2 - Backward-Backward'!A:A, A39) &gt; 0, 1, 0)</f>
        <v>0</v>
      </c>
      <c r="L39">
        <f>IF(COUNTIF('Iteration 2 - Backward-Forward'!A:A, A39) &gt; 0, 1, 0)</f>
        <v>0</v>
      </c>
      <c r="M39">
        <f>IF(COUNTIF('Iteration 3 - FFF'!A:A, A39) &gt; 0, 1, 0)</f>
        <v>0</v>
      </c>
      <c r="N39">
        <f>IF(COUNTIF('Iteration 3 - FFB'!A:A, A39) &gt; 0, 1, 0)</f>
        <v>0</v>
      </c>
    </row>
    <row r="40" spans="1:18" x14ac:dyDescent="0.25">
      <c r="A40" s="7" t="s">
        <v>6373</v>
      </c>
      <c r="B40" s="7" t="s">
        <v>6374</v>
      </c>
      <c r="C40" s="7">
        <v>2024</v>
      </c>
      <c r="D40" s="7" t="s">
        <v>6375</v>
      </c>
      <c r="E40" s="7">
        <f t="shared" si="0"/>
        <v>0</v>
      </c>
      <c r="F40" s="7">
        <f>IF(COUNTIF('Start Set'!A:A, A40) &gt; 0, 1, 0)</f>
        <v>0</v>
      </c>
      <c r="G40" s="7">
        <f>IF(COUNTIF('Iteration 1 - Forward'!A:A, A40) &gt; 0, 1, 0)</f>
        <v>0</v>
      </c>
      <c r="H40" s="7">
        <f>IF(COUNTIF('Iteration 1 - Backward'!A:A, A40) &gt; 0, 1, 0)</f>
        <v>0</v>
      </c>
      <c r="I40" s="7">
        <f>IF(COUNTIF('Iteration 2 - Forward-Forward'!A:A, A40) &gt; 0, 1, 0)</f>
        <v>1</v>
      </c>
      <c r="J40" s="7">
        <f>IF(COUNTIF('Iteration 2 - Forward-Backward'!A:A, A40) &gt; 0, 1, 0)</f>
        <v>0</v>
      </c>
      <c r="K40" s="7">
        <f>IF(COUNTIF('Iteration 2 - Backward-Backward'!A:A, A40) &gt; 0, 1, 0)</f>
        <v>0</v>
      </c>
      <c r="L40" s="7">
        <f>IF(COUNTIF('Iteration 2 - Backward-Forward'!A:A, A40) &gt; 0, 1, 0)</f>
        <v>1</v>
      </c>
      <c r="M40">
        <f>IF(COUNTIF('Iteration 3 - FFF'!A:A, A40) &gt; 0, 1, 0)</f>
        <v>0</v>
      </c>
      <c r="N40">
        <f>IF(COUNTIF('Iteration 3 - FFB'!A:A, A40) &gt; 0, 1, 0)</f>
        <v>0</v>
      </c>
    </row>
    <row r="41" spans="1:18" x14ac:dyDescent="0.25">
      <c r="A41" s="7" t="s">
        <v>10680</v>
      </c>
      <c r="B41" s="7" t="s">
        <v>10681</v>
      </c>
      <c r="C41" s="7">
        <v>2024</v>
      </c>
      <c r="D41" s="7" t="s">
        <v>7181</v>
      </c>
      <c r="E41" s="7">
        <f t="shared" si="0"/>
        <v>0</v>
      </c>
      <c r="F41" s="7">
        <f>IF(COUNTIF('Start Set'!A:A, A41) &gt; 0, 1, 0)</f>
        <v>0</v>
      </c>
      <c r="G41" s="7">
        <f>IF(COUNTIF('Iteration 1 - Forward'!A:A, A41) &gt; 0, 1, 0)</f>
        <v>0</v>
      </c>
      <c r="H41" s="7">
        <f>IF(COUNTIF('Iteration 1 - Backward'!A:A, A41) &gt; 0, 1, 0)</f>
        <v>0</v>
      </c>
      <c r="I41" s="7">
        <f>IF(COUNTIF('Iteration 2 - Forward-Forward'!A:A, A41) &gt; 0, 1, 0)</f>
        <v>0</v>
      </c>
      <c r="J41" s="7">
        <f>IF(COUNTIF('Iteration 2 - Forward-Backward'!A:A, A41) &gt; 0, 1, 0)</f>
        <v>0</v>
      </c>
      <c r="K41" s="7">
        <f>IF(COUNTIF('Iteration 2 - Backward-Backward'!A:A, A41) &gt; 0, 1, 0)</f>
        <v>0</v>
      </c>
      <c r="L41" s="7">
        <f>IF(COUNTIF('Iteration 2 - Backward-Forward'!A:A, A41) &gt; 0, 1, 0)</f>
        <v>0</v>
      </c>
      <c r="M41" s="7">
        <f>IF(COUNTIF('Iteration 3 - FFF'!A:A, A41) &gt; 0, 1, 0)</f>
        <v>0</v>
      </c>
      <c r="N41" s="7">
        <f>IF(COUNTIF('Iteration 3 - FFB'!A:A, A41) &gt; 0, 1, 0)</f>
        <v>0</v>
      </c>
      <c r="O41" s="7"/>
      <c r="P41" s="7"/>
      <c r="Q41" s="7"/>
      <c r="R41" s="7">
        <v>1</v>
      </c>
    </row>
    <row r="42" spans="1:18" x14ac:dyDescent="0.25">
      <c r="A42" s="7" t="s">
        <v>10745</v>
      </c>
      <c r="B42" s="7" t="s">
        <v>10746</v>
      </c>
      <c r="C42" s="7">
        <v>2024</v>
      </c>
      <c r="D42" s="7"/>
      <c r="E42" s="7">
        <f t="shared" si="0"/>
        <v>0</v>
      </c>
      <c r="F42" s="7">
        <f>IF(COUNTIF('Start Set'!A:A, A42) &gt; 0, 1, 0)</f>
        <v>0</v>
      </c>
      <c r="G42" s="7">
        <f>IF(COUNTIF('Iteration 1 - Forward'!A:A, A42) &gt; 0, 1, 0)</f>
        <v>0</v>
      </c>
      <c r="H42" s="7">
        <f>IF(COUNTIF('Iteration 1 - Backward'!A:A, A42) &gt; 0, 1, 0)</f>
        <v>0</v>
      </c>
      <c r="I42" s="7">
        <f>IF(COUNTIF('Iteration 2 - Forward-Forward'!A:A, A42) &gt; 0, 1, 0)</f>
        <v>0</v>
      </c>
      <c r="J42" s="7">
        <f>IF(COUNTIF('Iteration 2 - Forward-Backward'!A:A, A42) &gt; 0, 1, 0)</f>
        <v>0</v>
      </c>
      <c r="K42" s="7">
        <f>IF(COUNTIF('Iteration 2 - Backward-Backward'!A:A, A42) &gt; 0, 1, 0)</f>
        <v>0</v>
      </c>
      <c r="L42" s="7">
        <f>IF(COUNTIF('Iteration 2 - Backward-Forward'!A:A, A42) &gt; 0, 1, 0)</f>
        <v>0</v>
      </c>
      <c r="M42" s="7">
        <f>IF(COUNTIF('Iteration 3 - FFF'!A:A, A42) &gt; 0, 1, 0)</f>
        <v>0</v>
      </c>
      <c r="N42" s="7">
        <f>IF(COUNTIF('Iteration 3 - FFB'!A:A, A42) &gt; 0, 1, 0)</f>
        <v>0</v>
      </c>
      <c r="O42" s="7"/>
      <c r="P42" s="7"/>
      <c r="Q42" s="7"/>
      <c r="R42" s="7">
        <v>1</v>
      </c>
    </row>
    <row r="43" spans="1:18" x14ac:dyDescent="0.25">
      <c r="A43" s="7" t="s">
        <v>10750</v>
      </c>
      <c r="B43" s="7" t="s">
        <v>10751</v>
      </c>
      <c r="C43" s="7">
        <v>2024</v>
      </c>
      <c r="D43" s="7"/>
      <c r="E43" s="7">
        <f t="shared" si="0"/>
        <v>0</v>
      </c>
      <c r="F43" s="7">
        <f>IF(COUNTIF('Start Set'!A:A, A43) &gt; 0, 1, 0)</f>
        <v>0</v>
      </c>
      <c r="G43" s="7">
        <f>IF(COUNTIF('Iteration 1 - Forward'!A:A, A43) &gt; 0, 1, 0)</f>
        <v>0</v>
      </c>
      <c r="H43" s="7">
        <f>IF(COUNTIF('Iteration 1 - Backward'!A:A, A43) &gt; 0, 1, 0)</f>
        <v>0</v>
      </c>
      <c r="I43" s="7">
        <f>IF(COUNTIF('Iteration 2 - Forward-Forward'!A:A, A43) &gt; 0, 1, 0)</f>
        <v>0</v>
      </c>
      <c r="J43" s="7">
        <f>IF(COUNTIF('Iteration 2 - Forward-Backward'!A:A, A43) &gt; 0, 1, 0)</f>
        <v>0</v>
      </c>
      <c r="K43" s="7">
        <f>IF(COUNTIF('Iteration 2 - Backward-Backward'!A:A, A43) &gt; 0, 1, 0)</f>
        <v>0</v>
      </c>
      <c r="L43" s="7">
        <f>IF(COUNTIF('Iteration 2 - Backward-Forward'!A:A, A43) &gt; 0, 1, 0)</f>
        <v>0</v>
      </c>
      <c r="M43" s="7">
        <f>IF(COUNTIF('Iteration 3 - FFF'!A:A, A43) &gt; 0, 1, 0)</f>
        <v>0</v>
      </c>
      <c r="N43" s="7">
        <f>IF(COUNTIF('Iteration 3 - FFB'!A:A, A43) &gt; 0, 1, 0)</f>
        <v>0</v>
      </c>
      <c r="O43" s="7"/>
      <c r="P43" s="7"/>
      <c r="Q43" s="7"/>
      <c r="R43" s="7">
        <v>1</v>
      </c>
    </row>
    <row r="44" spans="1:18" x14ac:dyDescent="0.25">
      <c r="A44" s="7" t="s">
        <v>10807</v>
      </c>
      <c r="B44" s="7" t="s">
        <v>10808</v>
      </c>
      <c r="C44" s="7">
        <v>2024</v>
      </c>
      <c r="D44" s="7"/>
      <c r="E44" s="7">
        <f t="shared" si="0"/>
        <v>0</v>
      </c>
      <c r="F44">
        <f>IF(COUNTIF('Start Set'!A:A, A44) &gt; 0, 1, 0)</f>
        <v>0</v>
      </c>
      <c r="G44">
        <f>IF(COUNTIF('Iteration 1 - Forward'!A:A, A44) &gt; 0, 1, 0)</f>
        <v>0</v>
      </c>
      <c r="H44">
        <f>IF(COUNTIF('Iteration 1 - Backward'!A:A, A44) &gt; 0, 1, 0)</f>
        <v>0</v>
      </c>
      <c r="I44">
        <f>IF(COUNTIF('Iteration 2 - Forward-Forward'!A:A, A44) &gt; 0, 1, 0)</f>
        <v>0</v>
      </c>
      <c r="J44">
        <f>IF(COUNTIF('Iteration 2 - Forward-Backward'!A:A, A44) &gt; 0, 1, 0)</f>
        <v>0</v>
      </c>
      <c r="K44">
        <f>IF(COUNTIF('Iteration 2 - Backward-Backward'!A:A, A44) &gt; 0, 1, 0)</f>
        <v>0</v>
      </c>
      <c r="L44">
        <f>IF(COUNTIF('Iteration 2 - Backward-Forward'!A:A, A44) &gt; 0, 1, 0)</f>
        <v>0</v>
      </c>
      <c r="M44">
        <f>IF(COUNTIF('Iteration 3 - FFF'!A:A, A44) &gt; 0, 1, 0)</f>
        <v>0</v>
      </c>
      <c r="N44">
        <f>IF(COUNTIF('Iteration 3 - FFB'!A:A, A44) &gt; 0, 1, 0)</f>
        <v>0</v>
      </c>
    </row>
    <row r="45" spans="1:18" x14ac:dyDescent="0.25">
      <c r="A45" s="7" t="s">
        <v>10813</v>
      </c>
      <c r="B45" s="7" t="s">
        <v>10814</v>
      </c>
      <c r="C45" s="7">
        <v>2024</v>
      </c>
      <c r="D45" s="7" t="s">
        <v>3700</v>
      </c>
      <c r="E45" s="7">
        <f t="shared" si="0"/>
        <v>0</v>
      </c>
      <c r="F45" s="7">
        <f>IF(COUNTIF('Start Set'!A:A, A45) &gt; 0, 1, 0)</f>
        <v>0</v>
      </c>
      <c r="G45" s="7">
        <f>IF(COUNTIF('Iteration 1 - Forward'!A:A, A45) &gt; 0, 1, 0)</f>
        <v>0</v>
      </c>
      <c r="H45" s="7">
        <f>IF(COUNTIF('Iteration 1 - Backward'!A:A, A45) &gt; 0, 1, 0)</f>
        <v>0</v>
      </c>
      <c r="I45" s="7">
        <f>IF(COUNTIF('Iteration 2 - Forward-Forward'!A:A, A45) &gt; 0, 1, 0)</f>
        <v>0</v>
      </c>
      <c r="J45" s="7">
        <f>IF(COUNTIF('Iteration 2 - Forward-Backward'!A:A, A45) &gt; 0, 1, 0)</f>
        <v>0</v>
      </c>
      <c r="K45" s="7">
        <f>IF(COUNTIF('Iteration 2 - Backward-Backward'!A:A, A45) &gt; 0, 1, 0)</f>
        <v>0</v>
      </c>
      <c r="L45" s="7">
        <f>IF(COUNTIF('Iteration 2 - Backward-Forward'!A:A, A45) &gt; 0, 1, 0)</f>
        <v>0</v>
      </c>
      <c r="M45" s="7">
        <f>IF(COUNTIF('Iteration 3 - FFF'!A:A, A45) &gt; 0, 1, 0)</f>
        <v>0</v>
      </c>
      <c r="N45" s="7">
        <f>IF(COUNTIF('Iteration 3 - FFB'!A:A, A45) &gt; 0, 1, 0)</f>
        <v>1</v>
      </c>
    </row>
    <row r="46" spans="1:18" x14ac:dyDescent="0.25">
      <c r="A46" s="7" t="s">
        <v>10983</v>
      </c>
      <c r="B46" s="7" t="s">
        <v>10984</v>
      </c>
      <c r="C46" s="7">
        <v>2024</v>
      </c>
      <c r="D46" s="7" t="s">
        <v>7181</v>
      </c>
      <c r="E46" s="7">
        <f t="shared" si="0"/>
        <v>0</v>
      </c>
      <c r="F46" s="7">
        <f>IF(COUNTIF('Start Set'!A:A, A46) &gt; 0, 1, 0)</f>
        <v>0</v>
      </c>
      <c r="G46" s="7">
        <f>IF(COUNTIF('Iteration 1 - Forward'!A:A, A46) &gt; 0, 1, 0)</f>
        <v>0</v>
      </c>
      <c r="H46" s="7">
        <f>IF(COUNTIF('Iteration 1 - Backward'!A:A, A46) &gt; 0, 1, 0)</f>
        <v>0</v>
      </c>
      <c r="I46" s="7">
        <f>IF(COUNTIF('Iteration 2 - Forward-Forward'!A:A, A46) &gt; 0, 1, 0)</f>
        <v>0</v>
      </c>
      <c r="J46" s="7">
        <f>IF(COUNTIF('Iteration 2 - Forward-Backward'!A:A, A46) &gt; 0, 1, 0)</f>
        <v>0</v>
      </c>
      <c r="K46" s="7">
        <f>IF(COUNTIF('Iteration 2 - Backward-Backward'!A:A, A46) &gt; 0, 1, 0)</f>
        <v>0</v>
      </c>
      <c r="L46" s="7">
        <f>IF(COUNTIF('Iteration 2 - Backward-Forward'!A:A, A46) &gt; 0, 1, 0)</f>
        <v>0</v>
      </c>
      <c r="M46" s="7">
        <f>IF(COUNTIF('Iteration 3 - FFF'!A:A, A46) &gt; 0, 1, 0)</f>
        <v>0</v>
      </c>
      <c r="N46" s="7">
        <f>IF(COUNTIF('Iteration 3 - FFB'!A:A, A46) &gt; 0, 1, 0)</f>
        <v>0</v>
      </c>
      <c r="O46" s="7"/>
      <c r="P46" s="7"/>
      <c r="Q46" s="7"/>
      <c r="R46" s="7">
        <v>1</v>
      </c>
    </row>
    <row r="47" spans="1:18" x14ac:dyDescent="0.25">
      <c r="A47" s="7" t="s">
        <v>4935</v>
      </c>
      <c r="B47" s="7" t="s">
        <v>10189</v>
      </c>
      <c r="C47" s="7">
        <v>2025</v>
      </c>
      <c r="D47" s="7" t="s">
        <v>8092</v>
      </c>
      <c r="E47" s="7">
        <f t="shared" si="0"/>
        <v>0</v>
      </c>
      <c r="F47" s="7">
        <f>IF(COUNTIF('Start Set'!A:A, A47) &gt; 0, 1, 0)</f>
        <v>0</v>
      </c>
      <c r="G47" s="7">
        <f>IF(COUNTIF('Iteration 1 - Forward'!A:A, A47) &gt; 0, 1, 0)</f>
        <v>0</v>
      </c>
      <c r="H47" s="7">
        <f>IF(COUNTIF('Iteration 1 - Backward'!A:A, A47) &gt; 0, 1, 0)</f>
        <v>0</v>
      </c>
      <c r="I47" s="7">
        <f>IF(COUNTIF('Iteration 2 - Forward-Forward'!A:A, A47) &gt; 0, 1, 0)</f>
        <v>0</v>
      </c>
      <c r="J47" s="7">
        <f>IF(COUNTIF('Iteration 2 - Forward-Backward'!A:A, A47) &gt; 0, 1, 0)</f>
        <v>1</v>
      </c>
      <c r="K47">
        <f>IF(COUNTIF('Iteration 2 - Backward-Backward'!A:A, A47) &gt; 0, 1, 0)</f>
        <v>0</v>
      </c>
      <c r="L47">
        <f>IF(COUNTIF('Iteration 2 - Backward-Forward'!A:A, A47) &gt; 0, 1, 0)</f>
        <v>0</v>
      </c>
      <c r="M47">
        <f>IF(COUNTIF('Iteration 3 - FFF'!A:A, A47) &gt; 0, 1, 0)</f>
        <v>0</v>
      </c>
      <c r="N47">
        <f>IF(COUNTIF('Iteration 3 - FFB'!A:A, A47) &gt; 0, 1, 0)</f>
        <v>0</v>
      </c>
    </row>
    <row r="48" spans="1:18" x14ac:dyDescent="0.25">
      <c r="A48" s="7" t="s">
        <v>10204</v>
      </c>
      <c r="B48" s="7" t="s">
        <v>10316</v>
      </c>
      <c r="C48" s="7">
        <v>2025</v>
      </c>
      <c r="D48" s="7" t="s">
        <v>10317</v>
      </c>
      <c r="E48" s="7">
        <f t="shared" si="0"/>
        <v>0</v>
      </c>
      <c r="F48">
        <f>IF(COUNTIF('Start Set'!A:A, A48) &gt; 0, 1, 0)</f>
        <v>0</v>
      </c>
      <c r="G48">
        <f>IF(COUNTIF('Iteration 1 - Forward'!A:A, A48) &gt; 0, 1, 0)</f>
        <v>0</v>
      </c>
      <c r="H48">
        <f>IF(COUNTIF('Iteration 1 - Backward'!A:A, A48) &gt; 0, 1, 0)</f>
        <v>0</v>
      </c>
      <c r="I48">
        <f>IF(COUNTIF('Iteration 2 - Forward-Forward'!A:A, A48) &gt; 0, 1, 0)</f>
        <v>0</v>
      </c>
      <c r="J48">
        <f>IF(COUNTIF('Iteration 2 - Forward-Backward'!A:A, A48) &gt; 0, 1, 0)</f>
        <v>0</v>
      </c>
      <c r="K48">
        <f>IF(COUNTIF('Iteration 2 - Backward-Backward'!A:A, A48) &gt; 0, 1, 0)</f>
        <v>0</v>
      </c>
      <c r="L48">
        <f>IF(COUNTIF('Iteration 2 - Backward-Forward'!A:A, A48) &gt; 0, 1, 0)</f>
        <v>0</v>
      </c>
      <c r="M48">
        <f>IF(COUNTIF('Iteration 3 - FFF'!A:A, A48) &gt; 0, 1, 0)</f>
        <v>0</v>
      </c>
      <c r="N48">
        <f>IF(COUNTIF('Iteration 3 - FFB'!A:A, A48) &gt; 0, 1, 0)</f>
        <v>0</v>
      </c>
    </row>
    <row r="49" spans="1:18" x14ac:dyDescent="0.25">
      <c r="A49" s="7" t="s">
        <v>4178</v>
      </c>
      <c r="B49" s="7" t="s">
        <v>4179</v>
      </c>
      <c r="C49" s="7">
        <v>2025</v>
      </c>
      <c r="D49" s="7" t="s">
        <v>10281</v>
      </c>
      <c r="E49" s="7">
        <f t="shared" si="0"/>
        <v>0</v>
      </c>
      <c r="F49" s="7">
        <f>IF(COUNTIF('Start Set'!A:A, A49) &gt; 0, 1, 0)</f>
        <v>0</v>
      </c>
      <c r="G49" s="7">
        <f>IF(COUNTIF('Iteration 1 - Forward'!A:A, A49) &gt; 0, 1, 0)</f>
        <v>1</v>
      </c>
      <c r="H49">
        <f>IF(COUNTIF('Iteration 1 - Backward'!A:A, A49) &gt; 0, 1, 0)</f>
        <v>0</v>
      </c>
      <c r="I49">
        <f>IF(COUNTIF('Iteration 2 - Forward-Forward'!A:A, A49) &gt; 0, 1, 0)</f>
        <v>0</v>
      </c>
      <c r="J49">
        <f>IF(COUNTIF('Iteration 2 - Forward-Backward'!A:A, A49) &gt; 0, 1, 0)</f>
        <v>0</v>
      </c>
      <c r="K49">
        <f>IF(COUNTIF('Iteration 2 - Backward-Backward'!A:A, A49) &gt; 0, 1, 0)</f>
        <v>0</v>
      </c>
      <c r="L49">
        <f>IF(COUNTIF('Iteration 2 - Backward-Forward'!A:A, A49) &gt; 0, 1, 0)</f>
        <v>0</v>
      </c>
      <c r="M49">
        <f>IF(COUNTIF('Iteration 3 - FFF'!A:A, A49) &gt; 0, 1, 0)</f>
        <v>0</v>
      </c>
      <c r="N49">
        <f>IF(COUNTIF('Iteration 3 - FFB'!A:A, A49) &gt; 0, 1, 0)</f>
        <v>0</v>
      </c>
    </row>
    <row r="50" spans="1:18" x14ac:dyDescent="0.25">
      <c r="A50" s="7" t="s">
        <v>10302</v>
      </c>
      <c r="B50" s="7" t="s">
        <v>10303</v>
      </c>
      <c r="C50" s="7">
        <v>2025</v>
      </c>
      <c r="D50" s="7" t="s">
        <v>10304</v>
      </c>
      <c r="E50" s="7">
        <f t="shared" si="0"/>
        <v>0</v>
      </c>
      <c r="F50" s="7">
        <f>IF(COUNTIF('Start Set'!A:A, A50) &gt; 0, 1, 0)</f>
        <v>0</v>
      </c>
      <c r="G50" s="7">
        <f>IF(COUNTIF('Iteration 1 - Forward'!A:A, A50) &gt; 0, 1, 0)</f>
        <v>0</v>
      </c>
      <c r="H50" s="7">
        <f>IF(COUNTIF('Iteration 1 - Backward'!A:A, A50) &gt; 0, 1, 0)</f>
        <v>0</v>
      </c>
      <c r="I50" s="7">
        <f>IF(COUNTIF('Iteration 2 - Forward-Forward'!A:A, A50) &gt; 0, 1, 0)</f>
        <v>0</v>
      </c>
      <c r="J50" s="7">
        <f>IF(COUNTIF('Iteration 2 - Forward-Backward'!A:A, A50) &gt; 0, 1, 0)</f>
        <v>0</v>
      </c>
      <c r="K50" s="7">
        <f>IF(COUNTIF('Iteration 2 - Backward-Backward'!A:A, A50) &gt; 0, 1, 0)</f>
        <v>0</v>
      </c>
      <c r="L50" s="7">
        <f>IF(COUNTIF('Iteration 2 - Backward-Forward'!A:A, A50) &gt; 0, 1, 0)</f>
        <v>0</v>
      </c>
      <c r="M50" s="7">
        <f>IF(COUNTIF('Iteration 3 - FFF'!A:A, A50) &gt; 0, 1, 0)</f>
        <v>0</v>
      </c>
      <c r="N50" s="7">
        <f>IF(COUNTIF('Iteration 3 - FFB'!A:A, A50) &gt; 0, 1, 0)</f>
        <v>0</v>
      </c>
      <c r="O50" s="7"/>
      <c r="P50" s="7"/>
      <c r="Q50" s="7"/>
      <c r="R50" s="7">
        <v>1</v>
      </c>
    </row>
    <row r="51" spans="1:18" x14ac:dyDescent="0.25">
      <c r="A51" s="7" t="s">
        <v>6140</v>
      </c>
      <c r="B51" s="7" t="s">
        <v>6141</v>
      </c>
      <c r="C51" s="7">
        <v>2025</v>
      </c>
      <c r="D51" s="7" t="s">
        <v>6142</v>
      </c>
      <c r="E51" s="7">
        <f t="shared" si="0"/>
        <v>0</v>
      </c>
      <c r="F51" s="7">
        <f>IF(COUNTIF('Start Set'!A:A, A51) &gt; 0, 1, 0)</f>
        <v>0</v>
      </c>
      <c r="G51" s="7">
        <f>IF(COUNTIF('Iteration 1 - Forward'!A:A, A51) &gt; 0, 1, 0)</f>
        <v>0</v>
      </c>
      <c r="H51" s="7">
        <f>IF(COUNTIF('Iteration 1 - Backward'!A:A, A51) &gt; 0, 1, 0)</f>
        <v>0</v>
      </c>
      <c r="I51" s="7">
        <f>IF(COUNTIF('Iteration 2 - Forward-Forward'!A:A, A51) &gt; 0, 1, 0)</f>
        <v>1</v>
      </c>
      <c r="J51">
        <f>IF(COUNTIF('Iteration 2 - Forward-Backward'!A:A, A51) &gt; 0, 1, 0)</f>
        <v>0</v>
      </c>
      <c r="K51">
        <f>IF(COUNTIF('Iteration 2 - Backward-Backward'!A:A, A51) &gt; 0, 1, 0)</f>
        <v>0</v>
      </c>
      <c r="L51">
        <f>IF(COUNTIF('Iteration 2 - Backward-Forward'!A:A, A51) &gt; 0, 1, 0)</f>
        <v>0</v>
      </c>
      <c r="M51">
        <f>IF(COUNTIF('Iteration 3 - FFF'!A:A, A51) &gt; 0, 1, 0)</f>
        <v>0</v>
      </c>
      <c r="N51">
        <f>IF(COUNTIF('Iteration 3 - FFB'!A:A, A51) &gt; 0, 1, 0)</f>
        <v>0</v>
      </c>
    </row>
    <row r="52" spans="1:18" x14ac:dyDescent="0.25">
      <c r="A52" s="7" t="s">
        <v>6161</v>
      </c>
      <c r="B52" s="7" t="s">
        <v>6162</v>
      </c>
      <c r="C52" s="7">
        <v>2025</v>
      </c>
      <c r="D52" s="7" t="s">
        <v>143</v>
      </c>
      <c r="E52" s="7">
        <f t="shared" si="0"/>
        <v>0</v>
      </c>
      <c r="F52" s="7">
        <f>IF(COUNTIF('Start Set'!A:A, A52) &gt; 0, 1, 0)</f>
        <v>0</v>
      </c>
      <c r="G52" s="7">
        <f>IF(COUNTIF('Iteration 1 - Forward'!A:A, A52) &gt; 0, 1, 0)</f>
        <v>0</v>
      </c>
      <c r="H52" s="7">
        <f>IF(COUNTIF('Iteration 1 - Backward'!A:A, A52) &gt; 0, 1, 0)</f>
        <v>0</v>
      </c>
      <c r="I52" s="7">
        <f>IF(COUNTIF('Iteration 2 - Forward-Forward'!A:A, A52) &gt; 0, 1, 0)</f>
        <v>1</v>
      </c>
      <c r="J52">
        <f>IF(COUNTIF('Iteration 2 - Forward-Backward'!A:A, A52) &gt; 0, 1, 0)</f>
        <v>0</v>
      </c>
      <c r="K52">
        <f>IF(COUNTIF('Iteration 2 - Backward-Backward'!A:A, A52) &gt; 0, 1, 0)</f>
        <v>0</v>
      </c>
      <c r="L52">
        <f>IF(COUNTIF('Iteration 2 - Backward-Forward'!A:A, A52) &gt; 0, 1, 0)</f>
        <v>0</v>
      </c>
      <c r="M52">
        <f>IF(COUNTIF('Iteration 3 - FFF'!A:A, A52) &gt; 0, 1, 0)</f>
        <v>0</v>
      </c>
      <c r="N52">
        <f>IF(COUNTIF('Iteration 3 - FFB'!A:A, A52) &gt; 0, 1, 0)</f>
        <v>0</v>
      </c>
    </row>
    <row r="53" spans="1:18" x14ac:dyDescent="0.25">
      <c r="A53" s="7" t="s">
        <v>6241</v>
      </c>
      <c r="B53" s="7" t="s">
        <v>6242</v>
      </c>
      <c r="C53" s="7">
        <v>2025</v>
      </c>
      <c r="D53" s="7" t="s">
        <v>138</v>
      </c>
      <c r="E53" s="7">
        <f t="shared" si="0"/>
        <v>0</v>
      </c>
      <c r="F53" s="7">
        <f>IF(COUNTIF('Start Set'!A:A, A53) &gt; 0, 1, 0)</f>
        <v>0</v>
      </c>
      <c r="G53" s="7">
        <f>IF(COUNTIF('Iteration 1 - Forward'!A:A, A53) &gt; 0, 1, 0)</f>
        <v>0</v>
      </c>
      <c r="H53" s="7">
        <f>IF(COUNTIF('Iteration 1 - Backward'!A:A, A53) &gt; 0, 1, 0)</f>
        <v>0</v>
      </c>
      <c r="I53" s="7">
        <f>IF(COUNTIF('Iteration 2 - Forward-Forward'!A:A, A53) &gt; 0, 1, 0)</f>
        <v>1</v>
      </c>
      <c r="J53">
        <f>IF(COUNTIF('Iteration 2 - Forward-Backward'!A:A, A53) &gt; 0, 1, 0)</f>
        <v>0</v>
      </c>
      <c r="K53">
        <f>IF(COUNTIF('Iteration 2 - Backward-Backward'!A:A, A53) &gt; 0, 1, 0)</f>
        <v>0</v>
      </c>
      <c r="L53">
        <f>IF(COUNTIF('Iteration 2 - Backward-Forward'!A:A, A53) &gt; 0, 1, 0)</f>
        <v>0</v>
      </c>
      <c r="M53">
        <f>IF(COUNTIF('Iteration 3 - FFF'!A:A, A53) &gt; 0, 1, 0)</f>
        <v>0</v>
      </c>
      <c r="N53">
        <f>IF(COUNTIF('Iteration 3 - FFB'!A:A, A53) &gt; 0, 1, 0)</f>
        <v>0</v>
      </c>
    </row>
    <row r="54" spans="1:18" x14ac:dyDescent="0.25">
      <c r="A54" s="7" t="s">
        <v>6257</v>
      </c>
      <c r="B54" s="7" t="s">
        <v>6258</v>
      </c>
      <c r="C54" s="7">
        <v>2025</v>
      </c>
      <c r="D54" s="7" t="s">
        <v>10572</v>
      </c>
      <c r="E54" s="7">
        <f t="shared" si="0"/>
        <v>0</v>
      </c>
      <c r="F54" s="7">
        <f>IF(COUNTIF('Start Set'!A:A, A54) &gt; 0, 1, 0)</f>
        <v>0</v>
      </c>
      <c r="G54" s="7">
        <f>IF(COUNTIF('Iteration 1 - Forward'!A:A, A54) &gt; 0, 1, 0)</f>
        <v>0</v>
      </c>
      <c r="H54" s="7">
        <f>IF(COUNTIF('Iteration 1 - Backward'!A:A, A54) &gt; 0, 1, 0)</f>
        <v>0</v>
      </c>
      <c r="I54" s="7">
        <f>IF(COUNTIF('Iteration 2 - Forward-Forward'!A:A, A54) &gt; 0, 1, 0)</f>
        <v>1</v>
      </c>
      <c r="J54">
        <f>IF(COUNTIF('Iteration 2 - Forward-Backward'!A:A, A54) &gt; 0, 1, 0)</f>
        <v>0</v>
      </c>
      <c r="K54">
        <f>IF(COUNTIF('Iteration 2 - Backward-Backward'!A:A, A54) &gt; 0, 1, 0)</f>
        <v>0</v>
      </c>
      <c r="L54">
        <f>IF(COUNTIF('Iteration 2 - Backward-Forward'!A:A, A54) &gt; 0, 1, 0)</f>
        <v>0</v>
      </c>
      <c r="M54">
        <f>IF(COUNTIF('Iteration 3 - FFF'!A:A, A54) &gt; 0, 1, 0)</f>
        <v>0</v>
      </c>
      <c r="N54">
        <f>IF(COUNTIF('Iteration 3 - FFB'!A:A, A54) &gt; 0, 1, 0)</f>
        <v>0</v>
      </c>
    </row>
    <row r="55" spans="1:18" x14ac:dyDescent="0.25">
      <c r="A55" s="7" t="s">
        <v>6275</v>
      </c>
      <c r="B55" s="7" t="s">
        <v>6276</v>
      </c>
      <c r="C55" s="7">
        <v>2025</v>
      </c>
      <c r="D55" s="7" t="s">
        <v>3086</v>
      </c>
      <c r="E55" s="7">
        <f t="shared" si="0"/>
        <v>0</v>
      </c>
      <c r="F55" s="7">
        <f>IF(COUNTIF('Start Set'!A:A, A55) &gt; 0, 1, 0)</f>
        <v>0</v>
      </c>
      <c r="G55" s="7">
        <f>IF(COUNTIF('Iteration 1 - Forward'!A:A, A55) &gt; 0, 1, 0)</f>
        <v>0</v>
      </c>
      <c r="H55" s="7">
        <f>IF(COUNTIF('Iteration 1 - Backward'!A:A, A55) &gt; 0, 1, 0)</f>
        <v>0</v>
      </c>
      <c r="I55" s="7">
        <f>IF(COUNTIF('Iteration 2 - Forward-Forward'!A:A, A55) &gt; 0, 1, 0)</f>
        <v>1</v>
      </c>
      <c r="J55">
        <f>IF(COUNTIF('Iteration 2 - Forward-Backward'!A:A, A55) &gt; 0, 1, 0)</f>
        <v>0</v>
      </c>
      <c r="K55">
        <f>IF(COUNTIF('Iteration 2 - Backward-Backward'!A:A, A55) &gt; 0, 1, 0)</f>
        <v>0</v>
      </c>
      <c r="L55">
        <f>IF(COUNTIF('Iteration 2 - Backward-Forward'!A:A, A55) &gt; 0, 1, 0)</f>
        <v>0</v>
      </c>
      <c r="M55">
        <f>IF(COUNTIF('Iteration 3 - FFF'!A:A, A55) &gt; 0, 1, 0)</f>
        <v>0</v>
      </c>
      <c r="N55">
        <f>IF(COUNTIF('Iteration 3 - FFB'!A:A, A55) &gt; 0, 1, 0)</f>
        <v>0</v>
      </c>
    </row>
    <row r="56" spans="1:18" x14ac:dyDescent="0.25">
      <c r="A56" s="7" t="s">
        <v>10708</v>
      </c>
      <c r="B56" s="7" t="s">
        <v>10709</v>
      </c>
      <c r="C56" s="7">
        <v>2025</v>
      </c>
      <c r="D56" s="7" t="s">
        <v>10710</v>
      </c>
      <c r="E56" s="7">
        <f t="shared" si="0"/>
        <v>0</v>
      </c>
      <c r="F56" s="7">
        <f>IF(COUNTIF('Start Set'!A:A, A56) &gt; 0, 1, 0)</f>
        <v>0</v>
      </c>
      <c r="G56" s="7">
        <f>IF(COUNTIF('Iteration 1 - Forward'!A:A, A56) &gt; 0, 1, 0)</f>
        <v>0</v>
      </c>
      <c r="H56" s="7">
        <f>IF(COUNTIF('Iteration 1 - Backward'!A:A, A56) &gt; 0, 1, 0)</f>
        <v>0</v>
      </c>
      <c r="I56" s="7">
        <f>IF(COUNTIF('Iteration 2 - Forward-Forward'!A:A, A56) &gt; 0, 1, 0)</f>
        <v>0</v>
      </c>
      <c r="J56" s="7">
        <f>IF(COUNTIF('Iteration 2 - Forward-Backward'!A:A, A56) &gt; 0, 1, 0)</f>
        <v>0</v>
      </c>
      <c r="K56" s="7">
        <f>IF(COUNTIF('Iteration 2 - Backward-Backward'!A:A, A56) &gt; 0, 1, 0)</f>
        <v>0</v>
      </c>
      <c r="L56" s="7">
        <f>IF(COUNTIF('Iteration 2 - Backward-Forward'!A:A, A56) &gt; 0, 1, 0)</f>
        <v>0</v>
      </c>
      <c r="M56" s="7">
        <f>IF(COUNTIF('Iteration 3 - FFF'!A:A, A56) &gt; 0, 1, 0)</f>
        <v>0</v>
      </c>
      <c r="N56" s="7">
        <f>IF(COUNTIF('Iteration 3 - FFB'!A:A, A56) &gt; 0, 1, 0)</f>
        <v>0</v>
      </c>
      <c r="O56" s="7"/>
      <c r="P56" s="7"/>
      <c r="Q56" s="7"/>
      <c r="R56" s="7">
        <v>1</v>
      </c>
    </row>
    <row r="57" spans="1:18" x14ac:dyDescent="0.25">
      <c r="A57" s="7" t="s">
        <v>10734</v>
      </c>
      <c r="B57" s="7" t="s">
        <v>10735</v>
      </c>
      <c r="C57" s="7">
        <v>2025</v>
      </c>
      <c r="D57" s="7"/>
      <c r="E57" s="7">
        <f t="shared" si="0"/>
        <v>0</v>
      </c>
      <c r="F57" s="7">
        <f>IF(COUNTIF('Start Set'!A:A, A57) &gt; 0, 1, 0)</f>
        <v>0</v>
      </c>
      <c r="G57" s="7">
        <f>IF(COUNTIF('Iteration 1 - Forward'!A:A, A57) &gt; 0, 1, 0)</f>
        <v>0</v>
      </c>
      <c r="H57" s="7">
        <f>IF(COUNTIF('Iteration 1 - Backward'!A:A, A57) &gt; 0, 1, 0)</f>
        <v>0</v>
      </c>
      <c r="I57" s="7">
        <f>IF(COUNTIF('Iteration 2 - Forward-Forward'!A:A, A57) &gt; 0, 1, 0)</f>
        <v>0</v>
      </c>
      <c r="J57" s="7">
        <f>IF(COUNTIF('Iteration 2 - Forward-Backward'!A:A, A57) &gt; 0, 1, 0)</f>
        <v>0</v>
      </c>
      <c r="K57" s="7">
        <f>IF(COUNTIF('Iteration 2 - Backward-Backward'!A:A, A57) &gt; 0, 1, 0)</f>
        <v>0</v>
      </c>
      <c r="L57" s="7">
        <f>IF(COUNTIF('Iteration 2 - Backward-Forward'!A:A, A57) &gt; 0, 1, 0)</f>
        <v>0</v>
      </c>
      <c r="M57" s="7">
        <f>IF(COUNTIF('Iteration 3 - FFF'!A:A, A57) &gt; 0, 1, 0)</f>
        <v>0</v>
      </c>
      <c r="N57" s="7">
        <f>IF(COUNTIF('Iteration 3 - FFB'!A:A, A57) &gt; 0, 1, 0)</f>
        <v>0</v>
      </c>
      <c r="O57" s="7"/>
      <c r="P57" s="7"/>
      <c r="Q57" s="7"/>
      <c r="R57" s="7">
        <v>1</v>
      </c>
    </row>
    <row r="58" spans="1:18" x14ac:dyDescent="0.25">
      <c r="A58" s="7" t="s">
        <v>10743</v>
      </c>
      <c r="B58" s="7" t="s">
        <v>10744</v>
      </c>
      <c r="C58" s="7">
        <v>2025</v>
      </c>
      <c r="D58" s="7"/>
      <c r="E58" s="7">
        <f t="shared" si="0"/>
        <v>0</v>
      </c>
      <c r="F58" s="7">
        <f>IF(COUNTIF('Start Set'!A:A, A58) &gt; 0, 1, 0)</f>
        <v>0</v>
      </c>
      <c r="G58" s="7">
        <f>IF(COUNTIF('Iteration 1 - Forward'!A:A, A58) &gt; 0, 1, 0)</f>
        <v>0</v>
      </c>
      <c r="H58" s="7">
        <f>IF(COUNTIF('Iteration 1 - Backward'!A:A, A58) &gt; 0, 1, 0)</f>
        <v>0</v>
      </c>
      <c r="I58" s="7">
        <f>IF(COUNTIF('Iteration 2 - Forward-Forward'!A:A, A58) &gt; 0, 1, 0)</f>
        <v>0</v>
      </c>
      <c r="J58" s="7">
        <f>IF(COUNTIF('Iteration 2 - Forward-Backward'!A:A, A58) &gt; 0, 1, 0)</f>
        <v>0</v>
      </c>
      <c r="K58" s="7">
        <f>IF(COUNTIF('Iteration 2 - Backward-Backward'!A:A, A58) &gt; 0, 1, 0)</f>
        <v>0</v>
      </c>
      <c r="L58" s="7">
        <f>IF(COUNTIF('Iteration 2 - Backward-Forward'!A:A, A58) &gt; 0, 1, 0)</f>
        <v>0</v>
      </c>
      <c r="M58" s="7">
        <f>IF(COUNTIF('Iteration 3 - FFF'!A:A, A58) &gt; 0, 1, 0)</f>
        <v>0</v>
      </c>
      <c r="N58" s="7">
        <f>IF(COUNTIF('Iteration 3 - FFB'!A:A, A58) &gt; 0, 1, 0)</f>
        <v>0</v>
      </c>
      <c r="O58" s="7"/>
      <c r="P58" s="7"/>
      <c r="Q58" s="7"/>
      <c r="R58" s="7">
        <v>1</v>
      </c>
    </row>
    <row r="59" spans="1:18" x14ac:dyDescent="0.25">
      <c r="A59" s="7" t="s">
        <v>10796</v>
      </c>
      <c r="B59" s="7" t="s">
        <v>10797</v>
      </c>
      <c r="C59" s="7">
        <v>2025</v>
      </c>
      <c r="D59" s="7"/>
      <c r="E59" s="7">
        <f t="shared" si="0"/>
        <v>0</v>
      </c>
      <c r="F59" s="7">
        <f>IF(COUNTIF('Start Set'!A:A, A59) &gt; 0, 1, 0)</f>
        <v>0</v>
      </c>
      <c r="G59" s="7">
        <f>IF(COUNTIF('Iteration 1 - Forward'!A:A, A59) &gt; 0, 1, 0)</f>
        <v>0</v>
      </c>
      <c r="H59" s="7">
        <f>IF(COUNTIF('Iteration 1 - Backward'!A:A, A59) &gt; 0, 1, 0)</f>
        <v>0</v>
      </c>
      <c r="I59" s="7">
        <f>IF(COUNTIF('Iteration 2 - Forward-Forward'!A:A, A59) &gt; 0, 1, 0)</f>
        <v>0</v>
      </c>
      <c r="J59" s="7">
        <f>IF(COUNTIF('Iteration 2 - Forward-Backward'!A:A, A59) &gt; 0, 1, 0)</f>
        <v>0</v>
      </c>
      <c r="K59" s="7">
        <f>IF(COUNTIF('Iteration 2 - Backward-Backward'!A:A, A59) &gt; 0, 1, 0)</f>
        <v>0</v>
      </c>
      <c r="L59" s="7">
        <f>IF(COUNTIF('Iteration 2 - Backward-Forward'!A:A, A59) &gt; 0, 1, 0)</f>
        <v>0</v>
      </c>
      <c r="M59" s="7">
        <f>IF(COUNTIF('Iteration 3 - FFF'!A:A, A59) &gt; 0, 1, 0)</f>
        <v>0</v>
      </c>
      <c r="N59" s="7">
        <f>IF(COUNTIF('Iteration 3 - FFB'!A:A, A59) &gt; 0, 1, 0)</f>
        <v>0</v>
      </c>
      <c r="O59" s="7"/>
      <c r="P59" s="7"/>
      <c r="Q59" s="7"/>
      <c r="R59" s="7">
        <v>1</v>
      </c>
    </row>
    <row r="60" spans="1:18" x14ac:dyDescent="0.25">
      <c r="A60" s="7" t="s">
        <v>8092</v>
      </c>
      <c r="B60" s="7" t="s">
        <v>10189</v>
      </c>
      <c r="C60" s="7">
        <v>2025</v>
      </c>
      <c r="D60" s="7" t="s">
        <v>10321</v>
      </c>
      <c r="E60" s="7">
        <f t="shared" si="0"/>
        <v>0</v>
      </c>
      <c r="F60" s="7">
        <f>IF(COUNTIF('Start Set'!A:A, A60) &gt; 0, 1, 0)</f>
        <v>0</v>
      </c>
      <c r="G60" s="7">
        <f>IF(COUNTIF('Iteration 1 - Forward'!A:A, A60) &gt; 0, 1, 0)</f>
        <v>0</v>
      </c>
      <c r="H60" s="7">
        <f>IF(COUNTIF('Iteration 1 - Backward'!A:A, A60) &gt; 0, 1, 0)</f>
        <v>0</v>
      </c>
      <c r="I60" s="7">
        <f>IF(COUNTIF('Iteration 2 - Forward-Forward'!A:A, A60) &gt; 0, 1, 0)</f>
        <v>0</v>
      </c>
      <c r="J60" s="7">
        <f>IF(COUNTIF('Iteration 2 - Forward-Backward'!A:A, A60) &gt; 0, 1, 0)</f>
        <v>0</v>
      </c>
      <c r="K60" s="7">
        <f>IF(COUNTIF('Iteration 2 - Backward-Backward'!A:A, A60) &gt; 0, 1, 0)</f>
        <v>0</v>
      </c>
      <c r="L60" s="7">
        <f>IF(COUNTIF('Iteration 2 - Backward-Forward'!A:A, A60) &gt; 0, 1, 0)</f>
        <v>0</v>
      </c>
      <c r="M60" s="7">
        <f>IF(COUNTIF('Iteration 3 - FFF'!A:A, A60) &gt; 0, 1, 0)</f>
        <v>0</v>
      </c>
      <c r="N60" s="7">
        <f>IF(COUNTIF('Iteration 3 - FFB'!A:A, A60) &gt; 0, 1, 0)</f>
        <v>0</v>
      </c>
      <c r="O60" s="7"/>
      <c r="P60" s="7">
        <v>1</v>
      </c>
    </row>
    <row r="61" spans="1:18" x14ac:dyDescent="0.25">
      <c r="A61" s="7" t="s">
        <v>10738</v>
      </c>
      <c r="B61" s="7" t="s">
        <v>10739</v>
      </c>
      <c r="C61" s="7">
        <v>2024</v>
      </c>
      <c r="D61" s="7" t="s">
        <v>3672</v>
      </c>
      <c r="E61" s="7">
        <f t="shared" si="0"/>
        <v>0</v>
      </c>
      <c r="F61" s="7">
        <f>IF(COUNTIF('Start Set'!A:A, A61) &gt; 0, 1, 0)</f>
        <v>0</v>
      </c>
      <c r="G61" s="7">
        <f>IF(COUNTIF('Iteration 1 - Forward'!A:A, A61) &gt; 0, 1, 0)</f>
        <v>0</v>
      </c>
      <c r="H61" s="7">
        <f>IF(COUNTIF('Iteration 1 - Backward'!A:A, A61) &gt; 0, 1, 0)</f>
        <v>0</v>
      </c>
      <c r="I61" s="7">
        <f>IF(COUNTIF('Iteration 2 - Forward-Forward'!A:A, A61) &gt; 0, 1, 0)</f>
        <v>0</v>
      </c>
      <c r="J61" s="7">
        <f>IF(COUNTIF('Iteration 2 - Forward-Backward'!A:A, A61) &gt; 0, 1, 0)</f>
        <v>0</v>
      </c>
      <c r="K61" s="7">
        <f>IF(COUNTIF('Iteration 2 - Backward-Backward'!A:A, A61) &gt; 0, 1, 0)</f>
        <v>0</v>
      </c>
      <c r="L61" s="7">
        <f>IF(COUNTIF('Iteration 2 - Backward-Forward'!A:A, A61) &gt; 0, 1, 0)</f>
        <v>0</v>
      </c>
      <c r="M61" s="7">
        <f>IF(COUNTIF('Iteration 3 - FFF'!A:A, A61) &gt; 0, 1, 0)</f>
        <v>0</v>
      </c>
      <c r="N61" s="7">
        <f>IF(COUNTIF('Iteration 3 - FFB'!A:A, A61) &gt; 0, 1, 0)</f>
        <v>0</v>
      </c>
      <c r="O61" s="7"/>
      <c r="P61" s="7">
        <v>1</v>
      </c>
    </row>
    <row r="62" spans="1:18" x14ac:dyDescent="0.25">
      <c r="A62" s="7" t="s">
        <v>10752</v>
      </c>
      <c r="B62" s="7" t="s">
        <v>10753</v>
      </c>
      <c r="C62" s="7">
        <v>0</v>
      </c>
      <c r="D62" s="7"/>
      <c r="E62" s="7">
        <f t="shared" si="0"/>
        <v>0</v>
      </c>
      <c r="F62" s="7">
        <f>IF(COUNTIF('Start Set'!A:A, A62) &gt; 0, 1, 0)</f>
        <v>0</v>
      </c>
      <c r="G62" s="7">
        <f>IF(COUNTIF('Iteration 1 - Forward'!A:A, A62) &gt; 0, 1, 0)</f>
        <v>0</v>
      </c>
      <c r="H62" s="7">
        <f>IF(COUNTIF('Iteration 1 - Backward'!A:A, A62) &gt; 0, 1, 0)</f>
        <v>0</v>
      </c>
      <c r="I62" s="7">
        <f>IF(COUNTIF('Iteration 2 - Forward-Forward'!A:A, A62) &gt; 0, 1, 0)</f>
        <v>0</v>
      </c>
      <c r="J62" s="7">
        <f>IF(COUNTIF('Iteration 2 - Forward-Backward'!A:A, A62) &gt; 0, 1, 0)</f>
        <v>0</v>
      </c>
      <c r="K62" s="7">
        <f>IF(COUNTIF('Iteration 2 - Backward-Backward'!A:A, A62) &gt; 0, 1, 0)</f>
        <v>0</v>
      </c>
      <c r="L62" s="7">
        <f>IF(COUNTIF('Iteration 2 - Backward-Forward'!A:A, A62) &gt; 0, 1, 0)</f>
        <v>0</v>
      </c>
      <c r="M62" s="7">
        <f>IF(COUNTIF('Iteration 3 - FFF'!A:A, A62) &gt; 0, 1, 0)</f>
        <v>0</v>
      </c>
      <c r="N62" s="7">
        <f>IF(COUNTIF('Iteration 3 - FFB'!A:A, A62) &gt; 0, 1, 0)</f>
        <v>0</v>
      </c>
      <c r="O62" s="7"/>
      <c r="P62" s="7">
        <v>1</v>
      </c>
    </row>
    <row r="63" spans="1:18" x14ac:dyDescent="0.25">
      <c r="A63" s="7" t="s">
        <v>10754</v>
      </c>
      <c r="B63" s="7" t="s">
        <v>10755</v>
      </c>
      <c r="C63" s="7">
        <v>2024</v>
      </c>
      <c r="D63" s="7"/>
      <c r="E63" s="7">
        <f t="shared" si="0"/>
        <v>0</v>
      </c>
      <c r="F63" s="7">
        <f>IF(COUNTIF('Start Set'!A:A, A63) &gt; 0, 1, 0)</f>
        <v>0</v>
      </c>
      <c r="G63" s="7">
        <f>IF(COUNTIF('Iteration 1 - Forward'!A:A, A63) &gt; 0, 1, 0)</f>
        <v>0</v>
      </c>
      <c r="H63" s="7">
        <f>IF(COUNTIF('Iteration 1 - Backward'!A:A, A63) &gt; 0, 1, 0)</f>
        <v>0</v>
      </c>
      <c r="I63" s="7">
        <f>IF(COUNTIF('Iteration 2 - Forward-Forward'!A:A, A63) &gt; 0, 1, 0)</f>
        <v>0</v>
      </c>
      <c r="J63" s="7">
        <f>IF(COUNTIF('Iteration 2 - Forward-Backward'!A:A, A63) &gt; 0, 1, 0)</f>
        <v>0</v>
      </c>
      <c r="K63" s="7">
        <f>IF(COUNTIF('Iteration 2 - Backward-Backward'!A:A, A63) &gt; 0, 1, 0)</f>
        <v>0</v>
      </c>
      <c r="L63" s="7">
        <f>IF(COUNTIF('Iteration 2 - Backward-Forward'!A:A, A63) &gt; 0, 1, 0)</f>
        <v>0</v>
      </c>
      <c r="M63" s="7">
        <f>IF(COUNTIF('Iteration 3 - FFF'!A:A, A63) &gt; 0, 1, 0)</f>
        <v>0</v>
      </c>
      <c r="N63" s="7">
        <f>IF(COUNTIF('Iteration 3 - FFB'!A:A, A63) &gt; 0, 1, 0)</f>
        <v>0</v>
      </c>
      <c r="O63" s="7"/>
      <c r="P63" s="7">
        <v>1</v>
      </c>
    </row>
    <row r="64" spans="1:18" x14ac:dyDescent="0.25">
      <c r="A64" s="7" t="s">
        <v>6471</v>
      </c>
      <c r="B64" s="7" t="s">
        <v>6472</v>
      </c>
      <c r="C64" s="7">
        <v>2023</v>
      </c>
      <c r="D64" s="7"/>
      <c r="E64" s="7">
        <f t="shared" si="0"/>
        <v>1</v>
      </c>
      <c r="F64" s="7">
        <f>IF(COUNTIF('Start Set'!A:A, A64) &gt; 0, 1, 0)</f>
        <v>0</v>
      </c>
      <c r="G64" s="7">
        <f>IF(COUNTIF('Iteration 1 - Forward'!A:A, A64) &gt; 0, 1, 0)</f>
        <v>0</v>
      </c>
      <c r="H64" s="7">
        <f>IF(COUNTIF('Iteration 1 - Backward'!A:A, A64) &gt; 0, 1, 0)</f>
        <v>0</v>
      </c>
      <c r="I64" s="7">
        <f>IF(COUNTIF('Iteration 2 - Forward-Forward'!A:A, A64) &gt; 0, 1, 0)</f>
        <v>1</v>
      </c>
      <c r="J64" s="7">
        <f>IF(COUNTIF('Iteration 2 - Forward-Backward'!A:A, A64) &gt; 0, 1, 0)</f>
        <v>0</v>
      </c>
      <c r="K64" s="7">
        <f>IF(COUNTIF('Iteration 2 - Backward-Backward'!A:A, A64) &gt; 0, 1, 0)</f>
        <v>0</v>
      </c>
      <c r="L64" s="7">
        <f>IF(COUNTIF('Iteration 2 - Backward-Forward'!A:A, A64) &gt; 0, 1, 0)</f>
        <v>0</v>
      </c>
      <c r="M64" s="7">
        <f>IF(COUNTIF('Iteration 3 - FFF'!A:A, A64) &gt; 0, 1, 0)</f>
        <v>0</v>
      </c>
      <c r="N64" s="7">
        <f>IF(COUNTIF('Iteration 3 - FFB'!A:A, A64) &gt; 0, 1, 0)</f>
        <v>0</v>
      </c>
      <c r="O64" s="7"/>
      <c r="P64" s="7">
        <v>1</v>
      </c>
    </row>
    <row r="65" spans="1:18" x14ac:dyDescent="0.25">
      <c r="A65" s="7" t="s">
        <v>10761</v>
      </c>
      <c r="B65" s="7" t="s">
        <v>10762</v>
      </c>
      <c r="C65" s="7">
        <v>2023</v>
      </c>
      <c r="D65" s="7"/>
      <c r="E65" s="7">
        <f t="shared" si="0"/>
        <v>0</v>
      </c>
      <c r="F65" s="7">
        <f>IF(COUNTIF('Start Set'!A:A, A65) &gt; 0, 1, 0)</f>
        <v>0</v>
      </c>
      <c r="G65" s="7">
        <f>IF(COUNTIF('Iteration 1 - Forward'!A:A, A65) &gt; 0, 1, 0)</f>
        <v>0</v>
      </c>
      <c r="H65" s="7">
        <f>IF(COUNTIF('Iteration 1 - Backward'!A:A, A65) &gt; 0, 1, 0)</f>
        <v>0</v>
      </c>
      <c r="I65" s="7">
        <f>IF(COUNTIF('Iteration 2 - Forward-Forward'!A:A, A65) &gt; 0, 1, 0)</f>
        <v>0</v>
      </c>
      <c r="J65" s="7">
        <f>IF(COUNTIF('Iteration 2 - Forward-Backward'!A:A, A65) &gt; 0, 1, 0)</f>
        <v>0</v>
      </c>
      <c r="K65" s="7">
        <f>IF(COUNTIF('Iteration 2 - Backward-Backward'!A:A, A65) &gt; 0, 1, 0)</f>
        <v>0</v>
      </c>
      <c r="L65" s="7">
        <f>IF(COUNTIF('Iteration 2 - Backward-Forward'!A:A, A65) &gt; 0, 1, 0)</f>
        <v>0</v>
      </c>
      <c r="M65" s="7">
        <f>IF(COUNTIF('Iteration 3 - FFF'!A:A, A65) &gt; 0, 1, 0)</f>
        <v>0</v>
      </c>
      <c r="N65" s="7">
        <f>IF(COUNTIF('Iteration 3 - FFB'!A:A, A65) &gt; 0, 1, 0)</f>
        <v>0</v>
      </c>
      <c r="O65" s="7"/>
      <c r="P65" s="7">
        <v>1</v>
      </c>
    </row>
    <row r="66" spans="1:18" x14ac:dyDescent="0.25">
      <c r="A66" s="7" t="s">
        <v>10789</v>
      </c>
      <c r="B66" s="7" t="s">
        <v>10790</v>
      </c>
      <c r="C66" s="7">
        <v>2022</v>
      </c>
      <c r="D66" s="7"/>
      <c r="E66" s="7">
        <f t="shared" ref="E66:E129" si="1">--(ROW(A66)&lt;&gt;MATCH(A66,$A:$A,0))</f>
        <v>0</v>
      </c>
      <c r="F66" s="7">
        <f>IF(COUNTIF('Start Set'!A:A, A66) &gt; 0, 1, 0)</f>
        <v>0</v>
      </c>
      <c r="G66" s="7">
        <f>IF(COUNTIF('Iteration 1 - Forward'!A:A, A66) &gt; 0, 1, 0)</f>
        <v>0</v>
      </c>
      <c r="H66" s="7">
        <f>IF(COUNTIF('Iteration 1 - Backward'!A:A, A66) &gt; 0, 1, 0)</f>
        <v>0</v>
      </c>
      <c r="I66" s="7">
        <f>IF(COUNTIF('Iteration 2 - Forward-Forward'!A:A, A66) &gt; 0, 1, 0)</f>
        <v>0</v>
      </c>
      <c r="J66" s="7">
        <f>IF(COUNTIF('Iteration 2 - Forward-Backward'!A:A, A66) &gt; 0, 1, 0)</f>
        <v>0</v>
      </c>
      <c r="K66" s="7">
        <f>IF(COUNTIF('Iteration 2 - Backward-Backward'!A:A, A66) &gt; 0, 1, 0)</f>
        <v>0</v>
      </c>
      <c r="L66" s="7">
        <f>IF(COUNTIF('Iteration 2 - Backward-Forward'!A:A, A66) &gt; 0, 1, 0)</f>
        <v>0</v>
      </c>
      <c r="M66" s="7">
        <f>IF(COUNTIF('Iteration 3 - FFF'!A:A, A66) &gt; 0, 1, 0)</f>
        <v>0</v>
      </c>
      <c r="N66" s="7">
        <f>IF(COUNTIF('Iteration 3 - FFB'!A:A, A66) &gt; 0, 1, 0)</f>
        <v>0</v>
      </c>
      <c r="O66" s="7"/>
      <c r="P66" s="7">
        <v>1</v>
      </c>
    </row>
    <row r="67" spans="1:18" x14ac:dyDescent="0.25">
      <c r="A67" s="7" t="s">
        <v>10800</v>
      </c>
      <c r="B67" s="7" t="s">
        <v>10801</v>
      </c>
      <c r="C67" s="7">
        <v>2022</v>
      </c>
      <c r="D67" s="7"/>
      <c r="E67" s="7">
        <f t="shared" si="1"/>
        <v>0</v>
      </c>
      <c r="F67" s="7">
        <f>IF(COUNTIF('Start Set'!A:A, A67) &gt; 0, 1, 0)</f>
        <v>0</v>
      </c>
      <c r="G67" s="7">
        <f>IF(COUNTIF('Iteration 1 - Forward'!A:A, A67) &gt; 0, 1, 0)</f>
        <v>0</v>
      </c>
      <c r="H67" s="7">
        <f>IF(COUNTIF('Iteration 1 - Backward'!A:A, A67) &gt; 0, 1, 0)</f>
        <v>0</v>
      </c>
      <c r="I67" s="7">
        <f>IF(COUNTIF('Iteration 2 - Forward-Forward'!A:A, A67) &gt; 0, 1, 0)</f>
        <v>0</v>
      </c>
      <c r="J67" s="7">
        <f>IF(COUNTIF('Iteration 2 - Forward-Backward'!A:A, A67) &gt; 0, 1, 0)</f>
        <v>0</v>
      </c>
      <c r="K67" s="7">
        <f>IF(COUNTIF('Iteration 2 - Backward-Backward'!A:A, A67) &gt; 0, 1, 0)</f>
        <v>0</v>
      </c>
      <c r="L67" s="7">
        <f>IF(COUNTIF('Iteration 2 - Backward-Forward'!A:A, A67) &gt; 0, 1, 0)</f>
        <v>0</v>
      </c>
      <c r="M67" s="7">
        <f>IF(COUNTIF('Iteration 3 - FFF'!A:A, A67) &gt; 0, 1, 0)</f>
        <v>0</v>
      </c>
      <c r="N67" s="7">
        <f>IF(COUNTIF('Iteration 3 - FFB'!A:A, A67) &gt; 0, 1, 0)</f>
        <v>0</v>
      </c>
      <c r="O67" s="7"/>
      <c r="P67" s="7"/>
      <c r="Q67" s="7"/>
      <c r="R67" s="7">
        <v>1</v>
      </c>
    </row>
    <row r="68" spans="1:18" x14ac:dyDescent="0.25">
      <c r="A68" s="7" t="s">
        <v>10802</v>
      </c>
      <c r="B68" s="7" t="s">
        <v>10803</v>
      </c>
      <c r="C68" s="7">
        <v>2022</v>
      </c>
      <c r="D68" s="7"/>
      <c r="E68" s="7">
        <f t="shared" si="1"/>
        <v>0</v>
      </c>
      <c r="F68" s="7">
        <f>IF(COUNTIF('Start Set'!A:A, A68) &gt; 0, 1, 0)</f>
        <v>0</v>
      </c>
      <c r="G68" s="7">
        <f>IF(COUNTIF('Iteration 1 - Forward'!A:A, A68) &gt; 0, 1, 0)</f>
        <v>0</v>
      </c>
      <c r="H68" s="7">
        <f>IF(COUNTIF('Iteration 1 - Backward'!A:A, A68) &gt; 0, 1, 0)</f>
        <v>0</v>
      </c>
      <c r="I68" s="7">
        <f>IF(COUNTIF('Iteration 2 - Forward-Forward'!A:A, A68) &gt; 0, 1, 0)</f>
        <v>0</v>
      </c>
      <c r="J68" s="7">
        <f>IF(COUNTIF('Iteration 2 - Forward-Backward'!A:A, A68) &gt; 0, 1, 0)</f>
        <v>0</v>
      </c>
      <c r="K68" s="7">
        <f>IF(COUNTIF('Iteration 2 - Backward-Backward'!A:A, A68) &gt; 0, 1, 0)</f>
        <v>0</v>
      </c>
      <c r="L68" s="7">
        <f>IF(COUNTIF('Iteration 2 - Backward-Forward'!A:A, A68) &gt; 0, 1, 0)</f>
        <v>0</v>
      </c>
      <c r="M68" s="7">
        <f>IF(COUNTIF('Iteration 3 - FFF'!A:A, A68) &gt; 0, 1, 0)</f>
        <v>0</v>
      </c>
      <c r="N68" s="7">
        <f>IF(COUNTIF('Iteration 3 - FFB'!A:A, A68) &gt; 0, 1, 0)</f>
        <v>0</v>
      </c>
      <c r="O68" s="7"/>
      <c r="P68" s="7"/>
      <c r="Q68" s="7"/>
      <c r="R68" s="7">
        <v>1</v>
      </c>
    </row>
    <row r="69" spans="1:18" x14ac:dyDescent="0.25">
      <c r="A69" s="7" t="s">
        <v>10804</v>
      </c>
      <c r="B69" s="7" t="s">
        <v>10805</v>
      </c>
      <c r="C69" s="7">
        <v>0</v>
      </c>
      <c r="D69" s="7" t="s">
        <v>10806</v>
      </c>
      <c r="E69" s="7">
        <f t="shared" si="1"/>
        <v>0</v>
      </c>
      <c r="F69" s="7">
        <f>IF(COUNTIF('Start Set'!A:A, A69) &gt; 0, 1, 0)</f>
        <v>0</v>
      </c>
      <c r="G69" s="7">
        <f>IF(COUNTIF('Iteration 1 - Forward'!A:A, A69) &gt; 0, 1, 0)</f>
        <v>0</v>
      </c>
      <c r="H69" s="7">
        <f>IF(COUNTIF('Iteration 1 - Backward'!A:A, A69) &gt; 0, 1, 0)</f>
        <v>0</v>
      </c>
      <c r="I69" s="7">
        <f>IF(COUNTIF('Iteration 2 - Forward-Forward'!A:A, A69) &gt; 0, 1, 0)</f>
        <v>0</v>
      </c>
      <c r="J69" s="7">
        <f>IF(COUNTIF('Iteration 2 - Forward-Backward'!A:A, A69) &gt; 0, 1, 0)</f>
        <v>0</v>
      </c>
      <c r="K69" s="7">
        <f>IF(COUNTIF('Iteration 2 - Backward-Backward'!A:A, A69) &gt; 0, 1, 0)</f>
        <v>0</v>
      </c>
      <c r="L69" s="7">
        <f>IF(COUNTIF('Iteration 2 - Backward-Forward'!A:A, A69) &gt; 0, 1, 0)</f>
        <v>0</v>
      </c>
      <c r="M69" s="7">
        <f>IF(COUNTIF('Iteration 3 - FFF'!A:A, A69) &gt; 0, 1, 0)</f>
        <v>0</v>
      </c>
      <c r="N69" s="7">
        <f>IF(COUNTIF('Iteration 3 - FFB'!A:A, A69) &gt; 0, 1, 0)</f>
        <v>0</v>
      </c>
      <c r="O69" s="7"/>
      <c r="P69" s="7"/>
      <c r="Q69" s="7"/>
      <c r="R69" s="7">
        <v>1</v>
      </c>
    </row>
    <row r="70" spans="1:18" x14ac:dyDescent="0.25">
      <c r="A70" s="7" t="s">
        <v>10955</v>
      </c>
      <c r="B70" s="7" t="s">
        <v>10956</v>
      </c>
      <c r="C70" s="7">
        <v>0</v>
      </c>
      <c r="D70" s="7" t="s">
        <v>647</v>
      </c>
      <c r="E70" s="7">
        <f t="shared" si="1"/>
        <v>0</v>
      </c>
      <c r="F70" s="7">
        <f>IF(COUNTIF('Start Set'!A:A, A70) &gt; 0, 1, 0)</f>
        <v>0</v>
      </c>
      <c r="G70" s="7">
        <f>IF(COUNTIF('Iteration 1 - Forward'!A:A, A70) &gt; 0, 1, 0)</f>
        <v>0</v>
      </c>
      <c r="H70" s="7">
        <f>IF(COUNTIF('Iteration 1 - Backward'!A:A, A70) &gt; 0, 1, 0)</f>
        <v>0</v>
      </c>
      <c r="I70" s="7">
        <f>IF(COUNTIF('Iteration 2 - Forward-Forward'!A:A, A70) &gt; 0, 1, 0)</f>
        <v>0</v>
      </c>
      <c r="J70" s="7">
        <f>IF(COUNTIF('Iteration 2 - Forward-Backward'!A:A, A70) &gt; 0, 1, 0)</f>
        <v>0</v>
      </c>
      <c r="K70" s="7">
        <f>IF(COUNTIF('Iteration 2 - Backward-Backward'!A:A, A70) &gt; 0, 1, 0)</f>
        <v>0</v>
      </c>
      <c r="L70" s="7">
        <f>IF(COUNTIF('Iteration 2 - Backward-Forward'!A:A, A70) &gt; 0, 1, 0)</f>
        <v>0</v>
      </c>
      <c r="M70" s="7">
        <f>IF(COUNTIF('Iteration 3 - FFF'!A:A, A70) &gt; 0, 1, 0)</f>
        <v>0</v>
      </c>
      <c r="N70" s="7">
        <f>IF(COUNTIF('Iteration 3 - FFB'!A:A, A70) &gt; 0, 1, 0)</f>
        <v>0</v>
      </c>
      <c r="O70" s="7"/>
      <c r="P70" s="7"/>
      <c r="Q70" s="7">
        <v>1</v>
      </c>
    </row>
    <row r="71" spans="1:18" x14ac:dyDescent="0.25">
      <c r="A71" s="7" t="s">
        <v>10988</v>
      </c>
      <c r="B71" s="7" t="s">
        <v>10989</v>
      </c>
      <c r="C71" s="7">
        <v>0</v>
      </c>
      <c r="D71" s="7" t="s">
        <v>647</v>
      </c>
      <c r="E71" s="7">
        <f t="shared" si="1"/>
        <v>0</v>
      </c>
      <c r="F71" s="7">
        <f>IF(COUNTIF('Start Set'!A:A, A71) &gt; 0, 1, 0)</f>
        <v>0</v>
      </c>
      <c r="G71" s="7">
        <f>IF(COUNTIF('Iteration 1 - Forward'!A:A, A71) &gt; 0, 1, 0)</f>
        <v>0</v>
      </c>
      <c r="H71" s="7">
        <f>IF(COUNTIF('Iteration 1 - Backward'!A:A, A71) &gt; 0, 1, 0)</f>
        <v>0</v>
      </c>
      <c r="I71" s="7">
        <f>IF(COUNTIF('Iteration 2 - Forward-Forward'!A:A, A71) &gt; 0, 1, 0)</f>
        <v>0</v>
      </c>
      <c r="J71" s="7">
        <f>IF(COUNTIF('Iteration 2 - Forward-Backward'!A:A, A71) &gt; 0, 1, 0)</f>
        <v>0</v>
      </c>
      <c r="K71" s="7">
        <f>IF(COUNTIF('Iteration 2 - Backward-Backward'!A:A, A71) &gt; 0, 1, 0)</f>
        <v>0</v>
      </c>
      <c r="L71" s="7">
        <f>IF(COUNTIF('Iteration 2 - Backward-Forward'!A:A, A71) &gt; 0, 1, 0)</f>
        <v>0</v>
      </c>
      <c r="M71" s="7">
        <f>IF(COUNTIF('Iteration 3 - FFF'!A:A, A71) &gt; 0, 1, 0)</f>
        <v>0</v>
      </c>
      <c r="N71" s="7">
        <f>IF(COUNTIF('Iteration 3 - FFB'!A:A, A71) &gt; 0, 1, 0)</f>
        <v>0</v>
      </c>
      <c r="O71" s="7"/>
      <c r="P71" s="7"/>
      <c r="Q71" s="7"/>
      <c r="R71" s="7">
        <v>1</v>
      </c>
    </row>
    <row r="72" spans="1:18" x14ac:dyDescent="0.25">
      <c r="A72" s="7" t="s">
        <v>10305</v>
      </c>
      <c r="B72" s="7" t="s">
        <v>10306</v>
      </c>
      <c r="C72" s="7">
        <v>2025</v>
      </c>
      <c r="D72" s="7" t="s">
        <v>10307</v>
      </c>
      <c r="E72" s="7">
        <f t="shared" si="1"/>
        <v>0</v>
      </c>
      <c r="F72" s="7">
        <f>IF(COUNTIF('Start Set'!A:A, A72) &gt; 0, 1, 0)</f>
        <v>0</v>
      </c>
      <c r="G72" s="7">
        <f>IF(COUNTIF('Iteration 1 - Forward'!A:A, A72) &gt; 0, 1, 0)</f>
        <v>0</v>
      </c>
      <c r="H72" s="7">
        <f>IF(COUNTIF('Iteration 1 - Backward'!A:A, A72) &gt; 0, 1, 0)</f>
        <v>0</v>
      </c>
      <c r="I72" s="7">
        <f>IF(COUNTIF('Iteration 2 - Forward-Forward'!A:A, A72) &gt; 0, 1, 0)</f>
        <v>0</v>
      </c>
      <c r="J72" s="7">
        <f>IF(COUNTIF('Iteration 2 - Forward-Backward'!A:A, A72) &gt; 0, 1, 0)</f>
        <v>0</v>
      </c>
      <c r="K72" s="7">
        <f>IF(COUNTIF('Iteration 2 - Backward-Backward'!A:A, A72) &gt; 0, 1, 0)</f>
        <v>0</v>
      </c>
      <c r="L72" s="7">
        <f>IF(COUNTIF('Iteration 2 - Backward-Forward'!A:A, A72) &gt; 0, 1, 0)</f>
        <v>0</v>
      </c>
      <c r="M72" s="7">
        <f>IF(COUNTIF('Iteration 3 - FFF'!A:A, A72) &gt; 0, 1, 0)</f>
        <v>0</v>
      </c>
      <c r="N72" s="7">
        <f>IF(COUNTIF('Iteration 3 - FFB'!A:A, A72) &gt; 0, 1, 0)</f>
        <v>0</v>
      </c>
      <c r="O72" s="7"/>
      <c r="P72" s="7">
        <v>1</v>
      </c>
    </row>
    <row r="73" spans="1:18" x14ac:dyDescent="0.25">
      <c r="A73" s="7" t="s">
        <v>10311</v>
      </c>
      <c r="B73" s="7" t="s">
        <v>10312</v>
      </c>
      <c r="C73" s="7">
        <v>2025</v>
      </c>
      <c r="D73" s="7" t="s">
        <v>10307</v>
      </c>
      <c r="E73" s="7">
        <f t="shared" si="1"/>
        <v>0</v>
      </c>
      <c r="F73" s="7">
        <f>IF(COUNTIF('Start Set'!A:A, A73) &gt; 0, 1, 0)</f>
        <v>0</v>
      </c>
      <c r="G73" s="7">
        <f>IF(COUNTIF('Iteration 1 - Forward'!A:A, A73) &gt; 0, 1, 0)</f>
        <v>0</v>
      </c>
      <c r="H73" s="7">
        <f>IF(COUNTIF('Iteration 1 - Backward'!A:A, A73) &gt; 0, 1, 0)</f>
        <v>0</v>
      </c>
      <c r="I73" s="7">
        <f>IF(COUNTIF('Iteration 2 - Forward-Forward'!A:A, A73) &gt; 0, 1, 0)</f>
        <v>0</v>
      </c>
      <c r="J73" s="7">
        <f>IF(COUNTIF('Iteration 2 - Forward-Backward'!A:A, A73) &gt; 0, 1, 0)</f>
        <v>0</v>
      </c>
      <c r="K73" s="7">
        <f>IF(COUNTIF('Iteration 2 - Backward-Backward'!A:A, A73) &gt; 0, 1, 0)</f>
        <v>0</v>
      </c>
      <c r="L73" s="7">
        <f>IF(COUNTIF('Iteration 2 - Backward-Forward'!A:A, A73) &gt; 0, 1, 0)</f>
        <v>0</v>
      </c>
      <c r="M73" s="7">
        <f>IF(COUNTIF('Iteration 3 - FFF'!A:A, A73) &gt; 0, 1, 0)</f>
        <v>0</v>
      </c>
      <c r="N73" s="7">
        <f>IF(COUNTIF('Iteration 3 - FFB'!A:A, A73) &gt; 0, 1, 0)</f>
        <v>0</v>
      </c>
      <c r="O73" s="7"/>
      <c r="P73" s="7">
        <v>1</v>
      </c>
    </row>
    <row r="74" spans="1:18" x14ac:dyDescent="0.25">
      <c r="A74" s="7" t="s">
        <v>10228</v>
      </c>
      <c r="B74" s="7" t="s">
        <v>10229</v>
      </c>
      <c r="C74" s="7">
        <v>2025</v>
      </c>
      <c r="D74" s="7" t="s">
        <v>233</v>
      </c>
      <c r="E74" s="7">
        <f t="shared" si="1"/>
        <v>0</v>
      </c>
      <c r="F74" s="7">
        <f>IF(COUNTIF('Start Set'!A:A, A74) &gt; 0, 1, 0)</f>
        <v>0</v>
      </c>
      <c r="G74" s="7">
        <f>IF(COUNTIF('Iteration 1 - Forward'!A:A, A74) &gt; 0, 1, 0)</f>
        <v>0</v>
      </c>
      <c r="H74" s="7">
        <f>IF(COUNTIF('Iteration 1 - Backward'!A:A, A74) &gt; 0, 1, 0)</f>
        <v>0</v>
      </c>
      <c r="I74" s="7">
        <f>IF(COUNTIF('Iteration 2 - Forward-Forward'!A:A, A74) &gt; 0, 1, 0)</f>
        <v>0</v>
      </c>
      <c r="J74" s="7">
        <f>IF(COUNTIF('Iteration 2 - Forward-Backward'!A:A, A74) &gt; 0, 1, 0)</f>
        <v>0</v>
      </c>
      <c r="K74" s="7">
        <f>IF(COUNTIF('Iteration 2 - Backward-Backward'!A:A, A74) &gt; 0, 1, 0)</f>
        <v>0</v>
      </c>
      <c r="L74" s="7">
        <f>IF(COUNTIF('Iteration 2 - Backward-Forward'!A:A, A74) &gt; 0, 1, 0)</f>
        <v>0</v>
      </c>
      <c r="M74" s="7">
        <f>IF(COUNTIF('Iteration 3 - FFF'!A:A, A74) &gt; 0, 1, 0)</f>
        <v>0</v>
      </c>
      <c r="N74" s="7">
        <f>IF(COUNTIF('Iteration 3 - FFB'!A:A, A74) &gt; 0, 1, 0)</f>
        <v>0</v>
      </c>
      <c r="O74" s="7"/>
      <c r="P74" s="7">
        <v>1</v>
      </c>
    </row>
    <row r="75" spans="1:18" x14ac:dyDescent="0.25">
      <c r="A75" s="7" t="s">
        <v>10239</v>
      </c>
      <c r="B75" s="7" t="s">
        <v>10240</v>
      </c>
      <c r="C75" s="7">
        <v>2025</v>
      </c>
      <c r="D75" s="7" t="s">
        <v>233</v>
      </c>
      <c r="E75" s="7">
        <f t="shared" si="1"/>
        <v>0</v>
      </c>
      <c r="F75" s="7">
        <f>IF(COUNTIF('Start Set'!A:A, A75) &gt; 0, 1, 0)</f>
        <v>0</v>
      </c>
      <c r="G75" s="7">
        <f>IF(COUNTIF('Iteration 1 - Forward'!A:A, A75) &gt; 0, 1, 0)</f>
        <v>0</v>
      </c>
      <c r="H75" s="7">
        <f>IF(COUNTIF('Iteration 1 - Backward'!A:A, A75) &gt; 0, 1, 0)</f>
        <v>0</v>
      </c>
      <c r="I75" s="7">
        <f>IF(COUNTIF('Iteration 2 - Forward-Forward'!A:A, A75) &gt; 0, 1, 0)</f>
        <v>0</v>
      </c>
      <c r="J75" s="7">
        <f>IF(COUNTIF('Iteration 2 - Forward-Backward'!A:A, A75) &gt; 0, 1, 0)</f>
        <v>0</v>
      </c>
      <c r="K75" s="7">
        <f>IF(COUNTIF('Iteration 2 - Backward-Backward'!A:A, A75) &gt; 0, 1, 0)</f>
        <v>0</v>
      </c>
      <c r="L75" s="7">
        <f>IF(COUNTIF('Iteration 2 - Backward-Forward'!A:A, A75) &gt; 0, 1, 0)</f>
        <v>0</v>
      </c>
      <c r="M75" s="7">
        <f>IF(COUNTIF('Iteration 3 - FFF'!A:A, A75) &gt; 0, 1, 0)</f>
        <v>0</v>
      </c>
      <c r="N75" s="7">
        <f>IF(COUNTIF('Iteration 3 - FFB'!A:A, A75) &gt; 0, 1, 0)</f>
        <v>0</v>
      </c>
      <c r="O75" s="7"/>
      <c r="P75" s="7">
        <v>1</v>
      </c>
    </row>
    <row r="76" spans="1:18" x14ac:dyDescent="0.25">
      <c r="A76" s="7" t="s">
        <v>10259</v>
      </c>
      <c r="B76" s="7" t="s">
        <v>10260</v>
      </c>
      <c r="C76" s="7">
        <v>2025</v>
      </c>
      <c r="D76" s="7" t="s">
        <v>233</v>
      </c>
      <c r="E76" s="7">
        <f t="shared" si="1"/>
        <v>0</v>
      </c>
      <c r="F76" s="7">
        <f>IF(COUNTIF('Start Set'!A:A, A76) &gt; 0, 1, 0)</f>
        <v>0</v>
      </c>
      <c r="G76" s="7">
        <f>IF(COUNTIF('Iteration 1 - Forward'!A:A, A76) &gt; 0, 1, 0)</f>
        <v>0</v>
      </c>
      <c r="H76" s="7">
        <f>IF(COUNTIF('Iteration 1 - Backward'!A:A, A76) &gt; 0, 1, 0)</f>
        <v>0</v>
      </c>
      <c r="I76" s="7">
        <f>IF(COUNTIF('Iteration 2 - Forward-Forward'!A:A, A76) &gt; 0, 1, 0)</f>
        <v>0</v>
      </c>
      <c r="J76" s="7">
        <f>IF(COUNTIF('Iteration 2 - Forward-Backward'!A:A, A76) &gt; 0, 1, 0)</f>
        <v>0</v>
      </c>
      <c r="K76" s="7">
        <f>IF(COUNTIF('Iteration 2 - Backward-Backward'!A:A, A76) &gt; 0, 1, 0)</f>
        <v>0</v>
      </c>
      <c r="L76" s="7">
        <f>IF(COUNTIF('Iteration 2 - Backward-Forward'!A:A, A76) &gt; 0, 1, 0)</f>
        <v>0</v>
      </c>
      <c r="M76" s="7">
        <f>IF(COUNTIF('Iteration 3 - FFF'!A:A, A76) &gt; 0, 1, 0)</f>
        <v>0</v>
      </c>
      <c r="N76" s="7">
        <f>IF(COUNTIF('Iteration 3 - FFB'!A:A, A76) &gt; 0, 1, 0)</f>
        <v>0</v>
      </c>
      <c r="O76" s="7"/>
      <c r="P76" s="7">
        <v>1</v>
      </c>
    </row>
    <row r="77" spans="1:18" x14ac:dyDescent="0.25">
      <c r="A77" s="7" t="s">
        <v>10549</v>
      </c>
      <c r="B77" s="7" t="s">
        <v>10550</v>
      </c>
      <c r="C77" s="7">
        <v>2022</v>
      </c>
      <c r="D77" s="7" t="s">
        <v>10551</v>
      </c>
      <c r="E77" s="7">
        <f t="shared" si="1"/>
        <v>0</v>
      </c>
      <c r="F77" s="7">
        <f>IF(COUNTIF('Start Set'!A:A, A77) &gt; 0, 1, 0)</f>
        <v>0</v>
      </c>
      <c r="G77" s="7">
        <f>IF(COUNTIF('Iteration 1 - Forward'!A:A, A77) &gt; 0, 1, 0)</f>
        <v>0</v>
      </c>
      <c r="H77" s="7">
        <f>IF(COUNTIF('Iteration 1 - Backward'!A:A, A77) &gt; 0, 1, 0)</f>
        <v>0</v>
      </c>
      <c r="I77" s="7">
        <f>IF(COUNTIF('Iteration 2 - Forward-Forward'!A:A, A77) &gt; 0, 1, 0)</f>
        <v>0</v>
      </c>
      <c r="J77" s="7">
        <f>IF(COUNTIF('Iteration 2 - Forward-Backward'!A:A, A77) &gt; 0, 1, 0)</f>
        <v>0</v>
      </c>
      <c r="K77" s="7">
        <f>IF(COUNTIF('Iteration 2 - Backward-Backward'!A:A, A77) &gt; 0, 1, 0)</f>
        <v>0</v>
      </c>
      <c r="L77" s="7">
        <f>IF(COUNTIF('Iteration 2 - Backward-Forward'!A:A, A77) &gt; 0, 1, 0)</f>
        <v>0</v>
      </c>
      <c r="M77" s="7">
        <f>IF(COUNTIF('Iteration 3 - FFF'!A:A, A77) &gt; 0, 1, 0)</f>
        <v>0</v>
      </c>
      <c r="N77" s="7">
        <f>IF(COUNTIF('Iteration 3 - FFB'!A:A, A77) &gt; 0, 1, 0)</f>
        <v>0</v>
      </c>
      <c r="O77" s="7"/>
      <c r="P77" s="7">
        <v>1</v>
      </c>
    </row>
    <row r="78" spans="1:18" x14ac:dyDescent="0.25">
      <c r="A78" s="7" t="s">
        <v>10559</v>
      </c>
      <c r="B78" s="7" t="s">
        <v>10560</v>
      </c>
      <c r="C78" s="7">
        <v>2025</v>
      </c>
      <c r="D78" s="7" t="s">
        <v>10561</v>
      </c>
      <c r="E78" s="7">
        <f t="shared" si="1"/>
        <v>0</v>
      </c>
      <c r="F78" s="7">
        <f>IF(COUNTIF('Start Set'!A:A, A78) &gt; 0, 1, 0)</f>
        <v>0</v>
      </c>
      <c r="G78" s="7">
        <f>IF(COUNTIF('Iteration 1 - Forward'!A:A, A78) &gt; 0, 1, 0)</f>
        <v>0</v>
      </c>
      <c r="H78" s="7">
        <f>IF(COUNTIF('Iteration 1 - Backward'!A:A, A78) &gt; 0, 1, 0)</f>
        <v>0</v>
      </c>
      <c r="I78" s="7">
        <f>IF(COUNTIF('Iteration 2 - Forward-Forward'!A:A, A78) &gt; 0, 1, 0)</f>
        <v>0</v>
      </c>
      <c r="J78" s="7">
        <f>IF(COUNTIF('Iteration 2 - Forward-Backward'!A:A, A78) &gt; 0, 1, 0)</f>
        <v>0</v>
      </c>
      <c r="K78" s="7">
        <f>IF(COUNTIF('Iteration 2 - Backward-Backward'!A:A, A78) &gt; 0, 1, 0)</f>
        <v>0</v>
      </c>
      <c r="L78" s="7">
        <f>IF(COUNTIF('Iteration 2 - Backward-Forward'!A:A, A78) &gt; 0, 1, 0)</f>
        <v>0</v>
      </c>
      <c r="M78" s="7">
        <f>IF(COUNTIF('Iteration 3 - FFF'!A:A, A78) &gt; 0, 1, 0)</f>
        <v>0</v>
      </c>
      <c r="N78" s="7">
        <f>IF(COUNTIF('Iteration 3 - FFB'!A:A, A78) &gt; 0, 1, 0)</f>
        <v>0</v>
      </c>
      <c r="O78" s="7"/>
      <c r="P78" s="7">
        <v>1</v>
      </c>
    </row>
    <row r="79" spans="1:18" x14ac:dyDescent="0.25">
      <c r="A79" s="7" t="s">
        <v>10517</v>
      </c>
      <c r="B79" s="7" t="s">
        <v>10518</v>
      </c>
      <c r="C79" s="7">
        <v>2023</v>
      </c>
      <c r="D79" s="7" t="s">
        <v>4499</v>
      </c>
      <c r="E79" s="7">
        <f t="shared" si="1"/>
        <v>0</v>
      </c>
      <c r="F79" s="7">
        <f>IF(COUNTIF('Start Set'!A:A, A79) &gt; 0, 1, 0)</f>
        <v>0</v>
      </c>
      <c r="G79" s="7">
        <f>IF(COUNTIF('Iteration 1 - Forward'!A:A, A79) &gt; 0, 1, 0)</f>
        <v>0</v>
      </c>
      <c r="H79" s="7">
        <f>IF(COUNTIF('Iteration 1 - Backward'!A:A, A79) &gt; 0, 1, 0)</f>
        <v>0</v>
      </c>
      <c r="I79" s="7">
        <f>IF(COUNTIF('Iteration 2 - Forward-Forward'!A:A, A79) &gt; 0, 1, 0)</f>
        <v>0</v>
      </c>
      <c r="J79" s="7">
        <f>IF(COUNTIF('Iteration 2 - Forward-Backward'!A:A, A79) &gt; 0, 1, 0)</f>
        <v>0</v>
      </c>
      <c r="K79" s="7">
        <f>IF(COUNTIF('Iteration 2 - Backward-Backward'!A:A, A79) &gt; 0, 1, 0)</f>
        <v>0</v>
      </c>
      <c r="L79" s="7">
        <f>IF(COUNTIF('Iteration 2 - Backward-Forward'!A:A, A79) &gt; 0, 1, 0)</f>
        <v>0</v>
      </c>
      <c r="M79" s="7">
        <f>IF(COUNTIF('Iteration 3 - FFF'!A:A, A79) &gt; 0, 1, 0)</f>
        <v>0</v>
      </c>
      <c r="N79" s="7">
        <f>IF(COUNTIF('Iteration 3 - FFB'!A:A, A79) &gt; 0, 1, 0)</f>
        <v>0</v>
      </c>
      <c r="O79" s="7"/>
      <c r="P79" s="7">
        <v>1</v>
      </c>
    </row>
    <row r="80" spans="1:18" x14ac:dyDescent="0.25">
      <c r="A80" s="7" t="s">
        <v>10690</v>
      </c>
      <c r="B80" s="7" t="s">
        <v>10518</v>
      </c>
      <c r="C80" s="7">
        <v>2023</v>
      </c>
      <c r="D80" s="7" t="s">
        <v>4499</v>
      </c>
      <c r="E80" s="7">
        <f t="shared" si="1"/>
        <v>0</v>
      </c>
      <c r="F80" s="7">
        <f>IF(COUNTIF('Start Set'!A:A, A80) &gt; 0, 1, 0)</f>
        <v>0</v>
      </c>
      <c r="G80" s="7">
        <f>IF(COUNTIF('Iteration 1 - Forward'!A:A, A80) &gt; 0, 1, 0)</f>
        <v>0</v>
      </c>
      <c r="H80" s="7">
        <f>IF(COUNTIF('Iteration 1 - Backward'!A:A, A80) &gt; 0, 1, 0)</f>
        <v>0</v>
      </c>
      <c r="I80" s="7">
        <f>IF(COUNTIF('Iteration 2 - Forward-Forward'!A:A, A80) &gt; 0, 1, 0)</f>
        <v>0</v>
      </c>
      <c r="J80" s="7">
        <f>IF(COUNTIF('Iteration 2 - Forward-Backward'!A:A, A80) &gt; 0, 1, 0)</f>
        <v>0</v>
      </c>
      <c r="K80" s="7">
        <f>IF(COUNTIF('Iteration 2 - Backward-Backward'!A:A, A80) &gt; 0, 1, 0)</f>
        <v>0</v>
      </c>
      <c r="L80" s="7">
        <f>IF(COUNTIF('Iteration 2 - Backward-Forward'!A:A, A80) &gt; 0, 1, 0)</f>
        <v>0</v>
      </c>
      <c r="M80" s="7">
        <f>IF(COUNTIF('Iteration 3 - FFF'!A:A, A80) &gt; 0, 1, 0)</f>
        <v>0</v>
      </c>
      <c r="N80" s="7">
        <f>IF(COUNTIF('Iteration 3 - FFB'!A:A, A80) &gt; 0, 1, 0)</f>
        <v>0</v>
      </c>
      <c r="O80" s="7"/>
      <c r="P80" s="7">
        <v>1</v>
      </c>
    </row>
    <row r="81" spans="1:19" x14ac:dyDescent="0.25">
      <c r="A81" s="7" t="s">
        <v>10773</v>
      </c>
      <c r="B81" s="7" t="s">
        <v>10399</v>
      </c>
      <c r="C81" s="7">
        <v>2023</v>
      </c>
      <c r="D81" s="7" t="s">
        <v>4499</v>
      </c>
      <c r="E81" s="7">
        <f t="shared" si="1"/>
        <v>0</v>
      </c>
      <c r="F81" s="7">
        <f>IF(COUNTIF('Start Set'!A:A, A81) &gt; 0, 1, 0)</f>
        <v>0</v>
      </c>
      <c r="G81" s="7">
        <f>IF(COUNTIF('Iteration 1 - Forward'!A:A, A81) &gt; 0, 1, 0)</f>
        <v>0</v>
      </c>
      <c r="H81" s="7">
        <f>IF(COUNTIF('Iteration 1 - Backward'!A:A, A81) &gt; 0, 1, 0)</f>
        <v>0</v>
      </c>
      <c r="I81" s="7">
        <f>IF(COUNTIF('Iteration 2 - Forward-Forward'!A:A, A81) &gt; 0, 1, 0)</f>
        <v>0</v>
      </c>
      <c r="J81" s="7">
        <f>IF(COUNTIF('Iteration 2 - Forward-Backward'!A:A, A81) &gt; 0, 1, 0)</f>
        <v>0</v>
      </c>
      <c r="K81" s="7">
        <f>IF(COUNTIF('Iteration 2 - Backward-Backward'!A:A, A81) &gt; 0, 1, 0)</f>
        <v>0</v>
      </c>
      <c r="L81" s="7">
        <f>IF(COUNTIF('Iteration 2 - Backward-Forward'!A:A, A81) &gt; 0, 1, 0)</f>
        <v>0</v>
      </c>
      <c r="M81" s="7">
        <f>IF(COUNTIF('Iteration 3 - FFF'!A:A, A81) &gt; 0, 1, 0)</f>
        <v>0</v>
      </c>
      <c r="N81" s="7">
        <f>IF(COUNTIF('Iteration 3 - FFB'!A:A, A81) &gt; 0, 1, 0)</f>
        <v>0</v>
      </c>
      <c r="O81" s="7"/>
      <c r="P81" s="7">
        <v>1</v>
      </c>
    </row>
    <row r="82" spans="1:19" x14ac:dyDescent="0.25">
      <c r="A82" s="7" t="s">
        <v>10951</v>
      </c>
      <c r="B82" s="7" t="s">
        <v>10952</v>
      </c>
      <c r="C82" s="7">
        <v>2023</v>
      </c>
      <c r="D82" s="7" t="s">
        <v>4499</v>
      </c>
      <c r="E82" s="7">
        <f t="shared" si="1"/>
        <v>0</v>
      </c>
      <c r="F82" s="7">
        <f>IF(COUNTIF('Start Set'!A:A, A82) &gt; 0, 1, 0)</f>
        <v>0</v>
      </c>
      <c r="G82" s="7">
        <f>IF(COUNTIF('Iteration 1 - Forward'!A:A, A82) &gt; 0, 1, 0)</f>
        <v>0</v>
      </c>
      <c r="H82" s="7">
        <f>IF(COUNTIF('Iteration 1 - Backward'!A:A, A82) &gt; 0, 1, 0)</f>
        <v>0</v>
      </c>
      <c r="I82" s="7">
        <f>IF(COUNTIF('Iteration 2 - Forward-Forward'!A:A, A82) &gt; 0, 1, 0)</f>
        <v>0</v>
      </c>
      <c r="J82" s="7">
        <f>IF(COUNTIF('Iteration 2 - Forward-Backward'!A:A, A82) &gt; 0, 1, 0)</f>
        <v>0</v>
      </c>
      <c r="K82" s="7">
        <f>IF(COUNTIF('Iteration 2 - Backward-Backward'!A:A, A82) &gt; 0, 1, 0)</f>
        <v>0</v>
      </c>
      <c r="L82" s="7">
        <f>IF(COUNTIF('Iteration 2 - Backward-Forward'!A:A, A82) &gt; 0, 1, 0)</f>
        <v>0</v>
      </c>
      <c r="M82" s="7">
        <f>IF(COUNTIF('Iteration 3 - FFF'!A:A, A82) &gt; 0, 1, 0)</f>
        <v>0</v>
      </c>
      <c r="N82" s="7">
        <f>IF(COUNTIF('Iteration 3 - FFB'!A:A, A82) &gt; 0, 1, 0)</f>
        <v>0</v>
      </c>
      <c r="O82" s="7"/>
      <c r="P82" s="7">
        <v>1</v>
      </c>
    </row>
    <row r="83" spans="1:19" x14ac:dyDescent="0.25">
      <c r="A83" s="7" t="s">
        <v>10279</v>
      </c>
      <c r="B83" s="7" t="s">
        <v>10280</v>
      </c>
      <c r="C83" s="7">
        <v>2025</v>
      </c>
      <c r="D83" s="7" t="s">
        <v>4499</v>
      </c>
      <c r="E83" s="7">
        <f t="shared" si="1"/>
        <v>0</v>
      </c>
      <c r="F83" s="7">
        <f>IF(COUNTIF('Start Set'!A:A, A83) &gt; 0, 1, 0)</f>
        <v>0</v>
      </c>
      <c r="G83" s="7">
        <f>IF(COUNTIF('Iteration 1 - Forward'!A:A, A83) &gt; 0, 1, 0)</f>
        <v>0</v>
      </c>
      <c r="H83" s="7">
        <f>IF(COUNTIF('Iteration 1 - Backward'!A:A, A83) &gt; 0, 1, 0)</f>
        <v>0</v>
      </c>
      <c r="I83" s="7">
        <f>IF(COUNTIF('Iteration 2 - Forward-Forward'!A:A, A83) &gt; 0, 1, 0)</f>
        <v>0</v>
      </c>
      <c r="J83" s="7">
        <f>IF(COUNTIF('Iteration 2 - Forward-Backward'!A:A, A83) &gt; 0, 1, 0)</f>
        <v>0</v>
      </c>
      <c r="K83" s="7">
        <f>IF(COUNTIF('Iteration 2 - Backward-Backward'!A:A, A83) &gt; 0, 1, 0)</f>
        <v>0</v>
      </c>
      <c r="L83" s="7">
        <f>IF(COUNTIF('Iteration 2 - Backward-Forward'!A:A, A83) &gt; 0, 1, 0)</f>
        <v>0</v>
      </c>
      <c r="M83" s="7">
        <f>IF(COUNTIF('Iteration 3 - FFF'!A:A, A83) &gt; 0, 1, 0)</f>
        <v>0</v>
      </c>
      <c r="N83" s="7">
        <f>IF(COUNTIF('Iteration 3 - FFB'!A:A, A83) &gt; 0, 1, 0)</f>
        <v>0</v>
      </c>
      <c r="O83" s="7"/>
      <c r="P83" s="7">
        <v>1</v>
      </c>
    </row>
    <row r="84" spans="1:19" x14ac:dyDescent="0.25">
      <c r="A84" s="7" t="s">
        <v>10293</v>
      </c>
      <c r="B84" s="7" t="s">
        <v>10294</v>
      </c>
      <c r="C84" s="7">
        <v>2025</v>
      </c>
      <c r="D84" s="7" t="s">
        <v>10295</v>
      </c>
      <c r="E84" s="7">
        <f t="shared" si="1"/>
        <v>0</v>
      </c>
      <c r="F84" s="7">
        <f>IF(COUNTIF('Start Set'!A:A, A84) &gt; 0, 1, 0)</f>
        <v>0</v>
      </c>
      <c r="G84" s="7">
        <f>IF(COUNTIF('Iteration 1 - Forward'!A:A, A84) &gt; 0, 1, 0)</f>
        <v>0</v>
      </c>
      <c r="H84" s="7">
        <f>IF(COUNTIF('Iteration 1 - Backward'!A:A, A84) &gt; 0, 1, 0)</f>
        <v>0</v>
      </c>
      <c r="I84" s="7">
        <f>IF(COUNTIF('Iteration 2 - Forward-Forward'!A:A, A84) &gt; 0, 1, 0)</f>
        <v>0</v>
      </c>
      <c r="J84" s="7">
        <f>IF(COUNTIF('Iteration 2 - Forward-Backward'!A:A, A84) &gt; 0, 1, 0)</f>
        <v>0</v>
      </c>
      <c r="K84" s="7">
        <f>IF(COUNTIF('Iteration 2 - Backward-Backward'!A:A, A84) &gt; 0, 1, 0)</f>
        <v>0</v>
      </c>
      <c r="L84" s="7">
        <f>IF(COUNTIF('Iteration 2 - Backward-Forward'!A:A, A84) &gt; 0, 1, 0)</f>
        <v>0</v>
      </c>
      <c r="M84" s="7">
        <f>IF(COUNTIF('Iteration 3 - FFF'!A:A, A84) &gt; 0, 1, 0)</f>
        <v>0</v>
      </c>
      <c r="N84" s="7">
        <f>IF(COUNTIF('Iteration 3 - FFB'!A:A, A84) &gt; 0, 1, 0)</f>
        <v>0</v>
      </c>
      <c r="O84" s="7"/>
      <c r="P84" s="7">
        <v>1</v>
      </c>
    </row>
    <row r="85" spans="1:19" x14ac:dyDescent="0.25">
      <c r="A85" s="7" t="s">
        <v>10318</v>
      </c>
      <c r="B85" s="7" t="s">
        <v>10319</v>
      </c>
      <c r="C85" s="7">
        <v>2025</v>
      </c>
      <c r="D85" s="7" t="s">
        <v>10320</v>
      </c>
      <c r="E85" s="7">
        <f t="shared" si="1"/>
        <v>0</v>
      </c>
      <c r="F85" s="7">
        <f>IF(COUNTIF('Start Set'!A:A, A85) &gt; 0, 1, 0)</f>
        <v>0</v>
      </c>
      <c r="G85" s="7">
        <f>IF(COUNTIF('Iteration 1 - Forward'!A:A, A85) &gt; 0, 1, 0)</f>
        <v>0</v>
      </c>
      <c r="H85" s="7">
        <f>IF(COUNTIF('Iteration 1 - Backward'!A:A, A85) &gt; 0, 1, 0)</f>
        <v>0</v>
      </c>
      <c r="I85" s="7">
        <f>IF(COUNTIF('Iteration 2 - Forward-Forward'!A:A, A85) &gt; 0, 1, 0)</f>
        <v>0</v>
      </c>
      <c r="J85" s="7">
        <f>IF(COUNTIF('Iteration 2 - Forward-Backward'!A:A, A85) &gt; 0, 1, 0)</f>
        <v>0</v>
      </c>
      <c r="K85" s="7">
        <f>IF(COUNTIF('Iteration 2 - Backward-Backward'!A:A, A85) &gt; 0, 1, 0)</f>
        <v>0</v>
      </c>
      <c r="L85" s="7">
        <f>IF(COUNTIF('Iteration 2 - Backward-Forward'!A:A, A85) &gt; 0, 1, 0)</f>
        <v>0</v>
      </c>
      <c r="M85" s="7">
        <f>IF(COUNTIF('Iteration 3 - FFF'!A:A, A85) &gt; 0, 1, 0)</f>
        <v>0</v>
      </c>
      <c r="N85" s="7">
        <f>IF(COUNTIF('Iteration 3 - FFB'!A:A, A85) &gt; 0, 1, 0)</f>
        <v>0</v>
      </c>
      <c r="O85" s="7"/>
      <c r="P85" s="7">
        <v>1</v>
      </c>
    </row>
    <row r="86" spans="1:19" x14ac:dyDescent="0.25">
      <c r="A86" s="7" t="s">
        <v>10299</v>
      </c>
      <c r="B86" s="7" t="s">
        <v>10300</v>
      </c>
      <c r="C86" s="7">
        <v>2025</v>
      </c>
      <c r="D86" s="7" t="s">
        <v>10301</v>
      </c>
      <c r="E86" s="7">
        <f t="shared" si="1"/>
        <v>0</v>
      </c>
      <c r="F86" s="7">
        <f>IF(COUNTIF('Start Set'!A:A, A86) &gt; 0, 1, 0)</f>
        <v>0</v>
      </c>
      <c r="G86" s="7">
        <f>IF(COUNTIF('Iteration 1 - Forward'!A:A, A86) &gt; 0, 1, 0)</f>
        <v>0</v>
      </c>
      <c r="H86" s="7">
        <f>IF(COUNTIF('Iteration 1 - Backward'!A:A, A86) &gt; 0, 1, 0)</f>
        <v>0</v>
      </c>
      <c r="I86" s="7">
        <f>IF(COUNTIF('Iteration 2 - Forward-Forward'!A:A, A86) &gt; 0, 1, 0)</f>
        <v>0</v>
      </c>
      <c r="J86" s="7">
        <f>IF(COUNTIF('Iteration 2 - Forward-Backward'!A:A, A86) &gt; 0, 1, 0)</f>
        <v>0</v>
      </c>
      <c r="K86" s="7">
        <f>IF(COUNTIF('Iteration 2 - Backward-Backward'!A:A, A86) &gt; 0, 1, 0)</f>
        <v>0</v>
      </c>
      <c r="L86" s="7">
        <f>IF(COUNTIF('Iteration 2 - Backward-Forward'!A:A, A86) &gt; 0, 1, 0)</f>
        <v>0</v>
      </c>
      <c r="M86" s="7">
        <f>IF(COUNTIF('Iteration 3 - FFF'!A:A, A86) &gt; 0, 1, 0)</f>
        <v>0</v>
      </c>
      <c r="N86" s="7">
        <f>IF(COUNTIF('Iteration 3 - FFB'!A:A, A86) &gt; 0, 1, 0)</f>
        <v>0</v>
      </c>
      <c r="O86" s="7"/>
      <c r="P86" s="7">
        <v>1</v>
      </c>
    </row>
    <row r="87" spans="1:19" x14ac:dyDescent="0.25">
      <c r="A87" s="7" t="s">
        <v>10308</v>
      </c>
      <c r="B87" s="7" t="s">
        <v>10309</v>
      </c>
      <c r="C87" s="7">
        <v>2025</v>
      </c>
      <c r="D87" s="7" t="s">
        <v>10310</v>
      </c>
      <c r="E87" s="7">
        <f t="shared" si="1"/>
        <v>0</v>
      </c>
      <c r="F87" s="7">
        <f>IF(COUNTIF('Start Set'!A:A, A87) &gt; 0, 1, 0)</f>
        <v>0</v>
      </c>
      <c r="G87" s="7">
        <f>IF(COUNTIF('Iteration 1 - Forward'!A:A, A87) &gt; 0, 1, 0)</f>
        <v>0</v>
      </c>
      <c r="H87" s="7">
        <f>IF(COUNTIF('Iteration 1 - Backward'!A:A, A87) &gt; 0, 1, 0)</f>
        <v>0</v>
      </c>
      <c r="I87" s="7">
        <f>IF(COUNTIF('Iteration 2 - Forward-Forward'!A:A, A87) &gt; 0, 1, 0)</f>
        <v>0</v>
      </c>
      <c r="J87" s="7">
        <f>IF(COUNTIF('Iteration 2 - Forward-Backward'!A:A, A87) &gt; 0, 1, 0)</f>
        <v>0</v>
      </c>
      <c r="K87" s="7">
        <f>IF(COUNTIF('Iteration 2 - Backward-Backward'!A:A, A87) &gt; 0, 1, 0)</f>
        <v>0</v>
      </c>
      <c r="L87" s="7">
        <f>IF(COUNTIF('Iteration 2 - Backward-Forward'!A:A, A87) &gt; 0, 1, 0)</f>
        <v>0</v>
      </c>
      <c r="M87" s="7">
        <f>IF(COUNTIF('Iteration 3 - FFF'!A:A, A87) &gt; 0, 1, 0)</f>
        <v>0</v>
      </c>
      <c r="N87" s="7">
        <f>IF(COUNTIF('Iteration 3 - FFB'!A:A, A87) &gt; 0, 1, 0)</f>
        <v>0</v>
      </c>
      <c r="O87" s="7"/>
      <c r="P87" s="7">
        <v>1</v>
      </c>
    </row>
    <row r="88" spans="1:19" x14ac:dyDescent="0.25">
      <c r="A88" s="7" t="s">
        <v>10296</v>
      </c>
      <c r="B88" s="7" t="s">
        <v>10297</v>
      </c>
      <c r="C88" s="7">
        <v>2025</v>
      </c>
      <c r="D88" s="7" t="s">
        <v>10298</v>
      </c>
      <c r="E88" s="7">
        <f t="shared" si="1"/>
        <v>0</v>
      </c>
      <c r="F88" s="7">
        <f>IF(COUNTIF('Start Set'!A:A, A88) &gt; 0, 1, 0)</f>
        <v>0</v>
      </c>
      <c r="G88" s="7">
        <f>IF(COUNTIF('Iteration 1 - Forward'!A:A, A88) &gt; 0, 1, 0)</f>
        <v>0</v>
      </c>
      <c r="H88" s="7">
        <f>IF(COUNTIF('Iteration 1 - Backward'!A:A, A88) &gt; 0, 1, 0)</f>
        <v>0</v>
      </c>
      <c r="I88" s="7">
        <f>IF(COUNTIF('Iteration 2 - Forward-Forward'!A:A, A88) &gt; 0, 1, 0)</f>
        <v>0</v>
      </c>
      <c r="J88" s="7">
        <f>IF(COUNTIF('Iteration 2 - Forward-Backward'!A:A, A88) &gt; 0, 1, 0)</f>
        <v>0</v>
      </c>
      <c r="K88" s="7">
        <f>IF(COUNTIF('Iteration 2 - Backward-Backward'!A:A, A88) &gt; 0, 1, 0)</f>
        <v>0</v>
      </c>
      <c r="L88" s="7">
        <f>IF(COUNTIF('Iteration 2 - Backward-Forward'!A:A, A88) &gt; 0, 1, 0)</f>
        <v>0</v>
      </c>
      <c r="M88" s="7">
        <f>IF(COUNTIF('Iteration 3 - FFF'!A:A, A88) &gt; 0, 1, 0)</f>
        <v>0</v>
      </c>
      <c r="N88" s="7">
        <f>IF(COUNTIF('Iteration 3 - FFB'!A:A, A88) &gt; 0, 1, 0)</f>
        <v>0</v>
      </c>
      <c r="O88" s="7"/>
      <c r="P88" s="7">
        <v>1</v>
      </c>
    </row>
    <row r="89" spans="1:19" x14ac:dyDescent="0.25">
      <c r="A89" s="7" t="s">
        <v>10930</v>
      </c>
      <c r="B89" s="7" t="s">
        <v>10860</v>
      </c>
      <c r="C89" s="7">
        <v>2024</v>
      </c>
      <c r="D89" s="7" t="s">
        <v>3933</v>
      </c>
      <c r="E89" s="7">
        <f t="shared" si="1"/>
        <v>0</v>
      </c>
      <c r="F89" s="7">
        <f>IF(COUNTIF('Start Set'!A:A, A89) &gt; 0, 1, 0)</f>
        <v>0</v>
      </c>
      <c r="G89" s="7">
        <f>IF(COUNTIF('Iteration 1 - Forward'!A:A, A89) &gt; 0, 1, 0)</f>
        <v>0</v>
      </c>
      <c r="H89" s="7">
        <f>IF(COUNTIF('Iteration 1 - Backward'!A:A, A89) &gt; 0, 1, 0)</f>
        <v>0</v>
      </c>
      <c r="I89" s="7">
        <f>IF(COUNTIF('Iteration 2 - Forward-Forward'!A:A, A89) &gt; 0, 1, 0)</f>
        <v>0</v>
      </c>
      <c r="J89" s="7">
        <f>IF(COUNTIF('Iteration 2 - Forward-Backward'!A:A, A89) &gt; 0, 1, 0)</f>
        <v>0</v>
      </c>
      <c r="K89" s="7">
        <f>IF(COUNTIF('Iteration 2 - Backward-Backward'!A:A, A89) &gt; 0, 1, 0)</f>
        <v>0</v>
      </c>
      <c r="L89" s="7">
        <f>IF(COUNTIF('Iteration 2 - Backward-Forward'!A:A, A89) &gt; 0, 1, 0)</f>
        <v>0</v>
      </c>
      <c r="M89" s="7">
        <f>IF(COUNTIF('Iteration 3 - FFF'!A:A, A89) &gt; 0, 1, 0)</f>
        <v>0</v>
      </c>
      <c r="N89" s="7">
        <f>IF(COUNTIF('Iteration 3 - FFB'!A:A, A89) &gt; 0, 1, 0)</f>
        <v>0</v>
      </c>
      <c r="O89" s="7"/>
      <c r="P89" s="7">
        <v>1</v>
      </c>
    </row>
    <row r="90" spans="1:19" x14ac:dyDescent="0.25">
      <c r="A90" s="7" t="s">
        <v>10949</v>
      </c>
      <c r="B90" s="7" t="s">
        <v>10950</v>
      </c>
      <c r="C90" s="7">
        <v>2024</v>
      </c>
      <c r="D90" s="7" t="s">
        <v>3933</v>
      </c>
      <c r="E90" s="7">
        <f t="shared" si="1"/>
        <v>0</v>
      </c>
      <c r="F90" s="7">
        <f>IF(COUNTIF('Start Set'!A:A, A90) &gt; 0, 1, 0)</f>
        <v>0</v>
      </c>
      <c r="G90" s="7">
        <f>IF(COUNTIF('Iteration 1 - Forward'!A:A, A90) &gt; 0, 1, 0)</f>
        <v>0</v>
      </c>
      <c r="H90" s="7">
        <f>IF(COUNTIF('Iteration 1 - Backward'!A:A, A90) &gt; 0, 1, 0)</f>
        <v>0</v>
      </c>
      <c r="I90" s="7">
        <f>IF(COUNTIF('Iteration 2 - Forward-Forward'!A:A, A90) &gt; 0, 1, 0)</f>
        <v>0</v>
      </c>
      <c r="J90" s="7">
        <f>IF(COUNTIF('Iteration 2 - Forward-Backward'!A:A, A90) &gt; 0, 1, 0)</f>
        <v>0</v>
      </c>
      <c r="K90" s="7">
        <f>IF(COUNTIF('Iteration 2 - Backward-Backward'!A:A, A90) &gt; 0, 1, 0)</f>
        <v>0</v>
      </c>
      <c r="L90" s="7">
        <f>IF(COUNTIF('Iteration 2 - Backward-Forward'!A:A, A90) &gt; 0, 1, 0)</f>
        <v>0</v>
      </c>
      <c r="M90" s="7">
        <f>IF(COUNTIF('Iteration 3 - FFF'!A:A, A90) &gt; 0, 1, 0)</f>
        <v>0</v>
      </c>
      <c r="N90" s="7">
        <f>IF(COUNTIF('Iteration 3 - FFB'!A:A, A90) &gt; 0, 1, 0)</f>
        <v>0</v>
      </c>
      <c r="O90" s="7"/>
      <c r="P90" s="7">
        <v>1</v>
      </c>
    </row>
    <row r="91" spans="1:19" x14ac:dyDescent="0.25">
      <c r="A91" s="7" t="s">
        <v>10288</v>
      </c>
      <c r="B91" s="7" t="s">
        <v>10289</v>
      </c>
      <c r="C91" s="7">
        <v>2025</v>
      </c>
      <c r="D91" s="7" t="s">
        <v>3933</v>
      </c>
      <c r="E91" s="7">
        <f t="shared" si="1"/>
        <v>0</v>
      </c>
      <c r="F91" s="7">
        <f>IF(COUNTIF('Start Set'!A:A, A91) &gt; 0, 1, 0)</f>
        <v>0</v>
      </c>
      <c r="G91" s="7">
        <f>IF(COUNTIF('Iteration 1 - Forward'!A:A, A91) &gt; 0, 1, 0)</f>
        <v>0</v>
      </c>
      <c r="H91" s="7">
        <f>IF(COUNTIF('Iteration 1 - Backward'!A:A, A91) &gt; 0, 1, 0)</f>
        <v>0</v>
      </c>
      <c r="I91" s="7">
        <f>IF(COUNTIF('Iteration 2 - Forward-Forward'!A:A, A91) &gt; 0, 1, 0)</f>
        <v>0</v>
      </c>
      <c r="J91" s="7">
        <f>IF(COUNTIF('Iteration 2 - Forward-Backward'!A:A, A91) &gt; 0, 1, 0)</f>
        <v>0</v>
      </c>
      <c r="K91" s="7">
        <f>IF(COUNTIF('Iteration 2 - Backward-Backward'!A:A, A91) &gt; 0, 1, 0)</f>
        <v>0</v>
      </c>
      <c r="L91" s="7">
        <f>IF(COUNTIF('Iteration 2 - Backward-Forward'!A:A, A91) &gt; 0, 1, 0)</f>
        <v>0</v>
      </c>
      <c r="M91" s="7">
        <f>IF(COUNTIF('Iteration 3 - FFF'!A:A, A91) &gt; 0, 1, 0)</f>
        <v>0</v>
      </c>
      <c r="N91" s="7">
        <f>IF(COUNTIF('Iteration 3 - FFB'!A:A, A91) &gt; 0, 1, 0)</f>
        <v>0</v>
      </c>
      <c r="O91" s="7"/>
      <c r="P91" s="7">
        <v>1</v>
      </c>
    </row>
    <row r="92" spans="1:19" x14ac:dyDescent="0.25">
      <c r="A92" s="7" t="s">
        <v>10931</v>
      </c>
      <c r="B92" s="7" t="s">
        <v>10932</v>
      </c>
      <c r="C92" s="7">
        <v>2025</v>
      </c>
      <c r="D92" s="7" t="s">
        <v>3933</v>
      </c>
      <c r="E92" s="7">
        <f t="shared" si="1"/>
        <v>0</v>
      </c>
      <c r="F92" s="7">
        <f>IF(COUNTIF('Start Set'!A:A, A92) &gt; 0, 1, 0)</f>
        <v>0</v>
      </c>
      <c r="G92" s="7">
        <f>IF(COUNTIF('Iteration 1 - Forward'!A:A, A92) &gt; 0, 1, 0)</f>
        <v>0</v>
      </c>
      <c r="H92" s="7">
        <f>IF(COUNTIF('Iteration 1 - Backward'!A:A, A92) &gt; 0, 1, 0)</f>
        <v>0</v>
      </c>
      <c r="I92" s="7">
        <f>IF(COUNTIF('Iteration 2 - Forward-Forward'!A:A, A92) &gt; 0, 1, 0)</f>
        <v>0</v>
      </c>
      <c r="J92" s="7">
        <f>IF(COUNTIF('Iteration 2 - Forward-Backward'!A:A, A92) &gt; 0, 1, 0)</f>
        <v>0</v>
      </c>
      <c r="K92" s="7">
        <f>IF(COUNTIF('Iteration 2 - Backward-Backward'!A:A, A92) &gt; 0, 1, 0)</f>
        <v>0</v>
      </c>
      <c r="L92" s="7">
        <f>IF(COUNTIF('Iteration 2 - Backward-Forward'!A:A, A92) &gt; 0, 1, 0)</f>
        <v>0</v>
      </c>
      <c r="M92" s="7">
        <f>IF(COUNTIF('Iteration 3 - FFF'!A:A, A92) &gt; 0, 1, 0)</f>
        <v>0</v>
      </c>
      <c r="N92" s="7">
        <f>IF(COUNTIF('Iteration 3 - FFB'!A:A, A92) &gt; 0, 1, 0)</f>
        <v>0</v>
      </c>
      <c r="O92" s="7"/>
      <c r="P92" s="7">
        <v>1</v>
      </c>
    </row>
    <row r="93" spans="1:19" x14ac:dyDescent="0.25">
      <c r="A93" s="7" t="s">
        <v>10725</v>
      </c>
      <c r="B93" s="7" t="s">
        <v>10726</v>
      </c>
      <c r="C93" s="7">
        <v>2023</v>
      </c>
      <c r="D93" s="7" t="s">
        <v>6375</v>
      </c>
      <c r="E93" s="7">
        <f t="shared" si="1"/>
        <v>0</v>
      </c>
      <c r="F93" s="7">
        <f>IF(COUNTIF('Start Set'!A:A, A93) &gt; 0, 1, 0)</f>
        <v>0</v>
      </c>
      <c r="G93" s="7">
        <f>IF(COUNTIF('Iteration 1 - Forward'!A:A, A93) &gt; 0, 1, 0)</f>
        <v>0</v>
      </c>
      <c r="H93" s="7">
        <f>IF(COUNTIF('Iteration 1 - Backward'!A:A, A93) &gt; 0, 1, 0)</f>
        <v>0</v>
      </c>
      <c r="I93" s="7">
        <f>IF(COUNTIF('Iteration 2 - Forward-Forward'!A:A, A93) &gt; 0, 1, 0)</f>
        <v>0</v>
      </c>
      <c r="J93" s="7">
        <f>IF(COUNTIF('Iteration 2 - Forward-Backward'!A:A, A93) &gt; 0, 1, 0)</f>
        <v>0</v>
      </c>
      <c r="K93" s="7">
        <f>IF(COUNTIF('Iteration 2 - Backward-Backward'!A:A, A93) &gt; 0, 1, 0)</f>
        <v>0</v>
      </c>
      <c r="L93" s="7">
        <f>IF(COUNTIF('Iteration 2 - Backward-Forward'!A:A, A93) &gt; 0, 1, 0)</f>
        <v>0</v>
      </c>
      <c r="M93" s="7">
        <f>IF(COUNTIF('Iteration 3 - FFF'!A:A, A93) &gt; 0, 1, 0)</f>
        <v>0</v>
      </c>
      <c r="N93" s="7">
        <f>IF(COUNTIF('Iteration 3 - FFB'!A:A, A93) &gt; 0, 1, 0)</f>
        <v>0</v>
      </c>
      <c r="O93" s="7"/>
      <c r="P93" s="7">
        <v>1</v>
      </c>
    </row>
    <row r="94" spans="1:19" x14ac:dyDescent="0.25">
      <c r="A94" s="7" t="s">
        <v>10893</v>
      </c>
      <c r="B94" s="7" t="s">
        <v>10894</v>
      </c>
      <c r="C94" s="7">
        <v>2025</v>
      </c>
      <c r="D94" s="7" t="s">
        <v>10895</v>
      </c>
      <c r="E94" s="7">
        <f t="shared" si="1"/>
        <v>0</v>
      </c>
      <c r="F94" s="7">
        <f>IF(COUNTIF('Start Set'!A:A, A94) &gt; 0, 1, 0)</f>
        <v>0</v>
      </c>
      <c r="G94" s="7">
        <f>IF(COUNTIF('Iteration 1 - Forward'!A:A, A94) &gt; 0, 1, 0)</f>
        <v>0</v>
      </c>
      <c r="H94" s="7">
        <f>IF(COUNTIF('Iteration 1 - Backward'!A:A, A94) &gt; 0, 1, 0)</f>
        <v>0</v>
      </c>
      <c r="I94" s="7">
        <f>IF(COUNTIF('Iteration 2 - Forward-Forward'!A:A, A94) &gt; 0, 1, 0)</f>
        <v>0</v>
      </c>
      <c r="J94" s="7">
        <f>IF(COUNTIF('Iteration 2 - Forward-Backward'!A:A, A94) &gt; 0, 1, 0)</f>
        <v>0</v>
      </c>
      <c r="K94" s="7">
        <f>IF(COUNTIF('Iteration 2 - Backward-Backward'!A:A, A94) &gt; 0, 1, 0)</f>
        <v>0</v>
      </c>
      <c r="L94" s="7">
        <f>IF(COUNTIF('Iteration 2 - Backward-Forward'!A:A, A94) &gt; 0, 1, 0)</f>
        <v>0</v>
      </c>
      <c r="M94" s="7">
        <f>IF(COUNTIF('Iteration 3 - FFF'!A:A, A94) &gt; 0, 1, 0)</f>
        <v>0</v>
      </c>
      <c r="N94" s="7">
        <f>IF(COUNTIF('Iteration 3 - FFB'!A:A, A94) &gt; 0, 1, 0)</f>
        <v>0</v>
      </c>
      <c r="O94" s="7"/>
      <c r="P94" s="7"/>
      <c r="Q94" s="7"/>
      <c r="R94" s="7"/>
      <c r="S94" s="7">
        <v>1</v>
      </c>
    </row>
    <row r="95" spans="1:19" x14ac:dyDescent="0.25">
      <c r="A95" s="7" t="s">
        <v>10648</v>
      </c>
      <c r="B95" s="7" t="s">
        <v>10649</v>
      </c>
      <c r="C95" s="7">
        <v>2024</v>
      </c>
      <c r="D95" s="7" t="s">
        <v>10650</v>
      </c>
      <c r="E95" s="7">
        <f t="shared" si="1"/>
        <v>0</v>
      </c>
      <c r="F95" s="7">
        <f>IF(COUNTIF('Start Set'!A:A, A95) &gt; 0, 1, 0)</f>
        <v>0</v>
      </c>
      <c r="G95" s="7">
        <f>IF(COUNTIF('Iteration 1 - Forward'!A:A, A95) &gt; 0, 1, 0)</f>
        <v>0</v>
      </c>
      <c r="H95" s="7">
        <f>IF(COUNTIF('Iteration 1 - Backward'!A:A, A95) &gt; 0, 1, 0)</f>
        <v>0</v>
      </c>
      <c r="I95" s="7">
        <f>IF(COUNTIF('Iteration 2 - Forward-Forward'!A:A, A95) &gt; 0, 1, 0)</f>
        <v>0</v>
      </c>
      <c r="J95" s="7">
        <f>IF(COUNTIF('Iteration 2 - Forward-Backward'!A:A, A95) &gt; 0, 1, 0)</f>
        <v>0</v>
      </c>
      <c r="K95" s="7">
        <f>IF(COUNTIF('Iteration 2 - Backward-Backward'!A:A, A95) &gt; 0, 1, 0)</f>
        <v>0</v>
      </c>
      <c r="L95" s="7">
        <f>IF(COUNTIF('Iteration 2 - Backward-Forward'!A:A, A95) &gt; 0, 1, 0)</f>
        <v>0</v>
      </c>
      <c r="M95" s="7">
        <f>IF(COUNTIF('Iteration 3 - FFF'!A:A, A95) &gt; 0, 1, 0)</f>
        <v>0</v>
      </c>
      <c r="N95" s="7">
        <f>IF(COUNTIF('Iteration 3 - FFB'!A:A, A95) &gt; 0, 1, 0)</f>
        <v>0</v>
      </c>
      <c r="O95" s="7"/>
      <c r="P95" s="7"/>
      <c r="Q95" s="7"/>
      <c r="R95" s="7"/>
      <c r="S95" s="7">
        <v>1</v>
      </c>
    </row>
    <row r="96" spans="1:19" x14ac:dyDescent="0.25">
      <c r="A96" s="7" t="s">
        <v>10630</v>
      </c>
      <c r="B96" s="7" t="s">
        <v>10631</v>
      </c>
      <c r="C96" s="7">
        <v>2022</v>
      </c>
      <c r="D96" s="7" t="s">
        <v>10632</v>
      </c>
      <c r="E96" s="7">
        <f t="shared" si="1"/>
        <v>0</v>
      </c>
      <c r="F96" s="7">
        <f>IF(COUNTIF('Start Set'!A:A, A96) &gt; 0, 1, 0)</f>
        <v>0</v>
      </c>
      <c r="G96" s="7">
        <f>IF(COUNTIF('Iteration 1 - Forward'!A:A, A96) &gt; 0, 1, 0)</f>
        <v>0</v>
      </c>
      <c r="H96" s="7">
        <f>IF(COUNTIF('Iteration 1 - Backward'!A:A, A96) &gt; 0, 1, 0)</f>
        <v>0</v>
      </c>
      <c r="I96" s="7">
        <f>IF(COUNTIF('Iteration 2 - Forward-Forward'!A:A, A96) &gt; 0, 1, 0)</f>
        <v>0</v>
      </c>
      <c r="J96" s="7">
        <f>IF(COUNTIF('Iteration 2 - Forward-Backward'!A:A, A96) &gt; 0, 1, 0)</f>
        <v>0</v>
      </c>
      <c r="K96" s="7">
        <f>IF(COUNTIF('Iteration 2 - Backward-Backward'!A:A, A96) &gt; 0, 1, 0)</f>
        <v>0</v>
      </c>
      <c r="L96" s="7">
        <f>IF(COUNTIF('Iteration 2 - Backward-Forward'!A:A, A96) &gt; 0, 1, 0)</f>
        <v>0</v>
      </c>
      <c r="M96" s="7">
        <f>IF(COUNTIF('Iteration 3 - FFF'!A:A, A96) &gt; 0, 1, 0)</f>
        <v>0</v>
      </c>
      <c r="N96" s="7">
        <f>IF(COUNTIF('Iteration 3 - FFB'!A:A, A96) &gt; 0, 1, 0)</f>
        <v>0</v>
      </c>
      <c r="O96" s="7"/>
      <c r="P96" s="7"/>
      <c r="Q96" s="7"/>
      <c r="R96" s="7"/>
      <c r="S96" s="7">
        <v>1</v>
      </c>
    </row>
    <row r="97" spans="1:19" x14ac:dyDescent="0.25">
      <c r="A97" s="7" t="s">
        <v>10651</v>
      </c>
      <c r="B97" s="7" t="s">
        <v>10652</v>
      </c>
      <c r="C97" s="7">
        <v>2021</v>
      </c>
      <c r="D97" s="7" t="s">
        <v>10653</v>
      </c>
      <c r="E97" s="7">
        <f t="shared" si="1"/>
        <v>0</v>
      </c>
      <c r="F97" s="7">
        <f>IF(COUNTIF('Start Set'!A:A, A97) &gt; 0, 1, 0)</f>
        <v>0</v>
      </c>
      <c r="G97" s="7">
        <f>IF(COUNTIF('Iteration 1 - Forward'!A:A, A97) &gt; 0, 1, 0)</f>
        <v>0</v>
      </c>
      <c r="H97" s="7">
        <f>IF(COUNTIF('Iteration 1 - Backward'!A:A, A97) &gt; 0, 1, 0)</f>
        <v>0</v>
      </c>
      <c r="I97" s="7">
        <f>IF(COUNTIF('Iteration 2 - Forward-Forward'!A:A, A97) &gt; 0, 1, 0)</f>
        <v>0</v>
      </c>
      <c r="J97" s="7">
        <f>IF(COUNTIF('Iteration 2 - Forward-Backward'!A:A, A97) &gt; 0, 1, 0)</f>
        <v>0</v>
      </c>
      <c r="K97" s="7">
        <f>IF(COUNTIF('Iteration 2 - Backward-Backward'!A:A, A97) &gt; 0, 1, 0)</f>
        <v>0</v>
      </c>
      <c r="L97" s="7">
        <f>IF(COUNTIF('Iteration 2 - Backward-Forward'!A:A, A97) &gt; 0, 1, 0)</f>
        <v>0</v>
      </c>
      <c r="M97" s="7">
        <f>IF(COUNTIF('Iteration 3 - FFF'!A:A, A97) &gt; 0, 1, 0)</f>
        <v>0</v>
      </c>
      <c r="N97" s="7">
        <f>IF(COUNTIF('Iteration 3 - FFB'!A:A, A97) &gt; 0, 1, 0)</f>
        <v>0</v>
      </c>
      <c r="O97" s="7"/>
      <c r="P97" s="7"/>
      <c r="Q97" s="7"/>
      <c r="R97" s="7"/>
      <c r="S97" s="7">
        <v>1</v>
      </c>
    </row>
    <row r="98" spans="1:19" x14ac:dyDescent="0.25">
      <c r="A98" s="7" t="s">
        <v>10620</v>
      </c>
      <c r="B98" s="7" t="s">
        <v>10621</v>
      </c>
      <c r="C98" s="7">
        <v>2025</v>
      </c>
      <c r="D98" s="7" t="s">
        <v>10622</v>
      </c>
      <c r="E98" s="7">
        <f t="shared" si="1"/>
        <v>0</v>
      </c>
      <c r="F98" s="7">
        <f>IF(COUNTIF('Start Set'!A:A, A98) &gt; 0, 1, 0)</f>
        <v>0</v>
      </c>
      <c r="G98" s="7">
        <f>IF(COUNTIF('Iteration 1 - Forward'!A:A, A98) &gt; 0, 1, 0)</f>
        <v>0</v>
      </c>
      <c r="H98" s="7">
        <f>IF(COUNTIF('Iteration 1 - Backward'!A:A, A98) &gt; 0, 1, 0)</f>
        <v>0</v>
      </c>
      <c r="I98" s="7">
        <f>IF(COUNTIF('Iteration 2 - Forward-Forward'!A:A, A98) &gt; 0, 1, 0)</f>
        <v>0</v>
      </c>
      <c r="J98" s="7">
        <f>IF(COUNTIF('Iteration 2 - Forward-Backward'!A:A, A98) &gt; 0, 1, 0)</f>
        <v>0</v>
      </c>
      <c r="K98" s="7">
        <f>IF(COUNTIF('Iteration 2 - Backward-Backward'!A:A, A98) &gt; 0, 1, 0)</f>
        <v>0</v>
      </c>
      <c r="L98" s="7">
        <f>IF(COUNTIF('Iteration 2 - Backward-Forward'!A:A, A98) &gt; 0, 1, 0)</f>
        <v>0</v>
      </c>
      <c r="M98" s="7">
        <f>IF(COUNTIF('Iteration 3 - FFF'!A:A, A98) &gt; 0, 1, 0)</f>
        <v>0</v>
      </c>
      <c r="N98" s="7">
        <f>IF(COUNTIF('Iteration 3 - FFB'!A:A, A98) &gt; 0, 1, 0)</f>
        <v>0</v>
      </c>
      <c r="O98" s="7"/>
      <c r="P98" s="7"/>
      <c r="Q98" s="7"/>
      <c r="R98" s="7"/>
      <c r="S98" s="7">
        <v>1</v>
      </c>
    </row>
    <row r="99" spans="1:19" x14ac:dyDescent="0.25">
      <c r="A99" s="7" t="s">
        <v>10901</v>
      </c>
      <c r="B99" s="7" t="s">
        <v>10902</v>
      </c>
      <c r="C99" s="7">
        <v>2023</v>
      </c>
      <c r="D99" s="7" t="s">
        <v>10903</v>
      </c>
      <c r="E99" s="7">
        <f t="shared" si="1"/>
        <v>0</v>
      </c>
      <c r="F99" s="7">
        <f>IF(COUNTIF('Start Set'!A:A, A99) &gt; 0, 1, 0)</f>
        <v>0</v>
      </c>
      <c r="G99" s="7">
        <f>IF(COUNTIF('Iteration 1 - Forward'!A:A, A99) &gt; 0, 1, 0)</f>
        <v>0</v>
      </c>
      <c r="H99" s="7">
        <f>IF(COUNTIF('Iteration 1 - Backward'!A:A, A99) &gt; 0, 1, 0)</f>
        <v>0</v>
      </c>
      <c r="I99" s="7">
        <f>IF(COUNTIF('Iteration 2 - Forward-Forward'!A:A, A99) &gt; 0, 1, 0)</f>
        <v>0</v>
      </c>
      <c r="J99" s="7">
        <f>IF(COUNTIF('Iteration 2 - Forward-Backward'!A:A, A99) &gt; 0, 1, 0)</f>
        <v>0</v>
      </c>
      <c r="K99" s="7">
        <f>IF(COUNTIF('Iteration 2 - Backward-Backward'!A:A, A99) &gt; 0, 1, 0)</f>
        <v>0</v>
      </c>
      <c r="L99" s="7">
        <f>IF(COUNTIF('Iteration 2 - Backward-Forward'!A:A, A99) &gt; 0, 1, 0)</f>
        <v>0</v>
      </c>
      <c r="M99" s="7">
        <f>IF(COUNTIF('Iteration 3 - FFF'!A:A, A99) &gt; 0, 1, 0)</f>
        <v>0</v>
      </c>
      <c r="N99" s="7">
        <f>IF(COUNTIF('Iteration 3 - FFB'!A:A, A99) &gt; 0, 1, 0)</f>
        <v>0</v>
      </c>
      <c r="O99" s="7"/>
      <c r="P99" s="7"/>
      <c r="Q99" s="7"/>
      <c r="R99" s="7"/>
      <c r="S99" s="7">
        <v>1</v>
      </c>
    </row>
    <row r="100" spans="1:19" x14ac:dyDescent="0.25">
      <c r="A100" s="7" t="s">
        <v>10947</v>
      </c>
      <c r="B100" s="7" t="s">
        <v>10948</v>
      </c>
      <c r="C100" s="7">
        <v>2023</v>
      </c>
      <c r="D100" s="7" t="s">
        <v>10903</v>
      </c>
      <c r="E100" s="7">
        <f t="shared" si="1"/>
        <v>0</v>
      </c>
      <c r="F100" s="7">
        <f>IF(COUNTIF('Start Set'!A:A, A100) &gt; 0, 1, 0)</f>
        <v>0</v>
      </c>
      <c r="G100" s="7">
        <f>IF(COUNTIF('Iteration 1 - Forward'!A:A, A100) &gt; 0, 1, 0)</f>
        <v>0</v>
      </c>
      <c r="H100" s="7">
        <f>IF(COUNTIF('Iteration 1 - Backward'!A:A, A100) &gt; 0, 1, 0)</f>
        <v>0</v>
      </c>
      <c r="I100" s="7">
        <f>IF(COUNTIF('Iteration 2 - Forward-Forward'!A:A, A100) &gt; 0, 1, 0)</f>
        <v>0</v>
      </c>
      <c r="J100" s="7">
        <f>IF(COUNTIF('Iteration 2 - Forward-Backward'!A:A, A100) &gt; 0, 1, 0)</f>
        <v>0</v>
      </c>
      <c r="K100" s="7">
        <f>IF(COUNTIF('Iteration 2 - Backward-Backward'!A:A, A100) &gt; 0, 1, 0)</f>
        <v>0</v>
      </c>
      <c r="L100" s="7">
        <f>IF(COUNTIF('Iteration 2 - Backward-Forward'!A:A, A100) &gt; 0, 1, 0)</f>
        <v>0</v>
      </c>
      <c r="M100" s="7">
        <f>IF(COUNTIF('Iteration 3 - FFF'!A:A, A100) &gt; 0, 1, 0)</f>
        <v>0</v>
      </c>
      <c r="N100" s="7">
        <f>IF(COUNTIF('Iteration 3 - FFB'!A:A, A100) &gt; 0, 1, 0)</f>
        <v>0</v>
      </c>
      <c r="O100" s="7"/>
      <c r="P100" s="7"/>
      <c r="Q100" s="7"/>
      <c r="R100" s="7"/>
      <c r="S100" s="7">
        <v>1</v>
      </c>
    </row>
    <row r="101" spans="1:19" x14ac:dyDescent="0.25">
      <c r="A101" s="7" t="s">
        <v>10481</v>
      </c>
      <c r="B101" s="7" t="s">
        <v>10482</v>
      </c>
      <c r="C101" s="7">
        <v>2024</v>
      </c>
      <c r="D101" s="7" t="s">
        <v>10483</v>
      </c>
      <c r="E101" s="7">
        <f t="shared" si="1"/>
        <v>0</v>
      </c>
      <c r="F101" s="7">
        <f>IF(COUNTIF('Start Set'!A:A, A101) &gt; 0, 1, 0)</f>
        <v>0</v>
      </c>
      <c r="G101" s="7">
        <f>IF(COUNTIF('Iteration 1 - Forward'!A:A, A101) &gt; 0, 1, 0)</f>
        <v>0</v>
      </c>
      <c r="H101" s="7">
        <f>IF(COUNTIF('Iteration 1 - Backward'!A:A, A101) &gt; 0, 1, 0)</f>
        <v>0</v>
      </c>
      <c r="I101" s="7">
        <f>IF(COUNTIF('Iteration 2 - Forward-Forward'!A:A, A101) &gt; 0, 1, 0)</f>
        <v>0</v>
      </c>
      <c r="J101" s="7">
        <f>IF(COUNTIF('Iteration 2 - Forward-Backward'!A:A, A101) &gt; 0, 1, 0)</f>
        <v>0</v>
      </c>
      <c r="K101" s="7">
        <f>IF(COUNTIF('Iteration 2 - Backward-Backward'!A:A, A101) &gt; 0, 1, 0)</f>
        <v>0</v>
      </c>
      <c r="L101" s="7">
        <f>IF(COUNTIF('Iteration 2 - Backward-Forward'!A:A, A101) &gt; 0, 1, 0)</f>
        <v>0</v>
      </c>
      <c r="M101" s="7">
        <f>IF(COUNTIF('Iteration 3 - FFF'!A:A, A101) &gt; 0, 1, 0)</f>
        <v>0</v>
      </c>
      <c r="N101" s="7">
        <f>IF(COUNTIF('Iteration 3 - FFB'!A:A, A101) &gt; 0, 1, 0)</f>
        <v>0</v>
      </c>
      <c r="O101" s="7"/>
      <c r="P101" s="7">
        <v>1</v>
      </c>
    </row>
    <row r="102" spans="1:19" x14ac:dyDescent="0.25">
      <c r="A102" s="7" t="s">
        <v>10747</v>
      </c>
      <c r="B102" s="7" t="s">
        <v>10748</v>
      </c>
      <c r="C102" s="7">
        <v>2020</v>
      </c>
      <c r="D102" s="7" t="s">
        <v>10749</v>
      </c>
      <c r="E102" s="7">
        <f t="shared" si="1"/>
        <v>0</v>
      </c>
      <c r="F102" s="7">
        <f>IF(COUNTIF('Start Set'!A:A, A102) &gt; 0, 1, 0)</f>
        <v>0</v>
      </c>
      <c r="G102" s="7">
        <f>IF(COUNTIF('Iteration 1 - Forward'!A:A, A102) &gt; 0, 1, 0)</f>
        <v>0</v>
      </c>
      <c r="H102" s="7">
        <f>IF(COUNTIF('Iteration 1 - Backward'!A:A, A102) &gt; 0, 1, 0)</f>
        <v>0</v>
      </c>
      <c r="I102" s="7">
        <f>IF(COUNTIF('Iteration 2 - Forward-Forward'!A:A, A102) &gt; 0, 1, 0)</f>
        <v>0</v>
      </c>
      <c r="J102" s="7">
        <f>IF(COUNTIF('Iteration 2 - Forward-Backward'!A:A, A102) &gt; 0, 1, 0)</f>
        <v>0</v>
      </c>
      <c r="K102" s="7">
        <f>IF(COUNTIF('Iteration 2 - Backward-Backward'!A:A, A102) &gt; 0, 1, 0)</f>
        <v>0</v>
      </c>
      <c r="L102" s="7">
        <f>IF(COUNTIF('Iteration 2 - Backward-Forward'!A:A, A102) &gt; 0, 1, 0)</f>
        <v>0</v>
      </c>
      <c r="M102" s="7">
        <f>IF(COUNTIF('Iteration 3 - FFF'!A:A, A102) &gt; 0, 1, 0)</f>
        <v>0</v>
      </c>
      <c r="N102" s="7">
        <f>IF(COUNTIF('Iteration 3 - FFB'!A:A, A102) &gt; 0, 1, 0)</f>
        <v>0</v>
      </c>
      <c r="O102" s="7"/>
      <c r="P102" s="7">
        <v>1</v>
      </c>
    </row>
    <row r="103" spans="1:19" x14ac:dyDescent="0.25">
      <c r="A103" s="7" t="s">
        <v>10627</v>
      </c>
      <c r="B103" s="7" t="s">
        <v>10628</v>
      </c>
      <c r="C103" s="7">
        <v>2022</v>
      </c>
      <c r="D103" s="7" t="s">
        <v>10629</v>
      </c>
      <c r="E103" s="7">
        <f t="shared" si="1"/>
        <v>0</v>
      </c>
      <c r="F103" s="7">
        <f>IF(COUNTIF('Start Set'!A:A, A103) &gt; 0, 1, 0)</f>
        <v>0</v>
      </c>
      <c r="G103" s="7">
        <f>IF(COUNTIF('Iteration 1 - Forward'!A:A, A103) &gt; 0, 1, 0)</f>
        <v>0</v>
      </c>
      <c r="H103" s="7">
        <f>IF(COUNTIF('Iteration 1 - Backward'!A:A, A103) &gt; 0, 1, 0)</f>
        <v>0</v>
      </c>
      <c r="I103" s="7">
        <f>IF(COUNTIF('Iteration 2 - Forward-Forward'!A:A, A103) &gt; 0, 1, 0)</f>
        <v>0</v>
      </c>
      <c r="J103" s="7">
        <f>IF(COUNTIF('Iteration 2 - Forward-Backward'!A:A, A103) &gt; 0, 1, 0)</f>
        <v>0</v>
      </c>
      <c r="K103" s="7">
        <f>IF(COUNTIF('Iteration 2 - Backward-Backward'!A:A, A103) &gt; 0, 1, 0)</f>
        <v>0</v>
      </c>
      <c r="L103" s="7">
        <f>IF(COUNTIF('Iteration 2 - Backward-Forward'!A:A, A103) &gt; 0, 1, 0)</f>
        <v>0</v>
      </c>
      <c r="M103" s="7">
        <f>IF(COUNTIF('Iteration 3 - FFF'!A:A, A103) &gt; 0, 1, 0)</f>
        <v>0</v>
      </c>
      <c r="N103" s="7">
        <f>IF(COUNTIF('Iteration 3 - FFB'!A:A, A103) &gt; 0, 1, 0)</f>
        <v>0</v>
      </c>
      <c r="O103" s="7"/>
      <c r="P103" s="7"/>
      <c r="Q103" s="7"/>
      <c r="R103" s="7"/>
      <c r="S103" s="7">
        <v>1</v>
      </c>
    </row>
    <row r="104" spans="1:19" x14ac:dyDescent="0.25">
      <c r="A104" s="7" t="s">
        <v>10875</v>
      </c>
      <c r="B104" s="7" t="s">
        <v>10876</v>
      </c>
      <c r="C104" s="7">
        <v>2023</v>
      </c>
      <c r="D104" s="7" t="s">
        <v>10877</v>
      </c>
      <c r="E104" s="7">
        <f t="shared" si="1"/>
        <v>0</v>
      </c>
      <c r="F104" s="7">
        <f>IF(COUNTIF('Start Set'!A:A, A104) &gt; 0, 1, 0)</f>
        <v>0</v>
      </c>
      <c r="G104" s="7">
        <f>IF(COUNTIF('Iteration 1 - Forward'!A:A, A104) &gt; 0, 1, 0)</f>
        <v>0</v>
      </c>
      <c r="H104" s="7">
        <f>IF(COUNTIF('Iteration 1 - Backward'!A:A, A104) &gt; 0, 1, 0)</f>
        <v>0</v>
      </c>
      <c r="I104" s="7">
        <f>IF(COUNTIF('Iteration 2 - Forward-Forward'!A:A, A104) &gt; 0, 1, 0)</f>
        <v>0</v>
      </c>
      <c r="J104" s="7">
        <f>IF(COUNTIF('Iteration 2 - Forward-Backward'!A:A, A104) &gt; 0, 1, 0)</f>
        <v>0</v>
      </c>
      <c r="K104" s="7">
        <f>IF(COUNTIF('Iteration 2 - Backward-Backward'!A:A, A104) &gt; 0, 1, 0)</f>
        <v>0</v>
      </c>
      <c r="L104" s="7">
        <f>IF(COUNTIF('Iteration 2 - Backward-Forward'!A:A, A104) &gt; 0, 1, 0)</f>
        <v>0</v>
      </c>
      <c r="M104" s="7">
        <f>IF(COUNTIF('Iteration 3 - FFF'!A:A, A104) &gt; 0, 1, 0)</f>
        <v>0</v>
      </c>
      <c r="N104" s="7">
        <f>IF(COUNTIF('Iteration 3 - FFB'!A:A, A104) &gt; 0, 1, 0)</f>
        <v>0</v>
      </c>
      <c r="O104" s="7"/>
      <c r="P104" s="7"/>
      <c r="Q104" s="7">
        <v>1</v>
      </c>
    </row>
    <row r="105" spans="1:19" x14ac:dyDescent="0.25">
      <c r="A105" s="7" t="s">
        <v>10466</v>
      </c>
      <c r="B105" s="7" t="s">
        <v>10467</v>
      </c>
      <c r="C105" s="7">
        <v>2024</v>
      </c>
      <c r="D105" s="7" t="s">
        <v>10468</v>
      </c>
      <c r="E105" s="7">
        <f t="shared" si="1"/>
        <v>0</v>
      </c>
      <c r="F105" s="7">
        <f>IF(COUNTIF('Start Set'!A:A, A105) &gt; 0, 1, 0)</f>
        <v>0</v>
      </c>
      <c r="G105" s="7">
        <f>IF(COUNTIF('Iteration 1 - Forward'!A:A, A105) &gt; 0, 1, 0)</f>
        <v>0</v>
      </c>
      <c r="H105" s="7">
        <f>IF(COUNTIF('Iteration 1 - Backward'!A:A, A105) &gt; 0, 1, 0)</f>
        <v>0</v>
      </c>
      <c r="I105" s="7">
        <f>IF(COUNTIF('Iteration 2 - Forward-Forward'!A:A, A105) &gt; 0, 1, 0)</f>
        <v>0</v>
      </c>
      <c r="J105" s="7">
        <f>IF(COUNTIF('Iteration 2 - Forward-Backward'!A:A, A105) &gt; 0, 1, 0)</f>
        <v>0</v>
      </c>
      <c r="K105" s="7">
        <f>IF(COUNTIF('Iteration 2 - Backward-Backward'!A:A, A105) &gt; 0, 1, 0)</f>
        <v>0</v>
      </c>
      <c r="L105" s="7">
        <f>IF(COUNTIF('Iteration 2 - Backward-Forward'!A:A, A105) &gt; 0, 1, 0)</f>
        <v>0</v>
      </c>
      <c r="M105" s="7">
        <f>IF(COUNTIF('Iteration 3 - FFF'!A:A, A105) &gt; 0, 1, 0)</f>
        <v>0</v>
      </c>
      <c r="N105" s="7">
        <f>IF(COUNTIF('Iteration 3 - FFB'!A:A, A105) &gt; 0, 1, 0)</f>
        <v>0</v>
      </c>
      <c r="O105" s="7"/>
      <c r="P105" s="7"/>
      <c r="Q105" s="7">
        <v>1</v>
      </c>
    </row>
    <row r="106" spans="1:19" x14ac:dyDescent="0.25">
      <c r="A106" s="7" t="s">
        <v>10896</v>
      </c>
      <c r="B106" s="7" t="s">
        <v>10897</v>
      </c>
      <c r="C106" s="7">
        <v>2023</v>
      </c>
      <c r="D106" s="7" t="s">
        <v>3410</v>
      </c>
      <c r="E106" s="7">
        <f t="shared" si="1"/>
        <v>0</v>
      </c>
      <c r="F106" s="7">
        <f>IF(COUNTIF('Start Set'!A:A, A106) &gt; 0, 1, 0)</f>
        <v>0</v>
      </c>
      <c r="G106" s="7">
        <f>IF(COUNTIF('Iteration 1 - Forward'!A:A, A106) &gt; 0, 1, 0)</f>
        <v>0</v>
      </c>
      <c r="H106" s="7">
        <f>IF(COUNTIF('Iteration 1 - Backward'!A:A, A106) &gt; 0, 1, 0)</f>
        <v>0</v>
      </c>
      <c r="I106" s="7">
        <f>IF(COUNTIF('Iteration 2 - Forward-Forward'!A:A, A106) &gt; 0, 1, 0)</f>
        <v>0</v>
      </c>
      <c r="J106" s="7">
        <f>IF(COUNTIF('Iteration 2 - Forward-Backward'!A:A, A106) &gt; 0, 1, 0)</f>
        <v>0</v>
      </c>
      <c r="K106" s="7">
        <f>IF(COUNTIF('Iteration 2 - Backward-Backward'!A:A, A106) &gt; 0, 1, 0)</f>
        <v>0</v>
      </c>
      <c r="L106" s="7">
        <f>IF(COUNTIF('Iteration 2 - Backward-Forward'!A:A, A106) &gt; 0, 1, 0)</f>
        <v>0</v>
      </c>
      <c r="M106" s="7">
        <f>IF(COUNTIF('Iteration 3 - FFF'!A:A, A106) &gt; 0, 1, 0)</f>
        <v>0</v>
      </c>
      <c r="N106" s="7">
        <f>IF(COUNTIF('Iteration 3 - FFB'!A:A, A106) &gt; 0, 1, 0)</f>
        <v>0</v>
      </c>
      <c r="O106" s="7"/>
      <c r="P106" s="7"/>
      <c r="Q106" s="7"/>
      <c r="R106" s="7"/>
      <c r="S106" s="7">
        <v>1</v>
      </c>
    </row>
    <row r="107" spans="1:19" x14ac:dyDescent="0.25">
      <c r="A107" s="7" t="s">
        <v>10533</v>
      </c>
      <c r="B107" s="7" t="s">
        <v>10534</v>
      </c>
      <c r="C107" s="7">
        <v>2025</v>
      </c>
      <c r="D107" s="7" t="s">
        <v>10535</v>
      </c>
      <c r="E107" s="7">
        <f t="shared" si="1"/>
        <v>0</v>
      </c>
      <c r="F107" s="7">
        <f>IF(COUNTIF('Start Set'!A:A, A107) &gt; 0, 1, 0)</f>
        <v>0</v>
      </c>
      <c r="G107" s="7">
        <f>IF(COUNTIF('Iteration 1 - Forward'!A:A, A107) &gt; 0, 1, 0)</f>
        <v>0</v>
      </c>
      <c r="H107" s="7">
        <f>IF(COUNTIF('Iteration 1 - Backward'!A:A, A107) &gt; 0, 1, 0)</f>
        <v>0</v>
      </c>
      <c r="I107" s="7">
        <f>IF(COUNTIF('Iteration 2 - Forward-Forward'!A:A, A107) &gt; 0, 1, 0)</f>
        <v>0</v>
      </c>
      <c r="J107" s="7">
        <f>IF(COUNTIF('Iteration 2 - Forward-Backward'!A:A, A107) &gt; 0, 1, 0)</f>
        <v>0</v>
      </c>
      <c r="K107" s="7">
        <f>IF(COUNTIF('Iteration 2 - Backward-Backward'!A:A, A107) &gt; 0, 1, 0)</f>
        <v>0</v>
      </c>
      <c r="L107" s="7">
        <f>IF(COUNTIF('Iteration 2 - Backward-Forward'!A:A, A107) &gt; 0, 1, 0)</f>
        <v>0</v>
      </c>
      <c r="M107" s="7">
        <f>IF(COUNTIF('Iteration 3 - FFF'!A:A, A107) &gt; 0, 1, 0)</f>
        <v>0</v>
      </c>
      <c r="N107" s="7">
        <f>IF(COUNTIF('Iteration 3 - FFB'!A:A, A107) &gt; 0, 1, 0)</f>
        <v>0</v>
      </c>
      <c r="O107" s="7"/>
      <c r="P107" s="7"/>
      <c r="Q107" s="7">
        <v>1</v>
      </c>
    </row>
    <row r="108" spans="1:19" x14ac:dyDescent="0.25">
      <c r="A108" s="7" t="s">
        <v>10684</v>
      </c>
      <c r="B108" s="7" t="s">
        <v>10685</v>
      </c>
      <c r="C108" s="7">
        <v>2021</v>
      </c>
      <c r="D108" s="7" t="s">
        <v>10686</v>
      </c>
      <c r="E108" s="7">
        <f t="shared" si="1"/>
        <v>0</v>
      </c>
      <c r="F108" s="7">
        <f>IF(COUNTIF('Start Set'!A:A, A108) &gt; 0, 1, 0)</f>
        <v>0</v>
      </c>
      <c r="G108" s="7">
        <f>IF(COUNTIF('Iteration 1 - Forward'!A:A, A108) &gt; 0, 1, 0)</f>
        <v>0</v>
      </c>
      <c r="H108" s="7">
        <f>IF(COUNTIF('Iteration 1 - Backward'!A:A, A108) &gt; 0, 1, 0)</f>
        <v>0</v>
      </c>
      <c r="I108" s="7">
        <f>IF(COUNTIF('Iteration 2 - Forward-Forward'!A:A, A108) &gt; 0, 1, 0)</f>
        <v>0</v>
      </c>
      <c r="J108" s="7">
        <f>IF(COUNTIF('Iteration 2 - Forward-Backward'!A:A, A108) &gt; 0, 1, 0)</f>
        <v>0</v>
      </c>
      <c r="K108" s="7">
        <f>IF(COUNTIF('Iteration 2 - Backward-Backward'!A:A, A108) &gt; 0, 1, 0)</f>
        <v>0</v>
      </c>
      <c r="L108" s="7">
        <f>IF(COUNTIF('Iteration 2 - Backward-Forward'!A:A, A108) &gt; 0, 1, 0)</f>
        <v>0</v>
      </c>
      <c r="M108" s="7">
        <f>IF(COUNTIF('Iteration 3 - FFF'!A:A, A108) &gt; 0, 1, 0)</f>
        <v>0</v>
      </c>
      <c r="N108" s="7">
        <f>IF(COUNTIF('Iteration 3 - FFB'!A:A, A108) &gt; 0, 1, 0)</f>
        <v>0</v>
      </c>
      <c r="O108" s="7"/>
      <c r="P108" s="7"/>
      <c r="Q108" s="7">
        <v>1</v>
      </c>
    </row>
    <row r="109" spans="1:19" x14ac:dyDescent="0.25">
      <c r="A109" s="7" t="s">
        <v>10885</v>
      </c>
      <c r="B109" s="7" t="s">
        <v>10886</v>
      </c>
      <c r="C109" s="7">
        <v>2022</v>
      </c>
      <c r="D109" s="7" t="s">
        <v>10887</v>
      </c>
      <c r="E109" s="7">
        <f t="shared" si="1"/>
        <v>0</v>
      </c>
      <c r="F109" s="7">
        <f>IF(COUNTIF('Start Set'!A:A, A109) &gt; 0, 1, 0)</f>
        <v>0</v>
      </c>
      <c r="G109" s="7">
        <f>IF(COUNTIF('Iteration 1 - Forward'!A:A, A109) &gt; 0, 1, 0)</f>
        <v>0</v>
      </c>
      <c r="H109" s="7">
        <f>IF(COUNTIF('Iteration 1 - Backward'!A:A, A109) &gt; 0, 1, 0)</f>
        <v>0</v>
      </c>
      <c r="I109" s="7">
        <f>IF(COUNTIF('Iteration 2 - Forward-Forward'!A:A, A109) &gt; 0, 1, 0)</f>
        <v>0</v>
      </c>
      <c r="J109" s="7">
        <f>IF(COUNTIF('Iteration 2 - Forward-Backward'!A:A, A109) &gt; 0, 1, 0)</f>
        <v>0</v>
      </c>
      <c r="K109" s="7">
        <f>IF(COUNTIF('Iteration 2 - Backward-Backward'!A:A, A109) &gt; 0, 1, 0)</f>
        <v>0</v>
      </c>
      <c r="L109" s="7">
        <f>IF(COUNTIF('Iteration 2 - Backward-Forward'!A:A, A109) &gt; 0, 1, 0)</f>
        <v>0</v>
      </c>
      <c r="M109" s="7">
        <f>IF(COUNTIF('Iteration 3 - FFF'!A:A, A109) &gt; 0, 1, 0)</f>
        <v>0</v>
      </c>
      <c r="N109" s="7">
        <f>IF(COUNTIF('Iteration 3 - FFB'!A:A, A109) &gt; 0, 1, 0)</f>
        <v>0</v>
      </c>
      <c r="O109" s="7"/>
      <c r="P109" s="7"/>
      <c r="Q109" s="7"/>
      <c r="R109" s="7"/>
      <c r="S109" s="7">
        <v>1</v>
      </c>
    </row>
    <row r="110" spans="1:19" x14ac:dyDescent="0.25">
      <c r="A110" s="7" t="s">
        <v>10882</v>
      </c>
      <c r="B110" s="7" t="s">
        <v>10883</v>
      </c>
      <c r="C110" s="7">
        <v>2022</v>
      </c>
      <c r="D110" s="7" t="s">
        <v>10884</v>
      </c>
      <c r="E110" s="7">
        <f t="shared" si="1"/>
        <v>0</v>
      </c>
      <c r="F110" s="7">
        <f>IF(COUNTIF('Start Set'!A:A, A110) &gt; 0, 1, 0)</f>
        <v>0</v>
      </c>
      <c r="G110" s="7">
        <f>IF(COUNTIF('Iteration 1 - Forward'!A:A, A110) &gt; 0, 1, 0)</f>
        <v>0</v>
      </c>
      <c r="H110" s="7">
        <f>IF(COUNTIF('Iteration 1 - Backward'!A:A, A110) &gt; 0, 1, 0)</f>
        <v>0</v>
      </c>
      <c r="I110" s="7">
        <f>IF(COUNTIF('Iteration 2 - Forward-Forward'!A:A, A110) &gt; 0, 1, 0)</f>
        <v>0</v>
      </c>
      <c r="J110" s="7">
        <f>IF(COUNTIF('Iteration 2 - Forward-Backward'!A:A, A110) &gt; 0, 1, 0)</f>
        <v>0</v>
      </c>
      <c r="K110" s="7">
        <f>IF(COUNTIF('Iteration 2 - Backward-Backward'!A:A, A110) &gt; 0, 1, 0)</f>
        <v>0</v>
      </c>
      <c r="L110" s="7">
        <f>IF(COUNTIF('Iteration 2 - Backward-Forward'!A:A, A110) &gt; 0, 1, 0)</f>
        <v>0</v>
      </c>
      <c r="M110" s="7">
        <f>IF(COUNTIF('Iteration 3 - FFF'!A:A, A110) &gt; 0, 1, 0)</f>
        <v>0</v>
      </c>
      <c r="N110" s="7">
        <f>IF(COUNTIF('Iteration 3 - FFB'!A:A, A110) &gt; 0, 1, 0)</f>
        <v>0</v>
      </c>
      <c r="O110" s="7"/>
      <c r="P110" s="7"/>
      <c r="Q110" s="7"/>
      <c r="R110" s="7"/>
      <c r="S110" s="7">
        <v>1</v>
      </c>
    </row>
    <row r="111" spans="1:19" x14ac:dyDescent="0.25">
      <c r="A111" s="7" t="s">
        <v>10890</v>
      </c>
      <c r="B111" s="7" t="s">
        <v>10891</v>
      </c>
      <c r="C111" s="7">
        <v>2022</v>
      </c>
      <c r="D111" s="7" t="s">
        <v>10892</v>
      </c>
      <c r="E111" s="7">
        <f t="shared" si="1"/>
        <v>0</v>
      </c>
      <c r="F111" s="7">
        <f>IF(COUNTIF('Start Set'!A:A, A111) &gt; 0, 1, 0)</f>
        <v>0</v>
      </c>
      <c r="G111" s="7">
        <f>IF(COUNTIF('Iteration 1 - Forward'!A:A, A111) &gt; 0, 1, 0)</f>
        <v>0</v>
      </c>
      <c r="H111" s="7">
        <f>IF(COUNTIF('Iteration 1 - Backward'!A:A, A111) &gt; 0, 1, 0)</f>
        <v>0</v>
      </c>
      <c r="I111" s="7">
        <f>IF(COUNTIF('Iteration 2 - Forward-Forward'!A:A, A111) &gt; 0, 1, 0)</f>
        <v>0</v>
      </c>
      <c r="J111" s="7">
        <f>IF(COUNTIF('Iteration 2 - Forward-Backward'!A:A, A111) &gt; 0, 1, 0)</f>
        <v>0</v>
      </c>
      <c r="K111" s="7">
        <f>IF(COUNTIF('Iteration 2 - Backward-Backward'!A:A, A111) &gt; 0, 1, 0)</f>
        <v>0</v>
      </c>
      <c r="L111" s="7">
        <f>IF(COUNTIF('Iteration 2 - Backward-Forward'!A:A, A111) &gt; 0, 1, 0)</f>
        <v>0</v>
      </c>
      <c r="M111" s="7">
        <f>IF(COUNTIF('Iteration 3 - FFF'!A:A, A111) &gt; 0, 1, 0)</f>
        <v>0</v>
      </c>
      <c r="N111" s="7">
        <f>IF(COUNTIF('Iteration 3 - FFB'!A:A, A111) &gt; 0, 1, 0)</f>
        <v>0</v>
      </c>
      <c r="O111" s="7"/>
      <c r="P111" s="7"/>
      <c r="Q111" s="7"/>
      <c r="R111" s="7"/>
      <c r="S111" s="7">
        <v>1</v>
      </c>
    </row>
    <row r="112" spans="1:19" x14ac:dyDescent="0.25">
      <c r="A112" s="7" t="s">
        <v>10740</v>
      </c>
      <c r="B112" s="7" t="s">
        <v>10741</v>
      </c>
      <c r="C112" s="7">
        <v>2021</v>
      </c>
      <c r="D112" s="7" t="s">
        <v>10742</v>
      </c>
      <c r="E112" s="7">
        <f t="shared" si="1"/>
        <v>0</v>
      </c>
      <c r="F112" s="7">
        <f>IF(COUNTIF('Start Set'!A:A, A112) &gt; 0, 1, 0)</f>
        <v>0</v>
      </c>
      <c r="G112" s="7">
        <f>IF(COUNTIF('Iteration 1 - Forward'!A:A, A112) &gt; 0, 1, 0)</f>
        <v>0</v>
      </c>
      <c r="H112" s="7">
        <f>IF(COUNTIF('Iteration 1 - Backward'!A:A, A112) &gt; 0, 1, 0)</f>
        <v>0</v>
      </c>
      <c r="I112" s="7">
        <f>IF(COUNTIF('Iteration 2 - Forward-Forward'!A:A, A112) &gt; 0, 1, 0)</f>
        <v>0</v>
      </c>
      <c r="J112" s="7">
        <f>IF(COUNTIF('Iteration 2 - Forward-Backward'!A:A, A112) &gt; 0, 1, 0)</f>
        <v>0</v>
      </c>
      <c r="K112" s="7">
        <f>IF(COUNTIF('Iteration 2 - Backward-Backward'!A:A, A112) &gt; 0, 1, 0)</f>
        <v>0</v>
      </c>
      <c r="L112" s="7">
        <f>IF(COUNTIF('Iteration 2 - Backward-Forward'!A:A, A112) &gt; 0, 1, 0)</f>
        <v>0</v>
      </c>
      <c r="M112" s="7">
        <f>IF(COUNTIF('Iteration 3 - FFF'!A:A, A112) &gt; 0, 1, 0)</f>
        <v>0</v>
      </c>
      <c r="N112" s="7">
        <f>IF(COUNTIF('Iteration 3 - FFB'!A:A, A112) &gt; 0, 1, 0)</f>
        <v>0</v>
      </c>
      <c r="O112" s="7"/>
      <c r="P112" s="7"/>
      <c r="Q112" s="7"/>
      <c r="R112" s="7"/>
      <c r="S112" s="7">
        <v>1</v>
      </c>
    </row>
    <row r="113" spans="1:19" x14ac:dyDescent="0.25">
      <c r="A113" s="7" t="s">
        <v>10770</v>
      </c>
      <c r="B113" s="7" t="s">
        <v>10771</v>
      </c>
      <c r="C113" s="7">
        <v>2021</v>
      </c>
      <c r="D113" s="7" t="s">
        <v>10772</v>
      </c>
      <c r="E113" s="7">
        <f t="shared" si="1"/>
        <v>0</v>
      </c>
      <c r="F113" s="7">
        <f>IF(COUNTIF('Start Set'!A:A, A113) &gt; 0, 1, 0)</f>
        <v>0</v>
      </c>
      <c r="G113" s="7">
        <f>IF(COUNTIF('Iteration 1 - Forward'!A:A, A113) &gt; 0, 1, 0)</f>
        <v>0</v>
      </c>
      <c r="H113" s="7">
        <f>IF(COUNTIF('Iteration 1 - Backward'!A:A, A113) &gt; 0, 1, 0)</f>
        <v>0</v>
      </c>
      <c r="I113" s="7">
        <f>IF(COUNTIF('Iteration 2 - Forward-Forward'!A:A, A113) &gt; 0, 1, 0)</f>
        <v>0</v>
      </c>
      <c r="J113" s="7">
        <f>IF(COUNTIF('Iteration 2 - Forward-Backward'!A:A, A113) &gt; 0, 1, 0)</f>
        <v>0</v>
      </c>
      <c r="K113" s="7">
        <f>IF(COUNTIF('Iteration 2 - Backward-Backward'!A:A, A113) &gt; 0, 1, 0)</f>
        <v>0</v>
      </c>
      <c r="L113" s="7">
        <f>IF(COUNTIF('Iteration 2 - Backward-Forward'!A:A, A113) &gt; 0, 1, 0)</f>
        <v>0</v>
      </c>
      <c r="M113" s="7">
        <f>IF(COUNTIF('Iteration 3 - FFF'!A:A, A113) &gt; 0, 1, 0)</f>
        <v>0</v>
      </c>
      <c r="N113" s="7">
        <f>IF(COUNTIF('Iteration 3 - FFB'!A:A, A113) &gt; 0, 1, 0)</f>
        <v>0</v>
      </c>
      <c r="O113" s="7"/>
      <c r="P113" s="7"/>
      <c r="Q113" s="7"/>
      <c r="R113" s="7"/>
      <c r="S113" s="7">
        <v>1</v>
      </c>
    </row>
    <row r="114" spans="1:19" x14ac:dyDescent="0.25">
      <c r="A114" s="7" t="s">
        <v>10774</v>
      </c>
      <c r="B114" s="7" t="s">
        <v>10741</v>
      </c>
      <c r="C114" s="7">
        <v>2021</v>
      </c>
      <c r="D114" s="7" t="s">
        <v>10775</v>
      </c>
      <c r="E114" s="7">
        <f t="shared" si="1"/>
        <v>0</v>
      </c>
      <c r="F114" s="7">
        <f>IF(COUNTIF('Start Set'!A:A, A114) &gt; 0, 1, 0)</f>
        <v>0</v>
      </c>
      <c r="G114" s="7">
        <f>IF(COUNTIF('Iteration 1 - Forward'!A:A, A114) &gt; 0, 1, 0)</f>
        <v>0</v>
      </c>
      <c r="H114" s="7">
        <f>IF(COUNTIF('Iteration 1 - Backward'!A:A, A114) &gt; 0, 1, 0)</f>
        <v>0</v>
      </c>
      <c r="I114" s="7">
        <f>IF(COUNTIF('Iteration 2 - Forward-Forward'!A:A, A114) &gt; 0, 1, 0)</f>
        <v>0</v>
      </c>
      <c r="J114" s="7">
        <f>IF(COUNTIF('Iteration 2 - Forward-Backward'!A:A, A114) &gt; 0, 1, 0)</f>
        <v>0</v>
      </c>
      <c r="K114" s="7">
        <f>IF(COUNTIF('Iteration 2 - Backward-Backward'!A:A, A114) &gt; 0, 1, 0)</f>
        <v>0</v>
      </c>
      <c r="L114" s="7">
        <f>IF(COUNTIF('Iteration 2 - Backward-Forward'!A:A, A114) &gt; 0, 1, 0)</f>
        <v>0</v>
      </c>
      <c r="M114" s="7">
        <f>IF(COUNTIF('Iteration 3 - FFF'!A:A, A114) &gt; 0, 1, 0)</f>
        <v>0</v>
      </c>
      <c r="N114" s="7">
        <f>IF(COUNTIF('Iteration 3 - FFB'!A:A, A114) &gt; 0, 1, 0)</f>
        <v>0</v>
      </c>
      <c r="O114" s="7"/>
      <c r="P114" s="7"/>
      <c r="Q114" s="7"/>
      <c r="R114" s="7"/>
      <c r="S114" s="7">
        <v>1</v>
      </c>
    </row>
    <row r="115" spans="1:19" x14ac:dyDescent="0.25">
      <c r="A115" s="7" t="s">
        <v>10500</v>
      </c>
      <c r="B115" s="7" t="s">
        <v>10501</v>
      </c>
      <c r="C115" s="7">
        <v>2021</v>
      </c>
      <c r="D115" s="7" t="s">
        <v>10502</v>
      </c>
      <c r="E115" s="7">
        <f t="shared" si="1"/>
        <v>0</v>
      </c>
      <c r="F115" s="7">
        <f>IF(COUNTIF('Start Set'!A:A, A115) &gt; 0, 1, 0)</f>
        <v>0</v>
      </c>
      <c r="G115" s="7">
        <f>IF(COUNTIF('Iteration 1 - Forward'!A:A, A115) &gt; 0, 1, 0)</f>
        <v>0</v>
      </c>
      <c r="H115" s="7">
        <f>IF(COUNTIF('Iteration 1 - Backward'!A:A, A115) &gt; 0, 1, 0)</f>
        <v>0</v>
      </c>
      <c r="I115" s="7">
        <f>IF(COUNTIF('Iteration 2 - Forward-Forward'!A:A, A115) &gt; 0, 1, 0)</f>
        <v>0</v>
      </c>
      <c r="J115" s="7">
        <f>IF(COUNTIF('Iteration 2 - Forward-Backward'!A:A, A115) &gt; 0, 1, 0)</f>
        <v>0</v>
      </c>
      <c r="K115" s="7">
        <f>IF(COUNTIF('Iteration 2 - Backward-Backward'!A:A, A115) &gt; 0, 1, 0)</f>
        <v>0</v>
      </c>
      <c r="L115" s="7">
        <f>IF(COUNTIF('Iteration 2 - Backward-Forward'!A:A, A115) &gt; 0, 1, 0)</f>
        <v>0</v>
      </c>
      <c r="M115" s="7">
        <f>IF(COUNTIF('Iteration 3 - FFF'!A:A, A115) &gt; 0, 1, 0)</f>
        <v>0</v>
      </c>
      <c r="N115" s="7">
        <f>IF(COUNTIF('Iteration 3 - FFB'!A:A, A115) &gt; 0, 1, 0)</f>
        <v>0</v>
      </c>
      <c r="O115" s="7"/>
      <c r="P115" s="7"/>
      <c r="Q115" s="7"/>
      <c r="R115" s="7"/>
      <c r="S115" s="7">
        <v>1</v>
      </c>
    </row>
    <row r="116" spans="1:19" x14ac:dyDescent="0.25">
      <c r="A116" s="7" t="s">
        <v>10614</v>
      </c>
      <c r="B116" s="7" t="s">
        <v>10615</v>
      </c>
      <c r="C116" s="7">
        <v>2022</v>
      </c>
      <c r="D116" s="7" t="s">
        <v>10616</v>
      </c>
      <c r="E116" s="7">
        <f t="shared" si="1"/>
        <v>0</v>
      </c>
      <c r="F116" s="7">
        <f>IF(COUNTIF('Start Set'!A:A, A116) &gt; 0, 1, 0)</f>
        <v>0</v>
      </c>
      <c r="G116" s="7">
        <f>IF(COUNTIF('Iteration 1 - Forward'!A:A, A116) &gt; 0, 1, 0)</f>
        <v>0</v>
      </c>
      <c r="H116" s="7">
        <f>IF(COUNTIF('Iteration 1 - Backward'!A:A, A116) &gt; 0, 1, 0)</f>
        <v>0</v>
      </c>
      <c r="I116" s="7">
        <f>IF(COUNTIF('Iteration 2 - Forward-Forward'!A:A, A116) &gt; 0, 1, 0)</f>
        <v>0</v>
      </c>
      <c r="J116" s="7">
        <f>IF(COUNTIF('Iteration 2 - Forward-Backward'!A:A, A116) &gt; 0, 1, 0)</f>
        <v>0</v>
      </c>
      <c r="K116" s="7">
        <f>IF(COUNTIF('Iteration 2 - Backward-Backward'!A:A, A116) &gt; 0, 1, 0)</f>
        <v>0</v>
      </c>
      <c r="L116" s="7">
        <f>IF(COUNTIF('Iteration 2 - Backward-Forward'!A:A, A116) &gt; 0, 1, 0)</f>
        <v>0</v>
      </c>
      <c r="M116" s="7">
        <f>IF(COUNTIF('Iteration 3 - FFF'!A:A, A116) &gt; 0, 1, 0)</f>
        <v>0</v>
      </c>
      <c r="N116" s="7">
        <f>IF(COUNTIF('Iteration 3 - FFB'!A:A, A116) &gt; 0, 1, 0)</f>
        <v>0</v>
      </c>
      <c r="O116" s="7"/>
      <c r="P116" s="7"/>
      <c r="Q116" s="7"/>
      <c r="R116" s="7"/>
      <c r="S116" s="7">
        <v>1</v>
      </c>
    </row>
    <row r="117" spans="1:19" x14ac:dyDescent="0.25">
      <c r="A117" s="7" t="s">
        <v>10597</v>
      </c>
      <c r="B117" s="7" t="s">
        <v>10598</v>
      </c>
      <c r="C117" s="7">
        <v>2022</v>
      </c>
      <c r="D117" s="7" t="s">
        <v>10599</v>
      </c>
      <c r="E117" s="7">
        <f t="shared" si="1"/>
        <v>0</v>
      </c>
      <c r="F117" s="7">
        <f>IF(COUNTIF('Start Set'!A:A, A117) &gt; 0, 1, 0)</f>
        <v>0</v>
      </c>
      <c r="G117" s="7">
        <f>IF(COUNTIF('Iteration 1 - Forward'!A:A, A117) &gt; 0, 1, 0)</f>
        <v>0</v>
      </c>
      <c r="H117" s="7">
        <f>IF(COUNTIF('Iteration 1 - Backward'!A:A, A117) &gt; 0, 1, 0)</f>
        <v>0</v>
      </c>
      <c r="I117" s="7">
        <f>IF(COUNTIF('Iteration 2 - Forward-Forward'!A:A, A117) &gt; 0, 1, 0)</f>
        <v>0</v>
      </c>
      <c r="J117" s="7">
        <f>IF(COUNTIF('Iteration 2 - Forward-Backward'!A:A, A117) &gt; 0, 1, 0)</f>
        <v>0</v>
      </c>
      <c r="K117" s="7">
        <f>IF(COUNTIF('Iteration 2 - Backward-Backward'!A:A, A117) &gt; 0, 1, 0)</f>
        <v>0</v>
      </c>
      <c r="L117" s="7">
        <f>IF(COUNTIF('Iteration 2 - Backward-Forward'!A:A, A117) &gt; 0, 1, 0)</f>
        <v>0</v>
      </c>
      <c r="M117" s="7">
        <f>IF(COUNTIF('Iteration 3 - FFF'!A:A, A117) &gt; 0, 1, 0)</f>
        <v>0</v>
      </c>
      <c r="N117" s="7">
        <f>IF(COUNTIF('Iteration 3 - FFB'!A:A, A117) &gt; 0, 1, 0)</f>
        <v>0</v>
      </c>
      <c r="O117" s="7"/>
      <c r="P117" s="7"/>
      <c r="Q117" s="7"/>
      <c r="R117" s="7"/>
      <c r="S117" s="7">
        <v>1</v>
      </c>
    </row>
    <row r="118" spans="1:19" x14ac:dyDescent="0.25">
      <c r="A118" s="7" t="s">
        <v>10848</v>
      </c>
      <c r="B118" s="7" t="s">
        <v>10849</v>
      </c>
      <c r="C118" s="7">
        <v>2022</v>
      </c>
      <c r="D118" s="7" t="s">
        <v>10599</v>
      </c>
      <c r="E118" s="7">
        <f t="shared" si="1"/>
        <v>0</v>
      </c>
      <c r="F118" s="7">
        <f>IF(COUNTIF('Start Set'!A:A, A118) &gt; 0, 1, 0)</f>
        <v>0</v>
      </c>
      <c r="G118" s="7">
        <f>IF(COUNTIF('Iteration 1 - Forward'!A:A, A118) &gt; 0, 1, 0)</f>
        <v>0</v>
      </c>
      <c r="H118" s="7">
        <f>IF(COUNTIF('Iteration 1 - Backward'!A:A, A118) &gt; 0, 1, 0)</f>
        <v>0</v>
      </c>
      <c r="I118" s="7">
        <f>IF(COUNTIF('Iteration 2 - Forward-Forward'!A:A, A118) &gt; 0, 1, 0)</f>
        <v>0</v>
      </c>
      <c r="J118" s="7">
        <f>IF(COUNTIF('Iteration 2 - Forward-Backward'!A:A, A118) &gt; 0, 1, 0)</f>
        <v>0</v>
      </c>
      <c r="K118" s="7">
        <f>IF(COUNTIF('Iteration 2 - Backward-Backward'!A:A, A118) &gt; 0, 1, 0)</f>
        <v>0</v>
      </c>
      <c r="L118" s="7">
        <f>IF(COUNTIF('Iteration 2 - Backward-Forward'!A:A, A118) &gt; 0, 1, 0)</f>
        <v>0</v>
      </c>
      <c r="M118" s="7">
        <f>IF(COUNTIF('Iteration 3 - FFF'!A:A, A118) &gt; 0, 1, 0)</f>
        <v>0</v>
      </c>
      <c r="N118" s="7">
        <f>IF(COUNTIF('Iteration 3 - FFB'!A:A, A118) &gt; 0, 1, 0)</f>
        <v>0</v>
      </c>
      <c r="O118" s="7"/>
      <c r="P118" s="7"/>
      <c r="Q118" s="7"/>
      <c r="R118" s="7"/>
      <c r="S118" s="7">
        <v>1</v>
      </c>
    </row>
    <row r="119" spans="1:19" x14ac:dyDescent="0.25">
      <c r="A119" s="7" t="s">
        <v>10666</v>
      </c>
      <c r="B119" s="7" t="s">
        <v>10667</v>
      </c>
      <c r="C119" s="7">
        <v>2022</v>
      </c>
      <c r="D119" s="7" t="s">
        <v>10668</v>
      </c>
      <c r="E119" s="7">
        <f t="shared" si="1"/>
        <v>0</v>
      </c>
      <c r="F119" s="7">
        <f>IF(COUNTIF('Start Set'!A:A, A119) &gt; 0, 1, 0)</f>
        <v>0</v>
      </c>
      <c r="G119" s="7">
        <f>IF(COUNTIF('Iteration 1 - Forward'!A:A, A119) &gt; 0, 1, 0)</f>
        <v>0</v>
      </c>
      <c r="H119" s="7">
        <f>IF(COUNTIF('Iteration 1 - Backward'!A:A, A119) &gt; 0, 1, 0)</f>
        <v>0</v>
      </c>
      <c r="I119" s="7">
        <f>IF(COUNTIF('Iteration 2 - Forward-Forward'!A:A, A119) &gt; 0, 1, 0)</f>
        <v>0</v>
      </c>
      <c r="J119" s="7">
        <f>IF(COUNTIF('Iteration 2 - Forward-Backward'!A:A, A119) &gt; 0, 1, 0)</f>
        <v>0</v>
      </c>
      <c r="K119" s="7">
        <f>IF(COUNTIF('Iteration 2 - Backward-Backward'!A:A, A119) &gt; 0, 1, 0)</f>
        <v>0</v>
      </c>
      <c r="L119" s="7">
        <f>IF(COUNTIF('Iteration 2 - Backward-Forward'!A:A, A119) &gt; 0, 1, 0)</f>
        <v>0</v>
      </c>
      <c r="M119" s="7">
        <f>IF(COUNTIF('Iteration 3 - FFF'!A:A, A119) &gt; 0, 1, 0)</f>
        <v>0</v>
      </c>
      <c r="N119" s="7">
        <f>IF(COUNTIF('Iteration 3 - FFB'!A:A, A119) &gt; 0, 1, 0)</f>
        <v>0</v>
      </c>
      <c r="O119" s="7"/>
      <c r="P119" s="7"/>
      <c r="Q119" s="7"/>
      <c r="R119" s="7"/>
      <c r="S119" s="7">
        <v>1</v>
      </c>
    </row>
    <row r="120" spans="1:19" x14ac:dyDescent="0.25">
      <c r="A120" s="7" t="s">
        <v>10880</v>
      </c>
      <c r="B120" s="7" t="s">
        <v>10881</v>
      </c>
      <c r="C120" s="7">
        <v>2023</v>
      </c>
      <c r="D120" s="7" t="s">
        <v>7095</v>
      </c>
      <c r="E120" s="7">
        <f t="shared" si="1"/>
        <v>0</v>
      </c>
      <c r="F120" s="7">
        <f>IF(COUNTIF('Start Set'!A:A, A120) &gt; 0, 1, 0)</f>
        <v>0</v>
      </c>
      <c r="G120" s="7">
        <f>IF(COUNTIF('Iteration 1 - Forward'!A:A, A120) &gt; 0, 1, 0)</f>
        <v>0</v>
      </c>
      <c r="H120" s="7">
        <f>IF(COUNTIF('Iteration 1 - Backward'!A:A, A120) &gt; 0, 1, 0)</f>
        <v>0</v>
      </c>
      <c r="I120" s="7">
        <f>IF(COUNTIF('Iteration 2 - Forward-Forward'!A:A, A120) &gt; 0, 1, 0)</f>
        <v>0</v>
      </c>
      <c r="J120" s="7">
        <f>IF(COUNTIF('Iteration 2 - Forward-Backward'!A:A, A120) &gt; 0, 1, 0)</f>
        <v>0</v>
      </c>
      <c r="K120" s="7">
        <f>IF(COUNTIF('Iteration 2 - Backward-Backward'!A:A, A120) &gt; 0, 1, 0)</f>
        <v>0</v>
      </c>
      <c r="L120" s="7">
        <f>IF(COUNTIF('Iteration 2 - Backward-Forward'!A:A, A120) &gt; 0, 1, 0)</f>
        <v>0</v>
      </c>
      <c r="M120" s="7">
        <f>IF(COUNTIF('Iteration 3 - FFF'!A:A, A120) &gt; 0, 1, 0)</f>
        <v>0</v>
      </c>
      <c r="N120" s="7">
        <f>IF(COUNTIF('Iteration 3 - FFB'!A:A, A120) &gt; 0, 1, 0)</f>
        <v>0</v>
      </c>
      <c r="O120" s="7"/>
      <c r="P120" s="7"/>
      <c r="Q120" s="7"/>
      <c r="R120" s="7"/>
      <c r="S120" s="7">
        <v>1</v>
      </c>
    </row>
    <row r="121" spans="1:19" x14ac:dyDescent="0.25">
      <c r="A121" s="7" t="s">
        <v>10471</v>
      </c>
      <c r="B121" s="7" t="s">
        <v>10472</v>
      </c>
      <c r="C121" s="7">
        <v>2023</v>
      </c>
      <c r="D121" s="7" t="s">
        <v>10473</v>
      </c>
      <c r="E121" s="7">
        <f t="shared" si="1"/>
        <v>0</v>
      </c>
      <c r="F121" s="7">
        <f>IF(COUNTIF('Start Set'!A:A, A121) &gt; 0, 1, 0)</f>
        <v>0</v>
      </c>
      <c r="G121" s="7">
        <f>IF(COUNTIF('Iteration 1 - Forward'!A:A, A121) &gt; 0, 1, 0)</f>
        <v>0</v>
      </c>
      <c r="H121" s="7">
        <f>IF(COUNTIF('Iteration 1 - Backward'!A:A, A121) &gt; 0, 1, 0)</f>
        <v>0</v>
      </c>
      <c r="I121" s="7">
        <f>IF(COUNTIF('Iteration 2 - Forward-Forward'!A:A, A121) &gt; 0, 1, 0)</f>
        <v>0</v>
      </c>
      <c r="J121" s="7">
        <f>IF(COUNTIF('Iteration 2 - Forward-Backward'!A:A, A121) &gt; 0, 1, 0)</f>
        <v>0</v>
      </c>
      <c r="K121" s="7">
        <f>IF(COUNTIF('Iteration 2 - Backward-Backward'!A:A, A121) &gt; 0, 1, 0)</f>
        <v>0</v>
      </c>
      <c r="L121" s="7">
        <f>IF(COUNTIF('Iteration 2 - Backward-Forward'!A:A, A121) &gt; 0, 1, 0)</f>
        <v>0</v>
      </c>
      <c r="M121" s="7">
        <f>IF(COUNTIF('Iteration 3 - FFF'!A:A, A121) &gt; 0, 1, 0)</f>
        <v>0</v>
      </c>
      <c r="N121" s="7">
        <f>IF(COUNTIF('Iteration 3 - FFB'!A:A, A121) &gt; 0, 1, 0)</f>
        <v>0</v>
      </c>
      <c r="O121" s="7"/>
      <c r="P121" s="7"/>
      <c r="Q121" s="7"/>
      <c r="R121" s="7"/>
      <c r="S121" s="7">
        <v>1</v>
      </c>
    </row>
    <row r="122" spans="1:19" x14ac:dyDescent="0.25">
      <c r="A122" s="7" t="s">
        <v>10607</v>
      </c>
      <c r="B122" s="7" t="s">
        <v>10608</v>
      </c>
      <c r="C122" s="7">
        <v>2023</v>
      </c>
      <c r="D122" s="7" t="s">
        <v>10609</v>
      </c>
      <c r="E122" s="7">
        <f t="shared" si="1"/>
        <v>0</v>
      </c>
      <c r="F122" s="7">
        <f>IF(COUNTIF('Start Set'!A:A, A122) &gt; 0, 1, 0)</f>
        <v>0</v>
      </c>
      <c r="G122" s="7">
        <f>IF(COUNTIF('Iteration 1 - Forward'!A:A, A122) &gt; 0, 1, 0)</f>
        <v>0</v>
      </c>
      <c r="H122" s="7">
        <f>IF(COUNTIF('Iteration 1 - Backward'!A:A, A122) &gt; 0, 1, 0)</f>
        <v>0</v>
      </c>
      <c r="I122" s="7">
        <f>IF(COUNTIF('Iteration 2 - Forward-Forward'!A:A, A122) &gt; 0, 1, 0)</f>
        <v>0</v>
      </c>
      <c r="J122" s="7">
        <f>IF(COUNTIF('Iteration 2 - Forward-Backward'!A:A, A122) &gt; 0, 1, 0)</f>
        <v>0</v>
      </c>
      <c r="K122" s="7">
        <f>IF(COUNTIF('Iteration 2 - Backward-Backward'!A:A, A122) &gt; 0, 1, 0)</f>
        <v>0</v>
      </c>
      <c r="L122" s="7">
        <f>IF(COUNTIF('Iteration 2 - Backward-Forward'!A:A, A122) &gt; 0, 1, 0)</f>
        <v>0</v>
      </c>
      <c r="M122" s="7">
        <f>IF(COUNTIF('Iteration 3 - FFF'!A:A, A122) &gt; 0, 1, 0)</f>
        <v>0</v>
      </c>
      <c r="N122" s="7">
        <f>IF(COUNTIF('Iteration 3 - FFB'!A:A, A122) &gt; 0, 1, 0)</f>
        <v>0</v>
      </c>
      <c r="O122" s="7"/>
      <c r="P122" s="7"/>
      <c r="Q122" s="7"/>
      <c r="R122" s="7"/>
      <c r="S122" s="7">
        <v>1</v>
      </c>
    </row>
    <row r="123" spans="1:19" x14ac:dyDescent="0.25">
      <c r="A123" s="7" t="s">
        <v>10720</v>
      </c>
      <c r="B123" s="7" t="s">
        <v>10721</v>
      </c>
      <c r="C123" s="7">
        <v>2023</v>
      </c>
      <c r="D123" s="7" t="s">
        <v>10722</v>
      </c>
      <c r="E123" s="7">
        <f t="shared" si="1"/>
        <v>0</v>
      </c>
      <c r="F123" s="7">
        <f>IF(COUNTIF('Start Set'!A:A, A123) &gt; 0, 1, 0)</f>
        <v>0</v>
      </c>
      <c r="G123" s="7">
        <f>IF(COUNTIF('Iteration 1 - Forward'!A:A, A123) &gt; 0, 1, 0)</f>
        <v>0</v>
      </c>
      <c r="H123" s="7">
        <f>IF(COUNTIF('Iteration 1 - Backward'!A:A, A123) &gt; 0, 1, 0)</f>
        <v>0</v>
      </c>
      <c r="I123" s="7">
        <f>IF(COUNTIF('Iteration 2 - Forward-Forward'!A:A, A123) &gt; 0, 1, 0)</f>
        <v>0</v>
      </c>
      <c r="J123" s="7">
        <f>IF(COUNTIF('Iteration 2 - Forward-Backward'!A:A, A123) &gt; 0, 1, 0)</f>
        <v>0</v>
      </c>
      <c r="K123" s="7">
        <f>IF(COUNTIF('Iteration 2 - Backward-Backward'!A:A, A123) &gt; 0, 1, 0)</f>
        <v>0</v>
      </c>
      <c r="L123" s="7">
        <f>IF(COUNTIF('Iteration 2 - Backward-Forward'!A:A, A123) &gt; 0, 1, 0)</f>
        <v>0</v>
      </c>
      <c r="M123" s="7">
        <f>IF(COUNTIF('Iteration 3 - FFF'!A:A, A123) &gt; 0, 1, 0)</f>
        <v>0</v>
      </c>
      <c r="N123" s="7">
        <f>IF(COUNTIF('Iteration 3 - FFB'!A:A, A123) &gt; 0, 1, 0)</f>
        <v>0</v>
      </c>
      <c r="O123" s="7"/>
      <c r="P123" s="7"/>
      <c r="Q123" s="7"/>
      <c r="R123" s="7"/>
      <c r="S123" s="7">
        <v>1</v>
      </c>
    </row>
    <row r="124" spans="1:19" x14ac:dyDescent="0.25">
      <c r="A124" s="7" t="s">
        <v>10435</v>
      </c>
      <c r="B124" s="7" t="s">
        <v>10436</v>
      </c>
      <c r="C124" s="7">
        <v>2023</v>
      </c>
      <c r="D124" s="7" t="s">
        <v>10437</v>
      </c>
      <c r="E124" s="7">
        <f t="shared" si="1"/>
        <v>0</v>
      </c>
      <c r="F124" s="7">
        <f>IF(COUNTIF('Start Set'!A:A, A124) &gt; 0, 1, 0)</f>
        <v>0</v>
      </c>
      <c r="G124" s="7">
        <f>IF(COUNTIF('Iteration 1 - Forward'!A:A, A124) &gt; 0, 1, 0)</f>
        <v>0</v>
      </c>
      <c r="H124" s="7">
        <f>IF(COUNTIF('Iteration 1 - Backward'!A:A, A124) &gt; 0, 1, 0)</f>
        <v>0</v>
      </c>
      <c r="I124" s="7">
        <f>IF(COUNTIF('Iteration 2 - Forward-Forward'!A:A, A124) &gt; 0, 1, 0)</f>
        <v>0</v>
      </c>
      <c r="J124" s="7">
        <f>IF(COUNTIF('Iteration 2 - Forward-Backward'!A:A, A124) &gt; 0, 1, 0)</f>
        <v>0</v>
      </c>
      <c r="K124" s="7">
        <f>IF(COUNTIF('Iteration 2 - Backward-Backward'!A:A, A124) &gt; 0, 1, 0)</f>
        <v>0</v>
      </c>
      <c r="L124" s="7">
        <f>IF(COUNTIF('Iteration 2 - Backward-Forward'!A:A, A124) &gt; 0, 1, 0)</f>
        <v>0</v>
      </c>
      <c r="M124" s="7">
        <f>IF(COUNTIF('Iteration 3 - FFF'!A:A, A124) &gt; 0, 1, 0)</f>
        <v>0</v>
      </c>
      <c r="N124" s="7">
        <f>IF(COUNTIF('Iteration 3 - FFB'!A:A, A124) &gt; 0, 1, 0)</f>
        <v>0</v>
      </c>
      <c r="O124" s="7"/>
      <c r="P124" s="7"/>
      <c r="Q124" s="7"/>
      <c r="R124" s="7"/>
      <c r="S124" s="7">
        <v>1</v>
      </c>
    </row>
    <row r="125" spans="1:19" x14ac:dyDescent="0.25">
      <c r="A125" s="7" t="s">
        <v>10538</v>
      </c>
      <c r="B125" s="7" t="s">
        <v>10539</v>
      </c>
      <c r="C125" s="7">
        <v>2023</v>
      </c>
      <c r="D125" s="7" t="s">
        <v>10540</v>
      </c>
      <c r="E125" s="7">
        <f t="shared" si="1"/>
        <v>0</v>
      </c>
      <c r="F125" s="7">
        <f>IF(COUNTIF('Start Set'!A:A, A125) &gt; 0, 1, 0)</f>
        <v>0</v>
      </c>
      <c r="G125" s="7">
        <f>IF(COUNTIF('Iteration 1 - Forward'!A:A, A125) &gt; 0, 1, 0)</f>
        <v>0</v>
      </c>
      <c r="H125" s="7">
        <f>IF(COUNTIF('Iteration 1 - Backward'!A:A, A125) &gt; 0, 1, 0)</f>
        <v>0</v>
      </c>
      <c r="I125" s="7">
        <f>IF(COUNTIF('Iteration 2 - Forward-Forward'!A:A, A125) &gt; 0, 1, 0)</f>
        <v>0</v>
      </c>
      <c r="J125" s="7">
        <f>IF(COUNTIF('Iteration 2 - Forward-Backward'!A:A, A125) &gt; 0, 1, 0)</f>
        <v>0</v>
      </c>
      <c r="K125" s="7">
        <f>IF(COUNTIF('Iteration 2 - Backward-Backward'!A:A, A125) &gt; 0, 1, 0)</f>
        <v>0</v>
      </c>
      <c r="L125" s="7">
        <f>IF(COUNTIF('Iteration 2 - Backward-Forward'!A:A, A125) &gt; 0, 1, 0)</f>
        <v>0</v>
      </c>
      <c r="M125" s="7">
        <f>IF(COUNTIF('Iteration 3 - FFF'!A:A, A125) &gt; 0, 1, 0)</f>
        <v>0</v>
      </c>
      <c r="N125" s="7">
        <f>IF(COUNTIF('Iteration 3 - FFB'!A:A, A125) &gt; 0, 1, 0)</f>
        <v>0</v>
      </c>
      <c r="O125" s="7"/>
      <c r="P125" s="7"/>
      <c r="Q125" s="7"/>
      <c r="R125" s="7"/>
      <c r="S125" s="7">
        <v>1</v>
      </c>
    </row>
    <row r="126" spans="1:19" x14ac:dyDescent="0.25">
      <c r="A126" s="7" t="s">
        <v>10585</v>
      </c>
      <c r="B126" s="7" t="s">
        <v>10586</v>
      </c>
      <c r="C126" s="7">
        <v>2023</v>
      </c>
      <c r="D126" s="7" t="s">
        <v>7180</v>
      </c>
      <c r="E126" s="7">
        <f t="shared" si="1"/>
        <v>0</v>
      </c>
      <c r="F126" s="7">
        <f>IF(COUNTIF('Start Set'!A:A, A126) &gt; 0, 1, 0)</f>
        <v>0</v>
      </c>
      <c r="G126" s="7">
        <f>IF(COUNTIF('Iteration 1 - Forward'!A:A, A126) &gt; 0, 1, 0)</f>
        <v>0</v>
      </c>
      <c r="H126" s="7">
        <f>IF(COUNTIF('Iteration 1 - Backward'!A:A, A126) &gt; 0, 1, 0)</f>
        <v>0</v>
      </c>
      <c r="I126" s="7">
        <f>IF(COUNTIF('Iteration 2 - Forward-Forward'!A:A, A126) &gt; 0, 1, 0)</f>
        <v>0</v>
      </c>
      <c r="J126" s="7">
        <f>IF(COUNTIF('Iteration 2 - Forward-Backward'!A:A, A126) &gt; 0, 1, 0)</f>
        <v>0</v>
      </c>
      <c r="K126" s="7">
        <f>IF(COUNTIF('Iteration 2 - Backward-Backward'!A:A, A126) &gt; 0, 1, 0)</f>
        <v>0</v>
      </c>
      <c r="L126" s="7">
        <f>IF(COUNTIF('Iteration 2 - Backward-Forward'!A:A, A126) &gt; 0, 1, 0)</f>
        <v>0</v>
      </c>
      <c r="M126" s="7">
        <f>IF(COUNTIF('Iteration 3 - FFF'!A:A, A126) &gt; 0, 1, 0)</f>
        <v>0</v>
      </c>
      <c r="N126" s="7">
        <f>IF(COUNTIF('Iteration 3 - FFB'!A:A, A126) &gt; 0, 1, 0)</f>
        <v>0</v>
      </c>
      <c r="O126" s="7"/>
      <c r="P126" s="7"/>
      <c r="Q126" s="7"/>
      <c r="R126" s="7"/>
      <c r="S126" s="7">
        <v>1</v>
      </c>
    </row>
    <row r="127" spans="1:19" x14ac:dyDescent="0.25">
      <c r="A127" s="7" t="s">
        <v>10828</v>
      </c>
      <c r="B127" s="7" t="s">
        <v>10829</v>
      </c>
      <c r="C127" s="7">
        <v>2023</v>
      </c>
      <c r="D127" s="7" t="s">
        <v>7180</v>
      </c>
      <c r="E127" s="7">
        <f t="shared" si="1"/>
        <v>0</v>
      </c>
      <c r="F127" s="7">
        <f>IF(COUNTIF('Start Set'!A:A, A127) &gt; 0, 1, 0)</f>
        <v>0</v>
      </c>
      <c r="G127" s="7">
        <f>IF(COUNTIF('Iteration 1 - Forward'!A:A, A127) &gt; 0, 1, 0)</f>
        <v>0</v>
      </c>
      <c r="H127" s="7">
        <f>IF(COUNTIF('Iteration 1 - Backward'!A:A, A127) &gt; 0, 1, 0)</f>
        <v>0</v>
      </c>
      <c r="I127" s="7">
        <f>IF(COUNTIF('Iteration 2 - Forward-Forward'!A:A, A127) &gt; 0, 1, 0)</f>
        <v>0</v>
      </c>
      <c r="J127" s="7">
        <f>IF(COUNTIF('Iteration 2 - Forward-Backward'!A:A, A127) &gt; 0, 1, 0)</f>
        <v>0</v>
      </c>
      <c r="K127" s="7">
        <f>IF(COUNTIF('Iteration 2 - Backward-Backward'!A:A, A127) &gt; 0, 1, 0)</f>
        <v>0</v>
      </c>
      <c r="L127" s="7">
        <f>IF(COUNTIF('Iteration 2 - Backward-Forward'!A:A, A127) &gt; 0, 1, 0)</f>
        <v>0</v>
      </c>
      <c r="M127" s="7">
        <f>IF(COUNTIF('Iteration 3 - FFF'!A:A, A127) &gt; 0, 1, 0)</f>
        <v>0</v>
      </c>
      <c r="N127" s="7">
        <f>IF(COUNTIF('Iteration 3 - FFB'!A:A, A127) &gt; 0, 1, 0)</f>
        <v>0</v>
      </c>
      <c r="O127" s="7"/>
      <c r="P127" s="7"/>
      <c r="Q127" s="7"/>
      <c r="R127" s="7"/>
      <c r="S127" s="7">
        <v>1</v>
      </c>
    </row>
    <row r="128" spans="1:19" x14ac:dyDescent="0.25">
      <c r="A128" s="7" t="s">
        <v>10491</v>
      </c>
      <c r="B128" s="7" t="s">
        <v>10492</v>
      </c>
      <c r="C128" s="7">
        <v>2024</v>
      </c>
      <c r="D128" s="7" t="s">
        <v>10493</v>
      </c>
      <c r="E128" s="7">
        <f t="shared" si="1"/>
        <v>0</v>
      </c>
      <c r="F128" s="7">
        <f>IF(COUNTIF('Start Set'!A:A, A128) &gt; 0, 1, 0)</f>
        <v>0</v>
      </c>
      <c r="G128" s="7">
        <f>IF(COUNTIF('Iteration 1 - Forward'!A:A, A128) &gt; 0, 1, 0)</f>
        <v>0</v>
      </c>
      <c r="H128" s="7">
        <f>IF(COUNTIF('Iteration 1 - Backward'!A:A, A128) &gt; 0, 1, 0)</f>
        <v>0</v>
      </c>
      <c r="I128" s="7">
        <f>IF(COUNTIF('Iteration 2 - Forward-Forward'!A:A, A128) &gt; 0, 1, 0)</f>
        <v>0</v>
      </c>
      <c r="J128" s="7">
        <f>IF(COUNTIF('Iteration 2 - Forward-Backward'!A:A, A128) &gt; 0, 1, 0)</f>
        <v>0</v>
      </c>
      <c r="K128" s="7">
        <f>IF(COUNTIF('Iteration 2 - Backward-Backward'!A:A, A128) &gt; 0, 1, 0)</f>
        <v>0</v>
      </c>
      <c r="L128" s="7">
        <f>IF(COUNTIF('Iteration 2 - Backward-Forward'!A:A, A128) &gt; 0, 1, 0)</f>
        <v>0</v>
      </c>
      <c r="M128" s="7">
        <f>IF(COUNTIF('Iteration 3 - FFF'!A:A, A128) &gt; 0, 1, 0)</f>
        <v>0</v>
      </c>
      <c r="N128" s="7">
        <f>IF(COUNTIF('Iteration 3 - FFB'!A:A, A128) &gt; 0, 1, 0)</f>
        <v>0</v>
      </c>
      <c r="O128" s="7"/>
      <c r="P128" s="7"/>
      <c r="Q128" s="7"/>
      <c r="R128" s="7"/>
      <c r="S128" s="7">
        <v>1</v>
      </c>
    </row>
    <row r="129" spans="1:19" x14ac:dyDescent="0.25">
      <c r="A129" s="7" t="s">
        <v>10923</v>
      </c>
      <c r="B129" s="7" t="s">
        <v>10924</v>
      </c>
      <c r="C129" s="7">
        <v>2024</v>
      </c>
      <c r="D129" s="7" t="s">
        <v>10925</v>
      </c>
      <c r="E129" s="7">
        <f t="shared" si="1"/>
        <v>0</v>
      </c>
      <c r="F129" s="7">
        <f>IF(COUNTIF('Start Set'!A:A, A129) &gt; 0, 1, 0)</f>
        <v>0</v>
      </c>
      <c r="G129" s="7">
        <f>IF(COUNTIF('Iteration 1 - Forward'!A:A, A129) &gt; 0, 1, 0)</f>
        <v>0</v>
      </c>
      <c r="H129" s="7">
        <f>IF(COUNTIF('Iteration 1 - Backward'!A:A, A129) &gt; 0, 1, 0)</f>
        <v>0</v>
      </c>
      <c r="I129" s="7">
        <f>IF(COUNTIF('Iteration 2 - Forward-Forward'!A:A, A129) &gt; 0, 1, 0)</f>
        <v>0</v>
      </c>
      <c r="J129" s="7">
        <f>IF(COUNTIF('Iteration 2 - Forward-Backward'!A:A, A129) &gt; 0, 1, 0)</f>
        <v>0</v>
      </c>
      <c r="K129" s="7">
        <f>IF(COUNTIF('Iteration 2 - Backward-Backward'!A:A, A129) &gt; 0, 1, 0)</f>
        <v>0</v>
      </c>
      <c r="L129" s="7">
        <f>IF(COUNTIF('Iteration 2 - Backward-Forward'!A:A, A129) &gt; 0, 1, 0)</f>
        <v>0</v>
      </c>
      <c r="M129" s="7">
        <f>IF(COUNTIF('Iteration 3 - FFF'!A:A, A129) &gt; 0, 1, 0)</f>
        <v>0</v>
      </c>
      <c r="N129" s="7">
        <f>IF(COUNTIF('Iteration 3 - FFB'!A:A, A129) &gt; 0, 1, 0)</f>
        <v>0</v>
      </c>
      <c r="O129" s="7"/>
      <c r="P129" s="7"/>
      <c r="Q129" s="7"/>
      <c r="R129" s="7"/>
      <c r="S129" s="7">
        <v>1</v>
      </c>
    </row>
    <row r="130" spans="1:19" x14ac:dyDescent="0.25">
      <c r="A130" s="7" t="s">
        <v>10536</v>
      </c>
      <c r="B130" s="7" t="s">
        <v>10537</v>
      </c>
      <c r="C130" s="7">
        <v>2024</v>
      </c>
      <c r="D130" s="7" t="s">
        <v>7692</v>
      </c>
      <c r="E130" s="7">
        <f t="shared" ref="E130:E193" si="2">--(ROW(A130)&lt;&gt;MATCH(A130,$A:$A,0))</f>
        <v>0</v>
      </c>
      <c r="F130" s="7">
        <f>IF(COUNTIF('Start Set'!A:A, A130) &gt; 0, 1, 0)</f>
        <v>0</v>
      </c>
      <c r="G130" s="7">
        <f>IF(COUNTIF('Iteration 1 - Forward'!A:A, A130) &gt; 0, 1, 0)</f>
        <v>0</v>
      </c>
      <c r="H130" s="7">
        <f>IF(COUNTIF('Iteration 1 - Backward'!A:A, A130) &gt; 0, 1, 0)</f>
        <v>0</v>
      </c>
      <c r="I130" s="7">
        <f>IF(COUNTIF('Iteration 2 - Forward-Forward'!A:A, A130) &gt; 0, 1, 0)</f>
        <v>0</v>
      </c>
      <c r="J130" s="7">
        <f>IF(COUNTIF('Iteration 2 - Forward-Backward'!A:A, A130) &gt; 0, 1, 0)</f>
        <v>0</v>
      </c>
      <c r="K130" s="7">
        <f>IF(COUNTIF('Iteration 2 - Backward-Backward'!A:A, A130) &gt; 0, 1, 0)</f>
        <v>0</v>
      </c>
      <c r="L130" s="7">
        <f>IF(COUNTIF('Iteration 2 - Backward-Forward'!A:A, A130) &gt; 0, 1, 0)</f>
        <v>0</v>
      </c>
      <c r="M130" s="7">
        <f>IF(COUNTIF('Iteration 3 - FFF'!A:A, A130) &gt; 0, 1, 0)</f>
        <v>0</v>
      </c>
      <c r="N130" s="7">
        <f>IF(COUNTIF('Iteration 3 - FFB'!A:A, A130) &gt; 0, 1, 0)</f>
        <v>0</v>
      </c>
      <c r="O130" s="7"/>
      <c r="P130" s="7"/>
      <c r="Q130" s="7"/>
      <c r="R130" s="7"/>
      <c r="S130" s="7">
        <v>1</v>
      </c>
    </row>
    <row r="131" spans="1:19" x14ac:dyDescent="0.25">
      <c r="A131" s="7" t="s">
        <v>10643</v>
      </c>
      <c r="B131" s="7" t="s">
        <v>10644</v>
      </c>
      <c r="C131" s="7">
        <v>2024</v>
      </c>
      <c r="D131" s="7" t="s">
        <v>7692</v>
      </c>
      <c r="E131" s="7">
        <f t="shared" si="2"/>
        <v>0</v>
      </c>
      <c r="F131" s="7">
        <f>IF(COUNTIF('Start Set'!A:A, A131) &gt; 0, 1, 0)</f>
        <v>0</v>
      </c>
      <c r="G131" s="7">
        <f>IF(COUNTIF('Iteration 1 - Forward'!A:A, A131) &gt; 0, 1, 0)</f>
        <v>0</v>
      </c>
      <c r="H131" s="7">
        <f>IF(COUNTIF('Iteration 1 - Backward'!A:A, A131) &gt; 0, 1, 0)</f>
        <v>0</v>
      </c>
      <c r="I131" s="7">
        <f>IF(COUNTIF('Iteration 2 - Forward-Forward'!A:A, A131) &gt; 0, 1, 0)</f>
        <v>0</v>
      </c>
      <c r="J131" s="7">
        <f>IF(COUNTIF('Iteration 2 - Forward-Backward'!A:A, A131) &gt; 0, 1, 0)</f>
        <v>0</v>
      </c>
      <c r="K131" s="7">
        <f>IF(COUNTIF('Iteration 2 - Backward-Backward'!A:A, A131) &gt; 0, 1, 0)</f>
        <v>0</v>
      </c>
      <c r="L131" s="7">
        <f>IF(COUNTIF('Iteration 2 - Backward-Forward'!A:A, A131) &gt; 0, 1, 0)</f>
        <v>0</v>
      </c>
      <c r="M131" s="7">
        <f>IF(COUNTIF('Iteration 3 - FFF'!A:A, A131) &gt; 0, 1, 0)</f>
        <v>0</v>
      </c>
      <c r="N131" s="7">
        <f>IF(COUNTIF('Iteration 3 - FFB'!A:A, A131) &gt; 0, 1, 0)</f>
        <v>0</v>
      </c>
      <c r="O131" s="7"/>
      <c r="P131" s="7"/>
      <c r="Q131" s="7"/>
      <c r="R131" s="7"/>
      <c r="S131" s="7">
        <v>1</v>
      </c>
    </row>
    <row r="132" spans="1:19" x14ac:dyDescent="0.25">
      <c r="A132" s="7" t="s">
        <v>10705</v>
      </c>
      <c r="B132" s="7" t="s">
        <v>10706</v>
      </c>
      <c r="C132" s="7">
        <v>2024</v>
      </c>
      <c r="D132" s="7" t="s">
        <v>10707</v>
      </c>
      <c r="E132" s="7">
        <f t="shared" si="2"/>
        <v>0</v>
      </c>
      <c r="F132" s="7">
        <f>IF(COUNTIF('Start Set'!A:A, A132) &gt; 0, 1, 0)</f>
        <v>0</v>
      </c>
      <c r="G132" s="7">
        <f>IF(COUNTIF('Iteration 1 - Forward'!A:A, A132) &gt; 0, 1, 0)</f>
        <v>0</v>
      </c>
      <c r="H132" s="7">
        <f>IF(COUNTIF('Iteration 1 - Backward'!A:A, A132) &gt; 0, 1, 0)</f>
        <v>0</v>
      </c>
      <c r="I132" s="7">
        <f>IF(COUNTIF('Iteration 2 - Forward-Forward'!A:A, A132) &gt; 0, 1, 0)</f>
        <v>0</v>
      </c>
      <c r="J132" s="7">
        <f>IF(COUNTIF('Iteration 2 - Forward-Backward'!A:A, A132) &gt; 0, 1, 0)</f>
        <v>0</v>
      </c>
      <c r="K132" s="7">
        <f>IF(COUNTIF('Iteration 2 - Backward-Backward'!A:A, A132) &gt; 0, 1, 0)</f>
        <v>0</v>
      </c>
      <c r="L132" s="7">
        <f>IF(COUNTIF('Iteration 2 - Backward-Forward'!A:A, A132) &gt; 0, 1, 0)</f>
        <v>0</v>
      </c>
      <c r="M132" s="7">
        <f>IF(COUNTIF('Iteration 3 - FFF'!A:A, A132) &gt; 0, 1, 0)</f>
        <v>0</v>
      </c>
      <c r="N132" s="7">
        <f>IF(COUNTIF('Iteration 3 - FFB'!A:A, A132) &gt; 0, 1, 0)</f>
        <v>0</v>
      </c>
      <c r="O132" s="7"/>
      <c r="P132" s="7"/>
      <c r="Q132" s="7"/>
      <c r="R132" s="7"/>
      <c r="S132" s="7">
        <v>1</v>
      </c>
    </row>
    <row r="133" spans="1:19" x14ac:dyDescent="0.25">
      <c r="A133" s="7" t="s">
        <v>10611</v>
      </c>
      <c r="B133" s="7" t="s">
        <v>10612</v>
      </c>
      <c r="C133" s="7">
        <v>2024</v>
      </c>
      <c r="D133" s="7" t="s">
        <v>10613</v>
      </c>
      <c r="E133" s="7">
        <f t="shared" si="2"/>
        <v>0</v>
      </c>
      <c r="F133" s="7">
        <f>IF(COUNTIF('Start Set'!A:A, A133) &gt; 0, 1, 0)</f>
        <v>0</v>
      </c>
      <c r="G133" s="7">
        <f>IF(COUNTIF('Iteration 1 - Forward'!A:A, A133) &gt; 0, 1, 0)</f>
        <v>0</v>
      </c>
      <c r="H133" s="7">
        <f>IF(COUNTIF('Iteration 1 - Backward'!A:A, A133) &gt; 0, 1, 0)</f>
        <v>0</v>
      </c>
      <c r="I133" s="7">
        <f>IF(COUNTIF('Iteration 2 - Forward-Forward'!A:A, A133) &gt; 0, 1, 0)</f>
        <v>0</v>
      </c>
      <c r="J133" s="7">
        <f>IF(COUNTIF('Iteration 2 - Forward-Backward'!A:A, A133) &gt; 0, 1, 0)</f>
        <v>0</v>
      </c>
      <c r="K133" s="7">
        <f>IF(COUNTIF('Iteration 2 - Backward-Backward'!A:A, A133) &gt; 0, 1, 0)</f>
        <v>0</v>
      </c>
      <c r="L133" s="7">
        <f>IF(COUNTIF('Iteration 2 - Backward-Forward'!A:A, A133) &gt; 0, 1, 0)</f>
        <v>0</v>
      </c>
      <c r="M133" s="7">
        <f>IF(COUNTIF('Iteration 3 - FFF'!A:A, A133) &gt; 0, 1, 0)</f>
        <v>0</v>
      </c>
      <c r="N133" s="7">
        <f>IF(COUNTIF('Iteration 3 - FFB'!A:A, A133) &gt; 0, 1, 0)</f>
        <v>0</v>
      </c>
      <c r="O133" s="7"/>
      <c r="P133" s="7"/>
      <c r="Q133" s="7"/>
      <c r="R133" s="7"/>
      <c r="S133" s="7">
        <v>1</v>
      </c>
    </row>
    <row r="134" spans="1:19" x14ac:dyDescent="0.25">
      <c r="A134" s="7" t="s">
        <v>10850</v>
      </c>
      <c r="B134" s="7" t="s">
        <v>10851</v>
      </c>
      <c r="C134" s="7">
        <v>2024</v>
      </c>
      <c r="D134" s="7" t="s">
        <v>10852</v>
      </c>
      <c r="E134" s="7">
        <f t="shared" si="2"/>
        <v>0</v>
      </c>
      <c r="F134" s="7">
        <f>IF(COUNTIF('Start Set'!A:A, A134) &gt; 0, 1, 0)</f>
        <v>0</v>
      </c>
      <c r="G134" s="7">
        <f>IF(COUNTIF('Iteration 1 - Forward'!A:A, A134) &gt; 0, 1, 0)</f>
        <v>0</v>
      </c>
      <c r="H134" s="7">
        <f>IF(COUNTIF('Iteration 1 - Backward'!A:A, A134) &gt; 0, 1, 0)</f>
        <v>0</v>
      </c>
      <c r="I134" s="7">
        <f>IF(COUNTIF('Iteration 2 - Forward-Forward'!A:A, A134) &gt; 0, 1, 0)</f>
        <v>0</v>
      </c>
      <c r="J134" s="7">
        <f>IF(COUNTIF('Iteration 2 - Forward-Backward'!A:A, A134) &gt; 0, 1, 0)</f>
        <v>0</v>
      </c>
      <c r="K134" s="7">
        <f>IF(COUNTIF('Iteration 2 - Backward-Backward'!A:A, A134) &gt; 0, 1, 0)</f>
        <v>0</v>
      </c>
      <c r="L134" s="7">
        <f>IF(COUNTIF('Iteration 2 - Backward-Forward'!A:A, A134) &gt; 0, 1, 0)</f>
        <v>0</v>
      </c>
      <c r="M134" s="7">
        <f>IF(COUNTIF('Iteration 3 - FFF'!A:A, A134) &gt; 0, 1, 0)</f>
        <v>0</v>
      </c>
      <c r="N134" s="7">
        <f>IF(COUNTIF('Iteration 3 - FFB'!A:A, A134) &gt; 0, 1, 0)</f>
        <v>0</v>
      </c>
      <c r="O134" s="7"/>
      <c r="P134" s="7"/>
      <c r="Q134" s="7"/>
      <c r="R134" s="7"/>
      <c r="S134" s="7">
        <v>1</v>
      </c>
    </row>
    <row r="135" spans="1:19" x14ac:dyDescent="0.25">
      <c r="A135" s="7" t="s">
        <v>10562</v>
      </c>
      <c r="B135" s="7" t="s">
        <v>10563</v>
      </c>
      <c r="C135" s="7">
        <v>2024</v>
      </c>
      <c r="D135" s="7" t="s">
        <v>10564</v>
      </c>
      <c r="E135" s="7">
        <f t="shared" si="2"/>
        <v>0</v>
      </c>
      <c r="F135" s="7">
        <f>IF(COUNTIF('Start Set'!A:A, A135) &gt; 0, 1, 0)</f>
        <v>0</v>
      </c>
      <c r="G135" s="7">
        <f>IF(COUNTIF('Iteration 1 - Forward'!A:A, A135) &gt; 0, 1, 0)</f>
        <v>0</v>
      </c>
      <c r="H135" s="7">
        <f>IF(COUNTIF('Iteration 1 - Backward'!A:A, A135) &gt; 0, 1, 0)</f>
        <v>0</v>
      </c>
      <c r="I135" s="7">
        <f>IF(COUNTIF('Iteration 2 - Forward-Forward'!A:A, A135) &gt; 0, 1, 0)</f>
        <v>0</v>
      </c>
      <c r="J135" s="7">
        <f>IF(COUNTIF('Iteration 2 - Forward-Backward'!A:A, A135) &gt; 0, 1, 0)</f>
        <v>0</v>
      </c>
      <c r="K135" s="7">
        <f>IF(COUNTIF('Iteration 2 - Backward-Backward'!A:A, A135) &gt; 0, 1, 0)</f>
        <v>0</v>
      </c>
      <c r="L135" s="7">
        <f>IF(COUNTIF('Iteration 2 - Backward-Forward'!A:A, A135) &gt; 0, 1, 0)</f>
        <v>0</v>
      </c>
      <c r="M135" s="7">
        <f>IF(COUNTIF('Iteration 3 - FFF'!A:A, A135) &gt; 0, 1, 0)</f>
        <v>0</v>
      </c>
      <c r="N135" s="7">
        <f>IF(COUNTIF('Iteration 3 - FFB'!A:A, A135) &gt; 0, 1, 0)</f>
        <v>0</v>
      </c>
      <c r="O135" s="7"/>
      <c r="P135" s="7"/>
      <c r="Q135" s="7"/>
      <c r="R135" s="7"/>
      <c r="S135" s="7">
        <v>1</v>
      </c>
    </row>
    <row r="136" spans="1:19" x14ac:dyDescent="0.25">
      <c r="A136" s="7" t="s">
        <v>10496</v>
      </c>
      <c r="B136" s="7" t="s">
        <v>10381</v>
      </c>
      <c r="C136" s="7">
        <v>2024</v>
      </c>
      <c r="D136" s="7" t="s">
        <v>10497</v>
      </c>
      <c r="E136" s="7">
        <f t="shared" si="2"/>
        <v>0</v>
      </c>
      <c r="F136" s="7">
        <f>IF(COUNTIF('Start Set'!A:A, A136) &gt; 0, 1, 0)</f>
        <v>0</v>
      </c>
      <c r="G136" s="7">
        <f>IF(COUNTIF('Iteration 1 - Forward'!A:A, A136) &gt; 0, 1, 0)</f>
        <v>0</v>
      </c>
      <c r="H136" s="7">
        <f>IF(COUNTIF('Iteration 1 - Backward'!A:A, A136) &gt; 0, 1, 0)</f>
        <v>0</v>
      </c>
      <c r="I136" s="7">
        <f>IF(COUNTIF('Iteration 2 - Forward-Forward'!A:A, A136) &gt; 0, 1, 0)</f>
        <v>0</v>
      </c>
      <c r="J136" s="7">
        <f>IF(COUNTIF('Iteration 2 - Forward-Backward'!A:A, A136) &gt; 0, 1, 0)</f>
        <v>0</v>
      </c>
      <c r="K136" s="7">
        <f>IF(COUNTIF('Iteration 2 - Backward-Backward'!A:A, A136) &gt; 0, 1, 0)</f>
        <v>0</v>
      </c>
      <c r="L136" s="7">
        <f>IF(COUNTIF('Iteration 2 - Backward-Forward'!A:A, A136) &gt; 0, 1, 0)</f>
        <v>0</v>
      </c>
      <c r="M136" s="7">
        <f>IF(COUNTIF('Iteration 3 - FFF'!A:A, A136) &gt; 0, 1, 0)</f>
        <v>0</v>
      </c>
      <c r="N136" s="7">
        <f>IF(COUNTIF('Iteration 3 - FFB'!A:A, A136) &gt; 0, 1, 0)</f>
        <v>0</v>
      </c>
      <c r="O136" s="7"/>
      <c r="P136" s="7"/>
      <c r="Q136" s="7"/>
      <c r="R136" s="7"/>
      <c r="S136" s="7">
        <v>1</v>
      </c>
    </row>
    <row r="137" spans="1:19" x14ac:dyDescent="0.25">
      <c r="A137" s="7" t="s">
        <v>10687</v>
      </c>
      <c r="B137" s="7" t="s">
        <v>10688</v>
      </c>
      <c r="C137" s="7">
        <v>2024</v>
      </c>
      <c r="D137" s="7" t="s">
        <v>10689</v>
      </c>
      <c r="E137" s="7">
        <f t="shared" si="2"/>
        <v>0</v>
      </c>
      <c r="F137" s="7">
        <f>IF(COUNTIF('Start Set'!A:A, A137) &gt; 0, 1, 0)</f>
        <v>0</v>
      </c>
      <c r="G137" s="7">
        <f>IF(COUNTIF('Iteration 1 - Forward'!A:A, A137) &gt; 0, 1, 0)</f>
        <v>0</v>
      </c>
      <c r="H137" s="7">
        <f>IF(COUNTIF('Iteration 1 - Backward'!A:A, A137) &gt; 0, 1, 0)</f>
        <v>0</v>
      </c>
      <c r="I137" s="7">
        <f>IF(COUNTIF('Iteration 2 - Forward-Forward'!A:A, A137) &gt; 0, 1, 0)</f>
        <v>0</v>
      </c>
      <c r="J137" s="7">
        <f>IF(COUNTIF('Iteration 2 - Forward-Backward'!A:A, A137) &gt; 0, 1, 0)</f>
        <v>0</v>
      </c>
      <c r="K137" s="7">
        <f>IF(COUNTIF('Iteration 2 - Backward-Backward'!A:A, A137) &gt; 0, 1, 0)</f>
        <v>0</v>
      </c>
      <c r="L137" s="7">
        <f>IF(COUNTIF('Iteration 2 - Backward-Forward'!A:A, A137) &gt; 0, 1, 0)</f>
        <v>0</v>
      </c>
      <c r="M137" s="7">
        <f>IF(COUNTIF('Iteration 3 - FFF'!A:A, A137) &gt; 0, 1, 0)</f>
        <v>0</v>
      </c>
      <c r="N137" s="7">
        <f>IF(COUNTIF('Iteration 3 - FFB'!A:A, A137) &gt; 0, 1, 0)</f>
        <v>0</v>
      </c>
      <c r="O137" s="7"/>
      <c r="P137" s="7"/>
      <c r="Q137" s="7"/>
      <c r="R137" s="7"/>
      <c r="S137" s="7">
        <v>1</v>
      </c>
    </row>
    <row r="138" spans="1:19" x14ac:dyDescent="0.25">
      <c r="A138" s="7" t="s">
        <v>10633</v>
      </c>
      <c r="B138" s="7" t="s">
        <v>10634</v>
      </c>
      <c r="C138" s="7">
        <v>2025</v>
      </c>
      <c r="D138" s="7" t="s">
        <v>10635</v>
      </c>
      <c r="E138" s="7">
        <f t="shared" si="2"/>
        <v>0</v>
      </c>
      <c r="F138" s="7">
        <f>IF(COUNTIF('Start Set'!A:A, A138) &gt; 0, 1, 0)</f>
        <v>0</v>
      </c>
      <c r="G138" s="7">
        <f>IF(COUNTIF('Iteration 1 - Forward'!A:A, A138) &gt; 0, 1, 0)</f>
        <v>0</v>
      </c>
      <c r="H138" s="7">
        <f>IF(COUNTIF('Iteration 1 - Backward'!A:A, A138) &gt; 0, 1, 0)</f>
        <v>0</v>
      </c>
      <c r="I138" s="7">
        <f>IF(COUNTIF('Iteration 2 - Forward-Forward'!A:A, A138) &gt; 0, 1, 0)</f>
        <v>0</v>
      </c>
      <c r="J138" s="7">
        <f>IF(COUNTIF('Iteration 2 - Forward-Backward'!A:A, A138) &gt; 0, 1, 0)</f>
        <v>0</v>
      </c>
      <c r="K138" s="7">
        <f>IF(COUNTIF('Iteration 2 - Backward-Backward'!A:A, A138) &gt; 0, 1, 0)</f>
        <v>0</v>
      </c>
      <c r="L138" s="7">
        <f>IF(COUNTIF('Iteration 2 - Backward-Forward'!A:A, A138) &gt; 0, 1, 0)</f>
        <v>0</v>
      </c>
      <c r="M138" s="7">
        <f>IF(COUNTIF('Iteration 3 - FFF'!A:A, A138) &gt; 0, 1, 0)</f>
        <v>0</v>
      </c>
      <c r="N138" s="7">
        <f>IF(COUNTIF('Iteration 3 - FFB'!A:A, A138) &gt; 0, 1, 0)</f>
        <v>0</v>
      </c>
      <c r="O138" s="7"/>
      <c r="P138" s="7"/>
      <c r="Q138" s="7"/>
      <c r="R138" s="7"/>
      <c r="S138" s="7">
        <v>1</v>
      </c>
    </row>
    <row r="139" spans="1:19" x14ac:dyDescent="0.25">
      <c r="A139" s="7" t="s">
        <v>10671</v>
      </c>
      <c r="B139" s="7" t="s">
        <v>10672</v>
      </c>
      <c r="C139" s="7">
        <v>2025</v>
      </c>
      <c r="D139" s="7" t="s">
        <v>10673</v>
      </c>
      <c r="E139" s="7">
        <f t="shared" si="2"/>
        <v>0</v>
      </c>
      <c r="F139" s="7">
        <f>IF(COUNTIF('Start Set'!A:A, A139) &gt; 0, 1, 0)</f>
        <v>0</v>
      </c>
      <c r="G139" s="7">
        <f>IF(COUNTIF('Iteration 1 - Forward'!A:A, A139) &gt; 0, 1, 0)</f>
        <v>0</v>
      </c>
      <c r="H139" s="7">
        <f>IF(COUNTIF('Iteration 1 - Backward'!A:A, A139) &gt; 0, 1, 0)</f>
        <v>0</v>
      </c>
      <c r="I139" s="7">
        <f>IF(COUNTIF('Iteration 2 - Forward-Forward'!A:A, A139) &gt; 0, 1, 0)</f>
        <v>0</v>
      </c>
      <c r="J139" s="7">
        <f>IF(COUNTIF('Iteration 2 - Forward-Backward'!A:A, A139) &gt; 0, 1, 0)</f>
        <v>0</v>
      </c>
      <c r="K139" s="7">
        <f>IF(COUNTIF('Iteration 2 - Backward-Backward'!A:A, A139) &gt; 0, 1, 0)</f>
        <v>0</v>
      </c>
      <c r="L139" s="7">
        <f>IF(COUNTIF('Iteration 2 - Backward-Forward'!A:A, A139) &gt; 0, 1, 0)</f>
        <v>0</v>
      </c>
      <c r="M139" s="7">
        <f>IF(COUNTIF('Iteration 3 - FFF'!A:A, A139) &gt; 0, 1, 0)</f>
        <v>0</v>
      </c>
      <c r="N139" s="7">
        <f>IF(COUNTIF('Iteration 3 - FFB'!A:A, A139) &gt; 0, 1, 0)</f>
        <v>0</v>
      </c>
      <c r="O139" s="7"/>
      <c r="P139" s="7"/>
      <c r="Q139" s="7"/>
      <c r="R139" s="7"/>
      <c r="S139" s="7">
        <v>1</v>
      </c>
    </row>
    <row r="140" spans="1:19" x14ac:dyDescent="0.25">
      <c r="A140" s="7" t="s">
        <v>10870</v>
      </c>
      <c r="B140" s="7" t="s">
        <v>10871</v>
      </c>
      <c r="C140" s="7">
        <v>2022</v>
      </c>
      <c r="D140" s="7" t="s">
        <v>10872</v>
      </c>
      <c r="E140" s="7">
        <f t="shared" si="2"/>
        <v>0</v>
      </c>
      <c r="F140" s="7">
        <f>IF(COUNTIF('Start Set'!A:A, A140) &gt; 0, 1, 0)</f>
        <v>0</v>
      </c>
      <c r="G140" s="7">
        <f>IF(COUNTIF('Iteration 1 - Forward'!A:A, A140) &gt; 0, 1, 0)</f>
        <v>0</v>
      </c>
      <c r="H140" s="7">
        <f>IF(COUNTIF('Iteration 1 - Backward'!A:A, A140) &gt; 0, 1, 0)</f>
        <v>0</v>
      </c>
      <c r="I140" s="7">
        <f>IF(COUNTIF('Iteration 2 - Forward-Forward'!A:A, A140) &gt; 0, 1, 0)</f>
        <v>0</v>
      </c>
      <c r="J140" s="7">
        <f>IF(COUNTIF('Iteration 2 - Forward-Backward'!A:A, A140) &gt; 0, 1, 0)</f>
        <v>0</v>
      </c>
      <c r="K140" s="7">
        <f>IF(COUNTIF('Iteration 2 - Backward-Backward'!A:A, A140) &gt; 0, 1, 0)</f>
        <v>0</v>
      </c>
      <c r="L140" s="7">
        <f>IF(COUNTIF('Iteration 2 - Backward-Forward'!A:A, A140) &gt; 0, 1, 0)</f>
        <v>0</v>
      </c>
      <c r="M140" s="7">
        <f>IF(COUNTIF('Iteration 3 - FFF'!A:A, A140) &gt; 0, 1, 0)</f>
        <v>0</v>
      </c>
      <c r="N140" s="7">
        <f>IF(COUNTIF('Iteration 3 - FFB'!A:A, A140) &gt; 0, 1, 0)</f>
        <v>0</v>
      </c>
      <c r="O140" s="7"/>
      <c r="P140" s="7"/>
      <c r="Q140" s="7">
        <v>1</v>
      </c>
    </row>
    <row r="141" spans="1:19" x14ac:dyDescent="0.25">
      <c r="A141" s="7" t="s">
        <v>10966</v>
      </c>
      <c r="B141" s="7" t="s">
        <v>10967</v>
      </c>
      <c r="C141" s="7">
        <v>2022</v>
      </c>
      <c r="D141" s="7" t="s">
        <v>10872</v>
      </c>
      <c r="E141" s="7">
        <f t="shared" si="2"/>
        <v>0</v>
      </c>
      <c r="F141" s="7">
        <f>IF(COUNTIF('Start Set'!A:A, A141) &gt; 0, 1, 0)</f>
        <v>0</v>
      </c>
      <c r="G141" s="7">
        <f>IF(COUNTIF('Iteration 1 - Forward'!A:A, A141) &gt; 0, 1, 0)</f>
        <v>0</v>
      </c>
      <c r="H141" s="7">
        <f>IF(COUNTIF('Iteration 1 - Backward'!A:A, A141) &gt; 0, 1, 0)</f>
        <v>0</v>
      </c>
      <c r="I141" s="7">
        <f>IF(COUNTIF('Iteration 2 - Forward-Forward'!A:A, A141) &gt; 0, 1, 0)</f>
        <v>0</v>
      </c>
      <c r="J141" s="7">
        <f>IF(COUNTIF('Iteration 2 - Forward-Backward'!A:A, A141) &gt; 0, 1, 0)</f>
        <v>0</v>
      </c>
      <c r="K141" s="7">
        <f>IF(COUNTIF('Iteration 2 - Backward-Backward'!A:A, A141) &gt; 0, 1, 0)</f>
        <v>0</v>
      </c>
      <c r="L141" s="7">
        <f>IF(COUNTIF('Iteration 2 - Backward-Forward'!A:A, A141) &gt; 0, 1, 0)</f>
        <v>0</v>
      </c>
      <c r="M141" s="7">
        <f>IF(COUNTIF('Iteration 3 - FFF'!A:A, A141) &gt; 0, 1, 0)</f>
        <v>0</v>
      </c>
      <c r="N141" s="7">
        <f>IF(COUNTIF('Iteration 3 - FFB'!A:A, A141) &gt; 0, 1, 0)</f>
        <v>0</v>
      </c>
      <c r="O141" s="7"/>
      <c r="P141" s="7"/>
      <c r="Q141" s="7">
        <v>1</v>
      </c>
    </row>
    <row r="142" spans="1:19" x14ac:dyDescent="0.25">
      <c r="A142" s="7" t="s">
        <v>10963</v>
      </c>
      <c r="B142" s="7" t="s">
        <v>10964</v>
      </c>
      <c r="C142" s="7">
        <v>2022</v>
      </c>
      <c r="D142" s="7" t="s">
        <v>10965</v>
      </c>
      <c r="E142" s="7">
        <f t="shared" si="2"/>
        <v>0</v>
      </c>
      <c r="F142" s="7">
        <f>IF(COUNTIF('Start Set'!A:A, A142) &gt; 0, 1, 0)</f>
        <v>0</v>
      </c>
      <c r="G142" s="7">
        <f>IF(COUNTIF('Iteration 1 - Forward'!A:A, A142) &gt; 0, 1, 0)</f>
        <v>0</v>
      </c>
      <c r="H142" s="7">
        <f>IF(COUNTIF('Iteration 1 - Backward'!A:A, A142) &gt; 0, 1, 0)</f>
        <v>0</v>
      </c>
      <c r="I142" s="7">
        <f>IF(COUNTIF('Iteration 2 - Forward-Forward'!A:A, A142) &gt; 0, 1, 0)</f>
        <v>0</v>
      </c>
      <c r="J142" s="7">
        <f>IF(COUNTIF('Iteration 2 - Forward-Backward'!A:A, A142) &gt; 0, 1, 0)</f>
        <v>0</v>
      </c>
      <c r="K142" s="7">
        <f>IF(COUNTIF('Iteration 2 - Backward-Backward'!A:A, A142) &gt; 0, 1, 0)</f>
        <v>0</v>
      </c>
      <c r="L142" s="7">
        <f>IF(COUNTIF('Iteration 2 - Backward-Forward'!A:A, A142) &gt; 0, 1, 0)</f>
        <v>0</v>
      </c>
      <c r="M142" s="7">
        <f>IF(COUNTIF('Iteration 3 - FFF'!A:A, A142) &gt; 0, 1, 0)</f>
        <v>0</v>
      </c>
      <c r="N142" s="7">
        <f>IF(COUNTIF('Iteration 3 - FFB'!A:A, A142) &gt; 0, 1, 0)</f>
        <v>0</v>
      </c>
      <c r="O142" s="7"/>
      <c r="P142" s="7"/>
      <c r="Q142" s="7">
        <v>1</v>
      </c>
    </row>
    <row r="143" spans="1:19" x14ac:dyDescent="0.25">
      <c r="A143" s="7" t="s">
        <v>10386</v>
      </c>
      <c r="B143" s="7" t="s">
        <v>10387</v>
      </c>
      <c r="C143" s="7">
        <v>2024</v>
      </c>
      <c r="D143" s="7" t="s">
        <v>360</v>
      </c>
      <c r="E143" s="7">
        <f t="shared" si="2"/>
        <v>0</v>
      </c>
      <c r="F143" s="7">
        <f>IF(COUNTIF('Start Set'!A:A, A143) &gt; 0, 1, 0)</f>
        <v>0</v>
      </c>
      <c r="G143" s="7">
        <f>IF(COUNTIF('Iteration 1 - Forward'!A:A, A143) &gt; 0, 1, 0)</f>
        <v>0</v>
      </c>
      <c r="H143" s="7">
        <f>IF(COUNTIF('Iteration 1 - Backward'!A:A, A143) &gt; 0, 1, 0)</f>
        <v>0</v>
      </c>
      <c r="I143" s="7">
        <f>IF(COUNTIF('Iteration 2 - Forward-Forward'!A:A, A143) &gt; 0, 1, 0)</f>
        <v>0</v>
      </c>
      <c r="J143" s="7">
        <f>IF(COUNTIF('Iteration 2 - Forward-Backward'!A:A, A143) &gt; 0, 1, 0)</f>
        <v>0</v>
      </c>
      <c r="K143" s="7">
        <f>IF(COUNTIF('Iteration 2 - Backward-Backward'!A:A, A143) &gt; 0, 1, 0)</f>
        <v>0</v>
      </c>
      <c r="L143" s="7">
        <f>IF(COUNTIF('Iteration 2 - Backward-Forward'!A:A, A143) &gt; 0, 1, 0)</f>
        <v>0</v>
      </c>
      <c r="M143" s="7">
        <f>IF(COUNTIF('Iteration 3 - FFF'!A:A, A143) &gt; 0, 1, 0)</f>
        <v>0</v>
      </c>
      <c r="N143" s="7">
        <f>IF(COUNTIF('Iteration 3 - FFB'!A:A, A143) &gt; 0, 1, 0)</f>
        <v>0</v>
      </c>
      <c r="O143" s="7"/>
      <c r="P143" s="7"/>
      <c r="Q143" s="7"/>
      <c r="R143" s="7"/>
      <c r="S143" s="7">
        <v>1</v>
      </c>
    </row>
    <row r="144" spans="1:19" x14ac:dyDescent="0.25">
      <c r="A144" s="7" t="s">
        <v>10587</v>
      </c>
      <c r="B144" s="7" t="s">
        <v>10588</v>
      </c>
      <c r="C144" s="7">
        <v>2025</v>
      </c>
      <c r="D144" s="7" t="s">
        <v>9469</v>
      </c>
      <c r="E144" s="7">
        <f t="shared" si="2"/>
        <v>0</v>
      </c>
      <c r="F144" s="7">
        <f>IF(COUNTIF('Start Set'!A:A, A144) &gt; 0, 1, 0)</f>
        <v>0</v>
      </c>
      <c r="G144" s="7">
        <f>IF(COUNTIF('Iteration 1 - Forward'!A:A, A144) &gt; 0, 1, 0)</f>
        <v>0</v>
      </c>
      <c r="H144" s="7">
        <f>IF(COUNTIF('Iteration 1 - Backward'!A:A, A144) &gt; 0, 1, 0)</f>
        <v>0</v>
      </c>
      <c r="I144" s="7">
        <f>IF(COUNTIF('Iteration 2 - Forward-Forward'!A:A, A144) &gt; 0, 1, 0)</f>
        <v>0</v>
      </c>
      <c r="J144" s="7">
        <f>IF(COUNTIF('Iteration 2 - Forward-Backward'!A:A, A144) &gt; 0, 1, 0)</f>
        <v>0</v>
      </c>
      <c r="K144" s="7">
        <f>IF(COUNTIF('Iteration 2 - Backward-Backward'!A:A, A144) &gt; 0, 1, 0)</f>
        <v>0</v>
      </c>
      <c r="L144" s="7">
        <f>IF(COUNTIF('Iteration 2 - Backward-Forward'!A:A, A144) &gt; 0, 1, 0)</f>
        <v>0</v>
      </c>
      <c r="M144" s="7">
        <f>IF(COUNTIF('Iteration 3 - FFF'!A:A, A144) &gt; 0, 1, 0)</f>
        <v>0</v>
      </c>
      <c r="N144" s="7">
        <f>IF(COUNTIF('Iteration 3 - FFB'!A:A, A144) &gt; 0, 1, 0)</f>
        <v>0</v>
      </c>
      <c r="O144" s="7"/>
      <c r="P144" s="7"/>
      <c r="Q144" s="7"/>
      <c r="R144" s="7"/>
      <c r="S144" s="7">
        <v>1</v>
      </c>
    </row>
    <row r="145" spans="1:19" x14ac:dyDescent="0.25">
      <c r="A145" s="7" t="s">
        <v>10530</v>
      </c>
      <c r="B145" s="7" t="s">
        <v>10531</v>
      </c>
      <c r="C145" s="7">
        <v>2021</v>
      </c>
      <c r="D145" s="7" t="s">
        <v>10532</v>
      </c>
      <c r="E145" s="7">
        <f t="shared" si="2"/>
        <v>0</v>
      </c>
      <c r="F145" s="7">
        <f>IF(COUNTIF('Start Set'!A:A, A145) &gt; 0, 1, 0)</f>
        <v>0</v>
      </c>
      <c r="G145" s="7">
        <f>IF(COUNTIF('Iteration 1 - Forward'!A:A, A145) &gt; 0, 1, 0)</f>
        <v>0</v>
      </c>
      <c r="H145" s="7">
        <f>IF(COUNTIF('Iteration 1 - Backward'!A:A, A145) &gt; 0, 1, 0)</f>
        <v>0</v>
      </c>
      <c r="I145" s="7">
        <f>IF(COUNTIF('Iteration 2 - Forward-Forward'!A:A, A145) &gt; 0, 1, 0)</f>
        <v>0</v>
      </c>
      <c r="J145" s="7">
        <f>IF(COUNTIF('Iteration 2 - Forward-Backward'!A:A, A145) &gt; 0, 1, 0)</f>
        <v>0</v>
      </c>
      <c r="K145" s="7">
        <f>IF(COUNTIF('Iteration 2 - Backward-Backward'!A:A, A145) &gt; 0, 1, 0)</f>
        <v>0</v>
      </c>
      <c r="L145" s="7">
        <f>IF(COUNTIF('Iteration 2 - Backward-Forward'!A:A, A145) &gt; 0, 1, 0)</f>
        <v>0</v>
      </c>
      <c r="M145" s="7">
        <f>IF(COUNTIF('Iteration 3 - FFF'!A:A, A145) &gt; 0, 1, 0)</f>
        <v>0</v>
      </c>
      <c r="N145" s="7">
        <f>IF(COUNTIF('Iteration 3 - FFB'!A:A, A145) &gt; 0, 1, 0)</f>
        <v>0</v>
      </c>
      <c r="O145" s="7"/>
      <c r="P145" s="7"/>
      <c r="Q145" s="7">
        <v>1</v>
      </c>
    </row>
    <row r="146" spans="1:19" x14ac:dyDescent="0.25">
      <c r="A146" s="7" t="s">
        <v>10763</v>
      </c>
      <c r="B146" s="7" t="s">
        <v>10764</v>
      </c>
      <c r="C146" s="7">
        <v>2022</v>
      </c>
      <c r="D146" s="7" t="s">
        <v>10765</v>
      </c>
      <c r="E146" s="7">
        <f t="shared" si="2"/>
        <v>0</v>
      </c>
      <c r="F146" s="7">
        <f>IF(COUNTIF('Start Set'!A:A, A146) &gt; 0, 1, 0)</f>
        <v>0</v>
      </c>
      <c r="G146" s="7">
        <f>IF(COUNTIF('Iteration 1 - Forward'!A:A, A146) &gt; 0, 1, 0)</f>
        <v>0</v>
      </c>
      <c r="H146" s="7">
        <f>IF(COUNTIF('Iteration 1 - Backward'!A:A, A146) &gt; 0, 1, 0)</f>
        <v>0</v>
      </c>
      <c r="I146" s="7">
        <f>IF(COUNTIF('Iteration 2 - Forward-Forward'!A:A, A146) &gt; 0, 1, 0)</f>
        <v>0</v>
      </c>
      <c r="J146" s="7">
        <f>IF(COUNTIF('Iteration 2 - Forward-Backward'!A:A, A146) &gt; 0, 1, 0)</f>
        <v>0</v>
      </c>
      <c r="K146" s="7">
        <f>IF(COUNTIF('Iteration 2 - Backward-Backward'!A:A, A146) &gt; 0, 1, 0)</f>
        <v>0</v>
      </c>
      <c r="L146" s="7">
        <f>IF(COUNTIF('Iteration 2 - Backward-Forward'!A:A, A146) &gt; 0, 1, 0)</f>
        <v>0</v>
      </c>
      <c r="M146" s="7">
        <f>IF(COUNTIF('Iteration 3 - FFF'!A:A, A146) &gt; 0, 1, 0)</f>
        <v>0</v>
      </c>
      <c r="N146" s="7">
        <f>IF(COUNTIF('Iteration 3 - FFB'!A:A, A146) &gt; 0, 1, 0)</f>
        <v>0</v>
      </c>
      <c r="O146" s="7"/>
      <c r="P146" s="7"/>
      <c r="Q146" s="7">
        <v>1</v>
      </c>
    </row>
    <row r="147" spans="1:19" x14ac:dyDescent="0.25">
      <c r="A147" s="7" t="s">
        <v>10654</v>
      </c>
      <c r="B147" s="7" t="s">
        <v>10655</v>
      </c>
      <c r="C147" s="7">
        <v>2024</v>
      </c>
      <c r="D147" s="7" t="s">
        <v>10656</v>
      </c>
      <c r="E147" s="7">
        <f t="shared" si="2"/>
        <v>0</v>
      </c>
      <c r="F147" s="7">
        <f>IF(COUNTIF('Start Set'!A:A, A147) &gt; 0, 1, 0)</f>
        <v>0</v>
      </c>
      <c r="G147" s="7">
        <f>IF(COUNTIF('Iteration 1 - Forward'!A:A, A147) &gt; 0, 1, 0)</f>
        <v>0</v>
      </c>
      <c r="H147" s="7">
        <f>IF(COUNTIF('Iteration 1 - Backward'!A:A, A147) &gt; 0, 1, 0)</f>
        <v>0</v>
      </c>
      <c r="I147" s="7">
        <f>IF(COUNTIF('Iteration 2 - Forward-Forward'!A:A, A147) &gt; 0, 1, 0)</f>
        <v>0</v>
      </c>
      <c r="J147" s="7">
        <f>IF(COUNTIF('Iteration 2 - Forward-Backward'!A:A, A147) &gt; 0, 1, 0)</f>
        <v>0</v>
      </c>
      <c r="K147" s="7">
        <f>IF(COUNTIF('Iteration 2 - Backward-Backward'!A:A, A147) &gt; 0, 1, 0)</f>
        <v>0</v>
      </c>
      <c r="L147" s="7">
        <f>IF(COUNTIF('Iteration 2 - Backward-Forward'!A:A, A147) &gt; 0, 1, 0)</f>
        <v>0</v>
      </c>
      <c r="M147" s="7">
        <f>IF(COUNTIF('Iteration 3 - FFF'!A:A, A147) &gt; 0, 1, 0)</f>
        <v>0</v>
      </c>
      <c r="N147" s="7">
        <f>IF(COUNTIF('Iteration 3 - FFB'!A:A, A147) &gt; 0, 1, 0)</f>
        <v>0</v>
      </c>
      <c r="O147" s="7"/>
      <c r="P147" s="7"/>
      <c r="Q147" s="7"/>
      <c r="R147" s="7"/>
      <c r="S147" s="7">
        <v>1</v>
      </c>
    </row>
    <row r="148" spans="1:19" x14ac:dyDescent="0.25">
      <c r="A148" s="7" t="s">
        <v>10625</v>
      </c>
      <c r="B148" s="7" t="s">
        <v>10626</v>
      </c>
      <c r="C148" s="7">
        <v>2024</v>
      </c>
      <c r="D148" s="7" t="s">
        <v>3686</v>
      </c>
      <c r="E148" s="7">
        <f t="shared" si="2"/>
        <v>0</v>
      </c>
      <c r="F148" s="7">
        <f>IF(COUNTIF('Start Set'!A:A, A148) &gt; 0, 1, 0)</f>
        <v>0</v>
      </c>
      <c r="G148" s="7">
        <f>IF(COUNTIF('Iteration 1 - Forward'!A:A, A148) &gt; 0, 1, 0)</f>
        <v>0</v>
      </c>
      <c r="H148" s="7">
        <f>IF(COUNTIF('Iteration 1 - Backward'!A:A, A148) &gt; 0, 1, 0)</f>
        <v>0</v>
      </c>
      <c r="I148" s="7">
        <f>IF(COUNTIF('Iteration 2 - Forward-Forward'!A:A, A148) &gt; 0, 1, 0)</f>
        <v>0</v>
      </c>
      <c r="J148" s="7">
        <f>IF(COUNTIF('Iteration 2 - Forward-Backward'!A:A, A148) &gt; 0, 1, 0)</f>
        <v>0</v>
      </c>
      <c r="K148" s="7">
        <f>IF(COUNTIF('Iteration 2 - Backward-Backward'!A:A, A148) &gt; 0, 1, 0)</f>
        <v>0</v>
      </c>
      <c r="L148" s="7">
        <f>IF(COUNTIF('Iteration 2 - Backward-Forward'!A:A, A148) &gt; 0, 1, 0)</f>
        <v>0</v>
      </c>
      <c r="M148" s="7">
        <f>IF(COUNTIF('Iteration 3 - FFF'!A:A, A148) &gt; 0, 1, 0)</f>
        <v>0</v>
      </c>
      <c r="N148" s="7">
        <f>IF(COUNTIF('Iteration 3 - FFB'!A:A, A148) &gt; 0, 1, 0)</f>
        <v>0</v>
      </c>
      <c r="O148" s="7"/>
      <c r="P148" s="7"/>
      <c r="Q148" s="7"/>
      <c r="R148" s="7"/>
      <c r="S148" s="7">
        <v>1</v>
      </c>
    </row>
    <row r="149" spans="1:19" x14ac:dyDescent="0.25">
      <c r="A149" s="7" t="s">
        <v>10217</v>
      </c>
      <c r="B149" s="7" t="s">
        <v>10218</v>
      </c>
      <c r="C149" s="7">
        <v>2025</v>
      </c>
      <c r="D149" s="7" t="s">
        <v>1341</v>
      </c>
      <c r="E149" s="7">
        <f t="shared" si="2"/>
        <v>0</v>
      </c>
      <c r="F149" s="7">
        <f>IF(COUNTIF('Start Set'!A:A, A149) &gt; 0, 1, 0)</f>
        <v>0</v>
      </c>
      <c r="G149" s="7">
        <f>IF(COUNTIF('Iteration 1 - Forward'!A:A, A149) &gt; 0, 1, 0)</f>
        <v>0</v>
      </c>
      <c r="H149" s="7">
        <f>IF(COUNTIF('Iteration 1 - Backward'!A:A, A149) &gt; 0, 1, 0)</f>
        <v>0</v>
      </c>
      <c r="I149" s="7">
        <f>IF(COUNTIF('Iteration 2 - Forward-Forward'!A:A, A149) &gt; 0, 1, 0)</f>
        <v>0</v>
      </c>
      <c r="J149" s="7">
        <f>IF(COUNTIF('Iteration 2 - Forward-Backward'!A:A, A149) &gt; 0, 1, 0)</f>
        <v>0</v>
      </c>
      <c r="K149" s="7">
        <f>IF(COUNTIF('Iteration 2 - Backward-Backward'!A:A, A149) &gt; 0, 1, 0)</f>
        <v>0</v>
      </c>
      <c r="L149" s="7">
        <f>IF(COUNTIF('Iteration 2 - Backward-Forward'!A:A, A149) &gt; 0, 1, 0)</f>
        <v>0</v>
      </c>
      <c r="M149" s="7">
        <f>IF(COUNTIF('Iteration 3 - FFF'!A:A, A149) &gt; 0, 1, 0)</f>
        <v>0</v>
      </c>
      <c r="N149" s="7">
        <f>IF(COUNTIF('Iteration 3 - FFB'!A:A, A149) &gt; 0, 1, 0)</f>
        <v>0</v>
      </c>
      <c r="O149" s="7"/>
      <c r="P149" s="7"/>
      <c r="Q149" s="7"/>
      <c r="R149" s="7"/>
      <c r="S149" s="7">
        <v>1</v>
      </c>
    </row>
    <row r="150" spans="1:19" x14ac:dyDescent="0.25">
      <c r="A150" s="7" t="s">
        <v>10898</v>
      </c>
      <c r="B150" s="7" t="s">
        <v>10899</v>
      </c>
      <c r="C150" s="7">
        <v>2023</v>
      </c>
      <c r="D150" s="7" t="s">
        <v>10900</v>
      </c>
      <c r="E150" s="7">
        <f t="shared" si="2"/>
        <v>0</v>
      </c>
      <c r="F150" s="7">
        <f>IF(COUNTIF('Start Set'!A:A, A150) &gt; 0, 1, 0)</f>
        <v>0</v>
      </c>
      <c r="G150" s="7">
        <f>IF(COUNTIF('Iteration 1 - Forward'!A:A, A150) &gt; 0, 1, 0)</f>
        <v>0</v>
      </c>
      <c r="H150" s="7">
        <f>IF(COUNTIF('Iteration 1 - Backward'!A:A, A150) &gt; 0, 1, 0)</f>
        <v>0</v>
      </c>
      <c r="I150" s="7">
        <f>IF(COUNTIF('Iteration 2 - Forward-Forward'!A:A, A150) &gt; 0, 1, 0)</f>
        <v>0</v>
      </c>
      <c r="J150" s="7">
        <f>IF(COUNTIF('Iteration 2 - Forward-Backward'!A:A, A150) &gt; 0, 1, 0)</f>
        <v>0</v>
      </c>
      <c r="K150" s="7">
        <f>IF(COUNTIF('Iteration 2 - Backward-Backward'!A:A, A150) &gt; 0, 1, 0)</f>
        <v>0</v>
      </c>
      <c r="L150" s="7">
        <f>IF(COUNTIF('Iteration 2 - Backward-Forward'!A:A, A150) &gt; 0, 1, 0)</f>
        <v>0</v>
      </c>
      <c r="M150" s="7">
        <f>IF(COUNTIF('Iteration 3 - FFF'!A:A, A150) &gt; 0, 1, 0)</f>
        <v>0</v>
      </c>
      <c r="N150" s="7">
        <f>IF(COUNTIF('Iteration 3 - FFB'!A:A, A150) &gt; 0, 1, 0)</f>
        <v>0</v>
      </c>
      <c r="O150" s="7"/>
      <c r="P150" s="7"/>
      <c r="Q150" s="7"/>
      <c r="R150" s="7"/>
      <c r="S150" s="7">
        <v>1</v>
      </c>
    </row>
    <row r="151" spans="1:19" x14ac:dyDescent="0.25">
      <c r="A151" s="7" t="s">
        <v>10423</v>
      </c>
      <c r="B151" s="7" t="s">
        <v>10424</v>
      </c>
      <c r="C151" s="7">
        <v>2022</v>
      </c>
      <c r="D151" s="7" t="s">
        <v>335</v>
      </c>
      <c r="E151" s="7">
        <f t="shared" si="2"/>
        <v>0</v>
      </c>
      <c r="F151" s="7">
        <f>IF(COUNTIF('Start Set'!A:A, A151) &gt; 0, 1, 0)</f>
        <v>0</v>
      </c>
      <c r="G151" s="7">
        <f>IF(COUNTIF('Iteration 1 - Forward'!A:A, A151) &gt; 0, 1, 0)</f>
        <v>0</v>
      </c>
      <c r="H151" s="7">
        <f>IF(COUNTIF('Iteration 1 - Backward'!A:A, A151) &gt; 0, 1, 0)</f>
        <v>0</v>
      </c>
      <c r="I151" s="7">
        <f>IF(COUNTIF('Iteration 2 - Forward-Forward'!A:A, A151) &gt; 0, 1, 0)</f>
        <v>0</v>
      </c>
      <c r="J151" s="7">
        <f>IF(COUNTIF('Iteration 2 - Forward-Backward'!A:A, A151) &gt; 0, 1, 0)</f>
        <v>0</v>
      </c>
      <c r="K151" s="7">
        <f>IF(COUNTIF('Iteration 2 - Backward-Backward'!A:A, A151) &gt; 0, 1, 0)</f>
        <v>0</v>
      </c>
      <c r="L151" s="7">
        <f>IF(COUNTIF('Iteration 2 - Backward-Forward'!A:A, A151) &gt; 0, 1, 0)</f>
        <v>0</v>
      </c>
      <c r="M151" s="7">
        <f>IF(COUNTIF('Iteration 3 - FFF'!A:A, A151) &gt; 0, 1, 0)</f>
        <v>0</v>
      </c>
      <c r="N151" s="7">
        <f>IF(COUNTIF('Iteration 3 - FFB'!A:A, A151) &gt; 0, 1, 0)</f>
        <v>0</v>
      </c>
      <c r="O151" s="7"/>
      <c r="P151" s="7"/>
      <c r="Q151" s="7"/>
      <c r="R151" s="7"/>
      <c r="S151" s="7">
        <v>1</v>
      </c>
    </row>
    <row r="152" spans="1:19" x14ac:dyDescent="0.25">
      <c r="A152" s="7" t="s">
        <v>10815</v>
      </c>
      <c r="B152" s="7" t="s">
        <v>10816</v>
      </c>
      <c r="C152" s="7">
        <v>2023</v>
      </c>
      <c r="D152" s="7" t="s">
        <v>335</v>
      </c>
      <c r="E152" s="7">
        <f t="shared" si="2"/>
        <v>0</v>
      </c>
      <c r="F152" s="7">
        <f>IF(COUNTIF('Start Set'!A:A, A152) &gt; 0, 1, 0)</f>
        <v>0</v>
      </c>
      <c r="G152" s="7">
        <f>IF(COUNTIF('Iteration 1 - Forward'!A:A, A152) &gt; 0, 1, 0)</f>
        <v>0</v>
      </c>
      <c r="H152" s="7">
        <f>IF(COUNTIF('Iteration 1 - Backward'!A:A, A152) &gt; 0, 1, 0)</f>
        <v>0</v>
      </c>
      <c r="I152" s="7">
        <f>IF(COUNTIF('Iteration 2 - Forward-Forward'!A:A, A152) &gt; 0, 1, 0)</f>
        <v>0</v>
      </c>
      <c r="J152" s="7">
        <f>IF(COUNTIF('Iteration 2 - Forward-Backward'!A:A, A152) &gt; 0, 1, 0)</f>
        <v>0</v>
      </c>
      <c r="K152" s="7">
        <f>IF(COUNTIF('Iteration 2 - Backward-Backward'!A:A, A152) &gt; 0, 1, 0)</f>
        <v>0</v>
      </c>
      <c r="L152" s="7">
        <f>IF(COUNTIF('Iteration 2 - Backward-Forward'!A:A, A152) &gt; 0, 1, 0)</f>
        <v>0</v>
      </c>
      <c r="M152" s="7">
        <f>IF(COUNTIF('Iteration 3 - FFF'!A:A, A152) &gt; 0, 1, 0)</f>
        <v>0</v>
      </c>
      <c r="N152" s="7">
        <f>IF(COUNTIF('Iteration 3 - FFB'!A:A, A152) &gt; 0, 1, 0)</f>
        <v>0</v>
      </c>
      <c r="O152" s="7"/>
      <c r="P152" s="7"/>
      <c r="Q152" s="7"/>
      <c r="R152" s="7"/>
      <c r="S152" s="7">
        <v>1</v>
      </c>
    </row>
    <row r="153" spans="1:19" x14ac:dyDescent="0.25">
      <c r="A153" s="7" t="s">
        <v>10824</v>
      </c>
      <c r="B153" s="7" t="s">
        <v>10825</v>
      </c>
      <c r="C153" s="7">
        <v>2024</v>
      </c>
      <c r="D153" s="7" t="s">
        <v>335</v>
      </c>
      <c r="E153" s="7">
        <f t="shared" si="2"/>
        <v>0</v>
      </c>
      <c r="F153" s="7">
        <f>IF(COUNTIF('Start Set'!A:A, A153) &gt; 0, 1, 0)</f>
        <v>0</v>
      </c>
      <c r="G153" s="7">
        <f>IF(COUNTIF('Iteration 1 - Forward'!A:A, A153) &gt; 0, 1, 0)</f>
        <v>0</v>
      </c>
      <c r="H153" s="7">
        <f>IF(COUNTIF('Iteration 1 - Backward'!A:A, A153) &gt; 0, 1, 0)</f>
        <v>0</v>
      </c>
      <c r="I153" s="7">
        <f>IF(COUNTIF('Iteration 2 - Forward-Forward'!A:A, A153) &gt; 0, 1, 0)</f>
        <v>0</v>
      </c>
      <c r="J153" s="7">
        <f>IF(COUNTIF('Iteration 2 - Forward-Backward'!A:A, A153) &gt; 0, 1, 0)</f>
        <v>0</v>
      </c>
      <c r="K153" s="7">
        <f>IF(COUNTIF('Iteration 2 - Backward-Backward'!A:A, A153) &gt; 0, 1, 0)</f>
        <v>0</v>
      </c>
      <c r="L153" s="7">
        <f>IF(COUNTIF('Iteration 2 - Backward-Forward'!A:A, A153) &gt; 0, 1, 0)</f>
        <v>0</v>
      </c>
      <c r="M153" s="7">
        <f>IF(COUNTIF('Iteration 3 - FFF'!A:A, A153) &gt; 0, 1, 0)</f>
        <v>0</v>
      </c>
      <c r="N153" s="7">
        <f>IF(COUNTIF('Iteration 3 - FFB'!A:A, A153) &gt; 0, 1, 0)</f>
        <v>0</v>
      </c>
      <c r="O153" s="7"/>
      <c r="P153" s="7"/>
      <c r="Q153" s="7"/>
      <c r="R153" s="7"/>
      <c r="S153" s="7">
        <v>1</v>
      </c>
    </row>
    <row r="154" spans="1:19" x14ac:dyDescent="0.25">
      <c r="A154" s="7" t="s">
        <v>10406</v>
      </c>
      <c r="B154" s="7" t="s">
        <v>10407</v>
      </c>
      <c r="C154" s="7">
        <v>2025</v>
      </c>
      <c r="D154" s="7" t="s">
        <v>10408</v>
      </c>
      <c r="E154" s="7">
        <f t="shared" si="2"/>
        <v>0</v>
      </c>
      <c r="F154" s="7">
        <f>IF(COUNTIF('Start Set'!A:A, A154) &gt; 0, 1, 0)</f>
        <v>0</v>
      </c>
      <c r="G154" s="7">
        <f>IF(COUNTIF('Iteration 1 - Forward'!A:A, A154) &gt; 0, 1, 0)</f>
        <v>0</v>
      </c>
      <c r="H154" s="7">
        <f>IF(COUNTIF('Iteration 1 - Backward'!A:A, A154) &gt; 0, 1, 0)</f>
        <v>0</v>
      </c>
      <c r="I154" s="7">
        <f>IF(COUNTIF('Iteration 2 - Forward-Forward'!A:A, A154) &gt; 0, 1, 0)</f>
        <v>0</v>
      </c>
      <c r="J154" s="7">
        <f>IF(COUNTIF('Iteration 2 - Forward-Backward'!A:A, A154) &gt; 0, 1, 0)</f>
        <v>0</v>
      </c>
      <c r="K154" s="7">
        <f>IF(COUNTIF('Iteration 2 - Backward-Backward'!A:A, A154) &gt; 0, 1, 0)</f>
        <v>0</v>
      </c>
      <c r="L154" s="7">
        <f>IF(COUNTIF('Iteration 2 - Backward-Forward'!A:A, A154) &gt; 0, 1, 0)</f>
        <v>0</v>
      </c>
      <c r="M154" s="7">
        <f>IF(COUNTIF('Iteration 3 - FFF'!A:A, A154) &gt; 0, 1, 0)</f>
        <v>0</v>
      </c>
      <c r="N154" s="7">
        <f>IF(COUNTIF('Iteration 3 - FFB'!A:A, A154) &gt; 0, 1, 0)</f>
        <v>0</v>
      </c>
      <c r="O154" s="7"/>
      <c r="P154" s="7"/>
      <c r="Q154" s="7">
        <v>1</v>
      </c>
    </row>
    <row r="155" spans="1:19" x14ac:dyDescent="0.25">
      <c r="A155" s="7" t="s">
        <v>10215</v>
      </c>
      <c r="B155" s="7" t="s">
        <v>10216</v>
      </c>
      <c r="C155" s="7">
        <v>2025</v>
      </c>
      <c r="D155" s="7" t="s">
        <v>656</v>
      </c>
      <c r="E155" s="7">
        <f t="shared" si="2"/>
        <v>0</v>
      </c>
      <c r="F155" s="7">
        <f>IF(COUNTIF('Start Set'!A:A, A155) &gt; 0, 1, 0)</f>
        <v>0</v>
      </c>
      <c r="G155" s="7">
        <f>IF(COUNTIF('Iteration 1 - Forward'!A:A, A155) &gt; 0, 1, 0)</f>
        <v>0</v>
      </c>
      <c r="H155" s="7">
        <f>IF(COUNTIF('Iteration 1 - Backward'!A:A, A155) &gt; 0, 1, 0)</f>
        <v>0</v>
      </c>
      <c r="I155" s="7">
        <f>IF(COUNTIF('Iteration 2 - Forward-Forward'!A:A, A155) &gt; 0, 1, 0)</f>
        <v>0</v>
      </c>
      <c r="J155" s="7">
        <f>IF(COUNTIF('Iteration 2 - Forward-Backward'!A:A, A155) &gt; 0, 1, 0)</f>
        <v>0</v>
      </c>
      <c r="K155" s="7">
        <f>IF(COUNTIF('Iteration 2 - Backward-Backward'!A:A, A155) &gt; 0, 1, 0)</f>
        <v>0</v>
      </c>
      <c r="L155" s="7">
        <f>IF(COUNTIF('Iteration 2 - Backward-Forward'!A:A, A155) &gt; 0, 1, 0)</f>
        <v>0</v>
      </c>
      <c r="M155" s="7">
        <f>IF(COUNTIF('Iteration 3 - FFF'!A:A, A155) &gt; 0, 1, 0)</f>
        <v>0</v>
      </c>
      <c r="N155" s="7">
        <f>IF(COUNTIF('Iteration 3 - FFB'!A:A, A155) &gt; 0, 1, 0)</f>
        <v>0</v>
      </c>
      <c r="O155" s="7"/>
      <c r="P155" s="7"/>
      <c r="Q155" s="7"/>
      <c r="R155" s="7"/>
      <c r="S155" s="7">
        <v>1</v>
      </c>
    </row>
    <row r="156" spans="1:19" x14ac:dyDescent="0.25">
      <c r="A156" s="7" t="s">
        <v>10717</v>
      </c>
      <c r="B156" s="7" t="s">
        <v>10718</v>
      </c>
      <c r="C156" s="7">
        <v>2024</v>
      </c>
      <c r="D156" s="7" t="s">
        <v>10719</v>
      </c>
      <c r="E156" s="7">
        <f t="shared" si="2"/>
        <v>0</v>
      </c>
      <c r="F156" s="7">
        <f>IF(COUNTIF('Start Set'!A:A, A156) &gt; 0, 1, 0)</f>
        <v>0</v>
      </c>
      <c r="G156" s="7">
        <f>IF(COUNTIF('Iteration 1 - Forward'!A:A, A156) &gt; 0, 1, 0)</f>
        <v>0</v>
      </c>
      <c r="H156" s="7">
        <f>IF(COUNTIF('Iteration 1 - Backward'!A:A, A156) &gt; 0, 1, 0)</f>
        <v>0</v>
      </c>
      <c r="I156" s="7">
        <f>IF(COUNTIF('Iteration 2 - Forward-Forward'!A:A, A156) &gt; 0, 1, 0)</f>
        <v>0</v>
      </c>
      <c r="J156" s="7">
        <f>IF(COUNTIF('Iteration 2 - Forward-Backward'!A:A, A156) &gt; 0, 1, 0)</f>
        <v>0</v>
      </c>
      <c r="K156" s="7">
        <f>IF(COUNTIF('Iteration 2 - Backward-Backward'!A:A, A156) &gt; 0, 1, 0)</f>
        <v>0</v>
      </c>
      <c r="L156" s="7">
        <f>IF(COUNTIF('Iteration 2 - Backward-Forward'!A:A, A156) &gt; 0, 1, 0)</f>
        <v>0</v>
      </c>
      <c r="M156" s="7">
        <f>IF(COUNTIF('Iteration 3 - FFF'!A:A, A156) &gt; 0, 1, 0)</f>
        <v>0</v>
      </c>
      <c r="N156" s="7">
        <f>IF(COUNTIF('Iteration 3 - FFB'!A:A, A156) &gt; 0, 1, 0)</f>
        <v>0</v>
      </c>
      <c r="O156" s="7"/>
      <c r="P156" s="7"/>
      <c r="Q156" s="7">
        <v>1</v>
      </c>
    </row>
    <row r="157" spans="1:19" x14ac:dyDescent="0.25">
      <c r="A157" s="7" t="s">
        <v>10844</v>
      </c>
      <c r="B157" s="7" t="s">
        <v>10845</v>
      </c>
      <c r="C157" s="7">
        <v>2021</v>
      </c>
      <c r="D157" s="7" t="s">
        <v>2163</v>
      </c>
      <c r="E157" s="7">
        <f t="shared" si="2"/>
        <v>0</v>
      </c>
      <c r="F157" s="7">
        <f>IF(COUNTIF('Start Set'!A:A, A157) &gt; 0, 1, 0)</f>
        <v>0</v>
      </c>
      <c r="G157" s="7">
        <f>IF(COUNTIF('Iteration 1 - Forward'!A:A, A157) &gt; 0, 1, 0)</f>
        <v>0</v>
      </c>
      <c r="H157" s="7">
        <f>IF(COUNTIF('Iteration 1 - Backward'!A:A, A157) &gt; 0, 1, 0)</f>
        <v>0</v>
      </c>
      <c r="I157" s="7">
        <f>IF(COUNTIF('Iteration 2 - Forward-Forward'!A:A, A157) &gt; 0, 1, 0)</f>
        <v>0</v>
      </c>
      <c r="J157" s="7">
        <f>IF(COUNTIF('Iteration 2 - Forward-Backward'!A:A, A157) &gt; 0, 1, 0)</f>
        <v>0</v>
      </c>
      <c r="K157" s="7">
        <f>IF(COUNTIF('Iteration 2 - Backward-Backward'!A:A, A157) &gt; 0, 1, 0)</f>
        <v>0</v>
      </c>
      <c r="L157" s="7">
        <f>IF(COUNTIF('Iteration 2 - Backward-Forward'!A:A, A157) &gt; 0, 1, 0)</f>
        <v>0</v>
      </c>
      <c r="M157" s="7">
        <f>IF(COUNTIF('Iteration 3 - FFF'!A:A, A157) &gt; 0, 1, 0)</f>
        <v>0</v>
      </c>
      <c r="N157" s="7">
        <f>IF(COUNTIF('Iteration 3 - FFB'!A:A, A157) &gt; 0, 1, 0)</f>
        <v>0</v>
      </c>
      <c r="O157" s="7"/>
      <c r="P157" s="7"/>
      <c r="Q157" s="7"/>
      <c r="R157" s="7"/>
      <c r="S157" s="7">
        <v>1</v>
      </c>
    </row>
    <row r="158" spans="1:19" x14ac:dyDescent="0.25">
      <c r="A158" s="7" t="s">
        <v>10552</v>
      </c>
      <c r="B158" s="7" t="s">
        <v>10553</v>
      </c>
      <c r="C158" s="7">
        <v>2023</v>
      </c>
      <c r="D158" s="7" t="s">
        <v>2163</v>
      </c>
      <c r="E158" s="7">
        <f t="shared" si="2"/>
        <v>0</v>
      </c>
      <c r="F158" s="7">
        <f>IF(COUNTIF('Start Set'!A:A, A158) &gt; 0, 1, 0)</f>
        <v>0</v>
      </c>
      <c r="G158" s="7">
        <f>IF(COUNTIF('Iteration 1 - Forward'!A:A, A158) &gt; 0, 1, 0)</f>
        <v>0</v>
      </c>
      <c r="H158" s="7">
        <f>IF(COUNTIF('Iteration 1 - Backward'!A:A, A158) &gt; 0, 1, 0)</f>
        <v>0</v>
      </c>
      <c r="I158" s="7">
        <f>IF(COUNTIF('Iteration 2 - Forward-Forward'!A:A, A158) &gt; 0, 1, 0)</f>
        <v>0</v>
      </c>
      <c r="J158" s="7">
        <f>IF(COUNTIF('Iteration 2 - Forward-Backward'!A:A, A158) &gt; 0, 1, 0)</f>
        <v>0</v>
      </c>
      <c r="K158" s="7">
        <f>IF(COUNTIF('Iteration 2 - Backward-Backward'!A:A, A158) &gt; 0, 1, 0)</f>
        <v>0</v>
      </c>
      <c r="L158" s="7">
        <f>IF(COUNTIF('Iteration 2 - Backward-Forward'!A:A, A158) &gt; 0, 1, 0)</f>
        <v>0</v>
      </c>
      <c r="M158" s="7">
        <f>IF(COUNTIF('Iteration 3 - FFF'!A:A, A158) &gt; 0, 1, 0)</f>
        <v>0</v>
      </c>
      <c r="N158" s="7">
        <f>IF(COUNTIF('Iteration 3 - FFB'!A:A, A158) &gt; 0, 1, 0)</f>
        <v>0</v>
      </c>
      <c r="O158" s="7"/>
      <c r="P158" s="7"/>
      <c r="Q158" s="7"/>
      <c r="R158" s="7"/>
      <c r="S158" s="7">
        <v>1</v>
      </c>
    </row>
    <row r="159" spans="1:19" x14ac:dyDescent="0.25">
      <c r="A159" s="7" t="s">
        <v>10448</v>
      </c>
      <c r="B159" s="7" t="s">
        <v>10449</v>
      </c>
      <c r="C159" s="7">
        <v>2024</v>
      </c>
      <c r="D159" s="7" t="s">
        <v>2163</v>
      </c>
      <c r="E159" s="7">
        <f t="shared" si="2"/>
        <v>0</v>
      </c>
      <c r="F159" s="7">
        <f>IF(COUNTIF('Start Set'!A:A, A159) &gt; 0, 1, 0)</f>
        <v>0</v>
      </c>
      <c r="G159" s="7">
        <f>IF(COUNTIF('Iteration 1 - Forward'!A:A, A159) &gt; 0, 1, 0)</f>
        <v>0</v>
      </c>
      <c r="H159" s="7">
        <f>IF(COUNTIF('Iteration 1 - Backward'!A:A, A159) &gt; 0, 1, 0)</f>
        <v>0</v>
      </c>
      <c r="I159" s="7">
        <f>IF(COUNTIF('Iteration 2 - Forward-Forward'!A:A, A159) &gt; 0, 1, 0)</f>
        <v>0</v>
      </c>
      <c r="J159" s="7">
        <f>IF(COUNTIF('Iteration 2 - Forward-Backward'!A:A, A159) &gt; 0, 1, 0)</f>
        <v>0</v>
      </c>
      <c r="K159" s="7">
        <f>IF(COUNTIF('Iteration 2 - Backward-Backward'!A:A, A159) &gt; 0, 1, 0)</f>
        <v>0</v>
      </c>
      <c r="L159" s="7">
        <f>IF(COUNTIF('Iteration 2 - Backward-Forward'!A:A, A159) &gt; 0, 1, 0)</f>
        <v>0</v>
      </c>
      <c r="M159" s="7">
        <f>IF(COUNTIF('Iteration 3 - FFF'!A:A, A159) &gt; 0, 1, 0)</f>
        <v>0</v>
      </c>
      <c r="N159" s="7">
        <f>IF(COUNTIF('Iteration 3 - FFB'!A:A, A159) &gt; 0, 1, 0)</f>
        <v>0</v>
      </c>
      <c r="O159" s="7"/>
      <c r="P159" s="7"/>
      <c r="Q159" s="7"/>
      <c r="R159" s="7"/>
      <c r="S159" s="7">
        <v>1</v>
      </c>
    </row>
    <row r="160" spans="1:19" x14ac:dyDescent="0.25">
      <c r="A160" s="7" t="s">
        <v>10756</v>
      </c>
      <c r="B160" s="7" t="s">
        <v>10757</v>
      </c>
      <c r="C160" s="7">
        <v>2023</v>
      </c>
      <c r="D160" s="7" t="s">
        <v>10758</v>
      </c>
      <c r="E160" s="7">
        <f t="shared" si="2"/>
        <v>0</v>
      </c>
      <c r="F160" s="7">
        <f>IF(COUNTIF('Start Set'!A:A, A160) &gt; 0, 1, 0)</f>
        <v>0</v>
      </c>
      <c r="G160" s="7">
        <f>IF(COUNTIF('Iteration 1 - Forward'!A:A, A160) &gt; 0, 1, 0)</f>
        <v>0</v>
      </c>
      <c r="H160" s="7">
        <f>IF(COUNTIF('Iteration 1 - Backward'!A:A, A160) &gt; 0, 1, 0)</f>
        <v>0</v>
      </c>
      <c r="I160" s="7">
        <f>IF(COUNTIF('Iteration 2 - Forward-Forward'!A:A, A160) &gt; 0, 1, 0)</f>
        <v>0</v>
      </c>
      <c r="J160" s="7">
        <f>IF(COUNTIF('Iteration 2 - Forward-Backward'!A:A, A160) &gt; 0, 1, 0)</f>
        <v>0</v>
      </c>
      <c r="K160" s="7">
        <f>IF(COUNTIF('Iteration 2 - Backward-Backward'!A:A, A160) &gt; 0, 1, 0)</f>
        <v>0</v>
      </c>
      <c r="L160" s="7">
        <f>IF(COUNTIF('Iteration 2 - Backward-Forward'!A:A, A160) &gt; 0, 1, 0)</f>
        <v>0</v>
      </c>
      <c r="M160" s="7">
        <f>IF(COUNTIF('Iteration 3 - FFF'!A:A, A160) &gt; 0, 1, 0)</f>
        <v>0</v>
      </c>
      <c r="N160" s="7">
        <f>IF(COUNTIF('Iteration 3 - FFB'!A:A, A160) &gt; 0, 1, 0)</f>
        <v>0</v>
      </c>
      <c r="O160" s="7"/>
      <c r="P160" s="7"/>
      <c r="Q160" s="7"/>
      <c r="R160" s="7"/>
      <c r="S160" s="7">
        <v>1</v>
      </c>
    </row>
    <row r="161" spans="1:19" x14ac:dyDescent="0.25">
      <c r="A161" s="7" t="s">
        <v>10570</v>
      </c>
      <c r="B161" s="7" t="s">
        <v>10571</v>
      </c>
      <c r="C161" s="7">
        <v>2025</v>
      </c>
      <c r="D161" s="7" t="s">
        <v>3117</v>
      </c>
      <c r="E161" s="7">
        <f t="shared" si="2"/>
        <v>0</v>
      </c>
      <c r="F161" s="7">
        <f>IF(COUNTIF('Start Set'!A:A, A161) &gt; 0, 1, 0)</f>
        <v>0</v>
      </c>
      <c r="G161" s="7">
        <f>IF(COUNTIF('Iteration 1 - Forward'!A:A, A161) &gt; 0, 1, 0)</f>
        <v>0</v>
      </c>
      <c r="H161" s="7">
        <f>IF(COUNTIF('Iteration 1 - Backward'!A:A, A161) &gt; 0, 1, 0)</f>
        <v>0</v>
      </c>
      <c r="I161" s="7">
        <f>IF(COUNTIF('Iteration 2 - Forward-Forward'!A:A, A161) &gt; 0, 1, 0)</f>
        <v>0</v>
      </c>
      <c r="J161" s="7">
        <f>IF(COUNTIF('Iteration 2 - Forward-Backward'!A:A, A161) &gt; 0, 1, 0)</f>
        <v>0</v>
      </c>
      <c r="K161" s="7">
        <f>IF(COUNTIF('Iteration 2 - Backward-Backward'!A:A, A161) &gt; 0, 1, 0)</f>
        <v>0</v>
      </c>
      <c r="L161" s="7">
        <f>IF(COUNTIF('Iteration 2 - Backward-Forward'!A:A, A161) &gt; 0, 1, 0)</f>
        <v>0</v>
      </c>
      <c r="M161" s="7">
        <f>IF(COUNTIF('Iteration 3 - FFF'!A:A, A161) &gt; 0, 1, 0)</f>
        <v>0</v>
      </c>
      <c r="N161" s="7">
        <f>IF(COUNTIF('Iteration 3 - FFB'!A:A, A161) &gt; 0, 1, 0)</f>
        <v>0</v>
      </c>
      <c r="O161" s="7"/>
      <c r="P161" s="7"/>
      <c r="Q161" s="7"/>
      <c r="R161" s="7"/>
      <c r="S161" s="7">
        <v>1</v>
      </c>
    </row>
    <row r="162" spans="1:19" x14ac:dyDescent="0.25">
      <c r="A162" s="7" t="s">
        <v>10213</v>
      </c>
      <c r="B162" s="7" t="s">
        <v>10214</v>
      </c>
      <c r="C162" s="7">
        <v>2025</v>
      </c>
      <c r="D162" s="7" t="s">
        <v>143</v>
      </c>
      <c r="E162" s="7">
        <f t="shared" si="2"/>
        <v>0</v>
      </c>
      <c r="F162" s="7">
        <f>IF(COUNTIF('Start Set'!A:A, A162) &gt; 0, 1, 0)</f>
        <v>0</v>
      </c>
      <c r="G162" s="7">
        <f>IF(COUNTIF('Iteration 1 - Forward'!A:A, A162) &gt; 0, 1, 0)</f>
        <v>0</v>
      </c>
      <c r="H162" s="7">
        <f>IF(COUNTIF('Iteration 1 - Backward'!A:A, A162) &gt; 0, 1, 0)</f>
        <v>0</v>
      </c>
      <c r="I162" s="7">
        <f>IF(COUNTIF('Iteration 2 - Forward-Forward'!A:A, A162) &gt; 0, 1, 0)</f>
        <v>0</v>
      </c>
      <c r="J162" s="7">
        <f>IF(COUNTIF('Iteration 2 - Forward-Backward'!A:A, A162) &gt; 0, 1, 0)</f>
        <v>0</v>
      </c>
      <c r="K162" s="7">
        <f>IF(COUNTIF('Iteration 2 - Backward-Backward'!A:A, A162) &gt; 0, 1, 0)</f>
        <v>0</v>
      </c>
      <c r="L162" s="7">
        <f>IF(COUNTIF('Iteration 2 - Backward-Forward'!A:A, A162) &gt; 0, 1, 0)</f>
        <v>0</v>
      </c>
      <c r="M162" s="7">
        <f>IF(COUNTIF('Iteration 3 - FFF'!A:A, A162) &gt; 0, 1, 0)</f>
        <v>0</v>
      </c>
      <c r="N162" s="7">
        <f>IF(COUNTIF('Iteration 3 - FFB'!A:A, A162) &gt; 0, 1, 0)</f>
        <v>0</v>
      </c>
      <c r="O162" s="7"/>
      <c r="P162" s="7"/>
      <c r="Q162" s="7"/>
      <c r="R162" s="7"/>
      <c r="S162" s="7">
        <v>1</v>
      </c>
    </row>
    <row r="163" spans="1:19" x14ac:dyDescent="0.25">
      <c r="A163" s="7" t="s">
        <v>10867</v>
      </c>
      <c r="B163" s="7" t="s">
        <v>10868</v>
      </c>
      <c r="C163" s="7">
        <v>2023</v>
      </c>
      <c r="D163" s="7" t="s">
        <v>10869</v>
      </c>
      <c r="E163" s="7">
        <f t="shared" si="2"/>
        <v>0</v>
      </c>
      <c r="F163" s="7">
        <f>IF(COUNTIF('Start Set'!A:A, A163) &gt; 0, 1, 0)</f>
        <v>0</v>
      </c>
      <c r="G163" s="7">
        <f>IF(COUNTIF('Iteration 1 - Forward'!A:A, A163) &gt; 0, 1, 0)</f>
        <v>0</v>
      </c>
      <c r="H163" s="7">
        <f>IF(COUNTIF('Iteration 1 - Backward'!A:A, A163) &gt; 0, 1, 0)</f>
        <v>0</v>
      </c>
      <c r="I163" s="7">
        <f>IF(COUNTIF('Iteration 2 - Forward-Forward'!A:A, A163) &gt; 0, 1, 0)</f>
        <v>0</v>
      </c>
      <c r="J163" s="7">
        <f>IF(COUNTIF('Iteration 2 - Forward-Backward'!A:A, A163) &gt; 0, 1, 0)</f>
        <v>0</v>
      </c>
      <c r="K163" s="7">
        <f>IF(COUNTIF('Iteration 2 - Backward-Backward'!A:A, A163) &gt; 0, 1, 0)</f>
        <v>0</v>
      </c>
      <c r="L163" s="7">
        <f>IF(COUNTIF('Iteration 2 - Backward-Forward'!A:A, A163) &gt; 0, 1, 0)</f>
        <v>0</v>
      </c>
      <c r="M163" s="7">
        <f>IF(COUNTIF('Iteration 3 - FFF'!A:A, A163) &gt; 0, 1, 0)</f>
        <v>0</v>
      </c>
      <c r="N163" s="7">
        <f>IF(COUNTIF('Iteration 3 - FFB'!A:A, A163) &gt; 0, 1, 0)</f>
        <v>0</v>
      </c>
      <c r="O163" s="7"/>
      <c r="P163" s="7"/>
      <c r="Q163" s="7"/>
      <c r="R163" s="7"/>
      <c r="S163" s="7">
        <v>1</v>
      </c>
    </row>
    <row r="164" spans="1:19" x14ac:dyDescent="0.25">
      <c r="A164" s="7" t="s">
        <v>10463</v>
      </c>
      <c r="B164" s="7" t="s">
        <v>10420</v>
      </c>
      <c r="C164" s="7">
        <v>2022</v>
      </c>
      <c r="D164" s="7" t="s">
        <v>7044</v>
      </c>
      <c r="E164" s="7">
        <f t="shared" si="2"/>
        <v>0</v>
      </c>
      <c r="F164" s="7">
        <f>IF(COUNTIF('Start Set'!A:A, A164) &gt; 0, 1, 0)</f>
        <v>0</v>
      </c>
      <c r="G164" s="7">
        <f>IF(COUNTIF('Iteration 1 - Forward'!A:A, A164) &gt; 0, 1, 0)</f>
        <v>0</v>
      </c>
      <c r="H164" s="7">
        <f>IF(COUNTIF('Iteration 1 - Backward'!A:A, A164) &gt; 0, 1, 0)</f>
        <v>0</v>
      </c>
      <c r="I164" s="7">
        <f>IF(COUNTIF('Iteration 2 - Forward-Forward'!A:A, A164) &gt; 0, 1, 0)</f>
        <v>0</v>
      </c>
      <c r="J164" s="7">
        <f>IF(COUNTIF('Iteration 2 - Forward-Backward'!A:A, A164) &gt; 0, 1, 0)</f>
        <v>0</v>
      </c>
      <c r="K164" s="7">
        <f>IF(COUNTIF('Iteration 2 - Backward-Backward'!A:A, A164) &gt; 0, 1, 0)</f>
        <v>0</v>
      </c>
      <c r="L164" s="7">
        <f>IF(COUNTIF('Iteration 2 - Backward-Forward'!A:A, A164) &gt; 0, 1, 0)</f>
        <v>0</v>
      </c>
      <c r="M164" s="7">
        <f>IF(COUNTIF('Iteration 3 - FFF'!A:A, A164) &gt; 0, 1, 0)</f>
        <v>0</v>
      </c>
      <c r="N164" s="7">
        <f>IF(COUNTIF('Iteration 3 - FFB'!A:A, A164) &gt; 0, 1, 0)</f>
        <v>0</v>
      </c>
      <c r="O164" s="7"/>
      <c r="P164" s="7"/>
      <c r="Q164" s="7"/>
      <c r="R164" s="7"/>
      <c r="S164" s="7">
        <v>1</v>
      </c>
    </row>
    <row r="165" spans="1:19" x14ac:dyDescent="0.25">
      <c r="A165" s="7" t="s">
        <v>10663</v>
      </c>
      <c r="B165" s="7" t="s">
        <v>10664</v>
      </c>
      <c r="C165" s="7">
        <v>2023</v>
      </c>
      <c r="D165" s="7" t="s">
        <v>10665</v>
      </c>
      <c r="E165" s="7">
        <f t="shared" si="2"/>
        <v>0</v>
      </c>
      <c r="F165" s="7">
        <f>IF(COUNTIF('Start Set'!A:A, A165) &gt; 0, 1, 0)</f>
        <v>0</v>
      </c>
      <c r="G165" s="7">
        <f>IF(COUNTIF('Iteration 1 - Forward'!A:A, A165) &gt; 0, 1, 0)</f>
        <v>0</v>
      </c>
      <c r="H165" s="7">
        <f>IF(COUNTIF('Iteration 1 - Backward'!A:A, A165) &gt; 0, 1, 0)</f>
        <v>0</v>
      </c>
      <c r="I165" s="7">
        <f>IF(COUNTIF('Iteration 2 - Forward-Forward'!A:A, A165) &gt; 0, 1, 0)</f>
        <v>0</v>
      </c>
      <c r="J165" s="7">
        <f>IF(COUNTIF('Iteration 2 - Forward-Backward'!A:A, A165) &gt; 0, 1, 0)</f>
        <v>0</v>
      </c>
      <c r="K165" s="7">
        <f>IF(COUNTIF('Iteration 2 - Backward-Backward'!A:A, A165) &gt; 0, 1, 0)</f>
        <v>0</v>
      </c>
      <c r="L165" s="7">
        <f>IF(COUNTIF('Iteration 2 - Backward-Forward'!A:A, A165) &gt; 0, 1, 0)</f>
        <v>0</v>
      </c>
      <c r="M165" s="7">
        <f>IF(COUNTIF('Iteration 3 - FFF'!A:A, A165) &gt; 0, 1, 0)</f>
        <v>0</v>
      </c>
      <c r="N165" s="7">
        <f>IF(COUNTIF('Iteration 3 - FFB'!A:A, A165) &gt; 0, 1, 0)</f>
        <v>0</v>
      </c>
      <c r="O165" s="7"/>
      <c r="P165" s="7"/>
      <c r="Q165" s="7"/>
      <c r="R165" s="7"/>
      <c r="S165" s="7">
        <v>1</v>
      </c>
    </row>
    <row r="166" spans="1:19" x14ac:dyDescent="0.25">
      <c r="A166" s="7" t="s">
        <v>10711</v>
      </c>
      <c r="B166" s="7" t="s">
        <v>10712</v>
      </c>
      <c r="C166" s="7">
        <v>2025</v>
      </c>
      <c r="D166" s="7" t="s">
        <v>10713</v>
      </c>
      <c r="E166" s="7">
        <f t="shared" si="2"/>
        <v>0</v>
      </c>
      <c r="F166" s="7">
        <f>IF(COUNTIF('Start Set'!A:A, A166) &gt; 0, 1, 0)</f>
        <v>0</v>
      </c>
      <c r="G166" s="7">
        <f>IF(COUNTIF('Iteration 1 - Forward'!A:A, A166) &gt; 0, 1, 0)</f>
        <v>0</v>
      </c>
      <c r="H166" s="7">
        <f>IF(COUNTIF('Iteration 1 - Backward'!A:A, A166) &gt; 0, 1, 0)</f>
        <v>0</v>
      </c>
      <c r="I166" s="7">
        <f>IF(COUNTIF('Iteration 2 - Forward-Forward'!A:A, A166) &gt; 0, 1, 0)</f>
        <v>0</v>
      </c>
      <c r="J166" s="7">
        <f>IF(COUNTIF('Iteration 2 - Forward-Backward'!A:A, A166) &gt; 0, 1, 0)</f>
        <v>0</v>
      </c>
      <c r="K166" s="7">
        <f>IF(COUNTIF('Iteration 2 - Backward-Backward'!A:A, A166) &gt; 0, 1, 0)</f>
        <v>0</v>
      </c>
      <c r="L166" s="7">
        <f>IF(COUNTIF('Iteration 2 - Backward-Forward'!A:A, A166) &gt; 0, 1, 0)</f>
        <v>0</v>
      </c>
      <c r="M166" s="7">
        <f>IF(COUNTIF('Iteration 3 - FFF'!A:A, A166) &gt; 0, 1, 0)</f>
        <v>0</v>
      </c>
      <c r="N166" s="7">
        <f>IF(COUNTIF('Iteration 3 - FFB'!A:A, A166) &gt; 0, 1, 0)</f>
        <v>0</v>
      </c>
      <c r="O166" s="7"/>
      <c r="P166" s="7"/>
      <c r="Q166" s="7">
        <v>1</v>
      </c>
    </row>
    <row r="167" spans="1:19" x14ac:dyDescent="0.25">
      <c r="A167" s="7" t="s">
        <v>10528</v>
      </c>
      <c r="B167" s="7" t="s">
        <v>10501</v>
      </c>
      <c r="C167" s="7">
        <v>2022</v>
      </c>
      <c r="D167" s="7" t="s">
        <v>10529</v>
      </c>
      <c r="E167" s="7">
        <f t="shared" si="2"/>
        <v>0</v>
      </c>
      <c r="F167" s="7">
        <f>IF(COUNTIF('Start Set'!A:A, A167) &gt; 0, 1, 0)</f>
        <v>0</v>
      </c>
      <c r="G167" s="7">
        <f>IF(COUNTIF('Iteration 1 - Forward'!A:A, A167) &gt; 0, 1, 0)</f>
        <v>0</v>
      </c>
      <c r="H167" s="7">
        <f>IF(COUNTIF('Iteration 1 - Backward'!A:A, A167) &gt; 0, 1, 0)</f>
        <v>0</v>
      </c>
      <c r="I167" s="7">
        <f>IF(COUNTIF('Iteration 2 - Forward-Forward'!A:A, A167) &gt; 0, 1, 0)</f>
        <v>0</v>
      </c>
      <c r="J167" s="7">
        <f>IF(COUNTIF('Iteration 2 - Forward-Backward'!A:A, A167) &gt; 0, 1, 0)</f>
        <v>0</v>
      </c>
      <c r="K167" s="7">
        <f>IF(COUNTIF('Iteration 2 - Backward-Backward'!A:A, A167) &gt; 0, 1, 0)</f>
        <v>0</v>
      </c>
      <c r="L167" s="7">
        <f>IF(COUNTIF('Iteration 2 - Backward-Forward'!A:A, A167) &gt; 0, 1, 0)</f>
        <v>0</v>
      </c>
      <c r="M167" s="7">
        <f>IF(COUNTIF('Iteration 3 - FFF'!A:A, A167) &gt; 0, 1, 0)</f>
        <v>0</v>
      </c>
      <c r="N167" s="7">
        <f>IF(COUNTIF('Iteration 3 - FFB'!A:A, A167) &gt; 0, 1, 0)</f>
        <v>0</v>
      </c>
      <c r="O167" s="7"/>
      <c r="P167" s="7"/>
      <c r="Q167" s="7"/>
      <c r="R167" s="7"/>
      <c r="S167" s="7">
        <v>1</v>
      </c>
    </row>
    <row r="168" spans="1:19" x14ac:dyDescent="0.25">
      <c r="A168" s="7" t="s">
        <v>10662</v>
      </c>
      <c r="B168" s="7" t="s">
        <v>10646</v>
      </c>
      <c r="C168" s="7">
        <v>2023</v>
      </c>
      <c r="D168" s="7" t="s">
        <v>7576</v>
      </c>
      <c r="E168" s="7">
        <f t="shared" si="2"/>
        <v>0</v>
      </c>
      <c r="F168" s="7">
        <f>IF(COUNTIF('Start Set'!A:A, A168) &gt; 0, 1, 0)</f>
        <v>0</v>
      </c>
      <c r="G168" s="7">
        <f>IF(COUNTIF('Iteration 1 - Forward'!A:A, A168) &gt; 0, 1, 0)</f>
        <v>0</v>
      </c>
      <c r="H168" s="7">
        <f>IF(COUNTIF('Iteration 1 - Backward'!A:A, A168) &gt; 0, 1, 0)</f>
        <v>0</v>
      </c>
      <c r="I168" s="7">
        <f>IF(COUNTIF('Iteration 2 - Forward-Forward'!A:A, A168) &gt; 0, 1, 0)</f>
        <v>0</v>
      </c>
      <c r="J168" s="7">
        <f>IF(COUNTIF('Iteration 2 - Forward-Backward'!A:A, A168) &gt; 0, 1, 0)</f>
        <v>0</v>
      </c>
      <c r="K168" s="7">
        <f>IF(COUNTIF('Iteration 2 - Backward-Backward'!A:A, A168) &gt; 0, 1, 0)</f>
        <v>0</v>
      </c>
      <c r="L168" s="7">
        <f>IF(COUNTIF('Iteration 2 - Backward-Forward'!A:A, A168) &gt; 0, 1, 0)</f>
        <v>0</v>
      </c>
      <c r="M168" s="7">
        <f>IF(COUNTIF('Iteration 3 - FFF'!A:A, A168) &gt; 0, 1, 0)</f>
        <v>0</v>
      </c>
      <c r="N168" s="7">
        <f>IF(COUNTIF('Iteration 3 - FFB'!A:A, A168) &gt; 0, 1, 0)</f>
        <v>0</v>
      </c>
      <c r="O168" s="7"/>
      <c r="P168" s="7"/>
      <c r="Q168" s="7"/>
      <c r="R168" s="7"/>
      <c r="S168" s="7">
        <v>1</v>
      </c>
    </row>
    <row r="169" spans="1:19" x14ac:dyDescent="0.25">
      <c r="A169" s="7" t="s">
        <v>10450</v>
      </c>
      <c r="B169" s="7" t="s">
        <v>10451</v>
      </c>
      <c r="C169" s="7">
        <v>2021</v>
      </c>
      <c r="D169" s="7" t="s">
        <v>138</v>
      </c>
      <c r="E169" s="7">
        <f t="shared" si="2"/>
        <v>0</v>
      </c>
      <c r="F169" s="7">
        <f>IF(COUNTIF('Start Set'!A:A, A169) &gt; 0, 1, 0)</f>
        <v>0</v>
      </c>
      <c r="G169" s="7">
        <f>IF(COUNTIF('Iteration 1 - Forward'!A:A, A169) &gt; 0, 1, 0)</f>
        <v>0</v>
      </c>
      <c r="H169" s="7">
        <f>IF(COUNTIF('Iteration 1 - Backward'!A:A, A169) &gt; 0, 1, 0)</f>
        <v>0</v>
      </c>
      <c r="I169" s="7">
        <f>IF(COUNTIF('Iteration 2 - Forward-Forward'!A:A, A169) &gt; 0, 1, 0)</f>
        <v>0</v>
      </c>
      <c r="J169" s="7">
        <f>IF(COUNTIF('Iteration 2 - Forward-Backward'!A:A, A169) &gt; 0, 1, 0)</f>
        <v>0</v>
      </c>
      <c r="K169" s="7">
        <f>IF(COUNTIF('Iteration 2 - Backward-Backward'!A:A, A169) &gt; 0, 1, 0)</f>
        <v>0</v>
      </c>
      <c r="L169" s="7">
        <f>IF(COUNTIF('Iteration 2 - Backward-Forward'!A:A, A169) &gt; 0, 1, 0)</f>
        <v>0</v>
      </c>
      <c r="M169" s="7">
        <f>IF(COUNTIF('Iteration 3 - FFF'!A:A, A169) &gt; 0, 1, 0)</f>
        <v>0</v>
      </c>
      <c r="N169" s="7">
        <f>IF(COUNTIF('Iteration 3 - FFB'!A:A, A169) &gt; 0, 1, 0)</f>
        <v>0</v>
      </c>
      <c r="O169" s="7"/>
      <c r="P169" s="7"/>
      <c r="Q169" s="7"/>
      <c r="R169" s="7"/>
      <c r="S169" s="7">
        <v>1</v>
      </c>
    </row>
    <row r="170" spans="1:19" x14ac:dyDescent="0.25">
      <c r="A170" s="7" t="s">
        <v>10486</v>
      </c>
      <c r="B170" s="7" t="s">
        <v>10487</v>
      </c>
      <c r="C170" s="7">
        <v>2021</v>
      </c>
      <c r="D170" s="7" t="s">
        <v>138</v>
      </c>
      <c r="E170" s="7">
        <f t="shared" si="2"/>
        <v>0</v>
      </c>
      <c r="F170" s="7">
        <f>IF(COUNTIF('Start Set'!A:A, A170) &gt; 0, 1, 0)</f>
        <v>0</v>
      </c>
      <c r="G170" s="7">
        <f>IF(COUNTIF('Iteration 1 - Forward'!A:A, A170) &gt; 0, 1, 0)</f>
        <v>0</v>
      </c>
      <c r="H170" s="7">
        <f>IF(COUNTIF('Iteration 1 - Backward'!A:A, A170) &gt; 0, 1, 0)</f>
        <v>0</v>
      </c>
      <c r="I170" s="7">
        <f>IF(COUNTIF('Iteration 2 - Forward-Forward'!A:A, A170) &gt; 0, 1, 0)</f>
        <v>0</v>
      </c>
      <c r="J170" s="7">
        <f>IF(COUNTIF('Iteration 2 - Forward-Backward'!A:A, A170) &gt; 0, 1, 0)</f>
        <v>0</v>
      </c>
      <c r="K170" s="7">
        <f>IF(COUNTIF('Iteration 2 - Backward-Backward'!A:A, A170) &gt; 0, 1, 0)</f>
        <v>0</v>
      </c>
      <c r="L170" s="7">
        <f>IF(COUNTIF('Iteration 2 - Backward-Forward'!A:A, A170) &gt; 0, 1, 0)</f>
        <v>0</v>
      </c>
      <c r="M170" s="7">
        <f>IF(COUNTIF('Iteration 3 - FFF'!A:A, A170) &gt; 0, 1, 0)</f>
        <v>0</v>
      </c>
      <c r="N170" s="7">
        <f>IF(COUNTIF('Iteration 3 - FFB'!A:A, A170) &gt; 0, 1, 0)</f>
        <v>0</v>
      </c>
      <c r="O170" s="7"/>
      <c r="P170" s="7"/>
      <c r="Q170" s="7"/>
      <c r="R170" s="7"/>
      <c r="S170" s="7">
        <v>1</v>
      </c>
    </row>
    <row r="171" spans="1:19" x14ac:dyDescent="0.25">
      <c r="A171" s="7" t="s">
        <v>10402</v>
      </c>
      <c r="B171" s="7" t="s">
        <v>10403</v>
      </c>
      <c r="C171" s="7">
        <v>2022</v>
      </c>
      <c r="D171" s="7" t="s">
        <v>138</v>
      </c>
      <c r="E171" s="7">
        <f t="shared" si="2"/>
        <v>0</v>
      </c>
      <c r="F171" s="7">
        <f>IF(COUNTIF('Start Set'!A:A, A171) &gt; 0, 1, 0)</f>
        <v>0</v>
      </c>
      <c r="G171" s="7">
        <f>IF(COUNTIF('Iteration 1 - Forward'!A:A, A171) &gt; 0, 1, 0)</f>
        <v>0</v>
      </c>
      <c r="H171" s="7">
        <f>IF(COUNTIF('Iteration 1 - Backward'!A:A, A171) &gt; 0, 1, 0)</f>
        <v>0</v>
      </c>
      <c r="I171" s="7">
        <f>IF(COUNTIF('Iteration 2 - Forward-Forward'!A:A, A171) &gt; 0, 1, 0)</f>
        <v>0</v>
      </c>
      <c r="J171" s="7">
        <f>IF(COUNTIF('Iteration 2 - Forward-Backward'!A:A, A171) &gt; 0, 1, 0)</f>
        <v>0</v>
      </c>
      <c r="K171" s="7">
        <f>IF(COUNTIF('Iteration 2 - Backward-Backward'!A:A, A171) &gt; 0, 1, 0)</f>
        <v>0</v>
      </c>
      <c r="L171" s="7">
        <f>IF(COUNTIF('Iteration 2 - Backward-Forward'!A:A, A171) &gt; 0, 1, 0)</f>
        <v>0</v>
      </c>
      <c r="M171" s="7">
        <f>IF(COUNTIF('Iteration 3 - FFF'!A:A, A171) &gt; 0, 1, 0)</f>
        <v>0</v>
      </c>
      <c r="N171" s="7">
        <f>IF(COUNTIF('Iteration 3 - FFB'!A:A, A171) &gt; 0, 1, 0)</f>
        <v>0</v>
      </c>
      <c r="O171" s="7"/>
      <c r="P171" s="7"/>
      <c r="Q171" s="7"/>
      <c r="R171" s="7"/>
      <c r="S171" s="7">
        <v>1</v>
      </c>
    </row>
    <row r="172" spans="1:19" x14ac:dyDescent="0.25">
      <c r="A172" s="7" t="s">
        <v>10355</v>
      </c>
      <c r="B172" s="7" t="s">
        <v>10356</v>
      </c>
      <c r="C172" s="7">
        <v>2023</v>
      </c>
      <c r="D172" s="7" t="s">
        <v>138</v>
      </c>
      <c r="E172" s="7">
        <f t="shared" si="2"/>
        <v>0</v>
      </c>
      <c r="F172" s="7">
        <f>IF(COUNTIF('Start Set'!A:A, A172) &gt; 0, 1, 0)</f>
        <v>0</v>
      </c>
      <c r="G172" s="7">
        <f>IF(COUNTIF('Iteration 1 - Forward'!A:A, A172) &gt; 0, 1, 0)</f>
        <v>0</v>
      </c>
      <c r="H172" s="7">
        <f>IF(COUNTIF('Iteration 1 - Backward'!A:A, A172) &gt; 0, 1, 0)</f>
        <v>0</v>
      </c>
      <c r="I172" s="7">
        <f>IF(COUNTIF('Iteration 2 - Forward-Forward'!A:A, A172) &gt; 0, 1, 0)</f>
        <v>0</v>
      </c>
      <c r="J172" s="7">
        <f>IF(COUNTIF('Iteration 2 - Forward-Backward'!A:A, A172) &gt; 0, 1, 0)</f>
        <v>0</v>
      </c>
      <c r="K172" s="7">
        <f>IF(COUNTIF('Iteration 2 - Backward-Backward'!A:A, A172) &gt; 0, 1, 0)</f>
        <v>0</v>
      </c>
      <c r="L172" s="7">
        <f>IF(COUNTIF('Iteration 2 - Backward-Forward'!A:A, A172) &gt; 0, 1, 0)</f>
        <v>0</v>
      </c>
      <c r="M172" s="7">
        <f>IF(COUNTIF('Iteration 3 - FFF'!A:A, A172) &gt; 0, 1, 0)</f>
        <v>0</v>
      </c>
      <c r="N172" s="7">
        <f>IF(COUNTIF('Iteration 3 - FFB'!A:A, A172) &gt; 0, 1, 0)</f>
        <v>0</v>
      </c>
      <c r="O172" s="7"/>
      <c r="P172" s="7"/>
      <c r="Q172" s="7"/>
      <c r="R172" s="7"/>
      <c r="S172" s="7">
        <v>1</v>
      </c>
    </row>
    <row r="173" spans="1:19" x14ac:dyDescent="0.25">
      <c r="A173" s="7" t="s">
        <v>10503</v>
      </c>
      <c r="B173" s="7" t="s">
        <v>10504</v>
      </c>
      <c r="C173" s="7">
        <v>2025</v>
      </c>
      <c r="D173" s="7" t="s">
        <v>138</v>
      </c>
      <c r="E173" s="7">
        <f t="shared" si="2"/>
        <v>0</v>
      </c>
      <c r="F173" s="7">
        <f>IF(COUNTIF('Start Set'!A:A, A173) &gt; 0, 1, 0)</f>
        <v>0</v>
      </c>
      <c r="G173" s="7">
        <f>IF(COUNTIF('Iteration 1 - Forward'!A:A, A173) &gt; 0, 1, 0)</f>
        <v>0</v>
      </c>
      <c r="H173" s="7">
        <f>IF(COUNTIF('Iteration 1 - Backward'!A:A, A173) &gt; 0, 1, 0)</f>
        <v>0</v>
      </c>
      <c r="I173" s="7">
        <f>IF(COUNTIF('Iteration 2 - Forward-Forward'!A:A, A173) &gt; 0, 1, 0)</f>
        <v>0</v>
      </c>
      <c r="J173" s="7">
        <f>IF(COUNTIF('Iteration 2 - Forward-Backward'!A:A, A173) &gt; 0, 1, 0)</f>
        <v>0</v>
      </c>
      <c r="K173" s="7">
        <f>IF(COUNTIF('Iteration 2 - Backward-Backward'!A:A, A173) &gt; 0, 1, 0)</f>
        <v>0</v>
      </c>
      <c r="L173" s="7">
        <f>IF(COUNTIF('Iteration 2 - Backward-Forward'!A:A, A173) &gt; 0, 1, 0)</f>
        <v>0</v>
      </c>
      <c r="M173" s="7">
        <f>IF(COUNTIF('Iteration 3 - FFF'!A:A, A173) &gt; 0, 1, 0)</f>
        <v>0</v>
      </c>
      <c r="N173" s="7">
        <f>IF(COUNTIF('Iteration 3 - FFB'!A:A, A173) &gt; 0, 1, 0)</f>
        <v>0</v>
      </c>
      <c r="O173" s="7"/>
      <c r="P173" s="7"/>
      <c r="Q173" s="7"/>
      <c r="R173" s="7"/>
      <c r="S173" s="7">
        <v>1</v>
      </c>
    </row>
    <row r="174" spans="1:19" x14ac:dyDescent="0.25">
      <c r="A174" s="7" t="s">
        <v>10511</v>
      </c>
      <c r="B174" s="7" t="s">
        <v>10512</v>
      </c>
      <c r="C174" s="7">
        <v>2025</v>
      </c>
      <c r="D174" s="7" t="s">
        <v>138</v>
      </c>
      <c r="E174" s="7">
        <f t="shared" si="2"/>
        <v>0</v>
      </c>
      <c r="F174" s="7">
        <f>IF(COUNTIF('Start Set'!A:A, A174) &gt; 0, 1, 0)</f>
        <v>0</v>
      </c>
      <c r="G174" s="7">
        <f>IF(COUNTIF('Iteration 1 - Forward'!A:A, A174) &gt; 0, 1, 0)</f>
        <v>0</v>
      </c>
      <c r="H174" s="7">
        <f>IF(COUNTIF('Iteration 1 - Backward'!A:A, A174) &gt; 0, 1, 0)</f>
        <v>0</v>
      </c>
      <c r="I174" s="7">
        <f>IF(COUNTIF('Iteration 2 - Forward-Forward'!A:A, A174) &gt; 0, 1, 0)</f>
        <v>0</v>
      </c>
      <c r="J174" s="7">
        <f>IF(COUNTIF('Iteration 2 - Forward-Backward'!A:A, A174) &gt; 0, 1, 0)</f>
        <v>0</v>
      </c>
      <c r="K174" s="7">
        <f>IF(COUNTIF('Iteration 2 - Backward-Backward'!A:A, A174) &gt; 0, 1, 0)</f>
        <v>0</v>
      </c>
      <c r="L174" s="7">
        <f>IF(COUNTIF('Iteration 2 - Backward-Forward'!A:A, A174) &gt; 0, 1, 0)</f>
        <v>0</v>
      </c>
      <c r="M174" s="7">
        <f>IF(COUNTIF('Iteration 3 - FFF'!A:A, A174) &gt; 0, 1, 0)</f>
        <v>0</v>
      </c>
      <c r="N174" s="7">
        <f>IF(COUNTIF('Iteration 3 - FFB'!A:A, A174) &gt; 0, 1, 0)</f>
        <v>0</v>
      </c>
      <c r="O174" s="7"/>
      <c r="P174" s="7"/>
      <c r="Q174" s="7"/>
      <c r="R174" s="7"/>
      <c r="S174" s="7">
        <v>1</v>
      </c>
    </row>
    <row r="175" spans="1:19" x14ac:dyDescent="0.25">
      <c r="A175" s="7" t="s">
        <v>10583</v>
      </c>
      <c r="B175" s="7" t="s">
        <v>10584</v>
      </c>
      <c r="C175" s="7">
        <v>2023</v>
      </c>
      <c r="D175" s="7" t="s">
        <v>3815</v>
      </c>
      <c r="E175" s="7">
        <f t="shared" si="2"/>
        <v>0</v>
      </c>
      <c r="F175" s="7">
        <f>IF(COUNTIF('Start Set'!A:A, A175) &gt; 0, 1, 0)</f>
        <v>0</v>
      </c>
      <c r="G175" s="7">
        <f>IF(COUNTIF('Iteration 1 - Forward'!A:A, A175) &gt; 0, 1, 0)</f>
        <v>0</v>
      </c>
      <c r="H175" s="7">
        <f>IF(COUNTIF('Iteration 1 - Backward'!A:A, A175) &gt; 0, 1, 0)</f>
        <v>0</v>
      </c>
      <c r="I175" s="7">
        <f>IF(COUNTIF('Iteration 2 - Forward-Forward'!A:A, A175) &gt; 0, 1, 0)</f>
        <v>0</v>
      </c>
      <c r="J175" s="7">
        <f>IF(COUNTIF('Iteration 2 - Forward-Backward'!A:A, A175) &gt; 0, 1, 0)</f>
        <v>0</v>
      </c>
      <c r="K175" s="7">
        <f>IF(COUNTIF('Iteration 2 - Backward-Backward'!A:A, A175) &gt; 0, 1, 0)</f>
        <v>0</v>
      </c>
      <c r="L175" s="7">
        <f>IF(COUNTIF('Iteration 2 - Backward-Forward'!A:A, A175) &gt; 0, 1, 0)</f>
        <v>0</v>
      </c>
      <c r="M175" s="7">
        <f>IF(COUNTIF('Iteration 3 - FFF'!A:A, A175) &gt; 0, 1, 0)</f>
        <v>0</v>
      </c>
      <c r="N175" s="7">
        <f>IF(COUNTIF('Iteration 3 - FFB'!A:A, A175) &gt; 0, 1, 0)</f>
        <v>0</v>
      </c>
      <c r="O175" s="7"/>
      <c r="P175" s="7"/>
      <c r="Q175" s="7"/>
      <c r="R175" s="7"/>
      <c r="S175" s="7">
        <v>1</v>
      </c>
    </row>
    <row r="176" spans="1:19" x14ac:dyDescent="0.25">
      <c r="A176" s="7" t="s">
        <v>10513</v>
      </c>
      <c r="B176" s="7" t="s">
        <v>10514</v>
      </c>
      <c r="C176" s="7">
        <v>2024</v>
      </c>
      <c r="D176" s="7" t="s">
        <v>3815</v>
      </c>
      <c r="E176" s="7">
        <f t="shared" si="2"/>
        <v>0</v>
      </c>
      <c r="F176" s="7">
        <f>IF(COUNTIF('Start Set'!A:A, A176) &gt; 0, 1, 0)</f>
        <v>0</v>
      </c>
      <c r="G176" s="7">
        <f>IF(COUNTIF('Iteration 1 - Forward'!A:A, A176) &gt; 0, 1, 0)</f>
        <v>0</v>
      </c>
      <c r="H176" s="7">
        <f>IF(COUNTIF('Iteration 1 - Backward'!A:A, A176) &gt; 0, 1, 0)</f>
        <v>0</v>
      </c>
      <c r="I176" s="7">
        <f>IF(COUNTIF('Iteration 2 - Forward-Forward'!A:A, A176) &gt; 0, 1, 0)</f>
        <v>0</v>
      </c>
      <c r="J176" s="7">
        <f>IF(COUNTIF('Iteration 2 - Forward-Backward'!A:A, A176) &gt; 0, 1, 0)</f>
        <v>0</v>
      </c>
      <c r="K176" s="7">
        <f>IF(COUNTIF('Iteration 2 - Backward-Backward'!A:A, A176) &gt; 0, 1, 0)</f>
        <v>0</v>
      </c>
      <c r="L176" s="7">
        <f>IF(COUNTIF('Iteration 2 - Backward-Forward'!A:A, A176) &gt; 0, 1, 0)</f>
        <v>0</v>
      </c>
      <c r="M176" s="7">
        <f>IF(COUNTIF('Iteration 3 - FFF'!A:A, A176) &gt; 0, 1, 0)</f>
        <v>0</v>
      </c>
      <c r="N176" s="7">
        <f>IF(COUNTIF('Iteration 3 - FFB'!A:A, A176) &gt; 0, 1, 0)</f>
        <v>0</v>
      </c>
      <c r="O176" s="7"/>
      <c r="P176" s="7"/>
      <c r="Q176" s="7"/>
      <c r="R176" s="7"/>
      <c r="S176" s="7">
        <v>1</v>
      </c>
    </row>
    <row r="177" spans="1:19" x14ac:dyDescent="0.25">
      <c r="A177" s="7" t="s">
        <v>10907</v>
      </c>
      <c r="B177" s="7" t="s">
        <v>10908</v>
      </c>
      <c r="C177" s="7">
        <v>2025</v>
      </c>
      <c r="D177" s="7" t="s">
        <v>10909</v>
      </c>
      <c r="E177" s="7">
        <f t="shared" si="2"/>
        <v>0</v>
      </c>
      <c r="F177" s="7">
        <f>IF(COUNTIF('Start Set'!A:A, A177) &gt; 0, 1, 0)</f>
        <v>0</v>
      </c>
      <c r="G177" s="7">
        <f>IF(COUNTIF('Iteration 1 - Forward'!A:A, A177) &gt; 0, 1, 0)</f>
        <v>0</v>
      </c>
      <c r="H177" s="7">
        <f>IF(COUNTIF('Iteration 1 - Backward'!A:A, A177) &gt; 0, 1, 0)</f>
        <v>0</v>
      </c>
      <c r="I177" s="7">
        <f>IF(COUNTIF('Iteration 2 - Forward-Forward'!A:A, A177) &gt; 0, 1, 0)</f>
        <v>0</v>
      </c>
      <c r="J177" s="7">
        <f>IF(COUNTIF('Iteration 2 - Forward-Backward'!A:A, A177) &gt; 0, 1, 0)</f>
        <v>0</v>
      </c>
      <c r="K177" s="7">
        <f>IF(COUNTIF('Iteration 2 - Backward-Backward'!A:A, A177) &gt; 0, 1, 0)</f>
        <v>0</v>
      </c>
      <c r="L177" s="7">
        <f>IF(COUNTIF('Iteration 2 - Backward-Forward'!A:A, A177) &gt; 0, 1, 0)</f>
        <v>0</v>
      </c>
      <c r="M177" s="7">
        <f>IF(COUNTIF('Iteration 3 - FFF'!A:A, A177) &gt; 0, 1, 0)</f>
        <v>0</v>
      </c>
      <c r="N177" s="7">
        <f>IF(COUNTIF('Iteration 3 - FFB'!A:A, A177) &gt; 0, 1, 0)</f>
        <v>0</v>
      </c>
      <c r="O177" s="7"/>
      <c r="P177" s="7"/>
      <c r="Q177" s="7"/>
      <c r="R177" s="7"/>
      <c r="S177" s="7">
        <v>1</v>
      </c>
    </row>
    <row r="178" spans="1:19" x14ac:dyDescent="0.25">
      <c r="A178" s="7" t="s">
        <v>10484</v>
      </c>
      <c r="B178" s="7" t="s">
        <v>10485</v>
      </c>
      <c r="C178" s="7">
        <v>2024</v>
      </c>
      <c r="D178" s="7" t="s">
        <v>3120</v>
      </c>
      <c r="E178" s="7">
        <f t="shared" si="2"/>
        <v>0</v>
      </c>
      <c r="F178" s="7">
        <f>IF(COUNTIF('Start Set'!A:A, A178) &gt; 0, 1, 0)</f>
        <v>0</v>
      </c>
      <c r="G178" s="7">
        <f>IF(COUNTIF('Iteration 1 - Forward'!A:A, A178) &gt; 0, 1, 0)</f>
        <v>0</v>
      </c>
      <c r="H178" s="7">
        <f>IF(COUNTIF('Iteration 1 - Backward'!A:A, A178) &gt; 0, 1, 0)</f>
        <v>0</v>
      </c>
      <c r="I178" s="7">
        <f>IF(COUNTIF('Iteration 2 - Forward-Forward'!A:A, A178) &gt; 0, 1, 0)</f>
        <v>0</v>
      </c>
      <c r="J178" s="7">
        <f>IF(COUNTIF('Iteration 2 - Forward-Backward'!A:A, A178) &gt; 0, 1, 0)</f>
        <v>0</v>
      </c>
      <c r="K178" s="7">
        <f>IF(COUNTIF('Iteration 2 - Backward-Backward'!A:A, A178) &gt; 0, 1, 0)</f>
        <v>0</v>
      </c>
      <c r="L178" s="7">
        <f>IF(COUNTIF('Iteration 2 - Backward-Forward'!A:A, A178) &gt; 0, 1, 0)</f>
        <v>0</v>
      </c>
      <c r="M178" s="7">
        <f>IF(COUNTIF('Iteration 3 - FFF'!A:A, A178) &gt; 0, 1, 0)</f>
        <v>0</v>
      </c>
      <c r="N178" s="7">
        <f>IF(COUNTIF('Iteration 3 - FFB'!A:A, A178) &gt; 0, 1, 0)</f>
        <v>0</v>
      </c>
      <c r="O178" s="7"/>
      <c r="P178" s="7"/>
      <c r="Q178" s="7"/>
      <c r="R178" s="7"/>
      <c r="S178" s="7">
        <v>1</v>
      </c>
    </row>
    <row r="179" spans="1:19" x14ac:dyDescent="0.25">
      <c r="A179" s="7" t="s">
        <v>10431</v>
      </c>
      <c r="B179" s="7" t="s">
        <v>10432</v>
      </c>
      <c r="C179" s="7">
        <v>2023</v>
      </c>
      <c r="D179" s="7" t="s">
        <v>3109</v>
      </c>
      <c r="E179" s="7">
        <f t="shared" si="2"/>
        <v>0</v>
      </c>
      <c r="F179" s="7">
        <f>IF(COUNTIF('Start Set'!A:A, A179) &gt; 0, 1, 0)</f>
        <v>0</v>
      </c>
      <c r="G179" s="7">
        <f>IF(COUNTIF('Iteration 1 - Forward'!A:A, A179) &gt; 0, 1, 0)</f>
        <v>0</v>
      </c>
      <c r="H179" s="7">
        <f>IF(COUNTIF('Iteration 1 - Backward'!A:A, A179) &gt; 0, 1, 0)</f>
        <v>0</v>
      </c>
      <c r="I179" s="7">
        <f>IF(COUNTIF('Iteration 2 - Forward-Forward'!A:A, A179) &gt; 0, 1, 0)</f>
        <v>0</v>
      </c>
      <c r="J179" s="7">
        <f>IF(COUNTIF('Iteration 2 - Forward-Backward'!A:A, A179) &gt; 0, 1, 0)</f>
        <v>0</v>
      </c>
      <c r="K179" s="7">
        <f>IF(COUNTIF('Iteration 2 - Backward-Backward'!A:A, A179) &gt; 0, 1, 0)</f>
        <v>0</v>
      </c>
      <c r="L179" s="7">
        <f>IF(COUNTIF('Iteration 2 - Backward-Forward'!A:A, A179) &gt; 0, 1, 0)</f>
        <v>0</v>
      </c>
      <c r="M179" s="7">
        <f>IF(COUNTIF('Iteration 3 - FFF'!A:A, A179) &gt; 0, 1, 0)</f>
        <v>0</v>
      </c>
      <c r="N179" s="7">
        <f>IF(COUNTIF('Iteration 3 - FFB'!A:A, A179) &gt; 0, 1, 0)</f>
        <v>0</v>
      </c>
      <c r="O179" s="7"/>
      <c r="P179" s="7"/>
      <c r="Q179" s="7"/>
      <c r="R179" s="7"/>
      <c r="S179" s="7">
        <v>1</v>
      </c>
    </row>
    <row r="180" spans="1:19" x14ac:dyDescent="0.25">
      <c r="A180" s="7" t="s">
        <v>10409</v>
      </c>
      <c r="B180" s="7" t="s">
        <v>10410</v>
      </c>
      <c r="C180" s="7">
        <v>2023</v>
      </c>
      <c r="D180" s="7" t="s">
        <v>122</v>
      </c>
      <c r="E180" s="7">
        <f t="shared" si="2"/>
        <v>0</v>
      </c>
      <c r="F180" s="7">
        <f>IF(COUNTIF('Start Set'!A:A, A180) &gt; 0, 1, 0)</f>
        <v>0</v>
      </c>
      <c r="G180" s="7">
        <f>IF(COUNTIF('Iteration 1 - Forward'!A:A, A180) &gt; 0, 1, 0)</f>
        <v>0</v>
      </c>
      <c r="H180" s="7">
        <f>IF(COUNTIF('Iteration 1 - Backward'!A:A, A180) &gt; 0, 1, 0)</f>
        <v>0</v>
      </c>
      <c r="I180" s="7">
        <f>IF(COUNTIF('Iteration 2 - Forward-Forward'!A:A, A180) &gt; 0, 1, 0)</f>
        <v>0</v>
      </c>
      <c r="J180" s="7">
        <f>IF(COUNTIF('Iteration 2 - Forward-Backward'!A:A, A180) &gt; 0, 1, 0)</f>
        <v>0</v>
      </c>
      <c r="K180" s="7">
        <f>IF(COUNTIF('Iteration 2 - Backward-Backward'!A:A, A180) &gt; 0, 1, 0)</f>
        <v>0</v>
      </c>
      <c r="L180" s="7">
        <f>IF(COUNTIF('Iteration 2 - Backward-Forward'!A:A, A180) &gt; 0, 1, 0)</f>
        <v>0</v>
      </c>
      <c r="M180" s="7">
        <f>IF(COUNTIF('Iteration 3 - FFF'!A:A, A180) &gt; 0, 1, 0)</f>
        <v>0</v>
      </c>
      <c r="N180" s="7">
        <f>IF(COUNTIF('Iteration 3 - FFB'!A:A, A180) &gt; 0, 1, 0)</f>
        <v>0</v>
      </c>
      <c r="O180" s="7"/>
      <c r="P180" s="7"/>
      <c r="Q180" s="7"/>
      <c r="R180" s="7"/>
      <c r="S180" s="7">
        <v>1</v>
      </c>
    </row>
    <row r="181" spans="1:19" x14ac:dyDescent="0.25">
      <c r="A181" s="7" t="s">
        <v>10380</v>
      </c>
      <c r="B181" s="7" t="s">
        <v>10381</v>
      </c>
      <c r="C181" s="7">
        <v>2024</v>
      </c>
      <c r="D181" s="7" t="s">
        <v>122</v>
      </c>
      <c r="E181" s="7">
        <f t="shared" si="2"/>
        <v>0</v>
      </c>
      <c r="F181" s="7">
        <f>IF(COUNTIF('Start Set'!A:A, A181) &gt; 0, 1, 0)</f>
        <v>0</v>
      </c>
      <c r="G181" s="7">
        <f>IF(COUNTIF('Iteration 1 - Forward'!A:A, A181) &gt; 0, 1, 0)</f>
        <v>0</v>
      </c>
      <c r="H181" s="7">
        <f>IF(COUNTIF('Iteration 1 - Backward'!A:A, A181) &gt; 0, 1, 0)</f>
        <v>0</v>
      </c>
      <c r="I181" s="7">
        <f>IF(COUNTIF('Iteration 2 - Forward-Forward'!A:A, A181) &gt; 0, 1, 0)</f>
        <v>0</v>
      </c>
      <c r="J181" s="7">
        <f>IF(COUNTIF('Iteration 2 - Forward-Backward'!A:A, A181) &gt; 0, 1, 0)</f>
        <v>0</v>
      </c>
      <c r="K181" s="7">
        <f>IF(COUNTIF('Iteration 2 - Backward-Backward'!A:A, A181) &gt; 0, 1, 0)</f>
        <v>0</v>
      </c>
      <c r="L181" s="7">
        <f>IF(COUNTIF('Iteration 2 - Backward-Forward'!A:A, A181) &gt; 0, 1, 0)</f>
        <v>0</v>
      </c>
      <c r="M181" s="7">
        <f>IF(COUNTIF('Iteration 3 - FFF'!A:A, A181) &gt; 0, 1, 0)</f>
        <v>0</v>
      </c>
      <c r="N181" s="7">
        <f>IF(COUNTIF('Iteration 3 - FFB'!A:A, A181) &gt; 0, 1, 0)</f>
        <v>0</v>
      </c>
      <c r="O181" s="7"/>
      <c r="P181" s="7"/>
      <c r="Q181" s="7"/>
      <c r="R181" s="7"/>
      <c r="S181" s="7">
        <v>1</v>
      </c>
    </row>
    <row r="182" spans="1:19" x14ac:dyDescent="0.25">
      <c r="A182" s="7" t="s">
        <v>10419</v>
      </c>
      <c r="B182" s="7" t="s">
        <v>10420</v>
      </c>
      <c r="C182" s="7">
        <v>2024</v>
      </c>
      <c r="D182" s="7" t="s">
        <v>122</v>
      </c>
      <c r="E182" s="7">
        <f t="shared" si="2"/>
        <v>0</v>
      </c>
      <c r="F182" s="7">
        <f>IF(COUNTIF('Start Set'!A:A, A182) &gt; 0, 1, 0)</f>
        <v>0</v>
      </c>
      <c r="G182" s="7">
        <f>IF(COUNTIF('Iteration 1 - Forward'!A:A, A182) &gt; 0, 1, 0)</f>
        <v>0</v>
      </c>
      <c r="H182" s="7">
        <f>IF(COUNTIF('Iteration 1 - Backward'!A:A, A182) &gt; 0, 1, 0)</f>
        <v>0</v>
      </c>
      <c r="I182" s="7">
        <f>IF(COUNTIF('Iteration 2 - Forward-Forward'!A:A, A182) &gt; 0, 1, 0)</f>
        <v>0</v>
      </c>
      <c r="J182" s="7">
        <f>IF(COUNTIF('Iteration 2 - Forward-Backward'!A:A, A182) &gt; 0, 1, 0)</f>
        <v>0</v>
      </c>
      <c r="K182" s="7">
        <f>IF(COUNTIF('Iteration 2 - Backward-Backward'!A:A, A182) &gt; 0, 1, 0)</f>
        <v>0</v>
      </c>
      <c r="L182" s="7">
        <f>IF(COUNTIF('Iteration 2 - Backward-Forward'!A:A, A182) &gt; 0, 1, 0)</f>
        <v>0</v>
      </c>
      <c r="M182" s="7">
        <f>IF(COUNTIF('Iteration 3 - FFF'!A:A, A182) &gt; 0, 1, 0)</f>
        <v>0</v>
      </c>
      <c r="N182" s="7">
        <f>IF(COUNTIF('Iteration 3 - FFB'!A:A, A182) &gt; 0, 1, 0)</f>
        <v>0</v>
      </c>
      <c r="O182" s="7"/>
      <c r="P182" s="7"/>
      <c r="Q182" s="7"/>
      <c r="R182" s="7"/>
      <c r="S182" s="7">
        <v>1</v>
      </c>
    </row>
    <row r="183" spans="1:19" x14ac:dyDescent="0.25">
      <c r="A183" s="7" t="s">
        <v>10433</v>
      </c>
      <c r="B183" s="7" t="s">
        <v>10434</v>
      </c>
      <c r="C183" s="7">
        <v>2024</v>
      </c>
      <c r="D183" s="7" t="s">
        <v>122</v>
      </c>
      <c r="E183" s="7">
        <f t="shared" si="2"/>
        <v>0</v>
      </c>
      <c r="F183" s="7">
        <f>IF(COUNTIF('Start Set'!A:A, A183) &gt; 0, 1, 0)</f>
        <v>0</v>
      </c>
      <c r="G183" s="7">
        <f>IF(COUNTIF('Iteration 1 - Forward'!A:A, A183) &gt; 0, 1, 0)</f>
        <v>0</v>
      </c>
      <c r="H183" s="7">
        <f>IF(COUNTIF('Iteration 1 - Backward'!A:A, A183) &gt; 0, 1, 0)</f>
        <v>0</v>
      </c>
      <c r="I183" s="7">
        <f>IF(COUNTIF('Iteration 2 - Forward-Forward'!A:A, A183) &gt; 0, 1, 0)</f>
        <v>0</v>
      </c>
      <c r="J183" s="7">
        <f>IF(COUNTIF('Iteration 2 - Forward-Backward'!A:A, A183) &gt; 0, 1, 0)</f>
        <v>0</v>
      </c>
      <c r="K183" s="7">
        <f>IF(COUNTIF('Iteration 2 - Backward-Backward'!A:A, A183) &gt; 0, 1, 0)</f>
        <v>0</v>
      </c>
      <c r="L183" s="7">
        <f>IF(COUNTIF('Iteration 2 - Backward-Forward'!A:A, A183) &gt; 0, 1, 0)</f>
        <v>0</v>
      </c>
      <c r="M183" s="7">
        <f>IF(COUNTIF('Iteration 3 - FFF'!A:A, A183) &gt; 0, 1, 0)</f>
        <v>0</v>
      </c>
      <c r="N183" s="7">
        <f>IF(COUNTIF('Iteration 3 - FFB'!A:A, A183) &gt; 0, 1, 0)</f>
        <v>0</v>
      </c>
      <c r="O183" s="7"/>
      <c r="P183" s="7"/>
      <c r="Q183" s="7"/>
      <c r="R183" s="7"/>
      <c r="S183" s="7">
        <v>1</v>
      </c>
    </row>
    <row r="184" spans="1:19" x14ac:dyDescent="0.25">
      <c r="A184" s="7" t="s">
        <v>10846</v>
      </c>
      <c r="B184" s="7" t="s">
        <v>10847</v>
      </c>
      <c r="C184" s="7">
        <v>2022</v>
      </c>
      <c r="D184" s="7" t="s">
        <v>3074</v>
      </c>
      <c r="E184" s="7">
        <f t="shared" si="2"/>
        <v>0</v>
      </c>
      <c r="F184" s="7">
        <f>IF(COUNTIF('Start Set'!A:A, A184) &gt; 0, 1, 0)</f>
        <v>0</v>
      </c>
      <c r="G184" s="7">
        <f>IF(COUNTIF('Iteration 1 - Forward'!A:A, A184) &gt; 0, 1, 0)</f>
        <v>0</v>
      </c>
      <c r="H184" s="7">
        <f>IF(COUNTIF('Iteration 1 - Backward'!A:A, A184) &gt; 0, 1, 0)</f>
        <v>0</v>
      </c>
      <c r="I184" s="7">
        <f>IF(COUNTIF('Iteration 2 - Forward-Forward'!A:A, A184) &gt; 0, 1, 0)</f>
        <v>0</v>
      </c>
      <c r="J184" s="7">
        <f>IF(COUNTIF('Iteration 2 - Forward-Backward'!A:A, A184) &gt; 0, 1, 0)</f>
        <v>0</v>
      </c>
      <c r="K184" s="7">
        <f>IF(COUNTIF('Iteration 2 - Backward-Backward'!A:A, A184) &gt; 0, 1, 0)</f>
        <v>0</v>
      </c>
      <c r="L184" s="7">
        <f>IF(COUNTIF('Iteration 2 - Backward-Forward'!A:A, A184) &gt; 0, 1, 0)</f>
        <v>0</v>
      </c>
      <c r="M184" s="7">
        <f>IF(COUNTIF('Iteration 3 - FFF'!A:A, A184) &gt; 0, 1, 0)</f>
        <v>0</v>
      </c>
      <c r="N184" s="7">
        <f>IF(COUNTIF('Iteration 3 - FFB'!A:A, A184) &gt; 0, 1, 0)</f>
        <v>0</v>
      </c>
      <c r="O184" s="7"/>
      <c r="P184" s="7"/>
      <c r="Q184" s="7"/>
      <c r="R184" s="7"/>
      <c r="S184" s="7">
        <v>1</v>
      </c>
    </row>
    <row r="185" spans="1:19" x14ac:dyDescent="0.25">
      <c r="A185" s="7" t="s">
        <v>10358</v>
      </c>
      <c r="B185" s="7" t="s">
        <v>10359</v>
      </c>
      <c r="C185" s="7">
        <v>2023</v>
      </c>
      <c r="D185" s="7" t="s">
        <v>273</v>
      </c>
      <c r="E185" s="7">
        <f t="shared" si="2"/>
        <v>0</v>
      </c>
      <c r="F185" s="7">
        <f>IF(COUNTIF('Start Set'!A:A, A185) &gt; 0, 1, 0)</f>
        <v>0</v>
      </c>
      <c r="G185" s="7">
        <f>IF(COUNTIF('Iteration 1 - Forward'!A:A, A185) &gt; 0, 1, 0)</f>
        <v>0</v>
      </c>
      <c r="H185" s="7">
        <f>IF(COUNTIF('Iteration 1 - Backward'!A:A, A185) &gt; 0, 1, 0)</f>
        <v>0</v>
      </c>
      <c r="I185" s="7">
        <f>IF(COUNTIF('Iteration 2 - Forward-Forward'!A:A, A185) &gt; 0, 1, 0)</f>
        <v>0</v>
      </c>
      <c r="J185" s="7">
        <f>IF(COUNTIF('Iteration 2 - Forward-Backward'!A:A, A185) &gt; 0, 1, 0)</f>
        <v>0</v>
      </c>
      <c r="K185" s="7">
        <f>IF(COUNTIF('Iteration 2 - Backward-Backward'!A:A, A185) &gt; 0, 1, 0)</f>
        <v>0</v>
      </c>
      <c r="L185" s="7">
        <f>IF(COUNTIF('Iteration 2 - Backward-Forward'!A:A, A185) &gt; 0, 1, 0)</f>
        <v>0</v>
      </c>
      <c r="M185" s="7">
        <f>IF(COUNTIF('Iteration 3 - FFF'!A:A, A185) &gt; 0, 1, 0)</f>
        <v>0</v>
      </c>
      <c r="N185" s="7">
        <f>IF(COUNTIF('Iteration 3 - FFB'!A:A, A185) &gt; 0, 1, 0)</f>
        <v>0</v>
      </c>
      <c r="O185" s="7"/>
      <c r="P185" s="7"/>
      <c r="Q185" s="7"/>
      <c r="R185" s="7"/>
      <c r="S185" s="7">
        <v>1</v>
      </c>
    </row>
    <row r="186" spans="1:19" x14ac:dyDescent="0.25">
      <c r="A186" s="7" t="s">
        <v>10832</v>
      </c>
      <c r="B186" s="7" t="s">
        <v>10833</v>
      </c>
      <c r="C186" s="7">
        <v>2024</v>
      </c>
      <c r="D186" s="7" t="s">
        <v>386</v>
      </c>
      <c r="E186" s="7">
        <f t="shared" si="2"/>
        <v>0</v>
      </c>
      <c r="F186" s="7">
        <f>IF(COUNTIF('Start Set'!A:A, A186) &gt; 0, 1, 0)</f>
        <v>0</v>
      </c>
      <c r="G186" s="7">
        <f>IF(COUNTIF('Iteration 1 - Forward'!A:A, A186) &gt; 0, 1, 0)</f>
        <v>0</v>
      </c>
      <c r="H186" s="7">
        <f>IF(COUNTIF('Iteration 1 - Backward'!A:A, A186) &gt; 0, 1, 0)</f>
        <v>0</v>
      </c>
      <c r="I186" s="7">
        <f>IF(COUNTIF('Iteration 2 - Forward-Forward'!A:A, A186) &gt; 0, 1, 0)</f>
        <v>0</v>
      </c>
      <c r="J186" s="7">
        <f>IF(COUNTIF('Iteration 2 - Forward-Backward'!A:A, A186) &gt; 0, 1, 0)</f>
        <v>0</v>
      </c>
      <c r="K186" s="7">
        <f>IF(COUNTIF('Iteration 2 - Backward-Backward'!A:A, A186) &gt; 0, 1, 0)</f>
        <v>0</v>
      </c>
      <c r="L186" s="7">
        <f>IF(COUNTIF('Iteration 2 - Backward-Forward'!A:A, A186) &gt; 0, 1, 0)</f>
        <v>0</v>
      </c>
      <c r="M186" s="7">
        <f>IF(COUNTIF('Iteration 3 - FFF'!A:A, A186) &gt; 0, 1, 0)</f>
        <v>0</v>
      </c>
      <c r="N186" s="7">
        <f>IF(COUNTIF('Iteration 3 - FFB'!A:A, A186) &gt; 0, 1, 0)</f>
        <v>0</v>
      </c>
      <c r="O186" s="7"/>
      <c r="P186" s="7"/>
      <c r="Q186" s="7"/>
      <c r="R186" s="7"/>
      <c r="S186" s="7">
        <v>1</v>
      </c>
    </row>
    <row r="187" spans="1:19" x14ac:dyDescent="0.25">
      <c r="A187" s="7" t="s">
        <v>10818</v>
      </c>
      <c r="B187" s="7" t="s">
        <v>10819</v>
      </c>
      <c r="C187" s="7">
        <v>2024</v>
      </c>
      <c r="D187" s="7" t="s">
        <v>6142</v>
      </c>
      <c r="E187" s="7">
        <f t="shared" si="2"/>
        <v>0</v>
      </c>
      <c r="F187" s="7">
        <f>IF(COUNTIF('Start Set'!A:A, A187) &gt; 0, 1, 0)</f>
        <v>0</v>
      </c>
      <c r="G187" s="7">
        <f>IF(COUNTIF('Iteration 1 - Forward'!A:A, A187) &gt; 0, 1, 0)</f>
        <v>0</v>
      </c>
      <c r="H187" s="7">
        <f>IF(COUNTIF('Iteration 1 - Backward'!A:A, A187) &gt; 0, 1, 0)</f>
        <v>0</v>
      </c>
      <c r="I187" s="7">
        <f>IF(COUNTIF('Iteration 2 - Forward-Forward'!A:A, A187) &gt; 0, 1, 0)</f>
        <v>0</v>
      </c>
      <c r="J187" s="7">
        <f>IF(COUNTIF('Iteration 2 - Forward-Backward'!A:A, A187) &gt; 0, 1, 0)</f>
        <v>0</v>
      </c>
      <c r="K187" s="7">
        <f>IF(COUNTIF('Iteration 2 - Backward-Backward'!A:A, A187) &gt; 0, 1, 0)</f>
        <v>0</v>
      </c>
      <c r="L187" s="7">
        <f>IF(COUNTIF('Iteration 2 - Backward-Forward'!A:A, A187) &gt; 0, 1, 0)</f>
        <v>0</v>
      </c>
      <c r="M187" s="7">
        <f>IF(COUNTIF('Iteration 3 - FFF'!A:A, A187) &gt; 0, 1, 0)</f>
        <v>0</v>
      </c>
      <c r="N187" s="7">
        <f>IF(COUNTIF('Iteration 3 - FFB'!A:A, A187) &gt; 0, 1, 0)</f>
        <v>0</v>
      </c>
      <c r="O187" s="7"/>
      <c r="P187" s="7"/>
      <c r="Q187" s="7"/>
      <c r="R187" s="7"/>
      <c r="S187" s="7">
        <v>1</v>
      </c>
    </row>
    <row r="188" spans="1:19" x14ac:dyDescent="0.25">
      <c r="A188" s="7" t="s">
        <v>10591</v>
      </c>
      <c r="B188" s="7" t="s">
        <v>10592</v>
      </c>
      <c r="C188" s="7">
        <v>2020</v>
      </c>
      <c r="D188" s="7" t="s">
        <v>4417</v>
      </c>
      <c r="E188" s="7">
        <f t="shared" si="2"/>
        <v>0</v>
      </c>
      <c r="F188" s="7">
        <f>IF(COUNTIF('Start Set'!A:A, A188) &gt; 0, 1, 0)</f>
        <v>0</v>
      </c>
      <c r="G188" s="7">
        <f>IF(COUNTIF('Iteration 1 - Forward'!A:A, A188) &gt; 0, 1, 0)</f>
        <v>0</v>
      </c>
      <c r="H188" s="7">
        <f>IF(COUNTIF('Iteration 1 - Backward'!A:A, A188) &gt; 0, 1, 0)</f>
        <v>0</v>
      </c>
      <c r="I188" s="7">
        <f>IF(COUNTIF('Iteration 2 - Forward-Forward'!A:A, A188) &gt; 0, 1, 0)</f>
        <v>0</v>
      </c>
      <c r="J188" s="7">
        <f>IF(COUNTIF('Iteration 2 - Forward-Backward'!A:A, A188) &gt; 0, 1, 0)</f>
        <v>0</v>
      </c>
      <c r="K188" s="7">
        <f>IF(COUNTIF('Iteration 2 - Backward-Backward'!A:A, A188) &gt; 0, 1, 0)</f>
        <v>0</v>
      </c>
      <c r="L188" s="7">
        <f>IF(COUNTIF('Iteration 2 - Backward-Forward'!A:A, A188) &gt; 0, 1, 0)</f>
        <v>0</v>
      </c>
      <c r="M188" s="7">
        <f>IF(COUNTIF('Iteration 3 - FFF'!A:A, A188) &gt; 0, 1, 0)</f>
        <v>0</v>
      </c>
      <c r="N188" s="7">
        <f>IF(COUNTIF('Iteration 3 - FFB'!A:A, A188) &gt; 0, 1, 0)</f>
        <v>0</v>
      </c>
      <c r="O188" s="7"/>
      <c r="P188" s="7"/>
      <c r="Q188" s="7"/>
      <c r="R188" s="7"/>
      <c r="S188" s="7">
        <v>1</v>
      </c>
    </row>
    <row r="189" spans="1:19" x14ac:dyDescent="0.25">
      <c r="A189" s="7" t="s">
        <v>10521</v>
      </c>
      <c r="B189" s="7" t="s">
        <v>10522</v>
      </c>
      <c r="C189" s="7">
        <v>2025</v>
      </c>
      <c r="D189" s="7" t="s">
        <v>3261</v>
      </c>
      <c r="E189" s="7">
        <f t="shared" si="2"/>
        <v>0</v>
      </c>
      <c r="F189" s="7">
        <f>IF(COUNTIF('Start Set'!A:A, A189) &gt; 0, 1, 0)</f>
        <v>0</v>
      </c>
      <c r="G189" s="7">
        <f>IF(COUNTIF('Iteration 1 - Forward'!A:A, A189) &gt; 0, 1, 0)</f>
        <v>0</v>
      </c>
      <c r="H189" s="7">
        <f>IF(COUNTIF('Iteration 1 - Backward'!A:A, A189) &gt; 0, 1, 0)</f>
        <v>0</v>
      </c>
      <c r="I189" s="7">
        <f>IF(COUNTIF('Iteration 2 - Forward-Forward'!A:A, A189) &gt; 0, 1, 0)</f>
        <v>0</v>
      </c>
      <c r="J189" s="7">
        <f>IF(COUNTIF('Iteration 2 - Forward-Backward'!A:A, A189) &gt; 0, 1, 0)</f>
        <v>0</v>
      </c>
      <c r="K189" s="7">
        <f>IF(COUNTIF('Iteration 2 - Backward-Backward'!A:A, A189) &gt; 0, 1, 0)</f>
        <v>0</v>
      </c>
      <c r="L189" s="7">
        <f>IF(COUNTIF('Iteration 2 - Backward-Forward'!A:A, A189) &gt; 0, 1, 0)</f>
        <v>0</v>
      </c>
      <c r="M189" s="7">
        <f>IF(COUNTIF('Iteration 3 - FFF'!A:A, A189) &gt; 0, 1, 0)</f>
        <v>0</v>
      </c>
      <c r="N189" s="7">
        <f>IF(COUNTIF('Iteration 3 - FFB'!A:A, A189) &gt; 0, 1, 0)</f>
        <v>0</v>
      </c>
      <c r="O189" s="7"/>
      <c r="P189" s="7"/>
      <c r="Q189" s="7"/>
      <c r="R189" s="7"/>
      <c r="S189" s="7">
        <v>1</v>
      </c>
    </row>
    <row r="190" spans="1:19" x14ac:dyDescent="0.25">
      <c r="A190" s="7" t="s">
        <v>10498</v>
      </c>
      <c r="B190" s="7" t="s">
        <v>10499</v>
      </c>
      <c r="C190" s="7">
        <v>2024</v>
      </c>
      <c r="D190" s="7" t="s">
        <v>3369</v>
      </c>
      <c r="E190" s="7">
        <f t="shared" si="2"/>
        <v>0</v>
      </c>
      <c r="F190" s="7">
        <f>IF(COUNTIF('Start Set'!A:A, A190) &gt; 0, 1, 0)</f>
        <v>0</v>
      </c>
      <c r="G190" s="7">
        <f>IF(COUNTIF('Iteration 1 - Forward'!A:A, A190) &gt; 0, 1, 0)</f>
        <v>0</v>
      </c>
      <c r="H190" s="7">
        <f>IF(COUNTIF('Iteration 1 - Backward'!A:A, A190) &gt; 0, 1, 0)</f>
        <v>0</v>
      </c>
      <c r="I190" s="7">
        <f>IF(COUNTIF('Iteration 2 - Forward-Forward'!A:A, A190) &gt; 0, 1, 0)</f>
        <v>0</v>
      </c>
      <c r="J190" s="7">
        <f>IF(COUNTIF('Iteration 2 - Forward-Backward'!A:A, A190) &gt; 0, 1, 0)</f>
        <v>0</v>
      </c>
      <c r="K190" s="7">
        <f>IF(COUNTIF('Iteration 2 - Backward-Backward'!A:A, A190) &gt; 0, 1, 0)</f>
        <v>0</v>
      </c>
      <c r="L190" s="7">
        <f>IF(COUNTIF('Iteration 2 - Backward-Forward'!A:A, A190) &gt; 0, 1, 0)</f>
        <v>0</v>
      </c>
      <c r="M190" s="7">
        <f>IF(COUNTIF('Iteration 3 - FFF'!A:A, A190) &gt; 0, 1, 0)</f>
        <v>0</v>
      </c>
      <c r="N190" s="7">
        <f>IF(COUNTIF('Iteration 3 - FFB'!A:A, A190) &gt; 0, 1, 0)</f>
        <v>0</v>
      </c>
      <c r="O190" s="7"/>
      <c r="P190" s="7"/>
      <c r="Q190" s="7"/>
      <c r="R190" s="7"/>
      <c r="S190" s="7">
        <v>1</v>
      </c>
    </row>
    <row r="191" spans="1:19" x14ac:dyDescent="0.25">
      <c r="A191" s="7" t="s">
        <v>10398</v>
      </c>
      <c r="B191" s="7" t="s">
        <v>10399</v>
      </c>
      <c r="C191" s="7">
        <v>2021</v>
      </c>
      <c r="D191" s="7" t="s">
        <v>10327</v>
      </c>
      <c r="E191" s="7">
        <f t="shared" si="2"/>
        <v>0</v>
      </c>
      <c r="F191" s="7">
        <f>IF(COUNTIF('Start Set'!A:A, A191) &gt; 0, 1, 0)</f>
        <v>0</v>
      </c>
      <c r="G191" s="7">
        <f>IF(COUNTIF('Iteration 1 - Forward'!A:A, A191) &gt; 0, 1, 0)</f>
        <v>0</v>
      </c>
      <c r="H191" s="7">
        <f>IF(COUNTIF('Iteration 1 - Backward'!A:A, A191) &gt; 0, 1, 0)</f>
        <v>0</v>
      </c>
      <c r="I191" s="7">
        <f>IF(COUNTIF('Iteration 2 - Forward-Forward'!A:A, A191) &gt; 0, 1, 0)</f>
        <v>0</v>
      </c>
      <c r="J191" s="7">
        <f>IF(COUNTIF('Iteration 2 - Forward-Backward'!A:A, A191) &gt; 0, 1, 0)</f>
        <v>0</v>
      </c>
      <c r="K191" s="7">
        <f>IF(COUNTIF('Iteration 2 - Backward-Backward'!A:A, A191) &gt; 0, 1, 0)</f>
        <v>0</v>
      </c>
      <c r="L191" s="7">
        <f>IF(COUNTIF('Iteration 2 - Backward-Forward'!A:A, A191) &gt; 0, 1, 0)</f>
        <v>0</v>
      </c>
      <c r="M191" s="7">
        <f>IF(COUNTIF('Iteration 3 - FFF'!A:A, A191) &gt; 0, 1, 0)</f>
        <v>0</v>
      </c>
      <c r="N191" s="7">
        <f>IF(COUNTIF('Iteration 3 - FFB'!A:A, A191) &gt; 0, 1, 0)</f>
        <v>0</v>
      </c>
      <c r="O191" s="7"/>
      <c r="P191" s="7"/>
      <c r="Q191" s="7"/>
      <c r="R191" s="7"/>
      <c r="S191" s="7">
        <v>1</v>
      </c>
    </row>
    <row r="192" spans="1:19" x14ac:dyDescent="0.25">
      <c r="A192" s="7" t="s">
        <v>10390</v>
      </c>
      <c r="B192" s="7" t="s">
        <v>10373</v>
      </c>
      <c r="C192" s="7">
        <v>2022</v>
      </c>
      <c r="D192" s="7" t="s">
        <v>10327</v>
      </c>
      <c r="E192" s="7">
        <f t="shared" si="2"/>
        <v>0</v>
      </c>
      <c r="F192" s="7">
        <f>IF(COUNTIF('Start Set'!A:A, A192) &gt; 0, 1, 0)</f>
        <v>0</v>
      </c>
      <c r="G192" s="7">
        <f>IF(COUNTIF('Iteration 1 - Forward'!A:A, A192) &gt; 0, 1, 0)</f>
        <v>0</v>
      </c>
      <c r="H192" s="7">
        <f>IF(COUNTIF('Iteration 1 - Backward'!A:A, A192) &gt; 0, 1, 0)</f>
        <v>0</v>
      </c>
      <c r="I192" s="7">
        <f>IF(COUNTIF('Iteration 2 - Forward-Forward'!A:A, A192) &gt; 0, 1, 0)</f>
        <v>0</v>
      </c>
      <c r="J192" s="7">
        <f>IF(COUNTIF('Iteration 2 - Forward-Backward'!A:A, A192) &gt; 0, 1, 0)</f>
        <v>0</v>
      </c>
      <c r="K192" s="7">
        <f>IF(COUNTIF('Iteration 2 - Backward-Backward'!A:A, A192) &gt; 0, 1, 0)</f>
        <v>0</v>
      </c>
      <c r="L192" s="7">
        <f>IF(COUNTIF('Iteration 2 - Backward-Forward'!A:A, A192) &gt; 0, 1, 0)</f>
        <v>0</v>
      </c>
      <c r="M192" s="7">
        <f>IF(COUNTIF('Iteration 3 - FFF'!A:A, A192) &gt; 0, 1, 0)</f>
        <v>0</v>
      </c>
      <c r="N192" s="7">
        <f>IF(COUNTIF('Iteration 3 - FFB'!A:A, A192) &gt; 0, 1, 0)</f>
        <v>0</v>
      </c>
      <c r="O192" s="7"/>
      <c r="P192" s="7"/>
      <c r="Q192" s="7"/>
      <c r="R192" s="7"/>
      <c r="S192" s="7">
        <v>1</v>
      </c>
    </row>
    <row r="193" spans="1:19" x14ac:dyDescent="0.25">
      <c r="A193" s="7" t="s">
        <v>10411</v>
      </c>
      <c r="B193" s="7" t="s">
        <v>10412</v>
      </c>
      <c r="C193" s="7">
        <v>2022</v>
      </c>
      <c r="D193" s="7" t="s">
        <v>10327</v>
      </c>
      <c r="E193" s="7">
        <f t="shared" si="2"/>
        <v>0</v>
      </c>
      <c r="F193" s="7">
        <f>IF(COUNTIF('Start Set'!A:A, A193) &gt; 0, 1, 0)</f>
        <v>0</v>
      </c>
      <c r="G193" s="7">
        <f>IF(COUNTIF('Iteration 1 - Forward'!A:A, A193) &gt; 0, 1, 0)</f>
        <v>0</v>
      </c>
      <c r="H193" s="7">
        <f>IF(COUNTIF('Iteration 1 - Backward'!A:A, A193) &gt; 0, 1, 0)</f>
        <v>0</v>
      </c>
      <c r="I193" s="7">
        <f>IF(COUNTIF('Iteration 2 - Forward-Forward'!A:A, A193) &gt; 0, 1, 0)</f>
        <v>0</v>
      </c>
      <c r="J193" s="7">
        <f>IF(COUNTIF('Iteration 2 - Forward-Backward'!A:A, A193) &gt; 0, 1, 0)</f>
        <v>0</v>
      </c>
      <c r="K193" s="7">
        <f>IF(COUNTIF('Iteration 2 - Backward-Backward'!A:A, A193) &gt; 0, 1, 0)</f>
        <v>0</v>
      </c>
      <c r="L193" s="7">
        <f>IF(COUNTIF('Iteration 2 - Backward-Forward'!A:A, A193) &gt; 0, 1, 0)</f>
        <v>0</v>
      </c>
      <c r="M193" s="7">
        <f>IF(COUNTIF('Iteration 3 - FFF'!A:A, A193) &gt; 0, 1, 0)</f>
        <v>0</v>
      </c>
      <c r="N193" s="7">
        <f>IF(COUNTIF('Iteration 3 - FFB'!A:A, A193) &gt; 0, 1, 0)</f>
        <v>0</v>
      </c>
      <c r="O193" s="7"/>
      <c r="P193" s="7"/>
      <c r="Q193" s="7"/>
      <c r="R193" s="7"/>
      <c r="S193" s="7">
        <v>1</v>
      </c>
    </row>
    <row r="194" spans="1:19" x14ac:dyDescent="0.25">
      <c r="A194" s="7" t="s">
        <v>10346</v>
      </c>
      <c r="B194" s="7" t="s">
        <v>10347</v>
      </c>
      <c r="C194" s="7">
        <v>2023</v>
      </c>
      <c r="D194" s="7" t="s">
        <v>10327</v>
      </c>
      <c r="E194" s="7">
        <f t="shared" ref="E194:E257" si="3">--(ROW(A194)&lt;&gt;MATCH(A194,$A:$A,0))</f>
        <v>0</v>
      </c>
      <c r="F194" s="7">
        <f>IF(COUNTIF('Start Set'!A:A, A194) &gt; 0, 1, 0)</f>
        <v>0</v>
      </c>
      <c r="G194" s="7">
        <f>IF(COUNTIF('Iteration 1 - Forward'!A:A, A194) &gt; 0, 1, 0)</f>
        <v>0</v>
      </c>
      <c r="H194" s="7">
        <f>IF(COUNTIF('Iteration 1 - Backward'!A:A, A194) &gt; 0, 1, 0)</f>
        <v>0</v>
      </c>
      <c r="I194" s="7">
        <f>IF(COUNTIF('Iteration 2 - Forward-Forward'!A:A, A194) &gt; 0, 1, 0)</f>
        <v>0</v>
      </c>
      <c r="J194" s="7">
        <f>IF(COUNTIF('Iteration 2 - Forward-Backward'!A:A, A194) &gt; 0, 1, 0)</f>
        <v>0</v>
      </c>
      <c r="K194" s="7">
        <f>IF(COUNTIF('Iteration 2 - Backward-Backward'!A:A, A194) &gt; 0, 1, 0)</f>
        <v>0</v>
      </c>
      <c r="L194" s="7">
        <f>IF(COUNTIF('Iteration 2 - Backward-Forward'!A:A, A194) &gt; 0, 1, 0)</f>
        <v>0</v>
      </c>
      <c r="M194" s="7">
        <f>IF(COUNTIF('Iteration 3 - FFF'!A:A, A194) &gt; 0, 1, 0)</f>
        <v>0</v>
      </c>
      <c r="N194" s="7">
        <f>IF(COUNTIF('Iteration 3 - FFB'!A:A, A194) &gt; 0, 1, 0)</f>
        <v>0</v>
      </c>
      <c r="O194" s="7"/>
      <c r="P194" s="7"/>
      <c r="Q194" s="7"/>
      <c r="R194" s="7"/>
      <c r="S194" s="7">
        <v>1</v>
      </c>
    </row>
    <row r="195" spans="1:19" x14ac:dyDescent="0.25">
      <c r="A195" s="7" t="s">
        <v>10368</v>
      </c>
      <c r="B195" s="7" t="s">
        <v>10369</v>
      </c>
      <c r="C195" s="7">
        <v>2023</v>
      </c>
      <c r="D195" s="7" t="s">
        <v>10327</v>
      </c>
      <c r="E195" s="7">
        <f t="shared" si="3"/>
        <v>0</v>
      </c>
      <c r="F195" s="7">
        <f>IF(COUNTIF('Start Set'!A:A, A195) &gt; 0, 1, 0)</f>
        <v>0</v>
      </c>
      <c r="G195" s="7">
        <f>IF(COUNTIF('Iteration 1 - Forward'!A:A, A195) &gt; 0, 1, 0)</f>
        <v>0</v>
      </c>
      <c r="H195" s="7">
        <f>IF(COUNTIF('Iteration 1 - Backward'!A:A, A195) &gt; 0, 1, 0)</f>
        <v>0</v>
      </c>
      <c r="I195" s="7">
        <f>IF(COUNTIF('Iteration 2 - Forward-Forward'!A:A, A195) &gt; 0, 1, 0)</f>
        <v>0</v>
      </c>
      <c r="J195" s="7">
        <f>IF(COUNTIF('Iteration 2 - Forward-Backward'!A:A, A195) &gt; 0, 1, 0)</f>
        <v>0</v>
      </c>
      <c r="K195" s="7">
        <f>IF(COUNTIF('Iteration 2 - Backward-Backward'!A:A, A195) &gt; 0, 1, 0)</f>
        <v>0</v>
      </c>
      <c r="L195" s="7">
        <f>IF(COUNTIF('Iteration 2 - Backward-Forward'!A:A, A195) &gt; 0, 1, 0)</f>
        <v>0</v>
      </c>
      <c r="M195" s="7">
        <f>IF(COUNTIF('Iteration 3 - FFF'!A:A, A195) &gt; 0, 1, 0)</f>
        <v>0</v>
      </c>
      <c r="N195" s="7">
        <f>IF(COUNTIF('Iteration 3 - FFB'!A:A, A195) &gt; 0, 1, 0)</f>
        <v>0</v>
      </c>
      <c r="O195" s="7"/>
      <c r="P195" s="7"/>
      <c r="Q195" s="7"/>
      <c r="R195" s="7"/>
      <c r="S195" s="7">
        <v>1</v>
      </c>
    </row>
    <row r="196" spans="1:19" x14ac:dyDescent="0.25">
      <c r="A196" s="7" t="s">
        <v>10372</v>
      </c>
      <c r="B196" s="7" t="s">
        <v>10373</v>
      </c>
      <c r="C196" s="7">
        <v>2023</v>
      </c>
      <c r="D196" s="7" t="s">
        <v>10327</v>
      </c>
      <c r="E196" s="7">
        <f t="shared" si="3"/>
        <v>0</v>
      </c>
      <c r="F196" s="7">
        <f>IF(COUNTIF('Start Set'!A:A, A196) &gt; 0, 1, 0)</f>
        <v>0</v>
      </c>
      <c r="G196" s="7">
        <f>IF(COUNTIF('Iteration 1 - Forward'!A:A, A196) &gt; 0, 1, 0)</f>
        <v>0</v>
      </c>
      <c r="H196" s="7">
        <f>IF(COUNTIF('Iteration 1 - Backward'!A:A, A196) &gt; 0, 1, 0)</f>
        <v>0</v>
      </c>
      <c r="I196" s="7">
        <f>IF(COUNTIF('Iteration 2 - Forward-Forward'!A:A, A196) &gt; 0, 1, 0)</f>
        <v>0</v>
      </c>
      <c r="J196" s="7">
        <f>IF(COUNTIF('Iteration 2 - Forward-Backward'!A:A, A196) &gt; 0, 1, 0)</f>
        <v>0</v>
      </c>
      <c r="K196" s="7">
        <f>IF(COUNTIF('Iteration 2 - Backward-Backward'!A:A, A196) &gt; 0, 1, 0)</f>
        <v>0</v>
      </c>
      <c r="L196" s="7">
        <f>IF(COUNTIF('Iteration 2 - Backward-Forward'!A:A, A196) &gt; 0, 1, 0)</f>
        <v>0</v>
      </c>
      <c r="M196" s="7">
        <f>IF(COUNTIF('Iteration 3 - FFF'!A:A, A196) &gt; 0, 1, 0)</f>
        <v>0</v>
      </c>
      <c r="N196" s="7">
        <f>IF(COUNTIF('Iteration 3 - FFB'!A:A, A196) &gt; 0, 1, 0)</f>
        <v>0</v>
      </c>
      <c r="O196" s="7"/>
      <c r="P196" s="7"/>
      <c r="Q196" s="7"/>
      <c r="R196" s="7"/>
      <c r="S196" s="7">
        <v>1</v>
      </c>
    </row>
    <row r="197" spans="1:19" x14ac:dyDescent="0.25">
      <c r="A197" s="7" t="s">
        <v>10364</v>
      </c>
      <c r="B197" s="7" t="s">
        <v>10365</v>
      </c>
      <c r="C197" s="7">
        <v>2024</v>
      </c>
      <c r="D197" s="7" t="s">
        <v>10327</v>
      </c>
      <c r="E197" s="7">
        <f t="shared" si="3"/>
        <v>0</v>
      </c>
      <c r="F197" s="7">
        <f>IF(COUNTIF('Start Set'!A:A, A197) &gt; 0, 1, 0)</f>
        <v>0</v>
      </c>
      <c r="G197" s="7">
        <f>IF(COUNTIF('Iteration 1 - Forward'!A:A, A197) &gt; 0, 1, 0)</f>
        <v>0</v>
      </c>
      <c r="H197" s="7">
        <f>IF(COUNTIF('Iteration 1 - Backward'!A:A, A197) &gt; 0, 1, 0)</f>
        <v>0</v>
      </c>
      <c r="I197" s="7">
        <f>IF(COUNTIF('Iteration 2 - Forward-Forward'!A:A, A197) &gt; 0, 1, 0)</f>
        <v>0</v>
      </c>
      <c r="J197" s="7">
        <f>IF(COUNTIF('Iteration 2 - Forward-Backward'!A:A, A197) &gt; 0, 1, 0)</f>
        <v>0</v>
      </c>
      <c r="K197" s="7">
        <f>IF(COUNTIF('Iteration 2 - Backward-Backward'!A:A, A197) &gt; 0, 1, 0)</f>
        <v>0</v>
      </c>
      <c r="L197" s="7">
        <f>IF(COUNTIF('Iteration 2 - Backward-Forward'!A:A, A197) &gt; 0, 1, 0)</f>
        <v>0</v>
      </c>
      <c r="M197" s="7">
        <f>IF(COUNTIF('Iteration 3 - FFF'!A:A, A197) &gt; 0, 1, 0)</f>
        <v>0</v>
      </c>
      <c r="N197" s="7">
        <f>IF(COUNTIF('Iteration 3 - FFB'!A:A, A197) &gt; 0, 1, 0)</f>
        <v>0</v>
      </c>
      <c r="O197" s="7"/>
      <c r="P197" s="7"/>
      <c r="Q197" s="7"/>
      <c r="R197" s="7"/>
      <c r="S197" s="7">
        <v>1</v>
      </c>
    </row>
    <row r="198" spans="1:19" x14ac:dyDescent="0.25">
      <c r="A198" s="7" t="s">
        <v>10366</v>
      </c>
      <c r="B198" s="7" t="s">
        <v>10367</v>
      </c>
      <c r="C198" s="7">
        <v>2024</v>
      </c>
      <c r="D198" s="7" t="s">
        <v>10327</v>
      </c>
      <c r="E198" s="7">
        <f t="shared" si="3"/>
        <v>0</v>
      </c>
      <c r="F198" s="7">
        <f>IF(COUNTIF('Start Set'!A:A, A198) &gt; 0, 1, 0)</f>
        <v>0</v>
      </c>
      <c r="G198" s="7">
        <f>IF(COUNTIF('Iteration 1 - Forward'!A:A, A198) &gt; 0, 1, 0)</f>
        <v>0</v>
      </c>
      <c r="H198" s="7">
        <f>IF(COUNTIF('Iteration 1 - Backward'!A:A, A198) &gt; 0, 1, 0)</f>
        <v>0</v>
      </c>
      <c r="I198" s="7">
        <f>IF(COUNTIF('Iteration 2 - Forward-Forward'!A:A, A198) &gt; 0, 1, 0)</f>
        <v>0</v>
      </c>
      <c r="J198" s="7">
        <f>IF(COUNTIF('Iteration 2 - Forward-Backward'!A:A, A198) &gt; 0, 1, 0)</f>
        <v>0</v>
      </c>
      <c r="K198" s="7">
        <f>IF(COUNTIF('Iteration 2 - Backward-Backward'!A:A, A198) &gt; 0, 1, 0)</f>
        <v>0</v>
      </c>
      <c r="L198" s="7">
        <f>IF(COUNTIF('Iteration 2 - Backward-Forward'!A:A, A198) &gt; 0, 1, 0)</f>
        <v>0</v>
      </c>
      <c r="M198" s="7">
        <f>IF(COUNTIF('Iteration 3 - FFF'!A:A, A198) &gt; 0, 1, 0)</f>
        <v>0</v>
      </c>
      <c r="N198" s="7">
        <f>IF(COUNTIF('Iteration 3 - FFB'!A:A, A198) &gt; 0, 1, 0)</f>
        <v>0</v>
      </c>
      <c r="O198" s="7"/>
      <c r="P198" s="7"/>
      <c r="Q198" s="7"/>
      <c r="R198" s="7"/>
      <c r="S198" s="7">
        <v>1</v>
      </c>
    </row>
    <row r="199" spans="1:19" x14ac:dyDescent="0.25">
      <c r="A199" s="7" t="s">
        <v>10370</v>
      </c>
      <c r="B199" s="7" t="s">
        <v>10371</v>
      </c>
      <c r="C199" s="7">
        <v>2024</v>
      </c>
      <c r="D199" s="7" t="s">
        <v>10327</v>
      </c>
      <c r="E199" s="7">
        <f t="shared" si="3"/>
        <v>0</v>
      </c>
      <c r="F199" s="7">
        <f>IF(COUNTIF('Start Set'!A:A, A199) &gt; 0, 1, 0)</f>
        <v>0</v>
      </c>
      <c r="G199" s="7">
        <f>IF(COUNTIF('Iteration 1 - Forward'!A:A, A199) &gt; 0, 1, 0)</f>
        <v>0</v>
      </c>
      <c r="H199" s="7">
        <f>IF(COUNTIF('Iteration 1 - Backward'!A:A, A199) &gt; 0, 1, 0)</f>
        <v>0</v>
      </c>
      <c r="I199" s="7">
        <f>IF(COUNTIF('Iteration 2 - Forward-Forward'!A:A, A199) &gt; 0, 1, 0)</f>
        <v>0</v>
      </c>
      <c r="J199" s="7">
        <f>IF(COUNTIF('Iteration 2 - Forward-Backward'!A:A, A199) &gt; 0, 1, 0)</f>
        <v>0</v>
      </c>
      <c r="K199" s="7">
        <f>IF(COUNTIF('Iteration 2 - Backward-Backward'!A:A, A199) &gt; 0, 1, 0)</f>
        <v>0</v>
      </c>
      <c r="L199" s="7">
        <f>IF(COUNTIF('Iteration 2 - Backward-Forward'!A:A, A199) &gt; 0, 1, 0)</f>
        <v>0</v>
      </c>
      <c r="M199" s="7">
        <f>IF(COUNTIF('Iteration 3 - FFF'!A:A, A199) &gt; 0, 1, 0)</f>
        <v>0</v>
      </c>
      <c r="N199" s="7">
        <f>IF(COUNTIF('Iteration 3 - FFB'!A:A, A199) &gt; 0, 1, 0)</f>
        <v>0</v>
      </c>
      <c r="O199" s="7"/>
      <c r="P199" s="7"/>
      <c r="Q199" s="7"/>
      <c r="R199" s="7"/>
      <c r="S199" s="7">
        <v>1</v>
      </c>
    </row>
    <row r="200" spans="1:19" x14ac:dyDescent="0.25">
      <c r="A200" s="7" t="s">
        <v>10374</v>
      </c>
      <c r="B200" s="7" t="s">
        <v>10375</v>
      </c>
      <c r="C200" s="7">
        <v>2024</v>
      </c>
      <c r="D200" s="7" t="s">
        <v>10327</v>
      </c>
      <c r="E200" s="7">
        <f t="shared" si="3"/>
        <v>0</v>
      </c>
      <c r="F200" s="7">
        <f>IF(COUNTIF('Start Set'!A:A, A200) &gt; 0, 1, 0)</f>
        <v>0</v>
      </c>
      <c r="G200" s="7">
        <f>IF(COUNTIF('Iteration 1 - Forward'!A:A, A200) &gt; 0, 1, 0)</f>
        <v>0</v>
      </c>
      <c r="H200" s="7">
        <f>IF(COUNTIF('Iteration 1 - Backward'!A:A, A200) &gt; 0, 1, 0)</f>
        <v>0</v>
      </c>
      <c r="I200" s="7">
        <f>IF(COUNTIF('Iteration 2 - Forward-Forward'!A:A, A200) &gt; 0, 1, 0)</f>
        <v>0</v>
      </c>
      <c r="J200" s="7">
        <f>IF(COUNTIF('Iteration 2 - Forward-Backward'!A:A, A200) &gt; 0, 1, 0)</f>
        <v>0</v>
      </c>
      <c r="K200" s="7">
        <f>IF(COUNTIF('Iteration 2 - Backward-Backward'!A:A, A200) &gt; 0, 1, 0)</f>
        <v>0</v>
      </c>
      <c r="L200" s="7">
        <f>IF(COUNTIF('Iteration 2 - Backward-Forward'!A:A, A200) &gt; 0, 1, 0)</f>
        <v>0</v>
      </c>
      <c r="M200" s="7">
        <f>IF(COUNTIF('Iteration 3 - FFF'!A:A, A200) &gt; 0, 1, 0)</f>
        <v>0</v>
      </c>
      <c r="N200" s="7">
        <f>IF(COUNTIF('Iteration 3 - FFB'!A:A, A200) &gt; 0, 1, 0)</f>
        <v>0</v>
      </c>
      <c r="O200" s="7"/>
      <c r="P200" s="7"/>
      <c r="Q200" s="7"/>
      <c r="R200" s="7"/>
      <c r="S200" s="7">
        <v>1</v>
      </c>
    </row>
    <row r="201" spans="1:19" x14ac:dyDescent="0.25">
      <c r="A201" s="7" t="s">
        <v>10388</v>
      </c>
      <c r="B201" s="7" t="s">
        <v>10389</v>
      </c>
      <c r="C201" s="7">
        <v>2024</v>
      </c>
      <c r="D201" s="7" t="s">
        <v>10327</v>
      </c>
      <c r="E201" s="7">
        <f t="shared" si="3"/>
        <v>0</v>
      </c>
      <c r="F201" s="7">
        <f>IF(COUNTIF('Start Set'!A:A, A201) &gt; 0, 1, 0)</f>
        <v>0</v>
      </c>
      <c r="G201" s="7">
        <f>IF(COUNTIF('Iteration 1 - Forward'!A:A, A201) &gt; 0, 1, 0)</f>
        <v>0</v>
      </c>
      <c r="H201" s="7">
        <f>IF(COUNTIF('Iteration 1 - Backward'!A:A, A201) &gt; 0, 1, 0)</f>
        <v>0</v>
      </c>
      <c r="I201" s="7">
        <f>IF(COUNTIF('Iteration 2 - Forward-Forward'!A:A, A201) &gt; 0, 1, 0)</f>
        <v>0</v>
      </c>
      <c r="J201" s="7">
        <f>IF(COUNTIF('Iteration 2 - Forward-Backward'!A:A, A201) &gt; 0, 1, 0)</f>
        <v>0</v>
      </c>
      <c r="K201" s="7">
        <f>IF(COUNTIF('Iteration 2 - Backward-Backward'!A:A, A201) &gt; 0, 1, 0)</f>
        <v>0</v>
      </c>
      <c r="L201" s="7">
        <f>IF(COUNTIF('Iteration 2 - Backward-Forward'!A:A, A201) &gt; 0, 1, 0)</f>
        <v>0</v>
      </c>
      <c r="M201" s="7">
        <f>IF(COUNTIF('Iteration 3 - FFF'!A:A, A201) &gt; 0, 1, 0)</f>
        <v>0</v>
      </c>
      <c r="N201" s="7">
        <f>IF(COUNTIF('Iteration 3 - FFB'!A:A, A201) &gt; 0, 1, 0)</f>
        <v>0</v>
      </c>
      <c r="O201" s="7"/>
      <c r="P201" s="7"/>
      <c r="Q201" s="7"/>
      <c r="R201" s="7"/>
      <c r="S201" s="7">
        <v>1</v>
      </c>
    </row>
    <row r="202" spans="1:19" x14ac:dyDescent="0.25">
      <c r="A202" s="7" t="s">
        <v>10377</v>
      </c>
      <c r="B202" s="7" t="s">
        <v>10378</v>
      </c>
      <c r="C202" s="7">
        <v>2025</v>
      </c>
      <c r="D202" s="7" t="s">
        <v>10327</v>
      </c>
      <c r="E202" s="7">
        <f t="shared" si="3"/>
        <v>0</v>
      </c>
      <c r="F202" s="7">
        <f>IF(COUNTIF('Start Set'!A:A, A202) &gt; 0, 1, 0)</f>
        <v>0</v>
      </c>
      <c r="G202" s="7">
        <f>IF(COUNTIF('Iteration 1 - Forward'!A:A, A202) &gt; 0, 1, 0)</f>
        <v>0</v>
      </c>
      <c r="H202" s="7">
        <f>IF(COUNTIF('Iteration 1 - Backward'!A:A, A202) &gt; 0, 1, 0)</f>
        <v>0</v>
      </c>
      <c r="I202" s="7">
        <f>IF(COUNTIF('Iteration 2 - Forward-Forward'!A:A, A202) &gt; 0, 1, 0)</f>
        <v>0</v>
      </c>
      <c r="J202" s="7">
        <f>IF(COUNTIF('Iteration 2 - Forward-Backward'!A:A, A202) &gt; 0, 1, 0)</f>
        <v>0</v>
      </c>
      <c r="K202" s="7">
        <f>IF(COUNTIF('Iteration 2 - Backward-Backward'!A:A, A202) &gt; 0, 1, 0)</f>
        <v>0</v>
      </c>
      <c r="L202" s="7">
        <f>IF(COUNTIF('Iteration 2 - Backward-Forward'!A:A, A202) &gt; 0, 1, 0)</f>
        <v>0</v>
      </c>
      <c r="M202" s="7">
        <f>IF(COUNTIF('Iteration 3 - FFF'!A:A, A202) &gt; 0, 1, 0)</f>
        <v>0</v>
      </c>
      <c r="N202" s="7">
        <f>IF(COUNTIF('Iteration 3 - FFB'!A:A, A202) &gt; 0, 1, 0)</f>
        <v>0</v>
      </c>
      <c r="O202" s="7"/>
      <c r="P202" s="7"/>
      <c r="Q202" s="7"/>
      <c r="R202" s="7"/>
      <c r="S202" s="7">
        <v>1</v>
      </c>
    </row>
    <row r="203" spans="1:19" x14ac:dyDescent="0.25">
      <c r="A203" s="7" t="s">
        <v>10425</v>
      </c>
      <c r="B203" s="7" t="s">
        <v>10426</v>
      </c>
      <c r="C203" s="7">
        <v>2025</v>
      </c>
      <c r="D203" s="7" t="s">
        <v>3257</v>
      </c>
      <c r="E203" s="7">
        <f t="shared" si="3"/>
        <v>0</v>
      </c>
      <c r="F203" s="7">
        <f>IF(COUNTIF('Start Set'!A:A, A203) &gt; 0, 1, 0)</f>
        <v>0</v>
      </c>
      <c r="G203" s="7">
        <f>IF(COUNTIF('Iteration 1 - Forward'!A:A, A203) &gt; 0, 1, 0)</f>
        <v>0</v>
      </c>
      <c r="H203" s="7">
        <f>IF(COUNTIF('Iteration 1 - Backward'!A:A, A203) &gt; 0, 1, 0)</f>
        <v>0</v>
      </c>
      <c r="I203" s="7">
        <f>IF(COUNTIF('Iteration 2 - Forward-Forward'!A:A, A203) &gt; 0, 1, 0)</f>
        <v>0</v>
      </c>
      <c r="J203" s="7">
        <f>IF(COUNTIF('Iteration 2 - Forward-Backward'!A:A, A203) &gt; 0, 1, 0)</f>
        <v>0</v>
      </c>
      <c r="K203" s="7">
        <f>IF(COUNTIF('Iteration 2 - Backward-Backward'!A:A, A203) &gt; 0, 1, 0)</f>
        <v>0</v>
      </c>
      <c r="L203" s="7">
        <f>IF(COUNTIF('Iteration 2 - Backward-Forward'!A:A, A203) &gt; 0, 1, 0)</f>
        <v>0</v>
      </c>
      <c r="M203" s="7">
        <f>IF(COUNTIF('Iteration 3 - FFF'!A:A, A203) &gt; 0, 1, 0)</f>
        <v>0</v>
      </c>
      <c r="N203" s="7">
        <f>IF(COUNTIF('Iteration 3 - FFB'!A:A, A203) &gt; 0, 1, 0)</f>
        <v>0</v>
      </c>
      <c r="O203" s="7"/>
      <c r="P203" s="7"/>
      <c r="Q203" s="7"/>
      <c r="R203" s="7"/>
      <c r="S203" s="7">
        <v>1</v>
      </c>
    </row>
    <row r="204" spans="1:19" x14ac:dyDescent="0.25">
      <c r="A204" s="7" t="s">
        <v>10455</v>
      </c>
      <c r="B204" s="7" t="s">
        <v>10456</v>
      </c>
      <c r="C204" s="7">
        <v>2025</v>
      </c>
      <c r="D204" s="7" t="s">
        <v>3257</v>
      </c>
      <c r="E204" s="7">
        <f t="shared" si="3"/>
        <v>0</v>
      </c>
      <c r="F204" s="7">
        <f>IF(COUNTIF('Start Set'!A:A, A204) &gt; 0, 1, 0)</f>
        <v>0</v>
      </c>
      <c r="G204" s="7">
        <f>IF(COUNTIF('Iteration 1 - Forward'!A:A, A204) &gt; 0, 1, 0)</f>
        <v>0</v>
      </c>
      <c r="H204" s="7">
        <f>IF(COUNTIF('Iteration 1 - Backward'!A:A, A204) &gt; 0, 1, 0)</f>
        <v>0</v>
      </c>
      <c r="I204" s="7">
        <f>IF(COUNTIF('Iteration 2 - Forward-Forward'!A:A, A204) &gt; 0, 1, 0)</f>
        <v>0</v>
      </c>
      <c r="J204" s="7">
        <f>IF(COUNTIF('Iteration 2 - Forward-Backward'!A:A, A204) &gt; 0, 1, 0)</f>
        <v>0</v>
      </c>
      <c r="K204" s="7">
        <f>IF(COUNTIF('Iteration 2 - Backward-Backward'!A:A, A204) &gt; 0, 1, 0)</f>
        <v>0</v>
      </c>
      <c r="L204" s="7">
        <f>IF(COUNTIF('Iteration 2 - Backward-Forward'!A:A, A204) &gt; 0, 1, 0)</f>
        <v>0</v>
      </c>
      <c r="M204" s="7">
        <f>IF(COUNTIF('Iteration 3 - FFF'!A:A, A204) &gt; 0, 1, 0)</f>
        <v>0</v>
      </c>
      <c r="N204" s="7">
        <f>IF(COUNTIF('Iteration 3 - FFB'!A:A, A204) &gt; 0, 1, 0)</f>
        <v>0</v>
      </c>
      <c r="O204" s="7"/>
      <c r="P204" s="7"/>
      <c r="Q204" s="7"/>
      <c r="R204" s="7"/>
      <c r="S204" s="7">
        <v>1</v>
      </c>
    </row>
    <row r="205" spans="1:19" x14ac:dyDescent="0.25">
      <c r="A205" s="7" t="s">
        <v>10853</v>
      </c>
      <c r="B205" s="7" t="s">
        <v>10854</v>
      </c>
      <c r="C205" s="7">
        <v>2025</v>
      </c>
      <c r="D205" s="7" t="s">
        <v>3257</v>
      </c>
      <c r="E205" s="7">
        <f t="shared" si="3"/>
        <v>0</v>
      </c>
      <c r="F205" s="7">
        <f>IF(COUNTIF('Start Set'!A:A, A205) &gt; 0, 1, 0)</f>
        <v>0</v>
      </c>
      <c r="G205" s="7">
        <f>IF(COUNTIF('Iteration 1 - Forward'!A:A, A205) &gt; 0, 1, 0)</f>
        <v>0</v>
      </c>
      <c r="H205" s="7">
        <f>IF(COUNTIF('Iteration 1 - Backward'!A:A, A205) &gt; 0, 1, 0)</f>
        <v>0</v>
      </c>
      <c r="I205" s="7">
        <f>IF(COUNTIF('Iteration 2 - Forward-Forward'!A:A, A205) &gt; 0, 1, 0)</f>
        <v>0</v>
      </c>
      <c r="J205" s="7">
        <f>IF(COUNTIF('Iteration 2 - Forward-Backward'!A:A, A205) &gt; 0, 1, 0)</f>
        <v>0</v>
      </c>
      <c r="K205" s="7">
        <f>IF(COUNTIF('Iteration 2 - Backward-Backward'!A:A, A205) &gt; 0, 1, 0)</f>
        <v>0</v>
      </c>
      <c r="L205" s="7">
        <f>IF(COUNTIF('Iteration 2 - Backward-Forward'!A:A, A205) &gt; 0, 1, 0)</f>
        <v>0</v>
      </c>
      <c r="M205" s="7">
        <f>IF(COUNTIF('Iteration 3 - FFF'!A:A, A205) &gt; 0, 1, 0)</f>
        <v>0</v>
      </c>
      <c r="N205" s="7">
        <f>IF(COUNTIF('Iteration 3 - FFB'!A:A, A205) &gt; 0, 1, 0)</f>
        <v>0</v>
      </c>
      <c r="O205" s="7"/>
      <c r="P205" s="7"/>
      <c r="Q205" s="7"/>
      <c r="R205" s="7"/>
      <c r="S205" s="7">
        <v>1</v>
      </c>
    </row>
    <row r="206" spans="1:19" x14ac:dyDescent="0.25">
      <c r="A206" s="7" t="s">
        <v>10427</v>
      </c>
      <c r="B206" s="7" t="s">
        <v>10428</v>
      </c>
      <c r="C206" s="7">
        <v>2022</v>
      </c>
      <c r="D206" s="7" t="s">
        <v>3106</v>
      </c>
      <c r="E206" s="7">
        <f t="shared" si="3"/>
        <v>0</v>
      </c>
      <c r="F206" s="7">
        <f>IF(COUNTIF('Start Set'!A:A, A206) &gt; 0, 1, 0)</f>
        <v>0</v>
      </c>
      <c r="G206" s="7">
        <f>IF(COUNTIF('Iteration 1 - Forward'!A:A, A206) &gt; 0, 1, 0)</f>
        <v>0</v>
      </c>
      <c r="H206" s="7">
        <f>IF(COUNTIF('Iteration 1 - Backward'!A:A, A206) &gt; 0, 1, 0)</f>
        <v>0</v>
      </c>
      <c r="I206" s="7">
        <f>IF(COUNTIF('Iteration 2 - Forward-Forward'!A:A, A206) &gt; 0, 1, 0)</f>
        <v>0</v>
      </c>
      <c r="J206" s="7">
        <f>IF(COUNTIF('Iteration 2 - Forward-Backward'!A:A, A206) &gt; 0, 1, 0)</f>
        <v>0</v>
      </c>
      <c r="K206" s="7">
        <f>IF(COUNTIF('Iteration 2 - Backward-Backward'!A:A, A206) &gt; 0, 1, 0)</f>
        <v>0</v>
      </c>
      <c r="L206" s="7">
        <f>IF(COUNTIF('Iteration 2 - Backward-Forward'!A:A, A206) &gt; 0, 1, 0)</f>
        <v>0</v>
      </c>
      <c r="M206" s="7">
        <f>IF(COUNTIF('Iteration 3 - FFF'!A:A, A206) &gt; 0, 1, 0)</f>
        <v>0</v>
      </c>
      <c r="N206" s="7">
        <f>IF(COUNTIF('Iteration 3 - FFB'!A:A, A206) &gt; 0, 1, 0)</f>
        <v>0</v>
      </c>
      <c r="O206" s="7"/>
      <c r="P206" s="7"/>
      <c r="Q206" s="7"/>
      <c r="R206" s="7"/>
      <c r="S206" s="7">
        <v>1</v>
      </c>
    </row>
    <row r="207" spans="1:19" x14ac:dyDescent="0.25">
      <c r="A207" s="7" t="s">
        <v>10510</v>
      </c>
      <c r="B207" s="7" t="s">
        <v>10432</v>
      </c>
      <c r="C207" s="7">
        <v>2023</v>
      </c>
      <c r="D207" s="7" t="s">
        <v>3106</v>
      </c>
      <c r="E207" s="7">
        <f t="shared" si="3"/>
        <v>0</v>
      </c>
      <c r="F207" s="7">
        <f>IF(COUNTIF('Start Set'!A:A, A207) &gt; 0, 1, 0)</f>
        <v>0</v>
      </c>
      <c r="G207" s="7">
        <f>IF(COUNTIF('Iteration 1 - Forward'!A:A, A207) &gt; 0, 1, 0)</f>
        <v>0</v>
      </c>
      <c r="H207" s="7">
        <f>IF(COUNTIF('Iteration 1 - Backward'!A:A, A207) &gt; 0, 1, 0)</f>
        <v>0</v>
      </c>
      <c r="I207" s="7">
        <f>IF(COUNTIF('Iteration 2 - Forward-Forward'!A:A, A207) &gt; 0, 1, 0)</f>
        <v>0</v>
      </c>
      <c r="J207" s="7">
        <f>IF(COUNTIF('Iteration 2 - Forward-Backward'!A:A, A207) &gt; 0, 1, 0)</f>
        <v>0</v>
      </c>
      <c r="K207" s="7">
        <f>IF(COUNTIF('Iteration 2 - Backward-Backward'!A:A, A207) &gt; 0, 1, 0)</f>
        <v>0</v>
      </c>
      <c r="L207" s="7">
        <f>IF(COUNTIF('Iteration 2 - Backward-Forward'!A:A, A207) &gt; 0, 1, 0)</f>
        <v>0</v>
      </c>
      <c r="M207" s="7">
        <f>IF(COUNTIF('Iteration 3 - FFF'!A:A, A207) &gt; 0, 1, 0)</f>
        <v>0</v>
      </c>
      <c r="N207" s="7">
        <f>IF(COUNTIF('Iteration 3 - FFB'!A:A, A207) &gt; 0, 1, 0)</f>
        <v>0</v>
      </c>
      <c r="O207" s="7"/>
      <c r="P207" s="7"/>
      <c r="Q207" s="7"/>
      <c r="R207" s="7"/>
      <c r="S207" s="7">
        <v>1</v>
      </c>
    </row>
    <row r="208" spans="1:19" x14ac:dyDescent="0.25">
      <c r="A208" s="7" t="s">
        <v>10494</v>
      </c>
      <c r="B208" s="7" t="s">
        <v>10495</v>
      </c>
      <c r="C208" s="7">
        <v>2024</v>
      </c>
      <c r="D208" s="7" t="s">
        <v>3106</v>
      </c>
      <c r="E208" s="7">
        <f t="shared" si="3"/>
        <v>0</v>
      </c>
      <c r="F208" s="7">
        <f>IF(COUNTIF('Start Set'!A:A, A208) &gt; 0, 1, 0)</f>
        <v>0</v>
      </c>
      <c r="G208" s="7">
        <f>IF(COUNTIF('Iteration 1 - Forward'!A:A, A208) &gt; 0, 1, 0)</f>
        <v>0</v>
      </c>
      <c r="H208" s="7">
        <f>IF(COUNTIF('Iteration 1 - Backward'!A:A, A208) &gt; 0, 1, 0)</f>
        <v>0</v>
      </c>
      <c r="I208" s="7">
        <f>IF(COUNTIF('Iteration 2 - Forward-Forward'!A:A, A208) &gt; 0, 1, 0)</f>
        <v>0</v>
      </c>
      <c r="J208" s="7">
        <f>IF(COUNTIF('Iteration 2 - Forward-Backward'!A:A, A208) &gt; 0, 1, 0)</f>
        <v>0</v>
      </c>
      <c r="K208" s="7">
        <f>IF(COUNTIF('Iteration 2 - Backward-Backward'!A:A, A208) &gt; 0, 1, 0)</f>
        <v>0</v>
      </c>
      <c r="L208" s="7">
        <f>IF(COUNTIF('Iteration 2 - Backward-Forward'!A:A, A208) &gt; 0, 1, 0)</f>
        <v>0</v>
      </c>
      <c r="M208" s="7">
        <f>IF(COUNTIF('Iteration 3 - FFF'!A:A, A208) &gt; 0, 1, 0)</f>
        <v>0</v>
      </c>
      <c r="N208" s="7">
        <f>IF(COUNTIF('Iteration 3 - FFB'!A:A, A208) &gt; 0, 1, 0)</f>
        <v>0</v>
      </c>
      <c r="O208" s="7"/>
      <c r="P208" s="7"/>
      <c r="Q208" s="7"/>
      <c r="R208" s="7"/>
      <c r="S208" s="7">
        <v>1</v>
      </c>
    </row>
    <row r="209" spans="1:19" x14ac:dyDescent="0.25">
      <c r="A209" s="7" t="s">
        <v>10526</v>
      </c>
      <c r="B209" s="7" t="s">
        <v>10527</v>
      </c>
      <c r="C209" s="7">
        <v>2024</v>
      </c>
      <c r="D209" s="7" t="s">
        <v>3106</v>
      </c>
      <c r="E209" s="7">
        <f t="shared" si="3"/>
        <v>0</v>
      </c>
      <c r="F209" s="7">
        <f>IF(COUNTIF('Start Set'!A:A, A209) &gt; 0, 1, 0)</f>
        <v>0</v>
      </c>
      <c r="G209" s="7">
        <f>IF(COUNTIF('Iteration 1 - Forward'!A:A, A209) &gt; 0, 1, 0)</f>
        <v>0</v>
      </c>
      <c r="H209" s="7">
        <f>IF(COUNTIF('Iteration 1 - Backward'!A:A, A209) &gt; 0, 1, 0)</f>
        <v>0</v>
      </c>
      <c r="I209" s="7">
        <f>IF(COUNTIF('Iteration 2 - Forward-Forward'!A:A, A209) &gt; 0, 1, 0)</f>
        <v>0</v>
      </c>
      <c r="J209" s="7">
        <f>IF(COUNTIF('Iteration 2 - Forward-Backward'!A:A, A209) &gt; 0, 1, 0)</f>
        <v>0</v>
      </c>
      <c r="K209" s="7">
        <f>IF(COUNTIF('Iteration 2 - Backward-Backward'!A:A, A209) &gt; 0, 1, 0)</f>
        <v>0</v>
      </c>
      <c r="L209" s="7">
        <f>IF(COUNTIF('Iteration 2 - Backward-Forward'!A:A, A209) &gt; 0, 1, 0)</f>
        <v>0</v>
      </c>
      <c r="M209" s="7">
        <f>IF(COUNTIF('Iteration 3 - FFF'!A:A, A209) &gt; 0, 1, 0)</f>
        <v>0</v>
      </c>
      <c r="N209" s="7">
        <f>IF(COUNTIF('Iteration 3 - FFB'!A:A, A209) &gt; 0, 1, 0)</f>
        <v>0</v>
      </c>
      <c r="O209" s="7"/>
      <c r="P209" s="7"/>
      <c r="Q209" s="7"/>
      <c r="R209" s="7"/>
      <c r="S209" s="7">
        <v>1</v>
      </c>
    </row>
    <row r="210" spans="1:19" x14ac:dyDescent="0.25">
      <c r="A210" s="7" t="s">
        <v>10474</v>
      </c>
      <c r="B210" s="7" t="s">
        <v>10475</v>
      </c>
      <c r="C210" s="7">
        <v>2025</v>
      </c>
      <c r="D210" s="7" t="s">
        <v>3106</v>
      </c>
      <c r="E210" s="7">
        <f t="shared" si="3"/>
        <v>0</v>
      </c>
      <c r="F210" s="7">
        <f>IF(COUNTIF('Start Set'!A:A, A210) &gt; 0, 1, 0)</f>
        <v>0</v>
      </c>
      <c r="G210" s="7">
        <f>IF(COUNTIF('Iteration 1 - Forward'!A:A, A210) &gt; 0, 1, 0)</f>
        <v>0</v>
      </c>
      <c r="H210" s="7">
        <f>IF(COUNTIF('Iteration 1 - Backward'!A:A, A210) &gt; 0, 1, 0)</f>
        <v>0</v>
      </c>
      <c r="I210" s="7">
        <f>IF(COUNTIF('Iteration 2 - Forward-Forward'!A:A, A210) &gt; 0, 1, 0)</f>
        <v>0</v>
      </c>
      <c r="J210" s="7">
        <f>IF(COUNTIF('Iteration 2 - Forward-Backward'!A:A, A210) &gt; 0, 1, 0)</f>
        <v>0</v>
      </c>
      <c r="K210" s="7">
        <f>IF(COUNTIF('Iteration 2 - Backward-Backward'!A:A, A210) &gt; 0, 1, 0)</f>
        <v>0</v>
      </c>
      <c r="L210" s="7">
        <f>IF(COUNTIF('Iteration 2 - Backward-Forward'!A:A, A210) &gt; 0, 1, 0)</f>
        <v>0</v>
      </c>
      <c r="M210" s="7">
        <f>IF(COUNTIF('Iteration 3 - FFF'!A:A, A210) &gt; 0, 1, 0)</f>
        <v>0</v>
      </c>
      <c r="N210" s="7">
        <f>IF(COUNTIF('Iteration 3 - FFB'!A:A, A210) &gt; 0, 1, 0)</f>
        <v>0</v>
      </c>
      <c r="O210" s="7"/>
      <c r="P210" s="7"/>
      <c r="Q210" s="7"/>
      <c r="R210" s="7"/>
      <c r="S210" s="7">
        <v>1</v>
      </c>
    </row>
    <row r="211" spans="1:19" x14ac:dyDescent="0.25">
      <c r="A211" s="7" t="s">
        <v>10232</v>
      </c>
      <c r="B211" s="7" t="s">
        <v>10233</v>
      </c>
      <c r="C211" s="7">
        <v>2025</v>
      </c>
      <c r="D211" s="7" t="s">
        <v>10234</v>
      </c>
      <c r="E211" s="7">
        <f t="shared" si="3"/>
        <v>0</v>
      </c>
      <c r="F211" s="7">
        <f>IF(COUNTIF('Start Set'!A:A, A211) &gt; 0, 1, 0)</f>
        <v>0</v>
      </c>
      <c r="G211" s="7">
        <f>IF(COUNTIF('Iteration 1 - Forward'!A:A, A211) &gt; 0, 1, 0)</f>
        <v>0</v>
      </c>
      <c r="H211" s="7">
        <f>IF(COUNTIF('Iteration 1 - Backward'!A:A, A211) &gt; 0, 1, 0)</f>
        <v>0</v>
      </c>
      <c r="I211" s="7">
        <f>IF(COUNTIF('Iteration 2 - Forward-Forward'!A:A, A211) &gt; 0, 1, 0)</f>
        <v>0</v>
      </c>
      <c r="J211" s="7">
        <f>IF(COUNTIF('Iteration 2 - Forward-Backward'!A:A, A211) &gt; 0, 1, 0)</f>
        <v>0</v>
      </c>
      <c r="K211" s="7">
        <f>IF(COUNTIF('Iteration 2 - Backward-Backward'!A:A, A211) &gt; 0, 1, 0)</f>
        <v>0</v>
      </c>
      <c r="L211" s="7">
        <f>IF(COUNTIF('Iteration 2 - Backward-Forward'!A:A, A211) &gt; 0, 1, 0)</f>
        <v>0</v>
      </c>
      <c r="M211" s="7">
        <f>IF(COUNTIF('Iteration 3 - FFF'!A:A, A211) &gt; 0, 1, 0)</f>
        <v>0</v>
      </c>
      <c r="N211" s="7">
        <f>IF(COUNTIF('Iteration 3 - FFB'!A:A, A211) &gt; 0, 1, 0)</f>
        <v>0</v>
      </c>
      <c r="O211" s="7"/>
      <c r="P211" s="7"/>
      <c r="Q211" s="7"/>
      <c r="R211" s="7"/>
      <c r="S211" s="7">
        <v>1</v>
      </c>
    </row>
    <row r="212" spans="1:19" x14ac:dyDescent="0.25">
      <c r="A212" s="7" t="s">
        <v>10995</v>
      </c>
      <c r="B212" s="7" t="s">
        <v>10445</v>
      </c>
      <c r="C212" s="7">
        <v>2023</v>
      </c>
      <c r="D212" s="7" t="s">
        <v>3280</v>
      </c>
      <c r="E212" s="7">
        <f t="shared" si="3"/>
        <v>0</v>
      </c>
      <c r="F212" s="7">
        <f>IF(COUNTIF('Start Set'!A:A, A212) &gt; 0, 1, 0)</f>
        <v>0</v>
      </c>
      <c r="G212" s="7">
        <f>IF(COUNTIF('Iteration 1 - Forward'!A:A, A212) &gt; 0, 1, 0)</f>
        <v>0</v>
      </c>
      <c r="H212" s="7">
        <f>IF(COUNTIF('Iteration 1 - Backward'!A:A, A212) &gt; 0, 1, 0)</f>
        <v>0</v>
      </c>
      <c r="I212" s="7">
        <f>IF(COUNTIF('Iteration 2 - Forward-Forward'!A:A, A212) &gt; 0, 1, 0)</f>
        <v>0</v>
      </c>
      <c r="J212" s="7">
        <f>IF(COUNTIF('Iteration 2 - Forward-Backward'!A:A, A212) &gt; 0, 1, 0)</f>
        <v>0</v>
      </c>
      <c r="K212" s="7">
        <f>IF(COUNTIF('Iteration 2 - Backward-Backward'!A:A, A212) &gt; 0, 1, 0)</f>
        <v>0</v>
      </c>
      <c r="L212" s="7">
        <f>IF(COUNTIF('Iteration 2 - Backward-Forward'!A:A, A212) &gt; 0, 1, 0)</f>
        <v>0</v>
      </c>
      <c r="M212" s="7">
        <f>IF(COUNTIF('Iteration 3 - FFF'!A:A, A212) &gt; 0, 1, 0)</f>
        <v>0</v>
      </c>
      <c r="N212" s="7">
        <f>IF(COUNTIF('Iteration 3 - FFB'!A:A, A212) &gt; 0, 1, 0)</f>
        <v>0</v>
      </c>
      <c r="O212" s="7"/>
      <c r="P212" s="7"/>
      <c r="Q212" s="7"/>
      <c r="R212" s="7"/>
      <c r="S212" s="7">
        <v>1</v>
      </c>
    </row>
    <row r="213" spans="1:19" x14ac:dyDescent="0.25">
      <c r="A213" s="7" t="s">
        <v>10545</v>
      </c>
      <c r="B213" s="7" t="s">
        <v>10447</v>
      </c>
      <c r="C213" s="7">
        <v>2023</v>
      </c>
      <c r="D213" s="7" t="s">
        <v>737</v>
      </c>
      <c r="E213" s="7">
        <f t="shared" si="3"/>
        <v>0</v>
      </c>
      <c r="F213" s="7">
        <f>IF(COUNTIF('Start Set'!A:A, A213) &gt; 0, 1, 0)</f>
        <v>0</v>
      </c>
      <c r="G213" s="7">
        <f>IF(COUNTIF('Iteration 1 - Forward'!A:A, A213) &gt; 0, 1, 0)</f>
        <v>0</v>
      </c>
      <c r="H213" s="7">
        <f>IF(COUNTIF('Iteration 1 - Backward'!A:A, A213) &gt; 0, 1, 0)</f>
        <v>0</v>
      </c>
      <c r="I213" s="7">
        <f>IF(COUNTIF('Iteration 2 - Forward-Forward'!A:A, A213) &gt; 0, 1, 0)</f>
        <v>0</v>
      </c>
      <c r="J213" s="7">
        <f>IF(COUNTIF('Iteration 2 - Forward-Backward'!A:A, A213) &gt; 0, 1, 0)</f>
        <v>0</v>
      </c>
      <c r="K213" s="7">
        <f>IF(COUNTIF('Iteration 2 - Backward-Backward'!A:A, A213) &gt; 0, 1, 0)</f>
        <v>0</v>
      </c>
      <c r="L213" s="7">
        <f>IF(COUNTIF('Iteration 2 - Backward-Forward'!A:A, A213) &gt; 0, 1, 0)</f>
        <v>0</v>
      </c>
      <c r="M213" s="7">
        <f>IF(COUNTIF('Iteration 3 - FFF'!A:A, A213) &gt; 0, 1, 0)</f>
        <v>0</v>
      </c>
      <c r="N213" s="7">
        <f>IF(COUNTIF('Iteration 3 - FFB'!A:A, A213) &gt; 0, 1, 0)</f>
        <v>0</v>
      </c>
      <c r="O213" s="7"/>
      <c r="P213" s="7"/>
      <c r="Q213" s="7"/>
      <c r="R213" s="7"/>
      <c r="S213" s="7">
        <v>1</v>
      </c>
    </row>
    <row r="214" spans="1:19" x14ac:dyDescent="0.25">
      <c r="A214" s="7" t="s">
        <v>10350</v>
      </c>
      <c r="B214" s="7" t="s">
        <v>10351</v>
      </c>
      <c r="C214" s="7">
        <v>2021</v>
      </c>
      <c r="D214" s="7" t="s">
        <v>532</v>
      </c>
      <c r="E214" s="7">
        <f t="shared" si="3"/>
        <v>0</v>
      </c>
      <c r="F214" s="7">
        <f>IF(COUNTIF('Start Set'!A:A, A214) &gt; 0, 1, 0)</f>
        <v>0</v>
      </c>
      <c r="G214" s="7">
        <f>IF(COUNTIF('Iteration 1 - Forward'!A:A, A214) &gt; 0, 1, 0)</f>
        <v>0</v>
      </c>
      <c r="H214" s="7">
        <f>IF(COUNTIF('Iteration 1 - Backward'!A:A, A214) &gt; 0, 1, 0)</f>
        <v>0</v>
      </c>
      <c r="I214" s="7">
        <f>IF(COUNTIF('Iteration 2 - Forward-Forward'!A:A, A214) &gt; 0, 1, 0)</f>
        <v>0</v>
      </c>
      <c r="J214" s="7">
        <f>IF(COUNTIF('Iteration 2 - Forward-Backward'!A:A, A214) &gt; 0, 1, 0)</f>
        <v>0</v>
      </c>
      <c r="K214" s="7">
        <f>IF(COUNTIF('Iteration 2 - Backward-Backward'!A:A, A214) &gt; 0, 1, 0)</f>
        <v>0</v>
      </c>
      <c r="L214" s="7">
        <f>IF(COUNTIF('Iteration 2 - Backward-Forward'!A:A, A214) &gt; 0, 1, 0)</f>
        <v>0</v>
      </c>
      <c r="M214" s="7">
        <f>IF(COUNTIF('Iteration 3 - FFF'!A:A, A214) &gt; 0, 1, 0)</f>
        <v>0</v>
      </c>
      <c r="N214" s="7">
        <f>IF(COUNTIF('Iteration 3 - FFB'!A:A, A214) &gt; 0, 1, 0)</f>
        <v>0</v>
      </c>
      <c r="O214" s="7"/>
      <c r="P214" s="7"/>
      <c r="Q214" s="7"/>
      <c r="R214" s="7"/>
      <c r="S214" s="7">
        <v>1</v>
      </c>
    </row>
    <row r="215" spans="1:19" x14ac:dyDescent="0.25">
      <c r="A215" s="7" t="s">
        <v>10446</v>
      </c>
      <c r="B215" s="7" t="s">
        <v>10447</v>
      </c>
      <c r="C215" s="7">
        <v>2021</v>
      </c>
      <c r="D215" s="7" t="s">
        <v>532</v>
      </c>
      <c r="E215" s="7">
        <f t="shared" si="3"/>
        <v>0</v>
      </c>
      <c r="F215" s="7">
        <f>IF(COUNTIF('Start Set'!A:A, A215) &gt; 0, 1, 0)</f>
        <v>0</v>
      </c>
      <c r="G215" s="7">
        <f>IF(COUNTIF('Iteration 1 - Forward'!A:A, A215) &gt; 0, 1, 0)</f>
        <v>0</v>
      </c>
      <c r="H215" s="7">
        <f>IF(COUNTIF('Iteration 1 - Backward'!A:A, A215) &gt; 0, 1, 0)</f>
        <v>0</v>
      </c>
      <c r="I215" s="7">
        <f>IF(COUNTIF('Iteration 2 - Forward-Forward'!A:A, A215) &gt; 0, 1, 0)</f>
        <v>0</v>
      </c>
      <c r="J215" s="7">
        <f>IF(COUNTIF('Iteration 2 - Forward-Backward'!A:A, A215) &gt; 0, 1, 0)</f>
        <v>0</v>
      </c>
      <c r="K215" s="7">
        <f>IF(COUNTIF('Iteration 2 - Backward-Backward'!A:A, A215) &gt; 0, 1, 0)</f>
        <v>0</v>
      </c>
      <c r="L215" s="7">
        <f>IF(COUNTIF('Iteration 2 - Backward-Forward'!A:A, A215) &gt; 0, 1, 0)</f>
        <v>0</v>
      </c>
      <c r="M215" s="7">
        <f>IF(COUNTIF('Iteration 3 - FFF'!A:A, A215) &gt; 0, 1, 0)</f>
        <v>0</v>
      </c>
      <c r="N215" s="7">
        <f>IF(COUNTIF('Iteration 3 - FFB'!A:A, A215) &gt; 0, 1, 0)</f>
        <v>0</v>
      </c>
      <c r="O215" s="7"/>
      <c r="P215" s="7"/>
      <c r="Q215" s="7"/>
      <c r="R215" s="7"/>
      <c r="S215" s="7">
        <v>1</v>
      </c>
    </row>
    <row r="216" spans="1:19" x14ac:dyDescent="0.25">
      <c r="A216" s="7" t="s">
        <v>10544</v>
      </c>
      <c r="B216" s="7" t="s">
        <v>10447</v>
      </c>
      <c r="C216" s="7">
        <v>2022</v>
      </c>
      <c r="D216" s="7" t="s">
        <v>532</v>
      </c>
      <c r="E216" s="7">
        <f t="shared" si="3"/>
        <v>0</v>
      </c>
      <c r="F216" s="7">
        <f>IF(COUNTIF('Start Set'!A:A, A216) &gt; 0, 1, 0)</f>
        <v>0</v>
      </c>
      <c r="G216" s="7">
        <f>IF(COUNTIF('Iteration 1 - Forward'!A:A, A216) &gt; 0, 1, 0)</f>
        <v>0</v>
      </c>
      <c r="H216" s="7">
        <f>IF(COUNTIF('Iteration 1 - Backward'!A:A, A216) &gt; 0, 1, 0)</f>
        <v>0</v>
      </c>
      <c r="I216" s="7">
        <f>IF(COUNTIF('Iteration 2 - Forward-Forward'!A:A, A216) &gt; 0, 1, 0)</f>
        <v>0</v>
      </c>
      <c r="J216" s="7">
        <f>IF(COUNTIF('Iteration 2 - Forward-Backward'!A:A, A216) &gt; 0, 1, 0)</f>
        <v>0</v>
      </c>
      <c r="K216" s="7">
        <f>IF(COUNTIF('Iteration 2 - Backward-Backward'!A:A, A216) &gt; 0, 1, 0)</f>
        <v>0</v>
      </c>
      <c r="L216" s="7">
        <f>IF(COUNTIF('Iteration 2 - Backward-Forward'!A:A, A216) &gt; 0, 1, 0)</f>
        <v>0</v>
      </c>
      <c r="M216" s="7">
        <f>IF(COUNTIF('Iteration 3 - FFF'!A:A, A216) &gt; 0, 1, 0)</f>
        <v>0</v>
      </c>
      <c r="N216" s="7">
        <f>IF(COUNTIF('Iteration 3 - FFB'!A:A, A216) &gt; 0, 1, 0)</f>
        <v>0</v>
      </c>
      <c r="O216" s="7"/>
      <c r="P216" s="7"/>
      <c r="Q216" s="7"/>
      <c r="R216" s="7"/>
      <c r="S216" s="7">
        <v>1</v>
      </c>
    </row>
    <row r="217" spans="1:19" x14ac:dyDescent="0.25">
      <c r="A217" s="7" t="s">
        <v>10400</v>
      </c>
      <c r="B217" s="7" t="s">
        <v>10401</v>
      </c>
      <c r="C217" s="7">
        <v>2024</v>
      </c>
      <c r="D217" s="7" t="s">
        <v>532</v>
      </c>
      <c r="E217" s="7">
        <f t="shared" si="3"/>
        <v>0</v>
      </c>
      <c r="F217" s="7">
        <f>IF(COUNTIF('Start Set'!A:A, A217) &gt; 0, 1, 0)</f>
        <v>0</v>
      </c>
      <c r="G217" s="7">
        <f>IF(COUNTIF('Iteration 1 - Forward'!A:A, A217) &gt; 0, 1, 0)</f>
        <v>0</v>
      </c>
      <c r="H217" s="7">
        <f>IF(COUNTIF('Iteration 1 - Backward'!A:A, A217) &gt; 0, 1, 0)</f>
        <v>0</v>
      </c>
      <c r="I217" s="7">
        <f>IF(COUNTIF('Iteration 2 - Forward-Forward'!A:A, A217) &gt; 0, 1, 0)</f>
        <v>0</v>
      </c>
      <c r="J217" s="7">
        <f>IF(COUNTIF('Iteration 2 - Forward-Backward'!A:A, A217) &gt; 0, 1, 0)</f>
        <v>0</v>
      </c>
      <c r="K217" s="7">
        <f>IF(COUNTIF('Iteration 2 - Backward-Backward'!A:A, A217) &gt; 0, 1, 0)</f>
        <v>0</v>
      </c>
      <c r="L217" s="7">
        <f>IF(COUNTIF('Iteration 2 - Backward-Forward'!A:A, A217) &gt; 0, 1, 0)</f>
        <v>0</v>
      </c>
      <c r="M217" s="7">
        <f>IF(COUNTIF('Iteration 3 - FFF'!A:A, A217) &gt; 0, 1, 0)</f>
        <v>0</v>
      </c>
      <c r="N217" s="7">
        <f>IF(COUNTIF('Iteration 3 - FFB'!A:A, A217) &gt; 0, 1, 0)</f>
        <v>0</v>
      </c>
      <c r="O217" s="7"/>
      <c r="P217" s="7"/>
      <c r="Q217" s="7"/>
      <c r="R217" s="7"/>
      <c r="S217" s="7">
        <v>1</v>
      </c>
    </row>
    <row r="218" spans="1:19" x14ac:dyDescent="0.25">
      <c r="A218" s="7" t="s">
        <v>10567</v>
      </c>
      <c r="B218" s="7" t="s">
        <v>10568</v>
      </c>
      <c r="C218" s="7">
        <v>2024</v>
      </c>
      <c r="D218" s="7" t="s">
        <v>10569</v>
      </c>
      <c r="E218" s="7">
        <f t="shared" si="3"/>
        <v>0</v>
      </c>
      <c r="F218" s="7">
        <f>IF(COUNTIF('Start Set'!A:A, A218) &gt; 0, 1, 0)</f>
        <v>0</v>
      </c>
      <c r="G218" s="7">
        <f>IF(COUNTIF('Iteration 1 - Forward'!A:A, A218) &gt; 0, 1, 0)</f>
        <v>0</v>
      </c>
      <c r="H218" s="7">
        <f>IF(COUNTIF('Iteration 1 - Backward'!A:A, A218) &gt; 0, 1, 0)</f>
        <v>0</v>
      </c>
      <c r="I218" s="7">
        <f>IF(COUNTIF('Iteration 2 - Forward-Forward'!A:A, A218) &gt; 0, 1, 0)</f>
        <v>0</v>
      </c>
      <c r="J218" s="7">
        <f>IF(COUNTIF('Iteration 2 - Forward-Backward'!A:A, A218) &gt; 0, 1, 0)</f>
        <v>0</v>
      </c>
      <c r="K218" s="7">
        <f>IF(COUNTIF('Iteration 2 - Backward-Backward'!A:A, A218) &gt; 0, 1, 0)</f>
        <v>0</v>
      </c>
      <c r="L218" s="7">
        <f>IF(COUNTIF('Iteration 2 - Backward-Forward'!A:A, A218) &gt; 0, 1, 0)</f>
        <v>0</v>
      </c>
      <c r="M218" s="7">
        <f>IF(COUNTIF('Iteration 3 - FFF'!A:A, A218) &gt; 0, 1, 0)</f>
        <v>0</v>
      </c>
      <c r="N218" s="7">
        <f>IF(COUNTIF('Iteration 3 - FFB'!A:A, A218) &gt; 0, 1, 0)</f>
        <v>0</v>
      </c>
      <c r="O218" s="7"/>
      <c r="P218" s="7"/>
      <c r="Q218" s="7"/>
      <c r="R218" s="7"/>
      <c r="S218" s="7">
        <v>1</v>
      </c>
    </row>
    <row r="219" spans="1:19" x14ac:dyDescent="0.25">
      <c r="A219" s="7" t="s">
        <v>10290</v>
      </c>
      <c r="B219" s="7" t="s">
        <v>10291</v>
      </c>
      <c r="C219" s="7">
        <v>2025</v>
      </c>
      <c r="D219" s="7" t="s">
        <v>10292</v>
      </c>
      <c r="E219" s="7">
        <f t="shared" si="3"/>
        <v>0</v>
      </c>
      <c r="F219" s="7">
        <f>IF(COUNTIF('Start Set'!A:A, A219) &gt; 0, 1, 0)</f>
        <v>0</v>
      </c>
      <c r="G219" s="7">
        <f>IF(COUNTIF('Iteration 1 - Forward'!A:A, A219) &gt; 0, 1, 0)</f>
        <v>0</v>
      </c>
      <c r="H219" s="7">
        <f>IF(COUNTIF('Iteration 1 - Backward'!A:A, A219) &gt; 0, 1, 0)</f>
        <v>0</v>
      </c>
      <c r="I219" s="7">
        <f>IF(COUNTIF('Iteration 2 - Forward-Forward'!A:A, A219) &gt; 0, 1, 0)</f>
        <v>0</v>
      </c>
      <c r="J219" s="7">
        <f>IF(COUNTIF('Iteration 2 - Forward-Backward'!A:A, A219) &gt; 0, 1, 0)</f>
        <v>0</v>
      </c>
      <c r="K219" s="7">
        <f>IF(COUNTIF('Iteration 2 - Backward-Backward'!A:A, A219) &gt; 0, 1, 0)</f>
        <v>0</v>
      </c>
      <c r="L219" s="7">
        <f>IF(COUNTIF('Iteration 2 - Backward-Forward'!A:A, A219) &gt; 0, 1, 0)</f>
        <v>0</v>
      </c>
      <c r="M219" s="7">
        <f>IF(COUNTIF('Iteration 3 - FFF'!A:A, A219) &gt; 0, 1, 0)</f>
        <v>0</v>
      </c>
      <c r="N219" s="7">
        <f>IF(COUNTIF('Iteration 3 - FFB'!A:A, A219) &gt; 0, 1, 0)</f>
        <v>0</v>
      </c>
      <c r="O219" s="7"/>
      <c r="P219" s="7"/>
      <c r="Q219" s="7">
        <v>1</v>
      </c>
    </row>
    <row r="220" spans="1:19" x14ac:dyDescent="0.25">
      <c r="A220" s="7" t="s">
        <v>10920</v>
      </c>
      <c r="B220" s="7" t="s">
        <v>10921</v>
      </c>
      <c r="C220" s="7">
        <v>2024</v>
      </c>
      <c r="D220" s="7" t="s">
        <v>10922</v>
      </c>
      <c r="E220" s="7">
        <f t="shared" si="3"/>
        <v>0</v>
      </c>
      <c r="F220" s="7">
        <f>IF(COUNTIF('Start Set'!A:A, A220) &gt; 0, 1, 0)</f>
        <v>0</v>
      </c>
      <c r="G220" s="7">
        <f>IF(COUNTIF('Iteration 1 - Forward'!A:A, A220) &gt; 0, 1, 0)</f>
        <v>0</v>
      </c>
      <c r="H220" s="7">
        <f>IF(COUNTIF('Iteration 1 - Backward'!A:A, A220) &gt; 0, 1, 0)</f>
        <v>0</v>
      </c>
      <c r="I220" s="7">
        <f>IF(COUNTIF('Iteration 2 - Forward-Forward'!A:A, A220) &gt; 0, 1, 0)</f>
        <v>0</v>
      </c>
      <c r="J220" s="7">
        <f>IF(COUNTIF('Iteration 2 - Forward-Backward'!A:A, A220) &gt; 0, 1, 0)</f>
        <v>0</v>
      </c>
      <c r="K220" s="7">
        <f>IF(COUNTIF('Iteration 2 - Backward-Backward'!A:A, A220) &gt; 0, 1, 0)</f>
        <v>0</v>
      </c>
      <c r="L220" s="7">
        <f>IF(COUNTIF('Iteration 2 - Backward-Forward'!A:A, A220) &gt; 0, 1, 0)</f>
        <v>0</v>
      </c>
      <c r="M220" s="7">
        <f>IF(COUNTIF('Iteration 3 - FFF'!A:A, A220) &gt; 0, 1, 0)</f>
        <v>0</v>
      </c>
      <c r="N220" s="7">
        <f>IF(COUNTIF('Iteration 3 - FFB'!A:A, A220) &gt; 0, 1, 0)</f>
        <v>0</v>
      </c>
      <c r="O220" s="7"/>
      <c r="P220" s="7"/>
      <c r="Q220" s="7"/>
      <c r="R220" s="7"/>
      <c r="S220" s="7">
        <v>1</v>
      </c>
    </row>
    <row r="221" spans="1:19" x14ac:dyDescent="0.25">
      <c r="A221" s="7" t="s">
        <v>10210</v>
      </c>
      <c r="B221" s="7" t="s">
        <v>10211</v>
      </c>
      <c r="C221" s="7">
        <v>2025</v>
      </c>
      <c r="D221" s="7" t="s">
        <v>10212</v>
      </c>
      <c r="E221" s="7">
        <f t="shared" si="3"/>
        <v>0</v>
      </c>
      <c r="F221" s="7">
        <f>IF(COUNTIF('Start Set'!A:A, A221) &gt; 0, 1, 0)</f>
        <v>0</v>
      </c>
      <c r="G221" s="7">
        <f>IF(COUNTIF('Iteration 1 - Forward'!A:A, A221) &gt; 0, 1, 0)</f>
        <v>0</v>
      </c>
      <c r="H221" s="7">
        <f>IF(COUNTIF('Iteration 1 - Backward'!A:A, A221) &gt; 0, 1, 0)</f>
        <v>0</v>
      </c>
      <c r="I221" s="7">
        <f>IF(COUNTIF('Iteration 2 - Forward-Forward'!A:A, A221) &gt; 0, 1, 0)</f>
        <v>0</v>
      </c>
      <c r="J221" s="7">
        <f>IF(COUNTIF('Iteration 2 - Forward-Backward'!A:A, A221) &gt; 0, 1, 0)</f>
        <v>0</v>
      </c>
      <c r="K221" s="7">
        <f>IF(COUNTIF('Iteration 2 - Backward-Backward'!A:A, A221) &gt; 0, 1, 0)</f>
        <v>0</v>
      </c>
      <c r="L221" s="7">
        <f>IF(COUNTIF('Iteration 2 - Backward-Forward'!A:A, A221) &gt; 0, 1, 0)</f>
        <v>0</v>
      </c>
      <c r="M221" s="7">
        <f>IF(COUNTIF('Iteration 3 - FFF'!A:A, A221) &gt; 0, 1, 0)</f>
        <v>0</v>
      </c>
      <c r="N221" s="7">
        <f>IF(COUNTIF('Iteration 3 - FFB'!A:A, A221) &gt; 0, 1, 0)</f>
        <v>0</v>
      </c>
      <c r="O221" s="7"/>
      <c r="P221" s="7"/>
      <c r="Q221" s="7">
        <v>1</v>
      </c>
    </row>
    <row r="222" spans="1:19" x14ac:dyDescent="0.25">
      <c r="A222" s="7" t="s">
        <v>10274</v>
      </c>
      <c r="B222" s="7" t="s">
        <v>10275</v>
      </c>
      <c r="C222" s="7">
        <v>2025</v>
      </c>
      <c r="D222" s="7" t="s">
        <v>10212</v>
      </c>
      <c r="E222" s="7">
        <f t="shared" si="3"/>
        <v>0</v>
      </c>
      <c r="F222" s="7">
        <f>IF(COUNTIF('Start Set'!A:A, A222) &gt; 0, 1, 0)</f>
        <v>0</v>
      </c>
      <c r="G222" s="7">
        <f>IF(COUNTIF('Iteration 1 - Forward'!A:A, A222) &gt; 0, 1, 0)</f>
        <v>0</v>
      </c>
      <c r="H222" s="7">
        <f>IF(COUNTIF('Iteration 1 - Backward'!A:A, A222) &gt; 0, 1, 0)</f>
        <v>0</v>
      </c>
      <c r="I222" s="7">
        <f>IF(COUNTIF('Iteration 2 - Forward-Forward'!A:A, A222) &gt; 0, 1, 0)</f>
        <v>0</v>
      </c>
      <c r="J222" s="7">
        <f>IF(COUNTIF('Iteration 2 - Forward-Backward'!A:A, A222) &gt; 0, 1, 0)</f>
        <v>0</v>
      </c>
      <c r="K222" s="7">
        <f>IF(COUNTIF('Iteration 2 - Backward-Backward'!A:A, A222) &gt; 0, 1, 0)</f>
        <v>0</v>
      </c>
      <c r="L222" s="7">
        <f>IF(COUNTIF('Iteration 2 - Backward-Forward'!A:A, A222) &gt; 0, 1, 0)</f>
        <v>0</v>
      </c>
      <c r="M222" s="7">
        <f>IF(COUNTIF('Iteration 3 - FFF'!A:A, A222) &gt; 0, 1, 0)</f>
        <v>0</v>
      </c>
      <c r="N222" s="7">
        <f>IF(COUNTIF('Iteration 3 - FFB'!A:A, A222) &gt; 0, 1, 0)</f>
        <v>0</v>
      </c>
      <c r="O222" s="7"/>
      <c r="P222" s="7"/>
      <c r="Q222" s="7">
        <v>1</v>
      </c>
    </row>
    <row r="223" spans="1:19" x14ac:dyDescent="0.25">
      <c r="A223" s="7" t="s">
        <v>10926</v>
      </c>
      <c r="B223" s="7" t="s">
        <v>10927</v>
      </c>
      <c r="C223" s="7">
        <v>2022</v>
      </c>
      <c r="D223" s="7" t="s">
        <v>3770</v>
      </c>
      <c r="E223" s="7">
        <f t="shared" si="3"/>
        <v>0</v>
      </c>
      <c r="F223" s="7">
        <f>IF(COUNTIF('Start Set'!A:A, A223) &gt; 0, 1, 0)</f>
        <v>0</v>
      </c>
      <c r="G223" s="7">
        <f>IF(COUNTIF('Iteration 1 - Forward'!A:A, A223) &gt; 0, 1, 0)</f>
        <v>0</v>
      </c>
      <c r="H223" s="7">
        <f>IF(COUNTIF('Iteration 1 - Backward'!A:A, A223) &gt; 0, 1, 0)</f>
        <v>0</v>
      </c>
      <c r="I223" s="7">
        <f>IF(COUNTIF('Iteration 2 - Forward-Forward'!A:A, A223) &gt; 0, 1, 0)</f>
        <v>0</v>
      </c>
      <c r="J223" s="7">
        <f>IF(COUNTIF('Iteration 2 - Forward-Backward'!A:A, A223) &gt; 0, 1, 0)</f>
        <v>0</v>
      </c>
      <c r="K223" s="7">
        <f>IF(COUNTIF('Iteration 2 - Backward-Backward'!A:A, A223) &gt; 0, 1, 0)</f>
        <v>0</v>
      </c>
      <c r="L223" s="7">
        <f>IF(COUNTIF('Iteration 2 - Backward-Forward'!A:A, A223) &gt; 0, 1, 0)</f>
        <v>0</v>
      </c>
      <c r="M223" s="7">
        <f>IF(COUNTIF('Iteration 3 - FFF'!A:A, A223) &gt; 0, 1, 0)</f>
        <v>0</v>
      </c>
      <c r="N223" s="7">
        <f>IF(COUNTIF('Iteration 3 - FFB'!A:A, A223) &gt; 0, 1, 0)</f>
        <v>0</v>
      </c>
      <c r="O223" s="7"/>
      <c r="P223" s="7"/>
      <c r="Q223" s="7"/>
      <c r="R223" s="7"/>
      <c r="S223" s="7">
        <v>1</v>
      </c>
    </row>
    <row r="224" spans="1:19" x14ac:dyDescent="0.25">
      <c r="A224" s="7" t="s">
        <v>10960</v>
      </c>
      <c r="B224" s="7" t="s">
        <v>10961</v>
      </c>
      <c r="C224" s="7">
        <v>2022</v>
      </c>
      <c r="D224" s="7" t="s">
        <v>10962</v>
      </c>
      <c r="E224" s="7">
        <f t="shared" si="3"/>
        <v>0</v>
      </c>
      <c r="F224" s="7">
        <f>IF(COUNTIF('Start Set'!A:A, A224) &gt; 0, 1, 0)</f>
        <v>0</v>
      </c>
      <c r="G224" s="7">
        <f>IF(COUNTIF('Iteration 1 - Forward'!A:A, A224) &gt; 0, 1, 0)</f>
        <v>0</v>
      </c>
      <c r="H224" s="7">
        <f>IF(COUNTIF('Iteration 1 - Backward'!A:A, A224) &gt; 0, 1, 0)</f>
        <v>0</v>
      </c>
      <c r="I224" s="7">
        <f>IF(COUNTIF('Iteration 2 - Forward-Forward'!A:A, A224) &gt; 0, 1, 0)</f>
        <v>0</v>
      </c>
      <c r="J224" s="7">
        <f>IF(COUNTIF('Iteration 2 - Forward-Backward'!A:A, A224) &gt; 0, 1, 0)</f>
        <v>0</v>
      </c>
      <c r="K224" s="7">
        <f>IF(COUNTIF('Iteration 2 - Backward-Backward'!A:A, A224) &gt; 0, 1, 0)</f>
        <v>0</v>
      </c>
      <c r="L224" s="7">
        <f>IF(COUNTIF('Iteration 2 - Backward-Forward'!A:A, A224) &gt; 0, 1, 0)</f>
        <v>0</v>
      </c>
      <c r="M224" s="7">
        <f>IF(COUNTIF('Iteration 3 - FFF'!A:A, A224) &gt; 0, 1, 0)</f>
        <v>0</v>
      </c>
      <c r="N224" s="7">
        <f>IF(COUNTIF('Iteration 3 - FFB'!A:A, A224) &gt; 0, 1, 0)</f>
        <v>0</v>
      </c>
      <c r="O224" s="7"/>
      <c r="P224" s="7"/>
      <c r="Q224" s="7"/>
      <c r="R224" s="7"/>
      <c r="S224" s="7">
        <v>1</v>
      </c>
    </row>
    <row r="225" spans="1:19" x14ac:dyDescent="0.25">
      <c r="A225" s="7" t="s">
        <v>10968</v>
      </c>
      <c r="B225" s="7" t="s">
        <v>10969</v>
      </c>
      <c r="C225" s="7">
        <v>2022</v>
      </c>
      <c r="D225" s="7" t="s">
        <v>10962</v>
      </c>
      <c r="E225" s="7">
        <f t="shared" si="3"/>
        <v>0</v>
      </c>
      <c r="F225" s="7">
        <f>IF(COUNTIF('Start Set'!A:A, A225) &gt; 0, 1, 0)</f>
        <v>0</v>
      </c>
      <c r="G225" s="7">
        <f>IF(COUNTIF('Iteration 1 - Forward'!A:A, A225) &gt; 0, 1, 0)</f>
        <v>0</v>
      </c>
      <c r="H225" s="7">
        <f>IF(COUNTIF('Iteration 1 - Backward'!A:A, A225) &gt; 0, 1, 0)</f>
        <v>0</v>
      </c>
      <c r="I225" s="7">
        <f>IF(COUNTIF('Iteration 2 - Forward-Forward'!A:A, A225) &gt; 0, 1, 0)</f>
        <v>0</v>
      </c>
      <c r="J225" s="7">
        <f>IF(COUNTIF('Iteration 2 - Forward-Backward'!A:A, A225) &gt; 0, 1, 0)</f>
        <v>0</v>
      </c>
      <c r="K225" s="7">
        <f>IF(COUNTIF('Iteration 2 - Backward-Backward'!A:A, A225) &gt; 0, 1, 0)</f>
        <v>0</v>
      </c>
      <c r="L225" s="7">
        <f>IF(COUNTIF('Iteration 2 - Backward-Forward'!A:A, A225) &gt; 0, 1, 0)</f>
        <v>0</v>
      </c>
      <c r="M225" s="7">
        <f>IF(COUNTIF('Iteration 3 - FFF'!A:A, A225) &gt; 0, 1, 0)</f>
        <v>0</v>
      </c>
      <c r="N225" s="7">
        <f>IF(COUNTIF('Iteration 3 - FFB'!A:A, A225) &gt; 0, 1, 0)</f>
        <v>0</v>
      </c>
      <c r="O225" s="7"/>
      <c r="P225" s="7"/>
      <c r="Q225" s="7"/>
      <c r="R225" s="7"/>
      <c r="S225" s="7">
        <v>1</v>
      </c>
    </row>
    <row r="226" spans="1:19" x14ac:dyDescent="0.25">
      <c r="A226" s="7" t="s">
        <v>10248</v>
      </c>
      <c r="B226" s="7" t="s">
        <v>10249</v>
      </c>
      <c r="C226" s="7">
        <v>2025</v>
      </c>
      <c r="D226" s="7" t="s">
        <v>10250</v>
      </c>
      <c r="E226" s="7">
        <f t="shared" si="3"/>
        <v>0</v>
      </c>
      <c r="F226" s="7">
        <f>IF(COUNTIF('Start Set'!A:A, A226) &gt; 0, 1, 0)</f>
        <v>0</v>
      </c>
      <c r="G226" s="7">
        <f>IF(COUNTIF('Iteration 1 - Forward'!A:A, A226) &gt; 0, 1, 0)</f>
        <v>0</v>
      </c>
      <c r="H226" s="7">
        <f>IF(COUNTIF('Iteration 1 - Backward'!A:A, A226) &gt; 0, 1, 0)</f>
        <v>0</v>
      </c>
      <c r="I226" s="7">
        <f>IF(COUNTIF('Iteration 2 - Forward-Forward'!A:A, A226) &gt; 0, 1, 0)</f>
        <v>0</v>
      </c>
      <c r="J226" s="7">
        <f>IF(COUNTIF('Iteration 2 - Forward-Backward'!A:A, A226) &gt; 0, 1, 0)</f>
        <v>0</v>
      </c>
      <c r="K226" s="7">
        <f>IF(COUNTIF('Iteration 2 - Backward-Backward'!A:A, A226) &gt; 0, 1, 0)</f>
        <v>0</v>
      </c>
      <c r="L226" s="7">
        <f>IF(COUNTIF('Iteration 2 - Backward-Forward'!A:A, A226) &gt; 0, 1, 0)</f>
        <v>0</v>
      </c>
      <c r="M226" s="7">
        <f>IF(COUNTIF('Iteration 3 - FFF'!A:A, A226) &gt; 0, 1, 0)</f>
        <v>0</v>
      </c>
      <c r="N226" s="7">
        <f>IF(COUNTIF('Iteration 3 - FFB'!A:A, A226) &gt; 0, 1, 0)</f>
        <v>0</v>
      </c>
      <c r="O226" s="7"/>
      <c r="P226" s="7"/>
      <c r="Q226" s="7"/>
      <c r="R226" s="7"/>
      <c r="S226" s="7">
        <v>1</v>
      </c>
    </row>
    <row r="227" spans="1:19" x14ac:dyDescent="0.25">
      <c r="A227" s="7" t="s">
        <v>10557</v>
      </c>
      <c r="B227" s="7" t="s">
        <v>10558</v>
      </c>
      <c r="C227" s="7">
        <v>2025</v>
      </c>
      <c r="D227" s="7" t="s">
        <v>3125</v>
      </c>
      <c r="E227" s="7">
        <f t="shared" si="3"/>
        <v>0</v>
      </c>
      <c r="F227" s="7">
        <f>IF(COUNTIF('Start Set'!A:A, A227) &gt; 0, 1, 0)</f>
        <v>0</v>
      </c>
      <c r="G227" s="7">
        <f>IF(COUNTIF('Iteration 1 - Forward'!A:A, A227) &gt; 0, 1, 0)</f>
        <v>0</v>
      </c>
      <c r="H227" s="7">
        <f>IF(COUNTIF('Iteration 1 - Backward'!A:A, A227) &gt; 0, 1, 0)</f>
        <v>0</v>
      </c>
      <c r="I227" s="7">
        <f>IF(COUNTIF('Iteration 2 - Forward-Forward'!A:A, A227) &gt; 0, 1, 0)</f>
        <v>0</v>
      </c>
      <c r="J227" s="7">
        <f>IF(COUNTIF('Iteration 2 - Forward-Backward'!A:A, A227) &gt; 0, 1, 0)</f>
        <v>0</v>
      </c>
      <c r="K227" s="7">
        <f>IF(COUNTIF('Iteration 2 - Backward-Backward'!A:A, A227) &gt; 0, 1, 0)</f>
        <v>0</v>
      </c>
      <c r="L227" s="7">
        <f>IF(COUNTIF('Iteration 2 - Backward-Forward'!A:A, A227) &gt; 0, 1, 0)</f>
        <v>0</v>
      </c>
      <c r="M227" s="7">
        <f>IF(COUNTIF('Iteration 3 - FFF'!A:A, A227) &gt; 0, 1, 0)</f>
        <v>0</v>
      </c>
      <c r="N227" s="7">
        <f>IF(COUNTIF('Iteration 3 - FFB'!A:A, A227) &gt; 0, 1, 0)</f>
        <v>0</v>
      </c>
      <c r="O227" s="7"/>
      <c r="P227" s="7"/>
      <c r="Q227" s="7"/>
      <c r="R227" s="7"/>
      <c r="S227" s="7">
        <v>1</v>
      </c>
    </row>
    <row r="228" spans="1:19" x14ac:dyDescent="0.25">
      <c r="A228" s="7" t="s">
        <v>10917</v>
      </c>
      <c r="B228" s="7" t="s">
        <v>10918</v>
      </c>
      <c r="C228" s="7">
        <v>2023</v>
      </c>
      <c r="D228" s="7" t="s">
        <v>10919</v>
      </c>
      <c r="E228" s="7">
        <f t="shared" si="3"/>
        <v>0</v>
      </c>
      <c r="F228" s="7">
        <f>IF(COUNTIF('Start Set'!A:A, A228) &gt; 0, 1, 0)</f>
        <v>0</v>
      </c>
      <c r="G228" s="7">
        <f>IF(COUNTIF('Iteration 1 - Forward'!A:A, A228) &gt; 0, 1, 0)</f>
        <v>0</v>
      </c>
      <c r="H228" s="7">
        <f>IF(COUNTIF('Iteration 1 - Backward'!A:A, A228) &gt; 0, 1, 0)</f>
        <v>0</v>
      </c>
      <c r="I228" s="7">
        <f>IF(COUNTIF('Iteration 2 - Forward-Forward'!A:A, A228) &gt; 0, 1, 0)</f>
        <v>0</v>
      </c>
      <c r="J228" s="7">
        <f>IF(COUNTIF('Iteration 2 - Forward-Backward'!A:A, A228) &gt; 0, 1, 0)</f>
        <v>0</v>
      </c>
      <c r="K228" s="7">
        <f>IF(COUNTIF('Iteration 2 - Backward-Backward'!A:A, A228) &gt; 0, 1, 0)</f>
        <v>0</v>
      </c>
      <c r="L228" s="7">
        <f>IF(COUNTIF('Iteration 2 - Backward-Forward'!A:A, A228) &gt; 0, 1, 0)</f>
        <v>0</v>
      </c>
      <c r="M228" s="7">
        <f>IF(COUNTIF('Iteration 3 - FFF'!A:A, A228) &gt; 0, 1, 0)</f>
        <v>0</v>
      </c>
      <c r="N228" s="7">
        <f>IF(COUNTIF('Iteration 3 - FFB'!A:A, A228) &gt; 0, 1, 0)</f>
        <v>0</v>
      </c>
      <c r="O228" s="7"/>
      <c r="P228" s="7"/>
      <c r="Q228" s="7"/>
      <c r="R228" s="7"/>
      <c r="S228" s="7">
        <v>1</v>
      </c>
    </row>
    <row r="229" spans="1:19" x14ac:dyDescent="0.25">
      <c r="A229" s="7" t="s">
        <v>10945</v>
      </c>
      <c r="B229" s="7" t="s">
        <v>10946</v>
      </c>
      <c r="C229" s="7">
        <v>2024</v>
      </c>
      <c r="D229" s="7" t="s">
        <v>10919</v>
      </c>
      <c r="E229" s="7">
        <f t="shared" si="3"/>
        <v>0</v>
      </c>
      <c r="F229" s="7">
        <f>IF(COUNTIF('Start Set'!A:A, A229) &gt; 0, 1, 0)</f>
        <v>0</v>
      </c>
      <c r="G229" s="7">
        <f>IF(COUNTIF('Iteration 1 - Forward'!A:A, A229) &gt; 0, 1, 0)</f>
        <v>0</v>
      </c>
      <c r="H229" s="7">
        <f>IF(COUNTIF('Iteration 1 - Backward'!A:A, A229) &gt; 0, 1, 0)</f>
        <v>0</v>
      </c>
      <c r="I229" s="7">
        <f>IF(COUNTIF('Iteration 2 - Forward-Forward'!A:A, A229) &gt; 0, 1, 0)</f>
        <v>0</v>
      </c>
      <c r="J229" s="7">
        <f>IF(COUNTIF('Iteration 2 - Forward-Backward'!A:A, A229) &gt; 0, 1, 0)</f>
        <v>0</v>
      </c>
      <c r="K229" s="7">
        <f>IF(COUNTIF('Iteration 2 - Backward-Backward'!A:A, A229) &gt; 0, 1, 0)</f>
        <v>0</v>
      </c>
      <c r="L229" s="7">
        <f>IF(COUNTIF('Iteration 2 - Backward-Forward'!A:A, A229) &gt; 0, 1, 0)</f>
        <v>0</v>
      </c>
      <c r="M229" s="7">
        <f>IF(COUNTIF('Iteration 3 - FFF'!A:A, A229) &gt; 0, 1, 0)</f>
        <v>0</v>
      </c>
      <c r="N229" s="7">
        <f>IF(COUNTIF('Iteration 3 - FFB'!A:A, A229) &gt; 0, 1, 0)</f>
        <v>0</v>
      </c>
      <c r="O229" s="7"/>
      <c r="P229" s="7"/>
      <c r="Q229" s="7"/>
      <c r="R229" s="7"/>
      <c r="S229" s="7">
        <v>1</v>
      </c>
    </row>
    <row r="230" spans="1:19" x14ac:dyDescent="0.25">
      <c r="A230" s="7" t="s">
        <v>10276</v>
      </c>
      <c r="B230" s="7" t="s">
        <v>10277</v>
      </c>
      <c r="C230" s="7">
        <v>2025</v>
      </c>
      <c r="D230" s="7" t="s">
        <v>10278</v>
      </c>
      <c r="E230" s="7">
        <f t="shared" si="3"/>
        <v>0</v>
      </c>
      <c r="F230" s="7">
        <f>IF(COUNTIF('Start Set'!A:A, A230) &gt; 0, 1, 0)</f>
        <v>0</v>
      </c>
      <c r="G230" s="7">
        <f>IF(COUNTIF('Iteration 1 - Forward'!A:A, A230) &gt; 0, 1, 0)</f>
        <v>0</v>
      </c>
      <c r="H230" s="7">
        <f>IF(COUNTIF('Iteration 1 - Backward'!A:A, A230) &gt; 0, 1, 0)</f>
        <v>0</v>
      </c>
      <c r="I230" s="7">
        <f>IF(COUNTIF('Iteration 2 - Forward-Forward'!A:A, A230) &gt; 0, 1, 0)</f>
        <v>0</v>
      </c>
      <c r="J230" s="7">
        <f>IF(COUNTIF('Iteration 2 - Forward-Backward'!A:A, A230) &gt; 0, 1, 0)</f>
        <v>0</v>
      </c>
      <c r="K230" s="7">
        <f>IF(COUNTIF('Iteration 2 - Backward-Backward'!A:A, A230) &gt; 0, 1, 0)</f>
        <v>0</v>
      </c>
      <c r="L230" s="7">
        <f>IF(COUNTIF('Iteration 2 - Backward-Forward'!A:A, A230) &gt; 0, 1, 0)</f>
        <v>0</v>
      </c>
      <c r="M230" s="7">
        <f>IF(COUNTIF('Iteration 3 - FFF'!A:A, A230) &gt; 0, 1, 0)</f>
        <v>0</v>
      </c>
      <c r="N230" s="7">
        <f>IF(COUNTIF('Iteration 3 - FFB'!A:A, A230) &gt; 0, 1, 0)</f>
        <v>0</v>
      </c>
      <c r="O230" s="7"/>
      <c r="P230" s="7"/>
      <c r="Q230" s="7">
        <v>1</v>
      </c>
    </row>
    <row r="231" spans="1:19" x14ac:dyDescent="0.25">
      <c r="A231" s="7" t="s">
        <v>10241</v>
      </c>
      <c r="B231" s="7" t="s">
        <v>10242</v>
      </c>
      <c r="C231" s="7">
        <v>2025</v>
      </c>
      <c r="D231" s="7" t="s">
        <v>8412</v>
      </c>
      <c r="E231" s="7">
        <f t="shared" si="3"/>
        <v>0</v>
      </c>
      <c r="F231" s="7">
        <f>IF(COUNTIF('Start Set'!A:A, A231) &gt; 0, 1, 0)</f>
        <v>0</v>
      </c>
      <c r="G231" s="7">
        <f>IF(COUNTIF('Iteration 1 - Forward'!A:A, A231) &gt; 0, 1, 0)</f>
        <v>0</v>
      </c>
      <c r="H231" s="7">
        <f>IF(COUNTIF('Iteration 1 - Backward'!A:A, A231) &gt; 0, 1, 0)</f>
        <v>0</v>
      </c>
      <c r="I231" s="7">
        <f>IF(COUNTIF('Iteration 2 - Forward-Forward'!A:A, A231) &gt; 0, 1, 0)</f>
        <v>0</v>
      </c>
      <c r="J231" s="7">
        <f>IF(COUNTIF('Iteration 2 - Forward-Backward'!A:A, A231) &gt; 0, 1, 0)</f>
        <v>0</v>
      </c>
      <c r="K231" s="7">
        <f>IF(COUNTIF('Iteration 2 - Backward-Backward'!A:A, A231) &gt; 0, 1, 0)</f>
        <v>0</v>
      </c>
      <c r="L231" s="7">
        <f>IF(COUNTIF('Iteration 2 - Backward-Forward'!A:A, A231) &gt; 0, 1, 0)</f>
        <v>0</v>
      </c>
      <c r="M231" s="7">
        <f>IF(COUNTIF('Iteration 3 - FFF'!A:A, A231) &gt; 0, 1, 0)</f>
        <v>0</v>
      </c>
      <c r="N231" s="7">
        <f>IF(COUNTIF('Iteration 3 - FFB'!A:A, A231) &gt; 0, 1, 0)</f>
        <v>0</v>
      </c>
      <c r="O231" s="7"/>
      <c r="P231" s="7"/>
      <c r="Q231" s="7"/>
      <c r="R231" s="7"/>
      <c r="S231" s="7">
        <v>1</v>
      </c>
    </row>
    <row r="232" spans="1:19" x14ac:dyDescent="0.25">
      <c r="A232" s="7" t="s">
        <v>10936</v>
      </c>
      <c r="B232" s="7" t="s">
        <v>10937</v>
      </c>
      <c r="C232" s="7">
        <v>2025</v>
      </c>
      <c r="D232" s="7" t="s">
        <v>10938</v>
      </c>
      <c r="E232" s="7">
        <f t="shared" si="3"/>
        <v>0</v>
      </c>
      <c r="F232" s="7">
        <f>IF(COUNTIF('Start Set'!A:A, A232) &gt; 0, 1, 0)</f>
        <v>0</v>
      </c>
      <c r="G232" s="7">
        <f>IF(COUNTIF('Iteration 1 - Forward'!A:A, A232) &gt; 0, 1, 0)</f>
        <v>0</v>
      </c>
      <c r="H232" s="7">
        <f>IF(COUNTIF('Iteration 1 - Backward'!A:A, A232) &gt; 0, 1, 0)</f>
        <v>0</v>
      </c>
      <c r="I232" s="7">
        <f>IF(COUNTIF('Iteration 2 - Forward-Forward'!A:A, A232) &gt; 0, 1, 0)</f>
        <v>0</v>
      </c>
      <c r="J232" s="7">
        <f>IF(COUNTIF('Iteration 2 - Forward-Backward'!A:A, A232) &gt; 0, 1, 0)</f>
        <v>0</v>
      </c>
      <c r="K232" s="7">
        <f>IF(COUNTIF('Iteration 2 - Backward-Backward'!A:A, A232) &gt; 0, 1, 0)</f>
        <v>0</v>
      </c>
      <c r="L232" s="7">
        <f>IF(COUNTIF('Iteration 2 - Backward-Forward'!A:A, A232) &gt; 0, 1, 0)</f>
        <v>0</v>
      </c>
      <c r="M232" s="7">
        <f>IF(COUNTIF('Iteration 3 - FFF'!A:A, A232) &gt; 0, 1, 0)</f>
        <v>0</v>
      </c>
      <c r="N232" s="7">
        <f>IF(COUNTIF('Iteration 3 - FFB'!A:A, A232) &gt; 0, 1, 0)</f>
        <v>0</v>
      </c>
      <c r="O232" s="7"/>
      <c r="P232" s="7"/>
      <c r="Q232" s="7"/>
      <c r="R232" s="7"/>
      <c r="S232" s="7">
        <v>1</v>
      </c>
    </row>
    <row r="233" spans="1:19" x14ac:dyDescent="0.25">
      <c r="A233" s="7" t="s">
        <v>10834</v>
      </c>
      <c r="B233" s="7" t="s">
        <v>10835</v>
      </c>
      <c r="C233" s="7">
        <v>2023</v>
      </c>
      <c r="D233" s="7" t="s">
        <v>3906</v>
      </c>
      <c r="E233" s="7">
        <f t="shared" si="3"/>
        <v>0</v>
      </c>
      <c r="F233" s="7">
        <f>IF(COUNTIF('Start Set'!A:A, A233) &gt; 0, 1, 0)</f>
        <v>0</v>
      </c>
      <c r="G233" s="7">
        <f>IF(COUNTIF('Iteration 1 - Forward'!A:A, A233) &gt; 0, 1, 0)</f>
        <v>0</v>
      </c>
      <c r="H233" s="7">
        <f>IF(COUNTIF('Iteration 1 - Backward'!A:A, A233) &gt; 0, 1, 0)</f>
        <v>0</v>
      </c>
      <c r="I233" s="7">
        <f>IF(COUNTIF('Iteration 2 - Forward-Forward'!A:A, A233) &gt; 0, 1, 0)</f>
        <v>0</v>
      </c>
      <c r="J233" s="7">
        <f>IF(COUNTIF('Iteration 2 - Forward-Backward'!A:A, A233) &gt; 0, 1, 0)</f>
        <v>0</v>
      </c>
      <c r="K233" s="7">
        <f>IF(COUNTIF('Iteration 2 - Backward-Backward'!A:A, A233) &gt; 0, 1, 0)</f>
        <v>0</v>
      </c>
      <c r="L233" s="7">
        <f>IF(COUNTIF('Iteration 2 - Backward-Forward'!A:A, A233) &gt; 0, 1, 0)</f>
        <v>0</v>
      </c>
      <c r="M233" s="7">
        <f>IF(COUNTIF('Iteration 3 - FFF'!A:A, A233) &gt; 0, 1, 0)</f>
        <v>0</v>
      </c>
      <c r="N233" s="7">
        <f>IF(COUNTIF('Iteration 3 - FFB'!A:A, A233) &gt; 0, 1, 0)</f>
        <v>0</v>
      </c>
      <c r="O233" s="7"/>
      <c r="P233" s="7"/>
      <c r="Q233" s="7"/>
      <c r="R233" s="7"/>
      <c r="S233" s="7">
        <v>1</v>
      </c>
    </row>
    <row r="234" spans="1:19" x14ac:dyDescent="0.25">
      <c r="A234" s="7" t="s">
        <v>10873</v>
      </c>
      <c r="B234" s="7" t="s">
        <v>10874</v>
      </c>
      <c r="C234" s="7">
        <v>2024</v>
      </c>
      <c r="D234" s="7" t="s">
        <v>3906</v>
      </c>
      <c r="E234" s="7">
        <f t="shared" si="3"/>
        <v>0</v>
      </c>
      <c r="F234" s="7">
        <f>IF(COUNTIF('Start Set'!A:A, A234) &gt; 0, 1, 0)</f>
        <v>0</v>
      </c>
      <c r="G234" s="7">
        <f>IF(COUNTIF('Iteration 1 - Forward'!A:A, A234) &gt; 0, 1, 0)</f>
        <v>0</v>
      </c>
      <c r="H234" s="7">
        <f>IF(COUNTIF('Iteration 1 - Backward'!A:A, A234) &gt; 0, 1, 0)</f>
        <v>0</v>
      </c>
      <c r="I234" s="7">
        <f>IF(COUNTIF('Iteration 2 - Forward-Forward'!A:A, A234) &gt; 0, 1, 0)</f>
        <v>0</v>
      </c>
      <c r="J234" s="7">
        <f>IF(COUNTIF('Iteration 2 - Forward-Backward'!A:A, A234) &gt; 0, 1, 0)</f>
        <v>0</v>
      </c>
      <c r="K234" s="7">
        <f>IF(COUNTIF('Iteration 2 - Backward-Backward'!A:A, A234) &gt; 0, 1, 0)</f>
        <v>0</v>
      </c>
      <c r="L234" s="7">
        <f>IF(COUNTIF('Iteration 2 - Backward-Forward'!A:A, A234) &gt; 0, 1, 0)</f>
        <v>0</v>
      </c>
      <c r="M234" s="7">
        <f>IF(COUNTIF('Iteration 3 - FFF'!A:A, A234) &gt; 0, 1, 0)</f>
        <v>0</v>
      </c>
      <c r="N234" s="7">
        <f>IF(COUNTIF('Iteration 3 - FFB'!A:A, A234) &gt; 0, 1, 0)</f>
        <v>0</v>
      </c>
      <c r="O234" s="7"/>
      <c r="P234" s="7"/>
      <c r="Q234" s="7"/>
      <c r="R234" s="7"/>
      <c r="S234" s="7">
        <v>1</v>
      </c>
    </row>
    <row r="235" spans="1:19" x14ac:dyDescent="0.25">
      <c r="A235" s="7" t="s">
        <v>10221</v>
      </c>
      <c r="B235" s="7" t="s">
        <v>10222</v>
      </c>
      <c r="C235" s="7">
        <v>2025</v>
      </c>
      <c r="D235" s="7" t="s">
        <v>253</v>
      </c>
      <c r="E235" s="7">
        <f t="shared" si="3"/>
        <v>0</v>
      </c>
      <c r="F235" s="7">
        <f>IF(COUNTIF('Start Set'!A:A, A235) &gt; 0, 1, 0)</f>
        <v>0</v>
      </c>
      <c r="G235" s="7">
        <f>IF(COUNTIF('Iteration 1 - Forward'!A:A, A235) &gt; 0, 1, 0)</f>
        <v>0</v>
      </c>
      <c r="H235" s="7">
        <f>IF(COUNTIF('Iteration 1 - Backward'!A:A, A235) &gt; 0, 1, 0)</f>
        <v>0</v>
      </c>
      <c r="I235" s="7">
        <f>IF(COUNTIF('Iteration 2 - Forward-Forward'!A:A, A235) &gt; 0, 1, 0)</f>
        <v>0</v>
      </c>
      <c r="J235" s="7">
        <f>IF(COUNTIF('Iteration 2 - Forward-Backward'!A:A, A235) &gt; 0, 1, 0)</f>
        <v>0</v>
      </c>
      <c r="K235" s="7">
        <f>IF(COUNTIF('Iteration 2 - Backward-Backward'!A:A, A235) &gt; 0, 1, 0)</f>
        <v>0</v>
      </c>
      <c r="L235" s="7">
        <f>IF(COUNTIF('Iteration 2 - Backward-Forward'!A:A, A235) &gt; 0, 1, 0)</f>
        <v>0</v>
      </c>
      <c r="M235" s="7">
        <f>IF(COUNTIF('Iteration 3 - FFF'!A:A, A235) &gt; 0, 1, 0)</f>
        <v>0</v>
      </c>
      <c r="N235" s="7">
        <f>IF(COUNTIF('Iteration 3 - FFB'!A:A, A235) &gt; 0, 1, 0)</f>
        <v>0</v>
      </c>
      <c r="O235" s="7"/>
      <c r="P235" s="7"/>
      <c r="Q235" s="7"/>
      <c r="R235" s="7"/>
      <c r="S235" s="7">
        <v>1</v>
      </c>
    </row>
    <row r="236" spans="1:19" x14ac:dyDescent="0.25">
      <c r="A236" s="7" t="s">
        <v>10714</v>
      </c>
      <c r="B236" s="7" t="s">
        <v>10715</v>
      </c>
      <c r="C236" s="7">
        <v>2023</v>
      </c>
      <c r="D236" s="7" t="s">
        <v>10716</v>
      </c>
      <c r="E236" s="7">
        <f t="shared" si="3"/>
        <v>0</v>
      </c>
      <c r="F236" s="7">
        <f>IF(COUNTIF('Start Set'!A:A, A236) &gt; 0, 1, 0)</f>
        <v>0</v>
      </c>
      <c r="G236" s="7">
        <f>IF(COUNTIF('Iteration 1 - Forward'!A:A, A236) &gt; 0, 1, 0)</f>
        <v>0</v>
      </c>
      <c r="H236" s="7">
        <f>IF(COUNTIF('Iteration 1 - Backward'!A:A, A236) &gt; 0, 1, 0)</f>
        <v>0</v>
      </c>
      <c r="I236" s="7">
        <f>IF(COUNTIF('Iteration 2 - Forward-Forward'!A:A, A236) &gt; 0, 1, 0)</f>
        <v>0</v>
      </c>
      <c r="J236" s="7">
        <f>IF(COUNTIF('Iteration 2 - Forward-Backward'!A:A, A236) &gt; 0, 1, 0)</f>
        <v>0</v>
      </c>
      <c r="K236" s="7">
        <f>IF(COUNTIF('Iteration 2 - Backward-Backward'!A:A, A236) &gt; 0, 1, 0)</f>
        <v>0</v>
      </c>
      <c r="L236" s="7">
        <f>IF(COUNTIF('Iteration 2 - Backward-Forward'!A:A, A236) &gt; 0, 1, 0)</f>
        <v>0</v>
      </c>
      <c r="M236" s="7">
        <f>IF(COUNTIF('Iteration 3 - FFF'!A:A, A236) &gt; 0, 1, 0)</f>
        <v>0</v>
      </c>
      <c r="N236" s="7">
        <f>IF(COUNTIF('Iteration 3 - FFB'!A:A, A236) &gt; 0, 1, 0)</f>
        <v>0</v>
      </c>
      <c r="O236" s="7"/>
      <c r="P236" s="7"/>
      <c r="Q236" s="7"/>
      <c r="R236" s="7"/>
      <c r="S236" s="7">
        <v>1</v>
      </c>
    </row>
    <row r="237" spans="1:19" x14ac:dyDescent="0.25">
      <c r="A237" s="7" t="s">
        <v>10957</v>
      </c>
      <c r="B237" s="7" t="s">
        <v>10958</v>
      </c>
      <c r="C237" s="7">
        <v>2023</v>
      </c>
      <c r="D237" s="7" t="s">
        <v>10959</v>
      </c>
      <c r="E237" s="7">
        <f t="shared" si="3"/>
        <v>0</v>
      </c>
      <c r="F237" s="7">
        <f>IF(COUNTIF('Start Set'!A:A, A237) &gt; 0, 1, 0)</f>
        <v>0</v>
      </c>
      <c r="G237" s="7">
        <f>IF(COUNTIF('Iteration 1 - Forward'!A:A, A237) &gt; 0, 1, 0)</f>
        <v>0</v>
      </c>
      <c r="H237" s="7">
        <f>IF(COUNTIF('Iteration 1 - Backward'!A:A, A237) &gt; 0, 1, 0)</f>
        <v>0</v>
      </c>
      <c r="I237" s="7">
        <f>IF(COUNTIF('Iteration 2 - Forward-Forward'!A:A, A237) &gt; 0, 1, 0)</f>
        <v>0</v>
      </c>
      <c r="J237" s="7">
        <f>IF(COUNTIF('Iteration 2 - Forward-Backward'!A:A, A237) &gt; 0, 1, 0)</f>
        <v>0</v>
      </c>
      <c r="K237" s="7">
        <f>IF(COUNTIF('Iteration 2 - Backward-Backward'!A:A, A237) &gt; 0, 1, 0)</f>
        <v>0</v>
      </c>
      <c r="L237" s="7">
        <f>IF(COUNTIF('Iteration 2 - Backward-Forward'!A:A, A237) &gt; 0, 1, 0)</f>
        <v>0</v>
      </c>
      <c r="M237" s="7">
        <f>IF(COUNTIF('Iteration 3 - FFF'!A:A, A237) &gt; 0, 1, 0)</f>
        <v>0</v>
      </c>
      <c r="N237" s="7">
        <f>IF(COUNTIF('Iteration 3 - FFB'!A:A, A237) &gt; 0, 1, 0)</f>
        <v>0</v>
      </c>
      <c r="O237" s="7"/>
      <c r="P237" s="7"/>
      <c r="Q237" s="7"/>
      <c r="R237" s="7"/>
      <c r="S237" s="7">
        <v>1</v>
      </c>
    </row>
    <row r="238" spans="1:19" x14ac:dyDescent="0.25">
      <c r="A238" s="7" t="s">
        <v>10331</v>
      </c>
      <c r="B238" s="7" t="s">
        <v>10332</v>
      </c>
      <c r="C238" s="7">
        <v>2022</v>
      </c>
      <c r="D238" s="7" t="s">
        <v>10333</v>
      </c>
      <c r="E238" s="7">
        <f t="shared" si="3"/>
        <v>0</v>
      </c>
      <c r="F238" s="7">
        <f>IF(COUNTIF('Start Set'!A:A, A238) &gt; 0, 1, 0)</f>
        <v>0</v>
      </c>
      <c r="G238" s="7">
        <f>IF(COUNTIF('Iteration 1 - Forward'!A:A, A238) &gt; 0, 1, 0)</f>
        <v>0</v>
      </c>
      <c r="H238" s="7">
        <f>IF(COUNTIF('Iteration 1 - Backward'!A:A, A238) &gt; 0, 1, 0)</f>
        <v>0</v>
      </c>
      <c r="I238" s="7">
        <f>IF(COUNTIF('Iteration 2 - Forward-Forward'!A:A, A238) &gt; 0, 1, 0)</f>
        <v>0</v>
      </c>
      <c r="J238" s="7">
        <f>IF(COUNTIF('Iteration 2 - Forward-Backward'!A:A, A238) &gt; 0, 1, 0)</f>
        <v>0</v>
      </c>
      <c r="K238" s="7">
        <f>IF(COUNTIF('Iteration 2 - Backward-Backward'!A:A, A238) &gt; 0, 1, 0)</f>
        <v>0</v>
      </c>
      <c r="L238" s="7">
        <f>IF(COUNTIF('Iteration 2 - Backward-Forward'!A:A, A238) &gt; 0, 1, 0)</f>
        <v>0</v>
      </c>
      <c r="M238" s="7">
        <f>IF(COUNTIF('Iteration 3 - FFF'!A:A, A238) &gt; 0, 1, 0)</f>
        <v>0</v>
      </c>
      <c r="N238" s="7">
        <f>IF(COUNTIF('Iteration 3 - FFB'!A:A, A238) &gt; 0, 1, 0)</f>
        <v>0</v>
      </c>
      <c r="O238" s="7"/>
      <c r="P238" s="7"/>
      <c r="Q238" s="7">
        <v>1</v>
      </c>
    </row>
    <row r="239" spans="1:19" x14ac:dyDescent="0.25">
      <c r="A239" s="7" t="s">
        <v>10193</v>
      </c>
      <c r="B239" s="7" t="s">
        <v>10194</v>
      </c>
      <c r="C239" s="7">
        <v>2025</v>
      </c>
      <c r="D239" s="7" t="s">
        <v>10195</v>
      </c>
      <c r="E239" s="7">
        <f t="shared" si="3"/>
        <v>0</v>
      </c>
      <c r="F239" s="7">
        <f>IF(COUNTIF('Start Set'!A:A, A239) &gt; 0, 1, 0)</f>
        <v>0</v>
      </c>
      <c r="G239" s="7">
        <f>IF(COUNTIF('Iteration 1 - Forward'!A:A, A239) &gt; 0, 1, 0)</f>
        <v>0</v>
      </c>
      <c r="H239" s="7">
        <f>IF(COUNTIF('Iteration 1 - Backward'!A:A, A239) &gt; 0, 1, 0)</f>
        <v>0</v>
      </c>
      <c r="I239" s="7">
        <f>IF(COUNTIF('Iteration 2 - Forward-Forward'!A:A, A239) &gt; 0, 1, 0)</f>
        <v>0</v>
      </c>
      <c r="J239" s="7">
        <f>IF(COUNTIF('Iteration 2 - Forward-Backward'!A:A, A239) &gt; 0, 1, 0)</f>
        <v>0</v>
      </c>
      <c r="K239" s="7">
        <f>IF(COUNTIF('Iteration 2 - Backward-Backward'!A:A, A239) &gt; 0, 1, 0)</f>
        <v>0</v>
      </c>
      <c r="L239" s="7">
        <f>IF(COUNTIF('Iteration 2 - Backward-Forward'!A:A, A239) &gt; 0, 1, 0)</f>
        <v>0</v>
      </c>
      <c r="M239" s="7">
        <f>IF(COUNTIF('Iteration 3 - FFF'!A:A, A239) &gt; 0, 1, 0)</f>
        <v>0</v>
      </c>
      <c r="N239" s="7">
        <f>IF(COUNTIF('Iteration 3 - FFB'!A:A, A239) &gt; 0, 1, 0)</f>
        <v>0</v>
      </c>
      <c r="O239" s="7"/>
      <c r="P239" s="7"/>
      <c r="Q239" s="7"/>
      <c r="R239" s="7"/>
      <c r="S239" s="7">
        <v>1</v>
      </c>
    </row>
    <row r="240" spans="1:19" x14ac:dyDescent="0.25">
      <c r="A240" s="7" t="s">
        <v>10865</v>
      </c>
      <c r="B240" s="7" t="s">
        <v>10866</v>
      </c>
      <c r="C240" s="7">
        <v>2022</v>
      </c>
      <c r="D240" s="7" t="s">
        <v>636</v>
      </c>
      <c r="E240" s="7">
        <f t="shared" si="3"/>
        <v>0</v>
      </c>
      <c r="F240" s="7">
        <f>IF(COUNTIF('Start Set'!A:A, A240) &gt; 0, 1, 0)</f>
        <v>0</v>
      </c>
      <c r="G240" s="7">
        <f>IF(COUNTIF('Iteration 1 - Forward'!A:A, A240) &gt; 0, 1, 0)</f>
        <v>0</v>
      </c>
      <c r="H240" s="7">
        <f>IF(COUNTIF('Iteration 1 - Backward'!A:A, A240) &gt; 0, 1, 0)</f>
        <v>0</v>
      </c>
      <c r="I240" s="7">
        <f>IF(COUNTIF('Iteration 2 - Forward-Forward'!A:A, A240) &gt; 0, 1, 0)</f>
        <v>0</v>
      </c>
      <c r="J240" s="7">
        <f>IF(COUNTIF('Iteration 2 - Forward-Backward'!A:A, A240) &gt; 0, 1, 0)</f>
        <v>0</v>
      </c>
      <c r="K240" s="7">
        <f>IF(COUNTIF('Iteration 2 - Backward-Backward'!A:A, A240) &gt; 0, 1, 0)</f>
        <v>0</v>
      </c>
      <c r="L240" s="7">
        <f>IF(COUNTIF('Iteration 2 - Backward-Forward'!A:A, A240) &gt; 0, 1, 0)</f>
        <v>0</v>
      </c>
      <c r="M240" s="7">
        <f>IF(COUNTIF('Iteration 3 - FFF'!A:A, A240) &gt; 0, 1, 0)</f>
        <v>0</v>
      </c>
      <c r="N240" s="7">
        <f>IF(COUNTIF('Iteration 3 - FFB'!A:A, A240) &gt; 0, 1, 0)</f>
        <v>0</v>
      </c>
      <c r="O240" s="7"/>
      <c r="P240" s="7"/>
      <c r="Q240" s="7"/>
      <c r="R240" s="7"/>
      <c r="S240" s="7">
        <v>1</v>
      </c>
    </row>
    <row r="241" spans="1:19" x14ac:dyDescent="0.25">
      <c r="A241" s="7" t="s">
        <v>10729</v>
      </c>
      <c r="B241" s="7" t="s">
        <v>10730</v>
      </c>
      <c r="C241" s="7">
        <v>2023</v>
      </c>
      <c r="D241" s="7" t="s">
        <v>10731</v>
      </c>
      <c r="E241" s="7">
        <f t="shared" si="3"/>
        <v>0</v>
      </c>
      <c r="F241" s="7">
        <f>IF(COUNTIF('Start Set'!A:A, A241) &gt; 0, 1, 0)</f>
        <v>0</v>
      </c>
      <c r="G241" s="7">
        <f>IF(COUNTIF('Iteration 1 - Forward'!A:A, A241) &gt; 0, 1, 0)</f>
        <v>0</v>
      </c>
      <c r="H241" s="7">
        <f>IF(COUNTIF('Iteration 1 - Backward'!A:A, A241) &gt; 0, 1, 0)</f>
        <v>0</v>
      </c>
      <c r="I241" s="7">
        <f>IF(COUNTIF('Iteration 2 - Forward-Forward'!A:A, A241) &gt; 0, 1, 0)</f>
        <v>0</v>
      </c>
      <c r="J241" s="7">
        <f>IF(COUNTIF('Iteration 2 - Forward-Backward'!A:A, A241) &gt; 0, 1, 0)</f>
        <v>0</v>
      </c>
      <c r="K241" s="7">
        <f>IF(COUNTIF('Iteration 2 - Backward-Backward'!A:A, A241) &gt; 0, 1, 0)</f>
        <v>0</v>
      </c>
      <c r="L241" s="7">
        <f>IF(COUNTIF('Iteration 2 - Backward-Forward'!A:A, A241) &gt; 0, 1, 0)</f>
        <v>0</v>
      </c>
      <c r="M241" s="7">
        <f>IF(COUNTIF('Iteration 3 - FFF'!A:A, A241) &gt; 0, 1, 0)</f>
        <v>0</v>
      </c>
      <c r="N241" s="7">
        <f>IF(COUNTIF('Iteration 3 - FFB'!A:A, A241) &gt; 0, 1, 0)</f>
        <v>0</v>
      </c>
      <c r="O241" s="7"/>
      <c r="P241" s="7"/>
      <c r="Q241" s="7"/>
      <c r="R241" s="7"/>
      <c r="S241" s="7">
        <v>1</v>
      </c>
    </row>
    <row r="242" spans="1:19" x14ac:dyDescent="0.25">
      <c r="A242" s="7" t="s">
        <v>10271</v>
      </c>
      <c r="B242" s="7" t="s">
        <v>10272</v>
      </c>
      <c r="C242" s="7">
        <v>2024</v>
      </c>
      <c r="D242" s="7" t="s">
        <v>10273</v>
      </c>
      <c r="E242" s="7">
        <f t="shared" si="3"/>
        <v>0</v>
      </c>
      <c r="F242" s="7">
        <f>IF(COUNTIF('Start Set'!A:A, A242) &gt; 0, 1, 0)</f>
        <v>0</v>
      </c>
      <c r="G242" s="7">
        <f>IF(COUNTIF('Iteration 1 - Forward'!A:A, A242) &gt; 0, 1, 0)</f>
        <v>0</v>
      </c>
      <c r="H242" s="7">
        <f>IF(COUNTIF('Iteration 1 - Backward'!A:A, A242) &gt; 0, 1, 0)</f>
        <v>0</v>
      </c>
      <c r="I242" s="7">
        <f>IF(COUNTIF('Iteration 2 - Forward-Forward'!A:A, A242) &gt; 0, 1, 0)</f>
        <v>0</v>
      </c>
      <c r="J242" s="7">
        <f>IF(COUNTIF('Iteration 2 - Forward-Backward'!A:A, A242) &gt; 0, 1, 0)</f>
        <v>0</v>
      </c>
      <c r="K242" s="7">
        <f>IF(COUNTIF('Iteration 2 - Backward-Backward'!A:A, A242) &gt; 0, 1, 0)</f>
        <v>0</v>
      </c>
      <c r="L242" s="7">
        <f>IF(COUNTIF('Iteration 2 - Backward-Forward'!A:A, A242) &gt; 0, 1, 0)</f>
        <v>0</v>
      </c>
      <c r="M242" s="7">
        <f>IF(COUNTIF('Iteration 3 - FFF'!A:A, A242) &gt; 0, 1, 0)</f>
        <v>0</v>
      </c>
      <c r="N242" s="7">
        <f>IF(COUNTIF('Iteration 3 - FFB'!A:A, A242) &gt; 0, 1, 0)</f>
        <v>0</v>
      </c>
      <c r="O242" s="7"/>
      <c r="P242" s="7"/>
      <c r="Q242" s="7"/>
      <c r="R242" s="7"/>
      <c r="S242" s="7">
        <v>1</v>
      </c>
    </row>
    <row r="243" spans="1:19" x14ac:dyDescent="0.25">
      <c r="A243" s="7" t="s">
        <v>10245</v>
      </c>
      <c r="B243" s="7" t="s">
        <v>10246</v>
      </c>
      <c r="C243" s="7">
        <v>2025</v>
      </c>
      <c r="D243" s="7" t="s">
        <v>10247</v>
      </c>
      <c r="E243" s="7">
        <f t="shared" si="3"/>
        <v>0</v>
      </c>
      <c r="F243" s="7">
        <f>IF(COUNTIF('Start Set'!A:A, A243) &gt; 0, 1, 0)</f>
        <v>0</v>
      </c>
      <c r="G243" s="7">
        <f>IF(COUNTIF('Iteration 1 - Forward'!A:A, A243) &gt; 0, 1, 0)</f>
        <v>0</v>
      </c>
      <c r="H243" s="7">
        <f>IF(COUNTIF('Iteration 1 - Backward'!A:A, A243) &gt; 0, 1, 0)</f>
        <v>0</v>
      </c>
      <c r="I243" s="7">
        <f>IF(COUNTIF('Iteration 2 - Forward-Forward'!A:A, A243) &gt; 0, 1, 0)</f>
        <v>0</v>
      </c>
      <c r="J243" s="7">
        <f>IF(COUNTIF('Iteration 2 - Forward-Backward'!A:A, A243) &gt; 0, 1, 0)</f>
        <v>0</v>
      </c>
      <c r="K243" s="7">
        <f>IF(COUNTIF('Iteration 2 - Backward-Backward'!A:A, A243) &gt; 0, 1, 0)</f>
        <v>0</v>
      </c>
      <c r="L243" s="7">
        <f>IF(COUNTIF('Iteration 2 - Backward-Forward'!A:A, A243) &gt; 0, 1, 0)</f>
        <v>0</v>
      </c>
      <c r="M243" s="7">
        <f>IF(COUNTIF('Iteration 3 - FFF'!A:A, A243) &gt; 0, 1, 0)</f>
        <v>0</v>
      </c>
      <c r="N243" s="7">
        <f>IF(COUNTIF('Iteration 3 - FFB'!A:A, A243) &gt; 0, 1, 0)</f>
        <v>0</v>
      </c>
      <c r="O243" s="7"/>
      <c r="P243" s="7"/>
      <c r="Q243" s="7"/>
      <c r="R243" s="7"/>
      <c r="S243" s="7">
        <v>1</v>
      </c>
    </row>
    <row r="244" spans="1:19" x14ac:dyDescent="0.25">
      <c r="A244" s="7" t="s">
        <v>10328</v>
      </c>
      <c r="B244" s="7" t="s">
        <v>10329</v>
      </c>
      <c r="C244" s="7">
        <v>2021</v>
      </c>
      <c r="D244" s="7" t="s">
        <v>155</v>
      </c>
      <c r="E244" s="7">
        <f t="shared" si="3"/>
        <v>0</v>
      </c>
      <c r="F244" s="7">
        <f>IF(COUNTIF('Start Set'!A:A, A244) &gt; 0, 1, 0)</f>
        <v>0</v>
      </c>
      <c r="G244" s="7">
        <f>IF(COUNTIF('Iteration 1 - Forward'!A:A, A244) &gt; 0, 1, 0)</f>
        <v>0</v>
      </c>
      <c r="H244" s="7">
        <f>IF(COUNTIF('Iteration 1 - Backward'!A:A, A244) &gt; 0, 1, 0)</f>
        <v>0</v>
      </c>
      <c r="I244" s="7">
        <f>IF(COUNTIF('Iteration 2 - Forward-Forward'!A:A, A244) &gt; 0, 1, 0)</f>
        <v>0</v>
      </c>
      <c r="J244" s="7">
        <f>IF(COUNTIF('Iteration 2 - Forward-Backward'!A:A, A244) &gt; 0, 1, 0)</f>
        <v>0</v>
      </c>
      <c r="K244" s="7">
        <f>IF(COUNTIF('Iteration 2 - Backward-Backward'!A:A, A244) &gt; 0, 1, 0)</f>
        <v>0</v>
      </c>
      <c r="L244" s="7">
        <f>IF(COUNTIF('Iteration 2 - Backward-Forward'!A:A, A244) &gt; 0, 1, 0)</f>
        <v>0</v>
      </c>
      <c r="M244" s="7">
        <f>IF(COUNTIF('Iteration 3 - FFF'!A:A, A244) &gt; 0, 1, 0)</f>
        <v>0</v>
      </c>
      <c r="N244" s="7">
        <f>IF(COUNTIF('Iteration 3 - FFB'!A:A, A244) &gt; 0, 1, 0)</f>
        <v>0</v>
      </c>
      <c r="O244" s="7"/>
      <c r="P244" s="7"/>
      <c r="Q244" s="7"/>
      <c r="R244" s="7"/>
      <c r="S244" s="7">
        <v>1</v>
      </c>
    </row>
    <row r="245" spans="1:19" x14ac:dyDescent="0.25">
      <c r="A245" s="7" t="s">
        <v>10939</v>
      </c>
      <c r="B245" s="7" t="s">
        <v>10940</v>
      </c>
      <c r="C245" s="7">
        <v>2022</v>
      </c>
      <c r="D245" s="7" t="s">
        <v>10941</v>
      </c>
      <c r="E245" s="7">
        <f t="shared" si="3"/>
        <v>0</v>
      </c>
      <c r="F245" s="7">
        <f>IF(COUNTIF('Start Set'!A:A, A245) &gt; 0, 1, 0)</f>
        <v>0</v>
      </c>
      <c r="G245" s="7">
        <f>IF(COUNTIF('Iteration 1 - Forward'!A:A, A245) &gt; 0, 1, 0)</f>
        <v>0</v>
      </c>
      <c r="H245" s="7">
        <f>IF(COUNTIF('Iteration 1 - Backward'!A:A, A245) &gt; 0, 1, 0)</f>
        <v>0</v>
      </c>
      <c r="I245" s="7">
        <f>IF(COUNTIF('Iteration 2 - Forward-Forward'!A:A, A245) &gt; 0, 1, 0)</f>
        <v>0</v>
      </c>
      <c r="J245" s="7">
        <f>IF(COUNTIF('Iteration 2 - Forward-Backward'!A:A, A245) &gt; 0, 1, 0)</f>
        <v>0</v>
      </c>
      <c r="K245" s="7">
        <f>IF(COUNTIF('Iteration 2 - Backward-Backward'!A:A, A245) &gt; 0, 1, 0)</f>
        <v>0</v>
      </c>
      <c r="L245" s="7">
        <f>IF(COUNTIF('Iteration 2 - Backward-Forward'!A:A, A245) &gt; 0, 1, 0)</f>
        <v>0</v>
      </c>
      <c r="M245" s="7">
        <f>IF(COUNTIF('Iteration 3 - FFF'!A:A, A245) &gt; 0, 1, 0)</f>
        <v>0</v>
      </c>
      <c r="N245" s="7">
        <f>IF(COUNTIF('Iteration 3 - FFB'!A:A, A245) &gt; 0, 1, 0)</f>
        <v>0</v>
      </c>
      <c r="O245" s="7"/>
      <c r="P245" s="7"/>
      <c r="Q245" s="7">
        <v>1</v>
      </c>
    </row>
    <row r="246" spans="1:19" x14ac:dyDescent="0.25">
      <c r="A246" s="7" t="s">
        <v>10429</v>
      </c>
      <c r="B246" s="7" t="s">
        <v>10430</v>
      </c>
      <c r="C246" s="7">
        <v>2025</v>
      </c>
      <c r="D246" s="7" t="s">
        <v>6003</v>
      </c>
      <c r="E246" s="7">
        <f t="shared" si="3"/>
        <v>0</v>
      </c>
      <c r="F246" s="7">
        <f>IF(COUNTIF('Start Set'!A:A, A246) &gt; 0, 1, 0)</f>
        <v>0</v>
      </c>
      <c r="G246" s="7">
        <f>IF(COUNTIF('Iteration 1 - Forward'!A:A, A246) &gt; 0, 1, 0)</f>
        <v>0</v>
      </c>
      <c r="H246" s="7">
        <f>IF(COUNTIF('Iteration 1 - Backward'!A:A, A246) &gt; 0, 1, 0)</f>
        <v>0</v>
      </c>
      <c r="I246" s="7">
        <f>IF(COUNTIF('Iteration 2 - Forward-Forward'!A:A, A246) &gt; 0, 1, 0)</f>
        <v>0</v>
      </c>
      <c r="J246" s="7">
        <f>IF(COUNTIF('Iteration 2 - Forward-Backward'!A:A, A246) &gt; 0, 1, 0)</f>
        <v>0</v>
      </c>
      <c r="K246" s="7">
        <f>IF(COUNTIF('Iteration 2 - Backward-Backward'!A:A, A246) &gt; 0, 1, 0)</f>
        <v>0</v>
      </c>
      <c r="L246" s="7">
        <f>IF(COUNTIF('Iteration 2 - Backward-Forward'!A:A, A246) &gt; 0, 1, 0)</f>
        <v>0</v>
      </c>
      <c r="M246" s="7">
        <f>IF(COUNTIF('Iteration 3 - FFF'!A:A, A246) &gt; 0, 1, 0)</f>
        <v>0</v>
      </c>
      <c r="N246" s="7">
        <f>IF(COUNTIF('Iteration 3 - FFB'!A:A, A246) &gt; 0, 1, 0)</f>
        <v>0</v>
      </c>
      <c r="O246" s="7"/>
      <c r="P246" s="7"/>
      <c r="Q246" s="7"/>
      <c r="R246" s="7"/>
      <c r="S246" s="7">
        <v>1</v>
      </c>
    </row>
    <row r="247" spans="1:19" x14ac:dyDescent="0.25">
      <c r="A247" s="7" t="s">
        <v>10469</v>
      </c>
      <c r="B247" s="7" t="s">
        <v>10470</v>
      </c>
      <c r="C247" s="7">
        <v>2025</v>
      </c>
      <c r="D247" s="7" t="s">
        <v>6003</v>
      </c>
      <c r="E247" s="7">
        <f t="shared" si="3"/>
        <v>0</v>
      </c>
      <c r="F247" s="7">
        <f>IF(COUNTIF('Start Set'!A:A, A247) &gt; 0, 1, 0)</f>
        <v>0</v>
      </c>
      <c r="G247" s="7">
        <f>IF(COUNTIF('Iteration 1 - Forward'!A:A, A247) &gt; 0, 1, 0)</f>
        <v>0</v>
      </c>
      <c r="H247" s="7">
        <f>IF(COUNTIF('Iteration 1 - Backward'!A:A, A247) &gt; 0, 1, 0)</f>
        <v>0</v>
      </c>
      <c r="I247" s="7">
        <f>IF(COUNTIF('Iteration 2 - Forward-Forward'!A:A, A247) &gt; 0, 1, 0)</f>
        <v>0</v>
      </c>
      <c r="J247" s="7">
        <f>IF(COUNTIF('Iteration 2 - Forward-Backward'!A:A, A247) &gt; 0, 1, 0)</f>
        <v>0</v>
      </c>
      <c r="K247" s="7">
        <f>IF(COUNTIF('Iteration 2 - Backward-Backward'!A:A, A247) &gt; 0, 1, 0)</f>
        <v>0</v>
      </c>
      <c r="L247" s="7">
        <f>IF(COUNTIF('Iteration 2 - Backward-Forward'!A:A, A247) &gt; 0, 1, 0)</f>
        <v>0</v>
      </c>
      <c r="M247" s="7">
        <f>IF(COUNTIF('Iteration 3 - FFF'!A:A, A247) &gt; 0, 1, 0)</f>
        <v>0</v>
      </c>
      <c r="N247" s="7">
        <f>IF(COUNTIF('Iteration 3 - FFB'!A:A, A247) &gt; 0, 1, 0)</f>
        <v>0</v>
      </c>
      <c r="O247" s="7"/>
      <c r="P247" s="7"/>
      <c r="Q247" s="7"/>
      <c r="R247" s="7"/>
      <c r="S247" s="7">
        <v>1</v>
      </c>
    </row>
    <row r="248" spans="1:19" x14ac:dyDescent="0.25">
      <c r="A248" s="7" t="s">
        <v>10855</v>
      </c>
      <c r="B248" s="7" t="s">
        <v>10856</v>
      </c>
      <c r="C248" s="7">
        <v>2023</v>
      </c>
      <c r="D248" s="7" t="s">
        <v>356</v>
      </c>
      <c r="E248" s="7">
        <f t="shared" si="3"/>
        <v>0</v>
      </c>
      <c r="F248" s="7">
        <f>IF(COUNTIF('Start Set'!A:A, A248) &gt; 0, 1, 0)</f>
        <v>0</v>
      </c>
      <c r="G248" s="7">
        <f>IF(COUNTIF('Iteration 1 - Forward'!A:A, A248) &gt; 0, 1, 0)</f>
        <v>0</v>
      </c>
      <c r="H248" s="7">
        <f>IF(COUNTIF('Iteration 1 - Backward'!A:A, A248) &gt; 0, 1, 0)</f>
        <v>0</v>
      </c>
      <c r="I248" s="7">
        <f>IF(COUNTIF('Iteration 2 - Forward-Forward'!A:A, A248) &gt; 0, 1, 0)</f>
        <v>0</v>
      </c>
      <c r="J248" s="7">
        <f>IF(COUNTIF('Iteration 2 - Forward-Backward'!A:A, A248) &gt; 0, 1, 0)</f>
        <v>0</v>
      </c>
      <c r="K248" s="7">
        <f>IF(COUNTIF('Iteration 2 - Backward-Backward'!A:A, A248) &gt; 0, 1, 0)</f>
        <v>0</v>
      </c>
      <c r="L248" s="7">
        <f>IF(COUNTIF('Iteration 2 - Backward-Forward'!A:A, A248) &gt; 0, 1, 0)</f>
        <v>0</v>
      </c>
      <c r="M248" s="7">
        <f>IF(COUNTIF('Iteration 3 - FFF'!A:A, A248) &gt; 0, 1, 0)</f>
        <v>0</v>
      </c>
      <c r="N248" s="7">
        <f>IF(COUNTIF('Iteration 3 - FFB'!A:A, A248) &gt; 0, 1, 0)</f>
        <v>0</v>
      </c>
      <c r="O248" s="7"/>
      <c r="P248" s="7"/>
      <c r="Q248" s="7"/>
      <c r="R248" s="7"/>
      <c r="S248" s="7">
        <v>1</v>
      </c>
    </row>
    <row r="249" spans="1:19" x14ac:dyDescent="0.25">
      <c r="A249" s="7" t="s">
        <v>10942</v>
      </c>
      <c r="B249" s="7" t="s">
        <v>10943</v>
      </c>
      <c r="C249" s="7">
        <v>2025</v>
      </c>
      <c r="D249" s="7" t="s">
        <v>10944</v>
      </c>
      <c r="E249" s="7">
        <f t="shared" si="3"/>
        <v>0</v>
      </c>
      <c r="F249" s="7">
        <f>IF(COUNTIF('Start Set'!A:A, A249) &gt; 0, 1, 0)</f>
        <v>0</v>
      </c>
      <c r="G249" s="7">
        <f>IF(COUNTIF('Iteration 1 - Forward'!A:A, A249) &gt; 0, 1, 0)</f>
        <v>0</v>
      </c>
      <c r="H249" s="7">
        <f>IF(COUNTIF('Iteration 1 - Backward'!A:A, A249) &gt; 0, 1, 0)</f>
        <v>0</v>
      </c>
      <c r="I249" s="7">
        <f>IF(COUNTIF('Iteration 2 - Forward-Forward'!A:A, A249) &gt; 0, 1, 0)</f>
        <v>0</v>
      </c>
      <c r="J249" s="7">
        <f>IF(COUNTIF('Iteration 2 - Forward-Backward'!A:A, A249) &gt; 0, 1, 0)</f>
        <v>0</v>
      </c>
      <c r="K249" s="7">
        <f>IF(COUNTIF('Iteration 2 - Backward-Backward'!A:A, A249) &gt; 0, 1, 0)</f>
        <v>0</v>
      </c>
      <c r="L249" s="7">
        <f>IF(COUNTIF('Iteration 2 - Backward-Forward'!A:A, A249) &gt; 0, 1, 0)</f>
        <v>0</v>
      </c>
      <c r="M249" s="7">
        <f>IF(COUNTIF('Iteration 3 - FFF'!A:A, A249) &gt; 0, 1, 0)</f>
        <v>0</v>
      </c>
      <c r="N249" s="7">
        <f>IF(COUNTIF('Iteration 3 - FFB'!A:A, A249) &gt; 0, 1, 0)</f>
        <v>0</v>
      </c>
      <c r="O249" s="7"/>
      <c r="P249" s="7">
        <v>1</v>
      </c>
    </row>
    <row r="250" spans="1:19" x14ac:dyDescent="0.25">
      <c r="A250" s="7" t="s">
        <v>10488</v>
      </c>
      <c r="B250" s="7" t="s">
        <v>10489</v>
      </c>
      <c r="C250" s="7">
        <v>2023</v>
      </c>
      <c r="D250" s="7" t="s">
        <v>10490</v>
      </c>
      <c r="E250" s="7">
        <f t="shared" si="3"/>
        <v>0</v>
      </c>
      <c r="F250" s="7">
        <f>IF(COUNTIF('Start Set'!A:A, A250) &gt; 0, 1, 0)</f>
        <v>0</v>
      </c>
      <c r="G250" s="7">
        <f>IF(COUNTIF('Iteration 1 - Forward'!A:A, A250) &gt; 0, 1, 0)</f>
        <v>0</v>
      </c>
      <c r="H250" s="7">
        <f>IF(COUNTIF('Iteration 1 - Backward'!A:A, A250) &gt; 0, 1, 0)</f>
        <v>0</v>
      </c>
      <c r="I250" s="7">
        <f>IF(COUNTIF('Iteration 2 - Forward-Forward'!A:A, A250) &gt; 0, 1, 0)</f>
        <v>0</v>
      </c>
      <c r="J250" s="7">
        <f>IF(COUNTIF('Iteration 2 - Forward-Backward'!A:A, A250) &gt; 0, 1, 0)</f>
        <v>0</v>
      </c>
      <c r="K250" s="7">
        <f>IF(COUNTIF('Iteration 2 - Backward-Backward'!A:A, A250) &gt; 0, 1, 0)</f>
        <v>0</v>
      </c>
      <c r="L250" s="7">
        <f>IF(COUNTIF('Iteration 2 - Backward-Forward'!A:A, A250) &gt; 0, 1, 0)</f>
        <v>0</v>
      </c>
      <c r="M250" s="7">
        <f>IF(COUNTIF('Iteration 3 - FFF'!A:A, A250) &gt; 0, 1, 0)</f>
        <v>0</v>
      </c>
      <c r="N250" s="7">
        <f>IF(COUNTIF('Iteration 3 - FFB'!A:A, A250) &gt; 0, 1, 0)</f>
        <v>0</v>
      </c>
      <c r="O250" s="7"/>
      <c r="P250" s="7"/>
      <c r="Q250" s="7"/>
      <c r="R250" s="7"/>
      <c r="S250" s="7">
        <v>1</v>
      </c>
    </row>
    <row r="251" spans="1:19" x14ac:dyDescent="0.25">
      <c r="A251" s="7" t="s">
        <v>10204</v>
      </c>
      <c r="B251" s="7" t="s">
        <v>10205</v>
      </c>
      <c r="C251" s="7">
        <v>2025</v>
      </c>
      <c r="D251" s="7" t="s">
        <v>10206</v>
      </c>
      <c r="E251" s="7">
        <f t="shared" si="3"/>
        <v>1</v>
      </c>
      <c r="F251" s="7">
        <f>IF(COUNTIF('Start Set'!A:A, A251) &gt; 0, 1, 0)</f>
        <v>0</v>
      </c>
      <c r="G251" s="7">
        <f>IF(COUNTIF('Iteration 1 - Forward'!A:A, A251) &gt; 0, 1, 0)</f>
        <v>0</v>
      </c>
      <c r="H251" s="7">
        <f>IF(COUNTIF('Iteration 1 - Backward'!A:A, A251) &gt; 0, 1, 0)</f>
        <v>0</v>
      </c>
      <c r="I251" s="7">
        <f>IF(COUNTIF('Iteration 2 - Forward-Forward'!A:A, A251) &gt; 0, 1, 0)</f>
        <v>0</v>
      </c>
      <c r="J251" s="7">
        <f>IF(COUNTIF('Iteration 2 - Forward-Backward'!A:A, A251) &gt; 0, 1, 0)</f>
        <v>0</v>
      </c>
      <c r="K251" s="7">
        <f>IF(COUNTIF('Iteration 2 - Backward-Backward'!A:A, A251) &gt; 0, 1, 0)</f>
        <v>0</v>
      </c>
      <c r="L251" s="7">
        <f>IF(COUNTIF('Iteration 2 - Backward-Forward'!A:A, A251) &gt; 0, 1, 0)</f>
        <v>0</v>
      </c>
      <c r="M251" s="7">
        <f>IF(COUNTIF('Iteration 3 - FFF'!A:A, A251) &gt; 0, 1, 0)</f>
        <v>0</v>
      </c>
      <c r="N251" s="7">
        <f>IF(COUNTIF('Iteration 3 - FFB'!A:A, A251) &gt; 0, 1, 0)</f>
        <v>0</v>
      </c>
      <c r="O251" s="7"/>
      <c r="P251" s="7"/>
      <c r="Q251" s="7"/>
      <c r="R251" s="7"/>
      <c r="S251" s="7">
        <v>1</v>
      </c>
    </row>
    <row r="252" spans="1:19" x14ac:dyDescent="0.25">
      <c r="A252" s="7" t="s">
        <v>10605</v>
      </c>
      <c r="B252" s="7" t="s">
        <v>10606</v>
      </c>
      <c r="C252" s="7">
        <v>2021</v>
      </c>
      <c r="D252" s="7" t="s">
        <v>10509</v>
      </c>
      <c r="E252" s="7">
        <f t="shared" si="3"/>
        <v>0</v>
      </c>
      <c r="F252" s="7">
        <f>IF(COUNTIF('Start Set'!A:A, A252) &gt; 0, 1, 0)</f>
        <v>0</v>
      </c>
      <c r="G252" s="7">
        <f>IF(COUNTIF('Iteration 1 - Forward'!A:A, A252) &gt; 0, 1, 0)</f>
        <v>0</v>
      </c>
      <c r="H252" s="7">
        <f>IF(COUNTIF('Iteration 1 - Backward'!A:A, A252) &gt; 0, 1, 0)</f>
        <v>0</v>
      </c>
      <c r="I252" s="7">
        <f>IF(COUNTIF('Iteration 2 - Forward-Forward'!A:A, A252) &gt; 0, 1, 0)</f>
        <v>0</v>
      </c>
      <c r="J252" s="7">
        <f>IF(COUNTIF('Iteration 2 - Forward-Backward'!A:A, A252) &gt; 0, 1, 0)</f>
        <v>0</v>
      </c>
      <c r="K252" s="7">
        <f>IF(COUNTIF('Iteration 2 - Backward-Backward'!A:A, A252) &gt; 0, 1, 0)</f>
        <v>0</v>
      </c>
      <c r="L252" s="7">
        <f>IF(COUNTIF('Iteration 2 - Backward-Forward'!A:A, A252) &gt; 0, 1, 0)</f>
        <v>0</v>
      </c>
      <c r="M252" s="7">
        <f>IF(COUNTIF('Iteration 3 - FFF'!A:A, A252) &gt; 0, 1, 0)</f>
        <v>0</v>
      </c>
      <c r="N252" s="7">
        <f>IF(COUNTIF('Iteration 3 - FFB'!A:A, A252) &gt; 0, 1, 0)</f>
        <v>0</v>
      </c>
      <c r="O252" s="7"/>
      <c r="P252" s="7"/>
      <c r="Q252" s="7"/>
      <c r="R252" s="7"/>
      <c r="S252" s="7">
        <v>1</v>
      </c>
    </row>
    <row r="253" spans="1:19" x14ac:dyDescent="0.25">
      <c r="A253" s="7" t="s">
        <v>10507</v>
      </c>
      <c r="B253" s="7" t="s">
        <v>10508</v>
      </c>
      <c r="C253" s="7">
        <v>2022</v>
      </c>
      <c r="D253" s="7" t="s">
        <v>10509</v>
      </c>
      <c r="E253" s="7">
        <f t="shared" si="3"/>
        <v>0</v>
      </c>
      <c r="F253" s="7">
        <f>IF(COUNTIF('Start Set'!A:A, A253) &gt; 0, 1, 0)</f>
        <v>0</v>
      </c>
      <c r="G253" s="7">
        <f>IF(COUNTIF('Iteration 1 - Forward'!A:A, A253) &gt; 0, 1, 0)</f>
        <v>0</v>
      </c>
      <c r="H253" s="7">
        <f>IF(COUNTIF('Iteration 1 - Backward'!A:A, A253) &gt; 0, 1, 0)</f>
        <v>0</v>
      </c>
      <c r="I253" s="7">
        <f>IF(COUNTIF('Iteration 2 - Forward-Forward'!A:A, A253) &gt; 0, 1, 0)</f>
        <v>0</v>
      </c>
      <c r="J253" s="7">
        <f>IF(COUNTIF('Iteration 2 - Forward-Backward'!A:A, A253) &gt; 0, 1, 0)</f>
        <v>0</v>
      </c>
      <c r="K253" s="7">
        <f>IF(COUNTIF('Iteration 2 - Backward-Backward'!A:A, A253) &gt; 0, 1, 0)</f>
        <v>0</v>
      </c>
      <c r="L253" s="7">
        <f>IF(COUNTIF('Iteration 2 - Backward-Forward'!A:A, A253) &gt; 0, 1, 0)</f>
        <v>0</v>
      </c>
      <c r="M253" s="7">
        <f>IF(COUNTIF('Iteration 3 - FFF'!A:A, A253) &gt; 0, 1, 0)</f>
        <v>0</v>
      </c>
      <c r="N253" s="7">
        <f>IF(COUNTIF('Iteration 3 - FFB'!A:A, A253) &gt; 0, 1, 0)</f>
        <v>0</v>
      </c>
      <c r="O253" s="7"/>
      <c r="P253" s="7"/>
      <c r="Q253" s="7"/>
      <c r="R253" s="7"/>
      <c r="S253" s="7">
        <v>1</v>
      </c>
    </row>
    <row r="254" spans="1:19" x14ac:dyDescent="0.25">
      <c r="A254" s="7" t="s">
        <v>10457</v>
      </c>
      <c r="B254" s="7" t="s">
        <v>10458</v>
      </c>
      <c r="C254" s="7">
        <v>2022</v>
      </c>
      <c r="D254" s="7" t="s">
        <v>10459</v>
      </c>
      <c r="E254" s="7">
        <f t="shared" si="3"/>
        <v>1</v>
      </c>
      <c r="F254" s="7">
        <f>IF(COUNTIF('Start Set'!A:A, A254) &gt; 0, 1, 0)</f>
        <v>0</v>
      </c>
      <c r="G254" s="7">
        <f>IF(COUNTIF('Iteration 1 - Forward'!A:A, A254) &gt; 0, 1, 0)</f>
        <v>0</v>
      </c>
      <c r="H254" s="7">
        <f>IF(COUNTIF('Iteration 1 - Backward'!A:A, A254) &gt; 0, 1, 0)</f>
        <v>0</v>
      </c>
      <c r="I254" s="7">
        <f>IF(COUNTIF('Iteration 2 - Forward-Forward'!A:A, A254) &gt; 0, 1, 0)</f>
        <v>0</v>
      </c>
      <c r="J254" s="7">
        <f>IF(COUNTIF('Iteration 2 - Forward-Backward'!A:A, A254) &gt; 0, 1, 0)</f>
        <v>0</v>
      </c>
      <c r="K254" s="7">
        <f>IF(COUNTIF('Iteration 2 - Backward-Backward'!A:A, A254) &gt; 0, 1, 0)</f>
        <v>0</v>
      </c>
      <c r="L254" s="7">
        <f>IF(COUNTIF('Iteration 2 - Backward-Forward'!A:A, A254) &gt; 0, 1, 0)</f>
        <v>0</v>
      </c>
      <c r="M254" s="7">
        <f>IF(COUNTIF('Iteration 3 - FFF'!A:A, A254) &gt; 0, 1, 0)</f>
        <v>0</v>
      </c>
      <c r="N254" s="7">
        <f>IF(COUNTIF('Iteration 3 - FFB'!A:A, A254) &gt; 0, 1, 0)</f>
        <v>0</v>
      </c>
      <c r="O254" s="7"/>
      <c r="P254" s="7"/>
      <c r="Q254" s="7"/>
      <c r="R254" s="7"/>
      <c r="S254" s="7">
        <v>1</v>
      </c>
    </row>
    <row r="255" spans="1:19" x14ac:dyDescent="0.25">
      <c r="A255" s="7" t="s">
        <v>10787</v>
      </c>
      <c r="B255" s="7" t="s">
        <v>10788</v>
      </c>
      <c r="C255" s="7">
        <v>2020</v>
      </c>
      <c r="D255" s="7" t="s">
        <v>11900</v>
      </c>
      <c r="E255" s="7">
        <f t="shared" si="3"/>
        <v>0</v>
      </c>
      <c r="F255" s="7">
        <f>IF(COUNTIF('Start Set'!A:A, A255) &gt; 0, 1, 0)</f>
        <v>0</v>
      </c>
      <c r="G255" s="7">
        <f>IF(COUNTIF('Iteration 1 - Forward'!A:A, A255) &gt; 0, 1, 0)</f>
        <v>0</v>
      </c>
      <c r="H255" s="7">
        <f>IF(COUNTIF('Iteration 1 - Backward'!A:A, A255) &gt; 0, 1, 0)</f>
        <v>0</v>
      </c>
      <c r="I255" s="7">
        <f>IF(COUNTIF('Iteration 2 - Forward-Forward'!A:A, A255) &gt; 0, 1, 0)</f>
        <v>0</v>
      </c>
      <c r="J255" s="7">
        <f>IF(COUNTIF('Iteration 2 - Forward-Backward'!A:A, A255) &gt; 0, 1, 0)</f>
        <v>0</v>
      </c>
      <c r="K255" s="7">
        <f>IF(COUNTIF('Iteration 2 - Backward-Backward'!A:A, A255) &gt; 0, 1, 0)</f>
        <v>0</v>
      </c>
      <c r="L255" s="7">
        <f>IF(COUNTIF('Iteration 2 - Backward-Forward'!A:A, A255) &gt; 0, 1, 0)</f>
        <v>0</v>
      </c>
      <c r="M255" s="7">
        <f>IF(COUNTIF('Iteration 3 - FFF'!A:A, A255) &gt; 0, 1, 0)</f>
        <v>0</v>
      </c>
      <c r="N255" s="7">
        <f>IF(COUNTIF('Iteration 3 - FFB'!A:A, A255) &gt; 0, 1, 0)</f>
        <v>0</v>
      </c>
      <c r="O255" s="7"/>
      <c r="P255" s="7">
        <v>1</v>
      </c>
    </row>
    <row r="256" spans="1:19" x14ac:dyDescent="0.25">
      <c r="A256" s="7" t="s">
        <v>10798</v>
      </c>
      <c r="B256" s="7" t="s">
        <v>10799</v>
      </c>
      <c r="C256" s="7">
        <v>2020</v>
      </c>
      <c r="D256" s="7" t="s">
        <v>11901</v>
      </c>
      <c r="E256" s="7">
        <f t="shared" si="3"/>
        <v>0</v>
      </c>
      <c r="F256" s="7">
        <f>IF(COUNTIF('Start Set'!A:A, A256) &gt; 0, 1, 0)</f>
        <v>0</v>
      </c>
      <c r="G256" s="7">
        <f>IF(COUNTIF('Iteration 1 - Forward'!A:A, A256) &gt; 0, 1, 0)</f>
        <v>0</v>
      </c>
      <c r="H256" s="7">
        <f>IF(COUNTIF('Iteration 1 - Backward'!A:A, A256) &gt; 0, 1, 0)</f>
        <v>0</v>
      </c>
      <c r="I256" s="7">
        <f>IF(COUNTIF('Iteration 2 - Forward-Forward'!A:A, A256) &gt; 0, 1, 0)</f>
        <v>0</v>
      </c>
      <c r="J256" s="7">
        <f>IF(COUNTIF('Iteration 2 - Forward-Backward'!A:A, A256) &gt; 0, 1, 0)</f>
        <v>0</v>
      </c>
      <c r="K256" s="7">
        <f>IF(COUNTIF('Iteration 2 - Backward-Backward'!A:A, A256) &gt; 0, 1, 0)</f>
        <v>0</v>
      </c>
      <c r="L256" s="7">
        <f>IF(COUNTIF('Iteration 2 - Backward-Forward'!A:A, A256) &gt; 0, 1, 0)</f>
        <v>0</v>
      </c>
      <c r="M256" s="7">
        <f>IF(COUNTIF('Iteration 3 - FFF'!A:A, A256) &gt; 0, 1, 0)</f>
        <v>0</v>
      </c>
      <c r="N256" s="7">
        <f>IF(COUNTIF('Iteration 3 - FFB'!A:A, A256) &gt; 0, 1, 0)</f>
        <v>0</v>
      </c>
      <c r="O256" s="7"/>
      <c r="P256" s="7">
        <v>1</v>
      </c>
    </row>
    <row r="257" spans="1:17" x14ac:dyDescent="0.25">
      <c r="A257" s="7" t="s">
        <v>10693</v>
      </c>
      <c r="B257" s="7" t="s">
        <v>10694</v>
      </c>
      <c r="C257" s="7">
        <v>2021</v>
      </c>
      <c r="D257" s="7" t="s">
        <v>11902</v>
      </c>
      <c r="E257" s="7">
        <f t="shared" si="3"/>
        <v>0</v>
      </c>
      <c r="F257" s="7">
        <f>IF(COUNTIF('Start Set'!A:A, A257) &gt; 0, 1, 0)</f>
        <v>0</v>
      </c>
      <c r="G257" s="7">
        <f>IF(COUNTIF('Iteration 1 - Forward'!A:A, A257) &gt; 0, 1, 0)</f>
        <v>0</v>
      </c>
      <c r="H257" s="7">
        <f>IF(COUNTIF('Iteration 1 - Backward'!A:A, A257) &gt; 0, 1, 0)</f>
        <v>0</v>
      </c>
      <c r="I257" s="7">
        <f>IF(COUNTIF('Iteration 2 - Forward-Forward'!A:A, A257) &gt; 0, 1, 0)</f>
        <v>0</v>
      </c>
      <c r="J257" s="7">
        <f>IF(COUNTIF('Iteration 2 - Forward-Backward'!A:A, A257) &gt; 0, 1, 0)</f>
        <v>0</v>
      </c>
      <c r="K257" s="7">
        <f>IF(COUNTIF('Iteration 2 - Backward-Backward'!A:A, A257) &gt; 0, 1, 0)</f>
        <v>0</v>
      </c>
      <c r="L257" s="7">
        <f>IF(COUNTIF('Iteration 2 - Backward-Forward'!A:A, A257) &gt; 0, 1, 0)</f>
        <v>0</v>
      </c>
      <c r="M257" s="7">
        <f>IF(COUNTIF('Iteration 3 - FFF'!A:A, A257) &gt; 0, 1, 0)</f>
        <v>0</v>
      </c>
      <c r="N257" s="7">
        <f>IF(COUNTIF('Iteration 3 - FFB'!A:A, A257) &gt; 0, 1, 0)</f>
        <v>0</v>
      </c>
      <c r="O257" s="7"/>
      <c r="P257" s="7">
        <v>1</v>
      </c>
    </row>
    <row r="258" spans="1:17" x14ac:dyDescent="0.25">
      <c r="A258" s="7" t="s">
        <v>10697</v>
      </c>
      <c r="B258" s="7" t="s">
        <v>10698</v>
      </c>
      <c r="C258" s="7">
        <v>2021</v>
      </c>
      <c r="D258" s="7" t="s">
        <v>11903</v>
      </c>
      <c r="E258" s="7">
        <f t="shared" ref="E258:E321" si="4">--(ROW(A258)&lt;&gt;MATCH(A258,$A:$A,0))</f>
        <v>0</v>
      </c>
      <c r="F258" s="7">
        <f>IF(COUNTIF('Start Set'!A:A, A258) &gt; 0, 1, 0)</f>
        <v>0</v>
      </c>
      <c r="G258" s="7">
        <f>IF(COUNTIF('Iteration 1 - Forward'!A:A, A258) &gt; 0, 1, 0)</f>
        <v>0</v>
      </c>
      <c r="H258" s="7">
        <f>IF(COUNTIF('Iteration 1 - Backward'!A:A, A258) &gt; 0, 1, 0)</f>
        <v>0</v>
      </c>
      <c r="I258" s="7">
        <f>IF(COUNTIF('Iteration 2 - Forward-Forward'!A:A, A258) &gt; 0, 1, 0)</f>
        <v>0</v>
      </c>
      <c r="J258" s="7">
        <f>IF(COUNTIF('Iteration 2 - Forward-Backward'!A:A, A258) &gt; 0, 1, 0)</f>
        <v>0</v>
      </c>
      <c r="K258" s="7">
        <f>IF(COUNTIF('Iteration 2 - Backward-Backward'!A:A, A258) &gt; 0, 1, 0)</f>
        <v>0</v>
      </c>
      <c r="L258" s="7">
        <f>IF(COUNTIF('Iteration 2 - Backward-Forward'!A:A, A258) &gt; 0, 1, 0)</f>
        <v>0</v>
      </c>
      <c r="M258" s="7">
        <f>IF(COUNTIF('Iteration 3 - FFF'!A:A, A258) &gt; 0, 1, 0)</f>
        <v>0</v>
      </c>
      <c r="N258" s="7">
        <f>IF(COUNTIF('Iteration 3 - FFB'!A:A, A258) &gt; 0, 1, 0)</f>
        <v>0</v>
      </c>
      <c r="O258" s="7"/>
      <c r="P258" s="7">
        <v>1</v>
      </c>
    </row>
    <row r="259" spans="1:17" x14ac:dyDescent="0.25">
      <c r="A259" s="7" t="s">
        <v>10776</v>
      </c>
      <c r="B259" s="7" t="s">
        <v>10777</v>
      </c>
      <c r="C259" s="7">
        <v>2021</v>
      </c>
      <c r="D259" s="7"/>
      <c r="E259" s="7">
        <f t="shared" si="4"/>
        <v>0</v>
      </c>
      <c r="F259" s="7">
        <f>IF(COUNTIF('Start Set'!A:A, A259) &gt; 0, 1, 0)</f>
        <v>0</v>
      </c>
      <c r="G259" s="7">
        <f>IF(COUNTIF('Iteration 1 - Forward'!A:A, A259) &gt; 0, 1, 0)</f>
        <v>0</v>
      </c>
      <c r="H259" s="7">
        <f>IF(COUNTIF('Iteration 1 - Backward'!A:A, A259) &gt; 0, 1, 0)</f>
        <v>0</v>
      </c>
      <c r="I259" s="7">
        <f>IF(COUNTIF('Iteration 2 - Forward-Forward'!A:A, A259) &gt; 0, 1, 0)</f>
        <v>0</v>
      </c>
      <c r="J259" s="7">
        <f>IF(COUNTIF('Iteration 2 - Forward-Backward'!A:A, A259) &gt; 0, 1, 0)</f>
        <v>0</v>
      </c>
      <c r="K259" s="7">
        <f>IF(COUNTIF('Iteration 2 - Backward-Backward'!A:A, A259) &gt; 0, 1, 0)</f>
        <v>0</v>
      </c>
      <c r="L259" s="7">
        <f>IF(COUNTIF('Iteration 2 - Backward-Forward'!A:A, A259) &gt; 0, 1, 0)</f>
        <v>0</v>
      </c>
      <c r="M259" s="7">
        <f>IF(COUNTIF('Iteration 3 - FFF'!A:A, A259) &gt; 0, 1, 0)</f>
        <v>0</v>
      </c>
      <c r="N259" s="7">
        <f>IF(COUNTIF('Iteration 3 - FFB'!A:A, A259) &gt; 0, 1, 0)</f>
        <v>0</v>
      </c>
      <c r="O259" s="7"/>
      <c r="P259" s="7"/>
      <c r="Q259" s="7">
        <v>1</v>
      </c>
    </row>
    <row r="260" spans="1:17" x14ac:dyDescent="0.25">
      <c r="A260" s="7" t="s">
        <v>10778</v>
      </c>
      <c r="B260" s="7" t="s">
        <v>10779</v>
      </c>
      <c r="C260" s="7">
        <v>2021</v>
      </c>
      <c r="D260" s="7" t="s">
        <v>11904</v>
      </c>
      <c r="E260" s="7">
        <f t="shared" si="4"/>
        <v>0</v>
      </c>
      <c r="F260" s="7">
        <f>IF(COUNTIF('Start Set'!A:A, A260) &gt; 0, 1, 0)</f>
        <v>0</v>
      </c>
      <c r="G260" s="7">
        <f>IF(COUNTIF('Iteration 1 - Forward'!A:A, A260) &gt; 0, 1, 0)</f>
        <v>0</v>
      </c>
      <c r="H260" s="7">
        <f>IF(COUNTIF('Iteration 1 - Backward'!A:A, A260) &gt; 0, 1, 0)</f>
        <v>0</v>
      </c>
      <c r="I260" s="7">
        <f>IF(COUNTIF('Iteration 2 - Forward-Forward'!A:A, A260) &gt; 0, 1, 0)</f>
        <v>0</v>
      </c>
      <c r="J260" s="7">
        <f>IF(COUNTIF('Iteration 2 - Forward-Backward'!A:A, A260) &gt; 0, 1, 0)</f>
        <v>0</v>
      </c>
      <c r="K260" s="7">
        <f>IF(COUNTIF('Iteration 2 - Backward-Backward'!A:A, A260) &gt; 0, 1, 0)</f>
        <v>0</v>
      </c>
      <c r="L260" s="7">
        <f>IF(COUNTIF('Iteration 2 - Backward-Forward'!A:A, A260) &gt; 0, 1, 0)</f>
        <v>0</v>
      </c>
      <c r="M260" s="7">
        <f>IF(COUNTIF('Iteration 3 - FFF'!A:A, A260) &gt; 0, 1, 0)</f>
        <v>0</v>
      </c>
      <c r="N260" s="7">
        <f>IF(COUNTIF('Iteration 3 - FFB'!A:A, A260) &gt; 0, 1, 0)</f>
        <v>0</v>
      </c>
      <c r="O260" s="7"/>
      <c r="P260" s="7">
        <v>1</v>
      </c>
    </row>
    <row r="261" spans="1:17" x14ac:dyDescent="0.25">
      <c r="A261" s="7" t="s">
        <v>10636</v>
      </c>
      <c r="B261" s="7" t="s">
        <v>10637</v>
      </c>
      <c r="C261" s="7">
        <v>2022</v>
      </c>
      <c r="D261" s="7" t="s">
        <v>11904</v>
      </c>
      <c r="E261" s="7">
        <f t="shared" si="4"/>
        <v>0</v>
      </c>
      <c r="F261" s="7">
        <f>IF(COUNTIF('Start Set'!A:A, A261) &gt; 0, 1, 0)</f>
        <v>0</v>
      </c>
      <c r="G261" s="7">
        <f>IF(COUNTIF('Iteration 1 - Forward'!A:A, A261) &gt; 0, 1, 0)</f>
        <v>0</v>
      </c>
      <c r="H261" s="7">
        <f>IF(COUNTIF('Iteration 1 - Backward'!A:A, A261) &gt; 0, 1, 0)</f>
        <v>0</v>
      </c>
      <c r="I261" s="7">
        <f>IF(COUNTIF('Iteration 2 - Forward-Forward'!A:A, A261) &gt; 0, 1, 0)</f>
        <v>0</v>
      </c>
      <c r="J261" s="7">
        <f>IF(COUNTIF('Iteration 2 - Forward-Backward'!A:A, A261) &gt; 0, 1, 0)</f>
        <v>0</v>
      </c>
      <c r="K261" s="7">
        <f>IF(COUNTIF('Iteration 2 - Backward-Backward'!A:A, A261) &gt; 0, 1, 0)</f>
        <v>0</v>
      </c>
      <c r="L261" s="7">
        <f>IF(COUNTIF('Iteration 2 - Backward-Forward'!A:A, A261) &gt; 0, 1, 0)</f>
        <v>0</v>
      </c>
      <c r="M261" s="7">
        <f>IF(COUNTIF('Iteration 3 - FFF'!A:A, A261) &gt; 0, 1, 0)</f>
        <v>0</v>
      </c>
      <c r="N261" s="7">
        <f>IF(COUNTIF('Iteration 3 - FFB'!A:A, A261) &gt; 0, 1, 0)</f>
        <v>0</v>
      </c>
      <c r="O261" s="7"/>
      <c r="P261" s="7">
        <v>1</v>
      </c>
    </row>
    <row r="262" spans="1:17" x14ac:dyDescent="0.25">
      <c r="A262" s="7" t="s">
        <v>10682</v>
      </c>
      <c r="B262" s="7" t="s">
        <v>10683</v>
      </c>
      <c r="C262" s="7">
        <v>2022</v>
      </c>
      <c r="D262" s="7" t="s">
        <v>11903</v>
      </c>
      <c r="E262" s="7">
        <f t="shared" si="4"/>
        <v>0</v>
      </c>
      <c r="F262" s="7">
        <f>IF(COUNTIF('Start Set'!A:A, A262) &gt; 0, 1, 0)</f>
        <v>0</v>
      </c>
      <c r="G262" s="7">
        <f>IF(COUNTIF('Iteration 1 - Forward'!A:A, A262) &gt; 0, 1, 0)</f>
        <v>0</v>
      </c>
      <c r="H262" s="7">
        <f>IF(COUNTIF('Iteration 1 - Backward'!A:A, A262) &gt; 0, 1, 0)</f>
        <v>0</v>
      </c>
      <c r="I262" s="7">
        <f>IF(COUNTIF('Iteration 2 - Forward-Forward'!A:A, A262) &gt; 0, 1, 0)</f>
        <v>0</v>
      </c>
      <c r="J262" s="7">
        <f>IF(COUNTIF('Iteration 2 - Forward-Backward'!A:A, A262) &gt; 0, 1, 0)</f>
        <v>0</v>
      </c>
      <c r="K262" s="7">
        <f>IF(COUNTIF('Iteration 2 - Backward-Backward'!A:A, A262) &gt; 0, 1, 0)</f>
        <v>0</v>
      </c>
      <c r="L262" s="7">
        <f>IF(COUNTIF('Iteration 2 - Backward-Forward'!A:A, A262) &gt; 0, 1, 0)</f>
        <v>0</v>
      </c>
      <c r="M262" s="7">
        <f>IF(COUNTIF('Iteration 3 - FFF'!A:A, A262) &gt; 0, 1, 0)</f>
        <v>0</v>
      </c>
      <c r="N262" s="7">
        <f>IF(COUNTIF('Iteration 3 - FFB'!A:A, A262) &gt; 0, 1, 0)</f>
        <v>0</v>
      </c>
      <c r="O262" s="7"/>
      <c r="P262" s="7">
        <v>1</v>
      </c>
    </row>
    <row r="263" spans="1:17" x14ac:dyDescent="0.25">
      <c r="A263" s="7" t="s">
        <v>10736</v>
      </c>
      <c r="B263" s="7" t="s">
        <v>10737</v>
      </c>
      <c r="C263" s="7">
        <v>2022</v>
      </c>
      <c r="D263" s="7" t="s">
        <v>11903</v>
      </c>
      <c r="E263" s="7">
        <f t="shared" si="4"/>
        <v>0</v>
      </c>
      <c r="F263" s="7">
        <f>IF(COUNTIF('Start Set'!A:A, A263) &gt; 0, 1, 0)</f>
        <v>0</v>
      </c>
      <c r="G263" s="7">
        <f>IF(COUNTIF('Iteration 1 - Forward'!A:A, A263) &gt; 0, 1, 0)</f>
        <v>0</v>
      </c>
      <c r="H263" s="7">
        <f>IF(COUNTIF('Iteration 1 - Backward'!A:A, A263) &gt; 0, 1, 0)</f>
        <v>0</v>
      </c>
      <c r="I263" s="7">
        <f>IF(COUNTIF('Iteration 2 - Forward-Forward'!A:A, A263) &gt; 0, 1, 0)</f>
        <v>0</v>
      </c>
      <c r="J263" s="7">
        <f>IF(COUNTIF('Iteration 2 - Forward-Backward'!A:A, A263) &gt; 0, 1, 0)</f>
        <v>0</v>
      </c>
      <c r="K263" s="7">
        <f>IF(COUNTIF('Iteration 2 - Backward-Backward'!A:A, A263) &gt; 0, 1, 0)</f>
        <v>0</v>
      </c>
      <c r="L263" s="7">
        <f>IF(COUNTIF('Iteration 2 - Backward-Forward'!A:A, A263) &gt; 0, 1, 0)</f>
        <v>0</v>
      </c>
      <c r="M263" s="7">
        <f>IF(COUNTIF('Iteration 3 - FFF'!A:A, A263) &gt; 0, 1, 0)</f>
        <v>0</v>
      </c>
      <c r="N263" s="7">
        <f>IF(COUNTIF('Iteration 3 - FFB'!A:A, A263) &gt; 0, 1, 0)</f>
        <v>0</v>
      </c>
      <c r="O263" s="7"/>
      <c r="P263" s="7">
        <v>1</v>
      </c>
    </row>
    <row r="264" spans="1:17" x14ac:dyDescent="0.25">
      <c r="A264" s="7" t="s">
        <v>10759</v>
      </c>
      <c r="B264" s="7" t="s">
        <v>10760</v>
      </c>
      <c r="C264" s="7">
        <v>2022</v>
      </c>
      <c r="D264" s="7" t="s">
        <v>11903</v>
      </c>
      <c r="E264" s="7">
        <f t="shared" si="4"/>
        <v>0</v>
      </c>
      <c r="F264" s="7">
        <f>IF(COUNTIF('Start Set'!A:A, A264) &gt; 0, 1, 0)</f>
        <v>0</v>
      </c>
      <c r="G264" s="7">
        <f>IF(COUNTIF('Iteration 1 - Forward'!A:A, A264) &gt; 0, 1, 0)</f>
        <v>0</v>
      </c>
      <c r="H264" s="7">
        <f>IF(COUNTIF('Iteration 1 - Backward'!A:A, A264) &gt; 0, 1, 0)</f>
        <v>0</v>
      </c>
      <c r="I264" s="7">
        <f>IF(COUNTIF('Iteration 2 - Forward-Forward'!A:A, A264) &gt; 0, 1, 0)</f>
        <v>0</v>
      </c>
      <c r="J264" s="7">
        <f>IF(COUNTIF('Iteration 2 - Forward-Backward'!A:A, A264) &gt; 0, 1, 0)</f>
        <v>0</v>
      </c>
      <c r="K264" s="7">
        <f>IF(COUNTIF('Iteration 2 - Backward-Backward'!A:A, A264) &gt; 0, 1, 0)</f>
        <v>0</v>
      </c>
      <c r="L264" s="7">
        <f>IF(COUNTIF('Iteration 2 - Backward-Forward'!A:A, A264) &gt; 0, 1, 0)</f>
        <v>0</v>
      </c>
      <c r="M264" s="7">
        <f>IF(COUNTIF('Iteration 3 - FFF'!A:A, A264) &gt; 0, 1, 0)</f>
        <v>0</v>
      </c>
      <c r="N264" s="7">
        <f>IF(COUNTIF('Iteration 3 - FFB'!A:A, A264) &gt; 0, 1, 0)</f>
        <v>0</v>
      </c>
      <c r="O264" s="7"/>
      <c r="P264" s="7">
        <v>1</v>
      </c>
    </row>
    <row r="265" spans="1:17" x14ac:dyDescent="0.25">
      <c r="A265" s="7" t="s">
        <v>10768</v>
      </c>
      <c r="B265" s="7" t="s">
        <v>10769</v>
      </c>
      <c r="C265" s="7">
        <v>2022</v>
      </c>
      <c r="D265" s="7" t="s">
        <v>11904</v>
      </c>
      <c r="E265" s="7">
        <f t="shared" si="4"/>
        <v>0</v>
      </c>
      <c r="F265" s="7">
        <f>IF(COUNTIF('Start Set'!A:A, A265) &gt; 0, 1, 0)</f>
        <v>0</v>
      </c>
      <c r="G265" s="7">
        <f>IF(COUNTIF('Iteration 1 - Forward'!A:A, A265) &gt; 0, 1, 0)</f>
        <v>0</v>
      </c>
      <c r="H265" s="7">
        <f>IF(COUNTIF('Iteration 1 - Backward'!A:A, A265) &gt; 0, 1, 0)</f>
        <v>0</v>
      </c>
      <c r="I265" s="7">
        <f>IF(COUNTIF('Iteration 2 - Forward-Forward'!A:A, A265) &gt; 0, 1, 0)</f>
        <v>0</v>
      </c>
      <c r="J265" s="7">
        <f>IF(COUNTIF('Iteration 2 - Forward-Backward'!A:A, A265) &gt; 0, 1, 0)</f>
        <v>0</v>
      </c>
      <c r="K265" s="7">
        <f>IF(COUNTIF('Iteration 2 - Backward-Backward'!A:A, A265) &gt; 0, 1, 0)</f>
        <v>0</v>
      </c>
      <c r="L265" s="7">
        <f>IF(COUNTIF('Iteration 2 - Backward-Forward'!A:A, A265) &gt; 0, 1, 0)</f>
        <v>0</v>
      </c>
      <c r="M265" s="7">
        <f>IF(COUNTIF('Iteration 3 - FFF'!A:A, A265) &gt; 0, 1, 0)</f>
        <v>0</v>
      </c>
      <c r="N265" s="7">
        <f>IF(COUNTIF('Iteration 3 - FFB'!A:A, A265) &gt; 0, 1, 0)</f>
        <v>0</v>
      </c>
      <c r="O265" s="7"/>
      <c r="P265" s="7">
        <v>1</v>
      </c>
    </row>
    <row r="266" spans="1:17" x14ac:dyDescent="0.25">
      <c r="A266" s="7" t="s">
        <v>10809</v>
      </c>
      <c r="B266" s="7" t="s">
        <v>10810</v>
      </c>
      <c r="C266" s="7">
        <v>2022</v>
      </c>
      <c r="D266" s="7"/>
      <c r="E266" s="7">
        <f t="shared" si="4"/>
        <v>0</v>
      </c>
      <c r="F266" s="7">
        <f>IF(COUNTIF('Start Set'!A:A, A266) &gt; 0, 1, 0)</f>
        <v>0</v>
      </c>
      <c r="G266" s="7">
        <f>IF(COUNTIF('Iteration 1 - Forward'!A:A, A266) &gt; 0, 1, 0)</f>
        <v>0</v>
      </c>
      <c r="H266" s="7">
        <f>IF(COUNTIF('Iteration 1 - Backward'!A:A, A266) &gt; 0, 1, 0)</f>
        <v>0</v>
      </c>
      <c r="I266" s="7">
        <f>IF(COUNTIF('Iteration 2 - Forward-Forward'!A:A, A266) &gt; 0, 1, 0)</f>
        <v>0</v>
      </c>
      <c r="J266" s="7">
        <f>IF(COUNTIF('Iteration 2 - Forward-Backward'!A:A, A266) &gt; 0, 1, 0)</f>
        <v>0</v>
      </c>
      <c r="K266" s="7">
        <f>IF(COUNTIF('Iteration 2 - Backward-Backward'!A:A, A266) &gt; 0, 1, 0)</f>
        <v>0</v>
      </c>
      <c r="L266" s="7">
        <f>IF(COUNTIF('Iteration 2 - Backward-Forward'!A:A, A266) &gt; 0, 1, 0)</f>
        <v>0</v>
      </c>
      <c r="M266" s="7">
        <f>IF(COUNTIF('Iteration 3 - FFF'!A:A, A266) &gt; 0, 1, 0)</f>
        <v>0</v>
      </c>
      <c r="N266" s="7">
        <f>IF(COUNTIF('Iteration 3 - FFB'!A:A, A266) &gt; 0, 1, 0)</f>
        <v>0</v>
      </c>
      <c r="O266" s="7"/>
      <c r="P266" s="7"/>
      <c r="Q266" s="7">
        <v>1</v>
      </c>
    </row>
    <row r="267" spans="1:17" x14ac:dyDescent="0.25">
      <c r="A267" s="7" t="s">
        <v>10970</v>
      </c>
      <c r="B267" s="7" t="s">
        <v>10971</v>
      </c>
      <c r="C267" s="7">
        <v>2022</v>
      </c>
      <c r="D267" s="7" t="s">
        <v>11904</v>
      </c>
      <c r="E267" s="7">
        <f t="shared" si="4"/>
        <v>0</v>
      </c>
      <c r="F267" s="7">
        <f>IF(COUNTIF('Start Set'!A:A, A267) &gt; 0, 1, 0)</f>
        <v>0</v>
      </c>
      <c r="G267" s="7">
        <f>IF(COUNTIF('Iteration 1 - Forward'!A:A, A267) &gt; 0, 1, 0)</f>
        <v>0</v>
      </c>
      <c r="H267" s="7">
        <f>IF(COUNTIF('Iteration 1 - Backward'!A:A, A267) &gt; 0, 1, 0)</f>
        <v>0</v>
      </c>
      <c r="I267" s="7">
        <f>IF(COUNTIF('Iteration 2 - Forward-Forward'!A:A, A267) &gt; 0, 1, 0)</f>
        <v>0</v>
      </c>
      <c r="J267" s="7">
        <f>IF(COUNTIF('Iteration 2 - Forward-Backward'!A:A, A267) &gt; 0, 1, 0)</f>
        <v>0</v>
      </c>
      <c r="K267" s="7">
        <f>IF(COUNTIF('Iteration 2 - Backward-Backward'!A:A, A267) &gt; 0, 1, 0)</f>
        <v>0</v>
      </c>
      <c r="L267" s="7">
        <f>IF(COUNTIF('Iteration 2 - Backward-Forward'!A:A, A267) &gt; 0, 1, 0)</f>
        <v>0</v>
      </c>
      <c r="M267" s="7">
        <f>IF(COUNTIF('Iteration 3 - FFF'!A:A, A267) &gt; 0, 1, 0)</f>
        <v>0</v>
      </c>
      <c r="N267" s="7">
        <f>IF(COUNTIF('Iteration 3 - FFB'!A:A, A267) &gt; 0, 1, 0)</f>
        <v>0</v>
      </c>
      <c r="O267" s="7"/>
      <c r="P267" s="7">
        <v>1</v>
      </c>
    </row>
    <row r="268" spans="1:17" x14ac:dyDescent="0.25">
      <c r="A268" s="7" t="s">
        <v>10695</v>
      </c>
      <c r="B268" s="7" t="s">
        <v>10696</v>
      </c>
      <c r="C268" s="7">
        <v>2023</v>
      </c>
      <c r="D268" s="7" t="s">
        <v>11903</v>
      </c>
      <c r="E268" s="7">
        <f t="shared" si="4"/>
        <v>0</v>
      </c>
      <c r="F268" s="7">
        <f>IF(COUNTIF('Start Set'!A:A, A268) &gt; 0, 1, 0)</f>
        <v>0</v>
      </c>
      <c r="G268" s="7">
        <f>IF(COUNTIF('Iteration 1 - Forward'!A:A, A268) &gt; 0, 1, 0)</f>
        <v>0</v>
      </c>
      <c r="H268" s="7">
        <f>IF(COUNTIF('Iteration 1 - Backward'!A:A, A268) &gt; 0, 1, 0)</f>
        <v>0</v>
      </c>
      <c r="I268" s="7">
        <f>IF(COUNTIF('Iteration 2 - Forward-Forward'!A:A, A268) &gt; 0, 1, 0)</f>
        <v>0</v>
      </c>
      <c r="J268" s="7">
        <f>IF(COUNTIF('Iteration 2 - Forward-Backward'!A:A, A268) &gt; 0, 1, 0)</f>
        <v>0</v>
      </c>
      <c r="K268" s="7">
        <f>IF(COUNTIF('Iteration 2 - Backward-Backward'!A:A, A268) &gt; 0, 1, 0)</f>
        <v>0</v>
      </c>
      <c r="L268" s="7">
        <f>IF(COUNTIF('Iteration 2 - Backward-Forward'!A:A, A268) &gt; 0, 1, 0)</f>
        <v>0</v>
      </c>
      <c r="M268" s="7">
        <f>IF(COUNTIF('Iteration 3 - FFF'!A:A, A268) &gt; 0, 1, 0)</f>
        <v>0</v>
      </c>
      <c r="N268" s="7">
        <f>IF(COUNTIF('Iteration 3 - FFB'!A:A, A268) &gt; 0, 1, 0)</f>
        <v>0</v>
      </c>
      <c r="O268" s="7"/>
      <c r="P268" s="7">
        <v>1</v>
      </c>
    </row>
    <row r="269" spans="1:17" x14ac:dyDescent="0.25">
      <c r="A269" s="7" t="s">
        <v>10727</v>
      </c>
      <c r="B269" s="7" t="s">
        <v>10728</v>
      </c>
      <c r="C269" s="7">
        <v>2023</v>
      </c>
      <c r="D269" s="7" t="s">
        <v>11904</v>
      </c>
      <c r="E269" s="7">
        <f t="shared" si="4"/>
        <v>0</v>
      </c>
      <c r="F269" s="7">
        <f>IF(COUNTIF('Start Set'!A:A, A269) &gt; 0, 1, 0)</f>
        <v>0</v>
      </c>
      <c r="G269" s="7">
        <f>IF(COUNTIF('Iteration 1 - Forward'!A:A, A269) &gt; 0, 1, 0)</f>
        <v>0</v>
      </c>
      <c r="H269" s="7">
        <f>IF(COUNTIF('Iteration 1 - Backward'!A:A, A269) &gt; 0, 1, 0)</f>
        <v>0</v>
      </c>
      <c r="I269" s="7">
        <f>IF(COUNTIF('Iteration 2 - Forward-Forward'!A:A, A269) &gt; 0, 1, 0)</f>
        <v>0</v>
      </c>
      <c r="J269" s="7">
        <f>IF(COUNTIF('Iteration 2 - Forward-Backward'!A:A, A269) &gt; 0, 1, 0)</f>
        <v>0</v>
      </c>
      <c r="K269" s="7">
        <f>IF(COUNTIF('Iteration 2 - Backward-Backward'!A:A, A269) &gt; 0, 1, 0)</f>
        <v>0</v>
      </c>
      <c r="L269" s="7">
        <f>IF(COUNTIF('Iteration 2 - Backward-Forward'!A:A, A269) &gt; 0, 1, 0)</f>
        <v>0</v>
      </c>
      <c r="M269" s="7">
        <f>IF(COUNTIF('Iteration 3 - FFF'!A:A, A269) &gt; 0, 1, 0)</f>
        <v>0</v>
      </c>
      <c r="N269" s="7">
        <f>IF(COUNTIF('Iteration 3 - FFB'!A:A, A269) &gt; 0, 1, 0)</f>
        <v>0</v>
      </c>
      <c r="O269" s="7"/>
      <c r="P269" s="7">
        <v>1</v>
      </c>
    </row>
    <row r="270" spans="1:17" x14ac:dyDescent="0.25">
      <c r="A270" s="7" t="s">
        <v>10888</v>
      </c>
      <c r="B270" s="7" t="s">
        <v>10889</v>
      </c>
      <c r="C270" s="7">
        <v>2023</v>
      </c>
      <c r="D270" s="7" t="s">
        <v>11905</v>
      </c>
      <c r="E270" s="7">
        <f t="shared" si="4"/>
        <v>0</v>
      </c>
      <c r="F270" s="7">
        <f>IF(COUNTIF('Start Set'!A:A, A270) &gt; 0, 1, 0)</f>
        <v>0</v>
      </c>
      <c r="G270" s="7">
        <f>IF(COUNTIF('Iteration 1 - Forward'!A:A, A270) &gt; 0, 1, 0)</f>
        <v>0</v>
      </c>
      <c r="H270" s="7">
        <f>IF(COUNTIF('Iteration 1 - Backward'!A:A, A270) &gt; 0, 1, 0)</f>
        <v>0</v>
      </c>
      <c r="I270" s="7">
        <f>IF(COUNTIF('Iteration 2 - Forward-Forward'!A:A, A270) &gt; 0, 1, 0)</f>
        <v>0</v>
      </c>
      <c r="J270" s="7">
        <f>IF(COUNTIF('Iteration 2 - Forward-Backward'!A:A, A270) &gt; 0, 1, 0)</f>
        <v>0</v>
      </c>
      <c r="K270" s="7">
        <f>IF(COUNTIF('Iteration 2 - Backward-Backward'!A:A, A270) &gt; 0, 1, 0)</f>
        <v>0</v>
      </c>
      <c r="L270" s="7">
        <f>IF(COUNTIF('Iteration 2 - Backward-Forward'!A:A, A270) &gt; 0, 1, 0)</f>
        <v>0</v>
      </c>
      <c r="M270" s="7">
        <f>IF(COUNTIF('Iteration 3 - FFF'!A:A, A270) &gt; 0, 1, 0)</f>
        <v>0</v>
      </c>
      <c r="N270" s="7">
        <f>IF(COUNTIF('Iteration 3 - FFB'!A:A, A270) &gt; 0, 1, 0)</f>
        <v>0</v>
      </c>
      <c r="O270" s="7"/>
      <c r="P270" s="7">
        <v>1</v>
      </c>
    </row>
    <row r="271" spans="1:17" x14ac:dyDescent="0.25">
      <c r="A271" s="7" t="s">
        <v>10669</v>
      </c>
      <c r="B271" s="7" t="s">
        <v>10670</v>
      </c>
      <c r="C271" s="7">
        <v>2024</v>
      </c>
      <c r="D271" s="7" t="s">
        <v>11903</v>
      </c>
      <c r="E271" s="7">
        <f t="shared" si="4"/>
        <v>0</v>
      </c>
      <c r="F271" s="7">
        <f>IF(COUNTIF('Start Set'!A:A, A271) &gt; 0, 1, 0)</f>
        <v>0</v>
      </c>
      <c r="G271" s="7">
        <f>IF(COUNTIF('Iteration 1 - Forward'!A:A, A271) &gt; 0, 1, 0)</f>
        <v>0</v>
      </c>
      <c r="H271" s="7">
        <f>IF(COUNTIF('Iteration 1 - Backward'!A:A, A271) &gt; 0, 1, 0)</f>
        <v>0</v>
      </c>
      <c r="I271" s="7">
        <f>IF(COUNTIF('Iteration 2 - Forward-Forward'!A:A, A271) &gt; 0, 1, 0)</f>
        <v>0</v>
      </c>
      <c r="J271" s="7">
        <f>IF(COUNTIF('Iteration 2 - Forward-Backward'!A:A, A271) &gt; 0, 1, 0)</f>
        <v>0</v>
      </c>
      <c r="K271" s="7">
        <f>IF(COUNTIF('Iteration 2 - Backward-Backward'!A:A, A271) &gt; 0, 1, 0)</f>
        <v>0</v>
      </c>
      <c r="L271" s="7">
        <f>IF(COUNTIF('Iteration 2 - Backward-Forward'!A:A, A271) &gt; 0, 1, 0)</f>
        <v>0</v>
      </c>
      <c r="M271" s="7">
        <f>IF(COUNTIF('Iteration 3 - FFF'!A:A, A271) &gt; 0, 1, 0)</f>
        <v>0</v>
      </c>
      <c r="N271" s="7">
        <f>IF(COUNTIF('Iteration 3 - FFB'!A:A, A271) &gt; 0, 1, 0)</f>
        <v>0</v>
      </c>
      <c r="O271" s="7"/>
      <c r="P271" s="7">
        <v>1</v>
      </c>
    </row>
    <row r="272" spans="1:17" x14ac:dyDescent="0.25">
      <c r="A272" s="7" t="s">
        <v>10691</v>
      </c>
      <c r="B272" s="7" t="s">
        <v>10692</v>
      </c>
      <c r="C272" s="7">
        <v>2024</v>
      </c>
      <c r="D272" s="7" t="s">
        <v>11903</v>
      </c>
      <c r="E272" s="7">
        <f t="shared" si="4"/>
        <v>0</v>
      </c>
      <c r="F272" s="7">
        <f>IF(COUNTIF('Start Set'!A:A, A272) &gt; 0, 1, 0)</f>
        <v>0</v>
      </c>
      <c r="G272" s="7">
        <f>IF(COUNTIF('Iteration 1 - Forward'!A:A, A272) &gt; 0, 1, 0)</f>
        <v>0</v>
      </c>
      <c r="H272" s="7">
        <f>IF(COUNTIF('Iteration 1 - Backward'!A:A, A272) &gt; 0, 1, 0)</f>
        <v>0</v>
      </c>
      <c r="I272" s="7">
        <f>IF(COUNTIF('Iteration 2 - Forward-Forward'!A:A, A272) &gt; 0, 1, 0)</f>
        <v>0</v>
      </c>
      <c r="J272" s="7">
        <f>IF(COUNTIF('Iteration 2 - Forward-Backward'!A:A, A272) &gt; 0, 1, 0)</f>
        <v>0</v>
      </c>
      <c r="K272" s="7">
        <f>IF(COUNTIF('Iteration 2 - Backward-Backward'!A:A, A272) &gt; 0, 1, 0)</f>
        <v>0</v>
      </c>
      <c r="L272" s="7">
        <f>IF(COUNTIF('Iteration 2 - Backward-Forward'!A:A, A272) &gt; 0, 1, 0)</f>
        <v>0</v>
      </c>
      <c r="M272" s="7">
        <f>IF(COUNTIF('Iteration 3 - FFF'!A:A, A272) &gt; 0, 1, 0)</f>
        <v>0</v>
      </c>
      <c r="N272" s="7">
        <f>IF(COUNTIF('Iteration 3 - FFB'!A:A, A272) &gt; 0, 1, 0)</f>
        <v>0</v>
      </c>
      <c r="O272" s="7"/>
      <c r="P272" s="7">
        <v>1</v>
      </c>
    </row>
    <row r="273" spans="1:20" x14ac:dyDescent="0.25">
      <c r="A273" s="7" t="s">
        <v>10699</v>
      </c>
      <c r="B273" s="7" t="s">
        <v>10700</v>
      </c>
      <c r="C273" s="7">
        <v>2024</v>
      </c>
      <c r="D273" s="7" t="s">
        <v>11903</v>
      </c>
      <c r="E273" s="7">
        <f t="shared" si="4"/>
        <v>0</v>
      </c>
      <c r="F273" s="7">
        <f>IF(COUNTIF('Start Set'!A:A, A273) &gt; 0, 1, 0)</f>
        <v>0</v>
      </c>
      <c r="G273" s="7">
        <f>IF(COUNTIF('Iteration 1 - Forward'!A:A, A273) &gt; 0, 1, 0)</f>
        <v>0</v>
      </c>
      <c r="H273" s="7">
        <f>IF(COUNTIF('Iteration 1 - Backward'!A:A, A273) &gt; 0, 1, 0)</f>
        <v>0</v>
      </c>
      <c r="I273" s="7">
        <f>IF(COUNTIF('Iteration 2 - Forward-Forward'!A:A, A273) &gt; 0, 1, 0)</f>
        <v>0</v>
      </c>
      <c r="J273" s="7">
        <f>IF(COUNTIF('Iteration 2 - Forward-Backward'!A:A, A273) &gt; 0, 1, 0)</f>
        <v>0</v>
      </c>
      <c r="K273" s="7">
        <f>IF(COUNTIF('Iteration 2 - Backward-Backward'!A:A, A273) &gt; 0, 1, 0)</f>
        <v>0</v>
      </c>
      <c r="L273" s="7">
        <f>IF(COUNTIF('Iteration 2 - Backward-Forward'!A:A, A273) &gt; 0, 1, 0)</f>
        <v>0</v>
      </c>
      <c r="M273" s="7">
        <f>IF(COUNTIF('Iteration 3 - FFF'!A:A, A273) &gt; 0, 1, 0)</f>
        <v>0</v>
      </c>
      <c r="N273" s="7">
        <f>IF(COUNTIF('Iteration 3 - FFB'!A:A, A273) &gt; 0, 1, 0)</f>
        <v>0</v>
      </c>
      <c r="O273" s="7"/>
      <c r="P273" s="7">
        <v>1</v>
      </c>
    </row>
    <row r="274" spans="1:20" x14ac:dyDescent="0.25">
      <c r="A274" s="7" t="s">
        <v>10703</v>
      </c>
      <c r="B274" s="7" t="s">
        <v>10704</v>
      </c>
      <c r="C274" s="7">
        <v>2024</v>
      </c>
      <c r="D274" s="7" t="s">
        <v>11905</v>
      </c>
      <c r="E274" s="7">
        <f t="shared" si="4"/>
        <v>0</v>
      </c>
      <c r="F274" s="7">
        <f>IF(COUNTIF('Start Set'!A:A, A274) &gt; 0, 1, 0)</f>
        <v>0</v>
      </c>
      <c r="G274" s="7">
        <f>IF(COUNTIF('Iteration 1 - Forward'!A:A, A274) &gt; 0, 1, 0)</f>
        <v>0</v>
      </c>
      <c r="H274" s="7">
        <f>IF(COUNTIF('Iteration 1 - Backward'!A:A, A274) &gt; 0, 1, 0)</f>
        <v>0</v>
      </c>
      <c r="I274" s="7">
        <f>IF(COUNTIF('Iteration 2 - Forward-Forward'!A:A, A274) &gt; 0, 1, 0)</f>
        <v>0</v>
      </c>
      <c r="J274" s="7">
        <f>IF(COUNTIF('Iteration 2 - Forward-Backward'!A:A, A274) &gt; 0, 1, 0)</f>
        <v>0</v>
      </c>
      <c r="K274" s="7">
        <f>IF(COUNTIF('Iteration 2 - Backward-Backward'!A:A, A274) &gt; 0, 1, 0)</f>
        <v>0</v>
      </c>
      <c r="L274" s="7">
        <f>IF(COUNTIF('Iteration 2 - Backward-Forward'!A:A, A274) &gt; 0, 1, 0)</f>
        <v>0</v>
      </c>
      <c r="M274" s="7">
        <f>IF(COUNTIF('Iteration 3 - FFF'!A:A, A274) &gt; 0, 1, 0)</f>
        <v>0</v>
      </c>
      <c r="N274" s="7">
        <f>IF(COUNTIF('Iteration 3 - FFB'!A:A, A274) &gt; 0, 1, 0)</f>
        <v>0</v>
      </c>
      <c r="O274" s="7"/>
      <c r="P274" s="7">
        <v>1</v>
      </c>
    </row>
    <row r="275" spans="1:20" x14ac:dyDescent="0.25">
      <c r="A275" s="7" t="s">
        <v>10732</v>
      </c>
      <c r="B275" s="7" t="s">
        <v>10733</v>
      </c>
      <c r="C275" s="7">
        <v>2024</v>
      </c>
      <c r="D275" s="7" t="s">
        <v>11906</v>
      </c>
      <c r="E275" s="7">
        <f t="shared" si="4"/>
        <v>0</v>
      </c>
      <c r="F275" s="7">
        <f>IF(COUNTIF('Start Set'!A:A, A275) &gt; 0, 1, 0)</f>
        <v>0</v>
      </c>
      <c r="G275" s="7">
        <f>IF(COUNTIF('Iteration 1 - Forward'!A:A, A275) &gt; 0, 1, 0)</f>
        <v>0</v>
      </c>
      <c r="H275" s="7">
        <f>IF(COUNTIF('Iteration 1 - Backward'!A:A, A275) &gt; 0, 1, 0)</f>
        <v>0</v>
      </c>
      <c r="I275" s="7">
        <f>IF(COUNTIF('Iteration 2 - Forward-Forward'!A:A, A275) &gt; 0, 1, 0)</f>
        <v>0</v>
      </c>
      <c r="J275" s="7">
        <f>IF(COUNTIF('Iteration 2 - Forward-Backward'!A:A, A275) &gt; 0, 1, 0)</f>
        <v>0</v>
      </c>
      <c r="K275" s="7">
        <f>IF(COUNTIF('Iteration 2 - Backward-Backward'!A:A, A275) &gt; 0, 1, 0)</f>
        <v>0</v>
      </c>
      <c r="L275" s="7">
        <f>IF(COUNTIF('Iteration 2 - Backward-Forward'!A:A, A275) &gt; 0, 1, 0)</f>
        <v>0</v>
      </c>
      <c r="M275" s="7">
        <f>IF(COUNTIF('Iteration 3 - FFF'!A:A, A275) &gt; 0, 1, 0)</f>
        <v>0</v>
      </c>
      <c r="N275" s="7">
        <f>IF(COUNTIF('Iteration 3 - FFB'!A:A, A275) &gt; 0, 1, 0)</f>
        <v>0</v>
      </c>
      <c r="O275" s="7"/>
      <c r="P275" s="7">
        <v>1</v>
      </c>
    </row>
    <row r="276" spans="1:20" x14ac:dyDescent="0.25">
      <c r="A276" s="7" t="s">
        <v>10878</v>
      </c>
      <c r="B276" s="7" t="s">
        <v>10879</v>
      </c>
      <c r="C276" s="7">
        <v>2024</v>
      </c>
      <c r="D276" s="7" t="s">
        <v>11903</v>
      </c>
      <c r="E276" s="7">
        <f t="shared" si="4"/>
        <v>0</v>
      </c>
      <c r="F276" s="7">
        <f>IF(COUNTIF('Start Set'!A:A, A276) &gt; 0, 1, 0)</f>
        <v>0</v>
      </c>
      <c r="G276" s="7">
        <f>IF(COUNTIF('Iteration 1 - Forward'!A:A, A276) &gt; 0, 1, 0)</f>
        <v>0</v>
      </c>
      <c r="H276" s="7">
        <f>IF(COUNTIF('Iteration 1 - Backward'!A:A, A276) &gt; 0, 1, 0)</f>
        <v>0</v>
      </c>
      <c r="I276" s="7">
        <f>IF(COUNTIF('Iteration 2 - Forward-Forward'!A:A, A276) &gt; 0, 1, 0)</f>
        <v>0</v>
      </c>
      <c r="J276" s="7">
        <f>IF(COUNTIF('Iteration 2 - Forward-Backward'!A:A, A276) &gt; 0, 1, 0)</f>
        <v>0</v>
      </c>
      <c r="K276" s="7">
        <f>IF(COUNTIF('Iteration 2 - Backward-Backward'!A:A, A276) &gt; 0, 1, 0)</f>
        <v>0</v>
      </c>
      <c r="L276" s="7">
        <f>IF(COUNTIF('Iteration 2 - Backward-Forward'!A:A, A276) &gt; 0, 1, 0)</f>
        <v>0</v>
      </c>
      <c r="M276" s="7">
        <f>IF(COUNTIF('Iteration 3 - FFF'!A:A, A276) &gt; 0, 1, 0)</f>
        <v>0</v>
      </c>
      <c r="N276" s="7">
        <f>IF(COUNTIF('Iteration 3 - FFB'!A:A, A276) &gt; 0, 1, 0)</f>
        <v>0</v>
      </c>
      <c r="O276" s="7"/>
      <c r="P276" s="7">
        <v>1</v>
      </c>
    </row>
    <row r="277" spans="1:20" x14ac:dyDescent="0.25">
      <c r="A277" s="7" t="s">
        <v>10913</v>
      </c>
      <c r="B277" s="7" t="s">
        <v>10914</v>
      </c>
      <c r="C277" s="7">
        <v>2024</v>
      </c>
      <c r="D277" s="7" t="s">
        <v>11904</v>
      </c>
      <c r="E277" s="7">
        <f t="shared" si="4"/>
        <v>0</v>
      </c>
      <c r="F277" s="7">
        <f>IF(COUNTIF('Start Set'!A:A, A277) &gt; 0, 1, 0)</f>
        <v>0</v>
      </c>
      <c r="G277" s="7">
        <f>IF(COUNTIF('Iteration 1 - Forward'!A:A, A277) &gt; 0, 1, 0)</f>
        <v>0</v>
      </c>
      <c r="H277" s="7">
        <f>IF(COUNTIF('Iteration 1 - Backward'!A:A, A277) &gt; 0, 1, 0)</f>
        <v>0</v>
      </c>
      <c r="I277" s="7">
        <f>IF(COUNTIF('Iteration 2 - Forward-Forward'!A:A, A277) &gt; 0, 1, 0)</f>
        <v>0</v>
      </c>
      <c r="J277" s="7">
        <f>IF(COUNTIF('Iteration 2 - Forward-Backward'!A:A, A277) &gt; 0, 1, 0)</f>
        <v>0</v>
      </c>
      <c r="K277" s="7">
        <f>IF(COUNTIF('Iteration 2 - Backward-Backward'!A:A, A277) &gt; 0, 1, 0)</f>
        <v>0</v>
      </c>
      <c r="L277" s="7">
        <f>IF(COUNTIF('Iteration 2 - Backward-Forward'!A:A, A277) &gt; 0, 1, 0)</f>
        <v>0</v>
      </c>
      <c r="M277" s="7">
        <f>IF(COUNTIF('Iteration 3 - FFF'!A:A, A277) &gt; 0, 1, 0)</f>
        <v>0</v>
      </c>
      <c r="N277" s="7">
        <f>IF(COUNTIF('Iteration 3 - FFB'!A:A, A277) &gt; 0, 1, 0)</f>
        <v>0</v>
      </c>
      <c r="O277" s="7"/>
      <c r="P277" s="7">
        <v>1</v>
      </c>
    </row>
    <row r="278" spans="1:20" x14ac:dyDescent="0.25">
      <c r="A278" s="7" t="s">
        <v>10915</v>
      </c>
      <c r="B278" s="7" t="s">
        <v>10916</v>
      </c>
      <c r="C278" s="7">
        <v>2024</v>
      </c>
      <c r="D278" s="7" t="s">
        <v>11904</v>
      </c>
      <c r="E278" s="7">
        <f t="shared" si="4"/>
        <v>0</v>
      </c>
      <c r="F278" s="7">
        <f>IF(COUNTIF('Start Set'!A:A, A278) &gt; 0, 1, 0)</f>
        <v>0</v>
      </c>
      <c r="G278" s="7">
        <f>IF(COUNTIF('Iteration 1 - Forward'!A:A, A278) &gt; 0, 1, 0)</f>
        <v>0</v>
      </c>
      <c r="H278" s="7">
        <f>IF(COUNTIF('Iteration 1 - Backward'!A:A, A278) &gt; 0, 1, 0)</f>
        <v>0</v>
      </c>
      <c r="I278" s="7">
        <f>IF(COUNTIF('Iteration 2 - Forward-Forward'!A:A, A278) &gt; 0, 1, 0)</f>
        <v>0</v>
      </c>
      <c r="J278" s="7">
        <f>IF(COUNTIF('Iteration 2 - Forward-Backward'!A:A, A278) &gt; 0, 1, 0)</f>
        <v>0</v>
      </c>
      <c r="K278" s="7">
        <f>IF(COUNTIF('Iteration 2 - Backward-Backward'!A:A, A278) &gt; 0, 1, 0)</f>
        <v>0</v>
      </c>
      <c r="L278" s="7">
        <f>IF(COUNTIF('Iteration 2 - Backward-Forward'!A:A, A278) &gt; 0, 1, 0)</f>
        <v>0</v>
      </c>
      <c r="M278" s="7">
        <f>IF(COUNTIF('Iteration 3 - FFF'!A:A, A278) &gt; 0, 1, 0)</f>
        <v>0</v>
      </c>
      <c r="N278" s="7">
        <f>IF(COUNTIF('Iteration 3 - FFB'!A:A, A278) &gt; 0, 1, 0)</f>
        <v>0</v>
      </c>
      <c r="O278" s="7"/>
      <c r="P278" s="7">
        <v>1</v>
      </c>
    </row>
    <row r="279" spans="1:20" x14ac:dyDescent="0.25">
      <c r="A279" s="7" t="s">
        <v>10928</v>
      </c>
      <c r="B279" s="7" t="s">
        <v>10929</v>
      </c>
      <c r="C279" s="7">
        <v>2024</v>
      </c>
      <c r="D279" s="7" t="s">
        <v>11903</v>
      </c>
      <c r="E279" s="7">
        <f t="shared" si="4"/>
        <v>0</v>
      </c>
      <c r="F279" s="7">
        <f>IF(COUNTIF('Start Set'!A:A, A279) &gt; 0, 1, 0)</f>
        <v>0</v>
      </c>
      <c r="G279" s="7">
        <f>IF(COUNTIF('Iteration 1 - Forward'!A:A, A279) &gt; 0, 1, 0)</f>
        <v>0</v>
      </c>
      <c r="H279" s="7">
        <f>IF(COUNTIF('Iteration 1 - Backward'!A:A, A279) &gt; 0, 1, 0)</f>
        <v>0</v>
      </c>
      <c r="I279" s="7">
        <f>IF(COUNTIF('Iteration 2 - Forward-Forward'!A:A, A279) &gt; 0, 1, 0)</f>
        <v>0</v>
      </c>
      <c r="J279" s="7">
        <f>IF(COUNTIF('Iteration 2 - Forward-Backward'!A:A, A279) &gt; 0, 1, 0)</f>
        <v>0</v>
      </c>
      <c r="K279" s="7">
        <f>IF(COUNTIF('Iteration 2 - Backward-Backward'!A:A, A279) &gt; 0, 1, 0)</f>
        <v>0</v>
      </c>
      <c r="L279" s="7">
        <f>IF(COUNTIF('Iteration 2 - Backward-Forward'!A:A, A279) &gt; 0, 1, 0)</f>
        <v>0</v>
      </c>
      <c r="M279" s="7">
        <f>IF(COUNTIF('Iteration 3 - FFF'!A:A, A279) &gt; 0, 1, 0)</f>
        <v>0</v>
      </c>
      <c r="N279" s="7">
        <f>IF(COUNTIF('Iteration 3 - FFB'!A:A, A279) &gt; 0, 1, 0)</f>
        <v>0</v>
      </c>
      <c r="O279" s="7"/>
      <c r="P279" s="7">
        <v>1</v>
      </c>
    </row>
    <row r="280" spans="1:20" x14ac:dyDescent="0.25">
      <c r="A280" s="7" t="s">
        <v>10934</v>
      </c>
      <c r="B280" s="7" t="s">
        <v>10935</v>
      </c>
      <c r="C280" s="7">
        <v>2024</v>
      </c>
      <c r="D280" s="7" t="s">
        <v>11903</v>
      </c>
      <c r="E280" s="7">
        <f t="shared" si="4"/>
        <v>0</v>
      </c>
      <c r="F280" s="7">
        <f>IF(COUNTIF('Start Set'!A:A, A280) &gt; 0, 1, 0)</f>
        <v>0</v>
      </c>
      <c r="G280" s="7">
        <f>IF(COUNTIF('Iteration 1 - Forward'!A:A, A280) &gt; 0, 1, 0)</f>
        <v>0</v>
      </c>
      <c r="H280" s="7">
        <f>IF(COUNTIF('Iteration 1 - Backward'!A:A, A280) &gt; 0, 1, 0)</f>
        <v>0</v>
      </c>
      <c r="I280" s="7">
        <f>IF(COUNTIF('Iteration 2 - Forward-Forward'!A:A, A280) &gt; 0, 1, 0)</f>
        <v>0</v>
      </c>
      <c r="J280" s="7">
        <f>IF(COUNTIF('Iteration 2 - Forward-Backward'!A:A, A280) &gt; 0, 1, 0)</f>
        <v>0</v>
      </c>
      <c r="K280" s="7">
        <f>IF(COUNTIF('Iteration 2 - Backward-Backward'!A:A, A280) &gt; 0, 1, 0)</f>
        <v>0</v>
      </c>
      <c r="L280" s="7">
        <f>IF(COUNTIF('Iteration 2 - Backward-Forward'!A:A, A280) &gt; 0, 1, 0)</f>
        <v>0</v>
      </c>
      <c r="M280" s="7">
        <f>IF(COUNTIF('Iteration 3 - FFF'!A:A, A280) &gt; 0, 1, 0)</f>
        <v>0</v>
      </c>
      <c r="N280" s="7">
        <f>IF(COUNTIF('Iteration 3 - FFB'!A:A, A280) &gt; 0, 1, 0)</f>
        <v>0</v>
      </c>
      <c r="O280" s="7"/>
      <c r="P280" s="7">
        <v>1</v>
      </c>
    </row>
    <row r="281" spans="1:20" x14ac:dyDescent="0.25">
      <c r="A281" s="7" t="s">
        <v>10953</v>
      </c>
      <c r="B281" s="7" t="s">
        <v>10954</v>
      </c>
      <c r="C281" s="7">
        <v>2024</v>
      </c>
      <c r="D281" s="7" t="s">
        <v>11907</v>
      </c>
      <c r="E281" s="7">
        <f t="shared" si="4"/>
        <v>0</v>
      </c>
      <c r="F281" s="7">
        <f>IF(COUNTIF('Start Set'!A:A, A281) &gt; 0, 1, 0)</f>
        <v>0</v>
      </c>
      <c r="G281" s="7">
        <f>IF(COUNTIF('Iteration 1 - Forward'!A:A, A281) &gt; 0, 1, 0)</f>
        <v>0</v>
      </c>
      <c r="H281" s="7">
        <f>IF(COUNTIF('Iteration 1 - Backward'!A:A, A281) &gt; 0, 1, 0)</f>
        <v>0</v>
      </c>
      <c r="I281" s="7">
        <f>IF(COUNTIF('Iteration 2 - Forward-Forward'!A:A, A281) &gt; 0, 1, 0)</f>
        <v>0</v>
      </c>
      <c r="J281" s="7">
        <f>IF(COUNTIF('Iteration 2 - Forward-Backward'!A:A, A281) &gt; 0, 1, 0)</f>
        <v>0</v>
      </c>
      <c r="K281" s="7">
        <f>IF(COUNTIF('Iteration 2 - Backward-Backward'!A:A, A281) &gt; 0, 1, 0)</f>
        <v>0</v>
      </c>
      <c r="L281" s="7">
        <f>IF(COUNTIF('Iteration 2 - Backward-Forward'!A:A, A281) &gt; 0, 1, 0)</f>
        <v>0</v>
      </c>
      <c r="M281" s="7">
        <f>IF(COUNTIF('Iteration 3 - FFF'!A:A, A281) &gt; 0, 1, 0)</f>
        <v>0</v>
      </c>
      <c r="N281" s="7">
        <f>IF(COUNTIF('Iteration 3 - FFB'!A:A, A281) &gt; 0, 1, 0)</f>
        <v>0</v>
      </c>
      <c r="O281" s="7"/>
      <c r="P281" s="7">
        <v>1</v>
      </c>
    </row>
    <row r="282" spans="1:20" x14ac:dyDescent="0.25">
      <c r="A282" s="7" t="s">
        <v>10660</v>
      </c>
      <c r="B282" s="7" t="s">
        <v>10661</v>
      </c>
      <c r="C282" s="7">
        <v>2025</v>
      </c>
      <c r="D282" s="7" t="s">
        <v>11906</v>
      </c>
      <c r="E282" s="7">
        <f t="shared" si="4"/>
        <v>0</v>
      </c>
      <c r="F282" s="7">
        <f>IF(COUNTIF('Start Set'!A:A, A282) &gt; 0, 1, 0)</f>
        <v>0</v>
      </c>
      <c r="G282" s="7">
        <f>IF(COUNTIF('Iteration 1 - Forward'!A:A, A282) &gt; 0, 1, 0)</f>
        <v>0</v>
      </c>
      <c r="H282" s="7">
        <f>IF(COUNTIF('Iteration 1 - Backward'!A:A, A282) &gt; 0, 1, 0)</f>
        <v>0</v>
      </c>
      <c r="I282" s="7">
        <f>IF(COUNTIF('Iteration 2 - Forward-Forward'!A:A, A282) &gt; 0, 1, 0)</f>
        <v>0</v>
      </c>
      <c r="J282" s="7">
        <f>IF(COUNTIF('Iteration 2 - Forward-Backward'!A:A, A282) &gt; 0, 1, 0)</f>
        <v>0</v>
      </c>
      <c r="K282" s="7">
        <f>IF(COUNTIF('Iteration 2 - Backward-Backward'!A:A, A282) &gt; 0, 1, 0)</f>
        <v>0</v>
      </c>
      <c r="L282" s="7">
        <f>IF(COUNTIF('Iteration 2 - Backward-Forward'!A:A, A282) &gt; 0, 1, 0)</f>
        <v>0</v>
      </c>
      <c r="M282" s="7">
        <f>IF(COUNTIF('Iteration 3 - FFF'!A:A, A282) &gt; 0, 1, 0)</f>
        <v>0</v>
      </c>
      <c r="N282" s="7">
        <f>IF(COUNTIF('Iteration 3 - FFB'!A:A, A282) &gt; 0, 1, 0)</f>
        <v>0</v>
      </c>
      <c r="O282" s="7"/>
      <c r="P282" s="7">
        <v>1</v>
      </c>
    </row>
    <row r="283" spans="1:20" x14ac:dyDescent="0.25">
      <c r="A283" s="7" t="s">
        <v>10723</v>
      </c>
      <c r="B283" s="7" t="s">
        <v>10724</v>
      </c>
      <c r="C283" s="7">
        <v>2025</v>
      </c>
      <c r="D283" s="7"/>
      <c r="E283" s="7">
        <f t="shared" si="4"/>
        <v>0</v>
      </c>
      <c r="F283" s="7">
        <f>IF(COUNTIF('Start Set'!A:A, A283) &gt; 0, 1, 0)</f>
        <v>0</v>
      </c>
      <c r="G283" s="7">
        <f>IF(COUNTIF('Iteration 1 - Forward'!A:A, A283) &gt; 0, 1, 0)</f>
        <v>0</v>
      </c>
      <c r="H283" s="7">
        <f>IF(COUNTIF('Iteration 1 - Backward'!A:A, A283) &gt; 0, 1, 0)</f>
        <v>0</v>
      </c>
      <c r="I283" s="7">
        <f>IF(COUNTIF('Iteration 2 - Forward-Forward'!A:A, A283) &gt; 0, 1, 0)</f>
        <v>0</v>
      </c>
      <c r="J283" s="7">
        <f>IF(COUNTIF('Iteration 2 - Forward-Backward'!A:A, A283) &gt; 0, 1, 0)</f>
        <v>0</v>
      </c>
      <c r="K283" s="7">
        <f>IF(COUNTIF('Iteration 2 - Backward-Backward'!A:A, A283) &gt; 0, 1, 0)</f>
        <v>0</v>
      </c>
      <c r="L283" s="7">
        <f>IF(COUNTIF('Iteration 2 - Backward-Forward'!A:A, A283) &gt; 0, 1, 0)</f>
        <v>0</v>
      </c>
      <c r="M283" s="7">
        <f>IF(COUNTIF('Iteration 3 - FFF'!A:A, A283) &gt; 0, 1, 0)</f>
        <v>0</v>
      </c>
      <c r="N283" s="7">
        <f>IF(COUNTIF('Iteration 3 - FFB'!A:A, A283) &gt; 0, 1, 0)</f>
        <v>0</v>
      </c>
      <c r="O283" s="7"/>
      <c r="P283" s="7">
        <v>1</v>
      </c>
    </row>
    <row r="284" spans="1:20" x14ac:dyDescent="0.25">
      <c r="A284" s="7" t="s">
        <v>10780</v>
      </c>
      <c r="B284" s="7" t="s">
        <v>10781</v>
      </c>
      <c r="C284" s="7">
        <v>2021</v>
      </c>
      <c r="D284" s="7" t="s">
        <v>10782</v>
      </c>
      <c r="E284" s="7">
        <f t="shared" si="4"/>
        <v>0</v>
      </c>
      <c r="F284" s="7">
        <f>IF(COUNTIF('Start Set'!A:A, A284) &gt; 0, 1, 0)</f>
        <v>0</v>
      </c>
      <c r="G284" s="7">
        <f>IF(COUNTIF('Iteration 1 - Forward'!A:A, A284) &gt; 0, 1, 0)</f>
        <v>0</v>
      </c>
      <c r="H284" s="7">
        <f>IF(COUNTIF('Iteration 1 - Backward'!A:A, A284) &gt; 0, 1, 0)</f>
        <v>0</v>
      </c>
      <c r="I284" s="7">
        <f>IF(COUNTIF('Iteration 2 - Forward-Forward'!A:A, A284) &gt; 0, 1, 0)</f>
        <v>0</v>
      </c>
      <c r="J284" s="7">
        <f>IF(COUNTIF('Iteration 2 - Forward-Backward'!A:A, A284) &gt; 0, 1, 0)</f>
        <v>0</v>
      </c>
      <c r="K284" s="7">
        <f>IF(COUNTIF('Iteration 2 - Backward-Backward'!A:A, A284) &gt; 0, 1, 0)</f>
        <v>0</v>
      </c>
      <c r="L284" s="7">
        <f>IF(COUNTIF('Iteration 2 - Backward-Forward'!A:A, A284) &gt; 0, 1, 0)</f>
        <v>0</v>
      </c>
      <c r="M284" s="7">
        <f>IF(COUNTIF('Iteration 3 - FFF'!A:A, A284) &gt; 0, 1, 0)</f>
        <v>0</v>
      </c>
      <c r="N284" s="7">
        <f>IF(COUNTIF('Iteration 3 - FFB'!A:A, A284) &gt; 0, 1, 0)</f>
        <v>0</v>
      </c>
      <c r="O284" s="7"/>
      <c r="P284" s="7"/>
      <c r="Q284" s="7"/>
      <c r="R284" s="7"/>
      <c r="S284" s="7"/>
      <c r="T284" s="7">
        <v>1</v>
      </c>
    </row>
    <row r="285" spans="1:20" x14ac:dyDescent="0.25">
      <c r="A285" s="7" t="s">
        <v>10674</v>
      </c>
      <c r="B285" s="7" t="s">
        <v>10675</v>
      </c>
      <c r="C285" s="7">
        <v>2023</v>
      </c>
      <c r="D285" s="7" t="s">
        <v>10676</v>
      </c>
      <c r="E285" s="7">
        <f t="shared" si="4"/>
        <v>0</v>
      </c>
      <c r="F285" s="7">
        <f>IF(COUNTIF('Start Set'!A:A, A285) &gt; 0, 1, 0)</f>
        <v>0</v>
      </c>
      <c r="G285" s="7">
        <f>IF(COUNTIF('Iteration 1 - Forward'!A:A, A285) &gt; 0, 1, 0)</f>
        <v>0</v>
      </c>
      <c r="H285" s="7">
        <f>IF(COUNTIF('Iteration 1 - Backward'!A:A, A285) &gt; 0, 1, 0)</f>
        <v>0</v>
      </c>
      <c r="I285" s="7">
        <f>IF(COUNTIF('Iteration 2 - Forward-Forward'!A:A, A285) &gt; 0, 1, 0)</f>
        <v>0</v>
      </c>
      <c r="J285" s="7">
        <f>IF(COUNTIF('Iteration 2 - Forward-Backward'!A:A, A285) &gt; 0, 1, 0)</f>
        <v>0</v>
      </c>
      <c r="K285" s="7">
        <f>IF(COUNTIF('Iteration 2 - Backward-Backward'!A:A, A285) &gt; 0, 1, 0)</f>
        <v>0</v>
      </c>
      <c r="L285" s="7">
        <f>IF(COUNTIF('Iteration 2 - Backward-Forward'!A:A, A285) &gt; 0, 1, 0)</f>
        <v>0</v>
      </c>
      <c r="M285" s="7">
        <f>IF(COUNTIF('Iteration 3 - FFF'!A:A, A285) &gt; 0, 1, 0)</f>
        <v>0</v>
      </c>
      <c r="N285" s="7">
        <f>IF(COUNTIF('Iteration 3 - FFB'!A:A, A285) &gt; 0, 1, 0)</f>
        <v>0</v>
      </c>
      <c r="O285" s="7"/>
      <c r="P285" s="7"/>
      <c r="Q285" s="7"/>
      <c r="R285" s="7"/>
      <c r="S285" s="7"/>
      <c r="T285" s="7">
        <v>1</v>
      </c>
    </row>
    <row r="286" spans="1:20" x14ac:dyDescent="0.25">
      <c r="A286" s="7" t="s">
        <v>10657</v>
      </c>
      <c r="B286" s="7" t="s">
        <v>10658</v>
      </c>
      <c r="C286" s="7">
        <v>2021</v>
      </c>
      <c r="D286" s="7" t="s">
        <v>10659</v>
      </c>
      <c r="E286" s="7">
        <f t="shared" si="4"/>
        <v>0</v>
      </c>
      <c r="F286" s="7">
        <f>IF(COUNTIF('Start Set'!A:A, A286) &gt; 0, 1, 0)</f>
        <v>0</v>
      </c>
      <c r="G286" s="7">
        <f>IF(COUNTIF('Iteration 1 - Forward'!A:A, A286) &gt; 0, 1, 0)</f>
        <v>0</v>
      </c>
      <c r="H286" s="7">
        <f>IF(COUNTIF('Iteration 1 - Backward'!A:A, A286) &gt; 0, 1, 0)</f>
        <v>0</v>
      </c>
      <c r="I286" s="7">
        <f>IF(COUNTIF('Iteration 2 - Forward-Forward'!A:A, A286) &gt; 0, 1, 0)</f>
        <v>0</v>
      </c>
      <c r="J286" s="7">
        <f>IF(COUNTIF('Iteration 2 - Forward-Backward'!A:A, A286) &gt; 0, 1, 0)</f>
        <v>0</v>
      </c>
      <c r="K286" s="7">
        <f>IF(COUNTIF('Iteration 2 - Backward-Backward'!A:A, A286) &gt; 0, 1, 0)</f>
        <v>0</v>
      </c>
      <c r="L286" s="7">
        <f>IF(COUNTIF('Iteration 2 - Backward-Forward'!A:A, A286) &gt; 0, 1, 0)</f>
        <v>0</v>
      </c>
      <c r="M286" s="7">
        <f>IF(COUNTIF('Iteration 3 - FFF'!A:A, A286) &gt; 0, 1, 0)</f>
        <v>0</v>
      </c>
      <c r="N286" s="7">
        <f>IF(COUNTIF('Iteration 3 - FFB'!A:A, A286) &gt; 0, 1, 0)</f>
        <v>0</v>
      </c>
      <c r="O286" s="7"/>
      <c r="P286" s="7"/>
      <c r="Q286" s="7"/>
      <c r="R286" s="7"/>
      <c r="S286" s="7"/>
      <c r="T286" s="7">
        <v>1</v>
      </c>
    </row>
    <row r="287" spans="1:20" x14ac:dyDescent="0.25">
      <c r="A287" s="7" t="s">
        <v>10904</v>
      </c>
      <c r="B287" s="7" t="s">
        <v>10905</v>
      </c>
      <c r="C287" s="7">
        <v>2023</v>
      </c>
      <c r="D287" s="7" t="s">
        <v>10906</v>
      </c>
      <c r="E287" s="7">
        <f t="shared" si="4"/>
        <v>0</v>
      </c>
      <c r="F287" s="7">
        <f>IF(COUNTIF('Start Set'!A:A, A287) &gt; 0, 1, 0)</f>
        <v>0</v>
      </c>
      <c r="G287" s="7">
        <f>IF(COUNTIF('Iteration 1 - Forward'!A:A, A287) &gt; 0, 1, 0)</f>
        <v>0</v>
      </c>
      <c r="H287" s="7">
        <f>IF(COUNTIF('Iteration 1 - Backward'!A:A, A287) &gt; 0, 1, 0)</f>
        <v>0</v>
      </c>
      <c r="I287" s="7">
        <f>IF(COUNTIF('Iteration 2 - Forward-Forward'!A:A, A287) &gt; 0, 1, 0)</f>
        <v>0</v>
      </c>
      <c r="J287" s="7">
        <f>IF(COUNTIF('Iteration 2 - Forward-Backward'!A:A, A287) &gt; 0, 1, 0)</f>
        <v>0</v>
      </c>
      <c r="K287" s="7">
        <f>IF(COUNTIF('Iteration 2 - Backward-Backward'!A:A, A287) &gt; 0, 1, 0)</f>
        <v>0</v>
      </c>
      <c r="L287" s="7">
        <f>IF(COUNTIF('Iteration 2 - Backward-Forward'!A:A, A287) &gt; 0, 1, 0)</f>
        <v>0</v>
      </c>
      <c r="M287" s="7">
        <f>IF(COUNTIF('Iteration 3 - FFF'!A:A, A287) &gt; 0, 1, 0)</f>
        <v>0</v>
      </c>
      <c r="N287" s="7">
        <f>IF(COUNTIF('Iteration 3 - FFB'!A:A, A287) &gt; 0, 1, 0)</f>
        <v>0</v>
      </c>
      <c r="O287" s="7"/>
      <c r="P287" s="7"/>
      <c r="Q287" s="7"/>
      <c r="R287" s="7"/>
      <c r="S287" s="7"/>
      <c r="T287" s="7">
        <v>1</v>
      </c>
    </row>
    <row r="288" spans="1:20" x14ac:dyDescent="0.25">
      <c r="A288" s="7" t="s">
        <v>10452</v>
      </c>
      <c r="B288" s="7" t="s">
        <v>10453</v>
      </c>
      <c r="C288" s="7">
        <v>2021</v>
      </c>
      <c r="D288" s="7" t="s">
        <v>10454</v>
      </c>
      <c r="E288" s="7">
        <f t="shared" si="4"/>
        <v>0</v>
      </c>
      <c r="F288" s="7">
        <f>IF(COUNTIF('Start Set'!A:A, A288) &gt; 0, 1, 0)</f>
        <v>0</v>
      </c>
      <c r="G288" s="7">
        <f>IF(COUNTIF('Iteration 1 - Forward'!A:A, A288) &gt; 0, 1, 0)</f>
        <v>0</v>
      </c>
      <c r="H288" s="7">
        <f>IF(COUNTIF('Iteration 1 - Backward'!A:A, A288) &gt; 0, 1, 0)</f>
        <v>0</v>
      </c>
      <c r="I288" s="7">
        <f>IF(COUNTIF('Iteration 2 - Forward-Forward'!A:A, A288) &gt; 0, 1, 0)</f>
        <v>0</v>
      </c>
      <c r="J288" s="7">
        <f>IF(COUNTIF('Iteration 2 - Forward-Backward'!A:A, A288) &gt; 0, 1, 0)</f>
        <v>0</v>
      </c>
      <c r="K288" s="7">
        <f>IF(COUNTIF('Iteration 2 - Backward-Backward'!A:A, A288) &gt; 0, 1, 0)</f>
        <v>0</v>
      </c>
      <c r="L288" s="7">
        <f>IF(COUNTIF('Iteration 2 - Backward-Forward'!A:A, A288) &gt; 0, 1, 0)</f>
        <v>0</v>
      </c>
      <c r="M288" s="7">
        <f>IF(COUNTIF('Iteration 3 - FFF'!A:A, A288) &gt; 0, 1, 0)</f>
        <v>0</v>
      </c>
      <c r="N288" s="7">
        <f>IF(COUNTIF('Iteration 3 - FFB'!A:A, A288) &gt; 0, 1, 0)</f>
        <v>0</v>
      </c>
      <c r="O288" s="7"/>
      <c r="P288" s="7"/>
      <c r="Q288" s="7"/>
      <c r="R288" s="7"/>
      <c r="S288" s="7"/>
      <c r="T288" s="7">
        <v>1</v>
      </c>
    </row>
    <row r="289" spans="1:20" x14ac:dyDescent="0.25">
      <c r="A289" s="7" t="s">
        <v>10645</v>
      </c>
      <c r="B289" s="7" t="s">
        <v>10646</v>
      </c>
      <c r="C289" s="7">
        <v>2022</v>
      </c>
      <c r="D289" s="7" t="s">
        <v>10647</v>
      </c>
      <c r="E289" s="7">
        <f t="shared" si="4"/>
        <v>0</v>
      </c>
      <c r="F289" s="7">
        <f>IF(COUNTIF('Start Set'!A:A, A289) &gt; 0, 1, 0)</f>
        <v>0</v>
      </c>
      <c r="G289" s="7">
        <f>IF(COUNTIF('Iteration 1 - Forward'!A:A, A289) &gt; 0, 1, 0)</f>
        <v>0</v>
      </c>
      <c r="H289" s="7">
        <f>IF(COUNTIF('Iteration 1 - Backward'!A:A, A289) &gt; 0, 1, 0)</f>
        <v>0</v>
      </c>
      <c r="I289" s="7">
        <f>IF(COUNTIF('Iteration 2 - Forward-Forward'!A:A, A289) &gt; 0, 1, 0)</f>
        <v>0</v>
      </c>
      <c r="J289" s="7">
        <f>IF(COUNTIF('Iteration 2 - Forward-Backward'!A:A, A289) &gt; 0, 1, 0)</f>
        <v>0</v>
      </c>
      <c r="K289" s="7">
        <f>IF(COUNTIF('Iteration 2 - Backward-Backward'!A:A, A289) &gt; 0, 1, 0)</f>
        <v>0</v>
      </c>
      <c r="L289" s="7">
        <f>IF(COUNTIF('Iteration 2 - Backward-Forward'!A:A, A289) &gt; 0, 1, 0)</f>
        <v>0</v>
      </c>
      <c r="M289" s="7">
        <f>IF(COUNTIF('Iteration 3 - FFF'!A:A, A289) &gt; 0, 1, 0)</f>
        <v>0</v>
      </c>
      <c r="N289" s="7">
        <f>IF(COUNTIF('Iteration 3 - FFB'!A:A, A289) &gt; 0, 1, 0)</f>
        <v>0</v>
      </c>
      <c r="O289" s="7"/>
      <c r="P289" s="7"/>
      <c r="Q289" s="7"/>
      <c r="R289" s="7"/>
      <c r="S289" s="7"/>
      <c r="T289" s="7">
        <v>1</v>
      </c>
    </row>
    <row r="290" spans="1:20" x14ac:dyDescent="0.25">
      <c r="A290" s="7" t="s">
        <v>10841</v>
      </c>
      <c r="B290" s="7" t="s">
        <v>10842</v>
      </c>
      <c r="C290" s="7">
        <v>2022</v>
      </c>
      <c r="D290" s="7" t="s">
        <v>10843</v>
      </c>
      <c r="E290" s="7">
        <f t="shared" si="4"/>
        <v>0</v>
      </c>
      <c r="F290" s="7">
        <f>IF(COUNTIF('Start Set'!A:A, A290) &gt; 0, 1, 0)</f>
        <v>0</v>
      </c>
      <c r="G290" s="7">
        <f>IF(COUNTIF('Iteration 1 - Forward'!A:A, A290) &gt; 0, 1, 0)</f>
        <v>0</v>
      </c>
      <c r="H290" s="7">
        <f>IF(COUNTIF('Iteration 1 - Backward'!A:A, A290) &gt; 0, 1, 0)</f>
        <v>0</v>
      </c>
      <c r="I290" s="7">
        <f>IF(COUNTIF('Iteration 2 - Forward-Forward'!A:A, A290) &gt; 0, 1, 0)</f>
        <v>0</v>
      </c>
      <c r="J290" s="7">
        <f>IF(COUNTIF('Iteration 2 - Forward-Backward'!A:A, A290) &gt; 0, 1, 0)</f>
        <v>0</v>
      </c>
      <c r="K290" s="7">
        <f>IF(COUNTIF('Iteration 2 - Backward-Backward'!A:A, A290) &gt; 0, 1, 0)</f>
        <v>0</v>
      </c>
      <c r="L290" s="7">
        <f>IF(COUNTIF('Iteration 2 - Backward-Forward'!A:A, A290) &gt; 0, 1, 0)</f>
        <v>0</v>
      </c>
      <c r="M290" s="7">
        <f>IF(COUNTIF('Iteration 3 - FFF'!A:A, A290) &gt; 0, 1, 0)</f>
        <v>0</v>
      </c>
      <c r="N290" s="7">
        <f>IF(COUNTIF('Iteration 3 - FFB'!A:A, A290) &gt; 0, 1, 0)</f>
        <v>0</v>
      </c>
      <c r="O290" s="7"/>
      <c r="P290" s="7"/>
      <c r="Q290" s="7"/>
      <c r="R290" s="7"/>
      <c r="S290" s="7"/>
      <c r="T290" s="7">
        <v>1</v>
      </c>
    </row>
    <row r="291" spans="1:20" x14ac:dyDescent="0.25">
      <c r="A291" s="7" t="s">
        <v>10541</v>
      </c>
      <c r="B291" s="7" t="s">
        <v>10542</v>
      </c>
      <c r="C291" s="7">
        <v>2022</v>
      </c>
      <c r="D291" s="7" t="s">
        <v>10543</v>
      </c>
      <c r="E291" s="7">
        <f t="shared" si="4"/>
        <v>0</v>
      </c>
      <c r="F291" s="7">
        <f>IF(COUNTIF('Start Set'!A:A, A291) &gt; 0, 1, 0)</f>
        <v>0</v>
      </c>
      <c r="G291" s="7">
        <f>IF(COUNTIF('Iteration 1 - Forward'!A:A, A291) &gt; 0, 1, 0)</f>
        <v>0</v>
      </c>
      <c r="H291" s="7">
        <f>IF(COUNTIF('Iteration 1 - Backward'!A:A, A291) &gt; 0, 1, 0)</f>
        <v>0</v>
      </c>
      <c r="I291" s="7">
        <f>IF(COUNTIF('Iteration 2 - Forward-Forward'!A:A, A291) &gt; 0, 1, 0)</f>
        <v>0</v>
      </c>
      <c r="J291" s="7">
        <f>IF(COUNTIF('Iteration 2 - Forward-Backward'!A:A, A291) &gt; 0, 1, 0)</f>
        <v>0</v>
      </c>
      <c r="K291" s="7">
        <f>IF(COUNTIF('Iteration 2 - Backward-Backward'!A:A, A291) &gt; 0, 1, 0)</f>
        <v>0</v>
      </c>
      <c r="L291" s="7">
        <f>IF(COUNTIF('Iteration 2 - Backward-Forward'!A:A, A291) &gt; 0, 1, 0)</f>
        <v>0</v>
      </c>
      <c r="M291" s="7">
        <f>IF(COUNTIF('Iteration 3 - FFF'!A:A, A291) &gt; 0, 1, 0)</f>
        <v>0</v>
      </c>
      <c r="N291" s="7">
        <f>IF(COUNTIF('Iteration 3 - FFB'!A:A, A291) &gt; 0, 1, 0)</f>
        <v>0</v>
      </c>
      <c r="O291" s="7"/>
      <c r="P291" s="7"/>
      <c r="Q291" s="7"/>
      <c r="R291" s="7"/>
      <c r="S291" s="7"/>
      <c r="T291" s="7">
        <v>1</v>
      </c>
    </row>
    <row r="292" spans="1:20" x14ac:dyDescent="0.25">
      <c r="A292" s="7" t="s">
        <v>10460</v>
      </c>
      <c r="B292" s="7" t="s">
        <v>10461</v>
      </c>
      <c r="C292" s="7">
        <v>2023</v>
      </c>
      <c r="D292" s="7" t="s">
        <v>10462</v>
      </c>
      <c r="E292" s="7">
        <f t="shared" si="4"/>
        <v>0</v>
      </c>
      <c r="F292" s="7">
        <f>IF(COUNTIF('Start Set'!A:A, A292) &gt; 0, 1, 0)</f>
        <v>0</v>
      </c>
      <c r="G292" s="7">
        <f>IF(COUNTIF('Iteration 1 - Forward'!A:A, A292) &gt; 0, 1, 0)</f>
        <v>0</v>
      </c>
      <c r="H292" s="7">
        <f>IF(COUNTIF('Iteration 1 - Backward'!A:A, A292) &gt; 0, 1, 0)</f>
        <v>0</v>
      </c>
      <c r="I292" s="7">
        <f>IF(COUNTIF('Iteration 2 - Forward-Forward'!A:A, A292) &gt; 0, 1, 0)</f>
        <v>0</v>
      </c>
      <c r="J292" s="7">
        <f>IF(COUNTIF('Iteration 2 - Forward-Backward'!A:A, A292) &gt; 0, 1, 0)</f>
        <v>0</v>
      </c>
      <c r="K292" s="7">
        <f>IF(COUNTIF('Iteration 2 - Backward-Backward'!A:A, A292) &gt; 0, 1, 0)</f>
        <v>0</v>
      </c>
      <c r="L292" s="7">
        <f>IF(COUNTIF('Iteration 2 - Backward-Forward'!A:A, A292) &gt; 0, 1, 0)</f>
        <v>0</v>
      </c>
      <c r="M292" s="7">
        <f>IF(COUNTIF('Iteration 3 - FFF'!A:A, A292) &gt; 0, 1, 0)</f>
        <v>0</v>
      </c>
      <c r="N292" s="7">
        <f>IF(COUNTIF('Iteration 3 - FFB'!A:A, A292) &gt; 0, 1, 0)</f>
        <v>0</v>
      </c>
      <c r="O292" s="7"/>
      <c r="P292" s="7"/>
      <c r="Q292" s="7"/>
      <c r="R292" s="7"/>
      <c r="S292" s="7"/>
      <c r="T292" s="7">
        <v>1</v>
      </c>
    </row>
    <row r="293" spans="1:20" x14ac:dyDescent="0.25">
      <c r="A293" s="7" t="s">
        <v>10701</v>
      </c>
      <c r="B293" s="7" t="s">
        <v>10702</v>
      </c>
      <c r="C293" s="7">
        <v>2023</v>
      </c>
      <c r="D293" s="7" t="s">
        <v>6256</v>
      </c>
      <c r="E293" s="7">
        <f t="shared" si="4"/>
        <v>0</v>
      </c>
      <c r="F293" s="7">
        <f>IF(COUNTIF('Start Set'!A:A, A293) &gt; 0, 1, 0)</f>
        <v>0</v>
      </c>
      <c r="G293" s="7">
        <f>IF(COUNTIF('Iteration 1 - Forward'!A:A, A293) &gt; 0, 1, 0)</f>
        <v>0</v>
      </c>
      <c r="H293" s="7">
        <f>IF(COUNTIF('Iteration 1 - Backward'!A:A, A293) &gt; 0, 1, 0)</f>
        <v>0</v>
      </c>
      <c r="I293" s="7">
        <f>IF(COUNTIF('Iteration 2 - Forward-Forward'!A:A, A293) &gt; 0, 1, 0)</f>
        <v>0</v>
      </c>
      <c r="J293" s="7">
        <f>IF(COUNTIF('Iteration 2 - Forward-Backward'!A:A, A293) &gt; 0, 1, 0)</f>
        <v>0</v>
      </c>
      <c r="K293" s="7">
        <f>IF(COUNTIF('Iteration 2 - Backward-Backward'!A:A, A293) &gt; 0, 1, 0)</f>
        <v>0</v>
      </c>
      <c r="L293" s="7">
        <f>IF(COUNTIF('Iteration 2 - Backward-Forward'!A:A, A293) &gt; 0, 1, 0)</f>
        <v>0</v>
      </c>
      <c r="M293" s="7">
        <f>IF(COUNTIF('Iteration 3 - FFF'!A:A, A293) &gt; 0, 1, 0)</f>
        <v>0</v>
      </c>
      <c r="N293" s="7">
        <f>IF(COUNTIF('Iteration 3 - FFB'!A:A, A293) &gt; 0, 1, 0)</f>
        <v>0</v>
      </c>
      <c r="O293" s="7"/>
      <c r="P293" s="7"/>
      <c r="Q293" s="7"/>
      <c r="R293" s="7"/>
      <c r="S293" s="7"/>
      <c r="T293" s="7">
        <v>1</v>
      </c>
    </row>
    <row r="294" spans="1:20" x14ac:dyDescent="0.25">
      <c r="A294" s="7" t="s">
        <v>10578</v>
      </c>
      <c r="B294" s="7" t="s">
        <v>10579</v>
      </c>
      <c r="C294" s="7">
        <v>2023</v>
      </c>
      <c r="D294" s="7" t="s">
        <v>10580</v>
      </c>
      <c r="E294" s="7">
        <f t="shared" si="4"/>
        <v>0</v>
      </c>
      <c r="F294" s="7">
        <f>IF(COUNTIF('Start Set'!A:A, A294) &gt; 0, 1, 0)</f>
        <v>0</v>
      </c>
      <c r="G294" s="7">
        <f>IF(COUNTIF('Iteration 1 - Forward'!A:A, A294) &gt; 0, 1, 0)</f>
        <v>0</v>
      </c>
      <c r="H294" s="7">
        <f>IF(COUNTIF('Iteration 1 - Backward'!A:A, A294) &gt; 0, 1, 0)</f>
        <v>0</v>
      </c>
      <c r="I294" s="7">
        <f>IF(COUNTIF('Iteration 2 - Forward-Forward'!A:A, A294) &gt; 0, 1, 0)</f>
        <v>0</v>
      </c>
      <c r="J294" s="7">
        <f>IF(COUNTIF('Iteration 2 - Forward-Backward'!A:A, A294) &gt; 0, 1, 0)</f>
        <v>0</v>
      </c>
      <c r="K294" s="7">
        <f>IF(COUNTIF('Iteration 2 - Backward-Backward'!A:A, A294) &gt; 0, 1, 0)</f>
        <v>0</v>
      </c>
      <c r="L294" s="7">
        <f>IF(COUNTIF('Iteration 2 - Backward-Forward'!A:A, A294) &gt; 0, 1, 0)</f>
        <v>0</v>
      </c>
      <c r="M294" s="7">
        <f>IF(COUNTIF('Iteration 3 - FFF'!A:A, A294) &gt; 0, 1, 0)</f>
        <v>0</v>
      </c>
      <c r="N294" s="7">
        <f>IF(COUNTIF('Iteration 3 - FFB'!A:A, A294) &gt; 0, 1, 0)</f>
        <v>0</v>
      </c>
      <c r="O294" s="7"/>
      <c r="P294" s="7"/>
      <c r="Q294" s="7"/>
      <c r="R294" s="7"/>
      <c r="S294" s="7"/>
      <c r="T294" s="7">
        <v>1</v>
      </c>
    </row>
    <row r="295" spans="1:20" x14ac:dyDescent="0.25">
      <c r="A295" s="7" t="s">
        <v>10476</v>
      </c>
      <c r="B295" s="7" t="s">
        <v>10477</v>
      </c>
      <c r="C295" s="7">
        <v>2023</v>
      </c>
      <c r="D295" s="7" t="s">
        <v>10478</v>
      </c>
      <c r="E295" s="7">
        <f t="shared" si="4"/>
        <v>0</v>
      </c>
      <c r="F295" s="7">
        <f>IF(COUNTIF('Start Set'!A:A, A295) &gt; 0, 1, 0)</f>
        <v>0</v>
      </c>
      <c r="G295" s="7">
        <f>IF(COUNTIF('Iteration 1 - Forward'!A:A, A295) &gt; 0, 1, 0)</f>
        <v>0</v>
      </c>
      <c r="H295" s="7">
        <f>IF(COUNTIF('Iteration 1 - Backward'!A:A, A295) &gt; 0, 1, 0)</f>
        <v>0</v>
      </c>
      <c r="I295" s="7">
        <f>IF(COUNTIF('Iteration 2 - Forward-Forward'!A:A, A295) &gt; 0, 1, 0)</f>
        <v>0</v>
      </c>
      <c r="J295" s="7">
        <f>IF(COUNTIF('Iteration 2 - Forward-Backward'!A:A, A295) &gt; 0, 1, 0)</f>
        <v>0</v>
      </c>
      <c r="K295" s="7">
        <f>IF(COUNTIF('Iteration 2 - Backward-Backward'!A:A, A295) &gt; 0, 1, 0)</f>
        <v>0</v>
      </c>
      <c r="L295" s="7">
        <f>IF(COUNTIF('Iteration 2 - Backward-Forward'!A:A, A295) &gt; 0, 1, 0)</f>
        <v>0</v>
      </c>
      <c r="M295" s="7">
        <f>IF(COUNTIF('Iteration 3 - FFF'!A:A, A295) &gt; 0, 1, 0)</f>
        <v>0</v>
      </c>
      <c r="N295" s="7">
        <f>IF(COUNTIF('Iteration 3 - FFB'!A:A, A295) &gt; 0, 1, 0)</f>
        <v>0</v>
      </c>
      <c r="O295" s="7"/>
      <c r="P295" s="7"/>
      <c r="Q295" s="7"/>
      <c r="R295" s="7"/>
      <c r="S295" s="7"/>
      <c r="T295" s="7">
        <v>1</v>
      </c>
    </row>
    <row r="296" spans="1:20" x14ac:dyDescent="0.25">
      <c r="A296" s="7" t="s">
        <v>10836</v>
      </c>
      <c r="B296" s="7" t="s">
        <v>10837</v>
      </c>
      <c r="C296" s="7">
        <v>2024</v>
      </c>
      <c r="D296" s="7" t="s">
        <v>10838</v>
      </c>
      <c r="E296" s="7">
        <f t="shared" si="4"/>
        <v>0</v>
      </c>
      <c r="F296" s="7">
        <f>IF(COUNTIF('Start Set'!A:A, A296) &gt; 0, 1, 0)</f>
        <v>0</v>
      </c>
      <c r="G296" s="7">
        <f>IF(COUNTIF('Iteration 1 - Forward'!A:A, A296) &gt; 0, 1, 0)</f>
        <v>0</v>
      </c>
      <c r="H296" s="7">
        <f>IF(COUNTIF('Iteration 1 - Backward'!A:A, A296) &gt; 0, 1, 0)</f>
        <v>0</v>
      </c>
      <c r="I296" s="7">
        <f>IF(COUNTIF('Iteration 2 - Forward-Forward'!A:A, A296) &gt; 0, 1, 0)</f>
        <v>0</v>
      </c>
      <c r="J296" s="7">
        <f>IF(COUNTIF('Iteration 2 - Forward-Backward'!A:A, A296) &gt; 0, 1, 0)</f>
        <v>0</v>
      </c>
      <c r="K296" s="7">
        <f>IF(COUNTIF('Iteration 2 - Backward-Backward'!A:A, A296) &gt; 0, 1, 0)</f>
        <v>0</v>
      </c>
      <c r="L296" s="7">
        <f>IF(COUNTIF('Iteration 2 - Backward-Forward'!A:A, A296) &gt; 0, 1, 0)</f>
        <v>0</v>
      </c>
      <c r="M296" s="7">
        <f>IF(COUNTIF('Iteration 3 - FFF'!A:A, A296) &gt; 0, 1, 0)</f>
        <v>0</v>
      </c>
      <c r="N296" s="7">
        <f>IF(COUNTIF('Iteration 3 - FFB'!A:A, A296) &gt; 0, 1, 0)</f>
        <v>0</v>
      </c>
      <c r="O296" s="7"/>
      <c r="P296" s="7"/>
      <c r="Q296" s="7"/>
      <c r="R296" s="7"/>
      <c r="S296" s="7"/>
      <c r="T296" s="7">
        <v>1</v>
      </c>
    </row>
    <row r="297" spans="1:20" x14ac:dyDescent="0.25">
      <c r="A297" s="7" t="s">
        <v>10857</v>
      </c>
      <c r="B297" s="7" t="s">
        <v>10858</v>
      </c>
      <c r="C297" s="7">
        <v>2023</v>
      </c>
      <c r="D297" s="7" t="s">
        <v>402</v>
      </c>
      <c r="E297" s="7">
        <f t="shared" si="4"/>
        <v>0</v>
      </c>
      <c r="F297" s="7">
        <f>IF(COUNTIF('Start Set'!A:A, A297) &gt; 0, 1, 0)</f>
        <v>0</v>
      </c>
      <c r="G297" s="7">
        <f>IF(COUNTIF('Iteration 1 - Forward'!A:A, A297) &gt; 0, 1, 0)</f>
        <v>0</v>
      </c>
      <c r="H297" s="7">
        <f>IF(COUNTIF('Iteration 1 - Backward'!A:A, A297) &gt; 0, 1, 0)</f>
        <v>0</v>
      </c>
      <c r="I297" s="7">
        <f>IF(COUNTIF('Iteration 2 - Forward-Forward'!A:A, A297) &gt; 0, 1, 0)</f>
        <v>0</v>
      </c>
      <c r="J297" s="7">
        <f>IF(COUNTIF('Iteration 2 - Forward-Backward'!A:A, A297) &gt; 0, 1, 0)</f>
        <v>0</v>
      </c>
      <c r="K297" s="7">
        <f>IF(COUNTIF('Iteration 2 - Backward-Backward'!A:A, A297) &gt; 0, 1, 0)</f>
        <v>0</v>
      </c>
      <c r="L297" s="7">
        <f>IF(COUNTIF('Iteration 2 - Backward-Forward'!A:A, A297) &gt; 0, 1, 0)</f>
        <v>0</v>
      </c>
      <c r="M297" s="7">
        <f>IF(COUNTIF('Iteration 3 - FFF'!A:A, A297) &gt; 0, 1, 0)</f>
        <v>0</v>
      </c>
      <c r="N297" s="7">
        <f>IF(COUNTIF('Iteration 3 - FFB'!A:A, A297) &gt; 0, 1, 0)</f>
        <v>0</v>
      </c>
      <c r="O297" s="7"/>
      <c r="P297" s="7"/>
      <c r="Q297" s="7"/>
      <c r="R297" s="7"/>
      <c r="S297" s="7"/>
      <c r="T297" s="7">
        <v>1</v>
      </c>
    </row>
    <row r="298" spans="1:20" x14ac:dyDescent="0.25">
      <c r="A298" s="7" t="s">
        <v>10196</v>
      </c>
      <c r="B298" s="7" t="s">
        <v>10197</v>
      </c>
      <c r="C298" s="7">
        <v>2025</v>
      </c>
      <c r="D298" s="7" t="s">
        <v>402</v>
      </c>
      <c r="E298" s="7">
        <f t="shared" si="4"/>
        <v>0</v>
      </c>
      <c r="F298" s="7">
        <f>IF(COUNTIF('Start Set'!A:A, A298) &gt; 0, 1, 0)</f>
        <v>0</v>
      </c>
      <c r="G298" s="7">
        <f>IF(COUNTIF('Iteration 1 - Forward'!A:A, A298) &gt; 0, 1, 0)</f>
        <v>0</v>
      </c>
      <c r="H298" s="7">
        <f>IF(COUNTIF('Iteration 1 - Backward'!A:A, A298) &gt; 0, 1, 0)</f>
        <v>0</v>
      </c>
      <c r="I298" s="7">
        <f>IF(COUNTIF('Iteration 2 - Forward-Forward'!A:A, A298) &gt; 0, 1, 0)</f>
        <v>0</v>
      </c>
      <c r="J298" s="7">
        <f>IF(COUNTIF('Iteration 2 - Forward-Backward'!A:A, A298) &gt; 0, 1, 0)</f>
        <v>0</v>
      </c>
      <c r="K298" s="7">
        <f>IF(COUNTIF('Iteration 2 - Backward-Backward'!A:A, A298) &gt; 0, 1, 0)</f>
        <v>0</v>
      </c>
      <c r="L298" s="7">
        <f>IF(COUNTIF('Iteration 2 - Backward-Forward'!A:A, A298) &gt; 0, 1, 0)</f>
        <v>0</v>
      </c>
      <c r="M298" s="7">
        <f>IF(COUNTIF('Iteration 3 - FFF'!A:A, A298) &gt; 0, 1, 0)</f>
        <v>0</v>
      </c>
      <c r="N298" s="7">
        <f>IF(COUNTIF('Iteration 3 - FFB'!A:A, A298) &gt; 0, 1, 0)</f>
        <v>0</v>
      </c>
      <c r="O298" s="7"/>
      <c r="P298" s="7"/>
      <c r="Q298" s="7"/>
      <c r="R298" s="7"/>
      <c r="S298" s="7"/>
      <c r="T298" s="7">
        <v>1</v>
      </c>
    </row>
    <row r="299" spans="1:20" x14ac:dyDescent="0.25">
      <c r="A299" s="7" t="s">
        <v>10261</v>
      </c>
      <c r="B299" s="7" t="s">
        <v>10262</v>
      </c>
      <c r="C299" s="7">
        <v>2025</v>
      </c>
      <c r="D299" s="7" t="s">
        <v>10263</v>
      </c>
      <c r="E299" s="7">
        <f t="shared" si="4"/>
        <v>0</v>
      </c>
      <c r="F299" s="7">
        <f>IF(COUNTIF('Start Set'!A:A, A299) &gt; 0, 1, 0)</f>
        <v>0</v>
      </c>
      <c r="G299" s="7">
        <f>IF(COUNTIF('Iteration 1 - Forward'!A:A, A299) &gt; 0, 1, 0)</f>
        <v>0</v>
      </c>
      <c r="H299" s="7">
        <f>IF(COUNTIF('Iteration 1 - Backward'!A:A, A299) &gt; 0, 1, 0)</f>
        <v>0</v>
      </c>
      <c r="I299" s="7">
        <f>IF(COUNTIF('Iteration 2 - Forward-Forward'!A:A, A299) &gt; 0, 1, 0)</f>
        <v>0</v>
      </c>
      <c r="J299" s="7">
        <f>IF(COUNTIF('Iteration 2 - Forward-Backward'!A:A, A299) &gt; 0, 1, 0)</f>
        <v>0</v>
      </c>
      <c r="K299" s="7">
        <f>IF(COUNTIF('Iteration 2 - Backward-Backward'!A:A, A299) &gt; 0, 1, 0)</f>
        <v>0</v>
      </c>
      <c r="L299" s="7">
        <f>IF(COUNTIF('Iteration 2 - Backward-Forward'!A:A, A299) &gt; 0, 1, 0)</f>
        <v>0</v>
      </c>
      <c r="M299" s="7">
        <f>IF(COUNTIF('Iteration 3 - FFF'!A:A, A299) &gt; 0, 1, 0)</f>
        <v>0</v>
      </c>
      <c r="N299" s="7">
        <f>IF(COUNTIF('Iteration 3 - FFB'!A:A, A299) &gt; 0, 1, 0)</f>
        <v>0</v>
      </c>
      <c r="O299" s="7"/>
      <c r="P299" s="7"/>
      <c r="Q299" s="7"/>
      <c r="R299" s="7"/>
      <c r="S299" s="7"/>
      <c r="T299" s="7">
        <v>1</v>
      </c>
    </row>
    <row r="300" spans="1:20" x14ac:dyDescent="0.25">
      <c r="A300" s="7" t="s">
        <v>10438</v>
      </c>
      <c r="B300" s="7" t="s">
        <v>10439</v>
      </c>
      <c r="C300" s="7">
        <v>2023</v>
      </c>
      <c r="D300" s="7" t="s">
        <v>31</v>
      </c>
      <c r="E300" s="7">
        <f t="shared" si="4"/>
        <v>0</v>
      </c>
      <c r="F300" s="7">
        <f>IF(COUNTIF('Start Set'!A:A, A300) &gt; 0, 1, 0)</f>
        <v>0</v>
      </c>
      <c r="G300" s="7">
        <f>IF(COUNTIF('Iteration 1 - Forward'!A:A, A300) &gt; 0, 1, 0)</f>
        <v>0</v>
      </c>
      <c r="H300" s="7">
        <f>IF(COUNTIF('Iteration 1 - Backward'!A:A, A300) &gt; 0, 1, 0)</f>
        <v>0</v>
      </c>
      <c r="I300" s="7">
        <f>IF(COUNTIF('Iteration 2 - Forward-Forward'!A:A, A300) &gt; 0, 1, 0)</f>
        <v>0</v>
      </c>
      <c r="J300" s="7">
        <f>IF(COUNTIF('Iteration 2 - Forward-Backward'!A:A, A300) &gt; 0, 1, 0)</f>
        <v>0</v>
      </c>
      <c r="K300" s="7">
        <f>IF(COUNTIF('Iteration 2 - Backward-Backward'!A:A, A300) &gt; 0, 1, 0)</f>
        <v>0</v>
      </c>
      <c r="L300" s="7">
        <f>IF(COUNTIF('Iteration 2 - Backward-Forward'!A:A, A300) &gt; 0, 1, 0)</f>
        <v>0</v>
      </c>
      <c r="M300" s="7">
        <f>IF(COUNTIF('Iteration 3 - FFF'!A:A, A300) &gt; 0, 1, 0)</f>
        <v>0</v>
      </c>
      <c r="N300" s="7">
        <f>IF(COUNTIF('Iteration 3 - FFB'!A:A, A300) &gt; 0, 1, 0)</f>
        <v>0</v>
      </c>
      <c r="O300" s="7"/>
      <c r="P300" s="7"/>
      <c r="Q300" s="7"/>
      <c r="R300" s="7"/>
      <c r="S300" s="7"/>
      <c r="T300" s="7">
        <v>1</v>
      </c>
    </row>
    <row r="301" spans="1:20" x14ac:dyDescent="0.25">
      <c r="A301" s="7" t="s">
        <v>10515</v>
      </c>
      <c r="B301" s="7" t="s">
        <v>10516</v>
      </c>
      <c r="C301" s="7">
        <v>2024</v>
      </c>
      <c r="D301" s="7" t="s">
        <v>31</v>
      </c>
      <c r="E301" s="7">
        <f t="shared" si="4"/>
        <v>0</v>
      </c>
      <c r="F301" s="7">
        <f>IF(COUNTIF('Start Set'!A:A, A301) &gt; 0, 1, 0)</f>
        <v>0</v>
      </c>
      <c r="G301" s="7">
        <f>IF(COUNTIF('Iteration 1 - Forward'!A:A, A301) &gt; 0, 1, 0)</f>
        <v>0</v>
      </c>
      <c r="H301" s="7">
        <f>IF(COUNTIF('Iteration 1 - Backward'!A:A, A301) &gt; 0, 1, 0)</f>
        <v>0</v>
      </c>
      <c r="I301" s="7">
        <f>IF(COUNTIF('Iteration 2 - Forward-Forward'!A:A, A301) &gt; 0, 1, 0)</f>
        <v>0</v>
      </c>
      <c r="J301" s="7">
        <f>IF(COUNTIF('Iteration 2 - Forward-Backward'!A:A, A301) &gt; 0, 1, 0)</f>
        <v>0</v>
      </c>
      <c r="K301" s="7">
        <f>IF(COUNTIF('Iteration 2 - Backward-Backward'!A:A, A301) &gt; 0, 1, 0)</f>
        <v>0</v>
      </c>
      <c r="L301" s="7">
        <f>IF(COUNTIF('Iteration 2 - Backward-Forward'!A:A, A301) &gt; 0, 1, 0)</f>
        <v>0</v>
      </c>
      <c r="M301" s="7">
        <f>IF(COUNTIF('Iteration 3 - FFF'!A:A, A301) &gt; 0, 1, 0)</f>
        <v>0</v>
      </c>
      <c r="N301" s="7">
        <f>IF(COUNTIF('Iteration 3 - FFB'!A:A, A301) &gt; 0, 1, 0)</f>
        <v>0</v>
      </c>
      <c r="O301" s="7"/>
      <c r="P301" s="7"/>
      <c r="Q301" s="7"/>
      <c r="R301" s="7"/>
      <c r="S301" s="7"/>
      <c r="T301" s="7">
        <v>1</v>
      </c>
    </row>
    <row r="302" spans="1:20" x14ac:dyDescent="0.25">
      <c r="A302" s="7" t="s">
        <v>10219</v>
      </c>
      <c r="B302" s="7" t="s">
        <v>10220</v>
      </c>
      <c r="C302" s="7">
        <v>2024</v>
      </c>
      <c r="D302" s="7" t="s">
        <v>3167</v>
      </c>
      <c r="E302" s="7">
        <f t="shared" si="4"/>
        <v>0</v>
      </c>
      <c r="F302" s="7">
        <f>IF(COUNTIF('Start Set'!A:A, A302) &gt; 0, 1, 0)</f>
        <v>0</v>
      </c>
      <c r="G302" s="7">
        <f>IF(COUNTIF('Iteration 1 - Forward'!A:A, A302) &gt; 0, 1, 0)</f>
        <v>0</v>
      </c>
      <c r="H302" s="7">
        <f>IF(COUNTIF('Iteration 1 - Backward'!A:A, A302) &gt; 0, 1, 0)</f>
        <v>0</v>
      </c>
      <c r="I302" s="7">
        <f>IF(COUNTIF('Iteration 2 - Forward-Forward'!A:A, A302) &gt; 0, 1, 0)</f>
        <v>0</v>
      </c>
      <c r="J302" s="7">
        <f>IF(COUNTIF('Iteration 2 - Forward-Backward'!A:A, A302) &gt; 0, 1, 0)</f>
        <v>0</v>
      </c>
      <c r="K302" s="7">
        <f>IF(COUNTIF('Iteration 2 - Backward-Backward'!A:A, A302) &gt; 0, 1, 0)</f>
        <v>0</v>
      </c>
      <c r="L302" s="7">
        <f>IF(COUNTIF('Iteration 2 - Backward-Forward'!A:A, A302) &gt; 0, 1, 0)</f>
        <v>0</v>
      </c>
      <c r="M302" s="7">
        <f>IF(COUNTIF('Iteration 3 - FFF'!A:A, A302) &gt; 0, 1, 0)</f>
        <v>0</v>
      </c>
      <c r="N302" s="7">
        <f>IF(COUNTIF('Iteration 3 - FFB'!A:A, A302) &gt; 0, 1, 0)</f>
        <v>0</v>
      </c>
      <c r="O302" s="7"/>
      <c r="P302" s="7"/>
      <c r="Q302" s="7"/>
      <c r="R302" s="7"/>
      <c r="S302" s="7"/>
      <c r="T302" s="7">
        <v>1</v>
      </c>
    </row>
    <row r="303" spans="1:20" x14ac:dyDescent="0.25">
      <c r="A303" s="7" t="s">
        <v>10230</v>
      </c>
      <c r="B303" s="7" t="s">
        <v>10231</v>
      </c>
      <c r="C303" s="7">
        <v>2025</v>
      </c>
      <c r="D303" s="7" t="s">
        <v>3167</v>
      </c>
      <c r="E303" s="7">
        <f t="shared" si="4"/>
        <v>0</v>
      </c>
      <c r="F303" s="7">
        <f>IF(COUNTIF('Start Set'!A:A, A303) &gt; 0, 1, 0)</f>
        <v>0</v>
      </c>
      <c r="G303" s="7">
        <f>IF(COUNTIF('Iteration 1 - Forward'!A:A, A303) &gt; 0, 1, 0)</f>
        <v>0</v>
      </c>
      <c r="H303" s="7">
        <f>IF(COUNTIF('Iteration 1 - Backward'!A:A, A303) &gt; 0, 1, 0)</f>
        <v>0</v>
      </c>
      <c r="I303" s="7">
        <f>IF(COUNTIF('Iteration 2 - Forward-Forward'!A:A, A303) &gt; 0, 1, 0)</f>
        <v>0</v>
      </c>
      <c r="J303" s="7">
        <f>IF(COUNTIF('Iteration 2 - Forward-Backward'!A:A, A303) &gt; 0, 1, 0)</f>
        <v>0</v>
      </c>
      <c r="K303" s="7">
        <f>IF(COUNTIF('Iteration 2 - Backward-Backward'!A:A, A303) &gt; 0, 1, 0)</f>
        <v>0</v>
      </c>
      <c r="L303" s="7">
        <f>IF(COUNTIF('Iteration 2 - Backward-Forward'!A:A, A303) &gt; 0, 1, 0)</f>
        <v>0</v>
      </c>
      <c r="M303" s="7">
        <f>IF(COUNTIF('Iteration 3 - FFF'!A:A, A303) &gt; 0, 1, 0)</f>
        <v>0</v>
      </c>
      <c r="N303" s="7">
        <f>IF(COUNTIF('Iteration 3 - FFB'!A:A, A303) &gt; 0, 1, 0)</f>
        <v>0</v>
      </c>
      <c r="O303" s="7"/>
      <c r="P303" s="7"/>
      <c r="Q303" s="7"/>
      <c r="R303" s="7"/>
      <c r="S303" s="7"/>
      <c r="T303" s="7">
        <v>1</v>
      </c>
    </row>
    <row r="304" spans="1:20" x14ac:dyDescent="0.25">
      <c r="A304" s="7" t="s">
        <v>10243</v>
      </c>
      <c r="B304" s="7" t="s">
        <v>10244</v>
      </c>
      <c r="C304" s="7">
        <v>2025</v>
      </c>
      <c r="D304" s="7" t="s">
        <v>656</v>
      </c>
      <c r="E304" s="7">
        <f t="shared" si="4"/>
        <v>0</v>
      </c>
      <c r="F304" s="7">
        <f>IF(COUNTIF('Start Set'!A:A, A304) &gt; 0, 1, 0)</f>
        <v>0</v>
      </c>
      <c r="G304" s="7">
        <f>IF(COUNTIF('Iteration 1 - Forward'!A:A, A304) &gt; 0, 1, 0)</f>
        <v>0</v>
      </c>
      <c r="H304" s="7">
        <f>IF(COUNTIF('Iteration 1 - Backward'!A:A, A304) &gt; 0, 1, 0)</f>
        <v>0</v>
      </c>
      <c r="I304" s="7">
        <f>IF(COUNTIF('Iteration 2 - Forward-Forward'!A:A, A304) &gt; 0, 1, 0)</f>
        <v>0</v>
      </c>
      <c r="J304" s="7">
        <f>IF(COUNTIF('Iteration 2 - Forward-Backward'!A:A, A304) &gt; 0, 1, 0)</f>
        <v>0</v>
      </c>
      <c r="K304" s="7">
        <f>IF(COUNTIF('Iteration 2 - Backward-Backward'!A:A, A304) &gt; 0, 1, 0)</f>
        <v>0</v>
      </c>
      <c r="L304" s="7">
        <f>IF(COUNTIF('Iteration 2 - Backward-Forward'!A:A, A304) &gt; 0, 1, 0)</f>
        <v>0</v>
      </c>
      <c r="M304" s="7">
        <f>IF(COUNTIF('Iteration 3 - FFF'!A:A, A304) &gt; 0, 1, 0)</f>
        <v>0</v>
      </c>
      <c r="N304" s="7">
        <f>IF(COUNTIF('Iteration 3 - FFB'!A:A, A304) &gt; 0, 1, 0)</f>
        <v>0</v>
      </c>
      <c r="O304" s="7"/>
      <c r="P304" s="7"/>
      <c r="Q304" s="7"/>
      <c r="R304" s="7"/>
      <c r="S304" s="7"/>
      <c r="T304" s="7">
        <v>1</v>
      </c>
    </row>
    <row r="305" spans="1:20" x14ac:dyDescent="0.25">
      <c r="A305" s="7" t="s">
        <v>10237</v>
      </c>
      <c r="B305" s="7" t="s">
        <v>10238</v>
      </c>
      <c r="C305" s="7">
        <v>2025</v>
      </c>
      <c r="D305" s="7" t="s">
        <v>1159</v>
      </c>
      <c r="E305" s="7">
        <f t="shared" si="4"/>
        <v>0</v>
      </c>
      <c r="F305" s="7">
        <f>IF(COUNTIF('Start Set'!A:A, A305) &gt; 0, 1, 0)</f>
        <v>0</v>
      </c>
      <c r="G305" s="7">
        <f>IF(COUNTIF('Iteration 1 - Forward'!A:A, A305) &gt; 0, 1, 0)</f>
        <v>0</v>
      </c>
      <c r="H305" s="7">
        <f>IF(COUNTIF('Iteration 1 - Backward'!A:A, A305) &gt; 0, 1, 0)</f>
        <v>0</v>
      </c>
      <c r="I305" s="7">
        <f>IF(COUNTIF('Iteration 2 - Forward-Forward'!A:A, A305) &gt; 0, 1, 0)</f>
        <v>0</v>
      </c>
      <c r="J305" s="7">
        <f>IF(COUNTIF('Iteration 2 - Forward-Backward'!A:A, A305) &gt; 0, 1, 0)</f>
        <v>0</v>
      </c>
      <c r="K305" s="7">
        <f>IF(COUNTIF('Iteration 2 - Backward-Backward'!A:A, A305) &gt; 0, 1, 0)</f>
        <v>0</v>
      </c>
      <c r="L305" s="7">
        <f>IF(COUNTIF('Iteration 2 - Backward-Forward'!A:A, A305) &gt; 0, 1, 0)</f>
        <v>0</v>
      </c>
      <c r="M305" s="7">
        <f>IF(COUNTIF('Iteration 3 - FFF'!A:A, A305) &gt; 0, 1, 0)</f>
        <v>0</v>
      </c>
      <c r="N305" s="7">
        <f>IF(COUNTIF('Iteration 3 - FFB'!A:A, A305) &gt; 0, 1, 0)</f>
        <v>0</v>
      </c>
      <c r="O305" s="7"/>
      <c r="P305" s="7"/>
      <c r="Q305" s="7"/>
      <c r="R305" s="7"/>
      <c r="S305" s="7"/>
      <c r="T305" s="7">
        <v>1</v>
      </c>
    </row>
    <row r="306" spans="1:20" x14ac:dyDescent="0.25">
      <c r="A306" s="7" t="s">
        <v>10343</v>
      </c>
      <c r="B306" s="7" t="s">
        <v>10344</v>
      </c>
      <c r="C306" s="7">
        <v>2022</v>
      </c>
      <c r="D306" s="7" t="s">
        <v>10345</v>
      </c>
      <c r="E306" s="7">
        <f t="shared" si="4"/>
        <v>0</v>
      </c>
      <c r="F306" s="7">
        <f>IF(COUNTIF('Start Set'!A:A, A306) &gt; 0, 1, 0)</f>
        <v>0</v>
      </c>
      <c r="G306" s="7">
        <f>IF(COUNTIF('Iteration 1 - Forward'!A:A, A306) &gt; 0, 1, 0)</f>
        <v>0</v>
      </c>
      <c r="H306" s="7">
        <f>IF(COUNTIF('Iteration 1 - Backward'!A:A, A306) &gt; 0, 1, 0)</f>
        <v>0</v>
      </c>
      <c r="I306" s="7">
        <f>IF(COUNTIF('Iteration 2 - Forward-Forward'!A:A, A306) &gt; 0, 1, 0)</f>
        <v>0</v>
      </c>
      <c r="J306" s="7">
        <f>IF(COUNTIF('Iteration 2 - Forward-Backward'!A:A, A306) &gt; 0, 1, 0)</f>
        <v>0</v>
      </c>
      <c r="K306" s="7">
        <f>IF(COUNTIF('Iteration 2 - Backward-Backward'!A:A, A306) &gt; 0, 1, 0)</f>
        <v>0</v>
      </c>
      <c r="L306" s="7">
        <f>IF(COUNTIF('Iteration 2 - Backward-Forward'!A:A, A306) &gt; 0, 1, 0)</f>
        <v>0</v>
      </c>
      <c r="M306" s="7">
        <f>IF(COUNTIF('Iteration 3 - FFF'!A:A, A306) &gt; 0, 1, 0)</f>
        <v>0</v>
      </c>
      <c r="N306" s="7">
        <f>IF(COUNTIF('Iteration 3 - FFB'!A:A, A306) &gt; 0, 1, 0)</f>
        <v>0</v>
      </c>
      <c r="O306" s="7"/>
      <c r="P306" s="7"/>
      <c r="Q306" s="7"/>
      <c r="R306" s="7"/>
      <c r="S306" s="7"/>
      <c r="T306" s="7">
        <v>1</v>
      </c>
    </row>
    <row r="307" spans="1:20" x14ac:dyDescent="0.25">
      <c r="A307" s="7" t="s">
        <v>10404</v>
      </c>
      <c r="B307" s="7" t="s">
        <v>10405</v>
      </c>
      <c r="C307" s="7">
        <v>2022</v>
      </c>
      <c r="D307" s="7" t="s">
        <v>2163</v>
      </c>
      <c r="E307" s="7">
        <f t="shared" si="4"/>
        <v>0</v>
      </c>
      <c r="F307" s="7">
        <f>IF(COUNTIF('Start Set'!A:A, A307) &gt; 0, 1, 0)</f>
        <v>0</v>
      </c>
      <c r="G307" s="7">
        <f>IF(COUNTIF('Iteration 1 - Forward'!A:A, A307) &gt; 0, 1, 0)</f>
        <v>0</v>
      </c>
      <c r="H307" s="7">
        <f>IF(COUNTIF('Iteration 1 - Backward'!A:A, A307) &gt; 0, 1, 0)</f>
        <v>0</v>
      </c>
      <c r="I307" s="7">
        <f>IF(COUNTIF('Iteration 2 - Forward-Forward'!A:A, A307) &gt; 0, 1, 0)</f>
        <v>0</v>
      </c>
      <c r="J307" s="7">
        <f>IF(COUNTIF('Iteration 2 - Forward-Backward'!A:A, A307) &gt; 0, 1, 0)</f>
        <v>0</v>
      </c>
      <c r="K307" s="7">
        <f>IF(COUNTIF('Iteration 2 - Backward-Backward'!A:A, A307) &gt; 0, 1, 0)</f>
        <v>0</v>
      </c>
      <c r="L307" s="7">
        <f>IF(COUNTIF('Iteration 2 - Backward-Forward'!A:A, A307) &gt; 0, 1, 0)</f>
        <v>0</v>
      </c>
      <c r="M307" s="7">
        <f>IF(COUNTIF('Iteration 3 - FFF'!A:A, A307) &gt; 0, 1, 0)</f>
        <v>0</v>
      </c>
      <c r="N307" s="7">
        <f>IF(COUNTIF('Iteration 3 - FFB'!A:A, A307) &gt; 0, 1, 0)</f>
        <v>0</v>
      </c>
      <c r="O307" s="7"/>
      <c r="P307" s="7"/>
      <c r="Q307" s="7"/>
      <c r="R307" s="7"/>
      <c r="S307" s="7"/>
      <c r="T307" s="7">
        <v>1</v>
      </c>
    </row>
    <row r="308" spans="1:20" x14ac:dyDescent="0.25">
      <c r="A308" s="7" t="s">
        <v>10863</v>
      </c>
      <c r="B308" s="7" t="s">
        <v>10864</v>
      </c>
      <c r="C308" s="7">
        <v>2022</v>
      </c>
      <c r="D308" s="7" t="s">
        <v>2163</v>
      </c>
      <c r="E308" s="7">
        <f t="shared" si="4"/>
        <v>0</v>
      </c>
      <c r="F308" s="7">
        <f>IF(COUNTIF('Start Set'!A:A, A308) &gt; 0, 1, 0)</f>
        <v>0</v>
      </c>
      <c r="G308" s="7">
        <f>IF(COUNTIF('Iteration 1 - Forward'!A:A, A308) &gt; 0, 1, 0)</f>
        <v>0</v>
      </c>
      <c r="H308" s="7">
        <f>IF(COUNTIF('Iteration 1 - Backward'!A:A, A308) &gt; 0, 1, 0)</f>
        <v>0</v>
      </c>
      <c r="I308" s="7">
        <f>IF(COUNTIF('Iteration 2 - Forward-Forward'!A:A, A308) &gt; 0, 1, 0)</f>
        <v>0</v>
      </c>
      <c r="J308" s="7">
        <f>IF(COUNTIF('Iteration 2 - Forward-Backward'!A:A, A308) &gt; 0, 1, 0)</f>
        <v>0</v>
      </c>
      <c r="K308" s="7">
        <f>IF(COUNTIF('Iteration 2 - Backward-Backward'!A:A, A308) &gt; 0, 1, 0)</f>
        <v>0</v>
      </c>
      <c r="L308" s="7">
        <f>IF(COUNTIF('Iteration 2 - Backward-Forward'!A:A, A308) &gt; 0, 1, 0)</f>
        <v>0</v>
      </c>
      <c r="M308" s="7">
        <f>IF(COUNTIF('Iteration 3 - FFF'!A:A, A308) &gt; 0, 1, 0)</f>
        <v>0</v>
      </c>
      <c r="N308" s="7">
        <f>IF(COUNTIF('Iteration 3 - FFB'!A:A, A308) &gt; 0, 1, 0)</f>
        <v>0</v>
      </c>
      <c r="O308" s="7"/>
      <c r="P308" s="7"/>
      <c r="Q308" s="7"/>
      <c r="R308" s="7"/>
      <c r="S308" s="7"/>
      <c r="T308" s="7">
        <v>1</v>
      </c>
    </row>
    <row r="309" spans="1:20" x14ac:dyDescent="0.25">
      <c r="A309" s="7" t="s">
        <v>10820</v>
      </c>
      <c r="B309" s="7" t="s">
        <v>10821</v>
      </c>
      <c r="C309" s="7">
        <v>2024</v>
      </c>
      <c r="D309" s="7" t="s">
        <v>2163</v>
      </c>
      <c r="E309" s="7">
        <f t="shared" si="4"/>
        <v>0</v>
      </c>
      <c r="F309" s="7">
        <f>IF(COUNTIF('Start Set'!A:A, A309) &gt; 0, 1, 0)</f>
        <v>0</v>
      </c>
      <c r="G309" s="7">
        <f>IF(COUNTIF('Iteration 1 - Forward'!A:A, A309) &gt; 0, 1, 0)</f>
        <v>0</v>
      </c>
      <c r="H309" s="7">
        <f>IF(COUNTIF('Iteration 1 - Backward'!A:A, A309) &gt; 0, 1, 0)</f>
        <v>0</v>
      </c>
      <c r="I309" s="7">
        <f>IF(COUNTIF('Iteration 2 - Forward-Forward'!A:A, A309) &gt; 0, 1, 0)</f>
        <v>0</v>
      </c>
      <c r="J309" s="7">
        <f>IF(COUNTIF('Iteration 2 - Forward-Backward'!A:A, A309) &gt; 0, 1, 0)</f>
        <v>0</v>
      </c>
      <c r="K309" s="7">
        <f>IF(COUNTIF('Iteration 2 - Backward-Backward'!A:A, A309) &gt; 0, 1, 0)</f>
        <v>0</v>
      </c>
      <c r="L309" s="7">
        <f>IF(COUNTIF('Iteration 2 - Backward-Forward'!A:A, A309) &gt; 0, 1, 0)</f>
        <v>0</v>
      </c>
      <c r="M309" s="7">
        <f>IF(COUNTIF('Iteration 3 - FFF'!A:A, A309) &gt; 0, 1, 0)</f>
        <v>0</v>
      </c>
      <c r="N309" s="7">
        <f>IF(COUNTIF('Iteration 3 - FFB'!A:A, A309) &gt; 0, 1, 0)</f>
        <v>0</v>
      </c>
      <c r="O309" s="7"/>
      <c r="P309" s="7"/>
      <c r="Q309" s="7"/>
      <c r="R309" s="7"/>
      <c r="S309" s="7"/>
      <c r="T309" s="7">
        <v>1</v>
      </c>
    </row>
    <row r="310" spans="1:20" x14ac:dyDescent="0.25">
      <c r="A310" s="7" t="s">
        <v>10830</v>
      </c>
      <c r="B310" s="7" t="s">
        <v>10831</v>
      </c>
      <c r="C310" s="7">
        <v>2024</v>
      </c>
      <c r="D310" s="7" t="s">
        <v>2163</v>
      </c>
      <c r="E310" s="7">
        <f t="shared" si="4"/>
        <v>0</v>
      </c>
      <c r="F310" s="7">
        <f>IF(COUNTIF('Start Set'!A:A, A310) &gt; 0, 1, 0)</f>
        <v>0</v>
      </c>
      <c r="G310" s="7">
        <f>IF(COUNTIF('Iteration 1 - Forward'!A:A, A310) &gt; 0, 1, 0)</f>
        <v>0</v>
      </c>
      <c r="H310" s="7">
        <f>IF(COUNTIF('Iteration 1 - Backward'!A:A, A310) &gt; 0, 1, 0)</f>
        <v>0</v>
      </c>
      <c r="I310" s="7">
        <f>IF(COUNTIF('Iteration 2 - Forward-Forward'!A:A, A310) &gt; 0, 1, 0)</f>
        <v>0</v>
      </c>
      <c r="J310" s="7">
        <f>IF(COUNTIF('Iteration 2 - Forward-Backward'!A:A, A310) &gt; 0, 1, 0)</f>
        <v>0</v>
      </c>
      <c r="K310" s="7">
        <f>IF(COUNTIF('Iteration 2 - Backward-Backward'!A:A, A310) &gt; 0, 1, 0)</f>
        <v>0</v>
      </c>
      <c r="L310" s="7">
        <f>IF(COUNTIF('Iteration 2 - Backward-Forward'!A:A, A310) &gt; 0, 1, 0)</f>
        <v>0</v>
      </c>
      <c r="M310" s="7">
        <f>IF(COUNTIF('Iteration 3 - FFF'!A:A, A310) &gt; 0, 1, 0)</f>
        <v>0</v>
      </c>
      <c r="N310" s="7">
        <f>IF(COUNTIF('Iteration 3 - FFB'!A:A, A310) &gt; 0, 1, 0)</f>
        <v>0</v>
      </c>
      <c r="O310" s="7"/>
      <c r="P310" s="7"/>
      <c r="Q310" s="7"/>
      <c r="R310" s="7"/>
      <c r="S310" s="7"/>
      <c r="T310" s="7">
        <v>1</v>
      </c>
    </row>
    <row r="311" spans="1:20" x14ac:dyDescent="0.25">
      <c r="A311" s="7" t="s">
        <v>10972</v>
      </c>
      <c r="B311" s="7" t="s">
        <v>10973</v>
      </c>
      <c r="C311" s="7">
        <v>2022</v>
      </c>
      <c r="D311" s="7" t="s">
        <v>10974</v>
      </c>
      <c r="E311" s="7">
        <f t="shared" si="4"/>
        <v>0</v>
      </c>
      <c r="F311" s="7">
        <f>IF(COUNTIF('Start Set'!A:A, A311) &gt; 0, 1, 0)</f>
        <v>0</v>
      </c>
      <c r="G311" s="7">
        <f>IF(COUNTIF('Iteration 1 - Forward'!A:A, A311) &gt; 0, 1, 0)</f>
        <v>0</v>
      </c>
      <c r="H311" s="7">
        <f>IF(COUNTIF('Iteration 1 - Backward'!A:A, A311) &gt; 0, 1, 0)</f>
        <v>0</v>
      </c>
      <c r="I311" s="7">
        <f>IF(COUNTIF('Iteration 2 - Forward-Forward'!A:A, A311) &gt; 0, 1, 0)</f>
        <v>0</v>
      </c>
      <c r="J311" s="7">
        <f>IF(COUNTIF('Iteration 2 - Forward-Backward'!A:A, A311) &gt; 0, 1, 0)</f>
        <v>0</v>
      </c>
      <c r="K311" s="7">
        <f>IF(COUNTIF('Iteration 2 - Backward-Backward'!A:A, A311) &gt; 0, 1, 0)</f>
        <v>0</v>
      </c>
      <c r="L311" s="7">
        <f>IF(COUNTIF('Iteration 2 - Backward-Forward'!A:A, A311) &gt; 0, 1, 0)</f>
        <v>0</v>
      </c>
      <c r="M311" s="7">
        <f>IF(COUNTIF('Iteration 3 - FFF'!A:A, A311) &gt; 0, 1, 0)</f>
        <v>0</v>
      </c>
      <c r="N311" s="7">
        <f>IF(COUNTIF('Iteration 3 - FFB'!A:A, A311) &gt; 0, 1, 0)</f>
        <v>0</v>
      </c>
      <c r="O311" s="7"/>
      <c r="P311" s="7"/>
      <c r="Q311" s="7"/>
      <c r="R311" s="7"/>
      <c r="S311" s="7"/>
      <c r="T311" s="7">
        <v>1</v>
      </c>
    </row>
    <row r="312" spans="1:20" x14ac:dyDescent="0.25">
      <c r="A312" s="7" t="s">
        <v>10207</v>
      </c>
      <c r="B312" s="7" t="s">
        <v>10208</v>
      </c>
      <c r="C312" s="7">
        <v>2025</v>
      </c>
      <c r="D312" s="7" t="s">
        <v>10209</v>
      </c>
      <c r="E312" s="7">
        <f t="shared" si="4"/>
        <v>0</v>
      </c>
      <c r="F312" s="7">
        <f>IF(COUNTIF('Start Set'!A:A, A312) &gt; 0, 1, 0)</f>
        <v>0</v>
      </c>
      <c r="G312" s="7">
        <f>IF(COUNTIF('Iteration 1 - Forward'!A:A, A312) &gt; 0, 1, 0)</f>
        <v>0</v>
      </c>
      <c r="H312" s="7">
        <f>IF(COUNTIF('Iteration 1 - Backward'!A:A, A312) &gt; 0, 1, 0)</f>
        <v>0</v>
      </c>
      <c r="I312" s="7">
        <f>IF(COUNTIF('Iteration 2 - Forward-Forward'!A:A, A312) &gt; 0, 1, 0)</f>
        <v>0</v>
      </c>
      <c r="J312" s="7">
        <f>IF(COUNTIF('Iteration 2 - Forward-Backward'!A:A, A312) &gt; 0, 1, 0)</f>
        <v>0</v>
      </c>
      <c r="K312" s="7">
        <f>IF(COUNTIF('Iteration 2 - Backward-Backward'!A:A, A312) &gt; 0, 1, 0)</f>
        <v>0</v>
      </c>
      <c r="L312" s="7">
        <f>IF(COUNTIF('Iteration 2 - Backward-Forward'!A:A, A312) &gt; 0, 1, 0)</f>
        <v>0</v>
      </c>
      <c r="M312" s="7">
        <f>IF(COUNTIF('Iteration 3 - FFF'!A:A, A312) &gt; 0, 1, 0)</f>
        <v>0</v>
      </c>
      <c r="N312" s="7">
        <f>IF(COUNTIF('Iteration 3 - FFB'!A:A, A312) &gt; 0, 1, 0)</f>
        <v>0</v>
      </c>
      <c r="O312" s="7"/>
      <c r="P312" s="7"/>
      <c r="Q312" s="7"/>
      <c r="R312" s="7"/>
      <c r="S312" s="7"/>
      <c r="T312" s="7">
        <v>1</v>
      </c>
    </row>
    <row r="313" spans="1:20" x14ac:dyDescent="0.25">
      <c r="A313" s="7" t="s">
        <v>10198</v>
      </c>
      <c r="B313" s="7" t="s">
        <v>10199</v>
      </c>
      <c r="C313" s="7">
        <v>2025</v>
      </c>
      <c r="D313" s="7" t="s">
        <v>10200</v>
      </c>
      <c r="E313" s="7">
        <f t="shared" si="4"/>
        <v>0</v>
      </c>
      <c r="F313" s="7">
        <f>IF(COUNTIF('Start Set'!A:A, A313) &gt; 0, 1, 0)</f>
        <v>0</v>
      </c>
      <c r="G313" s="7">
        <f>IF(COUNTIF('Iteration 1 - Forward'!A:A, A313) &gt; 0, 1, 0)</f>
        <v>0</v>
      </c>
      <c r="H313" s="7">
        <f>IF(COUNTIF('Iteration 1 - Backward'!A:A, A313) &gt; 0, 1, 0)</f>
        <v>0</v>
      </c>
      <c r="I313" s="7">
        <f>IF(COUNTIF('Iteration 2 - Forward-Forward'!A:A, A313) &gt; 0, 1, 0)</f>
        <v>0</v>
      </c>
      <c r="J313" s="7">
        <f>IF(COUNTIF('Iteration 2 - Forward-Backward'!A:A, A313) &gt; 0, 1, 0)</f>
        <v>0</v>
      </c>
      <c r="K313" s="7">
        <f>IF(COUNTIF('Iteration 2 - Backward-Backward'!A:A, A313) &gt; 0, 1, 0)</f>
        <v>0</v>
      </c>
      <c r="L313" s="7">
        <f>IF(COUNTIF('Iteration 2 - Backward-Forward'!A:A, A313) &gt; 0, 1, 0)</f>
        <v>0</v>
      </c>
      <c r="M313" s="7">
        <f>IF(COUNTIF('Iteration 3 - FFF'!A:A, A313) &gt; 0, 1, 0)</f>
        <v>0</v>
      </c>
      <c r="N313" s="7">
        <f>IF(COUNTIF('Iteration 3 - FFB'!A:A, A313) &gt; 0, 1, 0)</f>
        <v>0</v>
      </c>
      <c r="O313" s="7"/>
      <c r="P313" s="7"/>
      <c r="Q313" s="7"/>
      <c r="R313" s="7"/>
      <c r="S313" s="7"/>
      <c r="T313" s="7">
        <v>1</v>
      </c>
    </row>
    <row r="314" spans="1:20" x14ac:dyDescent="0.25">
      <c r="A314" s="7" t="s">
        <v>10573</v>
      </c>
      <c r="B314" s="7" t="s">
        <v>10574</v>
      </c>
      <c r="C314" s="7">
        <v>2023</v>
      </c>
      <c r="D314" s="7" t="s">
        <v>10575</v>
      </c>
      <c r="E314" s="7">
        <f t="shared" si="4"/>
        <v>0</v>
      </c>
      <c r="F314" s="7">
        <f>IF(COUNTIF('Start Set'!A:A, A314) &gt; 0, 1, 0)</f>
        <v>0</v>
      </c>
      <c r="G314" s="7">
        <f>IF(COUNTIF('Iteration 1 - Forward'!A:A, A314) &gt; 0, 1, 0)</f>
        <v>0</v>
      </c>
      <c r="H314" s="7">
        <f>IF(COUNTIF('Iteration 1 - Backward'!A:A, A314) &gt; 0, 1, 0)</f>
        <v>0</v>
      </c>
      <c r="I314" s="7">
        <f>IF(COUNTIF('Iteration 2 - Forward-Forward'!A:A, A314) &gt; 0, 1, 0)</f>
        <v>0</v>
      </c>
      <c r="J314" s="7">
        <f>IF(COUNTIF('Iteration 2 - Forward-Backward'!A:A, A314) &gt; 0, 1, 0)</f>
        <v>0</v>
      </c>
      <c r="K314" s="7">
        <f>IF(COUNTIF('Iteration 2 - Backward-Backward'!A:A, A314) &gt; 0, 1, 0)</f>
        <v>0</v>
      </c>
      <c r="L314" s="7">
        <f>IF(COUNTIF('Iteration 2 - Backward-Forward'!A:A, A314) &gt; 0, 1, 0)</f>
        <v>0</v>
      </c>
      <c r="M314" s="7">
        <f>IF(COUNTIF('Iteration 3 - FFF'!A:A, A314) &gt; 0, 1, 0)</f>
        <v>0</v>
      </c>
      <c r="N314" s="7">
        <f>IF(COUNTIF('Iteration 3 - FFB'!A:A, A314) &gt; 0, 1, 0)</f>
        <v>0</v>
      </c>
      <c r="O314" s="7"/>
      <c r="P314" s="7"/>
      <c r="Q314" s="7"/>
      <c r="R314" s="7"/>
      <c r="S314" s="7"/>
      <c r="T314" s="7">
        <v>1</v>
      </c>
    </row>
    <row r="315" spans="1:20" x14ac:dyDescent="0.25">
      <c r="A315" s="7" t="s">
        <v>10348</v>
      </c>
      <c r="B315" s="7" t="s">
        <v>10349</v>
      </c>
      <c r="C315" s="7">
        <v>2024</v>
      </c>
      <c r="D315" s="7" t="s">
        <v>143</v>
      </c>
      <c r="E315" s="7">
        <f t="shared" si="4"/>
        <v>0</v>
      </c>
      <c r="F315" s="7">
        <f>IF(COUNTIF('Start Set'!A:A, A315) &gt; 0, 1, 0)</f>
        <v>0</v>
      </c>
      <c r="G315" s="7">
        <f>IF(COUNTIF('Iteration 1 - Forward'!A:A, A315) &gt; 0, 1, 0)</f>
        <v>0</v>
      </c>
      <c r="H315" s="7">
        <f>IF(COUNTIF('Iteration 1 - Backward'!A:A, A315) &gt; 0, 1, 0)</f>
        <v>0</v>
      </c>
      <c r="I315" s="7">
        <f>IF(COUNTIF('Iteration 2 - Forward-Forward'!A:A, A315) &gt; 0, 1, 0)</f>
        <v>0</v>
      </c>
      <c r="J315" s="7">
        <f>IF(COUNTIF('Iteration 2 - Forward-Backward'!A:A, A315) &gt; 0, 1, 0)</f>
        <v>0</v>
      </c>
      <c r="K315" s="7">
        <f>IF(COUNTIF('Iteration 2 - Backward-Backward'!A:A, A315) &gt; 0, 1, 0)</f>
        <v>0</v>
      </c>
      <c r="L315" s="7">
        <f>IF(COUNTIF('Iteration 2 - Backward-Forward'!A:A, A315) &gt; 0, 1, 0)</f>
        <v>0</v>
      </c>
      <c r="M315" s="7">
        <f>IF(COUNTIF('Iteration 3 - FFF'!A:A, A315) &gt; 0, 1, 0)</f>
        <v>0</v>
      </c>
      <c r="N315" s="7">
        <f>IF(COUNTIF('Iteration 3 - FFB'!A:A, A315) &gt; 0, 1, 0)</f>
        <v>0</v>
      </c>
      <c r="O315" s="7"/>
      <c r="P315" s="7"/>
      <c r="Q315" s="7"/>
      <c r="R315" s="7"/>
      <c r="S315" s="7"/>
      <c r="T315" s="7">
        <v>1</v>
      </c>
    </row>
    <row r="316" spans="1:20" x14ac:dyDescent="0.25">
      <c r="A316" s="7" t="s">
        <v>10201</v>
      </c>
      <c r="B316" s="7" t="s">
        <v>10202</v>
      </c>
      <c r="C316" s="7">
        <v>2025</v>
      </c>
      <c r="D316" s="7" t="s">
        <v>143</v>
      </c>
      <c r="E316" s="7">
        <f t="shared" si="4"/>
        <v>0</v>
      </c>
      <c r="F316" s="7">
        <f>IF(COUNTIF('Start Set'!A:A, A316) &gt; 0, 1, 0)</f>
        <v>0</v>
      </c>
      <c r="G316" s="7">
        <f>IF(COUNTIF('Iteration 1 - Forward'!A:A, A316) &gt; 0, 1, 0)</f>
        <v>0</v>
      </c>
      <c r="H316" s="7">
        <f>IF(COUNTIF('Iteration 1 - Backward'!A:A, A316) &gt; 0, 1, 0)</f>
        <v>0</v>
      </c>
      <c r="I316" s="7">
        <f>IF(COUNTIF('Iteration 2 - Forward-Forward'!A:A, A316) &gt; 0, 1, 0)</f>
        <v>0</v>
      </c>
      <c r="J316" s="7">
        <f>IF(COUNTIF('Iteration 2 - Forward-Backward'!A:A, A316) &gt; 0, 1, 0)</f>
        <v>0</v>
      </c>
      <c r="K316" s="7">
        <f>IF(COUNTIF('Iteration 2 - Backward-Backward'!A:A, A316) &gt; 0, 1, 0)</f>
        <v>0</v>
      </c>
      <c r="L316" s="7">
        <f>IF(COUNTIF('Iteration 2 - Backward-Forward'!A:A, A316) &gt; 0, 1, 0)</f>
        <v>0</v>
      </c>
      <c r="M316" s="7">
        <f>IF(COUNTIF('Iteration 3 - FFF'!A:A, A316) &gt; 0, 1, 0)</f>
        <v>0</v>
      </c>
      <c r="N316" s="7">
        <f>IF(COUNTIF('Iteration 3 - FFB'!A:A, A316) &gt; 0, 1, 0)</f>
        <v>0</v>
      </c>
      <c r="O316" s="7"/>
      <c r="P316" s="7"/>
      <c r="Q316" s="7"/>
      <c r="R316" s="7"/>
      <c r="S316" s="7"/>
      <c r="T316" s="7">
        <v>1</v>
      </c>
    </row>
    <row r="317" spans="1:20" x14ac:dyDescent="0.25">
      <c r="A317" s="7" t="s">
        <v>10393</v>
      </c>
      <c r="B317" s="7" t="s">
        <v>10394</v>
      </c>
      <c r="C317" s="7">
        <v>2024</v>
      </c>
      <c r="D317" s="7" t="s">
        <v>10395</v>
      </c>
      <c r="E317" s="7">
        <f t="shared" si="4"/>
        <v>0</v>
      </c>
      <c r="F317" s="7">
        <f>IF(COUNTIF('Start Set'!A:A, A317) &gt; 0, 1, 0)</f>
        <v>0</v>
      </c>
      <c r="G317" s="7">
        <f>IF(COUNTIF('Iteration 1 - Forward'!A:A, A317) &gt; 0, 1, 0)</f>
        <v>0</v>
      </c>
      <c r="H317" s="7">
        <f>IF(COUNTIF('Iteration 1 - Backward'!A:A, A317) &gt; 0, 1, 0)</f>
        <v>0</v>
      </c>
      <c r="I317" s="7">
        <f>IF(COUNTIF('Iteration 2 - Forward-Forward'!A:A, A317) &gt; 0, 1, 0)</f>
        <v>0</v>
      </c>
      <c r="J317" s="7">
        <f>IF(COUNTIF('Iteration 2 - Forward-Backward'!A:A, A317) &gt; 0, 1, 0)</f>
        <v>0</v>
      </c>
      <c r="K317" s="7">
        <f>IF(COUNTIF('Iteration 2 - Backward-Backward'!A:A, A317) &gt; 0, 1, 0)</f>
        <v>0</v>
      </c>
      <c r="L317" s="7">
        <f>IF(COUNTIF('Iteration 2 - Backward-Forward'!A:A, A317) &gt; 0, 1, 0)</f>
        <v>0</v>
      </c>
      <c r="M317" s="7">
        <f>IF(COUNTIF('Iteration 3 - FFF'!A:A, A317) &gt; 0, 1, 0)</f>
        <v>0</v>
      </c>
      <c r="N317" s="7">
        <f>IF(COUNTIF('Iteration 3 - FFB'!A:A, A317) &gt; 0, 1, 0)</f>
        <v>0</v>
      </c>
      <c r="O317" s="7"/>
      <c r="P317" s="7"/>
      <c r="Q317" s="7"/>
      <c r="R317" s="7"/>
      <c r="S317" s="7"/>
      <c r="T317" s="7">
        <v>1</v>
      </c>
    </row>
    <row r="318" spans="1:20" x14ac:dyDescent="0.25">
      <c r="A318" s="7" t="s">
        <v>10593</v>
      </c>
      <c r="B318" s="7" t="s">
        <v>10465</v>
      </c>
      <c r="C318" s="7">
        <v>2025</v>
      </c>
      <c r="D318" s="7" t="s">
        <v>10594</v>
      </c>
      <c r="E318" s="7">
        <f t="shared" si="4"/>
        <v>0</v>
      </c>
      <c r="F318" s="7">
        <f>IF(COUNTIF('Start Set'!A:A, A318) &gt; 0, 1, 0)</f>
        <v>0</v>
      </c>
      <c r="G318" s="7">
        <f>IF(COUNTIF('Iteration 1 - Forward'!A:A, A318) &gt; 0, 1, 0)</f>
        <v>0</v>
      </c>
      <c r="H318" s="7">
        <f>IF(COUNTIF('Iteration 1 - Backward'!A:A, A318) &gt; 0, 1, 0)</f>
        <v>0</v>
      </c>
      <c r="I318" s="7">
        <f>IF(COUNTIF('Iteration 2 - Forward-Forward'!A:A, A318) &gt; 0, 1, 0)</f>
        <v>0</v>
      </c>
      <c r="J318" s="7">
        <f>IF(COUNTIF('Iteration 2 - Forward-Backward'!A:A, A318) &gt; 0, 1, 0)</f>
        <v>0</v>
      </c>
      <c r="K318" s="7">
        <f>IF(COUNTIF('Iteration 2 - Backward-Backward'!A:A, A318) &gt; 0, 1, 0)</f>
        <v>0</v>
      </c>
      <c r="L318" s="7">
        <f>IF(COUNTIF('Iteration 2 - Backward-Forward'!A:A, A318) &gt; 0, 1, 0)</f>
        <v>0</v>
      </c>
      <c r="M318" s="7">
        <f>IF(COUNTIF('Iteration 3 - FFF'!A:A, A318) &gt; 0, 1, 0)</f>
        <v>0</v>
      </c>
      <c r="N318" s="7">
        <f>IF(COUNTIF('Iteration 3 - FFB'!A:A, A318) &gt; 0, 1, 0)</f>
        <v>0</v>
      </c>
      <c r="O318" s="7"/>
      <c r="P318" s="7"/>
      <c r="Q318" s="7"/>
      <c r="R318" s="7"/>
      <c r="S318" s="7"/>
      <c r="T318" s="7">
        <v>1</v>
      </c>
    </row>
    <row r="319" spans="1:20" x14ac:dyDescent="0.25">
      <c r="A319" s="7" t="s">
        <v>10337</v>
      </c>
      <c r="B319" s="7" t="s">
        <v>10338</v>
      </c>
      <c r="C319" s="7">
        <v>2023</v>
      </c>
      <c r="D319" s="7" t="s">
        <v>5337</v>
      </c>
      <c r="E319" s="7">
        <f t="shared" si="4"/>
        <v>0</v>
      </c>
      <c r="F319" s="7">
        <f>IF(COUNTIF('Start Set'!A:A, A319) &gt; 0, 1, 0)</f>
        <v>0</v>
      </c>
      <c r="G319" s="7">
        <f>IF(COUNTIF('Iteration 1 - Forward'!A:A, A319) &gt; 0, 1, 0)</f>
        <v>0</v>
      </c>
      <c r="H319" s="7">
        <f>IF(COUNTIF('Iteration 1 - Backward'!A:A, A319) &gt; 0, 1, 0)</f>
        <v>0</v>
      </c>
      <c r="I319" s="7">
        <f>IF(COUNTIF('Iteration 2 - Forward-Forward'!A:A, A319) &gt; 0, 1, 0)</f>
        <v>0</v>
      </c>
      <c r="J319" s="7">
        <f>IF(COUNTIF('Iteration 2 - Forward-Backward'!A:A, A319) &gt; 0, 1, 0)</f>
        <v>0</v>
      </c>
      <c r="K319" s="7">
        <f>IF(COUNTIF('Iteration 2 - Backward-Backward'!A:A, A319) &gt; 0, 1, 0)</f>
        <v>0</v>
      </c>
      <c r="L319" s="7">
        <f>IF(COUNTIF('Iteration 2 - Backward-Forward'!A:A, A319) &gt; 0, 1, 0)</f>
        <v>0</v>
      </c>
      <c r="M319" s="7">
        <f>IF(COUNTIF('Iteration 3 - FFF'!A:A, A319) &gt; 0, 1, 0)</f>
        <v>0</v>
      </c>
      <c r="N319" s="7">
        <f>IF(COUNTIF('Iteration 3 - FFB'!A:A, A319) &gt; 0, 1, 0)</f>
        <v>0</v>
      </c>
      <c r="O319" s="7"/>
      <c r="P319" s="7"/>
      <c r="Q319" s="7"/>
      <c r="R319" s="7"/>
      <c r="S319" s="7"/>
      <c r="T319" s="7">
        <v>1</v>
      </c>
    </row>
    <row r="320" spans="1:20" x14ac:dyDescent="0.25">
      <c r="A320" s="7" t="s">
        <v>10811</v>
      </c>
      <c r="B320" s="7" t="s">
        <v>10812</v>
      </c>
      <c r="C320" s="7">
        <v>2024</v>
      </c>
      <c r="D320" s="7" t="s">
        <v>3461</v>
      </c>
      <c r="E320" s="7">
        <f t="shared" si="4"/>
        <v>0</v>
      </c>
      <c r="F320" s="7">
        <f>IF(COUNTIF('Start Set'!A:A, A320) &gt; 0, 1, 0)</f>
        <v>0</v>
      </c>
      <c r="G320" s="7">
        <f>IF(COUNTIF('Iteration 1 - Forward'!A:A, A320) &gt; 0, 1, 0)</f>
        <v>0</v>
      </c>
      <c r="H320" s="7">
        <f>IF(COUNTIF('Iteration 1 - Backward'!A:A, A320) &gt; 0, 1, 0)</f>
        <v>0</v>
      </c>
      <c r="I320" s="7">
        <f>IF(COUNTIF('Iteration 2 - Forward-Forward'!A:A, A320) &gt; 0, 1, 0)</f>
        <v>0</v>
      </c>
      <c r="J320" s="7">
        <f>IF(COUNTIF('Iteration 2 - Forward-Backward'!A:A, A320) &gt; 0, 1, 0)</f>
        <v>0</v>
      </c>
      <c r="K320" s="7">
        <f>IF(COUNTIF('Iteration 2 - Backward-Backward'!A:A, A320) &gt; 0, 1, 0)</f>
        <v>0</v>
      </c>
      <c r="L320" s="7">
        <f>IF(COUNTIF('Iteration 2 - Backward-Forward'!A:A, A320) &gt; 0, 1, 0)</f>
        <v>0</v>
      </c>
      <c r="M320" s="7">
        <f>IF(COUNTIF('Iteration 3 - FFF'!A:A, A320) &gt; 0, 1, 0)</f>
        <v>0</v>
      </c>
      <c r="N320" s="7">
        <f>IF(COUNTIF('Iteration 3 - FFB'!A:A, A320) &gt; 0, 1, 0)</f>
        <v>0</v>
      </c>
      <c r="O320" s="7"/>
      <c r="P320" s="7"/>
      <c r="Q320" s="7"/>
      <c r="R320" s="7"/>
      <c r="S320" s="7"/>
      <c r="T320" s="7">
        <v>1</v>
      </c>
    </row>
    <row r="321" spans="1:20" x14ac:dyDescent="0.25">
      <c r="A321" s="7" t="s">
        <v>10505</v>
      </c>
      <c r="B321" s="7" t="s">
        <v>10506</v>
      </c>
      <c r="C321" s="7">
        <v>2025</v>
      </c>
      <c r="D321" s="7" t="s">
        <v>3461</v>
      </c>
      <c r="E321" s="7">
        <f t="shared" si="4"/>
        <v>0</v>
      </c>
      <c r="F321" s="7">
        <f>IF(COUNTIF('Start Set'!A:A, A321) &gt; 0, 1, 0)</f>
        <v>0</v>
      </c>
      <c r="G321" s="7">
        <f>IF(COUNTIF('Iteration 1 - Forward'!A:A, A321) &gt; 0, 1, 0)</f>
        <v>0</v>
      </c>
      <c r="H321" s="7">
        <f>IF(COUNTIF('Iteration 1 - Backward'!A:A, A321) &gt; 0, 1, 0)</f>
        <v>0</v>
      </c>
      <c r="I321" s="7">
        <f>IF(COUNTIF('Iteration 2 - Forward-Forward'!A:A, A321) &gt; 0, 1, 0)</f>
        <v>0</v>
      </c>
      <c r="J321" s="7">
        <f>IF(COUNTIF('Iteration 2 - Forward-Backward'!A:A, A321) &gt; 0, 1, 0)</f>
        <v>0</v>
      </c>
      <c r="K321" s="7">
        <f>IF(COUNTIF('Iteration 2 - Backward-Backward'!A:A, A321) &gt; 0, 1, 0)</f>
        <v>0</v>
      </c>
      <c r="L321" s="7">
        <f>IF(COUNTIF('Iteration 2 - Backward-Forward'!A:A, A321) &gt; 0, 1, 0)</f>
        <v>0</v>
      </c>
      <c r="M321" s="7">
        <f>IF(COUNTIF('Iteration 3 - FFF'!A:A, A321) &gt; 0, 1, 0)</f>
        <v>0</v>
      </c>
      <c r="N321" s="7">
        <f>IF(COUNTIF('Iteration 3 - FFB'!A:A, A321) &gt; 0, 1, 0)</f>
        <v>0</v>
      </c>
      <c r="O321" s="7"/>
      <c r="P321" s="7"/>
      <c r="Q321" s="7"/>
      <c r="R321" s="7"/>
      <c r="S321" s="7"/>
      <c r="T321" s="7">
        <v>1</v>
      </c>
    </row>
    <row r="322" spans="1:20" x14ac:dyDescent="0.25">
      <c r="A322" s="7" t="s">
        <v>10623</v>
      </c>
      <c r="B322" s="7" t="s">
        <v>10624</v>
      </c>
      <c r="C322" s="7">
        <v>2024</v>
      </c>
      <c r="D322" s="7" t="s">
        <v>4163</v>
      </c>
      <c r="E322" s="7">
        <f t="shared" ref="E322:E371" si="5">--(ROW(A322)&lt;&gt;MATCH(A322,$A:$A,0))</f>
        <v>0</v>
      </c>
      <c r="F322" s="7">
        <f>IF(COUNTIF('Start Set'!A:A, A322) &gt; 0, 1, 0)</f>
        <v>0</v>
      </c>
      <c r="G322" s="7">
        <f>IF(COUNTIF('Iteration 1 - Forward'!A:A, A322) &gt; 0, 1, 0)</f>
        <v>0</v>
      </c>
      <c r="H322" s="7">
        <f>IF(COUNTIF('Iteration 1 - Backward'!A:A, A322) &gt; 0, 1, 0)</f>
        <v>0</v>
      </c>
      <c r="I322" s="7">
        <f>IF(COUNTIF('Iteration 2 - Forward-Forward'!A:A, A322) &gt; 0, 1, 0)</f>
        <v>0</v>
      </c>
      <c r="J322" s="7">
        <f>IF(COUNTIF('Iteration 2 - Forward-Backward'!A:A, A322) &gt; 0, 1, 0)</f>
        <v>0</v>
      </c>
      <c r="K322" s="7">
        <f>IF(COUNTIF('Iteration 2 - Backward-Backward'!A:A, A322) &gt; 0, 1, 0)</f>
        <v>0</v>
      </c>
      <c r="L322" s="7">
        <f>IF(COUNTIF('Iteration 2 - Backward-Forward'!A:A, A322) &gt; 0, 1, 0)</f>
        <v>0</v>
      </c>
      <c r="M322" s="7">
        <f>IF(COUNTIF('Iteration 3 - FFF'!A:A, A322) &gt; 0, 1, 0)</f>
        <v>0</v>
      </c>
      <c r="N322" s="7">
        <f>IF(COUNTIF('Iteration 3 - FFB'!A:A, A322) &gt; 0, 1, 0)</f>
        <v>0</v>
      </c>
      <c r="O322" s="7"/>
      <c r="P322" s="7"/>
      <c r="Q322" s="7"/>
      <c r="R322" s="7"/>
      <c r="S322" s="7"/>
      <c r="T322" s="7">
        <v>1</v>
      </c>
    </row>
    <row r="323" spans="1:20" x14ac:dyDescent="0.25">
      <c r="A323" s="7" t="s">
        <v>10421</v>
      </c>
      <c r="B323" s="7" t="s">
        <v>10422</v>
      </c>
      <c r="C323" s="7">
        <v>2021</v>
      </c>
      <c r="D323" s="7" t="s">
        <v>138</v>
      </c>
      <c r="E323" s="7">
        <f t="shared" si="5"/>
        <v>0</v>
      </c>
      <c r="F323" s="7">
        <f>IF(COUNTIF('Start Set'!A:A, A323) &gt; 0, 1, 0)</f>
        <v>0</v>
      </c>
      <c r="G323" s="7">
        <f>IF(COUNTIF('Iteration 1 - Forward'!A:A, A323) &gt; 0, 1, 0)</f>
        <v>0</v>
      </c>
      <c r="H323" s="7">
        <f>IF(COUNTIF('Iteration 1 - Backward'!A:A, A323) &gt; 0, 1, 0)</f>
        <v>0</v>
      </c>
      <c r="I323" s="7">
        <f>IF(COUNTIF('Iteration 2 - Forward-Forward'!A:A, A323) &gt; 0, 1, 0)</f>
        <v>0</v>
      </c>
      <c r="J323" s="7">
        <f>IF(COUNTIF('Iteration 2 - Forward-Backward'!A:A, A323) &gt; 0, 1, 0)</f>
        <v>0</v>
      </c>
      <c r="K323" s="7">
        <f>IF(COUNTIF('Iteration 2 - Backward-Backward'!A:A, A323) &gt; 0, 1, 0)</f>
        <v>0</v>
      </c>
      <c r="L323" s="7">
        <f>IF(COUNTIF('Iteration 2 - Backward-Forward'!A:A, A323) &gt; 0, 1, 0)</f>
        <v>0</v>
      </c>
      <c r="M323" s="7">
        <f>IF(COUNTIF('Iteration 3 - FFF'!A:A, A323) &gt; 0, 1, 0)</f>
        <v>0</v>
      </c>
      <c r="N323" s="7">
        <f>IF(COUNTIF('Iteration 3 - FFB'!A:A, A323) &gt; 0, 1, 0)</f>
        <v>0</v>
      </c>
      <c r="O323" s="7"/>
      <c r="P323" s="7"/>
      <c r="Q323" s="7"/>
      <c r="R323" s="7"/>
      <c r="S323" s="7"/>
      <c r="T323" s="7">
        <v>1</v>
      </c>
    </row>
    <row r="324" spans="1:20" x14ac:dyDescent="0.25">
      <c r="A324" s="7" t="s">
        <v>10443</v>
      </c>
      <c r="B324" s="7" t="s">
        <v>10444</v>
      </c>
      <c r="C324" s="7">
        <v>2021</v>
      </c>
      <c r="D324" s="7" t="s">
        <v>138</v>
      </c>
      <c r="E324" s="7">
        <f t="shared" si="5"/>
        <v>0</v>
      </c>
      <c r="F324" s="7">
        <f>IF(COUNTIF('Start Set'!A:A, A324) &gt; 0, 1, 0)</f>
        <v>0</v>
      </c>
      <c r="G324" s="7">
        <f>IF(COUNTIF('Iteration 1 - Forward'!A:A, A324) &gt; 0, 1, 0)</f>
        <v>0</v>
      </c>
      <c r="H324" s="7">
        <f>IF(COUNTIF('Iteration 1 - Backward'!A:A, A324) &gt; 0, 1, 0)</f>
        <v>0</v>
      </c>
      <c r="I324" s="7">
        <f>IF(COUNTIF('Iteration 2 - Forward-Forward'!A:A, A324) &gt; 0, 1, 0)</f>
        <v>0</v>
      </c>
      <c r="J324" s="7">
        <f>IF(COUNTIF('Iteration 2 - Forward-Backward'!A:A, A324) &gt; 0, 1, 0)</f>
        <v>0</v>
      </c>
      <c r="K324" s="7">
        <f>IF(COUNTIF('Iteration 2 - Backward-Backward'!A:A, A324) &gt; 0, 1, 0)</f>
        <v>0</v>
      </c>
      <c r="L324" s="7">
        <f>IF(COUNTIF('Iteration 2 - Backward-Forward'!A:A, A324) &gt; 0, 1, 0)</f>
        <v>0</v>
      </c>
      <c r="M324" s="7">
        <f>IF(COUNTIF('Iteration 3 - FFF'!A:A, A324) &gt; 0, 1, 0)</f>
        <v>0</v>
      </c>
      <c r="N324" s="7">
        <f>IF(COUNTIF('Iteration 3 - FFB'!A:A, A324) &gt; 0, 1, 0)</f>
        <v>0</v>
      </c>
      <c r="O324" s="7"/>
      <c r="P324" s="7"/>
      <c r="Q324" s="7"/>
      <c r="R324" s="7"/>
      <c r="S324" s="7"/>
      <c r="T324" s="7">
        <v>1</v>
      </c>
    </row>
    <row r="325" spans="1:20" x14ac:dyDescent="0.25">
      <c r="A325" s="7" t="s">
        <v>10362</v>
      </c>
      <c r="B325" s="7" t="s">
        <v>10363</v>
      </c>
      <c r="C325" s="7">
        <v>2023</v>
      </c>
      <c r="D325" s="7" t="s">
        <v>138</v>
      </c>
      <c r="E325" s="7">
        <f t="shared" si="5"/>
        <v>0</v>
      </c>
      <c r="F325" s="7">
        <f>IF(COUNTIF('Start Set'!A:A, A325) &gt; 0, 1, 0)</f>
        <v>0</v>
      </c>
      <c r="G325" s="7">
        <f>IF(COUNTIF('Iteration 1 - Forward'!A:A, A325) &gt; 0, 1, 0)</f>
        <v>0</v>
      </c>
      <c r="H325" s="7">
        <f>IF(COUNTIF('Iteration 1 - Backward'!A:A, A325) &gt; 0, 1, 0)</f>
        <v>0</v>
      </c>
      <c r="I325" s="7">
        <f>IF(COUNTIF('Iteration 2 - Forward-Forward'!A:A, A325) &gt; 0, 1, 0)</f>
        <v>0</v>
      </c>
      <c r="J325" s="7">
        <f>IF(COUNTIF('Iteration 2 - Forward-Backward'!A:A, A325) &gt; 0, 1, 0)</f>
        <v>0</v>
      </c>
      <c r="K325" s="7">
        <f>IF(COUNTIF('Iteration 2 - Backward-Backward'!A:A, A325) &gt; 0, 1, 0)</f>
        <v>0</v>
      </c>
      <c r="L325" s="7">
        <f>IF(COUNTIF('Iteration 2 - Backward-Forward'!A:A, A325) &gt; 0, 1, 0)</f>
        <v>0</v>
      </c>
      <c r="M325" s="7">
        <f>IF(COUNTIF('Iteration 3 - FFF'!A:A, A325) &gt; 0, 1, 0)</f>
        <v>0</v>
      </c>
      <c r="N325" s="7">
        <f>IF(COUNTIF('Iteration 3 - FFB'!A:A, A325) &gt; 0, 1, 0)</f>
        <v>0</v>
      </c>
      <c r="O325" s="7"/>
      <c r="P325" s="7"/>
      <c r="Q325" s="7"/>
      <c r="R325" s="7"/>
      <c r="S325" s="7"/>
      <c r="T325" s="7">
        <v>1</v>
      </c>
    </row>
    <row r="326" spans="1:20" x14ac:dyDescent="0.25">
      <c r="A326" s="7" t="s">
        <v>10822</v>
      </c>
      <c r="B326" s="7" t="s">
        <v>10823</v>
      </c>
      <c r="C326" s="7">
        <v>2023</v>
      </c>
      <c r="D326" s="7" t="s">
        <v>138</v>
      </c>
      <c r="E326" s="7">
        <f t="shared" si="5"/>
        <v>0</v>
      </c>
      <c r="F326" s="7">
        <f>IF(COUNTIF('Start Set'!A:A, A326) &gt; 0, 1, 0)</f>
        <v>0</v>
      </c>
      <c r="G326" s="7">
        <f>IF(COUNTIF('Iteration 1 - Forward'!A:A, A326) &gt; 0, 1, 0)</f>
        <v>0</v>
      </c>
      <c r="H326" s="7">
        <f>IF(COUNTIF('Iteration 1 - Backward'!A:A, A326) &gt; 0, 1, 0)</f>
        <v>0</v>
      </c>
      <c r="I326" s="7">
        <f>IF(COUNTIF('Iteration 2 - Forward-Forward'!A:A, A326) &gt; 0, 1, 0)</f>
        <v>0</v>
      </c>
      <c r="J326" s="7">
        <f>IF(COUNTIF('Iteration 2 - Forward-Backward'!A:A, A326) &gt; 0, 1, 0)</f>
        <v>0</v>
      </c>
      <c r="K326" s="7">
        <f>IF(COUNTIF('Iteration 2 - Backward-Backward'!A:A, A326) &gt; 0, 1, 0)</f>
        <v>0</v>
      </c>
      <c r="L326" s="7">
        <f>IF(COUNTIF('Iteration 2 - Backward-Forward'!A:A, A326) &gt; 0, 1, 0)</f>
        <v>0</v>
      </c>
      <c r="M326" s="7">
        <f>IF(COUNTIF('Iteration 3 - FFF'!A:A, A326) &gt; 0, 1, 0)</f>
        <v>0</v>
      </c>
      <c r="N326" s="7">
        <f>IF(COUNTIF('Iteration 3 - FFB'!A:A, A326) &gt; 0, 1, 0)</f>
        <v>0</v>
      </c>
      <c r="O326" s="7"/>
      <c r="P326" s="7"/>
      <c r="Q326" s="7"/>
      <c r="R326" s="7"/>
      <c r="S326" s="7"/>
      <c r="T326" s="7">
        <v>1</v>
      </c>
    </row>
    <row r="327" spans="1:20" x14ac:dyDescent="0.25">
      <c r="A327" s="7" t="s">
        <v>10415</v>
      </c>
      <c r="B327" s="7" t="s">
        <v>10416</v>
      </c>
      <c r="C327" s="7">
        <v>2024</v>
      </c>
      <c r="D327" s="7" t="s">
        <v>138</v>
      </c>
      <c r="E327" s="7">
        <f t="shared" si="5"/>
        <v>0</v>
      </c>
      <c r="F327" s="7">
        <f>IF(COUNTIF('Start Set'!A:A, A327) &gt; 0, 1, 0)</f>
        <v>0</v>
      </c>
      <c r="G327" s="7">
        <f>IF(COUNTIF('Iteration 1 - Forward'!A:A, A327) &gt; 0, 1, 0)</f>
        <v>0</v>
      </c>
      <c r="H327" s="7">
        <f>IF(COUNTIF('Iteration 1 - Backward'!A:A, A327) &gt; 0, 1, 0)</f>
        <v>0</v>
      </c>
      <c r="I327" s="7">
        <f>IF(COUNTIF('Iteration 2 - Forward-Forward'!A:A, A327) &gt; 0, 1, 0)</f>
        <v>0</v>
      </c>
      <c r="J327" s="7">
        <f>IF(COUNTIF('Iteration 2 - Forward-Backward'!A:A, A327) &gt; 0, 1, 0)</f>
        <v>0</v>
      </c>
      <c r="K327" s="7">
        <f>IF(COUNTIF('Iteration 2 - Backward-Backward'!A:A, A327) &gt; 0, 1, 0)</f>
        <v>0</v>
      </c>
      <c r="L327" s="7">
        <f>IF(COUNTIF('Iteration 2 - Backward-Forward'!A:A, A327) &gt; 0, 1, 0)</f>
        <v>0</v>
      </c>
      <c r="M327" s="7">
        <f>IF(COUNTIF('Iteration 3 - FFF'!A:A, A327) &gt; 0, 1, 0)</f>
        <v>0</v>
      </c>
      <c r="N327" s="7">
        <f>IF(COUNTIF('Iteration 3 - FFB'!A:A, A327) &gt; 0, 1, 0)</f>
        <v>0</v>
      </c>
      <c r="O327" s="7"/>
      <c r="P327" s="7"/>
      <c r="Q327" s="7"/>
      <c r="R327" s="7"/>
      <c r="S327" s="7"/>
      <c r="T327" s="7">
        <v>1</v>
      </c>
    </row>
    <row r="328" spans="1:20" x14ac:dyDescent="0.25">
      <c r="A328" s="7" t="s">
        <v>10859</v>
      </c>
      <c r="B328" s="7" t="s">
        <v>10860</v>
      </c>
      <c r="C328" s="7">
        <v>2025</v>
      </c>
      <c r="D328" s="7" t="s">
        <v>138</v>
      </c>
      <c r="E328" s="7">
        <f t="shared" si="5"/>
        <v>0</v>
      </c>
      <c r="F328" s="7">
        <f>IF(COUNTIF('Start Set'!A:A, A328) &gt; 0, 1, 0)</f>
        <v>0</v>
      </c>
      <c r="G328" s="7">
        <f>IF(COUNTIF('Iteration 1 - Forward'!A:A, A328) &gt; 0, 1, 0)</f>
        <v>0</v>
      </c>
      <c r="H328" s="7">
        <f>IF(COUNTIF('Iteration 1 - Backward'!A:A, A328) &gt; 0, 1, 0)</f>
        <v>0</v>
      </c>
      <c r="I328" s="7">
        <f>IF(COUNTIF('Iteration 2 - Forward-Forward'!A:A, A328) &gt; 0, 1, 0)</f>
        <v>0</v>
      </c>
      <c r="J328" s="7">
        <f>IF(COUNTIF('Iteration 2 - Forward-Backward'!A:A, A328) &gt; 0, 1, 0)</f>
        <v>0</v>
      </c>
      <c r="K328" s="7">
        <f>IF(COUNTIF('Iteration 2 - Backward-Backward'!A:A, A328) &gt; 0, 1, 0)</f>
        <v>0</v>
      </c>
      <c r="L328" s="7">
        <f>IF(COUNTIF('Iteration 2 - Backward-Forward'!A:A, A328) &gt; 0, 1, 0)</f>
        <v>0</v>
      </c>
      <c r="M328" s="7">
        <f>IF(COUNTIF('Iteration 3 - FFF'!A:A, A328) &gt; 0, 1, 0)</f>
        <v>0</v>
      </c>
      <c r="N328" s="7">
        <f>IF(COUNTIF('Iteration 3 - FFB'!A:A, A328) &gt; 0, 1, 0)</f>
        <v>0</v>
      </c>
      <c r="O328" s="7"/>
      <c r="P328" s="7"/>
      <c r="Q328" s="7"/>
      <c r="R328" s="7"/>
      <c r="S328" s="7"/>
      <c r="T328" s="7">
        <v>1</v>
      </c>
    </row>
    <row r="329" spans="1:20" x14ac:dyDescent="0.25">
      <c r="A329" s="7" t="s">
        <v>10861</v>
      </c>
      <c r="B329" s="7" t="s">
        <v>10862</v>
      </c>
      <c r="C329" s="7">
        <v>2025</v>
      </c>
      <c r="D329" s="7" t="s">
        <v>138</v>
      </c>
      <c r="E329" s="7">
        <f t="shared" si="5"/>
        <v>0</v>
      </c>
      <c r="F329" s="7">
        <f>IF(COUNTIF('Start Set'!A:A, A329) &gt; 0, 1, 0)</f>
        <v>0</v>
      </c>
      <c r="G329" s="7">
        <f>IF(COUNTIF('Iteration 1 - Forward'!A:A, A329) &gt; 0, 1, 0)</f>
        <v>0</v>
      </c>
      <c r="H329" s="7">
        <f>IF(COUNTIF('Iteration 1 - Backward'!A:A, A329) &gt; 0, 1, 0)</f>
        <v>0</v>
      </c>
      <c r="I329" s="7">
        <f>IF(COUNTIF('Iteration 2 - Forward-Forward'!A:A, A329) &gt; 0, 1, 0)</f>
        <v>0</v>
      </c>
      <c r="J329" s="7">
        <f>IF(COUNTIF('Iteration 2 - Forward-Backward'!A:A, A329) &gt; 0, 1, 0)</f>
        <v>0</v>
      </c>
      <c r="K329" s="7">
        <f>IF(COUNTIF('Iteration 2 - Backward-Backward'!A:A, A329) &gt; 0, 1, 0)</f>
        <v>0</v>
      </c>
      <c r="L329" s="7">
        <f>IF(COUNTIF('Iteration 2 - Backward-Forward'!A:A, A329) &gt; 0, 1, 0)</f>
        <v>0</v>
      </c>
      <c r="M329" s="7">
        <f>IF(COUNTIF('Iteration 3 - FFF'!A:A, A329) &gt; 0, 1, 0)</f>
        <v>0</v>
      </c>
      <c r="N329" s="7">
        <f>IF(COUNTIF('Iteration 3 - FFB'!A:A, A329) &gt; 0, 1, 0)</f>
        <v>0</v>
      </c>
      <c r="O329" s="7"/>
      <c r="P329" s="7"/>
      <c r="Q329" s="7"/>
      <c r="R329" s="7"/>
      <c r="S329" s="7"/>
      <c r="T329" s="7">
        <v>1</v>
      </c>
    </row>
    <row r="330" spans="1:20" x14ac:dyDescent="0.25">
      <c r="A330" s="7" t="s">
        <v>10339</v>
      </c>
      <c r="B330" s="7" t="s">
        <v>10340</v>
      </c>
      <c r="C330" s="7">
        <v>2024</v>
      </c>
      <c r="D330" s="7" t="s">
        <v>380</v>
      </c>
      <c r="E330" s="7">
        <f t="shared" si="5"/>
        <v>0</v>
      </c>
      <c r="F330" s="7">
        <f>IF(COUNTIF('Start Set'!A:A, A330) &gt; 0, 1, 0)</f>
        <v>0</v>
      </c>
      <c r="G330" s="7">
        <f>IF(COUNTIF('Iteration 1 - Forward'!A:A, A330) &gt; 0, 1, 0)</f>
        <v>0</v>
      </c>
      <c r="H330" s="7">
        <f>IF(COUNTIF('Iteration 1 - Backward'!A:A, A330) &gt; 0, 1, 0)</f>
        <v>0</v>
      </c>
      <c r="I330" s="7">
        <f>IF(COUNTIF('Iteration 2 - Forward-Forward'!A:A, A330) &gt; 0, 1, 0)</f>
        <v>0</v>
      </c>
      <c r="J330" s="7">
        <f>IF(COUNTIF('Iteration 2 - Forward-Backward'!A:A, A330) &gt; 0, 1, 0)</f>
        <v>0</v>
      </c>
      <c r="K330" s="7">
        <f>IF(COUNTIF('Iteration 2 - Backward-Backward'!A:A, A330) &gt; 0, 1, 0)</f>
        <v>0</v>
      </c>
      <c r="L330" s="7">
        <f>IF(COUNTIF('Iteration 2 - Backward-Forward'!A:A, A330) &gt; 0, 1, 0)</f>
        <v>0</v>
      </c>
      <c r="M330" s="7">
        <f>IF(COUNTIF('Iteration 3 - FFF'!A:A, A330) &gt; 0, 1, 0)</f>
        <v>0</v>
      </c>
      <c r="N330" s="7">
        <f>IF(COUNTIF('Iteration 3 - FFB'!A:A, A330) &gt; 0, 1, 0)</f>
        <v>0</v>
      </c>
      <c r="O330" s="7"/>
      <c r="P330" s="7"/>
      <c r="Q330" s="7"/>
      <c r="R330" s="7"/>
      <c r="S330" s="7"/>
      <c r="T330" s="7">
        <v>1</v>
      </c>
    </row>
    <row r="331" spans="1:20" x14ac:dyDescent="0.25">
      <c r="A331" s="7" t="s">
        <v>10223</v>
      </c>
      <c r="B331" s="7" t="s">
        <v>10224</v>
      </c>
      <c r="C331" s="7">
        <v>2025</v>
      </c>
      <c r="D331" s="7" t="s">
        <v>10225</v>
      </c>
      <c r="E331" s="7">
        <f t="shared" si="5"/>
        <v>0</v>
      </c>
      <c r="F331" s="7">
        <f>IF(COUNTIF('Start Set'!A:A, A331) &gt; 0, 1, 0)</f>
        <v>0</v>
      </c>
      <c r="G331" s="7">
        <f>IF(COUNTIF('Iteration 1 - Forward'!A:A, A331) &gt; 0, 1, 0)</f>
        <v>0</v>
      </c>
      <c r="H331" s="7">
        <f>IF(COUNTIF('Iteration 1 - Backward'!A:A, A331) &gt; 0, 1, 0)</f>
        <v>0</v>
      </c>
      <c r="I331" s="7">
        <f>IF(COUNTIF('Iteration 2 - Forward-Forward'!A:A, A331) &gt; 0, 1, 0)</f>
        <v>0</v>
      </c>
      <c r="J331" s="7">
        <f>IF(COUNTIF('Iteration 2 - Forward-Backward'!A:A, A331) &gt; 0, 1, 0)</f>
        <v>0</v>
      </c>
      <c r="K331" s="7">
        <f>IF(COUNTIF('Iteration 2 - Backward-Backward'!A:A, A331) &gt; 0, 1, 0)</f>
        <v>0</v>
      </c>
      <c r="L331" s="7">
        <f>IF(COUNTIF('Iteration 2 - Backward-Forward'!A:A, A331) &gt; 0, 1, 0)</f>
        <v>0</v>
      </c>
      <c r="M331" s="7">
        <f>IF(COUNTIF('Iteration 3 - FFF'!A:A, A331) &gt; 0, 1, 0)</f>
        <v>0</v>
      </c>
      <c r="N331" s="7">
        <f>IF(COUNTIF('Iteration 3 - FFB'!A:A, A331) &gt; 0, 1, 0)</f>
        <v>0</v>
      </c>
      <c r="O331" s="7"/>
      <c r="P331" s="7"/>
      <c r="Q331" s="7"/>
      <c r="R331" s="7"/>
      <c r="S331" s="7"/>
      <c r="T331" s="7">
        <v>1</v>
      </c>
    </row>
    <row r="332" spans="1:20" x14ac:dyDescent="0.25">
      <c r="A332" s="7" t="s">
        <v>10226</v>
      </c>
      <c r="B332" s="7" t="s">
        <v>10227</v>
      </c>
      <c r="C332" s="7">
        <v>2025</v>
      </c>
      <c r="D332" s="7" t="s">
        <v>10225</v>
      </c>
      <c r="E332" s="7">
        <f t="shared" si="5"/>
        <v>0</v>
      </c>
      <c r="F332" s="7">
        <f>IF(COUNTIF('Start Set'!A:A, A332) &gt; 0, 1, 0)</f>
        <v>0</v>
      </c>
      <c r="G332" s="7">
        <f>IF(COUNTIF('Iteration 1 - Forward'!A:A, A332) &gt; 0, 1, 0)</f>
        <v>0</v>
      </c>
      <c r="H332" s="7">
        <f>IF(COUNTIF('Iteration 1 - Backward'!A:A, A332) &gt; 0, 1, 0)</f>
        <v>0</v>
      </c>
      <c r="I332" s="7">
        <f>IF(COUNTIF('Iteration 2 - Forward-Forward'!A:A, A332) &gt; 0, 1, 0)</f>
        <v>0</v>
      </c>
      <c r="J332" s="7">
        <f>IF(COUNTIF('Iteration 2 - Forward-Backward'!A:A, A332) &gt; 0, 1, 0)</f>
        <v>0</v>
      </c>
      <c r="K332" s="7">
        <f>IF(COUNTIF('Iteration 2 - Backward-Backward'!A:A, A332) &gt; 0, 1, 0)</f>
        <v>0</v>
      </c>
      <c r="L332" s="7">
        <f>IF(COUNTIF('Iteration 2 - Backward-Forward'!A:A, A332) &gt; 0, 1, 0)</f>
        <v>0</v>
      </c>
      <c r="M332" s="7">
        <f>IF(COUNTIF('Iteration 3 - FFF'!A:A, A332) &gt; 0, 1, 0)</f>
        <v>0</v>
      </c>
      <c r="N332" s="7">
        <f>IF(COUNTIF('Iteration 3 - FFB'!A:A, A332) &gt; 0, 1, 0)</f>
        <v>0</v>
      </c>
      <c r="O332" s="7"/>
      <c r="P332" s="7"/>
      <c r="Q332" s="7"/>
      <c r="R332" s="7"/>
      <c r="S332" s="7"/>
      <c r="T332" s="7">
        <v>1</v>
      </c>
    </row>
    <row r="333" spans="1:20" x14ac:dyDescent="0.25">
      <c r="A333" s="7" t="s">
        <v>10256</v>
      </c>
      <c r="B333" s="7" t="s">
        <v>10257</v>
      </c>
      <c r="C333" s="7">
        <v>2025</v>
      </c>
      <c r="D333" s="7" t="s">
        <v>10258</v>
      </c>
      <c r="E333" s="7">
        <f t="shared" si="5"/>
        <v>0</v>
      </c>
      <c r="F333" s="7">
        <f>IF(COUNTIF('Start Set'!A:A, A333) &gt; 0, 1, 0)</f>
        <v>0</v>
      </c>
      <c r="G333" s="7">
        <f>IF(COUNTIF('Iteration 1 - Forward'!A:A, A333) &gt; 0, 1, 0)</f>
        <v>0</v>
      </c>
      <c r="H333" s="7">
        <f>IF(COUNTIF('Iteration 1 - Backward'!A:A, A333) &gt; 0, 1, 0)</f>
        <v>0</v>
      </c>
      <c r="I333" s="7">
        <f>IF(COUNTIF('Iteration 2 - Forward-Forward'!A:A, A333) &gt; 0, 1, 0)</f>
        <v>0</v>
      </c>
      <c r="J333" s="7">
        <f>IF(COUNTIF('Iteration 2 - Forward-Backward'!A:A, A333) &gt; 0, 1, 0)</f>
        <v>0</v>
      </c>
      <c r="K333" s="7">
        <f>IF(COUNTIF('Iteration 2 - Backward-Backward'!A:A, A333) &gt; 0, 1, 0)</f>
        <v>0</v>
      </c>
      <c r="L333" s="7">
        <f>IF(COUNTIF('Iteration 2 - Backward-Forward'!A:A, A333) &gt; 0, 1, 0)</f>
        <v>0</v>
      </c>
      <c r="M333" s="7">
        <f>IF(COUNTIF('Iteration 3 - FFF'!A:A, A333) &gt; 0, 1, 0)</f>
        <v>0</v>
      </c>
      <c r="N333" s="7">
        <f>IF(COUNTIF('Iteration 3 - FFB'!A:A, A333) &gt; 0, 1, 0)</f>
        <v>0</v>
      </c>
      <c r="O333" s="7"/>
      <c r="P333" s="7"/>
      <c r="Q333" s="7"/>
      <c r="R333" s="7"/>
      <c r="S333" s="7"/>
      <c r="T333" s="7">
        <v>1</v>
      </c>
    </row>
    <row r="334" spans="1:20" x14ac:dyDescent="0.25">
      <c r="A334" s="7" t="s">
        <v>10251</v>
      </c>
      <c r="B334" s="7" t="s">
        <v>10252</v>
      </c>
      <c r="C334" s="7">
        <v>2025</v>
      </c>
      <c r="D334" s="7" t="s">
        <v>4338</v>
      </c>
      <c r="E334" s="7">
        <f t="shared" si="5"/>
        <v>0</v>
      </c>
      <c r="F334" s="7">
        <f>IF(COUNTIF('Start Set'!A:A, A334) &gt; 0, 1, 0)</f>
        <v>0</v>
      </c>
      <c r="G334" s="7">
        <f>IF(COUNTIF('Iteration 1 - Forward'!A:A, A334) &gt; 0, 1, 0)</f>
        <v>0</v>
      </c>
      <c r="H334" s="7">
        <f>IF(COUNTIF('Iteration 1 - Backward'!A:A, A334) &gt; 0, 1, 0)</f>
        <v>0</v>
      </c>
      <c r="I334" s="7">
        <f>IF(COUNTIF('Iteration 2 - Forward-Forward'!A:A, A334) &gt; 0, 1, 0)</f>
        <v>0</v>
      </c>
      <c r="J334" s="7">
        <f>IF(COUNTIF('Iteration 2 - Forward-Backward'!A:A, A334) &gt; 0, 1, 0)</f>
        <v>0</v>
      </c>
      <c r="K334" s="7">
        <f>IF(COUNTIF('Iteration 2 - Backward-Backward'!A:A, A334) &gt; 0, 1, 0)</f>
        <v>0</v>
      </c>
      <c r="L334" s="7">
        <f>IF(COUNTIF('Iteration 2 - Backward-Forward'!A:A, A334) &gt; 0, 1, 0)</f>
        <v>0</v>
      </c>
      <c r="M334" s="7">
        <f>IF(COUNTIF('Iteration 3 - FFF'!A:A, A334) &gt; 0, 1, 0)</f>
        <v>0</v>
      </c>
      <c r="N334" s="7">
        <f>IF(COUNTIF('Iteration 3 - FFB'!A:A, A334) &gt; 0, 1, 0)</f>
        <v>0</v>
      </c>
      <c r="O334" s="7"/>
      <c r="P334" s="7"/>
      <c r="Q334" s="7"/>
      <c r="R334" s="7"/>
      <c r="S334" s="7"/>
      <c r="T334" s="7">
        <v>1</v>
      </c>
    </row>
    <row r="335" spans="1:20" x14ac:dyDescent="0.25">
      <c r="A335" s="7" t="s">
        <v>10268</v>
      </c>
      <c r="B335" s="7" t="s">
        <v>10269</v>
      </c>
      <c r="C335" s="7">
        <v>2025</v>
      </c>
      <c r="D335" s="7" t="s">
        <v>4338</v>
      </c>
      <c r="E335" s="7">
        <f t="shared" si="5"/>
        <v>0</v>
      </c>
      <c r="F335" s="7">
        <f>IF(COUNTIF('Start Set'!A:A, A335) &gt; 0, 1, 0)</f>
        <v>0</v>
      </c>
      <c r="G335" s="7">
        <f>IF(COUNTIF('Iteration 1 - Forward'!A:A, A335) &gt; 0, 1, 0)</f>
        <v>0</v>
      </c>
      <c r="H335" s="7">
        <f>IF(COUNTIF('Iteration 1 - Backward'!A:A, A335) &gt; 0, 1, 0)</f>
        <v>0</v>
      </c>
      <c r="I335" s="7">
        <f>IF(COUNTIF('Iteration 2 - Forward-Forward'!A:A, A335) &gt; 0, 1, 0)</f>
        <v>0</v>
      </c>
      <c r="J335" s="7">
        <f>IF(COUNTIF('Iteration 2 - Forward-Backward'!A:A, A335) &gt; 0, 1, 0)</f>
        <v>0</v>
      </c>
      <c r="K335" s="7">
        <f>IF(COUNTIF('Iteration 2 - Backward-Backward'!A:A, A335) &gt; 0, 1, 0)</f>
        <v>0</v>
      </c>
      <c r="L335" s="7">
        <f>IF(COUNTIF('Iteration 2 - Backward-Forward'!A:A, A335) &gt; 0, 1, 0)</f>
        <v>0</v>
      </c>
      <c r="M335" s="7">
        <f>IF(COUNTIF('Iteration 3 - FFF'!A:A, A335) &gt; 0, 1, 0)</f>
        <v>0</v>
      </c>
      <c r="N335" s="7">
        <f>IF(COUNTIF('Iteration 3 - FFB'!A:A, A335) &gt; 0, 1, 0)</f>
        <v>0</v>
      </c>
      <c r="O335" s="7"/>
      <c r="P335" s="7"/>
      <c r="Q335" s="7"/>
      <c r="R335" s="7"/>
      <c r="S335" s="7"/>
      <c r="T335" s="7">
        <v>1</v>
      </c>
    </row>
    <row r="336" spans="1:20" x14ac:dyDescent="0.25">
      <c r="A336" s="7" t="s">
        <v>10282</v>
      </c>
      <c r="B336" s="7" t="s">
        <v>10283</v>
      </c>
      <c r="C336" s="7">
        <v>2025</v>
      </c>
      <c r="D336" s="7" t="s">
        <v>10284</v>
      </c>
      <c r="E336" s="7">
        <f t="shared" si="5"/>
        <v>0</v>
      </c>
      <c r="F336" s="7">
        <f>IF(COUNTIF('Start Set'!A:A, A336) &gt; 0, 1, 0)</f>
        <v>0</v>
      </c>
      <c r="G336" s="7">
        <f>IF(COUNTIF('Iteration 1 - Forward'!A:A, A336) &gt; 0, 1, 0)</f>
        <v>0</v>
      </c>
      <c r="H336" s="7">
        <f>IF(COUNTIF('Iteration 1 - Backward'!A:A, A336) &gt; 0, 1, 0)</f>
        <v>0</v>
      </c>
      <c r="I336" s="7">
        <f>IF(COUNTIF('Iteration 2 - Forward-Forward'!A:A, A336) &gt; 0, 1, 0)</f>
        <v>0</v>
      </c>
      <c r="J336" s="7">
        <f>IF(COUNTIF('Iteration 2 - Forward-Backward'!A:A, A336) &gt; 0, 1, 0)</f>
        <v>0</v>
      </c>
      <c r="K336" s="7">
        <f>IF(COUNTIF('Iteration 2 - Backward-Backward'!A:A, A336) &gt; 0, 1, 0)</f>
        <v>0</v>
      </c>
      <c r="L336" s="7">
        <f>IF(COUNTIF('Iteration 2 - Backward-Forward'!A:A, A336) &gt; 0, 1, 0)</f>
        <v>0</v>
      </c>
      <c r="M336" s="7">
        <f>IF(COUNTIF('Iteration 3 - FFF'!A:A, A336) &gt; 0, 1, 0)</f>
        <v>0</v>
      </c>
      <c r="N336" s="7">
        <f>IF(COUNTIF('Iteration 3 - FFB'!A:A, A336) &gt; 0, 1, 0)</f>
        <v>0</v>
      </c>
      <c r="O336" s="7"/>
      <c r="P336" s="7"/>
      <c r="Q336" s="7"/>
      <c r="R336" s="7"/>
      <c r="S336" s="7"/>
      <c r="T336" s="7">
        <v>1</v>
      </c>
    </row>
    <row r="337" spans="1:20" x14ac:dyDescent="0.25">
      <c r="A337" s="7" t="s">
        <v>10600</v>
      </c>
      <c r="B337" s="7" t="s">
        <v>10601</v>
      </c>
      <c r="C337" s="7">
        <v>2022</v>
      </c>
      <c r="D337" s="7" t="s">
        <v>3120</v>
      </c>
      <c r="E337" s="7">
        <f t="shared" si="5"/>
        <v>0</v>
      </c>
      <c r="F337" s="7">
        <f>IF(COUNTIF('Start Set'!A:A, A337) &gt; 0, 1, 0)</f>
        <v>0</v>
      </c>
      <c r="G337" s="7">
        <f>IF(COUNTIF('Iteration 1 - Forward'!A:A, A337) &gt; 0, 1, 0)</f>
        <v>0</v>
      </c>
      <c r="H337" s="7">
        <f>IF(COUNTIF('Iteration 1 - Backward'!A:A, A337) &gt; 0, 1, 0)</f>
        <v>0</v>
      </c>
      <c r="I337" s="7">
        <f>IF(COUNTIF('Iteration 2 - Forward-Forward'!A:A, A337) &gt; 0, 1, 0)</f>
        <v>0</v>
      </c>
      <c r="J337" s="7">
        <f>IF(COUNTIF('Iteration 2 - Forward-Backward'!A:A, A337) &gt; 0, 1, 0)</f>
        <v>0</v>
      </c>
      <c r="K337" s="7">
        <f>IF(COUNTIF('Iteration 2 - Backward-Backward'!A:A, A337) &gt; 0, 1, 0)</f>
        <v>0</v>
      </c>
      <c r="L337" s="7">
        <f>IF(COUNTIF('Iteration 2 - Backward-Forward'!A:A, A337) &gt; 0, 1, 0)</f>
        <v>0</v>
      </c>
      <c r="M337" s="7">
        <f>IF(COUNTIF('Iteration 3 - FFF'!A:A, A337) &gt; 0, 1, 0)</f>
        <v>0</v>
      </c>
      <c r="N337" s="7">
        <f>IF(COUNTIF('Iteration 3 - FFB'!A:A, A337) &gt; 0, 1, 0)</f>
        <v>0</v>
      </c>
      <c r="O337" s="7"/>
      <c r="P337" s="7"/>
      <c r="Q337" s="7"/>
      <c r="R337" s="7"/>
      <c r="S337" s="7"/>
      <c r="T337" s="7">
        <v>1</v>
      </c>
    </row>
    <row r="338" spans="1:20" x14ac:dyDescent="0.25">
      <c r="A338" s="7" t="s">
        <v>10464</v>
      </c>
      <c r="B338" s="7" t="s">
        <v>10465</v>
      </c>
      <c r="C338" s="7">
        <v>2025</v>
      </c>
      <c r="D338" s="7" t="s">
        <v>3120</v>
      </c>
      <c r="E338" s="7">
        <f t="shared" si="5"/>
        <v>0</v>
      </c>
      <c r="F338" s="7">
        <f>IF(COUNTIF('Start Set'!A:A, A338) &gt; 0, 1, 0)</f>
        <v>0</v>
      </c>
      <c r="G338" s="7">
        <f>IF(COUNTIF('Iteration 1 - Forward'!A:A, A338) &gt; 0, 1, 0)</f>
        <v>0</v>
      </c>
      <c r="H338" s="7">
        <f>IF(COUNTIF('Iteration 1 - Backward'!A:A, A338) &gt; 0, 1, 0)</f>
        <v>0</v>
      </c>
      <c r="I338" s="7">
        <f>IF(COUNTIF('Iteration 2 - Forward-Forward'!A:A, A338) &gt; 0, 1, 0)</f>
        <v>0</v>
      </c>
      <c r="J338" s="7">
        <f>IF(COUNTIF('Iteration 2 - Forward-Backward'!A:A, A338) &gt; 0, 1, 0)</f>
        <v>0</v>
      </c>
      <c r="K338" s="7">
        <f>IF(COUNTIF('Iteration 2 - Backward-Backward'!A:A, A338) &gt; 0, 1, 0)</f>
        <v>0</v>
      </c>
      <c r="L338" s="7">
        <f>IF(COUNTIF('Iteration 2 - Backward-Forward'!A:A, A338) &gt; 0, 1, 0)</f>
        <v>0</v>
      </c>
      <c r="M338" s="7">
        <f>IF(COUNTIF('Iteration 3 - FFF'!A:A, A338) &gt; 0, 1, 0)</f>
        <v>0</v>
      </c>
      <c r="N338" s="7">
        <f>IF(COUNTIF('Iteration 3 - FFB'!A:A, A338) &gt; 0, 1, 0)</f>
        <v>0</v>
      </c>
      <c r="O338" s="7"/>
      <c r="P338" s="7"/>
      <c r="Q338" s="7"/>
      <c r="R338" s="7"/>
      <c r="S338" s="7"/>
      <c r="T338" s="7">
        <v>1</v>
      </c>
    </row>
    <row r="339" spans="1:20" x14ac:dyDescent="0.25">
      <c r="A339" s="7" t="s">
        <v>10417</v>
      </c>
      <c r="B339" s="7" t="s">
        <v>10418</v>
      </c>
      <c r="C339" s="7">
        <v>2022</v>
      </c>
      <c r="D339" s="7" t="s">
        <v>3109</v>
      </c>
      <c r="E339" s="7">
        <f t="shared" si="5"/>
        <v>0</v>
      </c>
      <c r="F339" s="7">
        <f>IF(COUNTIF('Start Set'!A:A, A339) &gt; 0, 1, 0)</f>
        <v>0</v>
      </c>
      <c r="G339" s="7">
        <f>IF(COUNTIF('Iteration 1 - Forward'!A:A, A339) &gt; 0, 1, 0)</f>
        <v>0</v>
      </c>
      <c r="H339" s="7">
        <f>IF(COUNTIF('Iteration 1 - Backward'!A:A, A339) &gt; 0, 1, 0)</f>
        <v>0</v>
      </c>
      <c r="I339" s="7">
        <f>IF(COUNTIF('Iteration 2 - Forward-Forward'!A:A, A339) &gt; 0, 1, 0)</f>
        <v>0</v>
      </c>
      <c r="J339" s="7">
        <f>IF(COUNTIF('Iteration 2 - Forward-Backward'!A:A, A339) &gt; 0, 1, 0)</f>
        <v>0</v>
      </c>
      <c r="K339" s="7">
        <f>IF(COUNTIF('Iteration 2 - Backward-Backward'!A:A, A339) &gt; 0, 1, 0)</f>
        <v>0</v>
      </c>
      <c r="L339" s="7">
        <f>IF(COUNTIF('Iteration 2 - Backward-Forward'!A:A, A339) &gt; 0, 1, 0)</f>
        <v>0</v>
      </c>
      <c r="M339" s="7">
        <f>IF(COUNTIF('Iteration 3 - FFF'!A:A, A339) &gt; 0, 1, 0)</f>
        <v>0</v>
      </c>
      <c r="N339" s="7">
        <f>IF(COUNTIF('Iteration 3 - FFB'!A:A, A339) &gt; 0, 1, 0)</f>
        <v>0</v>
      </c>
      <c r="O339" s="7"/>
      <c r="P339" s="7"/>
      <c r="Q339" s="7"/>
      <c r="R339" s="7"/>
      <c r="S339" s="7"/>
      <c r="T339" s="7">
        <v>1</v>
      </c>
    </row>
    <row r="340" spans="1:20" x14ac:dyDescent="0.25">
      <c r="A340" s="7" t="s">
        <v>10360</v>
      </c>
      <c r="B340" s="7" t="s">
        <v>10361</v>
      </c>
      <c r="C340" s="7">
        <v>2021</v>
      </c>
      <c r="D340" s="7" t="s">
        <v>122</v>
      </c>
      <c r="E340" s="7">
        <f t="shared" si="5"/>
        <v>0</v>
      </c>
      <c r="F340" s="7">
        <f>IF(COUNTIF('Start Set'!A:A, A340) &gt; 0, 1, 0)</f>
        <v>0</v>
      </c>
      <c r="G340" s="7">
        <f>IF(COUNTIF('Iteration 1 - Forward'!A:A, A340) &gt; 0, 1, 0)</f>
        <v>0</v>
      </c>
      <c r="H340" s="7">
        <f>IF(COUNTIF('Iteration 1 - Backward'!A:A, A340) &gt; 0, 1, 0)</f>
        <v>0</v>
      </c>
      <c r="I340" s="7">
        <f>IF(COUNTIF('Iteration 2 - Forward-Forward'!A:A, A340) &gt; 0, 1, 0)</f>
        <v>0</v>
      </c>
      <c r="J340" s="7">
        <f>IF(COUNTIF('Iteration 2 - Forward-Backward'!A:A, A340) &gt; 0, 1, 0)</f>
        <v>0</v>
      </c>
      <c r="K340" s="7">
        <f>IF(COUNTIF('Iteration 2 - Backward-Backward'!A:A, A340) &gt; 0, 1, 0)</f>
        <v>0</v>
      </c>
      <c r="L340" s="7">
        <f>IF(COUNTIF('Iteration 2 - Backward-Forward'!A:A, A340) &gt; 0, 1, 0)</f>
        <v>0</v>
      </c>
      <c r="M340" s="7">
        <f>IF(COUNTIF('Iteration 3 - FFF'!A:A, A340) &gt; 0, 1, 0)</f>
        <v>0</v>
      </c>
      <c r="N340" s="7">
        <f>IF(COUNTIF('Iteration 3 - FFB'!A:A, A340) &gt; 0, 1, 0)</f>
        <v>0</v>
      </c>
      <c r="O340" s="7"/>
      <c r="P340" s="7"/>
      <c r="Q340" s="7"/>
      <c r="R340" s="7"/>
      <c r="S340" s="7"/>
      <c r="T340" s="7">
        <v>1</v>
      </c>
    </row>
    <row r="341" spans="1:20" x14ac:dyDescent="0.25">
      <c r="A341" s="7" t="s">
        <v>10391</v>
      </c>
      <c r="B341" s="7" t="s">
        <v>10392</v>
      </c>
      <c r="C341" s="7">
        <v>2021</v>
      </c>
      <c r="D341" s="7" t="s">
        <v>122</v>
      </c>
      <c r="E341" s="7">
        <f t="shared" si="5"/>
        <v>0</v>
      </c>
      <c r="F341" s="7">
        <f>IF(COUNTIF('Start Set'!A:A, A341) &gt; 0, 1, 0)</f>
        <v>0</v>
      </c>
      <c r="G341" s="7">
        <f>IF(COUNTIF('Iteration 1 - Forward'!A:A, A341) &gt; 0, 1, 0)</f>
        <v>0</v>
      </c>
      <c r="H341" s="7">
        <f>IF(COUNTIF('Iteration 1 - Backward'!A:A, A341) &gt; 0, 1, 0)</f>
        <v>0</v>
      </c>
      <c r="I341" s="7">
        <f>IF(COUNTIF('Iteration 2 - Forward-Forward'!A:A, A341) &gt; 0, 1, 0)</f>
        <v>0</v>
      </c>
      <c r="J341" s="7">
        <f>IF(COUNTIF('Iteration 2 - Forward-Backward'!A:A, A341) &gt; 0, 1, 0)</f>
        <v>0</v>
      </c>
      <c r="K341" s="7">
        <f>IF(COUNTIF('Iteration 2 - Backward-Backward'!A:A, A341) &gt; 0, 1, 0)</f>
        <v>0</v>
      </c>
      <c r="L341" s="7">
        <f>IF(COUNTIF('Iteration 2 - Backward-Forward'!A:A, A341) &gt; 0, 1, 0)</f>
        <v>0</v>
      </c>
      <c r="M341" s="7">
        <f>IF(COUNTIF('Iteration 3 - FFF'!A:A, A341) &gt; 0, 1, 0)</f>
        <v>0</v>
      </c>
      <c r="N341" s="7">
        <f>IF(COUNTIF('Iteration 3 - FFB'!A:A, A341) &gt; 0, 1, 0)</f>
        <v>0</v>
      </c>
      <c r="O341" s="7"/>
      <c r="P341" s="7"/>
      <c r="Q341" s="7"/>
      <c r="R341" s="7"/>
      <c r="S341" s="7"/>
      <c r="T341" s="7">
        <v>1</v>
      </c>
    </row>
    <row r="342" spans="1:20" x14ac:dyDescent="0.25">
      <c r="A342" s="7" t="s">
        <v>10581</v>
      </c>
      <c r="B342" s="7" t="s">
        <v>10582</v>
      </c>
      <c r="C342" s="7">
        <v>2022</v>
      </c>
      <c r="D342" s="7" t="s">
        <v>122</v>
      </c>
      <c r="E342" s="7">
        <f t="shared" si="5"/>
        <v>0</v>
      </c>
      <c r="F342" s="7">
        <f>IF(COUNTIF('Start Set'!A:A, A342) &gt; 0, 1, 0)</f>
        <v>0</v>
      </c>
      <c r="G342" s="7">
        <f>IF(COUNTIF('Iteration 1 - Forward'!A:A, A342) &gt; 0, 1, 0)</f>
        <v>0</v>
      </c>
      <c r="H342" s="7">
        <f>IF(COUNTIF('Iteration 1 - Backward'!A:A, A342) &gt; 0, 1, 0)</f>
        <v>0</v>
      </c>
      <c r="I342" s="7">
        <f>IF(COUNTIF('Iteration 2 - Forward-Forward'!A:A, A342) &gt; 0, 1, 0)</f>
        <v>0</v>
      </c>
      <c r="J342" s="7">
        <f>IF(COUNTIF('Iteration 2 - Forward-Backward'!A:A, A342) &gt; 0, 1, 0)</f>
        <v>0</v>
      </c>
      <c r="K342" s="7">
        <f>IF(COUNTIF('Iteration 2 - Backward-Backward'!A:A, A342) &gt; 0, 1, 0)</f>
        <v>0</v>
      </c>
      <c r="L342" s="7">
        <f>IF(COUNTIF('Iteration 2 - Backward-Forward'!A:A, A342) &gt; 0, 1, 0)</f>
        <v>0</v>
      </c>
      <c r="M342" s="7">
        <f>IF(COUNTIF('Iteration 3 - FFF'!A:A, A342) &gt; 0, 1, 0)</f>
        <v>0</v>
      </c>
      <c r="N342" s="7">
        <f>IF(COUNTIF('Iteration 3 - FFB'!A:A, A342) &gt; 0, 1, 0)</f>
        <v>0</v>
      </c>
      <c r="O342" s="7"/>
      <c r="P342" s="7"/>
      <c r="Q342" s="7"/>
      <c r="R342" s="7"/>
      <c r="S342" s="7"/>
      <c r="T342" s="7">
        <v>1</v>
      </c>
    </row>
    <row r="343" spans="1:20" x14ac:dyDescent="0.25">
      <c r="A343" s="7" t="s">
        <v>10479</v>
      </c>
      <c r="B343" s="7" t="s">
        <v>10480</v>
      </c>
      <c r="C343" s="7">
        <v>2025</v>
      </c>
      <c r="D343" s="7" t="s">
        <v>122</v>
      </c>
      <c r="E343" s="7">
        <f t="shared" si="5"/>
        <v>0</v>
      </c>
      <c r="F343" s="7">
        <f>IF(COUNTIF('Start Set'!A:A, A343) &gt; 0, 1, 0)</f>
        <v>0</v>
      </c>
      <c r="G343" s="7">
        <f>IF(COUNTIF('Iteration 1 - Forward'!A:A, A343) &gt; 0, 1, 0)</f>
        <v>0</v>
      </c>
      <c r="H343" s="7">
        <f>IF(COUNTIF('Iteration 1 - Backward'!A:A, A343) &gt; 0, 1, 0)</f>
        <v>0</v>
      </c>
      <c r="I343" s="7">
        <f>IF(COUNTIF('Iteration 2 - Forward-Forward'!A:A, A343) &gt; 0, 1, 0)</f>
        <v>0</v>
      </c>
      <c r="J343" s="7">
        <f>IF(COUNTIF('Iteration 2 - Forward-Backward'!A:A, A343) &gt; 0, 1, 0)</f>
        <v>0</v>
      </c>
      <c r="K343" s="7">
        <f>IF(COUNTIF('Iteration 2 - Backward-Backward'!A:A, A343) &gt; 0, 1, 0)</f>
        <v>0</v>
      </c>
      <c r="L343" s="7">
        <f>IF(COUNTIF('Iteration 2 - Backward-Forward'!A:A, A343) &gt; 0, 1, 0)</f>
        <v>0</v>
      </c>
      <c r="M343" s="7">
        <f>IF(COUNTIF('Iteration 3 - FFF'!A:A, A343) &gt; 0, 1, 0)</f>
        <v>0</v>
      </c>
      <c r="N343" s="7">
        <f>IF(COUNTIF('Iteration 3 - FFB'!A:A, A343) &gt; 0, 1, 0)</f>
        <v>0</v>
      </c>
      <c r="O343" s="7"/>
      <c r="P343" s="7"/>
      <c r="Q343" s="7"/>
      <c r="R343" s="7"/>
      <c r="S343" s="7"/>
      <c r="T343" s="7">
        <v>1</v>
      </c>
    </row>
    <row r="344" spans="1:20" x14ac:dyDescent="0.25">
      <c r="A344" s="7" t="s">
        <v>10589</v>
      </c>
      <c r="B344" s="7" t="s">
        <v>10590</v>
      </c>
      <c r="C344" s="7">
        <v>2025</v>
      </c>
      <c r="D344" s="7" t="s">
        <v>122</v>
      </c>
      <c r="E344" s="7">
        <f t="shared" si="5"/>
        <v>0</v>
      </c>
      <c r="F344" s="7">
        <f>IF(COUNTIF('Start Set'!A:A, A344) &gt; 0, 1, 0)</f>
        <v>0</v>
      </c>
      <c r="G344" s="7">
        <f>IF(COUNTIF('Iteration 1 - Forward'!A:A, A344) &gt; 0, 1, 0)</f>
        <v>0</v>
      </c>
      <c r="H344" s="7">
        <f>IF(COUNTIF('Iteration 1 - Backward'!A:A, A344) &gt; 0, 1, 0)</f>
        <v>0</v>
      </c>
      <c r="I344" s="7">
        <f>IF(COUNTIF('Iteration 2 - Forward-Forward'!A:A, A344) &gt; 0, 1, 0)</f>
        <v>0</v>
      </c>
      <c r="J344" s="7">
        <f>IF(COUNTIF('Iteration 2 - Forward-Backward'!A:A, A344) &gt; 0, 1, 0)</f>
        <v>0</v>
      </c>
      <c r="K344" s="7">
        <f>IF(COUNTIF('Iteration 2 - Backward-Backward'!A:A, A344) &gt; 0, 1, 0)</f>
        <v>0</v>
      </c>
      <c r="L344" s="7">
        <f>IF(COUNTIF('Iteration 2 - Backward-Forward'!A:A, A344) &gt; 0, 1, 0)</f>
        <v>0</v>
      </c>
      <c r="M344" s="7">
        <f>IF(COUNTIF('Iteration 3 - FFF'!A:A, A344) &gt; 0, 1, 0)</f>
        <v>0</v>
      </c>
      <c r="N344" s="7">
        <f>IF(COUNTIF('Iteration 3 - FFB'!A:A, A344) &gt; 0, 1, 0)</f>
        <v>0</v>
      </c>
      <c r="O344" s="7"/>
      <c r="P344" s="7"/>
      <c r="Q344" s="7"/>
      <c r="R344" s="7"/>
      <c r="S344" s="7"/>
      <c r="T344" s="7">
        <v>1</v>
      </c>
    </row>
    <row r="345" spans="1:20" x14ac:dyDescent="0.25">
      <c r="A345" s="7" t="s">
        <v>10384</v>
      </c>
      <c r="B345" s="7" t="s">
        <v>10385</v>
      </c>
      <c r="C345" s="7">
        <v>2022</v>
      </c>
      <c r="D345" s="7" t="s">
        <v>273</v>
      </c>
      <c r="E345" s="7">
        <f t="shared" si="5"/>
        <v>0</v>
      </c>
      <c r="F345" s="7">
        <f>IF(COUNTIF('Start Set'!A:A, A345) &gt; 0, 1, 0)</f>
        <v>0</v>
      </c>
      <c r="G345" s="7">
        <f>IF(COUNTIF('Iteration 1 - Forward'!A:A, A345) &gt; 0, 1, 0)</f>
        <v>0</v>
      </c>
      <c r="H345" s="7">
        <f>IF(COUNTIF('Iteration 1 - Backward'!A:A, A345) &gt; 0, 1, 0)</f>
        <v>0</v>
      </c>
      <c r="I345" s="7">
        <f>IF(COUNTIF('Iteration 2 - Forward-Forward'!A:A, A345) &gt; 0, 1, 0)</f>
        <v>0</v>
      </c>
      <c r="J345" s="7">
        <f>IF(COUNTIF('Iteration 2 - Forward-Backward'!A:A, A345) &gt; 0, 1, 0)</f>
        <v>0</v>
      </c>
      <c r="K345" s="7">
        <f>IF(COUNTIF('Iteration 2 - Backward-Backward'!A:A, A345) &gt; 0, 1, 0)</f>
        <v>0</v>
      </c>
      <c r="L345" s="7">
        <f>IF(COUNTIF('Iteration 2 - Backward-Forward'!A:A, A345) &gt; 0, 1, 0)</f>
        <v>0</v>
      </c>
      <c r="M345" s="7">
        <f>IF(COUNTIF('Iteration 3 - FFF'!A:A, A345) &gt; 0, 1, 0)</f>
        <v>0</v>
      </c>
      <c r="N345" s="7">
        <f>IF(COUNTIF('Iteration 3 - FFB'!A:A, A345) &gt; 0, 1, 0)</f>
        <v>0</v>
      </c>
      <c r="O345" s="7"/>
      <c r="P345" s="7"/>
      <c r="Q345" s="7"/>
      <c r="R345" s="7"/>
      <c r="S345" s="7"/>
      <c r="T345" s="7">
        <v>1</v>
      </c>
    </row>
    <row r="346" spans="1:20" x14ac:dyDescent="0.25">
      <c r="A346" s="7" t="s">
        <v>10519</v>
      </c>
      <c r="B346" s="7" t="s">
        <v>10520</v>
      </c>
      <c r="C346" s="7">
        <v>2025</v>
      </c>
      <c r="D346" s="7" t="s">
        <v>6142</v>
      </c>
      <c r="E346" s="7">
        <f t="shared" si="5"/>
        <v>0</v>
      </c>
      <c r="F346" s="7">
        <f>IF(COUNTIF('Start Set'!A:A, A346) &gt; 0, 1, 0)</f>
        <v>0</v>
      </c>
      <c r="G346" s="7">
        <f>IF(COUNTIF('Iteration 1 - Forward'!A:A, A346) &gt; 0, 1, 0)</f>
        <v>0</v>
      </c>
      <c r="H346" s="7">
        <f>IF(COUNTIF('Iteration 1 - Backward'!A:A, A346) &gt; 0, 1, 0)</f>
        <v>0</v>
      </c>
      <c r="I346" s="7">
        <f>IF(COUNTIF('Iteration 2 - Forward-Forward'!A:A, A346) &gt; 0, 1, 0)</f>
        <v>0</v>
      </c>
      <c r="J346" s="7">
        <f>IF(COUNTIF('Iteration 2 - Forward-Backward'!A:A, A346) &gt; 0, 1, 0)</f>
        <v>0</v>
      </c>
      <c r="K346" s="7">
        <f>IF(COUNTIF('Iteration 2 - Backward-Backward'!A:A, A346) &gt; 0, 1, 0)</f>
        <v>0</v>
      </c>
      <c r="L346" s="7">
        <f>IF(COUNTIF('Iteration 2 - Backward-Forward'!A:A, A346) &gt; 0, 1, 0)</f>
        <v>0</v>
      </c>
      <c r="M346" s="7">
        <f>IF(COUNTIF('Iteration 3 - FFF'!A:A, A346) &gt; 0, 1, 0)</f>
        <v>0</v>
      </c>
      <c r="N346" s="7">
        <f>IF(COUNTIF('Iteration 3 - FFB'!A:A, A346) &gt; 0, 1, 0)</f>
        <v>0</v>
      </c>
      <c r="O346" s="7"/>
      <c r="P346" s="7"/>
      <c r="Q346" s="7"/>
      <c r="R346" s="7"/>
      <c r="S346" s="7"/>
      <c r="T346" s="7">
        <v>1</v>
      </c>
    </row>
    <row r="347" spans="1:20" x14ac:dyDescent="0.25">
      <c r="A347" s="7" t="s">
        <v>10382</v>
      </c>
      <c r="B347" s="7" t="s">
        <v>10383</v>
      </c>
      <c r="C347" s="7">
        <v>2025</v>
      </c>
      <c r="D347" s="7" t="s">
        <v>7985</v>
      </c>
      <c r="E347" s="7">
        <f t="shared" si="5"/>
        <v>0</v>
      </c>
      <c r="F347" s="7">
        <f>IF(COUNTIF('Start Set'!A:A, A347) &gt; 0, 1, 0)</f>
        <v>0</v>
      </c>
      <c r="G347" s="7">
        <f>IF(COUNTIF('Iteration 1 - Forward'!A:A, A347) &gt; 0, 1, 0)</f>
        <v>0</v>
      </c>
      <c r="H347" s="7">
        <f>IF(COUNTIF('Iteration 1 - Backward'!A:A, A347) &gt; 0, 1, 0)</f>
        <v>0</v>
      </c>
      <c r="I347" s="7">
        <f>IF(COUNTIF('Iteration 2 - Forward-Forward'!A:A, A347) &gt; 0, 1, 0)</f>
        <v>0</v>
      </c>
      <c r="J347" s="7">
        <f>IF(COUNTIF('Iteration 2 - Forward-Backward'!A:A, A347) &gt; 0, 1, 0)</f>
        <v>0</v>
      </c>
      <c r="K347" s="7">
        <f>IF(COUNTIF('Iteration 2 - Backward-Backward'!A:A, A347) &gt; 0, 1, 0)</f>
        <v>0</v>
      </c>
      <c r="L347" s="7">
        <f>IF(COUNTIF('Iteration 2 - Backward-Forward'!A:A, A347) &gt; 0, 1, 0)</f>
        <v>0</v>
      </c>
      <c r="M347" s="7">
        <f>IF(COUNTIF('Iteration 3 - FFF'!A:A, A347) &gt; 0, 1, 0)</f>
        <v>0</v>
      </c>
      <c r="N347" s="7">
        <f>IF(COUNTIF('Iteration 3 - FFB'!A:A, A347) &gt; 0, 1, 0)</f>
        <v>0</v>
      </c>
      <c r="O347" s="7"/>
      <c r="P347" s="7"/>
      <c r="Q347" s="7"/>
      <c r="R347" s="7"/>
      <c r="S347" s="7"/>
      <c r="T347" s="7">
        <v>1</v>
      </c>
    </row>
    <row r="348" spans="1:20" x14ac:dyDescent="0.25">
      <c r="A348" s="7" t="s">
        <v>10322</v>
      </c>
      <c r="B348" s="7" t="s">
        <v>10323</v>
      </c>
      <c r="C348" s="7">
        <v>2022</v>
      </c>
      <c r="D348" s="7" t="s">
        <v>543</v>
      </c>
      <c r="E348" s="7">
        <f t="shared" si="5"/>
        <v>0</v>
      </c>
      <c r="F348" s="7">
        <f>IF(COUNTIF('Start Set'!A:A, A348) &gt; 0, 1, 0)</f>
        <v>0</v>
      </c>
      <c r="G348" s="7">
        <f>IF(COUNTIF('Iteration 1 - Forward'!A:A, A348) &gt; 0, 1, 0)</f>
        <v>0</v>
      </c>
      <c r="H348" s="7">
        <f>IF(COUNTIF('Iteration 1 - Backward'!A:A, A348) &gt; 0, 1, 0)</f>
        <v>0</v>
      </c>
      <c r="I348" s="7">
        <f>IF(COUNTIF('Iteration 2 - Forward-Forward'!A:A, A348) &gt; 0, 1, 0)</f>
        <v>0</v>
      </c>
      <c r="J348" s="7">
        <f>IF(COUNTIF('Iteration 2 - Forward-Backward'!A:A, A348) &gt; 0, 1, 0)</f>
        <v>0</v>
      </c>
      <c r="K348" s="7">
        <f>IF(COUNTIF('Iteration 2 - Backward-Backward'!A:A, A348) &gt; 0, 1, 0)</f>
        <v>0</v>
      </c>
      <c r="L348" s="7">
        <f>IF(COUNTIF('Iteration 2 - Backward-Forward'!A:A, A348) &gt; 0, 1, 0)</f>
        <v>0</v>
      </c>
      <c r="M348" s="7">
        <f>IF(COUNTIF('Iteration 3 - FFF'!A:A, A348) &gt; 0, 1, 0)</f>
        <v>0</v>
      </c>
      <c r="N348" s="7">
        <f>IF(COUNTIF('Iteration 3 - FFB'!A:A, A348) &gt; 0, 1, 0)</f>
        <v>0</v>
      </c>
      <c r="O348" s="7"/>
      <c r="P348" s="7"/>
      <c r="Q348" s="7"/>
      <c r="R348" s="7"/>
      <c r="S348" s="7"/>
      <c r="T348" s="7">
        <v>1</v>
      </c>
    </row>
    <row r="349" spans="1:20" x14ac:dyDescent="0.25">
      <c r="A349" s="7" t="s">
        <v>10440</v>
      </c>
      <c r="B349" s="7" t="s">
        <v>10441</v>
      </c>
      <c r="C349" s="7">
        <v>2022</v>
      </c>
      <c r="D349" s="7" t="s">
        <v>10442</v>
      </c>
      <c r="E349" s="7">
        <f t="shared" si="5"/>
        <v>0</v>
      </c>
      <c r="F349" s="7">
        <f>IF(COUNTIF('Start Set'!A:A, A349) &gt; 0, 1, 0)</f>
        <v>0</v>
      </c>
      <c r="G349" s="7">
        <f>IF(COUNTIF('Iteration 1 - Forward'!A:A, A349) &gt; 0, 1, 0)</f>
        <v>0</v>
      </c>
      <c r="H349" s="7">
        <f>IF(COUNTIF('Iteration 1 - Backward'!A:A, A349) &gt; 0, 1, 0)</f>
        <v>0</v>
      </c>
      <c r="I349" s="7">
        <f>IF(COUNTIF('Iteration 2 - Forward-Forward'!A:A, A349) &gt; 0, 1, 0)</f>
        <v>0</v>
      </c>
      <c r="J349" s="7">
        <f>IF(COUNTIF('Iteration 2 - Forward-Backward'!A:A, A349) &gt; 0, 1, 0)</f>
        <v>0</v>
      </c>
      <c r="K349" s="7">
        <f>IF(COUNTIF('Iteration 2 - Backward-Backward'!A:A, A349) &gt; 0, 1, 0)</f>
        <v>0</v>
      </c>
      <c r="L349" s="7">
        <f>IF(COUNTIF('Iteration 2 - Backward-Forward'!A:A, A349) &gt; 0, 1, 0)</f>
        <v>0</v>
      </c>
      <c r="M349" s="7">
        <f>IF(COUNTIF('Iteration 3 - FFF'!A:A, A349) &gt; 0, 1, 0)</f>
        <v>0</v>
      </c>
      <c r="N349" s="7">
        <f>IF(COUNTIF('Iteration 3 - FFB'!A:A, A349) &gt; 0, 1, 0)</f>
        <v>0</v>
      </c>
      <c r="O349" s="7"/>
      <c r="P349" s="7"/>
      <c r="Q349" s="7"/>
      <c r="R349" s="7"/>
      <c r="S349" s="7"/>
      <c r="T349" s="7">
        <v>1</v>
      </c>
    </row>
    <row r="350" spans="1:20" x14ac:dyDescent="0.25">
      <c r="A350" s="7" t="s">
        <v>10335</v>
      </c>
      <c r="B350" s="7" t="s">
        <v>10336</v>
      </c>
      <c r="C350" s="7">
        <v>2021</v>
      </c>
      <c r="D350" s="7" t="s">
        <v>10327</v>
      </c>
      <c r="E350" s="7">
        <f t="shared" si="5"/>
        <v>0</v>
      </c>
      <c r="F350" s="7">
        <f>IF(COUNTIF('Start Set'!A:A, A350) &gt; 0, 1, 0)</f>
        <v>0</v>
      </c>
      <c r="G350" s="7">
        <f>IF(COUNTIF('Iteration 1 - Forward'!A:A, A350) &gt; 0, 1, 0)</f>
        <v>0</v>
      </c>
      <c r="H350" s="7">
        <f>IF(COUNTIF('Iteration 1 - Backward'!A:A, A350) &gt; 0, 1, 0)</f>
        <v>0</v>
      </c>
      <c r="I350" s="7">
        <f>IF(COUNTIF('Iteration 2 - Forward-Forward'!A:A, A350) &gt; 0, 1, 0)</f>
        <v>0</v>
      </c>
      <c r="J350" s="7">
        <f>IF(COUNTIF('Iteration 2 - Forward-Backward'!A:A, A350) &gt; 0, 1, 0)</f>
        <v>0</v>
      </c>
      <c r="K350" s="7">
        <f>IF(COUNTIF('Iteration 2 - Backward-Backward'!A:A, A350) &gt; 0, 1, 0)</f>
        <v>0</v>
      </c>
      <c r="L350" s="7">
        <f>IF(COUNTIF('Iteration 2 - Backward-Forward'!A:A, A350) &gt; 0, 1, 0)</f>
        <v>0</v>
      </c>
      <c r="M350" s="7">
        <f>IF(COUNTIF('Iteration 3 - FFF'!A:A, A350) &gt; 0, 1, 0)</f>
        <v>0</v>
      </c>
      <c r="N350" s="7">
        <f>IF(COUNTIF('Iteration 3 - FFB'!A:A, A350) &gt; 0, 1, 0)</f>
        <v>0</v>
      </c>
      <c r="O350" s="7"/>
      <c r="P350" s="7"/>
      <c r="Q350" s="7"/>
      <c r="R350" s="7"/>
      <c r="S350" s="7"/>
      <c r="T350" s="7">
        <v>1</v>
      </c>
    </row>
    <row r="351" spans="1:20" x14ac:dyDescent="0.25">
      <c r="A351" s="7" t="s">
        <v>10413</v>
      </c>
      <c r="B351" s="7" t="s">
        <v>10414</v>
      </c>
      <c r="C351" s="7">
        <v>2021</v>
      </c>
      <c r="D351" s="7" t="s">
        <v>3106</v>
      </c>
      <c r="E351" s="7">
        <f t="shared" si="5"/>
        <v>0</v>
      </c>
      <c r="F351" s="7">
        <f>IF(COUNTIF('Start Set'!A:A, A351) &gt; 0, 1, 0)</f>
        <v>0</v>
      </c>
      <c r="G351" s="7">
        <f>IF(COUNTIF('Iteration 1 - Forward'!A:A, A351) &gt; 0, 1, 0)</f>
        <v>0</v>
      </c>
      <c r="H351" s="7">
        <f>IF(COUNTIF('Iteration 1 - Backward'!A:A, A351) &gt; 0, 1, 0)</f>
        <v>0</v>
      </c>
      <c r="I351" s="7">
        <f>IF(COUNTIF('Iteration 2 - Forward-Forward'!A:A, A351) &gt; 0, 1, 0)</f>
        <v>0</v>
      </c>
      <c r="J351" s="7">
        <f>IF(COUNTIF('Iteration 2 - Forward-Backward'!A:A, A351) &gt; 0, 1, 0)</f>
        <v>0</v>
      </c>
      <c r="K351" s="7">
        <f>IF(COUNTIF('Iteration 2 - Backward-Backward'!A:A, A351) &gt; 0, 1, 0)</f>
        <v>0</v>
      </c>
      <c r="L351" s="7">
        <f>IF(COUNTIF('Iteration 2 - Backward-Forward'!A:A, A351) &gt; 0, 1, 0)</f>
        <v>0</v>
      </c>
      <c r="M351" s="7">
        <f>IF(COUNTIF('Iteration 3 - FFF'!A:A, A351) &gt; 0, 1, 0)</f>
        <v>0</v>
      </c>
      <c r="N351" s="7">
        <f>IF(COUNTIF('Iteration 3 - FFB'!A:A, A351) &gt; 0, 1, 0)</f>
        <v>0</v>
      </c>
      <c r="O351" s="7"/>
      <c r="P351" s="7"/>
      <c r="Q351" s="7"/>
      <c r="R351" s="7"/>
      <c r="S351" s="7"/>
      <c r="T351" s="7">
        <v>1</v>
      </c>
    </row>
    <row r="352" spans="1:20" x14ac:dyDescent="0.25">
      <c r="A352" s="7" t="s">
        <v>10565</v>
      </c>
      <c r="B352" s="7" t="s">
        <v>10566</v>
      </c>
      <c r="C352" s="7">
        <v>2021</v>
      </c>
      <c r="D352" s="7" t="s">
        <v>3106</v>
      </c>
      <c r="E352" s="7">
        <f t="shared" si="5"/>
        <v>0</v>
      </c>
      <c r="F352" s="7">
        <f>IF(COUNTIF('Start Set'!A:A, A352) &gt; 0, 1, 0)</f>
        <v>0</v>
      </c>
      <c r="G352" s="7">
        <f>IF(COUNTIF('Iteration 1 - Forward'!A:A, A352) &gt; 0, 1, 0)</f>
        <v>0</v>
      </c>
      <c r="H352" s="7">
        <f>IF(COUNTIF('Iteration 1 - Backward'!A:A, A352) &gt; 0, 1, 0)</f>
        <v>0</v>
      </c>
      <c r="I352" s="7">
        <f>IF(COUNTIF('Iteration 2 - Forward-Forward'!A:A, A352) &gt; 0, 1, 0)</f>
        <v>0</v>
      </c>
      <c r="J352" s="7">
        <f>IF(COUNTIF('Iteration 2 - Forward-Backward'!A:A, A352) &gt; 0, 1, 0)</f>
        <v>0</v>
      </c>
      <c r="K352" s="7">
        <f>IF(COUNTIF('Iteration 2 - Backward-Backward'!A:A, A352) &gt; 0, 1, 0)</f>
        <v>0</v>
      </c>
      <c r="L352" s="7">
        <f>IF(COUNTIF('Iteration 2 - Backward-Forward'!A:A, A352) &gt; 0, 1, 0)</f>
        <v>0</v>
      </c>
      <c r="M352" s="7">
        <f>IF(COUNTIF('Iteration 3 - FFF'!A:A, A352) &gt; 0, 1, 0)</f>
        <v>0</v>
      </c>
      <c r="N352" s="7">
        <f>IF(COUNTIF('Iteration 3 - FFB'!A:A, A352) &gt; 0, 1, 0)</f>
        <v>0</v>
      </c>
      <c r="O352" s="7"/>
      <c r="P352" s="7"/>
      <c r="Q352" s="7"/>
      <c r="R352" s="7"/>
      <c r="S352" s="7"/>
      <c r="T352" s="7">
        <v>1</v>
      </c>
    </row>
    <row r="353" spans="1:20" x14ac:dyDescent="0.25">
      <c r="A353" s="7" t="s">
        <v>10576</v>
      </c>
      <c r="B353" s="7" t="s">
        <v>10577</v>
      </c>
      <c r="C353" s="7">
        <v>2023</v>
      </c>
      <c r="D353" s="7" t="s">
        <v>3106</v>
      </c>
      <c r="E353" s="7">
        <f t="shared" si="5"/>
        <v>0</v>
      </c>
      <c r="F353" s="7">
        <f>IF(COUNTIF('Start Set'!A:A, A353) &gt; 0, 1, 0)</f>
        <v>0</v>
      </c>
      <c r="G353" s="7">
        <f>IF(COUNTIF('Iteration 1 - Forward'!A:A, A353) &gt; 0, 1, 0)</f>
        <v>0</v>
      </c>
      <c r="H353" s="7">
        <f>IF(COUNTIF('Iteration 1 - Backward'!A:A, A353) &gt; 0, 1, 0)</f>
        <v>0</v>
      </c>
      <c r="I353" s="7">
        <f>IF(COUNTIF('Iteration 2 - Forward-Forward'!A:A, A353) &gt; 0, 1, 0)</f>
        <v>0</v>
      </c>
      <c r="J353" s="7">
        <f>IF(COUNTIF('Iteration 2 - Forward-Backward'!A:A, A353) &gt; 0, 1, 0)</f>
        <v>0</v>
      </c>
      <c r="K353" s="7">
        <f>IF(COUNTIF('Iteration 2 - Backward-Backward'!A:A, A353) &gt; 0, 1, 0)</f>
        <v>0</v>
      </c>
      <c r="L353" s="7">
        <f>IF(COUNTIF('Iteration 2 - Backward-Forward'!A:A, A353) &gt; 0, 1, 0)</f>
        <v>0</v>
      </c>
      <c r="M353" s="7">
        <f>IF(COUNTIF('Iteration 3 - FFF'!A:A, A353) &gt; 0, 1, 0)</f>
        <v>0</v>
      </c>
      <c r="N353" s="7">
        <f>IF(COUNTIF('Iteration 3 - FFB'!A:A, A353) &gt; 0, 1, 0)</f>
        <v>0</v>
      </c>
      <c r="O353" s="7"/>
      <c r="P353" s="7"/>
      <c r="Q353" s="7"/>
      <c r="R353" s="7"/>
      <c r="S353" s="7"/>
      <c r="T353" s="7">
        <v>1</v>
      </c>
    </row>
    <row r="354" spans="1:20" x14ac:dyDescent="0.25">
      <c r="A354" s="7" t="s">
        <v>10826</v>
      </c>
      <c r="B354" s="7" t="s">
        <v>10827</v>
      </c>
      <c r="C354" s="7">
        <v>2023</v>
      </c>
      <c r="D354" s="7" t="s">
        <v>3106</v>
      </c>
      <c r="E354" s="7">
        <f t="shared" si="5"/>
        <v>0</v>
      </c>
      <c r="F354" s="7">
        <f>IF(COUNTIF('Start Set'!A:A, A354) &gt; 0, 1, 0)</f>
        <v>0</v>
      </c>
      <c r="G354" s="7">
        <f>IF(COUNTIF('Iteration 1 - Forward'!A:A, A354) &gt; 0, 1, 0)</f>
        <v>0</v>
      </c>
      <c r="H354" s="7">
        <f>IF(COUNTIF('Iteration 1 - Backward'!A:A, A354) &gt; 0, 1, 0)</f>
        <v>0</v>
      </c>
      <c r="I354" s="7">
        <f>IF(COUNTIF('Iteration 2 - Forward-Forward'!A:A, A354) &gt; 0, 1, 0)</f>
        <v>0</v>
      </c>
      <c r="J354" s="7">
        <f>IF(COUNTIF('Iteration 2 - Forward-Backward'!A:A, A354) &gt; 0, 1, 0)</f>
        <v>0</v>
      </c>
      <c r="K354" s="7">
        <f>IF(COUNTIF('Iteration 2 - Backward-Backward'!A:A, A354) &gt; 0, 1, 0)</f>
        <v>0</v>
      </c>
      <c r="L354" s="7">
        <f>IF(COUNTIF('Iteration 2 - Backward-Forward'!A:A, A354) &gt; 0, 1, 0)</f>
        <v>0</v>
      </c>
      <c r="M354" s="7">
        <f>IF(COUNTIF('Iteration 3 - FFF'!A:A, A354) &gt; 0, 1, 0)</f>
        <v>0</v>
      </c>
      <c r="N354" s="7">
        <f>IF(COUNTIF('Iteration 3 - FFB'!A:A, A354) &gt; 0, 1, 0)</f>
        <v>0</v>
      </c>
      <c r="O354" s="7"/>
      <c r="P354" s="7"/>
      <c r="Q354" s="7"/>
      <c r="R354" s="7"/>
      <c r="S354" s="7"/>
      <c r="T354" s="7">
        <v>1</v>
      </c>
    </row>
    <row r="355" spans="1:20" x14ac:dyDescent="0.25">
      <c r="A355" s="7" t="s">
        <v>10595</v>
      </c>
      <c r="B355" s="7" t="s">
        <v>10596</v>
      </c>
      <c r="C355" s="7">
        <v>2025</v>
      </c>
      <c r="D355" s="7" t="s">
        <v>3106</v>
      </c>
      <c r="E355" s="7">
        <f t="shared" si="5"/>
        <v>0</v>
      </c>
      <c r="F355" s="7">
        <f>IF(COUNTIF('Start Set'!A:A, A355) &gt; 0, 1, 0)</f>
        <v>0</v>
      </c>
      <c r="G355" s="7">
        <f>IF(COUNTIF('Iteration 1 - Forward'!A:A, A355) &gt; 0, 1, 0)</f>
        <v>0</v>
      </c>
      <c r="H355" s="7">
        <f>IF(COUNTIF('Iteration 1 - Backward'!A:A, A355) &gt; 0, 1, 0)</f>
        <v>0</v>
      </c>
      <c r="I355" s="7">
        <f>IF(COUNTIF('Iteration 2 - Forward-Forward'!A:A, A355) &gt; 0, 1, 0)</f>
        <v>0</v>
      </c>
      <c r="J355" s="7">
        <f>IF(COUNTIF('Iteration 2 - Forward-Backward'!A:A, A355) &gt; 0, 1, 0)</f>
        <v>0</v>
      </c>
      <c r="K355" s="7">
        <f>IF(COUNTIF('Iteration 2 - Backward-Backward'!A:A, A355) &gt; 0, 1, 0)</f>
        <v>0</v>
      </c>
      <c r="L355" s="7">
        <f>IF(COUNTIF('Iteration 2 - Backward-Forward'!A:A, A355) &gt; 0, 1, 0)</f>
        <v>0</v>
      </c>
      <c r="M355" s="7">
        <f>IF(COUNTIF('Iteration 3 - FFF'!A:A, A355) &gt; 0, 1, 0)</f>
        <v>0</v>
      </c>
      <c r="N355" s="7">
        <f>IF(COUNTIF('Iteration 3 - FFB'!A:A, A355) &gt; 0, 1, 0)</f>
        <v>0</v>
      </c>
      <c r="O355" s="7"/>
      <c r="P355" s="7"/>
      <c r="Q355" s="7"/>
      <c r="R355" s="7"/>
      <c r="S355" s="7"/>
      <c r="T355" s="7">
        <v>1</v>
      </c>
    </row>
    <row r="356" spans="1:20" x14ac:dyDescent="0.25">
      <c r="A356" s="7" t="s">
        <v>10523</v>
      </c>
      <c r="B356" s="7" t="s">
        <v>10524</v>
      </c>
      <c r="C356" s="7">
        <v>2022</v>
      </c>
      <c r="D356" s="7" t="s">
        <v>10525</v>
      </c>
      <c r="E356" s="7">
        <f t="shared" si="5"/>
        <v>0</v>
      </c>
      <c r="F356" s="7">
        <f>IF(COUNTIF('Start Set'!A:A, A356) &gt; 0, 1, 0)</f>
        <v>0</v>
      </c>
      <c r="G356" s="7">
        <f>IF(COUNTIF('Iteration 1 - Forward'!A:A, A356) &gt; 0, 1, 0)</f>
        <v>0</v>
      </c>
      <c r="H356" s="7">
        <f>IF(COUNTIF('Iteration 1 - Backward'!A:A, A356) &gt; 0, 1, 0)</f>
        <v>0</v>
      </c>
      <c r="I356" s="7">
        <f>IF(COUNTIF('Iteration 2 - Forward-Forward'!A:A, A356) &gt; 0, 1, 0)</f>
        <v>0</v>
      </c>
      <c r="J356" s="7">
        <f>IF(COUNTIF('Iteration 2 - Forward-Backward'!A:A, A356) &gt; 0, 1, 0)</f>
        <v>0</v>
      </c>
      <c r="K356" s="7">
        <f>IF(COUNTIF('Iteration 2 - Backward-Backward'!A:A, A356) &gt; 0, 1, 0)</f>
        <v>0</v>
      </c>
      <c r="L356" s="7">
        <f>IF(COUNTIF('Iteration 2 - Backward-Forward'!A:A, A356) &gt; 0, 1, 0)</f>
        <v>0</v>
      </c>
      <c r="M356" s="7">
        <f>IF(COUNTIF('Iteration 3 - FFF'!A:A, A356) &gt; 0, 1, 0)</f>
        <v>0</v>
      </c>
      <c r="N356" s="7">
        <f>IF(COUNTIF('Iteration 3 - FFB'!A:A, A356) &gt; 0, 1, 0)</f>
        <v>0</v>
      </c>
      <c r="O356" s="7"/>
      <c r="P356" s="7"/>
      <c r="Q356" s="7"/>
      <c r="R356" s="7"/>
      <c r="S356" s="7"/>
      <c r="T356" s="7">
        <v>1</v>
      </c>
    </row>
    <row r="357" spans="1:20" x14ac:dyDescent="0.25">
      <c r="A357" s="7" t="s">
        <v>10396</v>
      </c>
      <c r="B357" s="7" t="s">
        <v>10397</v>
      </c>
      <c r="C357" s="7">
        <v>2024</v>
      </c>
      <c r="D357" s="7" t="s">
        <v>3619</v>
      </c>
      <c r="E357" s="7">
        <f t="shared" si="5"/>
        <v>0</v>
      </c>
      <c r="F357" s="7">
        <f>IF(COUNTIF('Start Set'!A:A, A357) &gt; 0, 1, 0)</f>
        <v>0</v>
      </c>
      <c r="G357" s="7">
        <f>IF(COUNTIF('Iteration 1 - Forward'!A:A, A357) &gt; 0, 1, 0)</f>
        <v>0</v>
      </c>
      <c r="H357" s="7">
        <f>IF(COUNTIF('Iteration 1 - Backward'!A:A, A357) &gt; 0, 1, 0)</f>
        <v>0</v>
      </c>
      <c r="I357" s="7">
        <f>IF(COUNTIF('Iteration 2 - Forward-Forward'!A:A, A357) &gt; 0, 1, 0)</f>
        <v>0</v>
      </c>
      <c r="J357" s="7">
        <f>IF(COUNTIF('Iteration 2 - Forward-Backward'!A:A, A357) &gt; 0, 1, 0)</f>
        <v>0</v>
      </c>
      <c r="K357" s="7">
        <f>IF(COUNTIF('Iteration 2 - Backward-Backward'!A:A, A357) &gt; 0, 1, 0)</f>
        <v>0</v>
      </c>
      <c r="L357" s="7">
        <f>IF(COUNTIF('Iteration 2 - Backward-Forward'!A:A, A357) &gt; 0, 1, 0)</f>
        <v>0</v>
      </c>
      <c r="M357" s="7">
        <f>IF(COUNTIF('Iteration 3 - FFF'!A:A, A357) &gt; 0, 1, 0)</f>
        <v>0</v>
      </c>
      <c r="N357" s="7">
        <f>IF(COUNTIF('Iteration 3 - FFB'!A:A, A357) &gt; 0, 1, 0)</f>
        <v>0</v>
      </c>
      <c r="O357" s="7"/>
      <c r="P357" s="7"/>
      <c r="Q357" s="7"/>
      <c r="R357" s="7"/>
      <c r="S357" s="7"/>
      <c r="T357" s="7">
        <v>1</v>
      </c>
    </row>
    <row r="358" spans="1:20" x14ac:dyDescent="0.25">
      <c r="A358" s="7" t="s">
        <v>10285</v>
      </c>
      <c r="B358" s="7" t="s">
        <v>10286</v>
      </c>
      <c r="C358" s="7">
        <v>2025</v>
      </c>
      <c r="D358" s="7" t="s">
        <v>10287</v>
      </c>
      <c r="E358" s="7">
        <f t="shared" si="5"/>
        <v>0</v>
      </c>
      <c r="F358" s="7">
        <f>IF(COUNTIF('Start Set'!A:A, A358) &gt; 0, 1, 0)</f>
        <v>0</v>
      </c>
      <c r="G358" s="7">
        <f>IF(COUNTIF('Iteration 1 - Forward'!A:A, A358) &gt; 0, 1, 0)</f>
        <v>0</v>
      </c>
      <c r="H358" s="7">
        <f>IF(COUNTIF('Iteration 1 - Backward'!A:A, A358) &gt; 0, 1, 0)</f>
        <v>0</v>
      </c>
      <c r="I358" s="7">
        <f>IF(COUNTIF('Iteration 2 - Forward-Forward'!A:A, A358) &gt; 0, 1, 0)</f>
        <v>0</v>
      </c>
      <c r="J358" s="7">
        <f>IF(COUNTIF('Iteration 2 - Forward-Backward'!A:A, A358) &gt; 0, 1, 0)</f>
        <v>0</v>
      </c>
      <c r="K358" s="7">
        <f>IF(COUNTIF('Iteration 2 - Backward-Backward'!A:A, A358) &gt; 0, 1, 0)</f>
        <v>0</v>
      </c>
      <c r="L358" s="7">
        <f>IF(COUNTIF('Iteration 2 - Backward-Forward'!A:A, A358) &gt; 0, 1, 0)</f>
        <v>0</v>
      </c>
      <c r="M358" s="7">
        <f>IF(COUNTIF('Iteration 3 - FFF'!A:A, A358) &gt; 0, 1, 0)</f>
        <v>0</v>
      </c>
      <c r="N358" s="7">
        <f>IF(COUNTIF('Iteration 3 - FFB'!A:A, A358) &gt; 0, 1, 0)</f>
        <v>0</v>
      </c>
      <c r="O358" s="7"/>
      <c r="P358" s="7"/>
      <c r="Q358" s="7"/>
      <c r="R358" s="7"/>
      <c r="S358" s="7"/>
      <c r="T358" s="7">
        <v>1</v>
      </c>
    </row>
    <row r="359" spans="1:20" x14ac:dyDescent="0.25">
      <c r="A359" s="7" t="s">
        <v>10617</v>
      </c>
      <c r="B359" s="7" t="s">
        <v>10618</v>
      </c>
      <c r="C359" s="7">
        <v>2021</v>
      </c>
      <c r="D359" s="7" t="s">
        <v>10619</v>
      </c>
      <c r="E359" s="7">
        <f t="shared" si="5"/>
        <v>0</v>
      </c>
      <c r="F359" s="7">
        <f>IF(COUNTIF('Start Set'!A:A, A359) &gt; 0, 1, 0)</f>
        <v>0</v>
      </c>
      <c r="G359" s="7">
        <f>IF(COUNTIF('Iteration 1 - Forward'!A:A, A359) &gt; 0, 1, 0)</f>
        <v>0</v>
      </c>
      <c r="H359" s="7">
        <f>IF(COUNTIF('Iteration 1 - Backward'!A:A, A359) &gt; 0, 1, 0)</f>
        <v>0</v>
      </c>
      <c r="I359" s="7">
        <f>IF(COUNTIF('Iteration 2 - Forward-Forward'!A:A, A359) &gt; 0, 1, 0)</f>
        <v>0</v>
      </c>
      <c r="J359" s="7">
        <f>IF(COUNTIF('Iteration 2 - Forward-Backward'!A:A, A359) &gt; 0, 1, 0)</f>
        <v>0</v>
      </c>
      <c r="K359" s="7">
        <f>IF(COUNTIF('Iteration 2 - Backward-Backward'!A:A, A359) &gt; 0, 1, 0)</f>
        <v>0</v>
      </c>
      <c r="L359" s="7">
        <f>IF(COUNTIF('Iteration 2 - Backward-Forward'!A:A, A359) &gt; 0, 1, 0)</f>
        <v>0</v>
      </c>
      <c r="M359" s="7">
        <f>IF(COUNTIF('Iteration 3 - FFF'!A:A, A359) &gt; 0, 1, 0)</f>
        <v>0</v>
      </c>
      <c r="N359" s="7">
        <f>IF(COUNTIF('Iteration 3 - FFB'!A:A, A359) &gt; 0, 1, 0)</f>
        <v>0</v>
      </c>
      <c r="O359" s="7"/>
      <c r="P359" s="7"/>
      <c r="Q359" s="7"/>
      <c r="R359" s="7"/>
      <c r="S359" s="7"/>
      <c r="T359" s="7">
        <v>1</v>
      </c>
    </row>
    <row r="360" spans="1:20" x14ac:dyDescent="0.25">
      <c r="A360" s="7" t="s">
        <v>10602</v>
      </c>
      <c r="B360" s="7" t="s">
        <v>10603</v>
      </c>
      <c r="C360" s="7">
        <v>2023</v>
      </c>
      <c r="D360" s="7" t="s">
        <v>10604</v>
      </c>
      <c r="E360" s="7">
        <f t="shared" si="5"/>
        <v>0</v>
      </c>
      <c r="F360" s="7">
        <f>IF(COUNTIF('Start Set'!A:A, A360) &gt; 0, 1, 0)</f>
        <v>0</v>
      </c>
      <c r="G360" s="7">
        <f>IF(COUNTIF('Iteration 1 - Forward'!A:A, A360) &gt; 0, 1, 0)</f>
        <v>0</v>
      </c>
      <c r="H360" s="7">
        <f>IF(COUNTIF('Iteration 1 - Backward'!A:A, A360) &gt; 0, 1, 0)</f>
        <v>0</v>
      </c>
      <c r="I360" s="7">
        <f>IF(COUNTIF('Iteration 2 - Forward-Forward'!A:A, A360) &gt; 0, 1, 0)</f>
        <v>0</v>
      </c>
      <c r="J360" s="7">
        <f>IF(COUNTIF('Iteration 2 - Forward-Backward'!A:A, A360) &gt; 0, 1, 0)</f>
        <v>0</v>
      </c>
      <c r="K360" s="7">
        <f>IF(COUNTIF('Iteration 2 - Backward-Backward'!A:A, A360) &gt; 0, 1, 0)</f>
        <v>0</v>
      </c>
      <c r="L360" s="7">
        <f>IF(COUNTIF('Iteration 2 - Backward-Forward'!A:A, A360) &gt; 0, 1, 0)</f>
        <v>0</v>
      </c>
      <c r="M360" s="7">
        <f>IF(COUNTIF('Iteration 3 - FFF'!A:A, A360) &gt; 0, 1, 0)</f>
        <v>0</v>
      </c>
      <c r="N360" s="7">
        <f>IF(COUNTIF('Iteration 3 - FFB'!A:A, A360) &gt; 0, 1, 0)</f>
        <v>0</v>
      </c>
      <c r="O360" s="7"/>
      <c r="P360" s="7"/>
      <c r="Q360" s="7"/>
      <c r="R360" s="7"/>
      <c r="S360" s="7"/>
      <c r="T360" s="7">
        <v>1</v>
      </c>
    </row>
    <row r="361" spans="1:20" x14ac:dyDescent="0.25">
      <c r="A361" s="7" t="s">
        <v>10191</v>
      </c>
      <c r="B361" s="7" t="s">
        <v>10192</v>
      </c>
      <c r="C361" s="7">
        <v>2025</v>
      </c>
      <c r="D361" s="7" t="s">
        <v>477</v>
      </c>
      <c r="E361" s="7">
        <f t="shared" si="5"/>
        <v>0</v>
      </c>
      <c r="F361" s="7">
        <f>IF(COUNTIF('Start Set'!A:A, A361) &gt; 0, 1, 0)</f>
        <v>0</v>
      </c>
      <c r="G361" s="7">
        <f>IF(COUNTIF('Iteration 1 - Forward'!A:A, A361) &gt; 0, 1, 0)</f>
        <v>0</v>
      </c>
      <c r="H361" s="7">
        <f>IF(COUNTIF('Iteration 1 - Backward'!A:A, A361) &gt; 0, 1, 0)</f>
        <v>0</v>
      </c>
      <c r="I361" s="7">
        <f>IF(COUNTIF('Iteration 2 - Forward-Forward'!A:A, A361) &gt; 0, 1, 0)</f>
        <v>0</v>
      </c>
      <c r="J361" s="7">
        <f>IF(COUNTIF('Iteration 2 - Forward-Backward'!A:A, A361) &gt; 0, 1, 0)</f>
        <v>0</v>
      </c>
      <c r="K361" s="7">
        <f>IF(COUNTIF('Iteration 2 - Backward-Backward'!A:A, A361) &gt; 0, 1, 0)</f>
        <v>0</v>
      </c>
      <c r="L361" s="7">
        <f>IF(COUNTIF('Iteration 2 - Backward-Forward'!A:A, A361) &gt; 0, 1, 0)</f>
        <v>0</v>
      </c>
      <c r="M361" s="7">
        <f>IF(COUNTIF('Iteration 3 - FFF'!A:A, A361) &gt; 0, 1, 0)</f>
        <v>0</v>
      </c>
      <c r="N361" s="7">
        <f>IF(COUNTIF('Iteration 3 - FFB'!A:A, A361) &gt; 0, 1, 0)</f>
        <v>0</v>
      </c>
      <c r="O361" s="7"/>
      <c r="P361" s="7"/>
      <c r="Q361" s="7"/>
      <c r="R361" s="7"/>
      <c r="S361" s="7"/>
      <c r="T361" s="7">
        <v>1</v>
      </c>
    </row>
    <row r="362" spans="1:20" x14ac:dyDescent="0.25">
      <c r="A362" s="7" t="s">
        <v>10638</v>
      </c>
      <c r="B362" s="7" t="s">
        <v>10639</v>
      </c>
      <c r="C362" s="7">
        <v>2022</v>
      </c>
      <c r="D362" s="7" t="s">
        <v>10640</v>
      </c>
      <c r="E362" s="7">
        <f t="shared" si="5"/>
        <v>0</v>
      </c>
      <c r="F362" s="7">
        <f>IF(COUNTIF('Start Set'!A:A, A362) &gt; 0, 1, 0)</f>
        <v>0</v>
      </c>
      <c r="G362" s="7">
        <f>IF(COUNTIF('Iteration 1 - Forward'!A:A, A362) &gt; 0, 1, 0)</f>
        <v>0</v>
      </c>
      <c r="H362" s="7">
        <f>IF(COUNTIF('Iteration 1 - Backward'!A:A, A362) &gt; 0, 1, 0)</f>
        <v>0</v>
      </c>
      <c r="I362" s="7">
        <f>IF(COUNTIF('Iteration 2 - Forward-Forward'!A:A, A362) &gt; 0, 1, 0)</f>
        <v>0</v>
      </c>
      <c r="J362" s="7">
        <f>IF(COUNTIF('Iteration 2 - Forward-Backward'!A:A, A362) &gt; 0, 1, 0)</f>
        <v>0</v>
      </c>
      <c r="K362" s="7">
        <f>IF(COUNTIF('Iteration 2 - Backward-Backward'!A:A, A362) &gt; 0, 1, 0)</f>
        <v>0</v>
      </c>
      <c r="L362" s="7">
        <f>IF(COUNTIF('Iteration 2 - Backward-Forward'!A:A, A362) &gt; 0, 1, 0)</f>
        <v>0</v>
      </c>
      <c r="M362" s="7">
        <f>IF(COUNTIF('Iteration 3 - FFF'!A:A, A362) &gt; 0, 1, 0)</f>
        <v>0</v>
      </c>
      <c r="N362" s="7">
        <f>IF(COUNTIF('Iteration 3 - FFB'!A:A, A362) &gt; 0, 1, 0)</f>
        <v>0</v>
      </c>
      <c r="O362" s="7"/>
      <c r="P362" s="7"/>
      <c r="Q362" s="7"/>
      <c r="R362" s="7"/>
      <c r="S362" s="7"/>
      <c r="T362" s="7">
        <v>1</v>
      </c>
    </row>
    <row r="363" spans="1:20" x14ac:dyDescent="0.25">
      <c r="A363" s="7" t="s">
        <v>10546</v>
      </c>
      <c r="B363" s="7" t="s">
        <v>10547</v>
      </c>
      <c r="C363" s="7">
        <v>2024</v>
      </c>
      <c r="D363" s="7" t="s">
        <v>10548</v>
      </c>
      <c r="E363" s="7">
        <f t="shared" si="5"/>
        <v>0</v>
      </c>
      <c r="F363" s="7">
        <f>IF(COUNTIF('Start Set'!A:A, A363) &gt; 0, 1, 0)</f>
        <v>0</v>
      </c>
      <c r="G363" s="7">
        <f>IF(COUNTIF('Iteration 1 - Forward'!A:A, A363) &gt; 0, 1, 0)</f>
        <v>0</v>
      </c>
      <c r="H363" s="7">
        <f>IF(COUNTIF('Iteration 1 - Backward'!A:A, A363) &gt; 0, 1, 0)</f>
        <v>0</v>
      </c>
      <c r="I363" s="7">
        <f>IF(COUNTIF('Iteration 2 - Forward-Forward'!A:A, A363) &gt; 0, 1, 0)</f>
        <v>0</v>
      </c>
      <c r="J363" s="7">
        <f>IF(COUNTIF('Iteration 2 - Forward-Backward'!A:A, A363) &gt; 0, 1, 0)</f>
        <v>0</v>
      </c>
      <c r="K363" s="7">
        <f>IF(COUNTIF('Iteration 2 - Backward-Backward'!A:A, A363) &gt; 0, 1, 0)</f>
        <v>0</v>
      </c>
      <c r="L363" s="7">
        <f>IF(COUNTIF('Iteration 2 - Backward-Forward'!A:A, A363) &gt; 0, 1, 0)</f>
        <v>0</v>
      </c>
      <c r="M363" s="7">
        <f>IF(COUNTIF('Iteration 3 - FFF'!A:A, A363) &gt; 0, 1, 0)</f>
        <v>0</v>
      </c>
      <c r="N363" s="7">
        <f>IF(COUNTIF('Iteration 3 - FFB'!A:A, A363) &gt; 0, 1, 0)</f>
        <v>0</v>
      </c>
      <c r="O363" s="7"/>
      <c r="P363" s="7"/>
      <c r="Q363" s="7"/>
      <c r="R363" s="7"/>
      <c r="S363" s="7"/>
      <c r="T363" s="7">
        <v>1</v>
      </c>
    </row>
    <row r="364" spans="1:20" x14ac:dyDescent="0.25">
      <c r="A364" s="7" t="s">
        <v>10353</v>
      </c>
      <c r="B364" s="7" t="s">
        <v>10354</v>
      </c>
      <c r="C364" s="7">
        <v>2023</v>
      </c>
      <c r="D364" s="7" t="s">
        <v>135</v>
      </c>
      <c r="E364" s="7">
        <f t="shared" si="5"/>
        <v>0</v>
      </c>
      <c r="F364" s="7">
        <f>IF(COUNTIF('Start Set'!A:A, A364) &gt; 0, 1, 0)</f>
        <v>0</v>
      </c>
      <c r="G364" s="7">
        <f>IF(COUNTIF('Iteration 1 - Forward'!A:A, A364) &gt; 0, 1, 0)</f>
        <v>0</v>
      </c>
      <c r="H364" s="7">
        <f>IF(COUNTIF('Iteration 1 - Backward'!A:A, A364) &gt; 0, 1, 0)</f>
        <v>0</v>
      </c>
      <c r="I364" s="7">
        <f>IF(COUNTIF('Iteration 2 - Forward-Forward'!A:A, A364) &gt; 0, 1, 0)</f>
        <v>0</v>
      </c>
      <c r="J364" s="7">
        <f>IF(COUNTIF('Iteration 2 - Forward-Backward'!A:A, A364) &gt; 0, 1, 0)</f>
        <v>0</v>
      </c>
      <c r="K364" s="7">
        <f>IF(COUNTIF('Iteration 2 - Backward-Backward'!A:A, A364) &gt; 0, 1, 0)</f>
        <v>0</v>
      </c>
      <c r="L364" s="7">
        <f>IF(COUNTIF('Iteration 2 - Backward-Forward'!A:A, A364) &gt; 0, 1, 0)</f>
        <v>0</v>
      </c>
      <c r="M364" s="7">
        <f>IF(COUNTIF('Iteration 3 - FFF'!A:A, A364) &gt; 0, 1, 0)</f>
        <v>0</v>
      </c>
      <c r="N364" s="7">
        <f>IF(COUNTIF('Iteration 3 - FFB'!A:A, A364) &gt; 0, 1, 0)</f>
        <v>0</v>
      </c>
      <c r="O364" s="7"/>
      <c r="P364" s="7"/>
      <c r="Q364" s="7"/>
      <c r="R364" s="7"/>
      <c r="S364" s="7"/>
      <c r="T364" s="7">
        <v>1</v>
      </c>
    </row>
    <row r="365" spans="1:20" x14ac:dyDescent="0.25">
      <c r="A365" s="7" t="s">
        <v>10817</v>
      </c>
      <c r="B365" s="7" t="s">
        <v>6341</v>
      </c>
      <c r="C365" s="7">
        <v>2023</v>
      </c>
      <c r="D365" s="7" t="s">
        <v>135</v>
      </c>
      <c r="E365" s="7">
        <f t="shared" si="5"/>
        <v>0</v>
      </c>
      <c r="F365" s="7">
        <f>IF(COUNTIF('Start Set'!A:A, A365) &gt; 0, 1, 0)</f>
        <v>0</v>
      </c>
      <c r="G365" s="7">
        <f>IF(COUNTIF('Iteration 1 - Forward'!A:A, A365) &gt; 0, 1, 0)</f>
        <v>0</v>
      </c>
      <c r="H365" s="7">
        <f>IF(COUNTIF('Iteration 1 - Backward'!A:A, A365) &gt; 0, 1, 0)</f>
        <v>0</v>
      </c>
      <c r="I365" s="7">
        <f>IF(COUNTIF('Iteration 2 - Forward-Forward'!A:A, A365) &gt; 0, 1, 0)</f>
        <v>0</v>
      </c>
      <c r="J365" s="7">
        <f>IF(COUNTIF('Iteration 2 - Forward-Backward'!A:A, A365) &gt; 0, 1, 0)</f>
        <v>0</v>
      </c>
      <c r="K365" s="7">
        <f>IF(COUNTIF('Iteration 2 - Backward-Backward'!A:A, A365) &gt; 0, 1, 0)</f>
        <v>0</v>
      </c>
      <c r="L365" s="7">
        <f>IF(COUNTIF('Iteration 2 - Backward-Forward'!A:A, A365) &gt; 0, 1, 0)</f>
        <v>0</v>
      </c>
      <c r="M365" s="7">
        <f>IF(COUNTIF('Iteration 3 - FFF'!A:A, A365) &gt; 0, 1, 0)</f>
        <v>0</v>
      </c>
      <c r="N365" s="7">
        <f>IF(COUNTIF('Iteration 3 - FFB'!A:A, A365) &gt; 0, 1, 0)</f>
        <v>0</v>
      </c>
      <c r="O365" s="7"/>
      <c r="P365" s="7"/>
      <c r="Q365" s="7"/>
      <c r="R365" s="7"/>
      <c r="S365" s="7"/>
      <c r="T365" s="7">
        <v>1</v>
      </c>
    </row>
    <row r="366" spans="1:20" x14ac:dyDescent="0.25">
      <c r="A366" s="7" t="s">
        <v>10641</v>
      </c>
      <c r="B366" s="7" t="s">
        <v>10642</v>
      </c>
      <c r="C366" s="7">
        <v>2020</v>
      </c>
      <c r="D366" s="7" t="s">
        <v>356</v>
      </c>
      <c r="E366" s="7">
        <f t="shared" si="5"/>
        <v>0</v>
      </c>
      <c r="F366" s="7">
        <f>IF(COUNTIF('Start Set'!A:A, A366) &gt; 0, 1, 0)</f>
        <v>0</v>
      </c>
      <c r="G366" s="7">
        <f>IF(COUNTIF('Iteration 1 - Forward'!A:A, A366) &gt; 0, 1, 0)</f>
        <v>0</v>
      </c>
      <c r="H366" s="7">
        <f>IF(COUNTIF('Iteration 1 - Backward'!A:A, A366) &gt; 0, 1, 0)</f>
        <v>0</v>
      </c>
      <c r="I366" s="7">
        <f>IF(COUNTIF('Iteration 2 - Forward-Forward'!A:A, A366) &gt; 0, 1, 0)</f>
        <v>0</v>
      </c>
      <c r="J366" s="7">
        <f>IF(COUNTIF('Iteration 2 - Forward-Backward'!A:A, A366) &gt; 0, 1, 0)</f>
        <v>0</v>
      </c>
      <c r="K366" s="7">
        <f>IF(COUNTIF('Iteration 2 - Backward-Backward'!A:A, A366) &gt; 0, 1, 0)</f>
        <v>0</v>
      </c>
      <c r="L366" s="7">
        <f>IF(COUNTIF('Iteration 2 - Backward-Forward'!A:A, A366) &gt; 0, 1, 0)</f>
        <v>0</v>
      </c>
      <c r="M366" s="7">
        <f>IF(COUNTIF('Iteration 3 - FFF'!A:A, A366) &gt; 0, 1, 0)</f>
        <v>0</v>
      </c>
      <c r="N366" s="7">
        <f>IF(COUNTIF('Iteration 3 - FFB'!A:A, A366) &gt; 0, 1, 0)</f>
        <v>0</v>
      </c>
      <c r="O366" s="7"/>
      <c r="P366" s="7"/>
      <c r="Q366" s="7"/>
      <c r="R366" s="7"/>
      <c r="S366" s="7"/>
      <c r="T366" s="7">
        <v>1</v>
      </c>
    </row>
    <row r="367" spans="1:20" x14ac:dyDescent="0.25">
      <c r="A367" s="7" t="s">
        <v>10341</v>
      </c>
      <c r="B367" s="7" t="s">
        <v>10342</v>
      </c>
      <c r="C367" s="7">
        <v>2021</v>
      </c>
      <c r="D367" s="7" t="s">
        <v>356</v>
      </c>
      <c r="E367" s="7">
        <f t="shared" si="5"/>
        <v>0</v>
      </c>
      <c r="F367" s="7">
        <f>IF(COUNTIF('Start Set'!A:A, A367) &gt; 0, 1, 0)</f>
        <v>0</v>
      </c>
      <c r="G367" s="7">
        <f>IF(COUNTIF('Iteration 1 - Forward'!A:A, A367) &gt; 0, 1, 0)</f>
        <v>0</v>
      </c>
      <c r="H367" s="7">
        <f>IF(COUNTIF('Iteration 1 - Backward'!A:A, A367) &gt; 0, 1, 0)</f>
        <v>0</v>
      </c>
      <c r="I367" s="7">
        <f>IF(COUNTIF('Iteration 2 - Forward-Forward'!A:A, A367) &gt; 0, 1, 0)</f>
        <v>0</v>
      </c>
      <c r="J367" s="7">
        <f>IF(COUNTIF('Iteration 2 - Forward-Backward'!A:A, A367) &gt; 0, 1, 0)</f>
        <v>0</v>
      </c>
      <c r="K367" s="7">
        <f>IF(COUNTIF('Iteration 2 - Backward-Backward'!A:A, A367) &gt; 0, 1, 0)</f>
        <v>0</v>
      </c>
      <c r="L367" s="7">
        <f>IF(COUNTIF('Iteration 2 - Backward-Forward'!A:A, A367) &gt; 0, 1, 0)</f>
        <v>0</v>
      </c>
      <c r="M367" s="7">
        <f>IF(COUNTIF('Iteration 3 - FFF'!A:A, A367) &gt; 0, 1, 0)</f>
        <v>0</v>
      </c>
      <c r="N367" s="7">
        <f>IF(COUNTIF('Iteration 3 - FFB'!A:A, A367) &gt; 0, 1, 0)</f>
        <v>0</v>
      </c>
      <c r="O367" s="7"/>
      <c r="P367" s="7"/>
      <c r="Q367" s="7"/>
      <c r="R367" s="7"/>
      <c r="S367" s="7"/>
      <c r="T367" s="7">
        <v>1</v>
      </c>
    </row>
    <row r="368" spans="1:20" x14ac:dyDescent="0.25">
      <c r="A368" s="7" t="s">
        <v>10235</v>
      </c>
      <c r="B368" s="7" t="s">
        <v>10236</v>
      </c>
      <c r="C368" s="7">
        <v>2025</v>
      </c>
      <c r="D368" s="7" t="s">
        <v>7279</v>
      </c>
      <c r="E368" s="7">
        <f t="shared" si="5"/>
        <v>0</v>
      </c>
      <c r="F368" s="7">
        <f>IF(COUNTIF('Start Set'!A:A, A368) &gt; 0, 1, 0)</f>
        <v>0</v>
      </c>
      <c r="G368" s="7">
        <f>IF(COUNTIF('Iteration 1 - Forward'!A:A, A368) &gt; 0, 1, 0)</f>
        <v>0</v>
      </c>
      <c r="H368" s="7">
        <f>IF(COUNTIF('Iteration 1 - Backward'!A:A, A368) &gt; 0, 1, 0)</f>
        <v>0</v>
      </c>
      <c r="I368" s="7">
        <f>IF(COUNTIF('Iteration 2 - Forward-Forward'!A:A, A368) &gt; 0, 1, 0)</f>
        <v>0</v>
      </c>
      <c r="J368" s="7">
        <f>IF(COUNTIF('Iteration 2 - Forward-Backward'!A:A, A368) &gt; 0, 1, 0)</f>
        <v>0</v>
      </c>
      <c r="K368" s="7">
        <f>IF(COUNTIF('Iteration 2 - Backward-Backward'!A:A, A368) &gt; 0, 1, 0)</f>
        <v>0</v>
      </c>
      <c r="L368" s="7">
        <f>IF(COUNTIF('Iteration 2 - Backward-Forward'!A:A, A368) &gt; 0, 1, 0)</f>
        <v>0</v>
      </c>
      <c r="M368" s="7">
        <f>IF(COUNTIF('Iteration 3 - FFF'!A:A, A368) &gt; 0, 1, 0)</f>
        <v>0</v>
      </c>
      <c r="N368" s="7">
        <f>IF(COUNTIF('Iteration 3 - FFB'!A:A, A368) &gt; 0, 1, 0)</f>
        <v>0</v>
      </c>
      <c r="O368" s="7"/>
      <c r="P368" s="7"/>
      <c r="Q368" s="7"/>
      <c r="R368" s="7"/>
      <c r="S368" s="7"/>
      <c r="T368" s="7">
        <v>1</v>
      </c>
    </row>
    <row r="369" spans="1:20" x14ac:dyDescent="0.25">
      <c r="A369" s="7" t="s">
        <v>10839</v>
      </c>
      <c r="B369" s="7" t="s">
        <v>10840</v>
      </c>
      <c r="C369" s="7">
        <v>2025</v>
      </c>
      <c r="D369" s="7" t="s">
        <v>550</v>
      </c>
      <c r="E369" s="7">
        <f t="shared" si="5"/>
        <v>0</v>
      </c>
      <c r="F369" s="7">
        <f>IF(COUNTIF('Start Set'!A:A, A369) &gt; 0, 1, 0)</f>
        <v>0</v>
      </c>
      <c r="G369" s="7">
        <f>IF(COUNTIF('Iteration 1 - Forward'!A:A, A369) &gt; 0, 1, 0)</f>
        <v>0</v>
      </c>
      <c r="H369" s="7">
        <f>IF(COUNTIF('Iteration 1 - Backward'!A:A, A369) &gt; 0, 1, 0)</f>
        <v>0</v>
      </c>
      <c r="I369" s="7">
        <f>IF(COUNTIF('Iteration 2 - Forward-Forward'!A:A, A369) &gt; 0, 1, 0)</f>
        <v>0</v>
      </c>
      <c r="J369" s="7">
        <f>IF(COUNTIF('Iteration 2 - Forward-Backward'!A:A, A369) &gt; 0, 1, 0)</f>
        <v>0</v>
      </c>
      <c r="K369" s="7">
        <f>IF(COUNTIF('Iteration 2 - Backward-Backward'!A:A, A369) &gt; 0, 1, 0)</f>
        <v>0</v>
      </c>
      <c r="L369" s="7">
        <f>IF(COUNTIF('Iteration 2 - Backward-Forward'!A:A, A369) &gt; 0, 1, 0)</f>
        <v>0</v>
      </c>
      <c r="M369" s="7">
        <f>IF(COUNTIF('Iteration 3 - FFF'!A:A, A369) &gt; 0, 1, 0)</f>
        <v>0</v>
      </c>
      <c r="N369" s="7">
        <f>IF(COUNTIF('Iteration 3 - FFB'!A:A, A369) &gt; 0, 1, 0)</f>
        <v>0</v>
      </c>
      <c r="O369" s="7"/>
      <c r="P369" s="7"/>
      <c r="Q369" s="7"/>
      <c r="R369" s="7"/>
      <c r="S369" s="7"/>
      <c r="T369" s="7">
        <v>1</v>
      </c>
    </row>
    <row r="370" spans="1:20" x14ac:dyDescent="0.25">
      <c r="A370" s="7" t="s">
        <v>10766</v>
      </c>
      <c r="B370" s="7" t="s">
        <v>10767</v>
      </c>
      <c r="C370" s="7">
        <v>2021</v>
      </c>
      <c r="D370" s="7" t="s">
        <v>356</v>
      </c>
      <c r="E370" s="7">
        <f t="shared" si="5"/>
        <v>0</v>
      </c>
      <c r="F370" s="7">
        <f>IF(COUNTIF('Start Set'!A:A, A370) &gt; 0, 1, 0)</f>
        <v>0</v>
      </c>
      <c r="G370" s="7">
        <f>IF(COUNTIF('Iteration 1 - Forward'!A:A, A370) &gt; 0, 1, 0)</f>
        <v>0</v>
      </c>
      <c r="H370" s="7">
        <f>IF(COUNTIF('Iteration 1 - Backward'!A:A, A370) &gt; 0, 1, 0)</f>
        <v>0</v>
      </c>
      <c r="I370" s="7">
        <f>IF(COUNTIF('Iteration 2 - Forward-Forward'!A:A, A370) &gt; 0, 1, 0)</f>
        <v>0</v>
      </c>
      <c r="J370" s="7">
        <f>IF(COUNTIF('Iteration 2 - Forward-Backward'!A:A, A370) &gt; 0, 1, 0)</f>
        <v>0</v>
      </c>
      <c r="K370" s="7">
        <f>IF(COUNTIF('Iteration 2 - Backward-Backward'!A:A, A370) &gt; 0, 1, 0)</f>
        <v>0</v>
      </c>
      <c r="L370" s="7">
        <f>IF(COUNTIF('Iteration 2 - Backward-Forward'!A:A, A370) &gt; 0, 1, 0)</f>
        <v>0</v>
      </c>
      <c r="M370" s="7">
        <f>IF(COUNTIF('Iteration 3 - FFF'!A:A, A370) &gt; 0, 1, 0)</f>
        <v>0</v>
      </c>
      <c r="N370" s="7">
        <f>IF(COUNTIF('Iteration 3 - FFB'!A:A, A370) &gt; 0, 1, 0)</f>
        <v>0</v>
      </c>
      <c r="O370" s="7"/>
      <c r="P370" s="7"/>
      <c r="Q370" s="7"/>
      <c r="R370" s="7"/>
      <c r="S370" s="7"/>
      <c r="T370" s="7">
        <v>1</v>
      </c>
    </row>
    <row r="371" spans="1:20" x14ac:dyDescent="0.25">
      <c r="A371" s="7" t="s">
        <v>10933</v>
      </c>
      <c r="B371" s="7" t="s">
        <v>10831</v>
      </c>
      <c r="C371" s="7">
        <v>2024</v>
      </c>
      <c r="D371" s="7" t="s">
        <v>2163</v>
      </c>
      <c r="E371" s="7">
        <f t="shared" si="5"/>
        <v>0</v>
      </c>
      <c r="F371" s="7">
        <f>IF(COUNTIF('Start Set'!A:A, A371) &gt; 0, 1, 0)</f>
        <v>0</v>
      </c>
      <c r="G371" s="7">
        <f>IF(COUNTIF('Iteration 1 - Forward'!A:A, A371) &gt; 0, 1, 0)</f>
        <v>0</v>
      </c>
      <c r="H371" s="7">
        <f>IF(COUNTIF('Iteration 1 - Backward'!A:A, A371) &gt; 0, 1, 0)</f>
        <v>0</v>
      </c>
      <c r="I371" s="7">
        <f>IF(COUNTIF('Iteration 2 - Forward-Forward'!A:A, A371) &gt; 0, 1, 0)</f>
        <v>0</v>
      </c>
      <c r="J371" s="7">
        <f>IF(COUNTIF('Iteration 2 - Forward-Backward'!A:A, A371) &gt; 0, 1, 0)</f>
        <v>0</v>
      </c>
      <c r="K371" s="7">
        <f>IF(COUNTIF('Iteration 2 - Backward-Backward'!A:A, A371) &gt; 0, 1, 0)</f>
        <v>0</v>
      </c>
      <c r="L371" s="7">
        <f>IF(COUNTIF('Iteration 2 - Backward-Forward'!A:A, A371) &gt; 0, 1, 0)</f>
        <v>0</v>
      </c>
      <c r="M371" s="7">
        <f>IF(COUNTIF('Iteration 3 - FFF'!A:A, A371) &gt; 0, 1, 0)</f>
        <v>0</v>
      </c>
      <c r="N371" s="7">
        <f>IF(COUNTIF('Iteration 3 - FFB'!A:A, A371) &gt; 0, 1, 0)</f>
        <v>0</v>
      </c>
      <c r="O371" s="7"/>
      <c r="P371" s="7"/>
      <c r="Q371" s="7"/>
      <c r="R371" s="7"/>
      <c r="S371" s="7"/>
      <c r="T371" s="7">
        <v>1</v>
      </c>
    </row>
    <row r="373" spans="1:20" x14ac:dyDescent="0.25">
      <c r="A373" s="13">
        <f>COUNT(E2:E371)-SUM(E2:E371)-SUM(F2:F371)-SUM(G2:G371)-SUM(H2:H371)-SUM(I2:I371)-SUM(J2:J371)-SUM(K2:K371)-SUM(L2:L371)-SUM(M2:M371)-SUM(N2:N371)</f>
        <v>333</v>
      </c>
      <c r="B373" s="13" t="s">
        <v>7989</v>
      </c>
    </row>
  </sheetData>
  <sortState xmlns:xlrd2="http://schemas.microsoft.com/office/spreadsheetml/2017/richdata2" ref="A2:U371">
    <sortCondition descending="1" sortBy="cellColor" ref="T2:T371" dxfId="12"/>
  </sortState>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5785E-566E-4F1A-B583-F6949AD47E50}">
  <dimension ref="A1:V630"/>
  <sheetViews>
    <sheetView zoomScaleNormal="100" workbookViewId="0">
      <pane ySplit="1" topLeftCell="A578" activePane="bottomLeft" state="frozen"/>
      <selection pane="bottomLeft" activeCell="W627" sqref="W627"/>
    </sheetView>
  </sheetViews>
  <sheetFormatPr defaultRowHeight="15" x14ac:dyDescent="0.25"/>
  <cols>
    <col min="1" max="1" width="32.85546875" customWidth="1"/>
    <col min="2" max="2" width="20" customWidth="1"/>
    <col min="4" max="4" width="19.5703125" customWidth="1"/>
    <col min="5" max="5" width="2.42578125" customWidth="1"/>
    <col min="6" max="6" width="3.5703125" customWidth="1"/>
    <col min="7" max="7" width="3.7109375" customWidth="1"/>
    <col min="8" max="8" width="3.85546875" customWidth="1"/>
    <col min="9" max="10" width="4.85546875" customWidth="1"/>
    <col min="11" max="11" width="5.140625" customWidth="1"/>
    <col min="12" max="12" width="5" customWidth="1"/>
    <col min="13" max="13" width="6" customWidth="1"/>
    <col min="14" max="14" width="5.42578125" customWidth="1"/>
    <col min="15" max="15" width="5.5703125" customWidth="1"/>
    <col min="16" max="16" width="4.5703125" customWidth="1"/>
    <col min="17" max="17" width="4.7109375" customWidth="1"/>
    <col min="18" max="18" width="4.85546875" customWidth="1"/>
    <col min="19" max="19" width="4.42578125" customWidth="1"/>
    <col min="20" max="20" width="4.5703125" customWidth="1"/>
    <col min="21" max="21" width="4.7109375" customWidth="1"/>
    <col min="22" max="22" width="4.140625" customWidth="1"/>
  </cols>
  <sheetData>
    <row r="1" spans="1:22" x14ac:dyDescent="0.25">
      <c r="A1" s="1" t="s">
        <v>1</v>
      </c>
      <c r="B1" s="1" t="s">
        <v>2</v>
      </c>
      <c r="C1" s="1" t="s">
        <v>3</v>
      </c>
      <c r="D1" s="1" t="s">
        <v>4</v>
      </c>
      <c r="E1" s="1" t="s">
        <v>8083</v>
      </c>
      <c r="F1" s="1" t="s">
        <v>8084</v>
      </c>
      <c r="G1" s="1" t="s">
        <v>8085</v>
      </c>
      <c r="H1" s="1" t="s">
        <v>8087</v>
      </c>
      <c r="I1" s="1" t="s">
        <v>8088</v>
      </c>
      <c r="J1" s="1" t="s">
        <v>8089</v>
      </c>
      <c r="K1" s="1" t="s">
        <v>8090</v>
      </c>
      <c r="L1" s="1" t="s">
        <v>8123</v>
      </c>
      <c r="M1" s="1" t="s">
        <v>8124</v>
      </c>
      <c r="N1" s="1" t="s">
        <v>8724</v>
      </c>
      <c r="O1" s="1" t="s">
        <v>8725</v>
      </c>
      <c r="P1" s="1" t="s">
        <v>4555</v>
      </c>
      <c r="Q1" s="1" t="s">
        <v>4556</v>
      </c>
      <c r="R1" s="1" t="s">
        <v>4557</v>
      </c>
      <c r="S1" s="1" t="s">
        <v>4558</v>
      </c>
      <c r="T1" s="1" t="s">
        <v>4559</v>
      </c>
      <c r="U1" s="1" t="s">
        <v>4554</v>
      </c>
      <c r="V1" s="1" t="s">
        <v>4560</v>
      </c>
    </row>
    <row r="2" spans="1:22" x14ac:dyDescent="0.25">
      <c r="A2" s="7" t="s">
        <v>9122</v>
      </c>
      <c r="B2" s="7" t="s">
        <v>9123</v>
      </c>
      <c r="C2" s="7">
        <v>2021</v>
      </c>
      <c r="D2" s="7" t="s">
        <v>1341</v>
      </c>
      <c r="E2" s="7">
        <f t="shared" ref="E2:E15" si="0">--(ROW(A2)&lt;&gt;MATCH(A2,$A:$A,0))</f>
        <v>0</v>
      </c>
      <c r="F2" s="7">
        <f>IF(COUNTIF('Start Set'!A:A, A2) &gt; 0, 1, 0)</f>
        <v>0</v>
      </c>
      <c r="G2" s="7">
        <f>IF(COUNTIF('Iteration 1 - Forward'!A:A, A2) &gt; 0, 1, 0)</f>
        <v>0</v>
      </c>
      <c r="H2" s="7">
        <f>IF(COUNTIF('Iteration 1 - Backward'!A:A, A2) &gt; 0, 1, 0)</f>
        <v>0</v>
      </c>
      <c r="I2" s="7">
        <f>IF(COUNTIF('Iteration 2 - Forward-Forward'!A:A, A2) &gt; 0, 1, 0)</f>
        <v>0</v>
      </c>
      <c r="J2" s="7">
        <f>IF(COUNTIF('Iteration 2 - Forward-Backward'!A:A, A2) &gt; 0, 1, 0)</f>
        <v>0</v>
      </c>
      <c r="K2" s="7">
        <f>IF(COUNTIF('Iteration 2 - Backward-Backward'!A:A, A2) &gt; 0, 1, 0)</f>
        <v>0</v>
      </c>
      <c r="L2" s="7">
        <f>IF(COUNTIF('Iteration 2 - Backward-Forward'!A:A, A2) &gt; 0, 1, 0)</f>
        <v>0</v>
      </c>
      <c r="M2" s="7">
        <f>IF(COUNTIF('Iteration 3 - FFF'!A:A, A2) &gt; 0, 1, 0)</f>
        <v>0</v>
      </c>
      <c r="N2" s="7">
        <f>IF(COUNTIF('Iteration 3 - FFB'!A:A, A2) &gt; 0, 1, 0)</f>
        <v>0</v>
      </c>
      <c r="O2" s="7">
        <f>IF(COUNTIF('Iteration 3 - FBF'!A:A, A2) &gt; 0, 1, 0)</f>
        <v>0</v>
      </c>
      <c r="P2" s="7"/>
      <c r="Q2" s="7"/>
      <c r="R2" s="7"/>
      <c r="S2" s="7"/>
      <c r="T2" s="7"/>
      <c r="U2" s="7">
        <v>1</v>
      </c>
    </row>
    <row r="3" spans="1:22" x14ac:dyDescent="0.25">
      <c r="A3" s="7" t="s">
        <v>8753</v>
      </c>
      <c r="B3" s="7" t="s">
        <v>8754</v>
      </c>
      <c r="C3" s="7">
        <v>2021</v>
      </c>
      <c r="D3" s="7" t="s">
        <v>4900</v>
      </c>
      <c r="E3" s="7">
        <f t="shared" si="0"/>
        <v>0</v>
      </c>
      <c r="F3" s="7">
        <f>IF(COUNTIF('Start Set'!A:A, A3) &gt; 0, 1, 0)</f>
        <v>0</v>
      </c>
      <c r="G3" s="7">
        <f>IF(COUNTIF('Iteration 1 - Forward'!A:A, A3) &gt; 0, 1, 0)</f>
        <v>0</v>
      </c>
      <c r="H3" s="7">
        <f>IF(COUNTIF('Iteration 1 - Backward'!A:A, A3) &gt; 0, 1, 0)</f>
        <v>0</v>
      </c>
      <c r="I3" s="7">
        <f>IF(COUNTIF('Iteration 2 - Forward-Forward'!A:A, A3) &gt; 0, 1, 0)</f>
        <v>0</v>
      </c>
      <c r="J3" s="7">
        <f>IF(COUNTIF('Iteration 2 - Forward-Backward'!A:A, A3) &gt; 0, 1, 0)</f>
        <v>0</v>
      </c>
      <c r="K3" s="7">
        <f>IF(COUNTIF('Iteration 2 - Backward-Backward'!A:A, A3) &gt; 0, 1, 0)</f>
        <v>0</v>
      </c>
      <c r="L3" s="7">
        <f>IF(COUNTIF('Iteration 2 - Backward-Forward'!A:A, A3) &gt; 0, 1, 0)</f>
        <v>0</v>
      </c>
      <c r="M3" s="7">
        <f>IF(COUNTIF('Iteration 3 - FFF'!A:A, A3) &gt; 0, 1, 0)</f>
        <v>0</v>
      </c>
      <c r="N3" s="7">
        <f>IF(COUNTIF('Iteration 3 - FFB'!A:A, A3) &gt; 0, 1, 0)</f>
        <v>0</v>
      </c>
      <c r="O3" s="7">
        <f>IF(COUNTIF('Iteration 3 - FBF'!A:A, A3) &gt; 0, 1, 0)</f>
        <v>0</v>
      </c>
      <c r="P3" s="7"/>
      <c r="Q3" s="7"/>
      <c r="R3" s="7"/>
      <c r="S3" s="7"/>
      <c r="T3" s="7"/>
      <c r="U3" s="7">
        <v>1</v>
      </c>
    </row>
    <row r="4" spans="1:22" x14ac:dyDescent="0.25">
      <c r="A4" s="7" t="s">
        <v>8890</v>
      </c>
      <c r="B4" s="7" t="s">
        <v>8891</v>
      </c>
      <c r="C4" s="7">
        <v>2020</v>
      </c>
      <c r="D4" s="7" t="s">
        <v>8892</v>
      </c>
      <c r="E4" s="7">
        <f t="shared" si="0"/>
        <v>0</v>
      </c>
      <c r="F4" s="7">
        <f>IF(COUNTIF('Start Set'!A:A, A4) &gt; 0, 1, 0)</f>
        <v>0</v>
      </c>
      <c r="G4" s="7">
        <f>IF(COUNTIF('Iteration 1 - Forward'!A:A, A4) &gt; 0, 1, 0)</f>
        <v>0</v>
      </c>
      <c r="H4" s="7">
        <f>IF(COUNTIF('Iteration 1 - Backward'!A:A, A4) &gt; 0, 1, 0)</f>
        <v>0</v>
      </c>
      <c r="I4" s="7">
        <f>IF(COUNTIF('Iteration 2 - Forward-Forward'!A:A, A4) &gt; 0, 1, 0)</f>
        <v>0</v>
      </c>
      <c r="J4" s="7">
        <f>IF(COUNTIF('Iteration 2 - Forward-Backward'!A:A, A4) &gt; 0, 1, 0)</f>
        <v>0</v>
      </c>
      <c r="K4" s="7">
        <f>IF(COUNTIF('Iteration 2 - Backward-Backward'!A:A, A4) &gt; 0, 1, 0)</f>
        <v>0</v>
      </c>
      <c r="L4" s="7">
        <f>IF(COUNTIF('Iteration 2 - Backward-Forward'!A:A, A4) &gt; 0, 1, 0)</f>
        <v>0</v>
      </c>
      <c r="M4" s="7">
        <f>IF(COUNTIF('Iteration 3 - FFF'!A:A, A4) &gt; 0, 1, 0)</f>
        <v>0</v>
      </c>
      <c r="N4" s="7">
        <f>IF(COUNTIF('Iteration 3 - FFB'!A:A, A4) &gt; 0, 1, 0)</f>
        <v>0</v>
      </c>
      <c r="O4" s="7">
        <f>IF(COUNTIF('Iteration 3 - FBF'!A:A, A4) &gt; 0, 1, 0)</f>
        <v>0</v>
      </c>
      <c r="P4" s="7"/>
      <c r="Q4" s="7"/>
      <c r="R4" s="7"/>
      <c r="S4" s="7"/>
      <c r="T4" s="7"/>
      <c r="U4" s="7">
        <v>1</v>
      </c>
    </row>
    <row r="5" spans="1:22" x14ac:dyDescent="0.25">
      <c r="A5" s="7" t="s">
        <v>8757</v>
      </c>
      <c r="B5" s="7" t="s">
        <v>8758</v>
      </c>
      <c r="C5" s="7">
        <v>2023</v>
      </c>
      <c r="D5" s="7" t="s">
        <v>4937</v>
      </c>
      <c r="E5" s="7">
        <f t="shared" si="0"/>
        <v>0</v>
      </c>
      <c r="F5" s="7">
        <f>IF(COUNTIF('Start Set'!A:A, A5) &gt; 0, 1, 0)</f>
        <v>0</v>
      </c>
      <c r="G5" s="7">
        <f>IF(COUNTIF('Iteration 1 - Forward'!A:A, A5) &gt; 0, 1, 0)</f>
        <v>0</v>
      </c>
      <c r="H5" s="7">
        <f>IF(COUNTIF('Iteration 1 - Backward'!A:A, A5) &gt; 0, 1, 0)</f>
        <v>0</v>
      </c>
      <c r="I5" s="7">
        <f>IF(COUNTIF('Iteration 2 - Forward-Forward'!A:A, A5) &gt; 0, 1, 0)</f>
        <v>0</v>
      </c>
      <c r="J5" s="7">
        <f>IF(COUNTIF('Iteration 2 - Forward-Backward'!A:A, A5) &gt; 0, 1, 0)</f>
        <v>0</v>
      </c>
      <c r="K5" s="7">
        <f>IF(COUNTIF('Iteration 2 - Backward-Backward'!A:A, A5) &gt; 0, 1, 0)</f>
        <v>0</v>
      </c>
      <c r="L5" s="7">
        <f>IF(COUNTIF('Iteration 2 - Backward-Forward'!A:A, A5) &gt; 0, 1, 0)</f>
        <v>0</v>
      </c>
      <c r="M5" s="7">
        <f>IF(COUNTIF('Iteration 3 - FFF'!A:A, A5) &gt; 0, 1, 0)</f>
        <v>0</v>
      </c>
      <c r="N5" s="7">
        <f>IF(COUNTIF('Iteration 3 - FFB'!A:A, A5) &gt; 0, 1, 0)</f>
        <v>0</v>
      </c>
      <c r="O5" s="7">
        <f>IF(COUNTIF('Iteration 3 - FBF'!A:A, A5) &gt; 0, 1, 0)</f>
        <v>0</v>
      </c>
      <c r="P5" s="7"/>
      <c r="Q5" s="7"/>
      <c r="R5" s="7"/>
      <c r="S5" s="7"/>
      <c r="T5" s="7"/>
      <c r="U5" s="7">
        <v>1</v>
      </c>
    </row>
    <row r="6" spans="1:22" x14ac:dyDescent="0.25">
      <c r="A6" s="7" t="s">
        <v>9518</v>
      </c>
      <c r="B6" s="7" t="s">
        <v>9519</v>
      </c>
      <c r="C6" s="7">
        <v>2020</v>
      </c>
      <c r="D6" s="7" t="s">
        <v>31</v>
      </c>
      <c r="E6" s="7">
        <f t="shared" si="0"/>
        <v>0</v>
      </c>
      <c r="F6" s="7">
        <f>IF(COUNTIF('Start Set'!A:A, A6) &gt; 0, 1, 0)</f>
        <v>0</v>
      </c>
      <c r="G6" s="7">
        <f>IF(COUNTIF('Iteration 1 - Forward'!A:A, A6) &gt; 0, 1, 0)</f>
        <v>0</v>
      </c>
      <c r="H6" s="7">
        <f>IF(COUNTIF('Iteration 1 - Backward'!A:A, A6) &gt; 0, 1, 0)</f>
        <v>0</v>
      </c>
      <c r="I6" s="7">
        <f>IF(COUNTIF('Iteration 2 - Forward-Forward'!A:A, A6) &gt; 0, 1, 0)</f>
        <v>0</v>
      </c>
      <c r="J6" s="7">
        <f>IF(COUNTIF('Iteration 2 - Forward-Backward'!A:A, A6) &gt; 0, 1, 0)</f>
        <v>0</v>
      </c>
      <c r="K6" s="7">
        <f>IF(COUNTIF('Iteration 2 - Backward-Backward'!A:A, A6) &gt; 0, 1, 0)</f>
        <v>0</v>
      </c>
      <c r="L6" s="7">
        <f>IF(COUNTIF('Iteration 2 - Backward-Forward'!A:A, A6) &gt; 0, 1, 0)</f>
        <v>0</v>
      </c>
      <c r="M6" s="7">
        <f>IF(COUNTIF('Iteration 3 - FFF'!A:A, A6) &gt; 0, 1, 0)</f>
        <v>0</v>
      </c>
      <c r="N6" s="7">
        <f>IF(COUNTIF('Iteration 3 - FFB'!A:A, A6) &gt; 0, 1, 0)</f>
        <v>0</v>
      </c>
      <c r="O6" s="7">
        <f>IF(COUNTIF('Iteration 3 - FBF'!A:A, A6) &gt; 0, 1, 0)</f>
        <v>0</v>
      </c>
      <c r="P6" s="7"/>
      <c r="Q6" s="7"/>
      <c r="R6" s="7"/>
      <c r="S6" s="7"/>
      <c r="T6" s="7"/>
      <c r="U6" s="7">
        <v>1</v>
      </c>
    </row>
    <row r="7" spans="1:22" x14ac:dyDescent="0.25">
      <c r="A7" s="7" t="s">
        <v>9515</v>
      </c>
      <c r="B7" s="7" t="s">
        <v>9516</v>
      </c>
      <c r="C7" s="7">
        <v>2021</v>
      </c>
      <c r="D7" s="7" t="s">
        <v>31</v>
      </c>
      <c r="E7" s="7">
        <f t="shared" si="0"/>
        <v>0</v>
      </c>
      <c r="F7" s="7">
        <f>IF(COUNTIF('Start Set'!A:A, A7) &gt; 0, 1, 0)</f>
        <v>0</v>
      </c>
      <c r="G7" s="7">
        <f>IF(COUNTIF('Iteration 1 - Forward'!A:A, A7) &gt; 0, 1, 0)</f>
        <v>0</v>
      </c>
      <c r="H7" s="7">
        <f>IF(COUNTIF('Iteration 1 - Backward'!A:A, A7) &gt; 0, 1, 0)</f>
        <v>0</v>
      </c>
      <c r="I7" s="7">
        <f>IF(COUNTIF('Iteration 2 - Forward-Forward'!A:A, A7) &gt; 0, 1, 0)</f>
        <v>0</v>
      </c>
      <c r="J7" s="7">
        <f>IF(COUNTIF('Iteration 2 - Forward-Backward'!A:A, A7) &gt; 0, 1, 0)</f>
        <v>0</v>
      </c>
      <c r="K7" s="7">
        <f>IF(COUNTIF('Iteration 2 - Backward-Backward'!A:A, A7) &gt; 0, 1, 0)</f>
        <v>0</v>
      </c>
      <c r="L7" s="7">
        <f>IF(COUNTIF('Iteration 2 - Backward-Forward'!A:A, A7) &gt; 0, 1, 0)</f>
        <v>0</v>
      </c>
      <c r="M7" s="7">
        <f>IF(COUNTIF('Iteration 3 - FFF'!A:A, A7) &gt; 0, 1, 0)</f>
        <v>0</v>
      </c>
      <c r="N7" s="7">
        <f>IF(COUNTIF('Iteration 3 - FFB'!A:A, A7) &gt; 0, 1, 0)</f>
        <v>0</v>
      </c>
      <c r="O7" s="7">
        <f>IF(COUNTIF('Iteration 3 - FBF'!A:A, A7) &gt; 0, 1, 0)</f>
        <v>0</v>
      </c>
      <c r="P7" s="7"/>
      <c r="Q7" s="7"/>
      <c r="R7" s="7"/>
      <c r="S7" s="7"/>
      <c r="T7" s="7"/>
      <c r="U7" s="7">
        <v>1</v>
      </c>
    </row>
    <row r="8" spans="1:22" x14ac:dyDescent="0.25">
      <c r="A8" s="7" t="s">
        <v>9506</v>
      </c>
      <c r="B8" s="7" t="s">
        <v>9507</v>
      </c>
      <c r="C8" s="7">
        <v>2020</v>
      </c>
      <c r="D8" s="7" t="s">
        <v>335</v>
      </c>
      <c r="E8" s="7">
        <f t="shared" si="0"/>
        <v>0</v>
      </c>
      <c r="F8" s="7">
        <f>IF(COUNTIF('Start Set'!A:A, A8) &gt; 0, 1, 0)</f>
        <v>0</v>
      </c>
      <c r="G8" s="7">
        <f>IF(COUNTIF('Iteration 1 - Forward'!A:A, A8) &gt; 0, 1, 0)</f>
        <v>0</v>
      </c>
      <c r="H8" s="7">
        <f>IF(COUNTIF('Iteration 1 - Backward'!A:A, A8) &gt; 0, 1, 0)</f>
        <v>0</v>
      </c>
      <c r="I8" s="7">
        <f>IF(COUNTIF('Iteration 2 - Forward-Forward'!A:A, A8) &gt; 0, 1, 0)</f>
        <v>0</v>
      </c>
      <c r="J8" s="7">
        <f>IF(COUNTIF('Iteration 2 - Forward-Backward'!A:A, A8) &gt; 0, 1, 0)</f>
        <v>0</v>
      </c>
      <c r="K8" s="7">
        <f>IF(COUNTIF('Iteration 2 - Backward-Backward'!A:A, A8) &gt; 0, 1, 0)</f>
        <v>0</v>
      </c>
      <c r="L8" s="7">
        <f>IF(COUNTIF('Iteration 2 - Backward-Forward'!A:A, A8) &gt; 0, 1, 0)</f>
        <v>0</v>
      </c>
      <c r="M8" s="7">
        <f>IF(COUNTIF('Iteration 3 - FFF'!A:A, A8) &gt; 0, 1, 0)</f>
        <v>0</v>
      </c>
      <c r="N8" s="7">
        <f>IF(COUNTIF('Iteration 3 - FFB'!A:A, A8) &gt; 0, 1, 0)</f>
        <v>0</v>
      </c>
      <c r="O8" s="7">
        <f>IF(COUNTIF('Iteration 3 - FBF'!A:A, A8) &gt; 0, 1, 0)</f>
        <v>0</v>
      </c>
      <c r="P8" s="7"/>
      <c r="Q8" s="7"/>
      <c r="R8" s="7"/>
      <c r="S8" s="7"/>
      <c r="T8" s="7"/>
      <c r="U8" s="7">
        <v>1</v>
      </c>
    </row>
    <row r="9" spans="1:22" x14ac:dyDescent="0.25">
      <c r="A9" s="7" t="s">
        <v>9048</v>
      </c>
      <c r="B9" s="7" t="s">
        <v>9049</v>
      </c>
      <c r="C9" s="7">
        <v>2022</v>
      </c>
      <c r="D9" s="7" t="s">
        <v>335</v>
      </c>
      <c r="E9" s="7">
        <f t="shared" si="0"/>
        <v>0</v>
      </c>
      <c r="F9" s="7">
        <f>IF(COUNTIF('Start Set'!A:A, A9) &gt; 0, 1, 0)</f>
        <v>0</v>
      </c>
      <c r="G9" s="7">
        <f>IF(COUNTIF('Iteration 1 - Forward'!A:A, A9) &gt; 0, 1, 0)</f>
        <v>0</v>
      </c>
      <c r="H9" s="7">
        <f>IF(COUNTIF('Iteration 1 - Backward'!A:A, A9) &gt; 0, 1, 0)</f>
        <v>0</v>
      </c>
      <c r="I9" s="7">
        <f>IF(COUNTIF('Iteration 2 - Forward-Forward'!A:A, A9) &gt; 0, 1, 0)</f>
        <v>0</v>
      </c>
      <c r="J9" s="7">
        <f>IF(COUNTIF('Iteration 2 - Forward-Backward'!A:A, A9) &gt; 0, 1, 0)</f>
        <v>0</v>
      </c>
      <c r="K9" s="7">
        <f>IF(COUNTIF('Iteration 2 - Backward-Backward'!A:A, A9) &gt; 0, 1, 0)</f>
        <v>0</v>
      </c>
      <c r="L9" s="7">
        <f>IF(COUNTIF('Iteration 2 - Backward-Forward'!A:A, A9) &gt; 0, 1, 0)</f>
        <v>0</v>
      </c>
      <c r="M9" s="7">
        <f>IF(COUNTIF('Iteration 3 - FFF'!A:A, A9) &gt; 0, 1, 0)</f>
        <v>0</v>
      </c>
      <c r="N9" s="7">
        <f>IF(COUNTIF('Iteration 3 - FFB'!A:A, A9) &gt; 0, 1, 0)</f>
        <v>0</v>
      </c>
      <c r="O9" s="7">
        <f>IF(COUNTIF('Iteration 3 - FBF'!A:A, A9) &gt; 0, 1, 0)</f>
        <v>0</v>
      </c>
      <c r="P9" s="7"/>
      <c r="Q9" s="7"/>
      <c r="R9" s="7"/>
      <c r="S9" s="7"/>
      <c r="T9" s="7"/>
      <c r="U9" s="7">
        <v>1</v>
      </c>
    </row>
    <row r="10" spans="1:22" x14ac:dyDescent="0.25">
      <c r="A10" s="7" t="s">
        <v>9091</v>
      </c>
      <c r="B10" s="7" t="s">
        <v>9092</v>
      </c>
      <c r="C10" s="7">
        <v>2022</v>
      </c>
      <c r="D10" s="7" t="s">
        <v>2494</v>
      </c>
      <c r="E10" s="7">
        <f t="shared" si="0"/>
        <v>0</v>
      </c>
      <c r="F10" s="7">
        <f>IF(COUNTIF('Start Set'!A:A, A10) &gt; 0, 1, 0)</f>
        <v>0</v>
      </c>
      <c r="G10" s="7">
        <f>IF(COUNTIF('Iteration 1 - Forward'!A:A, A10) &gt; 0, 1, 0)</f>
        <v>0</v>
      </c>
      <c r="H10" s="7">
        <f>IF(COUNTIF('Iteration 1 - Backward'!A:A, A10) &gt; 0, 1, 0)</f>
        <v>0</v>
      </c>
      <c r="I10" s="7">
        <f>IF(COUNTIF('Iteration 2 - Forward-Forward'!A:A, A10) &gt; 0, 1, 0)</f>
        <v>0</v>
      </c>
      <c r="J10" s="7">
        <f>IF(COUNTIF('Iteration 2 - Forward-Backward'!A:A, A10) &gt; 0, 1, 0)</f>
        <v>0</v>
      </c>
      <c r="K10" s="7">
        <f>IF(COUNTIF('Iteration 2 - Backward-Backward'!A:A, A10) &gt; 0, 1, 0)</f>
        <v>0</v>
      </c>
      <c r="L10" s="7">
        <f>IF(COUNTIF('Iteration 2 - Backward-Forward'!A:A, A10) &gt; 0, 1, 0)</f>
        <v>0</v>
      </c>
      <c r="M10" s="7">
        <f>IF(COUNTIF('Iteration 3 - FFF'!A:A, A10) &gt; 0, 1, 0)</f>
        <v>0</v>
      </c>
      <c r="N10" s="7">
        <f>IF(COUNTIF('Iteration 3 - FFB'!A:A, A10) &gt; 0, 1, 0)</f>
        <v>0</v>
      </c>
      <c r="O10" s="7">
        <f>IF(COUNTIF('Iteration 3 - FBF'!A:A, A10) &gt; 0, 1, 0)</f>
        <v>0</v>
      </c>
      <c r="P10" s="7"/>
      <c r="Q10" s="7"/>
      <c r="R10" s="7"/>
      <c r="S10" s="7"/>
      <c r="T10" s="7"/>
      <c r="U10" s="7">
        <v>1</v>
      </c>
    </row>
    <row r="11" spans="1:22" x14ac:dyDescent="0.25">
      <c r="A11" s="7" t="s">
        <v>9108</v>
      </c>
      <c r="B11" s="7" t="s">
        <v>9109</v>
      </c>
      <c r="C11" s="7">
        <v>2021</v>
      </c>
      <c r="D11" s="7" t="s">
        <v>9000</v>
      </c>
      <c r="E11" s="7">
        <f t="shared" si="0"/>
        <v>0</v>
      </c>
      <c r="F11" s="7">
        <f>IF(COUNTIF('Start Set'!A:A, A11) &gt; 0, 1, 0)</f>
        <v>0</v>
      </c>
      <c r="G11" s="7">
        <f>IF(COUNTIF('Iteration 1 - Forward'!A:A, A11) &gt; 0, 1, 0)</f>
        <v>0</v>
      </c>
      <c r="H11" s="7">
        <f>IF(COUNTIF('Iteration 1 - Backward'!A:A, A11) &gt; 0, 1, 0)</f>
        <v>0</v>
      </c>
      <c r="I11" s="7">
        <f>IF(COUNTIF('Iteration 2 - Forward-Forward'!A:A, A11) &gt; 0, 1, 0)</f>
        <v>0</v>
      </c>
      <c r="J11" s="7">
        <f>IF(COUNTIF('Iteration 2 - Forward-Backward'!A:A, A11) &gt; 0, 1, 0)</f>
        <v>0</v>
      </c>
      <c r="K11" s="7">
        <f>IF(COUNTIF('Iteration 2 - Backward-Backward'!A:A, A11) &gt; 0, 1, 0)</f>
        <v>0</v>
      </c>
      <c r="L11" s="7">
        <f>IF(COUNTIF('Iteration 2 - Backward-Forward'!A:A, A11) &gt; 0, 1, 0)</f>
        <v>0</v>
      </c>
      <c r="M11" s="7">
        <f>IF(COUNTIF('Iteration 3 - FFF'!A:A, A11) &gt; 0, 1, 0)</f>
        <v>0</v>
      </c>
      <c r="N11" s="7">
        <f>IF(COUNTIF('Iteration 3 - FFB'!A:A, A11) &gt; 0, 1, 0)</f>
        <v>0</v>
      </c>
      <c r="O11" s="7">
        <f>IF(COUNTIF('Iteration 3 - FBF'!A:A, A11) &gt; 0, 1, 0)</f>
        <v>0</v>
      </c>
      <c r="P11" s="7"/>
      <c r="Q11" s="7"/>
      <c r="R11" s="7"/>
      <c r="S11" s="7"/>
      <c r="T11" s="7"/>
      <c r="U11" s="7">
        <v>1</v>
      </c>
    </row>
    <row r="12" spans="1:22" x14ac:dyDescent="0.25">
      <c r="A12" s="7" t="s">
        <v>9510</v>
      </c>
      <c r="B12" s="7" t="s">
        <v>9511</v>
      </c>
      <c r="C12" s="7">
        <v>2021</v>
      </c>
      <c r="D12" s="7" t="s">
        <v>293</v>
      </c>
      <c r="E12" s="7">
        <f t="shared" si="0"/>
        <v>0</v>
      </c>
      <c r="F12" s="7">
        <f>IF(COUNTIF('Start Set'!A:A, A12) &gt; 0, 1, 0)</f>
        <v>0</v>
      </c>
      <c r="G12" s="7">
        <f>IF(COUNTIF('Iteration 1 - Forward'!A:A, A12) &gt; 0, 1, 0)</f>
        <v>0</v>
      </c>
      <c r="H12" s="7">
        <f>IF(COUNTIF('Iteration 1 - Backward'!A:A, A12) &gt; 0, 1, 0)</f>
        <v>0</v>
      </c>
      <c r="I12" s="7">
        <f>IF(COUNTIF('Iteration 2 - Forward-Forward'!A:A, A12) &gt; 0, 1, 0)</f>
        <v>0</v>
      </c>
      <c r="J12" s="7">
        <f>IF(COUNTIF('Iteration 2 - Forward-Backward'!A:A, A12) &gt; 0, 1, 0)</f>
        <v>0</v>
      </c>
      <c r="K12" s="7">
        <f>IF(COUNTIF('Iteration 2 - Backward-Backward'!A:A, A12) &gt; 0, 1, 0)</f>
        <v>0</v>
      </c>
      <c r="L12" s="7">
        <f>IF(COUNTIF('Iteration 2 - Backward-Forward'!A:A, A12) &gt; 0, 1, 0)</f>
        <v>0</v>
      </c>
      <c r="M12" s="7">
        <f>IF(COUNTIF('Iteration 3 - FFF'!A:A, A12) &gt; 0, 1, 0)</f>
        <v>0</v>
      </c>
      <c r="N12" s="7">
        <f>IF(COUNTIF('Iteration 3 - FFB'!A:A, A12) &gt; 0, 1, 0)</f>
        <v>0</v>
      </c>
      <c r="O12" s="7">
        <f>IF(COUNTIF('Iteration 3 - FBF'!A:A, A12) &gt; 0, 1, 0)</f>
        <v>0</v>
      </c>
      <c r="P12" s="7"/>
      <c r="Q12" s="7"/>
      <c r="R12" s="7"/>
      <c r="S12" s="7"/>
      <c r="T12" s="7"/>
      <c r="U12" s="7">
        <v>1</v>
      </c>
    </row>
    <row r="13" spans="1:22" x14ac:dyDescent="0.25">
      <c r="A13" s="7" t="s">
        <v>9080</v>
      </c>
      <c r="B13" s="7" t="s">
        <v>9081</v>
      </c>
      <c r="C13" s="7">
        <v>2020</v>
      </c>
      <c r="D13" s="7" t="s">
        <v>9082</v>
      </c>
      <c r="E13" s="7">
        <f t="shared" si="0"/>
        <v>0</v>
      </c>
      <c r="F13" s="7">
        <f>IF(COUNTIF('Start Set'!A:A, A13) &gt; 0, 1, 0)</f>
        <v>0</v>
      </c>
      <c r="G13" s="7">
        <f>IF(COUNTIF('Iteration 1 - Forward'!A:A, A13) &gt; 0, 1, 0)</f>
        <v>0</v>
      </c>
      <c r="H13" s="7">
        <f>IF(COUNTIF('Iteration 1 - Backward'!A:A, A13) &gt; 0, 1, 0)</f>
        <v>0</v>
      </c>
      <c r="I13" s="7">
        <f>IF(COUNTIF('Iteration 2 - Forward-Forward'!A:A, A13) &gt; 0, 1, 0)</f>
        <v>0</v>
      </c>
      <c r="J13" s="7">
        <f>IF(COUNTIF('Iteration 2 - Forward-Backward'!A:A, A13) &gt; 0, 1, 0)</f>
        <v>0</v>
      </c>
      <c r="K13" s="7">
        <f>IF(COUNTIF('Iteration 2 - Backward-Backward'!A:A, A13) &gt; 0, 1, 0)</f>
        <v>0</v>
      </c>
      <c r="L13" s="7">
        <f>IF(COUNTIF('Iteration 2 - Backward-Forward'!A:A, A13) &gt; 0, 1, 0)</f>
        <v>0</v>
      </c>
      <c r="M13" s="7">
        <f>IF(COUNTIF('Iteration 3 - FFF'!A:A, A13) &gt; 0, 1, 0)</f>
        <v>0</v>
      </c>
      <c r="N13" s="7">
        <f>IF(COUNTIF('Iteration 3 - FFB'!A:A, A13) &gt; 0, 1, 0)</f>
        <v>0</v>
      </c>
      <c r="O13" s="7">
        <f>IF(COUNTIF('Iteration 3 - FBF'!A:A, A13) &gt; 0, 1, 0)</f>
        <v>0</v>
      </c>
      <c r="P13" s="7"/>
      <c r="Q13" s="7"/>
      <c r="R13" s="7"/>
      <c r="S13" s="7"/>
      <c r="T13" s="7"/>
      <c r="U13" s="7">
        <v>1</v>
      </c>
    </row>
    <row r="14" spans="1:22" x14ac:dyDescent="0.25">
      <c r="A14" s="7" t="s">
        <v>9045</v>
      </c>
      <c r="B14" s="7" t="s">
        <v>9046</v>
      </c>
      <c r="C14" s="7">
        <v>2020</v>
      </c>
      <c r="D14" s="7" t="s">
        <v>9047</v>
      </c>
      <c r="E14" s="7">
        <f t="shared" si="0"/>
        <v>0</v>
      </c>
      <c r="F14" s="7">
        <f>IF(COUNTIF('Start Set'!A:A, A14) &gt; 0, 1, 0)</f>
        <v>0</v>
      </c>
      <c r="G14" s="7">
        <f>IF(COUNTIF('Iteration 1 - Forward'!A:A, A14) &gt; 0, 1, 0)</f>
        <v>0</v>
      </c>
      <c r="H14" s="7">
        <f>IF(COUNTIF('Iteration 1 - Backward'!A:A, A14) &gt; 0, 1, 0)</f>
        <v>0</v>
      </c>
      <c r="I14" s="7">
        <f>IF(COUNTIF('Iteration 2 - Forward-Forward'!A:A, A14) &gt; 0, 1, 0)</f>
        <v>0</v>
      </c>
      <c r="J14" s="7">
        <f>IF(COUNTIF('Iteration 2 - Forward-Backward'!A:A, A14) &gt; 0, 1, 0)</f>
        <v>0</v>
      </c>
      <c r="K14" s="7">
        <f>IF(COUNTIF('Iteration 2 - Backward-Backward'!A:A, A14) &gt; 0, 1, 0)</f>
        <v>0</v>
      </c>
      <c r="L14" s="7">
        <f>IF(COUNTIF('Iteration 2 - Backward-Forward'!A:A, A14) &gt; 0, 1, 0)</f>
        <v>0</v>
      </c>
      <c r="M14" s="7">
        <f>IF(COUNTIF('Iteration 3 - FFF'!A:A, A14) &gt; 0, 1, 0)</f>
        <v>0</v>
      </c>
      <c r="N14" s="7">
        <f>IF(COUNTIF('Iteration 3 - FFB'!A:A, A14) &gt; 0, 1, 0)</f>
        <v>0</v>
      </c>
      <c r="O14" s="7">
        <f>IF(COUNTIF('Iteration 3 - FBF'!A:A, A14) &gt; 0, 1, 0)</f>
        <v>0</v>
      </c>
      <c r="P14" s="7"/>
      <c r="Q14" s="7"/>
      <c r="R14" s="7"/>
      <c r="S14" s="7"/>
      <c r="T14" s="7"/>
      <c r="U14" s="7">
        <v>1</v>
      </c>
    </row>
    <row r="15" spans="1:22" x14ac:dyDescent="0.25">
      <c r="A15" s="7" t="s">
        <v>9093</v>
      </c>
      <c r="B15" s="7" t="s">
        <v>9094</v>
      </c>
      <c r="C15" s="7">
        <v>2022</v>
      </c>
      <c r="D15" s="7" t="s">
        <v>5337</v>
      </c>
      <c r="E15" s="7">
        <f t="shared" si="0"/>
        <v>0</v>
      </c>
      <c r="F15" s="7">
        <f>IF(COUNTIF('Start Set'!A:A, A15) &gt; 0, 1, 0)</f>
        <v>0</v>
      </c>
      <c r="G15" s="7">
        <f>IF(COUNTIF('Iteration 1 - Forward'!A:A, A15) &gt; 0, 1, 0)</f>
        <v>0</v>
      </c>
      <c r="H15" s="7">
        <f>IF(COUNTIF('Iteration 1 - Backward'!A:A, A15) &gt; 0, 1, 0)</f>
        <v>0</v>
      </c>
      <c r="I15" s="7">
        <f>IF(COUNTIF('Iteration 2 - Forward-Forward'!A:A, A15) &gt; 0, 1, 0)</f>
        <v>0</v>
      </c>
      <c r="J15" s="7">
        <f>IF(COUNTIF('Iteration 2 - Forward-Backward'!A:A, A15) &gt; 0, 1, 0)</f>
        <v>0</v>
      </c>
      <c r="K15" s="7">
        <f>IF(COUNTIF('Iteration 2 - Backward-Backward'!A:A, A15) &gt; 0, 1, 0)</f>
        <v>0</v>
      </c>
      <c r="L15" s="7">
        <f>IF(COUNTIF('Iteration 2 - Backward-Forward'!A:A, A15) &gt; 0, 1, 0)</f>
        <v>0</v>
      </c>
      <c r="M15" s="7">
        <f>IF(COUNTIF('Iteration 3 - FFF'!A:A, A15) &gt; 0, 1, 0)</f>
        <v>0</v>
      </c>
      <c r="N15" s="7">
        <f>IF(COUNTIF('Iteration 3 - FFB'!A:A, A15) &gt; 0, 1, 0)</f>
        <v>0</v>
      </c>
      <c r="O15" s="7">
        <f>IF(COUNTIF('Iteration 3 - FBF'!A:A, A15) &gt; 0, 1, 0)</f>
        <v>0</v>
      </c>
      <c r="P15" s="7"/>
      <c r="Q15" s="7"/>
      <c r="R15" s="7"/>
      <c r="S15" s="7"/>
      <c r="T15" s="7"/>
      <c r="U15" s="7">
        <v>1</v>
      </c>
    </row>
    <row r="16" spans="1:22" x14ac:dyDescent="0.25">
      <c r="A16" s="7" t="s">
        <v>9190</v>
      </c>
      <c r="B16" s="7" t="s">
        <v>9191</v>
      </c>
      <c r="C16" s="7">
        <v>2020</v>
      </c>
      <c r="D16" s="7" t="s">
        <v>138</v>
      </c>
      <c r="E16" s="7">
        <v>0</v>
      </c>
      <c r="F16" s="7">
        <f>IF(COUNTIF('Start Set'!A:A, A16) &gt; 0, 1, 0)</f>
        <v>0</v>
      </c>
      <c r="G16" s="7">
        <f>IF(COUNTIF('Iteration 1 - Forward'!A:A, A16) &gt; 0, 1, 0)</f>
        <v>0</v>
      </c>
      <c r="H16" s="7">
        <f>IF(COUNTIF('Iteration 1 - Backward'!A:A, A16) &gt; 0, 1, 0)</f>
        <v>0</v>
      </c>
      <c r="I16" s="7">
        <f>IF(COUNTIF('Iteration 2 - Forward-Forward'!A:A, A16) &gt; 0, 1, 0)</f>
        <v>0</v>
      </c>
      <c r="J16" s="7">
        <f>IF(COUNTIF('Iteration 2 - Forward-Backward'!A:A, A16) &gt; 0, 1, 0)</f>
        <v>0</v>
      </c>
      <c r="K16" s="7">
        <f>IF(COUNTIF('Iteration 2 - Backward-Backward'!A:A, A16) &gt; 0, 1, 0)</f>
        <v>0</v>
      </c>
      <c r="L16" s="7">
        <f>IF(COUNTIF('Iteration 2 - Backward-Forward'!A:A, A16) &gt; 0, 1, 0)</f>
        <v>0</v>
      </c>
      <c r="M16" s="7">
        <f>IF(COUNTIF('Iteration 3 - FFF'!A:A, A16) &gt; 0, 1, 0)</f>
        <v>0</v>
      </c>
      <c r="N16" s="7">
        <f>IF(COUNTIF('Iteration 3 - FFB'!A:A, A16) &gt; 0, 1, 0)</f>
        <v>0</v>
      </c>
      <c r="O16" s="7">
        <f>IF(COUNTIF('Iteration 3 - FBF'!A:A, A16) &gt; 0, 1, 0)</f>
        <v>0</v>
      </c>
      <c r="P16" s="7"/>
      <c r="Q16" s="7"/>
      <c r="R16" s="7"/>
      <c r="S16" s="7"/>
      <c r="T16" s="7"/>
      <c r="U16" s="7">
        <v>1</v>
      </c>
    </row>
    <row r="17" spans="1:21" x14ac:dyDescent="0.25">
      <c r="A17" s="7" t="s">
        <v>9981</v>
      </c>
      <c r="B17" s="7" t="s">
        <v>9982</v>
      </c>
      <c r="C17" s="7">
        <v>2020</v>
      </c>
      <c r="D17" s="7" t="s">
        <v>138</v>
      </c>
      <c r="E17" s="7">
        <f t="shared" ref="E17:E43" si="1">--(ROW(A17)&lt;&gt;MATCH(A17,$A:$A,0))</f>
        <v>0</v>
      </c>
      <c r="F17" s="7">
        <f>IF(COUNTIF('Start Set'!A:A, A17) &gt; 0, 1, 0)</f>
        <v>0</v>
      </c>
      <c r="G17" s="7">
        <f>IF(COUNTIF('Iteration 1 - Forward'!A:A, A17) &gt; 0, 1, 0)</f>
        <v>0</v>
      </c>
      <c r="H17" s="7">
        <f>IF(COUNTIF('Iteration 1 - Backward'!A:A, A17) &gt; 0, 1, 0)</f>
        <v>0</v>
      </c>
      <c r="I17" s="7">
        <f>IF(COUNTIF('Iteration 2 - Forward-Forward'!A:A, A17) &gt; 0, 1, 0)</f>
        <v>0</v>
      </c>
      <c r="J17" s="7">
        <f>IF(COUNTIF('Iteration 2 - Forward-Backward'!A:A, A17) &gt; 0, 1, 0)</f>
        <v>0</v>
      </c>
      <c r="K17" s="7">
        <f>IF(COUNTIF('Iteration 2 - Backward-Backward'!A:A, A17) &gt; 0, 1, 0)</f>
        <v>0</v>
      </c>
      <c r="L17" s="7">
        <f>IF(COUNTIF('Iteration 2 - Backward-Forward'!A:A, A17) &gt; 0, 1, 0)</f>
        <v>0</v>
      </c>
      <c r="M17" s="7">
        <f>IF(COUNTIF('Iteration 3 - FFF'!A:A, A17) &gt; 0, 1, 0)</f>
        <v>0</v>
      </c>
      <c r="N17" s="7">
        <f>IF(COUNTIF('Iteration 3 - FFB'!A:A, A17) &gt; 0, 1, 0)</f>
        <v>0</v>
      </c>
      <c r="O17" s="7">
        <f>IF(COUNTIF('Iteration 3 - FBF'!A:A, A17) &gt; 0, 1, 0)</f>
        <v>0</v>
      </c>
      <c r="P17" s="7"/>
      <c r="Q17" s="7"/>
      <c r="R17" s="7"/>
      <c r="S17" s="7"/>
      <c r="T17" s="7"/>
      <c r="U17" s="7">
        <v>1</v>
      </c>
    </row>
    <row r="18" spans="1:21" x14ac:dyDescent="0.25">
      <c r="A18" s="7" t="s">
        <v>10177</v>
      </c>
      <c r="B18" s="7" t="s">
        <v>10178</v>
      </c>
      <c r="C18" s="7">
        <v>2021</v>
      </c>
      <c r="D18" s="7" t="s">
        <v>10179</v>
      </c>
      <c r="E18" s="7">
        <f t="shared" si="1"/>
        <v>0</v>
      </c>
      <c r="F18" s="7">
        <f>IF(COUNTIF('Start Set'!A:A, A18) &gt; 0, 1, 0)</f>
        <v>0</v>
      </c>
      <c r="G18" s="7">
        <f>IF(COUNTIF('Iteration 1 - Forward'!A:A, A18) &gt; 0, 1, 0)</f>
        <v>0</v>
      </c>
      <c r="H18" s="7">
        <f>IF(COUNTIF('Iteration 1 - Backward'!A:A, A18) &gt; 0, 1, 0)</f>
        <v>0</v>
      </c>
      <c r="I18" s="7">
        <f>IF(COUNTIF('Iteration 2 - Forward-Forward'!A:A, A18) &gt; 0, 1, 0)</f>
        <v>0</v>
      </c>
      <c r="J18" s="7">
        <f>IF(COUNTIF('Iteration 2 - Forward-Backward'!A:A, A18) &gt; 0, 1, 0)</f>
        <v>0</v>
      </c>
      <c r="K18" s="7">
        <f>IF(COUNTIF('Iteration 2 - Backward-Backward'!A:A, A18) &gt; 0, 1, 0)</f>
        <v>0</v>
      </c>
      <c r="L18" s="7">
        <f>IF(COUNTIF('Iteration 2 - Backward-Forward'!A:A, A18) &gt; 0, 1, 0)</f>
        <v>0</v>
      </c>
      <c r="M18" s="7">
        <f>IF(COUNTIF('Iteration 3 - FFF'!A:A, A18) &gt; 0, 1, 0)</f>
        <v>0</v>
      </c>
      <c r="N18" s="7">
        <f>IF(COUNTIF('Iteration 3 - FFB'!A:A, A18) &gt; 0, 1, 0)</f>
        <v>0</v>
      </c>
      <c r="O18" s="7">
        <f>IF(COUNTIF('Iteration 3 - FBF'!A:A, A18) &gt; 0, 1, 0)</f>
        <v>0</v>
      </c>
      <c r="P18" s="7"/>
      <c r="Q18" s="7"/>
      <c r="R18" s="7"/>
      <c r="S18" s="7"/>
      <c r="T18" s="7"/>
      <c r="U18" s="7">
        <v>1</v>
      </c>
    </row>
    <row r="19" spans="1:21" x14ac:dyDescent="0.25">
      <c r="A19" s="7" t="s">
        <v>8895</v>
      </c>
      <c r="B19" s="7" t="s">
        <v>8896</v>
      </c>
      <c r="C19" s="7">
        <v>2020</v>
      </c>
      <c r="D19" s="7" t="s">
        <v>4971</v>
      </c>
      <c r="E19" s="7">
        <f t="shared" si="1"/>
        <v>0</v>
      </c>
      <c r="F19" s="7">
        <f>IF(COUNTIF('Start Set'!A:A, A19) &gt; 0, 1, 0)</f>
        <v>0</v>
      </c>
      <c r="G19" s="7">
        <f>IF(COUNTIF('Iteration 1 - Forward'!A:A, A19) &gt; 0, 1, 0)</f>
        <v>0</v>
      </c>
      <c r="H19" s="7">
        <f>IF(COUNTIF('Iteration 1 - Backward'!A:A, A19) &gt; 0, 1, 0)</f>
        <v>0</v>
      </c>
      <c r="I19" s="7">
        <f>IF(COUNTIF('Iteration 2 - Forward-Forward'!A:A, A19) &gt; 0, 1, 0)</f>
        <v>0</v>
      </c>
      <c r="J19" s="7">
        <f>IF(COUNTIF('Iteration 2 - Forward-Backward'!A:A, A19) &gt; 0, 1, 0)</f>
        <v>0</v>
      </c>
      <c r="K19" s="7">
        <f>IF(COUNTIF('Iteration 2 - Backward-Backward'!A:A, A19) &gt; 0, 1, 0)</f>
        <v>0</v>
      </c>
      <c r="L19" s="7">
        <f>IF(COUNTIF('Iteration 2 - Backward-Forward'!A:A, A19) &gt; 0, 1, 0)</f>
        <v>0</v>
      </c>
      <c r="M19" s="7">
        <f>IF(COUNTIF('Iteration 3 - FFF'!A:A, A19) &gt; 0, 1, 0)</f>
        <v>0</v>
      </c>
      <c r="N19" s="7">
        <f>IF(COUNTIF('Iteration 3 - FFB'!A:A, A19) &gt; 0, 1, 0)</f>
        <v>0</v>
      </c>
      <c r="O19" s="7">
        <f>IF(COUNTIF('Iteration 3 - FBF'!A:A, A19) &gt; 0, 1, 0)</f>
        <v>0</v>
      </c>
      <c r="P19" s="7"/>
      <c r="Q19" s="7"/>
      <c r="R19" s="7"/>
      <c r="S19" s="7"/>
      <c r="T19" s="7"/>
      <c r="U19" s="7">
        <v>1</v>
      </c>
    </row>
    <row r="20" spans="1:21" x14ac:dyDescent="0.25">
      <c r="A20" s="7" t="s">
        <v>9215</v>
      </c>
      <c r="B20" s="7" t="s">
        <v>9216</v>
      </c>
      <c r="C20" s="7">
        <v>2020</v>
      </c>
      <c r="D20" s="7" t="s">
        <v>380</v>
      </c>
      <c r="E20" s="7">
        <f t="shared" si="1"/>
        <v>0</v>
      </c>
      <c r="F20" s="7">
        <f>IF(COUNTIF('Start Set'!A:A, A20) &gt; 0, 1, 0)</f>
        <v>0</v>
      </c>
      <c r="G20" s="7">
        <f>IF(COUNTIF('Iteration 1 - Forward'!A:A, A20) &gt; 0, 1, 0)</f>
        <v>0</v>
      </c>
      <c r="H20" s="7">
        <f>IF(COUNTIF('Iteration 1 - Backward'!A:A, A20) &gt; 0, 1, 0)</f>
        <v>0</v>
      </c>
      <c r="I20" s="7">
        <f>IF(COUNTIF('Iteration 2 - Forward-Forward'!A:A, A20) &gt; 0, 1, 0)</f>
        <v>0</v>
      </c>
      <c r="J20" s="7">
        <f>IF(COUNTIF('Iteration 2 - Forward-Backward'!A:A, A20) &gt; 0, 1, 0)</f>
        <v>0</v>
      </c>
      <c r="K20" s="7">
        <f>IF(COUNTIF('Iteration 2 - Backward-Backward'!A:A, A20) &gt; 0, 1, 0)</f>
        <v>0</v>
      </c>
      <c r="L20" s="7">
        <f>IF(COUNTIF('Iteration 2 - Backward-Forward'!A:A, A20) &gt; 0, 1, 0)</f>
        <v>0</v>
      </c>
      <c r="M20" s="7">
        <f>IF(COUNTIF('Iteration 3 - FFF'!A:A, A20) &gt; 0, 1, 0)</f>
        <v>0</v>
      </c>
      <c r="N20" s="7">
        <f>IF(COUNTIF('Iteration 3 - FFB'!A:A, A20) &gt; 0, 1, 0)</f>
        <v>0</v>
      </c>
      <c r="O20" s="7">
        <f>IF(COUNTIF('Iteration 3 - FBF'!A:A, A20) &gt; 0, 1, 0)</f>
        <v>0</v>
      </c>
      <c r="P20" s="7"/>
      <c r="Q20" s="7"/>
      <c r="R20" s="7"/>
      <c r="S20" s="7"/>
      <c r="T20" s="7"/>
      <c r="U20" s="7">
        <v>1</v>
      </c>
    </row>
    <row r="21" spans="1:21" x14ac:dyDescent="0.25">
      <c r="A21" s="7" t="s">
        <v>10097</v>
      </c>
      <c r="B21" s="7" t="s">
        <v>10098</v>
      </c>
      <c r="C21" s="7">
        <v>2020</v>
      </c>
      <c r="D21" s="7" t="s">
        <v>2991</v>
      </c>
      <c r="E21" s="7">
        <f t="shared" si="1"/>
        <v>0</v>
      </c>
      <c r="F21" s="7">
        <f>IF(COUNTIF('Start Set'!A:A, A21) &gt; 0, 1, 0)</f>
        <v>0</v>
      </c>
      <c r="G21" s="7">
        <f>IF(COUNTIF('Iteration 1 - Forward'!A:A, A21) &gt; 0, 1, 0)</f>
        <v>0</v>
      </c>
      <c r="H21" s="7">
        <f>IF(COUNTIF('Iteration 1 - Backward'!A:A, A21) &gt; 0, 1, 0)</f>
        <v>0</v>
      </c>
      <c r="I21" s="7">
        <f>IF(COUNTIF('Iteration 2 - Forward-Forward'!A:A, A21) &gt; 0, 1, 0)</f>
        <v>0</v>
      </c>
      <c r="J21" s="7">
        <f>IF(COUNTIF('Iteration 2 - Forward-Backward'!A:A, A21) &gt; 0, 1, 0)</f>
        <v>0</v>
      </c>
      <c r="K21" s="7">
        <f>IF(COUNTIF('Iteration 2 - Backward-Backward'!A:A, A21) &gt; 0, 1, 0)</f>
        <v>0</v>
      </c>
      <c r="L21" s="7">
        <f>IF(COUNTIF('Iteration 2 - Backward-Forward'!A:A, A21) &gt; 0, 1, 0)</f>
        <v>0</v>
      </c>
      <c r="M21" s="7">
        <f>IF(COUNTIF('Iteration 3 - FFF'!A:A, A21) &gt; 0, 1, 0)</f>
        <v>0</v>
      </c>
      <c r="N21" s="7">
        <f>IF(COUNTIF('Iteration 3 - FFB'!A:A, A21) &gt; 0, 1, 0)</f>
        <v>0</v>
      </c>
      <c r="O21" s="7">
        <f>IF(COUNTIF('Iteration 3 - FBF'!A:A, A21) &gt; 0, 1, 0)</f>
        <v>0</v>
      </c>
      <c r="P21" s="7"/>
      <c r="Q21" s="7"/>
      <c r="R21" s="7"/>
      <c r="S21" s="7"/>
      <c r="T21" s="7"/>
      <c r="U21" s="7">
        <v>1</v>
      </c>
    </row>
    <row r="22" spans="1:21" x14ac:dyDescent="0.25">
      <c r="A22" s="7" t="s">
        <v>9053</v>
      </c>
      <c r="B22" s="7" t="s">
        <v>9054</v>
      </c>
      <c r="C22" s="7">
        <v>2020</v>
      </c>
      <c r="D22" s="7" t="s">
        <v>9055</v>
      </c>
      <c r="E22" s="7">
        <f t="shared" si="1"/>
        <v>0</v>
      </c>
      <c r="F22" s="7">
        <f>IF(COUNTIF('Start Set'!A:A, A22) &gt; 0, 1, 0)</f>
        <v>0</v>
      </c>
      <c r="G22" s="7">
        <f>IF(COUNTIF('Iteration 1 - Forward'!A:A, A22) &gt; 0, 1, 0)</f>
        <v>0</v>
      </c>
      <c r="H22" s="7">
        <f>IF(COUNTIF('Iteration 1 - Backward'!A:A, A22) &gt; 0, 1, 0)</f>
        <v>0</v>
      </c>
      <c r="I22" s="7">
        <f>IF(COUNTIF('Iteration 2 - Forward-Forward'!A:A, A22) &gt; 0, 1, 0)</f>
        <v>0</v>
      </c>
      <c r="J22" s="7">
        <f>IF(COUNTIF('Iteration 2 - Forward-Backward'!A:A, A22) &gt; 0, 1, 0)</f>
        <v>0</v>
      </c>
      <c r="K22" s="7">
        <f>IF(COUNTIF('Iteration 2 - Backward-Backward'!A:A, A22) &gt; 0, 1, 0)</f>
        <v>0</v>
      </c>
      <c r="L22" s="7">
        <f>IF(COUNTIF('Iteration 2 - Backward-Forward'!A:A, A22) &gt; 0, 1, 0)</f>
        <v>0</v>
      </c>
      <c r="M22" s="7">
        <f>IF(COUNTIF('Iteration 3 - FFF'!A:A, A22) &gt; 0, 1, 0)</f>
        <v>0</v>
      </c>
      <c r="N22" s="7">
        <f>IF(COUNTIF('Iteration 3 - FFB'!A:A, A22) &gt; 0, 1, 0)</f>
        <v>0</v>
      </c>
      <c r="O22" s="7">
        <f>IF(COUNTIF('Iteration 3 - FBF'!A:A, A22) &gt; 0, 1, 0)</f>
        <v>0</v>
      </c>
      <c r="P22" s="7"/>
      <c r="Q22" s="7"/>
      <c r="R22" s="7"/>
      <c r="S22" s="7"/>
      <c r="T22" s="7"/>
      <c r="U22" s="7">
        <v>1</v>
      </c>
    </row>
    <row r="23" spans="1:21" x14ac:dyDescent="0.25">
      <c r="A23" s="7" t="s">
        <v>8748</v>
      </c>
      <c r="B23" s="7" t="s">
        <v>8749</v>
      </c>
      <c r="C23" s="7">
        <v>2021</v>
      </c>
      <c r="D23" s="7" t="s">
        <v>8750</v>
      </c>
      <c r="E23" s="7">
        <f t="shared" si="1"/>
        <v>0</v>
      </c>
      <c r="F23" s="7">
        <f>IF(COUNTIF('Start Set'!A:A, A23) &gt; 0, 1, 0)</f>
        <v>0</v>
      </c>
      <c r="G23" s="7">
        <f>IF(COUNTIF('Iteration 1 - Forward'!A:A, A23) &gt; 0, 1, 0)</f>
        <v>0</v>
      </c>
      <c r="H23" s="7">
        <f>IF(COUNTIF('Iteration 1 - Backward'!A:A, A23) &gt; 0, 1, 0)</f>
        <v>0</v>
      </c>
      <c r="I23" s="7">
        <f>IF(COUNTIF('Iteration 2 - Forward-Forward'!A:A, A23) &gt; 0, 1, 0)</f>
        <v>0</v>
      </c>
      <c r="J23" s="7">
        <f>IF(COUNTIF('Iteration 2 - Forward-Backward'!A:A, A23) &gt; 0, 1, 0)</f>
        <v>0</v>
      </c>
      <c r="K23" s="7">
        <f>IF(COUNTIF('Iteration 2 - Backward-Backward'!A:A, A23) &gt; 0, 1, 0)</f>
        <v>0</v>
      </c>
      <c r="L23" s="7">
        <f>IF(COUNTIF('Iteration 2 - Backward-Forward'!A:A, A23) &gt; 0, 1, 0)</f>
        <v>0</v>
      </c>
      <c r="M23" s="7">
        <f>IF(COUNTIF('Iteration 3 - FFF'!A:A, A23) &gt; 0, 1, 0)</f>
        <v>0</v>
      </c>
      <c r="N23" s="7">
        <f>IF(COUNTIF('Iteration 3 - FFB'!A:A, A23) &gt; 0, 1, 0)</f>
        <v>0</v>
      </c>
      <c r="O23" s="7">
        <f>IF(COUNTIF('Iteration 3 - FBF'!A:A, A23) &gt; 0, 1, 0)</f>
        <v>0</v>
      </c>
      <c r="P23" s="7"/>
      <c r="Q23" s="7"/>
      <c r="R23" s="7"/>
      <c r="S23" s="7"/>
      <c r="T23" s="7"/>
      <c r="U23" s="7">
        <v>1</v>
      </c>
    </row>
    <row r="24" spans="1:21" x14ac:dyDescent="0.25">
      <c r="A24" s="7" t="s">
        <v>9126</v>
      </c>
      <c r="B24" s="7" t="s">
        <v>9127</v>
      </c>
      <c r="C24" s="7">
        <v>2021</v>
      </c>
      <c r="D24" s="7" t="s">
        <v>638</v>
      </c>
      <c r="E24" s="7">
        <f t="shared" si="1"/>
        <v>0</v>
      </c>
      <c r="F24" s="7">
        <f>IF(COUNTIF('Start Set'!A:A, A24) &gt; 0, 1, 0)</f>
        <v>0</v>
      </c>
      <c r="G24" s="7">
        <f>IF(COUNTIF('Iteration 1 - Forward'!A:A, A24) &gt; 0, 1, 0)</f>
        <v>0</v>
      </c>
      <c r="H24" s="7">
        <f>IF(COUNTIF('Iteration 1 - Backward'!A:A, A24) &gt; 0, 1, 0)</f>
        <v>0</v>
      </c>
      <c r="I24" s="7">
        <f>IF(COUNTIF('Iteration 2 - Forward-Forward'!A:A, A24) &gt; 0, 1, 0)</f>
        <v>0</v>
      </c>
      <c r="J24" s="7">
        <f>IF(COUNTIF('Iteration 2 - Forward-Backward'!A:A, A24) &gt; 0, 1, 0)</f>
        <v>0</v>
      </c>
      <c r="K24" s="7">
        <f>IF(COUNTIF('Iteration 2 - Backward-Backward'!A:A, A24) &gt; 0, 1, 0)</f>
        <v>0</v>
      </c>
      <c r="L24" s="7">
        <f>IF(COUNTIF('Iteration 2 - Backward-Forward'!A:A, A24) &gt; 0, 1, 0)</f>
        <v>0</v>
      </c>
      <c r="M24" s="7">
        <f>IF(COUNTIF('Iteration 3 - FFF'!A:A, A24) &gt; 0, 1, 0)</f>
        <v>0</v>
      </c>
      <c r="N24" s="7">
        <f>IF(COUNTIF('Iteration 3 - FFB'!A:A, A24) &gt; 0, 1, 0)</f>
        <v>0</v>
      </c>
      <c r="O24" s="7">
        <f>IF(COUNTIF('Iteration 3 - FBF'!A:A, A24) &gt; 0, 1, 0)</f>
        <v>0</v>
      </c>
      <c r="P24" s="7"/>
      <c r="Q24" s="7"/>
      <c r="R24" s="7"/>
      <c r="S24" s="7"/>
      <c r="T24" s="7"/>
      <c r="U24" s="7">
        <v>1</v>
      </c>
    </row>
    <row r="25" spans="1:21" x14ac:dyDescent="0.25">
      <c r="A25" s="7" t="s">
        <v>9382</v>
      </c>
      <c r="B25" s="7" t="s">
        <v>9383</v>
      </c>
      <c r="C25" s="7">
        <v>2020</v>
      </c>
      <c r="D25" s="7" t="s">
        <v>122</v>
      </c>
      <c r="E25" s="7">
        <f t="shared" si="1"/>
        <v>0</v>
      </c>
      <c r="F25" s="7">
        <f>IF(COUNTIF('Start Set'!A:A, A25) &gt; 0, 1, 0)</f>
        <v>0</v>
      </c>
      <c r="G25" s="7">
        <f>IF(COUNTIF('Iteration 1 - Forward'!A:A, A25) &gt; 0, 1, 0)</f>
        <v>0</v>
      </c>
      <c r="H25" s="7">
        <f>IF(COUNTIF('Iteration 1 - Backward'!A:A, A25) &gt; 0, 1, 0)</f>
        <v>0</v>
      </c>
      <c r="I25" s="7">
        <f>IF(COUNTIF('Iteration 2 - Forward-Forward'!A:A, A25) &gt; 0, 1, 0)</f>
        <v>0</v>
      </c>
      <c r="J25" s="7">
        <f>IF(COUNTIF('Iteration 2 - Forward-Backward'!A:A, A25) &gt; 0, 1, 0)</f>
        <v>0</v>
      </c>
      <c r="K25" s="7">
        <f>IF(COUNTIF('Iteration 2 - Backward-Backward'!A:A, A25) &gt; 0, 1, 0)</f>
        <v>0</v>
      </c>
      <c r="L25" s="7">
        <f>IF(COUNTIF('Iteration 2 - Backward-Forward'!A:A, A25) &gt; 0, 1, 0)</f>
        <v>0</v>
      </c>
      <c r="M25" s="7">
        <f>IF(COUNTIF('Iteration 3 - FFF'!A:A, A25) &gt; 0, 1, 0)</f>
        <v>0</v>
      </c>
      <c r="N25" s="7">
        <f>IF(COUNTIF('Iteration 3 - FFB'!A:A, A25) &gt; 0, 1, 0)</f>
        <v>0</v>
      </c>
      <c r="O25" s="7">
        <f>IF(COUNTIF('Iteration 3 - FBF'!A:A, A25) &gt; 0, 1, 0)</f>
        <v>0</v>
      </c>
      <c r="P25" s="7"/>
      <c r="Q25" s="7"/>
      <c r="R25" s="7"/>
      <c r="S25" s="7"/>
      <c r="T25" s="7"/>
      <c r="U25" s="7">
        <v>1</v>
      </c>
    </row>
    <row r="26" spans="1:21" x14ac:dyDescent="0.25">
      <c r="A26" s="7" t="s">
        <v>10163</v>
      </c>
      <c r="B26" s="7" t="s">
        <v>10164</v>
      </c>
      <c r="C26" s="7">
        <v>2020</v>
      </c>
      <c r="D26" s="7" t="s">
        <v>10165</v>
      </c>
      <c r="E26" s="7">
        <f t="shared" si="1"/>
        <v>0</v>
      </c>
      <c r="F26" s="7">
        <f>IF(COUNTIF('Start Set'!A:A, A26) &gt; 0, 1, 0)</f>
        <v>0</v>
      </c>
      <c r="G26" s="7">
        <f>IF(COUNTIF('Iteration 1 - Forward'!A:A, A26) &gt; 0, 1, 0)</f>
        <v>0</v>
      </c>
      <c r="H26" s="7">
        <f>IF(COUNTIF('Iteration 1 - Backward'!A:A, A26) &gt; 0, 1, 0)</f>
        <v>0</v>
      </c>
      <c r="I26" s="7">
        <f>IF(COUNTIF('Iteration 2 - Forward-Forward'!A:A, A26) &gt; 0, 1, 0)</f>
        <v>0</v>
      </c>
      <c r="J26" s="7">
        <f>IF(COUNTIF('Iteration 2 - Forward-Backward'!A:A, A26) &gt; 0, 1, 0)</f>
        <v>0</v>
      </c>
      <c r="K26" s="7">
        <f>IF(COUNTIF('Iteration 2 - Backward-Backward'!A:A, A26) &gt; 0, 1, 0)</f>
        <v>0</v>
      </c>
      <c r="L26" s="7">
        <f>IF(COUNTIF('Iteration 2 - Backward-Forward'!A:A, A26) &gt; 0, 1, 0)</f>
        <v>0</v>
      </c>
      <c r="M26" s="7">
        <f>IF(COUNTIF('Iteration 3 - FFF'!A:A, A26) &gt; 0, 1, 0)</f>
        <v>0</v>
      </c>
      <c r="N26" s="7">
        <f>IF(COUNTIF('Iteration 3 - FFB'!A:A, A26) &gt; 0, 1, 0)</f>
        <v>0</v>
      </c>
      <c r="O26" s="7">
        <f>IF(COUNTIF('Iteration 3 - FBF'!A:A, A26) &gt; 0, 1, 0)</f>
        <v>0</v>
      </c>
      <c r="P26" s="7"/>
      <c r="Q26" s="7"/>
      <c r="R26" s="7"/>
      <c r="S26" s="7"/>
      <c r="T26" s="7"/>
      <c r="U26" s="7">
        <v>1</v>
      </c>
    </row>
    <row r="27" spans="1:21" x14ac:dyDescent="0.25">
      <c r="A27" s="7" t="s">
        <v>8755</v>
      </c>
      <c r="B27" s="7" t="s">
        <v>8756</v>
      </c>
      <c r="C27" s="7">
        <v>2021</v>
      </c>
      <c r="D27" s="7" t="s">
        <v>4755</v>
      </c>
      <c r="E27" s="7">
        <f t="shared" si="1"/>
        <v>0</v>
      </c>
      <c r="F27" s="7">
        <f>IF(COUNTIF('Start Set'!A:A, A27) &gt; 0, 1, 0)</f>
        <v>0</v>
      </c>
      <c r="G27" s="7">
        <f>IF(COUNTIF('Iteration 1 - Forward'!A:A, A27) &gt; 0, 1, 0)</f>
        <v>0</v>
      </c>
      <c r="H27" s="7">
        <f>IF(COUNTIF('Iteration 1 - Backward'!A:A, A27) &gt; 0, 1, 0)</f>
        <v>0</v>
      </c>
      <c r="I27" s="7">
        <f>IF(COUNTIF('Iteration 2 - Forward-Forward'!A:A, A27) &gt; 0, 1, 0)</f>
        <v>0</v>
      </c>
      <c r="J27" s="7">
        <f>IF(COUNTIF('Iteration 2 - Forward-Backward'!A:A, A27) &gt; 0, 1, 0)</f>
        <v>0</v>
      </c>
      <c r="K27" s="7">
        <f>IF(COUNTIF('Iteration 2 - Backward-Backward'!A:A, A27) &gt; 0, 1, 0)</f>
        <v>0</v>
      </c>
      <c r="L27" s="7">
        <f>IF(COUNTIF('Iteration 2 - Backward-Forward'!A:A, A27) &gt; 0, 1, 0)</f>
        <v>0</v>
      </c>
      <c r="M27" s="7">
        <f>IF(COUNTIF('Iteration 3 - FFF'!A:A, A27) &gt; 0, 1, 0)</f>
        <v>0</v>
      </c>
      <c r="N27" s="7">
        <f>IF(COUNTIF('Iteration 3 - FFB'!A:A, A27) &gt; 0, 1, 0)</f>
        <v>0</v>
      </c>
      <c r="O27" s="7">
        <f>IF(COUNTIF('Iteration 3 - FBF'!A:A, A27) &gt; 0, 1, 0)</f>
        <v>0</v>
      </c>
      <c r="P27" s="7"/>
      <c r="Q27" s="7"/>
      <c r="R27" s="7"/>
      <c r="S27" s="7"/>
      <c r="T27" s="7"/>
      <c r="U27" s="7">
        <v>1</v>
      </c>
    </row>
    <row r="28" spans="1:21" x14ac:dyDescent="0.25">
      <c r="A28" s="7" t="s">
        <v>9281</v>
      </c>
      <c r="B28" s="7" t="s">
        <v>9282</v>
      </c>
      <c r="C28" s="7">
        <v>2020</v>
      </c>
      <c r="D28" s="7" t="s">
        <v>8458</v>
      </c>
      <c r="E28" s="7">
        <f t="shared" si="1"/>
        <v>0</v>
      </c>
      <c r="F28" s="7">
        <f>IF(COUNTIF('Start Set'!A:A, A28) &gt; 0, 1, 0)</f>
        <v>0</v>
      </c>
      <c r="G28" s="7">
        <f>IF(COUNTIF('Iteration 1 - Forward'!A:A, A28) &gt; 0, 1, 0)</f>
        <v>0</v>
      </c>
      <c r="H28" s="7">
        <f>IF(COUNTIF('Iteration 1 - Backward'!A:A, A28) &gt; 0, 1, 0)</f>
        <v>0</v>
      </c>
      <c r="I28" s="7">
        <f>IF(COUNTIF('Iteration 2 - Forward-Forward'!A:A, A28) &gt; 0, 1, 0)</f>
        <v>0</v>
      </c>
      <c r="J28" s="7">
        <f>IF(COUNTIF('Iteration 2 - Forward-Backward'!A:A, A28) &gt; 0, 1, 0)</f>
        <v>0</v>
      </c>
      <c r="K28" s="7">
        <f>IF(COUNTIF('Iteration 2 - Backward-Backward'!A:A, A28) &gt; 0, 1, 0)</f>
        <v>0</v>
      </c>
      <c r="L28" s="7">
        <f>IF(COUNTIF('Iteration 2 - Backward-Forward'!A:A, A28) &gt; 0, 1, 0)</f>
        <v>0</v>
      </c>
      <c r="M28" s="7">
        <f>IF(COUNTIF('Iteration 3 - FFF'!A:A, A28) &gt; 0, 1, 0)</f>
        <v>0</v>
      </c>
      <c r="N28" s="7">
        <f>IF(COUNTIF('Iteration 3 - FFB'!A:A, A28) &gt; 0, 1, 0)</f>
        <v>0</v>
      </c>
      <c r="O28" s="7">
        <f>IF(COUNTIF('Iteration 3 - FBF'!A:A, A28) &gt; 0, 1, 0)</f>
        <v>0</v>
      </c>
      <c r="P28" s="7"/>
      <c r="Q28" s="7"/>
      <c r="R28" s="7"/>
      <c r="S28" s="7"/>
      <c r="T28" s="7"/>
      <c r="U28" s="7">
        <v>1</v>
      </c>
    </row>
    <row r="29" spans="1:21" x14ac:dyDescent="0.25">
      <c r="A29" s="7" t="s">
        <v>9110</v>
      </c>
      <c r="B29" s="7" t="s">
        <v>9111</v>
      </c>
      <c r="C29" s="7">
        <v>2021</v>
      </c>
      <c r="D29" s="7" t="s">
        <v>1024</v>
      </c>
      <c r="E29" s="7">
        <f t="shared" si="1"/>
        <v>0</v>
      </c>
      <c r="F29" s="7">
        <f>IF(COUNTIF('Start Set'!A:A, A29) &gt; 0, 1, 0)</f>
        <v>0</v>
      </c>
      <c r="G29" s="7">
        <f>IF(COUNTIF('Iteration 1 - Forward'!A:A, A29) &gt; 0, 1, 0)</f>
        <v>0</v>
      </c>
      <c r="H29" s="7">
        <f>IF(COUNTIF('Iteration 1 - Backward'!A:A, A29) &gt; 0, 1, 0)</f>
        <v>0</v>
      </c>
      <c r="I29" s="7">
        <f>IF(COUNTIF('Iteration 2 - Forward-Forward'!A:A, A29) &gt; 0, 1, 0)</f>
        <v>0</v>
      </c>
      <c r="J29" s="7">
        <f>IF(COUNTIF('Iteration 2 - Forward-Backward'!A:A, A29) &gt; 0, 1, 0)</f>
        <v>0</v>
      </c>
      <c r="K29" s="7">
        <f>IF(COUNTIF('Iteration 2 - Backward-Backward'!A:A, A29) &gt; 0, 1, 0)</f>
        <v>0</v>
      </c>
      <c r="L29" s="7">
        <f>IF(COUNTIF('Iteration 2 - Backward-Forward'!A:A, A29) &gt; 0, 1, 0)</f>
        <v>0</v>
      </c>
      <c r="M29" s="7">
        <f>IF(COUNTIF('Iteration 3 - FFF'!A:A, A29) &gt; 0, 1, 0)</f>
        <v>0</v>
      </c>
      <c r="N29" s="7">
        <f>IF(COUNTIF('Iteration 3 - FFB'!A:A, A29) &gt; 0, 1, 0)</f>
        <v>0</v>
      </c>
      <c r="O29" s="7">
        <f>IF(COUNTIF('Iteration 3 - FBF'!A:A, A29) &gt; 0, 1, 0)</f>
        <v>0</v>
      </c>
      <c r="P29" s="7"/>
      <c r="Q29" s="7"/>
      <c r="R29" s="7"/>
      <c r="S29" s="7"/>
      <c r="T29" s="7"/>
      <c r="U29" s="7">
        <v>1</v>
      </c>
    </row>
    <row r="30" spans="1:21" x14ac:dyDescent="0.25">
      <c r="A30" s="7" t="s">
        <v>9422</v>
      </c>
      <c r="B30" s="7" t="s">
        <v>9423</v>
      </c>
      <c r="C30" s="7">
        <v>2020</v>
      </c>
      <c r="D30" s="7" t="s">
        <v>532</v>
      </c>
      <c r="E30" s="7">
        <f t="shared" si="1"/>
        <v>0</v>
      </c>
      <c r="F30" s="7">
        <f>IF(COUNTIF('Start Set'!A:A, A30) &gt; 0, 1, 0)</f>
        <v>0</v>
      </c>
      <c r="G30" s="7">
        <f>IF(COUNTIF('Iteration 1 - Forward'!A:A, A30) &gt; 0, 1, 0)</f>
        <v>0</v>
      </c>
      <c r="H30" s="7">
        <f>IF(COUNTIF('Iteration 1 - Backward'!A:A, A30) &gt; 0, 1, 0)</f>
        <v>0</v>
      </c>
      <c r="I30" s="7">
        <f>IF(COUNTIF('Iteration 2 - Forward-Forward'!A:A, A30) &gt; 0, 1, 0)</f>
        <v>0</v>
      </c>
      <c r="J30" s="7">
        <f>IF(COUNTIF('Iteration 2 - Forward-Backward'!A:A, A30) &gt; 0, 1, 0)</f>
        <v>0</v>
      </c>
      <c r="K30" s="7">
        <f>IF(COUNTIF('Iteration 2 - Backward-Backward'!A:A, A30) &gt; 0, 1, 0)</f>
        <v>0</v>
      </c>
      <c r="L30" s="7">
        <f>IF(COUNTIF('Iteration 2 - Backward-Forward'!A:A, A30) &gt; 0, 1, 0)</f>
        <v>0</v>
      </c>
      <c r="M30" s="7">
        <f>IF(COUNTIF('Iteration 3 - FFF'!A:A, A30) &gt; 0, 1, 0)</f>
        <v>0</v>
      </c>
      <c r="N30" s="7">
        <f>IF(COUNTIF('Iteration 3 - FFB'!A:A, A30) &gt; 0, 1, 0)</f>
        <v>0</v>
      </c>
      <c r="O30" s="7">
        <f>IF(COUNTIF('Iteration 3 - FBF'!A:A, A30) &gt; 0, 1, 0)</f>
        <v>0</v>
      </c>
      <c r="P30" s="7"/>
      <c r="Q30" s="7"/>
      <c r="R30" s="7"/>
      <c r="S30" s="7"/>
      <c r="T30" s="7"/>
      <c r="U30" s="7">
        <v>1</v>
      </c>
    </row>
    <row r="31" spans="1:21" x14ac:dyDescent="0.25">
      <c r="A31" s="7" t="s">
        <v>10166</v>
      </c>
      <c r="B31" s="7" t="s">
        <v>10167</v>
      </c>
      <c r="C31" s="7">
        <v>2020</v>
      </c>
      <c r="D31" s="7" t="s">
        <v>10168</v>
      </c>
      <c r="E31" s="7">
        <f t="shared" si="1"/>
        <v>0</v>
      </c>
      <c r="F31" s="7">
        <f>IF(COUNTIF('Start Set'!A:A, A31) &gt; 0, 1, 0)</f>
        <v>0</v>
      </c>
      <c r="G31" s="7">
        <f>IF(COUNTIF('Iteration 1 - Forward'!A:A, A31) &gt; 0, 1, 0)</f>
        <v>0</v>
      </c>
      <c r="H31" s="7">
        <f>IF(COUNTIF('Iteration 1 - Backward'!A:A, A31) &gt; 0, 1, 0)</f>
        <v>0</v>
      </c>
      <c r="I31" s="7">
        <f>IF(COUNTIF('Iteration 2 - Forward-Forward'!A:A, A31) &gt; 0, 1, 0)</f>
        <v>0</v>
      </c>
      <c r="J31" s="7">
        <f>IF(COUNTIF('Iteration 2 - Forward-Backward'!A:A, A31) &gt; 0, 1, 0)</f>
        <v>0</v>
      </c>
      <c r="K31" s="7">
        <f>IF(COUNTIF('Iteration 2 - Backward-Backward'!A:A, A31) &gt; 0, 1, 0)</f>
        <v>0</v>
      </c>
      <c r="L31" s="7">
        <f>IF(COUNTIF('Iteration 2 - Backward-Forward'!A:A, A31) &gt; 0, 1, 0)</f>
        <v>0</v>
      </c>
      <c r="M31" s="7">
        <f>IF(COUNTIF('Iteration 3 - FFF'!A:A, A31) &gt; 0, 1, 0)</f>
        <v>0</v>
      </c>
      <c r="N31" s="7">
        <f>IF(COUNTIF('Iteration 3 - FFB'!A:A, A31) &gt; 0, 1, 0)</f>
        <v>0</v>
      </c>
      <c r="O31" s="7">
        <f>IF(COUNTIF('Iteration 3 - FBF'!A:A, A31) &gt; 0, 1, 0)</f>
        <v>0</v>
      </c>
      <c r="P31" s="7"/>
      <c r="Q31" s="7"/>
      <c r="R31" s="7"/>
      <c r="S31" s="7"/>
      <c r="T31" s="7"/>
      <c r="U31" s="7">
        <v>1</v>
      </c>
    </row>
    <row r="32" spans="1:21" x14ac:dyDescent="0.25">
      <c r="A32" s="7" t="s">
        <v>9160</v>
      </c>
      <c r="B32" s="7" t="s">
        <v>9161</v>
      </c>
      <c r="C32" s="7">
        <v>2021</v>
      </c>
      <c r="D32" s="7" t="s">
        <v>8877</v>
      </c>
      <c r="E32" s="7">
        <f t="shared" si="1"/>
        <v>0</v>
      </c>
      <c r="F32" s="7">
        <f>IF(COUNTIF('Start Set'!A:A, A32) &gt; 0, 1, 0)</f>
        <v>0</v>
      </c>
      <c r="G32" s="7">
        <f>IF(COUNTIF('Iteration 1 - Forward'!A:A, A32) &gt; 0, 1, 0)</f>
        <v>0</v>
      </c>
      <c r="H32" s="7">
        <f>IF(COUNTIF('Iteration 1 - Backward'!A:A, A32) &gt; 0, 1, 0)</f>
        <v>0</v>
      </c>
      <c r="I32" s="7">
        <f>IF(COUNTIF('Iteration 2 - Forward-Forward'!A:A, A32) &gt; 0, 1, 0)</f>
        <v>0</v>
      </c>
      <c r="J32" s="7">
        <f>IF(COUNTIF('Iteration 2 - Forward-Backward'!A:A, A32) &gt; 0, 1, 0)</f>
        <v>0</v>
      </c>
      <c r="K32" s="7">
        <f>IF(COUNTIF('Iteration 2 - Backward-Backward'!A:A, A32) &gt; 0, 1, 0)</f>
        <v>0</v>
      </c>
      <c r="L32" s="7">
        <f>IF(COUNTIF('Iteration 2 - Backward-Forward'!A:A, A32) &gt; 0, 1, 0)</f>
        <v>0</v>
      </c>
      <c r="M32" s="7">
        <f>IF(COUNTIF('Iteration 3 - FFF'!A:A, A32) &gt; 0, 1, 0)</f>
        <v>0</v>
      </c>
      <c r="N32" s="7">
        <f>IF(COUNTIF('Iteration 3 - FFB'!A:A, A32) &gt; 0, 1, 0)</f>
        <v>0</v>
      </c>
      <c r="O32" s="7">
        <f>IF(COUNTIF('Iteration 3 - FBF'!A:A, A32) &gt; 0, 1, 0)</f>
        <v>0</v>
      </c>
      <c r="P32" s="7"/>
      <c r="Q32" s="7"/>
      <c r="R32" s="7"/>
      <c r="S32" s="7"/>
      <c r="T32" s="7"/>
      <c r="U32" s="7">
        <v>1</v>
      </c>
    </row>
    <row r="33" spans="1:21" x14ac:dyDescent="0.25">
      <c r="A33" s="7" t="s">
        <v>8875</v>
      </c>
      <c r="B33" s="7" t="s">
        <v>8876</v>
      </c>
      <c r="C33" s="7">
        <v>2023</v>
      </c>
      <c r="D33" s="7" t="s">
        <v>8877</v>
      </c>
      <c r="E33" s="7">
        <f t="shared" si="1"/>
        <v>0</v>
      </c>
      <c r="F33" s="7">
        <f>IF(COUNTIF('Start Set'!A:A, A33) &gt; 0, 1, 0)</f>
        <v>0</v>
      </c>
      <c r="G33" s="7">
        <f>IF(COUNTIF('Iteration 1 - Forward'!A:A, A33) &gt; 0, 1, 0)</f>
        <v>0</v>
      </c>
      <c r="H33" s="7">
        <f>IF(COUNTIF('Iteration 1 - Backward'!A:A, A33) &gt; 0, 1, 0)</f>
        <v>0</v>
      </c>
      <c r="I33" s="7">
        <f>IF(COUNTIF('Iteration 2 - Forward-Forward'!A:A, A33) &gt; 0, 1, 0)</f>
        <v>0</v>
      </c>
      <c r="J33" s="7">
        <f>IF(COUNTIF('Iteration 2 - Forward-Backward'!A:A, A33) &gt; 0, 1, 0)</f>
        <v>0</v>
      </c>
      <c r="K33" s="7">
        <f>IF(COUNTIF('Iteration 2 - Backward-Backward'!A:A, A33) &gt; 0, 1, 0)</f>
        <v>0</v>
      </c>
      <c r="L33" s="7">
        <f>IF(COUNTIF('Iteration 2 - Backward-Forward'!A:A, A33) &gt; 0, 1, 0)</f>
        <v>0</v>
      </c>
      <c r="M33" s="7">
        <f>IF(COUNTIF('Iteration 3 - FFF'!A:A, A33) &gt; 0, 1, 0)</f>
        <v>0</v>
      </c>
      <c r="N33" s="7">
        <f>IF(COUNTIF('Iteration 3 - FFB'!A:A, A33) &gt; 0, 1, 0)</f>
        <v>0</v>
      </c>
      <c r="O33" s="7">
        <f>IF(COUNTIF('Iteration 3 - FBF'!A:A, A33) &gt; 0, 1, 0)</f>
        <v>0</v>
      </c>
      <c r="P33" s="7"/>
      <c r="Q33" s="7"/>
      <c r="R33" s="7"/>
      <c r="S33" s="7"/>
      <c r="T33" s="7"/>
      <c r="U33" s="7">
        <v>1</v>
      </c>
    </row>
    <row r="34" spans="1:21" x14ac:dyDescent="0.25">
      <c r="A34" s="7" t="s">
        <v>8912</v>
      </c>
      <c r="B34" s="7" t="s">
        <v>8913</v>
      </c>
      <c r="C34" s="7">
        <v>2021</v>
      </c>
      <c r="D34" s="7" t="s">
        <v>8823</v>
      </c>
      <c r="E34" s="7">
        <f t="shared" si="1"/>
        <v>0</v>
      </c>
      <c r="F34" s="7">
        <f>IF(COUNTIF('Start Set'!A:A, A34) &gt; 0, 1, 0)</f>
        <v>0</v>
      </c>
      <c r="G34" s="7">
        <f>IF(COUNTIF('Iteration 1 - Forward'!A:A, A34) &gt; 0, 1, 0)</f>
        <v>0</v>
      </c>
      <c r="H34" s="7">
        <f>IF(COUNTIF('Iteration 1 - Backward'!A:A, A34) &gt; 0, 1, 0)</f>
        <v>0</v>
      </c>
      <c r="I34" s="7">
        <f>IF(COUNTIF('Iteration 2 - Forward-Forward'!A:A, A34) &gt; 0, 1, 0)</f>
        <v>0</v>
      </c>
      <c r="J34" s="7">
        <f>IF(COUNTIF('Iteration 2 - Forward-Backward'!A:A, A34) &gt; 0, 1, 0)</f>
        <v>0</v>
      </c>
      <c r="K34" s="7">
        <f>IF(COUNTIF('Iteration 2 - Backward-Backward'!A:A, A34) &gt; 0, 1, 0)</f>
        <v>0</v>
      </c>
      <c r="L34" s="7">
        <f>IF(COUNTIF('Iteration 2 - Backward-Forward'!A:A, A34) &gt; 0, 1, 0)</f>
        <v>0</v>
      </c>
      <c r="M34" s="7">
        <f>IF(COUNTIF('Iteration 3 - FFF'!A:A, A34) &gt; 0, 1, 0)</f>
        <v>0</v>
      </c>
      <c r="N34" s="7">
        <f>IF(COUNTIF('Iteration 3 - FFB'!A:A, A34) &gt; 0, 1, 0)</f>
        <v>0</v>
      </c>
      <c r="O34" s="7">
        <f>IF(COUNTIF('Iteration 3 - FBF'!A:A, A34) &gt; 0, 1, 0)</f>
        <v>0</v>
      </c>
      <c r="P34" s="7"/>
      <c r="Q34" s="7"/>
      <c r="R34" s="7"/>
      <c r="S34" s="7"/>
      <c r="T34" s="7"/>
      <c r="U34" s="7">
        <v>1</v>
      </c>
    </row>
    <row r="35" spans="1:21" x14ac:dyDescent="0.25">
      <c r="A35" s="7" t="s">
        <v>9157</v>
      </c>
      <c r="B35" s="7" t="s">
        <v>9158</v>
      </c>
      <c r="C35" s="7">
        <v>2023</v>
      </c>
      <c r="D35" s="7" t="s">
        <v>9159</v>
      </c>
      <c r="E35" s="7">
        <f t="shared" si="1"/>
        <v>0</v>
      </c>
      <c r="F35" s="7">
        <f>IF(COUNTIF('Start Set'!A:A, A35) &gt; 0, 1, 0)</f>
        <v>0</v>
      </c>
      <c r="G35" s="7">
        <f>IF(COUNTIF('Iteration 1 - Forward'!A:A, A35) &gt; 0, 1, 0)</f>
        <v>0</v>
      </c>
      <c r="H35" s="7">
        <f>IF(COUNTIF('Iteration 1 - Backward'!A:A, A35) &gt; 0, 1, 0)</f>
        <v>0</v>
      </c>
      <c r="I35" s="7">
        <f>IF(COUNTIF('Iteration 2 - Forward-Forward'!A:A, A35) &gt; 0, 1, 0)</f>
        <v>0</v>
      </c>
      <c r="J35" s="7">
        <f>IF(COUNTIF('Iteration 2 - Forward-Backward'!A:A, A35) &gt; 0, 1, 0)</f>
        <v>0</v>
      </c>
      <c r="K35" s="7">
        <f>IF(COUNTIF('Iteration 2 - Backward-Backward'!A:A, A35) &gt; 0, 1, 0)</f>
        <v>0</v>
      </c>
      <c r="L35" s="7">
        <f>IF(COUNTIF('Iteration 2 - Backward-Forward'!A:A, A35) &gt; 0, 1, 0)</f>
        <v>0</v>
      </c>
      <c r="M35" s="7">
        <f>IF(COUNTIF('Iteration 3 - FFF'!A:A, A35) &gt; 0, 1, 0)</f>
        <v>0</v>
      </c>
      <c r="N35" s="7">
        <f>IF(COUNTIF('Iteration 3 - FFB'!A:A, A35) &gt; 0, 1, 0)</f>
        <v>0</v>
      </c>
      <c r="O35" s="7">
        <f>IF(COUNTIF('Iteration 3 - FBF'!A:A, A35) &gt; 0, 1, 0)</f>
        <v>0</v>
      </c>
      <c r="P35" s="7"/>
      <c r="Q35" s="7"/>
      <c r="R35" s="7"/>
      <c r="S35" s="7"/>
      <c r="T35" s="7"/>
      <c r="U35" s="7">
        <v>1</v>
      </c>
    </row>
    <row r="36" spans="1:21" x14ac:dyDescent="0.25">
      <c r="A36" s="7" t="s">
        <v>9148</v>
      </c>
      <c r="B36" s="7" t="s">
        <v>9149</v>
      </c>
      <c r="C36" s="7">
        <v>2022</v>
      </c>
      <c r="D36" s="7" t="s">
        <v>477</v>
      </c>
      <c r="E36" s="7">
        <f t="shared" si="1"/>
        <v>0</v>
      </c>
      <c r="F36" s="7">
        <f>IF(COUNTIF('Start Set'!A:A, A36) &gt; 0, 1, 0)</f>
        <v>0</v>
      </c>
      <c r="G36" s="7">
        <f>IF(COUNTIF('Iteration 1 - Forward'!A:A, A36) &gt; 0, 1, 0)</f>
        <v>0</v>
      </c>
      <c r="H36" s="7">
        <f>IF(COUNTIF('Iteration 1 - Backward'!A:A, A36) &gt; 0, 1, 0)</f>
        <v>0</v>
      </c>
      <c r="I36" s="7">
        <f>IF(COUNTIF('Iteration 2 - Forward-Forward'!A:A, A36) &gt; 0, 1, 0)</f>
        <v>0</v>
      </c>
      <c r="J36" s="7">
        <f>IF(COUNTIF('Iteration 2 - Forward-Backward'!A:A, A36) &gt; 0, 1, 0)</f>
        <v>0</v>
      </c>
      <c r="K36" s="7">
        <f>IF(COUNTIF('Iteration 2 - Backward-Backward'!A:A, A36) &gt; 0, 1, 0)</f>
        <v>0</v>
      </c>
      <c r="L36" s="7">
        <f>IF(COUNTIF('Iteration 2 - Backward-Forward'!A:A, A36) &gt; 0, 1, 0)</f>
        <v>0</v>
      </c>
      <c r="M36" s="7">
        <f>IF(COUNTIF('Iteration 3 - FFF'!A:A, A36) &gt; 0, 1, 0)</f>
        <v>0</v>
      </c>
      <c r="N36" s="7">
        <f>IF(COUNTIF('Iteration 3 - FFB'!A:A, A36) &gt; 0, 1, 0)</f>
        <v>0</v>
      </c>
      <c r="O36" s="7">
        <f>IF(COUNTIF('Iteration 3 - FBF'!A:A, A36) &gt; 0, 1, 0)</f>
        <v>0</v>
      </c>
      <c r="P36" s="7"/>
      <c r="Q36" s="7"/>
      <c r="R36" s="7"/>
      <c r="S36" s="7"/>
      <c r="T36" s="7"/>
      <c r="U36" s="7">
        <v>1</v>
      </c>
    </row>
    <row r="37" spans="1:21" x14ac:dyDescent="0.25">
      <c r="A37" s="7" t="s">
        <v>9508</v>
      </c>
      <c r="B37" s="7" t="s">
        <v>9509</v>
      </c>
      <c r="C37" s="7">
        <v>2020</v>
      </c>
      <c r="D37" s="7" t="s">
        <v>135</v>
      </c>
      <c r="E37" s="7">
        <f t="shared" si="1"/>
        <v>0</v>
      </c>
      <c r="F37" s="7">
        <f>IF(COUNTIF('Start Set'!A:A, A37) &gt; 0, 1, 0)</f>
        <v>0</v>
      </c>
      <c r="G37" s="7">
        <f>IF(COUNTIF('Iteration 1 - Forward'!A:A, A37) &gt; 0, 1, 0)</f>
        <v>0</v>
      </c>
      <c r="H37" s="7">
        <f>IF(COUNTIF('Iteration 1 - Backward'!A:A, A37) &gt; 0, 1, 0)</f>
        <v>0</v>
      </c>
      <c r="I37" s="7">
        <f>IF(COUNTIF('Iteration 2 - Forward-Forward'!A:A, A37) &gt; 0, 1, 0)</f>
        <v>0</v>
      </c>
      <c r="J37" s="7">
        <f>IF(COUNTIF('Iteration 2 - Forward-Backward'!A:A, A37) &gt; 0, 1, 0)</f>
        <v>0</v>
      </c>
      <c r="K37" s="7">
        <f>IF(COUNTIF('Iteration 2 - Backward-Backward'!A:A, A37) &gt; 0, 1, 0)</f>
        <v>0</v>
      </c>
      <c r="L37" s="7">
        <f>IF(COUNTIF('Iteration 2 - Backward-Forward'!A:A, A37) &gt; 0, 1, 0)</f>
        <v>0</v>
      </c>
      <c r="M37" s="7">
        <f>IF(COUNTIF('Iteration 3 - FFF'!A:A, A37) &gt; 0, 1, 0)</f>
        <v>0</v>
      </c>
      <c r="N37" s="7">
        <f>IF(COUNTIF('Iteration 3 - FFB'!A:A, A37) &gt; 0, 1, 0)</f>
        <v>0</v>
      </c>
      <c r="O37" s="7">
        <f>IF(COUNTIF('Iteration 3 - FBF'!A:A, A37) &gt; 0, 1, 0)</f>
        <v>0</v>
      </c>
      <c r="P37" s="7"/>
      <c r="Q37" s="7"/>
      <c r="R37" s="7"/>
      <c r="S37" s="7"/>
      <c r="T37" s="7"/>
      <c r="U37" s="7">
        <v>1</v>
      </c>
    </row>
    <row r="38" spans="1:21" x14ac:dyDescent="0.25">
      <c r="A38" s="7" t="s">
        <v>9095</v>
      </c>
      <c r="B38" s="7" t="s">
        <v>9096</v>
      </c>
      <c r="C38" s="7">
        <v>2022</v>
      </c>
      <c r="D38" s="7" t="s">
        <v>135</v>
      </c>
      <c r="E38" s="7">
        <f t="shared" si="1"/>
        <v>0</v>
      </c>
      <c r="F38" s="7">
        <f>IF(COUNTIF('Start Set'!A:A, A38) &gt; 0, 1, 0)</f>
        <v>0</v>
      </c>
      <c r="G38" s="7">
        <f>IF(COUNTIF('Iteration 1 - Forward'!A:A, A38) &gt; 0, 1, 0)</f>
        <v>0</v>
      </c>
      <c r="H38" s="7">
        <f>IF(COUNTIF('Iteration 1 - Backward'!A:A, A38) &gt; 0, 1, 0)</f>
        <v>0</v>
      </c>
      <c r="I38" s="7">
        <f>IF(COUNTIF('Iteration 2 - Forward-Forward'!A:A, A38) &gt; 0, 1, 0)</f>
        <v>0</v>
      </c>
      <c r="J38" s="7">
        <f>IF(COUNTIF('Iteration 2 - Forward-Backward'!A:A, A38) &gt; 0, 1, 0)</f>
        <v>0</v>
      </c>
      <c r="K38" s="7">
        <f>IF(COUNTIF('Iteration 2 - Backward-Backward'!A:A, A38) &gt; 0, 1, 0)</f>
        <v>0</v>
      </c>
      <c r="L38" s="7">
        <f>IF(COUNTIF('Iteration 2 - Backward-Forward'!A:A, A38) &gt; 0, 1, 0)</f>
        <v>0</v>
      </c>
      <c r="M38" s="7">
        <f>IF(COUNTIF('Iteration 3 - FFF'!A:A, A38) &gt; 0, 1, 0)</f>
        <v>0</v>
      </c>
      <c r="N38" s="7">
        <f>IF(COUNTIF('Iteration 3 - FFB'!A:A, A38) &gt; 0, 1, 0)</f>
        <v>0</v>
      </c>
      <c r="O38" s="7">
        <f>IF(COUNTIF('Iteration 3 - FBF'!A:A, A38) &gt; 0, 1, 0)</f>
        <v>0</v>
      </c>
      <c r="P38" s="7"/>
      <c r="Q38" s="7"/>
      <c r="R38" s="7"/>
      <c r="S38" s="7"/>
      <c r="T38" s="7"/>
      <c r="U38" s="7">
        <v>1</v>
      </c>
    </row>
    <row r="39" spans="1:21" x14ac:dyDescent="0.25">
      <c r="A39" s="7" t="s">
        <v>9574</v>
      </c>
      <c r="B39" s="7" t="s">
        <v>9575</v>
      </c>
      <c r="C39" s="7">
        <v>2020</v>
      </c>
      <c r="D39" s="7" t="s">
        <v>9576</v>
      </c>
      <c r="E39" s="7">
        <f t="shared" si="1"/>
        <v>0</v>
      </c>
      <c r="F39" s="7">
        <f>IF(COUNTIF('Start Set'!A:A, A39) &gt; 0, 1, 0)</f>
        <v>0</v>
      </c>
      <c r="G39" s="7">
        <f>IF(COUNTIF('Iteration 1 - Forward'!A:A, A39) &gt; 0, 1, 0)</f>
        <v>0</v>
      </c>
      <c r="H39" s="7">
        <f>IF(COUNTIF('Iteration 1 - Backward'!A:A, A39) &gt; 0, 1, 0)</f>
        <v>0</v>
      </c>
      <c r="I39" s="7">
        <f>IF(COUNTIF('Iteration 2 - Forward-Forward'!A:A, A39) &gt; 0, 1, 0)</f>
        <v>0</v>
      </c>
      <c r="J39" s="7">
        <f>IF(COUNTIF('Iteration 2 - Forward-Backward'!A:A, A39) &gt; 0, 1, 0)</f>
        <v>0</v>
      </c>
      <c r="K39" s="7">
        <f>IF(COUNTIF('Iteration 2 - Backward-Backward'!A:A, A39) &gt; 0, 1, 0)</f>
        <v>0</v>
      </c>
      <c r="L39" s="7">
        <f>IF(COUNTIF('Iteration 2 - Backward-Forward'!A:A, A39) &gt; 0, 1, 0)</f>
        <v>0</v>
      </c>
      <c r="M39" s="7">
        <f>IF(COUNTIF('Iteration 3 - FFF'!A:A, A39) &gt; 0, 1, 0)</f>
        <v>0</v>
      </c>
      <c r="N39" s="7">
        <f>IF(COUNTIF('Iteration 3 - FFB'!A:A, A39) &gt; 0, 1, 0)</f>
        <v>0</v>
      </c>
      <c r="O39" s="7">
        <f>IF(COUNTIF('Iteration 3 - FBF'!A:A, A39) &gt; 0, 1, 0)</f>
        <v>0</v>
      </c>
      <c r="P39" s="7"/>
      <c r="Q39" s="7"/>
      <c r="R39" s="7"/>
      <c r="S39" s="7"/>
      <c r="T39" s="7"/>
      <c r="U39" s="7">
        <v>1</v>
      </c>
    </row>
    <row r="40" spans="1:21" x14ac:dyDescent="0.25">
      <c r="A40" s="7" t="s">
        <v>9065</v>
      </c>
      <c r="B40" s="7" t="s">
        <v>9066</v>
      </c>
      <c r="C40" s="7">
        <v>2020</v>
      </c>
      <c r="D40" s="7" t="s">
        <v>356</v>
      </c>
      <c r="E40" s="7">
        <f t="shared" si="1"/>
        <v>0</v>
      </c>
      <c r="F40" s="7">
        <f>IF(COUNTIF('Start Set'!A:A, A40) &gt; 0, 1, 0)</f>
        <v>0</v>
      </c>
      <c r="G40" s="7">
        <f>IF(COUNTIF('Iteration 1 - Forward'!A:A, A40) &gt; 0, 1, 0)</f>
        <v>0</v>
      </c>
      <c r="H40" s="7">
        <f>IF(COUNTIF('Iteration 1 - Backward'!A:A, A40) &gt; 0, 1, 0)</f>
        <v>0</v>
      </c>
      <c r="I40" s="7">
        <f>IF(COUNTIF('Iteration 2 - Forward-Forward'!A:A, A40) &gt; 0, 1, 0)</f>
        <v>0</v>
      </c>
      <c r="J40" s="7">
        <f>IF(COUNTIF('Iteration 2 - Forward-Backward'!A:A, A40) &gt; 0, 1, 0)</f>
        <v>0</v>
      </c>
      <c r="K40" s="7">
        <f>IF(COUNTIF('Iteration 2 - Backward-Backward'!A:A, A40) &gt; 0, 1, 0)</f>
        <v>0</v>
      </c>
      <c r="L40" s="7">
        <f>IF(COUNTIF('Iteration 2 - Backward-Forward'!A:A, A40) &gt; 0, 1, 0)</f>
        <v>0</v>
      </c>
      <c r="M40" s="7">
        <f>IF(COUNTIF('Iteration 3 - FFF'!A:A, A40) &gt; 0, 1, 0)</f>
        <v>0</v>
      </c>
      <c r="N40" s="7">
        <f>IF(COUNTIF('Iteration 3 - FFB'!A:A, A40) &gt; 0, 1, 0)</f>
        <v>0</v>
      </c>
      <c r="O40" s="7">
        <f>IF(COUNTIF('Iteration 3 - FBF'!A:A, A40) &gt; 0, 1, 0)</f>
        <v>0</v>
      </c>
      <c r="P40" s="7"/>
      <c r="Q40" s="7"/>
      <c r="R40" s="7"/>
      <c r="S40" s="7"/>
      <c r="T40" s="7"/>
      <c r="U40" s="7">
        <v>1</v>
      </c>
    </row>
    <row r="41" spans="1:21" x14ac:dyDescent="0.25">
      <c r="A41" s="7" t="s">
        <v>9989</v>
      </c>
      <c r="B41" s="7" t="s">
        <v>9990</v>
      </c>
      <c r="C41" s="7">
        <v>2020</v>
      </c>
      <c r="D41" s="7" t="s">
        <v>356</v>
      </c>
      <c r="E41" s="7">
        <f t="shared" si="1"/>
        <v>0</v>
      </c>
      <c r="F41" s="7">
        <f>IF(COUNTIF('Start Set'!A:A, A41) &gt; 0, 1, 0)</f>
        <v>0</v>
      </c>
      <c r="G41" s="7">
        <f>IF(COUNTIF('Iteration 1 - Forward'!A:A, A41) &gt; 0, 1, 0)</f>
        <v>0</v>
      </c>
      <c r="H41" s="7">
        <f>IF(COUNTIF('Iteration 1 - Backward'!A:A, A41) &gt; 0, 1, 0)</f>
        <v>0</v>
      </c>
      <c r="I41" s="7">
        <f>IF(COUNTIF('Iteration 2 - Forward-Forward'!A:A, A41) &gt; 0, 1, 0)</f>
        <v>0</v>
      </c>
      <c r="J41" s="7">
        <f>IF(COUNTIF('Iteration 2 - Forward-Backward'!A:A, A41) &gt; 0, 1, 0)</f>
        <v>0</v>
      </c>
      <c r="K41" s="7">
        <f>IF(COUNTIF('Iteration 2 - Backward-Backward'!A:A, A41) &gt; 0, 1, 0)</f>
        <v>0</v>
      </c>
      <c r="L41" s="7">
        <f>IF(COUNTIF('Iteration 2 - Backward-Forward'!A:A, A41) &gt; 0, 1, 0)</f>
        <v>0</v>
      </c>
      <c r="M41" s="7">
        <f>IF(COUNTIF('Iteration 3 - FFF'!A:A, A41) &gt; 0, 1, 0)</f>
        <v>0</v>
      </c>
      <c r="N41" s="7">
        <f>IF(COUNTIF('Iteration 3 - FFB'!A:A, A41) &gt; 0, 1, 0)</f>
        <v>0</v>
      </c>
      <c r="O41" s="7">
        <f>IF(COUNTIF('Iteration 3 - FBF'!A:A, A41) &gt; 0, 1, 0)</f>
        <v>0</v>
      </c>
      <c r="P41" s="7"/>
      <c r="Q41" s="7"/>
      <c r="R41" s="7"/>
      <c r="S41" s="7"/>
      <c r="T41" s="7"/>
      <c r="U41" s="7">
        <v>1</v>
      </c>
    </row>
    <row r="42" spans="1:21" x14ac:dyDescent="0.25">
      <c r="A42" s="7" t="s">
        <v>9368</v>
      </c>
      <c r="B42" s="7" t="s">
        <v>9369</v>
      </c>
      <c r="C42" s="7">
        <v>2017</v>
      </c>
      <c r="D42" s="7" t="s">
        <v>380</v>
      </c>
      <c r="E42" s="7">
        <f t="shared" si="1"/>
        <v>0</v>
      </c>
      <c r="F42" s="7">
        <f>IF(COUNTIF('Start Set'!A:A, A42) &gt; 0, 1, 0)</f>
        <v>0</v>
      </c>
      <c r="G42" s="7">
        <f>IF(COUNTIF('Iteration 1 - Forward'!A:A, A42) &gt; 0, 1, 0)</f>
        <v>0</v>
      </c>
      <c r="H42" s="7">
        <f>IF(COUNTIF('Iteration 1 - Backward'!A:A, A42) &gt; 0, 1, 0)</f>
        <v>0</v>
      </c>
      <c r="I42" s="7">
        <f>IF(COUNTIF('Iteration 2 - Forward-Forward'!A:A, A42) &gt; 0, 1, 0)</f>
        <v>0</v>
      </c>
      <c r="J42" s="7">
        <f>IF(COUNTIF('Iteration 2 - Forward-Backward'!A:A, A42) &gt; 0, 1, 0)</f>
        <v>0</v>
      </c>
      <c r="K42" s="7">
        <f>IF(COUNTIF('Iteration 2 - Backward-Backward'!A:A, A42) &gt; 0, 1, 0)</f>
        <v>0</v>
      </c>
      <c r="L42" s="7">
        <f>IF(COUNTIF('Iteration 2 - Backward-Forward'!A:A, A42) &gt; 0, 1, 0)</f>
        <v>0</v>
      </c>
      <c r="M42" s="7">
        <f>IF(COUNTIF('Iteration 3 - FFF'!A:A, A42) &gt; 0, 1, 0)</f>
        <v>0</v>
      </c>
      <c r="N42" s="7">
        <f>IF(COUNTIF('Iteration 3 - FFB'!A:A, A42) &gt; 0, 1, 0)</f>
        <v>0</v>
      </c>
      <c r="O42" s="7">
        <f>IF(COUNTIF('Iteration 3 - FBF'!A:A, A42) &gt; 0, 1, 0)</f>
        <v>0</v>
      </c>
      <c r="P42" s="7">
        <v>1</v>
      </c>
    </row>
    <row r="43" spans="1:21" x14ac:dyDescent="0.25">
      <c r="A43" s="7" t="s">
        <v>9370</v>
      </c>
      <c r="B43" s="7" t="s">
        <v>10185</v>
      </c>
      <c r="C43" s="7">
        <v>2015</v>
      </c>
      <c r="D43" s="7" t="s">
        <v>1098</v>
      </c>
      <c r="E43" s="7">
        <f t="shared" si="1"/>
        <v>0</v>
      </c>
      <c r="F43" s="7">
        <f>IF(COUNTIF('Start Set'!A:A, A43) &gt; 0, 1, 0)</f>
        <v>0</v>
      </c>
      <c r="G43" s="7">
        <f>IF(COUNTIF('Iteration 1 - Forward'!A:A, A43) &gt; 0, 1, 0)</f>
        <v>0</v>
      </c>
      <c r="H43" s="7">
        <f>IF(COUNTIF('Iteration 1 - Backward'!A:A, A43) &gt; 0, 1, 0)</f>
        <v>0</v>
      </c>
      <c r="I43" s="7">
        <f>IF(COUNTIF('Iteration 2 - Forward-Forward'!A:A, A43) &gt; 0, 1, 0)</f>
        <v>0</v>
      </c>
      <c r="J43" s="7">
        <f>IF(COUNTIF('Iteration 2 - Forward-Backward'!A:A, A43) &gt; 0, 1, 0)</f>
        <v>0</v>
      </c>
      <c r="K43" s="7">
        <f>IF(COUNTIF('Iteration 2 - Backward-Backward'!A:A, A43) &gt; 0, 1, 0)</f>
        <v>0</v>
      </c>
      <c r="L43" s="7">
        <f>IF(COUNTIF('Iteration 2 - Backward-Forward'!A:A, A43) &gt; 0, 1, 0)</f>
        <v>0</v>
      </c>
      <c r="M43" s="7">
        <f>IF(COUNTIF('Iteration 3 - FFF'!A:A, A43) &gt; 0, 1, 0)</f>
        <v>0</v>
      </c>
      <c r="N43" s="7">
        <f>IF(COUNTIF('Iteration 3 - FFB'!A:A, A43) &gt; 0, 1, 0)</f>
        <v>0</v>
      </c>
      <c r="O43" s="7">
        <f>IF(COUNTIF('Iteration 3 - FBF'!A:A, A43) &gt; 0, 1, 0)</f>
        <v>0</v>
      </c>
      <c r="P43" s="7">
        <v>1</v>
      </c>
    </row>
    <row r="44" spans="1:21" x14ac:dyDescent="0.25">
      <c r="A44" s="7" t="s">
        <v>9319</v>
      </c>
      <c r="B44" s="7" t="s">
        <v>9320</v>
      </c>
      <c r="C44" s="7">
        <v>2020</v>
      </c>
      <c r="D44" s="7" t="s">
        <v>386</v>
      </c>
      <c r="E44" s="7">
        <v>1</v>
      </c>
      <c r="F44">
        <f>IF(COUNTIF('Start Set'!A:A, A44) &gt; 0, 1, 0)</f>
        <v>0</v>
      </c>
      <c r="G44">
        <f>IF(COUNTIF('Iteration 1 - Forward'!A:A, A44) &gt; 0, 1, 0)</f>
        <v>0</v>
      </c>
      <c r="H44">
        <f>IF(COUNTIF('Iteration 1 - Backward'!A:A, A44) &gt; 0, 1, 0)</f>
        <v>0</v>
      </c>
      <c r="I44">
        <f>IF(COUNTIF('Iteration 2 - Forward-Forward'!A:A, A44) &gt; 0, 1, 0)</f>
        <v>0</v>
      </c>
      <c r="J44">
        <f>IF(COUNTIF('Iteration 2 - Forward-Backward'!A:A, A44) &gt; 0, 1, 0)</f>
        <v>0</v>
      </c>
      <c r="K44">
        <f>IF(COUNTIF('Iteration 2 - Backward-Backward'!A:A, A44) &gt; 0, 1, 0)</f>
        <v>0</v>
      </c>
      <c r="L44">
        <f>IF(COUNTIF('Iteration 2 - Backward-Forward'!A:A, A44) &gt; 0, 1, 0)</f>
        <v>0</v>
      </c>
      <c r="M44">
        <f>IF(COUNTIF('Iteration 3 - FFF'!A:A, A44) &gt; 0, 1, 0)</f>
        <v>0</v>
      </c>
      <c r="N44">
        <f>IF(COUNTIF('Iteration 3 - FFB'!A:A, A44) &gt; 0, 1, 0)</f>
        <v>0</v>
      </c>
      <c r="O44">
        <f>IF(COUNTIF('Iteration 3 - FBF'!A:A, A44) &gt; 0, 1, 0)</f>
        <v>0</v>
      </c>
    </row>
    <row r="45" spans="1:21" x14ac:dyDescent="0.25">
      <c r="A45" s="7" t="s">
        <v>9183</v>
      </c>
      <c r="B45" s="7" t="s">
        <v>9184</v>
      </c>
      <c r="C45" s="7">
        <v>2017</v>
      </c>
      <c r="D45" s="7" t="s">
        <v>172</v>
      </c>
      <c r="E45" s="7">
        <f t="shared" ref="E45:E51" si="2">--(ROW(A45)&lt;&gt;MATCH(A45,$A:$A,0))</f>
        <v>0</v>
      </c>
      <c r="F45" s="7">
        <f>IF(COUNTIF('Start Set'!A:A, A45) &gt; 0, 1, 0)</f>
        <v>0</v>
      </c>
      <c r="G45" s="7">
        <f>IF(COUNTIF('Iteration 1 - Forward'!A:A, A45) &gt; 0, 1, 0)</f>
        <v>0</v>
      </c>
      <c r="H45" s="7">
        <f>IF(COUNTIF('Iteration 1 - Backward'!A:A, A45) &gt; 0, 1, 0)</f>
        <v>0</v>
      </c>
      <c r="I45" s="7">
        <f>IF(COUNTIF('Iteration 2 - Forward-Forward'!A:A, A45) &gt; 0, 1, 0)</f>
        <v>0</v>
      </c>
      <c r="J45" s="7">
        <f>IF(COUNTIF('Iteration 2 - Forward-Backward'!A:A, A45) &gt; 0, 1, 0)</f>
        <v>0</v>
      </c>
      <c r="K45" s="7">
        <f>IF(COUNTIF('Iteration 2 - Backward-Backward'!A:A, A45) &gt; 0, 1, 0)</f>
        <v>0</v>
      </c>
      <c r="L45" s="7">
        <f>IF(COUNTIF('Iteration 2 - Backward-Forward'!A:A, A45) &gt; 0, 1, 0)</f>
        <v>0</v>
      </c>
      <c r="M45" s="7">
        <f>IF(COUNTIF('Iteration 3 - FFF'!A:A, A45) &gt; 0, 1, 0)</f>
        <v>0</v>
      </c>
      <c r="N45" s="7">
        <f>IF(COUNTIF('Iteration 3 - FFB'!A:A, A45) &gt; 0, 1, 0)</f>
        <v>0</v>
      </c>
      <c r="O45" s="7">
        <f>IF(COUNTIF('Iteration 3 - FBF'!A:A, A45) &gt; 0, 1, 0)</f>
        <v>0</v>
      </c>
      <c r="P45" s="7">
        <v>1</v>
      </c>
    </row>
    <row r="46" spans="1:21" x14ac:dyDescent="0.25">
      <c r="A46" s="7" t="s">
        <v>9461</v>
      </c>
      <c r="B46" s="7" t="s">
        <v>10181</v>
      </c>
      <c r="C46" s="7">
        <v>2017</v>
      </c>
      <c r="D46" s="7" t="s">
        <v>1195</v>
      </c>
      <c r="E46" s="7">
        <f t="shared" si="2"/>
        <v>0</v>
      </c>
      <c r="F46" s="7">
        <f>IF(COUNTIF('Start Set'!A:A, A46) &gt; 0, 1, 0)</f>
        <v>0</v>
      </c>
      <c r="G46" s="7">
        <f>IF(COUNTIF('Iteration 1 - Forward'!A:A, A46) &gt; 0, 1, 0)</f>
        <v>0</v>
      </c>
      <c r="H46" s="7">
        <f>IF(COUNTIF('Iteration 1 - Backward'!A:A, A46) &gt; 0, 1, 0)</f>
        <v>0</v>
      </c>
      <c r="I46" s="7">
        <f>IF(COUNTIF('Iteration 2 - Forward-Forward'!A:A, A46) &gt; 0, 1, 0)</f>
        <v>0</v>
      </c>
      <c r="J46" s="7">
        <f>IF(COUNTIF('Iteration 2 - Forward-Backward'!A:A, A46) &gt; 0, 1, 0)</f>
        <v>0</v>
      </c>
      <c r="K46" s="7">
        <f>IF(COUNTIF('Iteration 2 - Backward-Backward'!A:A, A46) &gt; 0, 1, 0)</f>
        <v>0</v>
      </c>
      <c r="L46" s="7">
        <f>IF(COUNTIF('Iteration 2 - Backward-Forward'!A:A, A46) &gt; 0, 1, 0)</f>
        <v>0</v>
      </c>
      <c r="M46" s="7">
        <f>IF(COUNTIF('Iteration 3 - FFF'!A:A, A46) &gt; 0, 1, 0)</f>
        <v>0</v>
      </c>
      <c r="N46" s="7">
        <f>IF(COUNTIF('Iteration 3 - FFB'!A:A, A46) &gt; 0, 1, 0)</f>
        <v>0</v>
      </c>
      <c r="O46" s="7">
        <f>IF(COUNTIF('Iteration 3 - FBF'!A:A, A46) &gt; 0, 1, 0)</f>
        <v>0</v>
      </c>
      <c r="P46" s="7">
        <v>1</v>
      </c>
    </row>
    <row r="47" spans="1:21" x14ac:dyDescent="0.25">
      <c r="A47" s="7" t="s">
        <v>8868</v>
      </c>
      <c r="B47" s="7" t="s">
        <v>10180</v>
      </c>
      <c r="C47" s="7">
        <v>2015</v>
      </c>
      <c r="D47" s="7" t="s">
        <v>155</v>
      </c>
      <c r="E47" s="7">
        <f t="shared" si="2"/>
        <v>0</v>
      </c>
      <c r="F47" s="7">
        <f>IF(COUNTIF('Start Set'!A:A, A47) &gt; 0, 1, 0)</f>
        <v>0</v>
      </c>
      <c r="G47" s="7">
        <f>IF(COUNTIF('Iteration 1 - Forward'!A:A, A47) &gt; 0, 1, 0)</f>
        <v>0</v>
      </c>
      <c r="H47" s="7">
        <f>IF(COUNTIF('Iteration 1 - Backward'!A:A, A47) &gt; 0, 1, 0)</f>
        <v>0</v>
      </c>
      <c r="I47" s="7">
        <f>IF(COUNTIF('Iteration 2 - Forward-Forward'!A:A, A47) &gt; 0, 1, 0)</f>
        <v>0</v>
      </c>
      <c r="J47" s="7">
        <f>IF(COUNTIF('Iteration 2 - Forward-Backward'!A:A, A47) &gt; 0, 1, 0)</f>
        <v>0</v>
      </c>
      <c r="K47" s="7">
        <f>IF(COUNTIF('Iteration 2 - Backward-Backward'!A:A, A47) &gt; 0, 1, 0)</f>
        <v>0</v>
      </c>
      <c r="L47" s="7">
        <f>IF(COUNTIF('Iteration 2 - Backward-Forward'!A:A, A47) &gt; 0, 1, 0)</f>
        <v>0</v>
      </c>
      <c r="M47" s="7">
        <f>IF(COUNTIF('Iteration 3 - FFF'!A:A, A47) &gt; 0, 1, 0)</f>
        <v>0</v>
      </c>
      <c r="N47" s="7">
        <f>IF(COUNTIF('Iteration 3 - FFB'!A:A, A47) &gt; 0, 1, 0)</f>
        <v>0</v>
      </c>
      <c r="O47" s="7">
        <f>IF(COUNTIF('Iteration 3 - FBF'!A:A, A47) &gt; 0, 1, 0)</f>
        <v>0</v>
      </c>
      <c r="P47" s="7">
        <v>1</v>
      </c>
    </row>
    <row r="48" spans="1:21" x14ac:dyDescent="0.25">
      <c r="A48" s="7" t="s">
        <v>9368</v>
      </c>
      <c r="B48" s="7" t="s">
        <v>9369</v>
      </c>
      <c r="C48" s="7">
        <v>2017</v>
      </c>
      <c r="D48" s="7" t="s">
        <v>380</v>
      </c>
      <c r="E48" s="7">
        <f t="shared" si="2"/>
        <v>1</v>
      </c>
      <c r="F48" s="7">
        <f>IF(COUNTIF('Start Set'!A:A, A48) &gt; 0, 1, 0)</f>
        <v>0</v>
      </c>
      <c r="G48" s="7">
        <f>IF(COUNTIF('Iteration 1 - Forward'!A:A, A48) &gt; 0, 1, 0)</f>
        <v>0</v>
      </c>
      <c r="H48" s="7">
        <f>IF(COUNTIF('Iteration 1 - Backward'!A:A, A48) &gt; 0, 1, 0)</f>
        <v>0</v>
      </c>
      <c r="I48" s="7">
        <f>IF(COUNTIF('Iteration 2 - Forward-Forward'!A:A, A48) &gt; 0, 1, 0)</f>
        <v>0</v>
      </c>
      <c r="J48" s="7">
        <f>IF(COUNTIF('Iteration 2 - Forward-Backward'!A:A, A48) &gt; 0, 1, 0)</f>
        <v>0</v>
      </c>
      <c r="K48" s="7">
        <f>IF(COUNTIF('Iteration 2 - Backward-Backward'!A:A, A48) &gt; 0, 1, 0)</f>
        <v>0</v>
      </c>
      <c r="L48" s="7">
        <f>IF(COUNTIF('Iteration 2 - Backward-Forward'!A:A, A48) &gt; 0, 1, 0)</f>
        <v>0</v>
      </c>
      <c r="M48" s="7">
        <f>IF(COUNTIF('Iteration 3 - FFF'!A:A, A48) &gt; 0, 1, 0)</f>
        <v>0</v>
      </c>
      <c r="N48" s="7">
        <f>IF(COUNTIF('Iteration 3 - FFB'!A:A, A48) &gt; 0, 1, 0)</f>
        <v>0</v>
      </c>
      <c r="O48" s="7">
        <f>IF(COUNTIF('Iteration 3 - FBF'!A:A, A48) &gt; 0, 1, 0)</f>
        <v>0</v>
      </c>
      <c r="P48" s="7">
        <v>1</v>
      </c>
    </row>
    <row r="49" spans="1:16" x14ac:dyDescent="0.25">
      <c r="A49" s="7" t="s">
        <v>5662</v>
      </c>
      <c r="B49" s="7" t="s">
        <v>9466</v>
      </c>
      <c r="C49" s="7">
        <v>2016</v>
      </c>
      <c r="D49" s="7" t="s">
        <v>380</v>
      </c>
      <c r="E49" s="7">
        <f t="shared" si="2"/>
        <v>0</v>
      </c>
      <c r="F49" s="7">
        <f>IF(COUNTIF('Start Set'!A:A, A49) &gt; 0, 1, 0)</f>
        <v>0</v>
      </c>
      <c r="G49" s="7">
        <f>IF(COUNTIF('Iteration 1 - Forward'!A:A, A49) &gt; 0, 1, 0)</f>
        <v>0</v>
      </c>
      <c r="H49" s="7">
        <f>IF(COUNTIF('Iteration 1 - Backward'!A:A, A49) &gt; 0, 1, 0)</f>
        <v>0</v>
      </c>
      <c r="I49" s="7">
        <f>IF(COUNTIF('Iteration 2 - Forward-Forward'!A:A, A49) &gt; 0, 1, 0)</f>
        <v>0</v>
      </c>
      <c r="J49" s="7">
        <f>IF(COUNTIF('Iteration 2 - Forward-Backward'!A:A, A49) &gt; 0, 1, 0)</f>
        <v>1</v>
      </c>
      <c r="K49" s="7">
        <f>IF(COUNTIF('Iteration 2 - Backward-Backward'!A:A, A49) &gt; 0, 1, 0)</f>
        <v>0</v>
      </c>
      <c r="L49" s="7">
        <f>IF(COUNTIF('Iteration 2 - Backward-Forward'!A:A, A49) &gt; 0, 1, 0)</f>
        <v>0</v>
      </c>
      <c r="M49" s="7">
        <f>IF(COUNTIF('Iteration 3 - FFF'!A:A, A49) &gt; 0, 1, 0)</f>
        <v>0</v>
      </c>
      <c r="N49" s="7">
        <f>IF(COUNTIF('Iteration 3 - FFB'!A:A, A49) &gt; 0, 1, 0)</f>
        <v>0</v>
      </c>
      <c r="O49" s="7">
        <f>IF(COUNTIF('Iteration 3 - FBF'!A:A, A49) &gt; 0, 1, 0)</f>
        <v>0</v>
      </c>
      <c r="P49" s="7">
        <v>1</v>
      </c>
    </row>
    <row r="50" spans="1:16" x14ac:dyDescent="0.25">
      <c r="A50" s="7" t="s">
        <v>9370</v>
      </c>
      <c r="B50" s="7" t="s">
        <v>9371</v>
      </c>
      <c r="C50" s="7">
        <v>2015</v>
      </c>
      <c r="D50" s="7" t="s">
        <v>1098</v>
      </c>
      <c r="E50" s="7">
        <f t="shared" si="2"/>
        <v>1</v>
      </c>
      <c r="F50" s="7">
        <f>IF(COUNTIF('Start Set'!A:A, A50) &gt; 0, 1, 0)</f>
        <v>0</v>
      </c>
      <c r="G50" s="7">
        <f>IF(COUNTIF('Iteration 1 - Forward'!A:A, A50) &gt; 0, 1, 0)</f>
        <v>0</v>
      </c>
      <c r="H50" s="7">
        <f>IF(COUNTIF('Iteration 1 - Backward'!A:A, A50) &gt; 0, 1, 0)</f>
        <v>0</v>
      </c>
      <c r="I50" s="7">
        <f>IF(COUNTIF('Iteration 2 - Forward-Forward'!A:A, A50) &gt; 0, 1, 0)</f>
        <v>0</v>
      </c>
      <c r="J50" s="7">
        <f>IF(COUNTIF('Iteration 2 - Forward-Backward'!A:A, A50) &gt; 0, 1, 0)</f>
        <v>0</v>
      </c>
      <c r="K50" s="7">
        <f>IF(COUNTIF('Iteration 2 - Backward-Backward'!A:A, A50) &gt; 0, 1, 0)</f>
        <v>0</v>
      </c>
      <c r="L50" s="7">
        <f>IF(COUNTIF('Iteration 2 - Backward-Forward'!A:A, A50) &gt; 0, 1, 0)</f>
        <v>0</v>
      </c>
      <c r="M50" s="7">
        <f>IF(COUNTIF('Iteration 3 - FFF'!A:A, A50) &gt; 0, 1, 0)</f>
        <v>0</v>
      </c>
      <c r="N50" s="7">
        <f>IF(COUNTIF('Iteration 3 - FFB'!A:A, A50) &gt; 0, 1, 0)</f>
        <v>0</v>
      </c>
      <c r="O50" s="7">
        <f>IF(COUNTIF('Iteration 3 - FBF'!A:A, A50) &gt; 0, 1, 0)</f>
        <v>0</v>
      </c>
      <c r="P50" s="7">
        <v>1</v>
      </c>
    </row>
    <row r="51" spans="1:16" x14ac:dyDescent="0.25">
      <c r="A51" s="7" t="s">
        <v>9134</v>
      </c>
      <c r="B51" s="7" t="s">
        <v>9135</v>
      </c>
      <c r="C51" s="7">
        <v>2019</v>
      </c>
      <c r="D51" s="7" t="s">
        <v>10184</v>
      </c>
      <c r="E51" s="7">
        <f t="shared" si="2"/>
        <v>0</v>
      </c>
      <c r="F51" s="7">
        <f>IF(COUNTIF('Start Set'!A:A, A51) &gt; 0, 1, 0)</f>
        <v>0</v>
      </c>
      <c r="G51" s="7">
        <f>IF(COUNTIF('Iteration 1 - Forward'!A:A, A51) &gt; 0, 1, 0)</f>
        <v>0</v>
      </c>
      <c r="H51" s="7">
        <f>IF(COUNTIF('Iteration 1 - Backward'!A:A, A51) &gt; 0, 1, 0)</f>
        <v>0</v>
      </c>
      <c r="I51" s="7">
        <f>IF(COUNTIF('Iteration 2 - Forward-Forward'!A:A, A51) &gt; 0, 1, 0)</f>
        <v>0</v>
      </c>
      <c r="J51" s="7">
        <f>IF(COUNTIF('Iteration 2 - Forward-Backward'!A:A, A51) &gt; 0, 1, 0)</f>
        <v>0</v>
      </c>
      <c r="K51" s="7">
        <f>IF(COUNTIF('Iteration 2 - Backward-Backward'!A:A, A51) &gt; 0, 1, 0)</f>
        <v>0</v>
      </c>
      <c r="L51" s="7">
        <f>IF(COUNTIF('Iteration 2 - Backward-Forward'!A:A, A51) &gt; 0, 1, 0)</f>
        <v>0</v>
      </c>
      <c r="M51" s="7">
        <f>IF(COUNTIF('Iteration 3 - FFF'!A:A, A51) &gt; 0, 1, 0)</f>
        <v>0</v>
      </c>
      <c r="N51" s="7">
        <f>IF(COUNTIF('Iteration 3 - FFB'!A:A, A51) &gt; 0, 1, 0)</f>
        <v>0</v>
      </c>
      <c r="O51" s="7">
        <f>IF(COUNTIF('Iteration 3 - FBF'!A:A, A51) &gt; 0, 1, 0)</f>
        <v>0</v>
      </c>
      <c r="P51" s="7">
        <v>1</v>
      </c>
    </row>
    <row r="52" spans="1:16" x14ac:dyDescent="0.25">
      <c r="A52" s="7" t="s">
        <v>9131</v>
      </c>
      <c r="B52" s="7" t="s">
        <v>9132</v>
      </c>
      <c r="C52" s="7">
        <v>2020</v>
      </c>
      <c r="D52" s="7" t="s">
        <v>9133</v>
      </c>
      <c r="E52" s="7">
        <v>1</v>
      </c>
      <c r="F52">
        <f>IF(COUNTIF('Start Set'!A:A, A52) &gt; 0, 1, 0)</f>
        <v>0</v>
      </c>
      <c r="G52">
        <f>IF(COUNTIF('Iteration 1 - Forward'!A:A, A52) &gt; 0, 1, 0)</f>
        <v>0</v>
      </c>
      <c r="H52">
        <f>IF(COUNTIF('Iteration 1 - Backward'!A:A, A52) &gt; 0, 1, 0)</f>
        <v>0</v>
      </c>
      <c r="I52">
        <f>IF(COUNTIF('Iteration 2 - Forward-Forward'!A:A, A52) &gt; 0, 1, 0)</f>
        <v>0</v>
      </c>
      <c r="J52">
        <f>IF(COUNTIF('Iteration 2 - Forward-Backward'!A:A, A52) &gt; 0, 1, 0)</f>
        <v>0</v>
      </c>
      <c r="K52">
        <f>IF(COUNTIF('Iteration 2 - Backward-Backward'!A:A, A52) &gt; 0, 1, 0)</f>
        <v>0</v>
      </c>
      <c r="L52">
        <f>IF(COUNTIF('Iteration 2 - Backward-Forward'!A:A, A52) &gt; 0, 1, 0)</f>
        <v>0</v>
      </c>
      <c r="M52">
        <f>IF(COUNTIF('Iteration 3 - FFF'!A:A, A52) &gt; 0, 1, 0)</f>
        <v>0</v>
      </c>
      <c r="N52">
        <f>IF(COUNTIF('Iteration 3 - FFB'!A:A, A52) &gt; 0, 1, 0)</f>
        <v>0</v>
      </c>
      <c r="O52">
        <f>IF(COUNTIF('Iteration 3 - FBF'!A:A, A52) &gt; 0, 1, 0)</f>
        <v>0</v>
      </c>
    </row>
    <row r="53" spans="1:16" x14ac:dyDescent="0.25">
      <c r="A53" s="7" t="s">
        <v>8950</v>
      </c>
      <c r="B53" s="7" t="s">
        <v>8951</v>
      </c>
      <c r="C53" s="7">
        <v>2020</v>
      </c>
      <c r="D53" s="7" t="s">
        <v>380</v>
      </c>
      <c r="E53" s="7">
        <v>1</v>
      </c>
      <c r="F53">
        <f>IF(COUNTIF('Start Set'!A:A, A53) &gt; 0, 1, 0)</f>
        <v>0</v>
      </c>
      <c r="G53">
        <f>IF(COUNTIF('Iteration 1 - Forward'!A:A, A53) &gt; 0, 1, 0)</f>
        <v>0</v>
      </c>
      <c r="H53">
        <f>IF(COUNTIF('Iteration 1 - Backward'!A:A, A53) &gt; 0, 1, 0)</f>
        <v>0</v>
      </c>
      <c r="I53">
        <f>IF(COUNTIF('Iteration 2 - Forward-Forward'!A:A, A53) &gt; 0, 1, 0)</f>
        <v>0</v>
      </c>
      <c r="J53">
        <f>IF(COUNTIF('Iteration 2 - Forward-Backward'!A:A, A53) &gt; 0, 1, 0)</f>
        <v>0</v>
      </c>
      <c r="K53">
        <f>IF(COUNTIF('Iteration 2 - Backward-Backward'!A:A, A53) &gt; 0, 1, 0)</f>
        <v>0</v>
      </c>
      <c r="L53">
        <f>IF(COUNTIF('Iteration 2 - Backward-Forward'!A:A, A53) &gt; 0, 1, 0)</f>
        <v>0</v>
      </c>
      <c r="M53">
        <f>IF(COUNTIF('Iteration 3 - FFF'!A:A, A53) &gt; 0, 1, 0)</f>
        <v>0</v>
      </c>
      <c r="N53">
        <f>IF(COUNTIF('Iteration 3 - FFB'!A:A, A53) &gt; 0, 1, 0)</f>
        <v>0</v>
      </c>
      <c r="O53">
        <f>IF(COUNTIF('Iteration 3 - FBF'!A:A, A53) &gt; 0, 1, 0)</f>
        <v>0</v>
      </c>
    </row>
    <row r="54" spans="1:16" x14ac:dyDescent="0.25">
      <c r="A54" s="7" t="s">
        <v>9199</v>
      </c>
      <c r="B54" s="7" t="s">
        <v>9200</v>
      </c>
      <c r="C54" s="7">
        <v>2018</v>
      </c>
      <c r="D54" s="7" t="s">
        <v>380</v>
      </c>
      <c r="E54" s="7">
        <f>--(ROW(A54)&lt;&gt;MATCH(A54,$A:$A,0))</f>
        <v>0</v>
      </c>
      <c r="F54" s="7">
        <f>IF(COUNTIF('Start Set'!A:A, A54) &gt; 0, 1, 0)</f>
        <v>0</v>
      </c>
      <c r="G54" s="7">
        <f>IF(COUNTIF('Iteration 1 - Forward'!A:A, A54) &gt; 0, 1, 0)</f>
        <v>0</v>
      </c>
      <c r="H54" s="7">
        <f>IF(COUNTIF('Iteration 1 - Backward'!A:A, A54) &gt; 0, 1, 0)</f>
        <v>0</v>
      </c>
      <c r="I54" s="7">
        <f>IF(COUNTIF('Iteration 2 - Forward-Forward'!A:A, A54) &gt; 0, 1, 0)</f>
        <v>0</v>
      </c>
      <c r="J54" s="7">
        <f>IF(COUNTIF('Iteration 2 - Forward-Backward'!A:A, A54) &gt; 0, 1, 0)</f>
        <v>0</v>
      </c>
      <c r="K54" s="7">
        <f>IF(COUNTIF('Iteration 2 - Backward-Backward'!A:A, A54) &gt; 0, 1, 0)</f>
        <v>0</v>
      </c>
      <c r="L54" s="7">
        <f>IF(COUNTIF('Iteration 2 - Backward-Forward'!A:A, A54) &gt; 0, 1, 0)</f>
        <v>0</v>
      </c>
      <c r="M54" s="7">
        <f>IF(COUNTIF('Iteration 3 - FFF'!A:A, A54) &gt; 0, 1, 0)</f>
        <v>0</v>
      </c>
      <c r="N54" s="7">
        <f>IF(COUNTIF('Iteration 3 - FFB'!A:A, A54) &gt; 0, 1, 0)</f>
        <v>0</v>
      </c>
      <c r="O54" s="7">
        <f>IF(COUNTIF('Iteration 3 - FBF'!A:A, A54) &gt; 0, 1, 0)</f>
        <v>0</v>
      </c>
      <c r="P54" s="7">
        <v>1</v>
      </c>
    </row>
    <row r="55" spans="1:16" x14ac:dyDescent="0.25">
      <c r="A55" s="7" t="s">
        <v>5577</v>
      </c>
      <c r="B55" s="7" t="s">
        <v>9185</v>
      </c>
      <c r="C55" s="7">
        <v>2018</v>
      </c>
      <c r="D55" s="7" t="s">
        <v>138</v>
      </c>
      <c r="E55" s="7">
        <f>--(ROW(A55)&lt;&gt;MATCH(A55,$A:$A,0))</f>
        <v>0</v>
      </c>
      <c r="F55" s="7">
        <f>IF(COUNTIF('Start Set'!A:A, A55) &gt; 0, 1, 0)</f>
        <v>0</v>
      </c>
      <c r="G55" s="7">
        <f>IF(COUNTIF('Iteration 1 - Forward'!A:A, A55) &gt; 0, 1, 0)</f>
        <v>0</v>
      </c>
      <c r="H55" s="7">
        <f>IF(COUNTIF('Iteration 1 - Backward'!A:A, A55) &gt; 0, 1, 0)</f>
        <v>0</v>
      </c>
      <c r="I55" s="7">
        <f>IF(COUNTIF('Iteration 2 - Forward-Forward'!A:A, A55) &gt; 0, 1, 0)</f>
        <v>0</v>
      </c>
      <c r="J55" s="7">
        <f>IF(COUNTIF('Iteration 2 - Forward-Backward'!A:A, A55) &gt; 0, 1, 0)</f>
        <v>1</v>
      </c>
      <c r="K55" s="7">
        <f>IF(COUNTIF('Iteration 2 - Backward-Backward'!A:A, A55) &gt; 0, 1, 0)</f>
        <v>0</v>
      </c>
      <c r="L55" s="7">
        <f>IF(COUNTIF('Iteration 2 - Backward-Forward'!A:A, A55) &gt; 0, 1, 0)</f>
        <v>0</v>
      </c>
      <c r="M55" s="7">
        <f>IF(COUNTIF('Iteration 3 - FFF'!A:A, A55) &gt; 0, 1, 0)</f>
        <v>0</v>
      </c>
      <c r="N55" s="7">
        <f>IF(COUNTIF('Iteration 3 - FFB'!A:A, A55) &gt; 0, 1, 0)</f>
        <v>0</v>
      </c>
      <c r="O55" s="7">
        <f>IF(COUNTIF('Iteration 3 - FBF'!A:A, A55) &gt; 0, 1, 0)</f>
        <v>0</v>
      </c>
      <c r="P55" s="7">
        <v>1</v>
      </c>
    </row>
    <row r="56" spans="1:16" x14ac:dyDescent="0.25">
      <c r="A56" s="7" t="s">
        <v>9304</v>
      </c>
      <c r="B56" s="7" t="s">
        <v>9305</v>
      </c>
      <c r="C56" s="7">
        <v>2020</v>
      </c>
      <c r="D56" s="7" t="s">
        <v>335</v>
      </c>
      <c r="E56" s="7">
        <v>1</v>
      </c>
      <c r="F56">
        <f>IF(COUNTIF('Start Set'!A:A, A56) &gt; 0, 1, 0)</f>
        <v>0</v>
      </c>
      <c r="G56">
        <f>IF(COUNTIF('Iteration 1 - Forward'!A:A, A56) &gt; 0, 1, 0)</f>
        <v>0</v>
      </c>
      <c r="H56">
        <f>IF(COUNTIF('Iteration 1 - Backward'!A:A, A56) &gt; 0, 1, 0)</f>
        <v>0</v>
      </c>
      <c r="I56">
        <f>IF(COUNTIF('Iteration 2 - Forward-Forward'!A:A, A56) &gt; 0, 1, 0)</f>
        <v>0</v>
      </c>
      <c r="J56">
        <f>IF(COUNTIF('Iteration 2 - Forward-Backward'!A:A, A56) &gt; 0, 1, 0)</f>
        <v>0</v>
      </c>
      <c r="K56">
        <f>IF(COUNTIF('Iteration 2 - Backward-Backward'!A:A, A56) &gt; 0, 1, 0)</f>
        <v>0</v>
      </c>
      <c r="L56">
        <f>IF(COUNTIF('Iteration 2 - Backward-Forward'!A:A, A56) &gt; 0, 1, 0)</f>
        <v>0</v>
      </c>
      <c r="M56">
        <f>IF(COUNTIF('Iteration 3 - FFF'!A:A, A56) &gt; 0, 1, 0)</f>
        <v>0</v>
      </c>
      <c r="N56">
        <f>IF(COUNTIF('Iteration 3 - FFB'!A:A, A56) &gt; 0, 1, 0)</f>
        <v>0</v>
      </c>
      <c r="O56">
        <f>IF(COUNTIF('Iteration 3 - FBF'!A:A, A56) &gt; 0, 1, 0)</f>
        <v>0</v>
      </c>
    </row>
    <row r="57" spans="1:16" x14ac:dyDescent="0.25">
      <c r="A57" s="7" t="s">
        <v>9304</v>
      </c>
      <c r="B57" s="7" t="s">
        <v>9305</v>
      </c>
      <c r="C57" s="7">
        <v>2020</v>
      </c>
      <c r="D57" s="7" t="s">
        <v>335</v>
      </c>
      <c r="E57" s="7">
        <f t="shared" ref="E57:E120" si="3">--(ROW(A57)&lt;&gt;MATCH(A57,$A:$A,0))</f>
        <v>1</v>
      </c>
      <c r="F57">
        <f>IF(COUNTIF('Start Set'!A:A, A57) &gt; 0, 1, 0)</f>
        <v>0</v>
      </c>
      <c r="G57">
        <f>IF(COUNTIF('Iteration 1 - Forward'!A:A, A57) &gt; 0, 1, 0)</f>
        <v>0</v>
      </c>
      <c r="H57">
        <f>IF(COUNTIF('Iteration 1 - Backward'!A:A, A57) &gt; 0, 1, 0)</f>
        <v>0</v>
      </c>
      <c r="I57">
        <f>IF(COUNTIF('Iteration 2 - Forward-Forward'!A:A, A57) &gt; 0, 1, 0)</f>
        <v>0</v>
      </c>
      <c r="J57">
        <f>IF(COUNTIF('Iteration 2 - Forward-Backward'!A:A, A57) &gt; 0, 1, 0)</f>
        <v>0</v>
      </c>
      <c r="K57">
        <f>IF(COUNTIF('Iteration 2 - Backward-Backward'!A:A, A57) &gt; 0, 1, 0)</f>
        <v>0</v>
      </c>
      <c r="L57">
        <f>IF(COUNTIF('Iteration 2 - Backward-Forward'!A:A, A57) &gt; 0, 1, 0)</f>
        <v>0</v>
      </c>
      <c r="M57">
        <f>IF(COUNTIF('Iteration 3 - FFF'!A:A, A57) &gt; 0, 1, 0)</f>
        <v>0</v>
      </c>
      <c r="N57">
        <f>IF(COUNTIF('Iteration 3 - FFB'!A:A, A57) &gt; 0, 1, 0)</f>
        <v>0</v>
      </c>
      <c r="O57">
        <f>IF(COUNTIF('Iteration 3 - FBF'!A:A, A57) &gt; 0, 1, 0)</f>
        <v>0</v>
      </c>
    </row>
    <row r="58" spans="1:16" x14ac:dyDescent="0.25">
      <c r="A58" s="7" t="s">
        <v>8832</v>
      </c>
      <c r="B58" s="7" t="s">
        <v>8833</v>
      </c>
      <c r="C58" s="7">
        <v>1996</v>
      </c>
      <c r="D58" s="7" t="s">
        <v>8834</v>
      </c>
      <c r="E58" s="7">
        <f t="shared" si="3"/>
        <v>0</v>
      </c>
      <c r="F58" s="7">
        <f>IF(COUNTIF('Start Set'!A:A, A58) &gt; 0, 1, 0)</f>
        <v>0</v>
      </c>
      <c r="G58" s="7">
        <f>IF(COUNTIF('Iteration 1 - Forward'!A:A, A58) &gt; 0, 1, 0)</f>
        <v>0</v>
      </c>
      <c r="H58" s="7">
        <f>IF(COUNTIF('Iteration 1 - Backward'!A:A, A58) &gt; 0, 1, 0)</f>
        <v>0</v>
      </c>
      <c r="I58" s="7">
        <f>IF(COUNTIF('Iteration 2 - Forward-Forward'!A:A, A58) &gt; 0, 1, 0)</f>
        <v>0</v>
      </c>
      <c r="J58" s="7">
        <f>IF(COUNTIF('Iteration 2 - Forward-Backward'!A:A, A58) &gt; 0, 1, 0)</f>
        <v>0</v>
      </c>
      <c r="K58" s="7">
        <f>IF(COUNTIF('Iteration 2 - Backward-Backward'!A:A, A58) &gt; 0, 1, 0)</f>
        <v>0</v>
      </c>
      <c r="L58" s="7">
        <f>IF(COUNTIF('Iteration 2 - Backward-Forward'!A:A, A58) &gt; 0, 1, 0)</f>
        <v>0</v>
      </c>
      <c r="M58" s="7">
        <f>IF(COUNTIF('Iteration 3 - FFF'!A:A, A58) &gt; 0, 1, 0)</f>
        <v>0</v>
      </c>
      <c r="N58" s="7">
        <f>IF(COUNTIF('Iteration 3 - FFB'!A:A, A58) &gt; 0, 1, 0)</f>
        <v>0</v>
      </c>
      <c r="O58" s="7">
        <f>IF(COUNTIF('Iteration 3 - FBF'!A:A, A58) &gt; 0, 1, 0)</f>
        <v>0</v>
      </c>
      <c r="P58" s="7">
        <v>1</v>
      </c>
    </row>
    <row r="59" spans="1:16" x14ac:dyDescent="0.25">
      <c r="A59" s="7" t="s">
        <v>9678</v>
      </c>
      <c r="B59" s="7" t="s">
        <v>9679</v>
      </c>
      <c r="C59" s="7">
        <v>1996</v>
      </c>
      <c r="D59" s="7" t="s">
        <v>9680</v>
      </c>
      <c r="E59" s="7">
        <f t="shared" si="3"/>
        <v>0</v>
      </c>
      <c r="F59" s="7">
        <f>IF(COUNTIF('Start Set'!A:A, A59) &gt; 0, 1, 0)</f>
        <v>0</v>
      </c>
      <c r="G59" s="7">
        <f>IF(COUNTIF('Iteration 1 - Forward'!A:A, A59) &gt; 0, 1, 0)</f>
        <v>0</v>
      </c>
      <c r="H59" s="7">
        <f>IF(COUNTIF('Iteration 1 - Backward'!A:A, A59) &gt; 0, 1, 0)</f>
        <v>0</v>
      </c>
      <c r="I59" s="7">
        <f>IF(COUNTIF('Iteration 2 - Forward-Forward'!A:A, A59) &gt; 0, 1, 0)</f>
        <v>0</v>
      </c>
      <c r="J59" s="7">
        <f>IF(COUNTIF('Iteration 2 - Forward-Backward'!A:A, A59) &gt; 0, 1, 0)</f>
        <v>0</v>
      </c>
      <c r="K59" s="7">
        <f>IF(COUNTIF('Iteration 2 - Backward-Backward'!A:A, A59) &gt; 0, 1, 0)</f>
        <v>0</v>
      </c>
      <c r="L59" s="7">
        <f>IF(COUNTIF('Iteration 2 - Backward-Forward'!A:A, A59) &gt; 0, 1, 0)</f>
        <v>0</v>
      </c>
      <c r="M59" s="7">
        <f>IF(COUNTIF('Iteration 3 - FFF'!A:A, A59) &gt; 0, 1, 0)</f>
        <v>0</v>
      </c>
      <c r="N59" s="7">
        <f>IF(COUNTIF('Iteration 3 - FFB'!A:A, A59) &gt; 0, 1, 0)</f>
        <v>0</v>
      </c>
      <c r="O59" s="7">
        <f>IF(COUNTIF('Iteration 3 - FBF'!A:A, A59) &gt; 0, 1, 0)</f>
        <v>0</v>
      </c>
      <c r="P59" s="7">
        <v>1</v>
      </c>
    </row>
    <row r="60" spans="1:16" x14ac:dyDescent="0.25">
      <c r="A60" s="7" t="s">
        <v>9351</v>
      </c>
      <c r="B60" s="7" t="s">
        <v>9352</v>
      </c>
      <c r="C60" s="7">
        <v>1998</v>
      </c>
      <c r="D60" s="7" t="s">
        <v>9353</v>
      </c>
      <c r="E60" s="7">
        <f t="shared" si="3"/>
        <v>0</v>
      </c>
      <c r="F60" s="7">
        <f>IF(COUNTIF('Start Set'!A:A, A60) &gt; 0, 1, 0)</f>
        <v>0</v>
      </c>
      <c r="G60" s="7">
        <f>IF(COUNTIF('Iteration 1 - Forward'!A:A, A60) &gt; 0, 1, 0)</f>
        <v>0</v>
      </c>
      <c r="H60" s="7">
        <f>IF(COUNTIF('Iteration 1 - Backward'!A:A, A60) &gt; 0, 1, 0)</f>
        <v>0</v>
      </c>
      <c r="I60" s="7">
        <f>IF(COUNTIF('Iteration 2 - Forward-Forward'!A:A, A60) &gt; 0, 1, 0)</f>
        <v>0</v>
      </c>
      <c r="J60" s="7">
        <f>IF(COUNTIF('Iteration 2 - Forward-Backward'!A:A, A60) &gt; 0, 1, 0)</f>
        <v>0</v>
      </c>
      <c r="K60" s="7">
        <f>IF(COUNTIF('Iteration 2 - Backward-Backward'!A:A, A60) &gt; 0, 1, 0)</f>
        <v>0</v>
      </c>
      <c r="L60" s="7">
        <f>IF(COUNTIF('Iteration 2 - Backward-Forward'!A:A, A60) &gt; 0, 1, 0)</f>
        <v>0</v>
      </c>
      <c r="M60" s="7">
        <f>IF(COUNTIF('Iteration 3 - FFF'!A:A, A60) &gt; 0, 1, 0)</f>
        <v>0</v>
      </c>
      <c r="N60" s="7">
        <f>IF(COUNTIF('Iteration 3 - FFB'!A:A, A60) &gt; 0, 1, 0)</f>
        <v>0</v>
      </c>
      <c r="O60" s="7">
        <f>IF(COUNTIF('Iteration 3 - FBF'!A:A, A60) &gt; 0, 1, 0)</f>
        <v>0</v>
      </c>
      <c r="P60" s="7">
        <v>1</v>
      </c>
    </row>
    <row r="61" spans="1:16" x14ac:dyDescent="0.25">
      <c r="A61" s="7" t="s">
        <v>8916</v>
      </c>
      <c r="B61" s="7" t="s">
        <v>8917</v>
      </c>
      <c r="C61" s="7">
        <v>2000</v>
      </c>
      <c r="D61" s="7" t="s">
        <v>8918</v>
      </c>
      <c r="E61" s="7">
        <f t="shared" si="3"/>
        <v>0</v>
      </c>
      <c r="F61" s="7">
        <f>IF(COUNTIF('Start Set'!A:A, A61) &gt; 0, 1, 0)</f>
        <v>0</v>
      </c>
      <c r="G61" s="7">
        <f>IF(COUNTIF('Iteration 1 - Forward'!A:A, A61) &gt; 0, 1, 0)</f>
        <v>0</v>
      </c>
      <c r="H61" s="7">
        <f>IF(COUNTIF('Iteration 1 - Backward'!A:A, A61) &gt; 0, 1, 0)</f>
        <v>0</v>
      </c>
      <c r="I61" s="7">
        <f>IF(COUNTIF('Iteration 2 - Forward-Forward'!A:A, A61) &gt; 0, 1, 0)</f>
        <v>0</v>
      </c>
      <c r="J61" s="7">
        <f>IF(COUNTIF('Iteration 2 - Forward-Backward'!A:A, A61) &gt; 0, 1, 0)</f>
        <v>0</v>
      </c>
      <c r="K61" s="7">
        <f>IF(COUNTIF('Iteration 2 - Backward-Backward'!A:A, A61) &gt; 0, 1, 0)</f>
        <v>0</v>
      </c>
      <c r="L61" s="7">
        <f>IF(COUNTIF('Iteration 2 - Backward-Forward'!A:A, A61) &gt; 0, 1, 0)</f>
        <v>0</v>
      </c>
      <c r="M61" s="7">
        <f>IF(COUNTIF('Iteration 3 - FFF'!A:A, A61) &gt; 0, 1, 0)</f>
        <v>0</v>
      </c>
      <c r="N61" s="7">
        <f>IF(COUNTIF('Iteration 3 - FFB'!A:A, A61) &gt; 0, 1, 0)</f>
        <v>0</v>
      </c>
      <c r="O61" s="7">
        <f>IF(COUNTIF('Iteration 3 - FBF'!A:A, A61) &gt; 0, 1, 0)</f>
        <v>0</v>
      </c>
      <c r="P61" s="7">
        <v>1</v>
      </c>
    </row>
    <row r="62" spans="1:16" x14ac:dyDescent="0.25">
      <c r="A62" s="7" t="s">
        <v>8781</v>
      </c>
      <c r="B62" s="7" t="s">
        <v>8782</v>
      </c>
      <c r="C62" s="7">
        <v>2002</v>
      </c>
      <c r="D62" s="7" t="s">
        <v>8783</v>
      </c>
      <c r="E62" s="7">
        <f t="shared" si="3"/>
        <v>0</v>
      </c>
      <c r="F62" s="7">
        <f>IF(COUNTIF('Start Set'!A:A, A62) &gt; 0, 1, 0)</f>
        <v>0</v>
      </c>
      <c r="G62" s="7">
        <f>IF(COUNTIF('Iteration 1 - Forward'!A:A, A62) &gt; 0, 1, 0)</f>
        <v>0</v>
      </c>
      <c r="H62" s="7">
        <f>IF(COUNTIF('Iteration 1 - Backward'!A:A, A62) &gt; 0, 1, 0)</f>
        <v>0</v>
      </c>
      <c r="I62" s="7">
        <f>IF(COUNTIF('Iteration 2 - Forward-Forward'!A:A, A62) &gt; 0, 1, 0)</f>
        <v>0</v>
      </c>
      <c r="J62" s="7">
        <f>IF(COUNTIF('Iteration 2 - Forward-Backward'!A:A, A62) &gt; 0, 1, 0)</f>
        <v>0</v>
      </c>
      <c r="K62" s="7">
        <f>IF(COUNTIF('Iteration 2 - Backward-Backward'!A:A, A62) &gt; 0, 1, 0)</f>
        <v>0</v>
      </c>
      <c r="L62" s="7">
        <f>IF(COUNTIF('Iteration 2 - Backward-Forward'!A:A, A62) &gt; 0, 1, 0)</f>
        <v>0</v>
      </c>
      <c r="M62" s="7">
        <f>IF(COUNTIF('Iteration 3 - FFF'!A:A, A62) &gt; 0, 1, 0)</f>
        <v>0</v>
      </c>
      <c r="N62" s="7">
        <f>IF(COUNTIF('Iteration 3 - FFB'!A:A, A62) &gt; 0, 1, 0)</f>
        <v>0</v>
      </c>
      <c r="O62" s="7">
        <f>IF(COUNTIF('Iteration 3 - FBF'!A:A, A62) &gt; 0, 1, 0)</f>
        <v>0</v>
      </c>
      <c r="P62" s="7">
        <v>1</v>
      </c>
    </row>
    <row r="63" spans="1:16" x14ac:dyDescent="0.25">
      <c r="A63" s="7" t="s">
        <v>8778</v>
      </c>
      <c r="B63" s="7" t="s">
        <v>8779</v>
      </c>
      <c r="C63" s="7">
        <v>2003</v>
      </c>
      <c r="D63" s="7" t="s">
        <v>8780</v>
      </c>
      <c r="E63" s="7">
        <f t="shared" si="3"/>
        <v>0</v>
      </c>
      <c r="F63" s="7">
        <f>IF(COUNTIF('Start Set'!A:A, A63) &gt; 0, 1, 0)</f>
        <v>0</v>
      </c>
      <c r="G63" s="7">
        <f>IF(COUNTIF('Iteration 1 - Forward'!A:A, A63) &gt; 0, 1, 0)</f>
        <v>0</v>
      </c>
      <c r="H63" s="7">
        <f>IF(COUNTIF('Iteration 1 - Backward'!A:A, A63) &gt; 0, 1, 0)</f>
        <v>0</v>
      </c>
      <c r="I63" s="7">
        <f>IF(COUNTIF('Iteration 2 - Forward-Forward'!A:A, A63) &gt; 0, 1, 0)</f>
        <v>0</v>
      </c>
      <c r="J63" s="7">
        <f>IF(COUNTIF('Iteration 2 - Forward-Backward'!A:A, A63) &gt; 0, 1, 0)</f>
        <v>0</v>
      </c>
      <c r="K63" s="7">
        <f>IF(COUNTIF('Iteration 2 - Backward-Backward'!A:A, A63) &gt; 0, 1, 0)</f>
        <v>0</v>
      </c>
      <c r="L63" s="7">
        <f>IF(COUNTIF('Iteration 2 - Backward-Forward'!A:A, A63) &gt; 0, 1, 0)</f>
        <v>0</v>
      </c>
      <c r="M63" s="7">
        <f>IF(COUNTIF('Iteration 3 - FFF'!A:A, A63) &gt; 0, 1, 0)</f>
        <v>0</v>
      </c>
      <c r="N63" s="7">
        <f>IF(COUNTIF('Iteration 3 - FFB'!A:A, A63) &gt; 0, 1, 0)</f>
        <v>0</v>
      </c>
      <c r="O63" s="7">
        <f>IF(COUNTIF('Iteration 3 - FBF'!A:A, A63) &gt; 0, 1, 0)</f>
        <v>0</v>
      </c>
      <c r="P63" s="7">
        <v>1</v>
      </c>
    </row>
    <row r="64" spans="1:16" x14ac:dyDescent="0.25">
      <c r="A64" s="7" t="s">
        <v>9119</v>
      </c>
      <c r="B64" s="7" t="s">
        <v>9120</v>
      </c>
      <c r="C64" s="7">
        <v>2004</v>
      </c>
      <c r="D64" s="7" t="s">
        <v>9121</v>
      </c>
      <c r="E64" s="7">
        <f t="shared" si="3"/>
        <v>0</v>
      </c>
      <c r="F64" s="7">
        <f>IF(COUNTIF('Start Set'!A:A, A64) &gt; 0, 1, 0)</f>
        <v>0</v>
      </c>
      <c r="G64" s="7">
        <f>IF(COUNTIF('Iteration 1 - Forward'!A:A, A64) &gt; 0, 1, 0)</f>
        <v>0</v>
      </c>
      <c r="H64" s="7">
        <f>IF(COUNTIF('Iteration 1 - Backward'!A:A, A64) &gt; 0, 1, 0)</f>
        <v>0</v>
      </c>
      <c r="I64" s="7">
        <f>IF(COUNTIF('Iteration 2 - Forward-Forward'!A:A, A64) &gt; 0, 1, 0)</f>
        <v>0</v>
      </c>
      <c r="J64" s="7">
        <f>IF(COUNTIF('Iteration 2 - Forward-Backward'!A:A, A64) &gt; 0, 1, 0)</f>
        <v>0</v>
      </c>
      <c r="K64" s="7">
        <f>IF(COUNTIF('Iteration 2 - Backward-Backward'!A:A, A64) &gt; 0, 1, 0)</f>
        <v>0</v>
      </c>
      <c r="L64" s="7">
        <f>IF(COUNTIF('Iteration 2 - Backward-Forward'!A:A, A64) &gt; 0, 1, 0)</f>
        <v>0</v>
      </c>
      <c r="M64" s="7">
        <f>IF(COUNTIF('Iteration 3 - FFF'!A:A, A64) &gt; 0, 1, 0)</f>
        <v>0</v>
      </c>
      <c r="N64" s="7">
        <f>IF(COUNTIF('Iteration 3 - FFB'!A:A, A64) &gt; 0, 1, 0)</f>
        <v>0</v>
      </c>
      <c r="O64" s="7">
        <f>IF(COUNTIF('Iteration 3 - FBF'!A:A, A64) &gt; 0, 1, 0)</f>
        <v>0</v>
      </c>
      <c r="P64" s="7">
        <v>1</v>
      </c>
    </row>
    <row r="65" spans="1:16" x14ac:dyDescent="0.25">
      <c r="A65" s="7" t="s">
        <v>9411</v>
      </c>
      <c r="B65" s="7" t="s">
        <v>9412</v>
      </c>
      <c r="C65" s="7">
        <v>2004</v>
      </c>
      <c r="D65" s="7" t="s">
        <v>9413</v>
      </c>
      <c r="E65" s="7">
        <f t="shared" si="3"/>
        <v>0</v>
      </c>
      <c r="F65" s="7">
        <f>IF(COUNTIF('Start Set'!A:A, A65) &gt; 0, 1, 0)</f>
        <v>0</v>
      </c>
      <c r="G65" s="7">
        <f>IF(COUNTIF('Iteration 1 - Forward'!A:A, A65) &gt; 0, 1, 0)</f>
        <v>0</v>
      </c>
      <c r="H65" s="7">
        <f>IF(COUNTIF('Iteration 1 - Backward'!A:A, A65) &gt; 0, 1, 0)</f>
        <v>0</v>
      </c>
      <c r="I65" s="7">
        <f>IF(COUNTIF('Iteration 2 - Forward-Forward'!A:A, A65) &gt; 0, 1, 0)</f>
        <v>0</v>
      </c>
      <c r="J65" s="7">
        <f>IF(COUNTIF('Iteration 2 - Forward-Backward'!A:A, A65) &gt; 0, 1, 0)</f>
        <v>0</v>
      </c>
      <c r="K65" s="7">
        <f>IF(COUNTIF('Iteration 2 - Backward-Backward'!A:A, A65) &gt; 0, 1, 0)</f>
        <v>0</v>
      </c>
      <c r="L65" s="7">
        <f>IF(COUNTIF('Iteration 2 - Backward-Forward'!A:A, A65) &gt; 0, 1, 0)</f>
        <v>0</v>
      </c>
      <c r="M65" s="7">
        <f>IF(COUNTIF('Iteration 3 - FFF'!A:A, A65) &gt; 0, 1, 0)</f>
        <v>0</v>
      </c>
      <c r="N65" s="7">
        <f>IF(COUNTIF('Iteration 3 - FFB'!A:A, A65) &gt; 0, 1, 0)</f>
        <v>0</v>
      </c>
      <c r="O65" s="7">
        <f>IF(COUNTIF('Iteration 3 - FBF'!A:A, A65) &gt; 0, 1, 0)</f>
        <v>0</v>
      </c>
      <c r="P65" s="7">
        <v>1</v>
      </c>
    </row>
    <row r="66" spans="1:16" x14ac:dyDescent="0.25">
      <c r="A66" s="7" t="s">
        <v>10069</v>
      </c>
      <c r="B66" s="7" t="s">
        <v>10070</v>
      </c>
      <c r="C66" s="7">
        <v>2004</v>
      </c>
      <c r="D66" s="7" t="s">
        <v>10071</v>
      </c>
      <c r="E66" s="7">
        <f t="shared" si="3"/>
        <v>0</v>
      </c>
      <c r="F66" s="7">
        <f>IF(COUNTIF('Start Set'!A:A, A66) &gt; 0, 1, 0)</f>
        <v>0</v>
      </c>
      <c r="G66" s="7">
        <f>IF(COUNTIF('Iteration 1 - Forward'!A:A, A66) &gt; 0, 1, 0)</f>
        <v>0</v>
      </c>
      <c r="H66" s="7">
        <f>IF(COUNTIF('Iteration 1 - Backward'!A:A, A66) &gt; 0, 1, 0)</f>
        <v>0</v>
      </c>
      <c r="I66" s="7">
        <f>IF(COUNTIF('Iteration 2 - Forward-Forward'!A:A, A66) &gt; 0, 1, 0)</f>
        <v>0</v>
      </c>
      <c r="J66" s="7">
        <f>IF(COUNTIF('Iteration 2 - Forward-Backward'!A:A, A66) &gt; 0, 1, 0)</f>
        <v>0</v>
      </c>
      <c r="K66" s="7">
        <f>IF(COUNTIF('Iteration 2 - Backward-Backward'!A:A, A66) &gt; 0, 1, 0)</f>
        <v>0</v>
      </c>
      <c r="L66" s="7">
        <f>IF(COUNTIF('Iteration 2 - Backward-Forward'!A:A, A66) &gt; 0, 1, 0)</f>
        <v>0</v>
      </c>
      <c r="M66" s="7">
        <f>IF(COUNTIF('Iteration 3 - FFF'!A:A, A66) &gt; 0, 1, 0)</f>
        <v>0</v>
      </c>
      <c r="N66" s="7">
        <f>IF(COUNTIF('Iteration 3 - FFB'!A:A, A66) &gt; 0, 1, 0)</f>
        <v>0</v>
      </c>
      <c r="O66" s="7">
        <f>IF(COUNTIF('Iteration 3 - FBF'!A:A, A66) &gt; 0, 1, 0)</f>
        <v>0</v>
      </c>
      <c r="P66" s="7">
        <v>1</v>
      </c>
    </row>
    <row r="67" spans="1:16" x14ac:dyDescent="0.25">
      <c r="A67" s="7" t="s">
        <v>9426</v>
      </c>
      <c r="B67" s="7" t="s">
        <v>9427</v>
      </c>
      <c r="C67" s="7">
        <v>2005</v>
      </c>
      <c r="D67" s="7" t="s">
        <v>1698</v>
      </c>
      <c r="E67" s="7">
        <f t="shared" si="3"/>
        <v>0</v>
      </c>
      <c r="F67" s="7">
        <f>IF(COUNTIF('Start Set'!A:A, A67) &gt; 0, 1, 0)</f>
        <v>0</v>
      </c>
      <c r="G67" s="7">
        <f>IF(COUNTIF('Iteration 1 - Forward'!A:A, A67) &gt; 0, 1, 0)</f>
        <v>0</v>
      </c>
      <c r="H67" s="7">
        <f>IF(COUNTIF('Iteration 1 - Backward'!A:A, A67) &gt; 0, 1, 0)</f>
        <v>0</v>
      </c>
      <c r="I67" s="7">
        <f>IF(COUNTIF('Iteration 2 - Forward-Forward'!A:A, A67) &gt; 0, 1, 0)</f>
        <v>0</v>
      </c>
      <c r="J67" s="7">
        <f>IF(COUNTIF('Iteration 2 - Forward-Backward'!A:A, A67) &gt; 0, 1, 0)</f>
        <v>0</v>
      </c>
      <c r="K67" s="7">
        <f>IF(COUNTIF('Iteration 2 - Backward-Backward'!A:A, A67) &gt; 0, 1, 0)</f>
        <v>0</v>
      </c>
      <c r="L67" s="7">
        <f>IF(COUNTIF('Iteration 2 - Backward-Forward'!A:A, A67) &gt; 0, 1, 0)</f>
        <v>0</v>
      </c>
      <c r="M67" s="7">
        <f>IF(COUNTIF('Iteration 3 - FFF'!A:A, A67) &gt; 0, 1, 0)</f>
        <v>0</v>
      </c>
      <c r="N67" s="7">
        <f>IF(COUNTIF('Iteration 3 - FFB'!A:A, A67) &gt; 0, 1, 0)</f>
        <v>0</v>
      </c>
      <c r="O67" s="7">
        <f>IF(COUNTIF('Iteration 3 - FBF'!A:A, A67) &gt; 0, 1, 0)</f>
        <v>0</v>
      </c>
      <c r="P67" s="7">
        <v>1</v>
      </c>
    </row>
    <row r="68" spans="1:16" x14ac:dyDescent="0.25">
      <c r="A68" s="7" t="s">
        <v>8770</v>
      </c>
      <c r="B68" s="7" t="s">
        <v>8771</v>
      </c>
      <c r="C68" s="7">
        <v>2006</v>
      </c>
      <c r="D68" s="7" t="s">
        <v>8772</v>
      </c>
      <c r="E68" s="7">
        <f t="shared" si="3"/>
        <v>0</v>
      </c>
      <c r="F68" s="7">
        <f>IF(COUNTIF('Start Set'!A:A, A68) &gt; 0, 1, 0)</f>
        <v>0</v>
      </c>
      <c r="G68" s="7">
        <f>IF(COUNTIF('Iteration 1 - Forward'!A:A, A68) &gt; 0, 1, 0)</f>
        <v>0</v>
      </c>
      <c r="H68" s="7">
        <f>IF(COUNTIF('Iteration 1 - Backward'!A:A, A68) &gt; 0, 1, 0)</f>
        <v>0</v>
      </c>
      <c r="I68" s="7">
        <f>IF(COUNTIF('Iteration 2 - Forward-Forward'!A:A, A68) &gt; 0, 1, 0)</f>
        <v>0</v>
      </c>
      <c r="J68" s="7">
        <f>IF(COUNTIF('Iteration 2 - Forward-Backward'!A:A, A68) &gt; 0, 1, 0)</f>
        <v>0</v>
      </c>
      <c r="K68" s="7">
        <f>IF(COUNTIF('Iteration 2 - Backward-Backward'!A:A, A68) &gt; 0, 1, 0)</f>
        <v>0</v>
      </c>
      <c r="L68" s="7">
        <f>IF(COUNTIF('Iteration 2 - Backward-Forward'!A:A, A68) &gt; 0, 1, 0)</f>
        <v>0</v>
      </c>
      <c r="M68" s="7">
        <f>IF(COUNTIF('Iteration 3 - FFF'!A:A, A68) &gt; 0, 1, 0)</f>
        <v>0</v>
      </c>
      <c r="N68" s="7">
        <f>IF(COUNTIF('Iteration 3 - FFB'!A:A, A68) &gt; 0, 1, 0)</f>
        <v>0</v>
      </c>
      <c r="O68" s="7">
        <f>IF(COUNTIF('Iteration 3 - FBF'!A:A, A68) &gt; 0, 1, 0)</f>
        <v>0</v>
      </c>
      <c r="P68" s="7">
        <v>1</v>
      </c>
    </row>
    <row r="69" spans="1:16" x14ac:dyDescent="0.25">
      <c r="A69" s="7" t="s">
        <v>9722</v>
      </c>
      <c r="B69" s="7" t="s">
        <v>9723</v>
      </c>
      <c r="C69" s="7">
        <v>2006</v>
      </c>
      <c r="D69" s="7" t="s">
        <v>9724</v>
      </c>
      <c r="E69" s="7">
        <f t="shared" si="3"/>
        <v>0</v>
      </c>
      <c r="F69" s="7">
        <f>IF(COUNTIF('Start Set'!A:A, A69) &gt; 0, 1, 0)</f>
        <v>0</v>
      </c>
      <c r="G69" s="7">
        <f>IF(COUNTIF('Iteration 1 - Forward'!A:A, A69) &gt; 0, 1, 0)</f>
        <v>0</v>
      </c>
      <c r="H69" s="7">
        <f>IF(COUNTIF('Iteration 1 - Backward'!A:A, A69) &gt; 0, 1, 0)</f>
        <v>0</v>
      </c>
      <c r="I69" s="7">
        <f>IF(COUNTIF('Iteration 2 - Forward-Forward'!A:A, A69) &gt; 0, 1, 0)</f>
        <v>0</v>
      </c>
      <c r="J69" s="7">
        <f>IF(COUNTIF('Iteration 2 - Forward-Backward'!A:A, A69) &gt; 0, 1, 0)</f>
        <v>0</v>
      </c>
      <c r="K69" s="7">
        <f>IF(COUNTIF('Iteration 2 - Backward-Backward'!A:A, A69) &gt; 0, 1, 0)</f>
        <v>0</v>
      </c>
      <c r="L69" s="7">
        <f>IF(COUNTIF('Iteration 2 - Backward-Forward'!A:A, A69) &gt; 0, 1, 0)</f>
        <v>0</v>
      </c>
      <c r="M69" s="7">
        <f>IF(COUNTIF('Iteration 3 - FFF'!A:A, A69) &gt; 0, 1, 0)</f>
        <v>0</v>
      </c>
      <c r="N69" s="7">
        <f>IF(COUNTIF('Iteration 3 - FFB'!A:A, A69) &gt; 0, 1, 0)</f>
        <v>0</v>
      </c>
      <c r="O69" s="7">
        <f>IF(COUNTIF('Iteration 3 - FBF'!A:A, A69) &gt; 0, 1, 0)</f>
        <v>0</v>
      </c>
      <c r="P69" s="7">
        <v>1</v>
      </c>
    </row>
    <row r="70" spans="1:16" x14ac:dyDescent="0.25">
      <c r="A70" s="7" t="s">
        <v>9354</v>
      </c>
      <c r="B70" s="7" t="s">
        <v>9355</v>
      </c>
      <c r="C70" s="7">
        <v>2007</v>
      </c>
      <c r="D70" s="7" t="s">
        <v>273</v>
      </c>
      <c r="E70" s="7">
        <f t="shared" si="3"/>
        <v>0</v>
      </c>
      <c r="F70" s="7">
        <f>IF(COUNTIF('Start Set'!A:A, A70) &gt; 0, 1, 0)</f>
        <v>0</v>
      </c>
      <c r="G70" s="7">
        <f>IF(COUNTIF('Iteration 1 - Forward'!A:A, A70) &gt; 0, 1, 0)</f>
        <v>0</v>
      </c>
      <c r="H70" s="7">
        <f>IF(COUNTIF('Iteration 1 - Backward'!A:A, A70) &gt; 0, 1, 0)</f>
        <v>0</v>
      </c>
      <c r="I70" s="7">
        <f>IF(COUNTIF('Iteration 2 - Forward-Forward'!A:A, A70) &gt; 0, 1, 0)</f>
        <v>0</v>
      </c>
      <c r="J70" s="7">
        <f>IF(COUNTIF('Iteration 2 - Forward-Backward'!A:A, A70) &gt; 0, 1, 0)</f>
        <v>0</v>
      </c>
      <c r="K70" s="7">
        <f>IF(COUNTIF('Iteration 2 - Backward-Backward'!A:A, A70) &gt; 0, 1, 0)</f>
        <v>0</v>
      </c>
      <c r="L70" s="7">
        <f>IF(COUNTIF('Iteration 2 - Backward-Forward'!A:A, A70) &gt; 0, 1, 0)</f>
        <v>0</v>
      </c>
      <c r="M70" s="7">
        <f>IF(COUNTIF('Iteration 3 - FFF'!A:A, A70) &gt; 0, 1, 0)</f>
        <v>0</v>
      </c>
      <c r="N70" s="7">
        <f>IF(COUNTIF('Iteration 3 - FFB'!A:A, A70) &gt; 0, 1, 0)</f>
        <v>0</v>
      </c>
      <c r="O70" s="7">
        <f>IF(COUNTIF('Iteration 3 - FBF'!A:A, A70) &gt; 0, 1, 0)</f>
        <v>0</v>
      </c>
      <c r="P70" s="7">
        <v>1</v>
      </c>
    </row>
    <row r="71" spans="1:16" x14ac:dyDescent="0.25">
      <c r="A71" s="7" t="s">
        <v>10042</v>
      </c>
      <c r="B71" s="7" t="s">
        <v>10043</v>
      </c>
      <c r="C71" s="7">
        <v>2007</v>
      </c>
      <c r="D71" s="7" t="s">
        <v>9761</v>
      </c>
      <c r="E71" s="7">
        <f t="shared" si="3"/>
        <v>0</v>
      </c>
      <c r="F71" s="7">
        <f>IF(COUNTIF('Start Set'!A:A, A71) &gt; 0, 1, 0)</f>
        <v>0</v>
      </c>
      <c r="G71" s="7">
        <f>IF(COUNTIF('Iteration 1 - Forward'!A:A, A71) &gt; 0, 1, 0)</f>
        <v>0</v>
      </c>
      <c r="H71" s="7">
        <f>IF(COUNTIF('Iteration 1 - Backward'!A:A, A71) &gt; 0, 1, 0)</f>
        <v>0</v>
      </c>
      <c r="I71" s="7">
        <f>IF(COUNTIF('Iteration 2 - Forward-Forward'!A:A, A71) &gt; 0, 1, 0)</f>
        <v>0</v>
      </c>
      <c r="J71" s="7">
        <f>IF(COUNTIF('Iteration 2 - Forward-Backward'!A:A, A71) &gt; 0, 1, 0)</f>
        <v>0</v>
      </c>
      <c r="K71" s="7">
        <f>IF(COUNTIF('Iteration 2 - Backward-Backward'!A:A, A71) &gt; 0, 1, 0)</f>
        <v>0</v>
      </c>
      <c r="L71" s="7">
        <f>IF(COUNTIF('Iteration 2 - Backward-Forward'!A:A, A71) &gt; 0, 1, 0)</f>
        <v>0</v>
      </c>
      <c r="M71" s="7">
        <f>IF(COUNTIF('Iteration 3 - FFF'!A:A, A71) &gt; 0, 1, 0)</f>
        <v>0</v>
      </c>
      <c r="N71" s="7">
        <f>IF(COUNTIF('Iteration 3 - FFB'!A:A, A71) &gt; 0, 1, 0)</f>
        <v>0</v>
      </c>
      <c r="O71" s="7">
        <f>IF(COUNTIF('Iteration 3 - FBF'!A:A, A71) &gt; 0, 1, 0)</f>
        <v>0</v>
      </c>
      <c r="P71" s="7">
        <v>1</v>
      </c>
    </row>
    <row r="72" spans="1:16" x14ac:dyDescent="0.25">
      <c r="A72" s="7" t="s">
        <v>8794</v>
      </c>
      <c r="B72" s="7" t="s">
        <v>8795</v>
      </c>
      <c r="C72" s="7">
        <v>2008</v>
      </c>
      <c r="D72" s="7" t="s">
        <v>8796</v>
      </c>
      <c r="E72" s="7">
        <f t="shared" si="3"/>
        <v>0</v>
      </c>
      <c r="F72" s="7">
        <f>IF(COUNTIF('Start Set'!A:A, A72) &gt; 0, 1, 0)</f>
        <v>0</v>
      </c>
      <c r="G72" s="7">
        <f>IF(COUNTIF('Iteration 1 - Forward'!A:A, A72) &gt; 0, 1, 0)</f>
        <v>0</v>
      </c>
      <c r="H72" s="7">
        <f>IF(COUNTIF('Iteration 1 - Backward'!A:A, A72) &gt; 0, 1, 0)</f>
        <v>0</v>
      </c>
      <c r="I72" s="7">
        <f>IF(COUNTIF('Iteration 2 - Forward-Forward'!A:A, A72) &gt; 0, 1, 0)</f>
        <v>0</v>
      </c>
      <c r="J72" s="7">
        <f>IF(COUNTIF('Iteration 2 - Forward-Backward'!A:A, A72) &gt; 0, 1, 0)</f>
        <v>0</v>
      </c>
      <c r="K72" s="7">
        <f>IF(COUNTIF('Iteration 2 - Backward-Backward'!A:A, A72) &gt; 0, 1, 0)</f>
        <v>0</v>
      </c>
      <c r="L72" s="7">
        <f>IF(COUNTIF('Iteration 2 - Backward-Forward'!A:A, A72) &gt; 0, 1, 0)</f>
        <v>0</v>
      </c>
      <c r="M72" s="7">
        <f>IF(COUNTIF('Iteration 3 - FFF'!A:A, A72) &gt; 0, 1, 0)</f>
        <v>0</v>
      </c>
      <c r="N72" s="7">
        <f>IF(COUNTIF('Iteration 3 - FFB'!A:A, A72) &gt; 0, 1, 0)</f>
        <v>0</v>
      </c>
      <c r="O72" s="7">
        <f>IF(COUNTIF('Iteration 3 - FBF'!A:A, A72) &gt; 0, 1, 0)</f>
        <v>0</v>
      </c>
      <c r="P72" s="7">
        <v>1</v>
      </c>
    </row>
    <row r="73" spans="1:16" x14ac:dyDescent="0.25">
      <c r="A73" s="7" t="s">
        <v>9424</v>
      </c>
      <c r="B73" s="7" t="s">
        <v>9425</v>
      </c>
      <c r="C73" s="7">
        <v>2008</v>
      </c>
      <c r="D73" s="7" t="s">
        <v>172</v>
      </c>
      <c r="E73" s="7">
        <f t="shared" si="3"/>
        <v>0</v>
      </c>
      <c r="F73" s="7">
        <f>IF(COUNTIF('Start Set'!A:A, A73) &gt; 0, 1, 0)</f>
        <v>0</v>
      </c>
      <c r="G73" s="7">
        <f>IF(COUNTIF('Iteration 1 - Forward'!A:A, A73) &gt; 0, 1, 0)</f>
        <v>0</v>
      </c>
      <c r="H73" s="7">
        <f>IF(COUNTIF('Iteration 1 - Backward'!A:A, A73) &gt; 0, 1, 0)</f>
        <v>0</v>
      </c>
      <c r="I73" s="7">
        <f>IF(COUNTIF('Iteration 2 - Forward-Forward'!A:A, A73) &gt; 0, 1, 0)</f>
        <v>0</v>
      </c>
      <c r="J73" s="7">
        <f>IF(COUNTIF('Iteration 2 - Forward-Backward'!A:A, A73) &gt; 0, 1, 0)</f>
        <v>0</v>
      </c>
      <c r="K73" s="7">
        <f>IF(COUNTIF('Iteration 2 - Backward-Backward'!A:A, A73) &gt; 0, 1, 0)</f>
        <v>0</v>
      </c>
      <c r="L73" s="7">
        <f>IF(COUNTIF('Iteration 2 - Backward-Forward'!A:A, A73) &gt; 0, 1, 0)</f>
        <v>0</v>
      </c>
      <c r="M73" s="7">
        <f>IF(COUNTIF('Iteration 3 - FFF'!A:A, A73) &gt; 0, 1, 0)</f>
        <v>0</v>
      </c>
      <c r="N73" s="7">
        <f>IF(COUNTIF('Iteration 3 - FFB'!A:A, A73) &gt; 0, 1, 0)</f>
        <v>0</v>
      </c>
      <c r="O73" s="7">
        <f>IF(COUNTIF('Iteration 3 - FBF'!A:A, A73) &gt; 0, 1, 0)</f>
        <v>0</v>
      </c>
      <c r="P73" s="7">
        <v>1</v>
      </c>
    </row>
    <row r="74" spans="1:16" x14ac:dyDescent="0.25">
      <c r="A74" s="7" t="s">
        <v>9687</v>
      </c>
      <c r="B74" s="7" t="s">
        <v>9688</v>
      </c>
      <c r="C74" s="7">
        <v>2008</v>
      </c>
      <c r="D74" s="7" t="s">
        <v>9689</v>
      </c>
      <c r="E74" s="7">
        <f t="shared" si="3"/>
        <v>0</v>
      </c>
      <c r="F74" s="7">
        <f>IF(COUNTIF('Start Set'!A:A, A74) &gt; 0, 1, 0)</f>
        <v>0</v>
      </c>
      <c r="G74" s="7">
        <f>IF(COUNTIF('Iteration 1 - Forward'!A:A, A74) &gt; 0, 1, 0)</f>
        <v>0</v>
      </c>
      <c r="H74" s="7">
        <f>IF(COUNTIF('Iteration 1 - Backward'!A:A, A74) &gt; 0, 1, 0)</f>
        <v>0</v>
      </c>
      <c r="I74" s="7">
        <f>IF(COUNTIF('Iteration 2 - Forward-Forward'!A:A, A74) &gt; 0, 1, 0)</f>
        <v>0</v>
      </c>
      <c r="J74" s="7">
        <f>IF(COUNTIF('Iteration 2 - Forward-Backward'!A:A, A74) &gt; 0, 1, 0)</f>
        <v>0</v>
      </c>
      <c r="K74" s="7">
        <f>IF(COUNTIF('Iteration 2 - Backward-Backward'!A:A, A74) &gt; 0, 1, 0)</f>
        <v>0</v>
      </c>
      <c r="L74" s="7">
        <f>IF(COUNTIF('Iteration 2 - Backward-Forward'!A:A, A74) &gt; 0, 1, 0)</f>
        <v>0</v>
      </c>
      <c r="M74" s="7">
        <f>IF(COUNTIF('Iteration 3 - FFF'!A:A, A74) &gt; 0, 1, 0)</f>
        <v>0</v>
      </c>
      <c r="N74" s="7">
        <f>IF(COUNTIF('Iteration 3 - FFB'!A:A, A74) &gt; 0, 1, 0)</f>
        <v>0</v>
      </c>
      <c r="O74" s="7">
        <f>IF(COUNTIF('Iteration 3 - FBF'!A:A, A74) &gt; 0, 1, 0)</f>
        <v>0</v>
      </c>
      <c r="P74" s="7">
        <v>1</v>
      </c>
    </row>
    <row r="75" spans="1:16" x14ac:dyDescent="0.25">
      <c r="A75" s="7" t="s">
        <v>10174</v>
      </c>
      <c r="B75" s="7" t="s">
        <v>10175</v>
      </c>
      <c r="C75" s="7">
        <v>2008</v>
      </c>
      <c r="D75" s="7" t="s">
        <v>10176</v>
      </c>
      <c r="E75" s="7">
        <f t="shared" si="3"/>
        <v>0</v>
      </c>
      <c r="F75" s="7">
        <f>IF(COUNTIF('Start Set'!A:A, A75) &gt; 0, 1, 0)</f>
        <v>0</v>
      </c>
      <c r="G75" s="7">
        <f>IF(COUNTIF('Iteration 1 - Forward'!A:A, A75) &gt; 0, 1, 0)</f>
        <v>0</v>
      </c>
      <c r="H75" s="7">
        <f>IF(COUNTIF('Iteration 1 - Backward'!A:A, A75) &gt; 0, 1, 0)</f>
        <v>0</v>
      </c>
      <c r="I75" s="7">
        <f>IF(COUNTIF('Iteration 2 - Forward-Forward'!A:A, A75) &gt; 0, 1, 0)</f>
        <v>0</v>
      </c>
      <c r="J75" s="7">
        <f>IF(COUNTIF('Iteration 2 - Forward-Backward'!A:A, A75) &gt; 0, 1, 0)</f>
        <v>0</v>
      </c>
      <c r="K75" s="7">
        <f>IF(COUNTIF('Iteration 2 - Backward-Backward'!A:A, A75) &gt; 0, 1, 0)</f>
        <v>0</v>
      </c>
      <c r="L75" s="7">
        <f>IF(COUNTIF('Iteration 2 - Backward-Forward'!A:A, A75) &gt; 0, 1, 0)</f>
        <v>0</v>
      </c>
      <c r="M75" s="7">
        <f>IF(COUNTIF('Iteration 3 - FFF'!A:A, A75) &gt; 0, 1, 0)</f>
        <v>0</v>
      </c>
      <c r="N75" s="7">
        <f>IF(COUNTIF('Iteration 3 - FFB'!A:A, A75) &gt; 0, 1, 0)</f>
        <v>0</v>
      </c>
      <c r="O75" s="7">
        <f>IF(COUNTIF('Iteration 3 - FBF'!A:A, A75) &gt; 0, 1, 0)</f>
        <v>0</v>
      </c>
      <c r="P75" s="7">
        <v>1</v>
      </c>
    </row>
    <row r="76" spans="1:16" x14ac:dyDescent="0.25">
      <c r="A76" s="7" t="s">
        <v>8732</v>
      </c>
      <c r="B76" s="7" t="s">
        <v>8733</v>
      </c>
      <c r="C76" s="7">
        <v>2009</v>
      </c>
      <c r="D76" s="7" t="s">
        <v>8734</v>
      </c>
      <c r="E76" s="7">
        <f t="shared" si="3"/>
        <v>0</v>
      </c>
      <c r="F76" s="7">
        <f>IF(COUNTIF('Start Set'!A:A, A76) &gt; 0, 1, 0)</f>
        <v>0</v>
      </c>
      <c r="G76" s="7">
        <f>IF(COUNTIF('Iteration 1 - Forward'!A:A, A76) &gt; 0, 1, 0)</f>
        <v>0</v>
      </c>
      <c r="H76" s="7">
        <f>IF(COUNTIF('Iteration 1 - Backward'!A:A, A76) &gt; 0, 1, 0)</f>
        <v>0</v>
      </c>
      <c r="I76" s="7">
        <f>IF(COUNTIF('Iteration 2 - Forward-Forward'!A:A, A76) &gt; 0, 1, 0)</f>
        <v>0</v>
      </c>
      <c r="J76" s="7">
        <f>IF(COUNTIF('Iteration 2 - Forward-Backward'!A:A, A76) &gt; 0, 1, 0)</f>
        <v>0</v>
      </c>
      <c r="K76" s="7">
        <f>IF(COUNTIF('Iteration 2 - Backward-Backward'!A:A, A76) &gt; 0, 1, 0)</f>
        <v>0</v>
      </c>
      <c r="L76" s="7">
        <f>IF(COUNTIF('Iteration 2 - Backward-Forward'!A:A, A76) &gt; 0, 1, 0)</f>
        <v>0</v>
      </c>
      <c r="M76" s="7">
        <f>IF(COUNTIF('Iteration 3 - FFF'!A:A, A76) &gt; 0, 1, 0)</f>
        <v>0</v>
      </c>
      <c r="N76" s="7">
        <f>IF(COUNTIF('Iteration 3 - FFB'!A:A, A76) &gt; 0, 1, 0)</f>
        <v>0</v>
      </c>
      <c r="O76" s="7">
        <f>IF(COUNTIF('Iteration 3 - FBF'!A:A, A76) &gt; 0, 1, 0)</f>
        <v>0</v>
      </c>
      <c r="P76" s="7">
        <v>1</v>
      </c>
    </row>
    <row r="77" spans="1:16" x14ac:dyDescent="0.25">
      <c r="A77" s="7" t="s">
        <v>8764</v>
      </c>
      <c r="B77" s="7" t="s">
        <v>8765</v>
      </c>
      <c r="C77" s="7">
        <v>2009</v>
      </c>
      <c r="D77" s="7" t="s">
        <v>8766</v>
      </c>
      <c r="E77" s="7">
        <f t="shared" si="3"/>
        <v>0</v>
      </c>
      <c r="F77" s="7">
        <f>IF(COUNTIF('Start Set'!A:A, A77) &gt; 0, 1, 0)</f>
        <v>0</v>
      </c>
      <c r="G77" s="7">
        <f>IF(COUNTIF('Iteration 1 - Forward'!A:A, A77) &gt; 0, 1, 0)</f>
        <v>0</v>
      </c>
      <c r="H77" s="7">
        <f>IF(COUNTIF('Iteration 1 - Backward'!A:A, A77) &gt; 0, 1, 0)</f>
        <v>0</v>
      </c>
      <c r="I77" s="7">
        <f>IF(COUNTIF('Iteration 2 - Forward-Forward'!A:A, A77) &gt; 0, 1, 0)</f>
        <v>0</v>
      </c>
      <c r="J77" s="7">
        <f>IF(COUNTIF('Iteration 2 - Forward-Backward'!A:A, A77) &gt; 0, 1, 0)</f>
        <v>0</v>
      </c>
      <c r="K77" s="7">
        <f>IF(COUNTIF('Iteration 2 - Backward-Backward'!A:A, A77) &gt; 0, 1, 0)</f>
        <v>0</v>
      </c>
      <c r="L77" s="7">
        <f>IF(COUNTIF('Iteration 2 - Backward-Forward'!A:A, A77) &gt; 0, 1, 0)</f>
        <v>0</v>
      </c>
      <c r="M77" s="7">
        <f>IF(COUNTIF('Iteration 3 - FFF'!A:A, A77) &gt; 0, 1, 0)</f>
        <v>0</v>
      </c>
      <c r="N77" s="7">
        <f>IF(COUNTIF('Iteration 3 - FFB'!A:A, A77) &gt; 0, 1, 0)</f>
        <v>0</v>
      </c>
      <c r="O77" s="7">
        <f>IF(COUNTIF('Iteration 3 - FBF'!A:A, A77) &gt; 0, 1, 0)</f>
        <v>0</v>
      </c>
      <c r="P77" s="7">
        <v>1</v>
      </c>
    </row>
    <row r="78" spans="1:16" x14ac:dyDescent="0.25">
      <c r="A78" s="7" t="s">
        <v>8797</v>
      </c>
      <c r="B78" s="7" t="s">
        <v>8798</v>
      </c>
      <c r="C78" s="7">
        <v>2009</v>
      </c>
      <c r="D78" s="7" t="s">
        <v>8799</v>
      </c>
      <c r="E78" s="7">
        <f t="shared" si="3"/>
        <v>0</v>
      </c>
      <c r="F78" s="7">
        <f>IF(COUNTIF('Start Set'!A:A, A78) &gt; 0, 1, 0)</f>
        <v>0</v>
      </c>
      <c r="G78" s="7">
        <f>IF(COUNTIF('Iteration 1 - Forward'!A:A, A78) &gt; 0, 1, 0)</f>
        <v>0</v>
      </c>
      <c r="H78" s="7">
        <f>IF(COUNTIF('Iteration 1 - Backward'!A:A, A78) &gt; 0, 1, 0)</f>
        <v>0</v>
      </c>
      <c r="I78" s="7">
        <f>IF(COUNTIF('Iteration 2 - Forward-Forward'!A:A, A78) &gt; 0, 1, 0)</f>
        <v>0</v>
      </c>
      <c r="J78" s="7">
        <f>IF(COUNTIF('Iteration 2 - Forward-Backward'!A:A, A78) &gt; 0, 1, 0)</f>
        <v>0</v>
      </c>
      <c r="K78" s="7">
        <f>IF(COUNTIF('Iteration 2 - Backward-Backward'!A:A, A78) &gt; 0, 1, 0)</f>
        <v>0</v>
      </c>
      <c r="L78" s="7">
        <f>IF(COUNTIF('Iteration 2 - Backward-Forward'!A:A, A78) &gt; 0, 1, 0)</f>
        <v>0</v>
      </c>
      <c r="M78" s="7">
        <f>IF(COUNTIF('Iteration 3 - FFF'!A:A, A78) &gt; 0, 1, 0)</f>
        <v>0</v>
      </c>
      <c r="N78" s="7">
        <f>IF(COUNTIF('Iteration 3 - FFB'!A:A, A78) &gt; 0, 1, 0)</f>
        <v>0</v>
      </c>
      <c r="O78" s="7">
        <f>IF(COUNTIF('Iteration 3 - FBF'!A:A, A78) &gt; 0, 1, 0)</f>
        <v>0</v>
      </c>
      <c r="P78" s="7">
        <v>1</v>
      </c>
    </row>
    <row r="79" spans="1:16" x14ac:dyDescent="0.25">
      <c r="A79" s="7" t="s">
        <v>8800</v>
      </c>
      <c r="B79" s="7" t="s">
        <v>8801</v>
      </c>
      <c r="C79" s="7">
        <v>2009</v>
      </c>
      <c r="D79" s="7" t="s">
        <v>8802</v>
      </c>
      <c r="E79" s="7">
        <f t="shared" si="3"/>
        <v>0</v>
      </c>
      <c r="F79" s="7">
        <f>IF(COUNTIF('Start Set'!A:A, A79) &gt; 0, 1, 0)</f>
        <v>0</v>
      </c>
      <c r="G79" s="7">
        <f>IF(COUNTIF('Iteration 1 - Forward'!A:A, A79) &gt; 0, 1, 0)</f>
        <v>0</v>
      </c>
      <c r="H79" s="7">
        <f>IF(COUNTIF('Iteration 1 - Backward'!A:A, A79) &gt; 0, 1, 0)</f>
        <v>0</v>
      </c>
      <c r="I79" s="7">
        <f>IF(COUNTIF('Iteration 2 - Forward-Forward'!A:A, A79) &gt; 0, 1, 0)</f>
        <v>0</v>
      </c>
      <c r="J79" s="7">
        <f>IF(COUNTIF('Iteration 2 - Forward-Backward'!A:A, A79) &gt; 0, 1, 0)</f>
        <v>0</v>
      </c>
      <c r="K79" s="7">
        <f>IF(COUNTIF('Iteration 2 - Backward-Backward'!A:A, A79) &gt; 0, 1, 0)</f>
        <v>0</v>
      </c>
      <c r="L79" s="7">
        <f>IF(COUNTIF('Iteration 2 - Backward-Forward'!A:A, A79) &gt; 0, 1, 0)</f>
        <v>0</v>
      </c>
      <c r="M79" s="7">
        <f>IF(COUNTIF('Iteration 3 - FFF'!A:A, A79) &gt; 0, 1, 0)</f>
        <v>0</v>
      </c>
      <c r="N79" s="7">
        <f>IF(COUNTIF('Iteration 3 - FFB'!A:A, A79) &gt; 0, 1, 0)</f>
        <v>0</v>
      </c>
      <c r="O79" s="7">
        <f>IF(COUNTIF('Iteration 3 - FBF'!A:A, A79) &gt; 0, 1, 0)</f>
        <v>0</v>
      </c>
      <c r="P79" s="7">
        <v>1</v>
      </c>
    </row>
    <row r="80" spans="1:16" x14ac:dyDescent="0.25">
      <c r="A80" s="7" t="s">
        <v>8803</v>
      </c>
      <c r="B80" s="7" t="s">
        <v>8804</v>
      </c>
      <c r="C80" s="7">
        <v>2009</v>
      </c>
      <c r="D80" s="7" t="s">
        <v>8805</v>
      </c>
      <c r="E80" s="7">
        <f t="shared" si="3"/>
        <v>0</v>
      </c>
      <c r="F80" s="7">
        <f>IF(COUNTIF('Start Set'!A:A, A80) &gt; 0, 1, 0)</f>
        <v>0</v>
      </c>
      <c r="G80" s="7">
        <f>IF(COUNTIF('Iteration 1 - Forward'!A:A, A80) &gt; 0, 1, 0)</f>
        <v>0</v>
      </c>
      <c r="H80" s="7">
        <f>IF(COUNTIF('Iteration 1 - Backward'!A:A, A80) &gt; 0, 1, 0)</f>
        <v>0</v>
      </c>
      <c r="I80" s="7">
        <f>IF(COUNTIF('Iteration 2 - Forward-Forward'!A:A, A80) &gt; 0, 1, 0)</f>
        <v>0</v>
      </c>
      <c r="J80" s="7">
        <f>IF(COUNTIF('Iteration 2 - Forward-Backward'!A:A, A80) &gt; 0, 1, 0)</f>
        <v>0</v>
      </c>
      <c r="K80" s="7">
        <f>IF(COUNTIF('Iteration 2 - Backward-Backward'!A:A, A80) &gt; 0, 1, 0)</f>
        <v>0</v>
      </c>
      <c r="L80" s="7">
        <f>IF(COUNTIF('Iteration 2 - Backward-Forward'!A:A, A80) &gt; 0, 1, 0)</f>
        <v>0</v>
      </c>
      <c r="M80" s="7">
        <f>IF(COUNTIF('Iteration 3 - FFF'!A:A, A80) &gt; 0, 1, 0)</f>
        <v>0</v>
      </c>
      <c r="N80" s="7">
        <f>IF(COUNTIF('Iteration 3 - FFB'!A:A, A80) &gt; 0, 1, 0)</f>
        <v>0</v>
      </c>
      <c r="O80" s="7">
        <f>IF(COUNTIF('Iteration 3 - FBF'!A:A, A80) &gt; 0, 1, 0)</f>
        <v>0</v>
      </c>
      <c r="P80" s="7">
        <v>1</v>
      </c>
    </row>
    <row r="81" spans="1:16" x14ac:dyDescent="0.25">
      <c r="A81" s="7" t="s">
        <v>8813</v>
      </c>
      <c r="B81" s="7" t="s">
        <v>8814</v>
      </c>
      <c r="C81" s="7">
        <v>2009</v>
      </c>
      <c r="D81" s="7" t="s">
        <v>8815</v>
      </c>
      <c r="E81" s="7">
        <f t="shared" si="3"/>
        <v>0</v>
      </c>
      <c r="F81" s="7">
        <f>IF(COUNTIF('Start Set'!A:A, A81) &gt; 0, 1, 0)</f>
        <v>0</v>
      </c>
      <c r="G81" s="7">
        <f>IF(COUNTIF('Iteration 1 - Forward'!A:A, A81) &gt; 0, 1, 0)</f>
        <v>0</v>
      </c>
      <c r="H81" s="7">
        <f>IF(COUNTIF('Iteration 1 - Backward'!A:A, A81) &gt; 0, 1, 0)</f>
        <v>0</v>
      </c>
      <c r="I81" s="7">
        <f>IF(COUNTIF('Iteration 2 - Forward-Forward'!A:A, A81) &gt; 0, 1, 0)</f>
        <v>0</v>
      </c>
      <c r="J81" s="7">
        <f>IF(COUNTIF('Iteration 2 - Forward-Backward'!A:A, A81) &gt; 0, 1, 0)</f>
        <v>0</v>
      </c>
      <c r="K81" s="7">
        <f>IF(COUNTIF('Iteration 2 - Backward-Backward'!A:A, A81) &gt; 0, 1, 0)</f>
        <v>0</v>
      </c>
      <c r="L81" s="7">
        <f>IF(COUNTIF('Iteration 2 - Backward-Forward'!A:A, A81) &gt; 0, 1, 0)</f>
        <v>0</v>
      </c>
      <c r="M81" s="7">
        <f>IF(COUNTIF('Iteration 3 - FFF'!A:A, A81) &gt; 0, 1, 0)</f>
        <v>0</v>
      </c>
      <c r="N81" s="7">
        <f>IF(COUNTIF('Iteration 3 - FFB'!A:A, A81) &gt; 0, 1, 0)</f>
        <v>0</v>
      </c>
      <c r="O81" s="7">
        <f>IF(COUNTIF('Iteration 3 - FBF'!A:A, A81) &gt; 0, 1, 0)</f>
        <v>0</v>
      </c>
      <c r="P81" s="7">
        <v>1</v>
      </c>
    </row>
    <row r="82" spans="1:16" x14ac:dyDescent="0.25">
      <c r="A82" s="7" t="s">
        <v>8818</v>
      </c>
      <c r="B82" s="7" t="s">
        <v>8819</v>
      </c>
      <c r="C82" s="7">
        <v>2009</v>
      </c>
      <c r="D82" s="7" t="s">
        <v>8820</v>
      </c>
      <c r="E82" s="7">
        <f t="shared" si="3"/>
        <v>0</v>
      </c>
      <c r="F82" s="7">
        <f>IF(COUNTIF('Start Set'!A:A, A82) &gt; 0, 1, 0)</f>
        <v>0</v>
      </c>
      <c r="G82" s="7">
        <f>IF(COUNTIF('Iteration 1 - Forward'!A:A, A82) &gt; 0, 1, 0)</f>
        <v>0</v>
      </c>
      <c r="H82" s="7">
        <f>IF(COUNTIF('Iteration 1 - Backward'!A:A, A82) &gt; 0, 1, 0)</f>
        <v>0</v>
      </c>
      <c r="I82" s="7">
        <f>IF(COUNTIF('Iteration 2 - Forward-Forward'!A:A, A82) &gt; 0, 1, 0)</f>
        <v>0</v>
      </c>
      <c r="J82" s="7">
        <f>IF(COUNTIF('Iteration 2 - Forward-Backward'!A:A, A82) &gt; 0, 1, 0)</f>
        <v>0</v>
      </c>
      <c r="K82" s="7">
        <f>IF(COUNTIF('Iteration 2 - Backward-Backward'!A:A, A82) &gt; 0, 1, 0)</f>
        <v>0</v>
      </c>
      <c r="L82" s="7">
        <f>IF(COUNTIF('Iteration 2 - Backward-Forward'!A:A, A82) &gt; 0, 1, 0)</f>
        <v>0</v>
      </c>
      <c r="M82" s="7">
        <f>IF(COUNTIF('Iteration 3 - FFF'!A:A, A82) &gt; 0, 1, 0)</f>
        <v>0</v>
      </c>
      <c r="N82" s="7">
        <f>IF(COUNTIF('Iteration 3 - FFB'!A:A, A82) &gt; 0, 1, 0)</f>
        <v>0</v>
      </c>
      <c r="O82" s="7">
        <f>IF(COUNTIF('Iteration 3 - FBF'!A:A, A82) &gt; 0, 1, 0)</f>
        <v>0</v>
      </c>
      <c r="P82" s="7">
        <v>1</v>
      </c>
    </row>
    <row r="83" spans="1:16" x14ac:dyDescent="0.25">
      <c r="A83" s="7" t="s">
        <v>9568</v>
      </c>
      <c r="B83" s="7" t="s">
        <v>9569</v>
      </c>
      <c r="C83" s="7">
        <v>2009</v>
      </c>
      <c r="D83" s="7" t="s">
        <v>9570</v>
      </c>
      <c r="E83" s="7">
        <f t="shared" si="3"/>
        <v>0</v>
      </c>
      <c r="F83" s="7">
        <f>IF(COUNTIF('Start Set'!A:A, A83) &gt; 0, 1, 0)</f>
        <v>0</v>
      </c>
      <c r="G83" s="7">
        <f>IF(COUNTIF('Iteration 1 - Forward'!A:A, A83) &gt; 0, 1, 0)</f>
        <v>0</v>
      </c>
      <c r="H83" s="7">
        <f>IF(COUNTIF('Iteration 1 - Backward'!A:A, A83) &gt; 0, 1, 0)</f>
        <v>0</v>
      </c>
      <c r="I83" s="7">
        <f>IF(COUNTIF('Iteration 2 - Forward-Forward'!A:A, A83) &gt; 0, 1, 0)</f>
        <v>0</v>
      </c>
      <c r="J83" s="7">
        <f>IF(COUNTIF('Iteration 2 - Forward-Backward'!A:A, A83) &gt; 0, 1, 0)</f>
        <v>0</v>
      </c>
      <c r="K83" s="7">
        <f>IF(COUNTIF('Iteration 2 - Backward-Backward'!A:A, A83) &gt; 0, 1, 0)</f>
        <v>0</v>
      </c>
      <c r="L83" s="7">
        <f>IF(COUNTIF('Iteration 2 - Backward-Forward'!A:A, A83) &gt; 0, 1, 0)</f>
        <v>0</v>
      </c>
      <c r="M83" s="7">
        <f>IF(COUNTIF('Iteration 3 - FFF'!A:A, A83) &gt; 0, 1, 0)</f>
        <v>0</v>
      </c>
      <c r="N83" s="7">
        <f>IF(COUNTIF('Iteration 3 - FFB'!A:A, A83) &gt; 0, 1, 0)</f>
        <v>0</v>
      </c>
      <c r="O83" s="7">
        <f>IF(COUNTIF('Iteration 3 - FBF'!A:A, A83) &gt; 0, 1, 0)</f>
        <v>0</v>
      </c>
      <c r="P83" s="7">
        <v>1</v>
      </c>
    </row>
    <row r="84" spans="1:16" x14ac:dyDescent="0.25">
      <c r="A84" s="7" t="s">
        <v>9734</v>
      </c>
      <c r="B84" s="7" t="s">
        <v>9735</v>
      </c>
      <c r="C84" s="7">
        <v>2009</v>
      </c>
      <c r="D84" s="7" t="s">
        <v>9736</v>
      </c>
      <c r="E84" s="7">
        <f t="shared" si="3"/>
        <v>0</v>
      </c>
      <c r="F84" s="7">
        <f>IF(COUNTIF('Start Set'!A:A, A84) &gt; 0, 1, 0)</f>
        <v>0</v>
      </c>
      <c r="G84" s="7">
        <f>IF(COUNTIF('Iteration 1 - Forward'!A:A, A84) &gt; 0, 1, 0)</f>
        <v>0</v>
      </c>
      <c r="H84" s="7">
        <f>IF(COUNTIF('Iteration 1 - Backward'!A:A, A84) &gt; 0, 1, 0)</f>
        <v>0</v>
      </c>
      <c r="I84" s="7">
        <f>IF(COUNTIF('Iteration 2 - Forward-Forward'!A:A, A84) &gt; 0, 1, 0)</f>
        <v>0</v>
      </c>
      <c r="J84" s="7">
        <f>IF(COUNTIF('Iteration 2 - Forward-Backward'!A:A, A84) &gt; 0, 1, 0)</f>
        <v>0</v>
      </c>
      <c r="K84" s="7">
        <f>IF(COUNTIF('Iteration 2 - Backward-Backward'!A:A, A84) &gt; 0, 1, 0)</f>
        <v>0</v>
      </c>
      <c r="L84" s="7">
        <f>IF(COUNTIF('Iteration 2 - Backward-Forward'!A:A, A84) &gt; 0, 1, 0)</f>
        <v>0</v>
      </c>
      <c r="M84" s="7">
        <f>IF(COUNTIF('Iteration 3 - FFF'!A:A, A84) &gt; 0, 1, 0)</f>
        <v>0</v>
      </c>
      <c r="N84" s="7">
        <f>IF(COUNTIF('Iteration 3 - FFB'!A:A, A84) &gt; 0, 1, 0)</f>
        <v>0</v>
      </c>
      <c r="O84" s="7">
        <f>IF(COUNTIF('Iteration 3 - FBF'!A:A, A84) &gt; 0, 1, 0)</f>
        <v>0</v>
      </c>
      <c r="P84" s="7">
        <v>1</v>
      </c>
    </row>
    <row r="85" spans="1:16" x14ac:dyDescent="0.25">
      <c r="A85" s="7" t="s">
        <v>9747</v>
      </c>
      <c r="B85" s="7" t="s">
        <v>9748</v>
      </c>
      <c r="C85" s="7">
        <v>2009</v>
      </c>
      <c r="D85" s="7" t="s">
        <v>9749</v>
      </c>
      <c r="E85" s="7">
        <f t="shared" si="3"/>
        <v>0</v>
      </c>
      <c r="F85" s="7">
        <f>IF(COUNTIF('Start Set'!A:A, A85) &gt; 0, 1, 0)</f>
        <v>0</v>
      </c>
      <c r="G85" s="7">
        <f>IF(COUNTIF('Iteration 1 - Forward'!A:A, A85) &gt; 0, 1, 0)</f>
        <v>0</v>
      </c>
      <c r="H85" s="7">
        <f>IF(COUNTIF('Iteration 1 - Backward'!A:A, A85) &gt; 0, 1, 0)</f>
        <v>0</v>
      </c>
      <c r="I85" s="7">
        <f>IF(COUNTIF('Iteration 2 - Forward-Forward'!A:A, A85) &gt; 0, 1, 0)</f>
        <v>0</v>
      </c>
      <c r="J85" s="7">
        <f>IF(COUNTIF('Iteration 2 - Forward-Backward'!A:A, A85) &gt; 0, 1, 0)</f>
        <v>0</v>
      </c>
      <c r="K85" s="7">
        <f>IF(COUNTIF('Iteration 2 - Backward-Backward'!A:A, A85) &gt; 0, 1, 0)</f>
        <v>0</v>
      </c>
      <c r="L85" s="7">
        <f>IF(COUNTIF('Iteration 2 - Backward-Forward'!A:A, A85) &gt; 0, 1, 0)</f>
        <v>0</v>
      </c>
      <c r="M85" s="7">
        <f>IF(COUNTIF('Iteration 3 - FFF'!A:A, A85) &gt; 0, 1, 0)</f>
        <v>0</v>
      </c>
      <c r="N85" s="7">
        <f>IF(COUNTIF('Iteration 3 - FFB'!A:A, A85) &gt; 0, 1, 0)</f>
        <v>0</v>
      </c>
      <c r="O85" s="7">
        <f>IF(COUNTIF('Iteration 3 - FBF'!A:A, A85) &gt; 0, 1, 0)</f>
        <v>0</v>
      </c>
      <c r="P85" s="7">
        <v>1</v>
      </c>
    </row>
    <row r="86" spans="1:16" x14ac:dyDescent="0.25">
      <c r="A86" s="7" t="s">
        <v>10054</v>
      </c>
      <c r="B86" s="7" t="s">
        <v>10055</v>
      </c>
      <c r="C86" s="7">
        <v>2009</v>
      </c>
      <c r="D86" s="7" t="s">
        <v>10056</v>
      </c>
      <c r="E86" s="7">
        <f t="shared" si="3"/>
        <v>0</v>
      </c>
      <c r="F86" s="7">
        <f>IF(COUNTIF('Start Set'!A:A, A86) &gt; 0, 1, 0)</f>
        <v>0</v>
      </c>
      <c r="G86" s="7">
        <f>IF(COUNTIF('Iteration 1 - Forward'!A:A, A86) &gt; 0, 1, 0)</f>
        <v>0</v>
      </c>
      <c r="H86" s="7">
        <f>IF(COUNTIF('Iteration 1 - Backward'!A:A, A86) &gt; 0, 1, 0)</f>
        <v>0</v>
      </c>
      <c r="I86" s="7">
        <f>IF(COUNTIF('Iteration 2 - Forward-Forward'!A:A, A86) &gt; 0, 1, 0)</f>
        <v>0</v>
      </c>
      <c r="J86" s="7">
        <f>IF(COUNTIF('Iteration 2 - Forward-Backward'!A:A, A86) &gt; 0, 1, 0)</f>
        <v>0</v>
      </c>
      <c r="K86" s="7">
        <f>IF(COUNTIF('Iteration 2 - Backward-Backward'!A:A, A86) &gt; 0, 1, 0)</f>
        <v>0</v>
      </c>
      <c r="L86" s="7">
        <f>IF(COUNTIF('Iteration 2 - Backward-Forward'!A:A, A86) &gt; 0, 1, 0)</f>
        <v>0</v>
      </c>
      <c r="M86" s="7">
        <f>IF(COUNTIF('Iteration 3 - FFF'!A:A, A86) &gt; 0, 1, 0)</f>
        <v>0</v>
      </c>
      <c r="N86" s="7">
        <f>IF(COUNTIF('Iteration 3 - FFB'!A:A, A86) &gt; 0, 1, 0)</f>
        <v>0</v>
      </c>
      <c r="O86" s="7">
        <f>IF(COUNTIF('Iteration 3 - FBF'!A:A, A86) &gt; 0, 1, 0)</f>
        <v>0</v>
      </c>
      <c r="P86" s="7">
        <v>1</v>
      </c>
    </row>
    <row r="87" spans="1:16" x14ac:dyDescent="0.25">
      <c r="A87" s="7" t="s">
        <v>8810</v>
      </c>
      <c r="B87" s="7" t="s">
        <v>8811</v>
      </c>
      <c r="C87" s="7">
        <v>2010</v>
      </c>
      <c r="D87" s="7" t="s">
        <v>8812</v>
      </c>
      <c r="E87" s="7">
        <f t="shared" si="3"/>
        <v>0</v>
      </c>
      <c r="F87" s="7">
        <f>IF(COUNTIF('Start Set'!A:A, A87) &gt; 0, 1, 0)</f>
        <v>0</v>
      </c>
      <c r="G87" s="7">
        <f>IF(COUNTIF('Iteration 1 - Forward'!A:A, A87) &gt; 0, 1, 0)</f>
        <v>0</v>
      </c>
      <c r="H87" s="7">
        <f>IF(COUNTIF('Iteration 1 - Backward'!A:A, A87) &gt; 0, 1, 0)</f>
        <v>0</v>
      </c>
      <c r="I87" s="7">
        <f>IF(COUNTIF('Iteration 2 - Forward-Forward'!A:A, A87) &gt; 0, 1, 0)</f>
        <v>0</v>
      </c>
      <c r="J87" s="7">
        <f>IF(COUNTIF('Iteration 2 - Forward-Backward'!A:A, A87) &gt; 0, 1, 0)</f>
        <v>0</v>
      </c>
      <c r="K87" s="7">
        <f>IF(COUNTIF('Iteration 2 - Backward-Backward'!A:A, A87) &gt; 0, 1, 0)</f>
        <v>0</v>
      </c>
      <c r="L87" s="7">
        <f>IF(COUNTIF('Iteration 2 - Backward-Forward'!A:A, A87) &gt; 0, 1, 0)</f>
        <v>0</v>
      </c>
      <c r="M87" s="7">
        <f>IF(COUNTIF('Iteration 3 - FFF'!A:A, A87) &gt; 0, 1, 0)</f>
        <v>0</v>
      </c>
      <c r="N87" s="7">
        <f>IF(COUNTIF('Iteration 3 - FFB'!A:A, A87) &gt; 0, 1, 0)</f>
        <v>0</v>
      </c>
      <c r="O87" s="7">
        <f>IF(COUNTIF('Iteration 3 - FBF'!A:A, A87) &gt; 0, 1, 0)</f>
        <v>0</v>
      </c>
      <c r="P87" s="7">
        <v>1</v>
      </c>
    </row>
    <row r="88" spans="1:16" x14ac:dyDescent="0.25">
      <c r="A88" s="7" t="s">
        <v>9074</v>
      </c>
      <c r="B88" s="7" t="s">
        <v>9075</v>
      </c>
      <c r="C88" s="7">
        <v>2010</v>
      </c>
      <c r="D88" s="7" t="s">
        <v>9076</v>
      </c>
      <c r="E88" s="7">
        <f t="shared" si="3"/>
        <v>0</v>
      </c>
      <c r="F88" s="7">
        <f>IF(COUNTIF('Start Set'!A:A, A88) &gt; 0, 1, 0)</f>
        <v>0</v>
      </c>
      <c r="G88" s="7">
        <f>IF(COUNTIF('Iteration 1 - Forward'!A:A, A88) &gt; 0, 1, 0)</f>
        <v>0</v>
      </c>
      <c r="H88" s="7">
        <f>IF(COUNTIF('Iteration 1 - Backward'!A:A, A88) &gt; 0, 1, 0)</f>
        <v>0</v>
      </c>
      <c r="I88" s="7">
        <f>IF(COUNTIF('Iteration 2 - Forward-Forward'!A:A, A88) &gt; 0, 1, 0)</f>
        <v>0</v>
      </c>
      <c r="J88" s="7">
        <f>IF(COUNTIF('Iteration 2 - Forward-Backward'!A:A, A88) &gt; 0, 1, 0)</f>
        <v>0</v>
      </c>
      <c r="K88" s="7">
        <f>IF(COUNTIF('Iteration 2 - Backward-Backward'!A:A, A88) &gt; 0, 1, 0)</f>
        <v>0</v>
      </c>
      <c r="L88" s="7">
        <f>IF(COUNTIF('Iteration 2 - Backward-Forward'!A:A, A88) &gt; 0, 1, 0)</f>
        <v>0</v>
      </c>
      <c r="M88" s="7">
        <f>IF(COUNTIF('Iteration 3 - FFF'!A:A, A88) &gt; 0, 1, 0)</f>
        <v>0</v>
      </c>
      <c r="N88" s="7">
        <f>IF(COUNTIF('Iteration 3 - FFB'!A:A, A88) &gt; 0, 1, 0)</f>
        <v>0</v>
      </c>
      <c r="O88" s="7">
        <f>IF(COUNTIF('Iteration 3 - FBF'!A:A, A88) &gt; 0, 1, 0)</f>
        <v>0</v>
      </c>
      <c r="P88" s="7">
        <v>1</v>
      </c>
    </row>
    <row r="89" spans="1:16" x14ac:dyDescent="0.25">
      <c r="A89" s="7" t="s">
        <v>9659</v>
      </c>
      <c r="B89" s="7" t="s">
        <v>9660</v>
      </c>
      <c r="C89" s="7">
        <v>2010</v>
      </c>
      <c r="D89" s="7" t="s">
        <v>5621</v>
      </c>
      <c r="E89" s="7">
        <f t="shared" si="3"/>
        <v>0</v>
      </c>
      <c r="F89" s="7">
        <f>IF(COUNTIF('Start Set'!A:A, A89) &gt; 0, 1, 0)</f>
        <v>0</v>
      </c>
      <c r="G89" s="7">
        <f>IF(COUNTIF('Iteration 1 - Forward'!A:A, A89) &gt; 0, 1, 0)</f>
        <v>0</v>
      </c>
      <c r="H89" s="7">
        <f>IF(COUNTIF('Iteration 1 - Backward'!A:A, A89) &gt; 0, 1, 0)</f>
        <v>0</v>
      </c>
      <c r="I89" s="7">
        <f>IF(COUNTIF('Iteration 2 - Forward-Forward'!A:A, A89) &gt; 0, 1, 0)</f>
        <v>0</v>
      </c>
      <c r="J89" s="7">
        <f>IF(COUNTIF('Iteration 2 - Forward-Backward'!A:A, A89) &gt; 0, 1, 0)</f>
        <v>0</v>
      </c>
      <c r="K89" s="7">
        <f>IF(COUNTIF('Iteration 2 - Backward-Backward'!A:A, A89) &gt; 0, 1, 0)</f>
        <v>0</v>
      </c>
      <c r="L89" s="7">
        <f>IF(COUNTIF('Iteration 2 - Backward-Forward'!A:A, A89) &gt; 0, 1, 0)</f>
        <v>0</v>
      </c>
      <c r="M89" s="7">
        <f>IF(COUNTIF('Iteration 3 - FFF'!A:A, A89) &gt; 0, 1, 0)</f>
        <v>0</v>
      </c>
      <c r="N89" s="7">
        <f>IF(COUNTIF('Iteration 3 - FFB'!A:A, A89) &gt; 0, 1, 0)</f>
        <v>0</v>
      </c>
      <c r="O89" s="7">
        <f>IF(COUNTIF('Iteration 3 - FBF'!A:A, A89) &gt; 0, 1, 0)</f>
        <v>0</v>
      </c>
      <c r="P89" s="7">
        <v>1</v>
      </c>
    </row>
    <row r="90" spans="1:16" x14ac:dyDescent="0.25">
      <c r="A90" s="7" t="s">
        <v>8739</v>
      </c>
      <c r="B90" s="7" t="s">
        <v>8730</v>
      </c>
      <c r="C90" s="7">
        <v>2011</v>
      </c>
      <c r="D90" s="7" t="s">
        <v>8731</v>
      </c>
      <c r="E90" s="7">
        <f t="shared" si="3"/>
        <v>0</v>
      </c>
      <c r="F90" s="7">
        <f>IF(COUNTIF('Start Set'!A:A, A90) &gt; 0, 1, 0)</f>
        <v>0</v>
      </c>
      <c r="G90" s="7">
        <f>IF(COUNTIF('Iteration 1 - Forward'!A:A, A90) &gt; 0, 1, 0)</f>
        <v>0</v>
      </c>
      <c r="H90" s="7">
        <f>IF(COUNTIF('Iteration 1 - Backward'!A:A, A90) &gt; 0, 1, 0)</f>
        <v>0</v>
      </c>
      <c r="I90" s="7">
        <f>IF(COUNTIF('Iteration 2 - Forward-Forward'!A:A, A90) &gt; 0, 1, 0)</f>
        <v>0</v>
      </c>
      <c r="J90" s="7">
        <f>IF(COUNTIF('Iteration 2 - Forward-Backward'!A:A, A90) &gt; 0, 1, 0)</f>
        <v>0</v>
      </c>
      <c r="K90" s="7">
        <f>IF(COUNTIF('Iteration 2 - Backward-Backward'!A:A, A90) &gt; 0, 1, 0)</f>
        <v>0</v>
      </c>
      <c r="L90" s="7">
        <f>IF(COUNTIF('Iteration 2 - Backward-Forward'!A:A, A90) &gt; 0, 1, 0)</f>
        <v>0</v>
      </c>
      <c r="M90" s="7">
        <f>IF(COUNTIF('Iteration 3 - FFF'!A:A, A90) &gt; 0, 1, 0)</f>
        <v>0</v>
      </c>
      <c r="N90" s="7">
        <f>IF(COUNTIF('Iteration 3 - FFB'!A:A, A90) &gt; 0, 1, 0)</f>
        <v>0</v>
      </c>
      <c r="O90" s="7">
        <f>IF(COUNTIF('Iteration 3 - FBF'!A:A, A90) &gt; 0, 1, 0)</f>
        <v>0</v>
      </c>
      <c r="P90" s="7">
        <v>1</v>
      </c>
    </row>
    <row r="91" spans="1:16" x14ac:dyDescent="0.25">
      <c r="A91" s="7" t="s">
        <v>8775</v>
      </c>
      <c r="B91" s="7" t="s">
        <v>8776</v>
      </c>
      <c r="C91" s="7">
        <v>2011</v>
      </c>
      <c r="D91" s="7" t="s">
        <v>8777</v>
      </c>
      <c r="E91" s="7">
        <f t="shared" si="3"/>
        <v>0</v>
      </c>
      <c r="F91" s="7">
        <f>IF(COUNTIF('Start Set'!A:A, A91) &gt; 0, 1, 0)</f>
        <v>0</v>
      </c>
      <c r="G91" s="7">
        <f>IF(COUNTIF('Iteration 1 - Forward'!A:A, A91) &gt; 0, 1, 0)</f>
        <v>0</v>
      </c>
      <c r="H91" s="7">
        <f>IF(COUNTIF('Iteration 1 - Backward'!A:A, A91) &gt; 0, 1, 0)</f>
        <v>0</v>
      </c>
      <c r="I91" s="7">
        <f>IF(COUNTIF('Iteration 2 - Forward-Forward'!A:A, A91) &gt; 0, 1, 0)</f>
        <v>0</v>
      </c>
      <c r="J91" s="7">
        <f>IF(COUNTIF('Iteration 2 - Forward-Backward'!A:A, A91) &gt; 0, 1, 0)</f>
        <v>0</v>
      </c>
      <c r="K91" s="7">
        <f>IF(COUNTIF('Iteration 2 - Backward-Backward'!A:A, A91) &gt; 0, 1, 0)</f>
        <v>0</v>
      </c>
      <c r="L91" s="7">
        <f>IF(COUNTIF('Iteration 2 - Backward-Forward'!A:A, A91) &gt; 0, 1, 0)</f>
        <v>0</v>
      </c>
      <c r="M91" s="7">
        <f>IF(COUNTIF('Iteration 3 - FFF'!A:A, A91) &gt; 0, 1, 0)</f>
        <v>0</v>
      </c>
      <c r="N91" s="7">
        <f>IF(COUNTIF('Iteration 3 - FFB'!A:A, A91) &gt; 0, 1, 0)</f>
        <v>0</v>
      </c>
      <c r="O91" s="7">
        <f>IF(COUNTIF('Iteration 3 - FBF'!A:A, A91) &gt; 0, 1, 0)</f>
        <v>0</v>
      </c>
      <c r="P91" s="7">
        <v>1</v>
      </c>
    </row>
    <row r="92" spans="1:16" x14ac:dyDescent="0.25">
      <c r="A92" s="7" t="s">
        <v>8787</v>
      </c>
      <c r="B92" s="7" t="s">
        <v>8788</v>
      </c>
      <c r="C92" s="7">
        <v>2011</v>
      </c>
      <c r="D92" s="7" t="s">
        <v>721</v>
      </c>
      <c r="E92" s="7">
        <f t="shared" si="3"/>
        <v>0</v>
      </c>
      <c r="F92" s="7">
        <f>IF(COUNTIF('Start Set'!A:A, A92) &gt; 0, 1, 0)</f>
        <v>0</v>
      </c>
      <c r="G92" s="7">
        <f>IF(COUNTIF('Iteration 1 - Forward'!A:A, A92) &gt; 0, 1, 0)</f>
        <v>0</v>
      </c>
      <c r="H92" s="7">
        <f>IF(COUNTIF('Iteration 1 - Backward'!A:A, A92) &gt; 0, 1, 0)</f>
        <v>0</v>
      </c>
      <c r="I92" s="7">
        <f>IF(COUNTIF('Iteration 2 - Forward-Forward'!A:A, A92) &gt; 0, 1, 0)</f>
        <v>0</v>
      </c>
      <c r="J92" s="7">
        <f>IF(COUNTIF('Iteration 2 - Forward-Backward'!A:A, A92) &gt; 0, 1, 0)</f>
        <v>0</v>
      </c>
      <c r="K92" s="7">
        <f>IF(COUNTIF('Iteration 2 - Backward-Backward'!A:A, A92) &gt; 0, 1, 0)</f>
        <v>0</v>
      </c>
      <c r="L92" s="7">
        <f>IF(COUNTIF('Iteration 2 - Backward-Forward'!A:A, A92) &gt; 0, 1, 0)</f>
        <v>0</v>
      </c>
      <c r="M92" s="7">
        <f>IF(COUNTIF('Iteration 3 - FFF'!A:A, A92) &gt; 0, 1, 0)</f>
        <v>0</v>
      </c>
      <c r="N92" s="7">
        <f>IF(COUNTIF('Iteration 3 - FFB'!A:A, A92) &gt; 0, 1, 0)</f>
        <v>0</v>
      </c>
      <c r="O92" s="7">
        <f>IF(COUNTIF('Iteration 3 - FBF'!A:A, A92) &gt; 0, 1, 0)</f>
        <v>0</v>
      </c>
      <c r="P92" s="7">
        <v>1</v>
      </c>
    </row>
    <row r="93" spans="1:16" x14ac:dyDescent="0.25">
      <c r="A93" s="7" t="s">
        <v>5264</v>
      </c>
      <c r="B93" s="7" t="s">
        <v>8806</v>
      </c>
      <c r="C93" s="7">
        <v>2011</v>
      </c>
      <c r="D93" s="7" t="s">
        <v>5265</v>
      </c>
      <c r="E93" s="7">
        <f t="shared" si="3"/>
        <v>0</v>
      </c>
      <c r="F93" s="7">
        <f>IF(COUNTIF('Start Set'!A:A, A93) &gt; 0, 1, 0)</f>
        <v>0</v>
      </c>
      <c r="G93" s="7">
        <f>IF(COUNTIF('Iteration 1 - Forward'!A:A, A93) &gt; 0, 1, 0)</f>
        <v>0</v>
      </c>
      <c r="H93" s="7">
        <f>IF(COUNTIF('Iteration 1 - Backward'!A:A, A93) &gt; 0, 1, 0)</f>
        <v>0</v>
      </c>
      <c r="I93" s="7">
        <f>IF(COUNTIF('Iteration 2 - Forward-Forward'!A:A, A93) &gt; 0, 1, 0)</f>
        <v>0</v>
      </c>
      <c r="J93" s="7">
        <f>IF(COUNTIF('Iteration 2 - Forward-Backward'!A:A, A93) &gt; 0, 1, 0)</f>
        <v>0</v>
      </c>
      <c r="K93" s="7">
        <f>IF(COUNTIF('Iteration 2 - Backward-Backward'!A:A, A93) &gt; 0, 1, 0)</f>
        <v>0</v>
      </c>
      <c r="L93" s="7">
        <f>IF(COUNTIF('Iteration 2 - Backward-Forward'!A:A, A93) &gt; 0, 1, 0)</f>
        <v>0</v>
      </c>
      <c r="M93" s="7">
        <f>IF(COUNTIF('Iteration 3 - FFF'!A:A, A93) &gt; 0, 1, 0)</f>
        <v>0</v>
      </c>
      <c r="N93" s="7">
        <f>IF(COUNTIF('Iteration 3 - FFB'!A:A, A93) &gt; 0, 1, 0)</f>
        <v>0</v>
      </c>
      <c r="O93" s="7">
        <f>IF(COUNTIF('Iteration 3 - FBF'!A:A, A93) &gt; 0, 1, 0)</f>
        <v>0</v>
      </c>
      <c r="P93" s="7">
        <v>1</v>
      </c>
    </row>
    <row r="94" spans="1:16" x14ac:dyDescent="0.25">
      <c r="A94" s="7" t="s">
        <v>9661</v>
      </c>
      <c r="B94" s="7" t="s">
        <v>9662</v>
      </c>
      <c r="C94" s="7">
        <v>2011</v>
      </c>
      <c r="D94" s="7" t="s">
        <v>356</v>
      </c>
      <c r="E94" s="7">
        <f t="shared" si="3"/>
        <v>0</v>
      </c>
      <c r="F94" s="7">
        <f>IF(COUNTIF('Start Set'!A:A, A94) &gt; 0, 1, 0)</f>
        <v>0</v>
      </c>
      <c r="G94" s="7">
        <f>IF(COUNTIF('Iteration 1 - Forward'!A:A, A94) &gt; 0, 1, 0)</f>
        <v>0</v>
      </c>
      <c r="H94" s="7">
        <f>IF(COUNTIF('Iteration 1 - Backward'!A:A, A94) &gt; 0, 1, 0)</f>
        <v>0</v>
      </c>
      <c r="I94" s="7">
        <f>IF(COUNTIF('Iteration 2 - Forward-Forward'!A:A, A94) &gt; 0, 1, 0)</f>
        <v>0</v>
      </c>
      <c r="J94" s="7">
        <f>IF(COUNTIF('Iteration 2 - Forward-Backward'!A:A, A94) &gt; 0, 1, 0)</f>
        <v>0</v>
      </c>
      <c r="K94" s="7">
        <f>IF(COUNTIF('Iteration 2 - Backward-Backward'!A:A, A94) &gt; 0, 1, 0)</f>
        <v>0</v>
      </c>
      <c r="L94" s="7">
        <f>IF(COUNTIF('Iteration 2 - Backward-Forward'!A:A, A94) &gt; 0, 1, 0)</f>
        <v>0</v>
      </c>
      <c r="M94" s="7">
        <f>IF(COUNTIF('Iteration 3 - FFF'!A:A, A94) &gt; 0, 1, 0)</f>
        <v>0</v>
      </c>
      <c r="N94" s="7">
        <f>IF(COUNTIF('Iteration 3 - FFB'!A:A, A94) &gt; 0, 1, 0)</f>
        <v>0</v>
      </c>
      <c r="O94" s="7">
        <f>IF(COUNTIF('Iteration 3 - FBF'!A:A, A94) &gt; 0, 1, 0)</f>
        <v>0</v>
      </c>
      <c r="P94" s="7">
        <v>1</v>
      </c>
    </row>
    <row r="95" spans="1:16" x14ac:dyDescent="0.25">
      <c r="A95" s="7" t="s">
        <v>9690</v>
      </c>
      <c r="B95" s="7" t="s">
        <v>9691</v>
      </c>
      <c r="C95" s="7">
        <v>2011</v>
      </c>
      <c r="D95" s="7" t="s">
        <v>9692</v>
      </c>
      <c r="E95" s="7">
        <f t="shared" si="3"/>
        <v>0</v>
      </c>
      <c r="F95" s="7">
        <f>IF(COUNTIF('Start Set'!A:A, A95) &gt; 0, 1, 0)</f>
        <v>0</v>
      </c>
      <c r="G95" s="7">
        <f>IF(COUNTIF('Iteration 1 - Forward'!A:A, A95) &gt; 0, 1, 0)</f>
        <v>0</v>
      </c>
      <c r="H95" s="7">
        <f>IF(COUNTIF('Iteration 1 - Backward'!A:A, A95) &gt; 0, 1, 0)</f>
        <v>0</v>
      </c>
      <c r="I95" s="7">
        <f>IF(COUNTIF('Iteration 2 - Forward-Forward'!A:A, A95) &gt; 0, 1, 0)</f>
        <v>0</v>
      </c>
      <c r="J95" s="7">
        <f>IF(COUNTIF('Iteration 2 - Forward-Backward'!A:A, A95) &gt; 0, 1, 0)</f>
        <v>0</v>
      </c>
      <c r="K95" s="7">
        <f>IF(COUNTIF('Iteration 2 - Backward-Backward'!A:A, A95) &gt; 0, 1, 0)</f>
        <v>0</v>
      </c>
      <c r="L95" s="7">
        <f>IF(COUNTIF('Iteration 2 - Backward-Forward'!A:A, A95) &gt; 0, 1, 0)</f>
        <v>0</v>
      </c>
      <c r="M95" s="7">
        <f>IF(COUNTIF('Iteration 3 - FFF'!A:A, A95) &gt; 0, 1, 0)</f>
        <v>0</v>
      </c>
      <c r="N95" s="7">
        <f>IF(COUNTIF('Iteration 3 - FFB'!A:A, A95) &gt; 0, 1, 0)</f>
        <v>0</v>
      </c>
      <c r="O95" s="7">
        <f>IF(COUNTIF('Iteration 3 - FBF'!A:A, A95) &gt; 0, 1, 0)</f>
        <v>0</v>
      </c>
      <c r="P95" s="7">
        <v>1</v>
      </c>
    </row>
    <row r="96" spans="1:16" x14ac:dyDescent="0.25">
      <c r="A96" s="7" t="s">
        <v>9708</v>
      </c>
      <c r="B96" s="7" t="s">
        <v>9709</v>
      </c>
      <c r="C96" s="7">
        <v>2011</v>
      </c>
      <c r="D96" s="7" t="s">
        <v>6658</v>
      </c>
      <c r="E96" s="7">
        <f t="shared" si="3"/>
        <v>0</v>
      </c>
      <c r="F96" s="7">
        <f>IF(COUNTIF('Start Set'!A:A, A96) &gt; 0, 1, 0)</f>
        <v>0</v>
      </c>
      <c r="G96" s="7">
        <f>IF(COUNTIF('Iteration 1 - Forward'!A:A, A96) &gt; 0, 1, 0)</f>
        <v>0</v>
      </c>
      <c r="H96" s="7">
        <f>IF(COUNTIF('Iteration 1 - Backward'!A:A, A96) &gt; 0, 1, 0)</f>
        <v>0</v>
      </c>
      <c r="I96" s="7">
        <f>IF(COUNTIF('Iteration 2 - Forward-Forward'!A:A, A96) &gt; 0, 1, 0)</f>
        <v>0</v>
      </c>
      <c r="J96" s="7">
        <f>IF(COUNTIF('Iteration 2 - Forward-Backward'!A:A, A96) &gt; 0, 1, 0)</f>
        <v>0</v>
      </c>
      <c r="K96" s="7">
        <f>IF(COUNTIF('Iteration 2 - Backward-Backward'!A:A, A96) &gt; 0, 1, 0)</f>
        <v>0</v>
      </c>
      <c r="L96" s="7">
        <f>IF(COUNTIF('Iteration 2 - Backward-Forward'!A:A, A96) &gt; 0, 1, 0)</f>
        <v>0</v>
      </c>
      <c r="M96" s="7">
        <f>IF(COUNTIF('Iteration 3 - FFF'!A:A, A96) &gt; 0, 1, 0)</f>
        <v>0</v>
      </c>
      <c r="N96" s="7">
        <f>IF(COUNTIF('Iteration 3 - FFB'!A:A, A96) &gt; 0, 1, 0)</f>
        <v>0</v>
      </c>
      <c r="O96" s="7">
        <f>IF(COUNTIF('Iteration 3 - FBF'!A:A, A96) &gt; 0, 1, 0)</f>
        <v>0</v>
      </c>
      <c r="P96" s="7">
        <v>1</v>
      </c>
    </row>
    <row r="97" spans="1:16" x14ac:dyDescent="0.25">
      <c r="A97" s="7" t="s">
        <v>9728</v>
      </c>
      <c r="B97" s="7" t="s">
        <v>9729</v>
      </c>
      <c r="C97" s="7">
        <v>2011</v>
      </c>
      <c r="D97" s="7" t="s">
        <v>9730</v>
      </c>
      <c r="E97" s="7">
        <f t="shared" si="3"/>
        <v>0</v>
      </c>
      <c r="F97" s="7">
        <f>IF(COUNTIF('Start Set'!A:A, A97) &gt; 0, 1, 0)</f>
        <v>0</v>
      </c>
      <c r="G97" s="7">
        <f>IF(COUNTIF('Iteration 1 - Forward'!A:A, A97) &gt; 0, 1, 0)</f>
        <v>0</v>
      </c>
      <c r="H97" s="7">
        <f>IF(COUNTIF('Iteration 1 - Backward'!A:A, A97) &gt; 0, 1, 0)</f>
        <v>0</v>
      </c>
      <c r="I97" s="7">
        <f>IF(COUNTIF('Iteration 2 - Forward-Forward'!A:A, A97) &gt; 0, 1, 0)</f>
        <v>0</v>
      </c>
      <c r="J97" s="7">
        <f>IF(COUNTIF('Iteration 2 - Forward-Backward'!A:A, A97) &gt; 0, 1, 0)</f>
        <v>0</v>
      </c>
      <c r="K97" s="7">
        <f>IF(COUNTIF('Iteration 2 - Backward-Backward'!A:A, A97) &gt; 0, 1, 0)</f>
        <v>0</v>
      </c>
      <c r="L97" s="7">
        <f>IF(COUNTIF('Iteration 2 - Backward-Forward'!A:A, A97) &gt; 0, 1, 0)</f>
        <v>0</v>
      </c>
      <c r="M97" s="7">
        <f>IF(COUNTIF('Iteration 3 - FFF'!A:A, A97) &gt; 0, 1, 0)</f>
        <v>0</v>
      </c>
      <c r="N97" s="7">
        <f>IF(COUNTIF('Iteration 3 - FFB'!A:A, A97) &gt; 0, 1, 0)</f>
        <v>0</v>
      </c>
      <c r="O97" s="7">
        <f>IF(COUNTIF('Iteration 3 - FBF'!A:A, A97) &gt; 0, 1, 0)</f>
        <v>0</v>
      </c>
      <c r="P97" s="7">
        <v>1</v>
      </c>
    </row>
    <row r="98" spans="1:16" x14ac:dyDescent="0.25">
      <c r="A98" s="7" t="s">
        <v>9814</v>
      </c>
      <c r="B98" s="7" t="s">
        <v>9815</v>
      </c>
      <c r="C98" s="7">
        <v>2011</v>
      </c>
      <c r="D98" s="7" t="s">
        <v>9816</v>
      </c>
      <c r="E98" s="7">
        <f t="shared" si="3"/>
        <v>0</v>
      </c>
      <c r="F98" s="7">
        <f>IF(COUNTIF('Start Set'!A:A, A98) &gt; 0, 1, 0)</f>
        <v>0</v>
      </c>
      <c r="G98" s="7">
        <f>IF(COUNTIF('Iteration 1 - Forward'!A:A, A98) &gt; 0, 1, 0)</f>
        <v>0</v>
      </c>
      <c r="H98" s="7">
        <f>IF(COUNTIF('Iteration 1 - Backward'!A:A, A98) &gt; 0, 1, 0)</f>
        <v>0</v>
      </c>
      <c r="I98" s="7">
        <f>IF(COUNTIF('Iteration 2 - Forward-Forward'!A:A, A98) &gt; 0, 1, 0)</f>
        <v>0</v>
      </c>
      <c r="J98" s="7">
        <f>IF(COUNTIF('Iteration 2 - Forward-Backward'!A:A, A98) &gt; 0, 1, 0)</f>
        <v>0</v>
      </c>
      <c r="K98" s="7">
        <f>IF(COUNTIF('Iteration 2 - Backward-Backward'!A:A, A98) &gt; 0, 1, 0)</f>
        <v>0</v>
      </c>
      <c r="L98" s="7">
        <f>IF(COUNTIF('Iteration 2 - Backward-Forward'!A:A, A98) &gt; 0, 1, 0)</f>
        <v>0</v>
      </c>
      <c r="M98" s="7">
        <f>IF(COUNTIF('Iteration 3 - FFF'!A:A, A98) &gt; 0, 1, 0)</f>
        <v>0</v>
      </c>
      <c r="N98" s="7">
        <f>IF(COUNTIF('Iteration 3 - FFB'!A:A, A98) &gt; 0, 1, 0)</f>
        <v>0</v>
      </c>
      <c r="O98" s="7">
        <f>IF(COUNTIF('Iteration 3 - FBF'!A:A, A98) &gt; 0, 1, 0)</f>
        <v>0</v>
      </c>
      <c r="P98" s="7">
        <v>1</v>
      </c>
    </row>
    <row r="99" spans="1:16" x14ac:dyDescent="0.25">
      <c r="A99" s="7" t="s">
        <v>9830</v>
      </c>
      <c r="B99" s="7" t="s">
        <v>9831</v>
      </c>
      <c r="C99" s="7">
        <v>2011</v>
      </c>
      <c r="D99" s="7" t="s">
        <v>9832</v>
      </c>
      <c r="E99" s="7">
        <f t="shared" si="3"/>
        <v>0</v>
      </c>
      <c r="F99" s="7">
        <f>IF(COUNTIF('Start Set'!A:A, A99) &gt; 0, 1, 0)</f>
        <v>0</v>
      </c>
      <c r="G99" s="7">
        <f>IF(COUNTIF('Iteration 1 - Forward'!A:A, A99) &gt; 0, 1, 0)</f>
        <v>0</v>
      </c>
      <c r="H99" s="7">
        <f>IF(COUNTIF('Iteration 1 - Backward'!A:A, A99) &gt; 0, 1, 0)</f>
        <v>0</v>
      </c>
      <c r="I99" s="7">
        <f>IF(COUNTIF('Iteration 2 - Forward-Forward'!A:A, A99) &gt; 0, 1, 0)</f>
        <v>0</v>
      </c>
      <c r="J99" s="7">
        <f>IF(COUNTIF('Iteration 2 - Forward-Backward'!A:A, A99) &gt; 0, 1, 0)</f>
        <v>0</v>
      </c>
      <c r="K99" s="7">
        <f>IF(COUNTIF('Iteration 2 - Backward-Backward'!A:A, A99) &gt; 0, 1, 0)</f>
        <v>0</v>
      </c>
      <c r="L99" s="7">
        <f>IF(COUNTIF('Iteration 2 - Backward-Forward'!A:A, A99) &gt; 0, 1, 0)</f>
        <v>0</v>
      </c>
      <c r="M99" s="7">
        <f>IF(COUNTIF('Iteration 3 - FFF'!A:A, A99) &gt; 0, 1, 0)</f>
        <v>0</v>
      </c>
      <c r="N99" s="7">
        <f>IF(COUNTIF('Iteration 3 - FFB'!A:A, A99) &gt; 0, 1, 0)</f>
        <v>0</v>
      </c>
      <c r="O99" s="7">
        <f>IF(COUNTIF('Iteration 3 - FBF'!A:A, A99) &gt; 0, 1, 0)</f>
        <v>0</v>
      </c>
      <c r="P99" s="7">
        <v>1</v>
      </c>
    </row>
    <row r="100" spans="1:16" x14ac:dyDescent="0.25">
      <c r="A100" s="7" t="s">
        <v>9847</v>
      </c>
      <c r="B100" s="7" t="s">
        <v>9848</v>
      </c>
      <c r="C100" s="7">
        <v>2011</v>
      </c>
      <c r="D100" s="7" t="s">
        <v>9849</v>
      </c>
      <c r="E100" s="7">
        <f t="shared" si="3"/>
        <v>0</v>
      </c>
      <c r="F100" s="7">
        <f>IF(COUNTIF('Start Set'!A:A, A100) &gt; 0, 1, 0)</f>
        <v>0</v>
      </c>
      <c r="G100" s="7">
        <f>IF(COUNTIF('Iteration 1 - Forward'!A:A, A100) &gt; 0, 1, 0)</f>
        <v>0</v>
      </c>
      <c r="H100" s="7">
        <f>IF(COUNTIF('Iteration 1 - Backward'!A:A, A100) &gt; 0, 1, 0)</f>
        <v>0</v>
      </c>
      <c r="I100" s="7">
        <f>IF(COUNTIF('Iteration 2 - Forward-Forward'!A:A, A100) &gt; 0, 1, 0)</f>
        <v>0</v>
      </c>
      <c r="J100" s="7">
        <f>IF(COUNTIF('Iteration 2 - Forward-Backward'!A:A, A100) &gt; 0, 1, 0)</f>
        <v>0</v>
      </c>
      <c r="K100" s="7">
        <f>IF(COUNTIF('Iteration 2 - Backward-Backward'!A:A, A100) &gt; 0, 1, 0)</f>
        <v>0</v>
      </c>
      <c r="L100" s="7">
        <f>IF(COUNTIF('Iteration 2 - Backward-Forward'!A:A, A100) &gt; 0, 1, 0)</f>
        <v>0</v>
      </c>
      <c r="M100" s="7">
        <f>IF(COUNTIF('Iteration 3 - FFF'!A:A, A100) &gt; 0, 1, 0)</f>
        <v>0</v>
      </c>
      <c r="N100" s="7">
        <f>IF(COUNTIF('Iteration 3 - FFB'!A:A, A100) &gt; 0, 1, 0)</f>
        <v>0</v>
      </c>
      <c r="O100" s="7">
        <f>IF(COUNTIF('Iteration 3 - FBF'!A:A, A100) &gt; 0, 1, 0)</f>
        <v>0</v>
      </c>
      <c r="P100" s="7">
        <v>1</v>
      </c>
    </row>
    <row r="101" spans="1:16" x14ac:dyDescent="0.25">
      <c r="A101" s="7" t="s">
        <v>10057</v>
      </c>
      <c r="B101" s="7" t="s">
        <v>10058</v>
      </c>
      <c r="C101" s="7">
        <v>2011</v>
      </c>
      <c r="D101" s="7" t="s">
        <v>10059</v>
      </c>
      <c r="E101" s="7">
        <f t="shared" si="3"/>
        <v>0</v>
      </c>
      <c r="F101" s="7">
        <f>IF(COUNTIF('Start Set'!A:A, A101) &gt; 0, 1, 0)</f>
        <v>0</v>
      </c>
      <c r="G101" s="7">
        <f>IF(COUNTIF('Iteration 1 - Forward'!A:A, A101) &gt; 0, 1, 0)</f>
        <v>0</v>
      </c>
      <c r="H101" s="7">
        <f>IF(COUNTIF('Iteration 1 - Backward'!A:A, A101) &gt; 0, 1, 0)</f>
        <v>0</v>
      </c>
      <c r="I101" s="7">
        <f>IF(COUNTIF('Iteration 2 - Forward-Forward'!A:A, A101) &gt; 0, 1, 0)</f>
        <v>0</v>
      </c>
      <c r="J101" s="7">
        <f>IF(COUNTIF('Iteration 2 - Forward-Backward'!A:A, A101) &gt; 0, 1, 0)</f>
        <v>0</v>
      </c>
      <c r="K101" s="7">
        <f>IF(COUNTIF('Iteration 2 - Backward-Backward'!A:A, A101) &gt; 0, 1, 0)</f>
        <v>0</v>
      </c>
      <c r="L101" s="7">
        <f>IF(COUNTIF('Iteration 2 - Backward-Forward'!A:A, A101) &gt; 0, 1, 0)</f>
        <v>0</v>
      </c>
      <c r="M101" s="7">
        <f>IF(COUNTIF('Iteration 3 - FFF'!A:A, A101) &gt; 0, 1, 0)</f>
        <v>0</v>
      </c>
      <c r="N101" s="7">
        <f>IF(COUNTIF('Iteration 3 - FFB'!A:A, A101) &gt; 0, 1, 0)</f>
        <v>0</v>
      </c>
      <c r="O101" s="7">
        <f>IF(COUNTIF('Iteration 3 - FBF'!A:A, A101) &gt; 0, 1, 0)</f>
        <v>0</v>
      </c>
      <c r="P101" s="7">
        <v>1</v>
      </c>
    </row>
    <row r="102" spans="1:16" x14ac:dyDescent="0.25">
      <c r="A102" s="7" t="s">
        <v>8874</v>
      </c>
      <c r="B102" s="7" t="s">
        <v>6684</v>
      </c>
      <c r="C102" s="7">
        <v>2012</v>
      </c>
      <c r="D102" s="7" t="s">
        <v>1098</v>
      </c>
      <c r="E102" s="7">
        <f t="shared" si="3"/>
        <v>0</v>
      </c>
      <c r="F102" s="7">
        <f>IF(COUNTIF('Start Set'!A:A, A102) &gt; 0, 1, 0)</f>
        <v>0</v>
      </c>
      <c r="G102" s="7">
        <f>IF(COUNTIF('Iteration 1 - Forward'!A:A, A102) &gt; 0, 1, 0)</f>
        <v>0</v>
      </c>
      <c r="H102" s="7">
        <f>IF(COUNTIF('Iteration 1 - Backward'!A:A, A102) &gt; 0, 1, 0)</f>
        <v>0</v>
      </c>
      <c r="I102" s="7">
        <f>IF(COUNTIF('Iteration 2 - Forward-Forward'!A:A, A102) &gt; 0, 1, 0)</f>
        <v>0</v>
      </c>
      <c r="J102" s="7">
        <f>IF(COUNTIF('Iteration 2 - Forward-Backward'!A:A, A102) &gt; 0, 1, 0)</f>
        <v>0</v>
      </c>
      <c r="K102" s="7">
        <f>IF(COUNTIF('Iteration 2 - Backward-Backward'!A:A, A102) &gt; 0, 1, 0)</f>
        <v>0</v>
      </c>
      <c r="L102" s="7">
        <f>IF(COUNTIF('Iteration 2 - Backward-Forward'!A:A, A102) &gt; 0, 1, 0)</f>
        <v>0</v>
      </c>
      <c r="M102" s="7">
        <f>IF(COUNTIF('Iteration 3 - FFF'!A:A, A102) &gt; 0, 1, 0)</f>
        <v>0</v>
      </c>
      <c r="N102" s="7">
        <f>IF(COUNTIF('Iteration 3 - FFB'!A:A, A102) &gt; 0, 1, 0)</f>
        <v>0</v>
      </c>
      <c r="O102" s="7">
        <f>IF(COUNTIF('Iteration 3 - FBF'!A:A, A102) &gt; 0, 1, 0)</f>
        <v>0</v>
      </c>
      <c r="P102" s="7">
        <v>1</v>
      </c>
    </row>
    <row r="103" spans="1:16" x14ac:dyDescent="0.25">
      <c r="A103" s="7" t="s">
        <v>9027</v>
      </c>
      <c r="B103" s="7" t="s">
        <v>9028</v>
      </c>
      <c r="C103" s="7">
        <v>2012</v>
      </c>
      <c r="D103" s="7" t="s">
        <v>9029</v>
      </c>
      <c r="E103" s="7">
        <f t="shared" si="3"/>
        <v>0</v>
      </c>
      <c r="F103" s="7">
        <f>IF(COUNTIF('Start Set'!A:A, A103) &gt; 0, 1, 0)</f>
        <v>0</v>
      </c>
      <c r="G103" s="7">
        <f>IF(COUNTIF('Iteration 1 - Forward'!A:A, A103) &gt; 0, 1, 0)</f>
        <v>0</v>
      </c>
      <c r="H103" s="7">
        <f>IF(COUNTIF('Iteration 1 - Backward'!A:A, A103) &gt; 0, 1, 0)</f>
        <v>0</v>
      </c>
      <c r="I103" s="7">
        <f>IF(COUNTIF('Iteration 2 - Forward-Forward'!A:A, A103) &gt; 0, 1, 0)</f>
        <v>0</v>
      </c>
      <c r="J103" s="7">
        <f>IF(COUNTIF('Iteration 2 - Forward-Backward'!A:A, A103) &gt; 0, 1, 0)</f>
        <v>0</v>
      </c>
      <c r="K103" s="7">
        <f>IF(COUNTIF('Iteration 2 - Backward-Backward'!A:A, A103) &gt; 0, 1, 0)</f>
        <v>0</v>
      </c>
      <c r="L103" s="7">
        <f>IF(COUNTIF('Iteration 2 - Backward-Forward'!A:A, A103) &gt; 0, 1, 0)</f>
        <v>0</v>
      </c>
      <c r="M103" s="7">
        <f>IF(COUNTIF('Iteration 3 - FFF'!A:A, A103) &gt; 0, 1, 0)</f>
        <v>0</v>
      </c>
      <c r="N103" s="7">
        <f>IF(COUNTIF('Iteration 3 - FFB'!A:A, A103) &gt; 0, 1, 0)</f>
        <v>0</v>
      </c>
      <c r="O103" s="7">
        <f>IF(COUNTIF('Iteration 3 - FBF'!A:A, A103) &gt; 0, 1, 0)</f>
        <v>0</v>
      </c>
      <c r="P103" s="7">
        <v>1</v>
      </c>
    </row>
    <row r="104" spans="1:16" x14ac:dyDescent="0.25">
      <c r="A104" s="7" t="s">
        <v>9165</v>
      </c>
      <c r="B104" s="7" t="s">
        <v>9166</v>
      </c>
      <c r="C104" s="7">
        <v>2012</v>
      </c>
      <c r="D104" s="7" t="s">
        <v>9167</v>
      </c>
      <c r="E104" s="7">
        <f t="shared" si="3"/>
        <v>0</v>
      </c>
      <c r="F104" s="7">
        <f>IF(COUNTIF('Start Set'!A:A, A104) &gt; 0, 1, 0)</f>
        <v>0</v>
      </c>
      <c r="G104" s="7">
        <f>IF(COUNTIF('Iteration 1 - Forward'!A:A, A104) &gt; 0, 1, 0)</f>
        <v>0</v>
      </c>
      <c r="H104" s="7">
        <f>IF(COUNTIF('Iteration 1 - Backward'!A:A, A104) &gt; 0, 1, 0)</f>
        <v>0</v>
      </c>
      <c r="I104" s="7">
        <f>IF(COUNTIF('Iteration 2 - Forward-Forward'!A:A, A104) &gt; 0, 1, 0)</f>
        <v>0</v>
      </c>
      <c r="J104" s="7">
        <f>IF(COUNTIF('Iteration 2 - Forward-Backward'!A:A, A104) &gt; 0, 1, 0)</f>
        <v>0</v>
      </c>
      <c r="K104" s="7">
        <f>IF(COUNTIF('Iteration 2 - Backward-Backward'!A:A, A104) &gt; 0, 1, 0)</f>
        <v>0</v>
      </c>
      <c r="L104" s="7">
        <f>IF(COUNTIF('Iteration 2 - Backward-Forward'!A:A, A104) &gt; 0, 1, 0)</f>
        <v>0</v>
      </c>
      <c r="M104" s="7">
        <f>IF(COUNTIF('Iteration 3 - FFF'!A:A, A104) &gt; 0, 1, 0)</f>
        <v>0</v>
      </c>
      <c r="N104" s="7">
        <f>IF(COUNTIF('Iteration 3 - FFB'!A:A, A104) &gt; 0, 1, 0)</f>
        <v>0</v>
      </c>
      <c r="O104" s="7">
        <f>IF(COUNTIF('Iteration 3 - FBF'!A:A, A104) &gt; 0, 1, 0)</f>
        <v>0</v>
      </c>
      <c r="P104" s="7">
        <v>1</v>
      </c>
    </row>
    <row r="105" spans="1:16" x14ac:dyDescent="0.25">
      <c r="A105" s="7" t="s">
        <v>9672</v>
      </c>
      <c r="B105" s="7" t="s">
        <v>9673</v>
      </c>
      <c r="C105" s="7">
        <v>2012</v>
      </c>
      <c r="D105" s="7" t="s">
        <v>9674</v>
      </c>
      <c r="E105" s="7">
        <f t="shared" si="3"/>
        <v>0</v>
      </c>
      <c r="F105" s="7">
        <f>IF(COUNTIF('Start Set'!A:A, A105) &gt; 0, 1, 0)</f>
        <v>0</v>
      </c>
      <c r="G105" s="7">
        <f>IF(COUNTIF('Iteration 1 - Forward'!A:A, A105) &gt; 0, 1, 0)</f>
        <v>0</v>
      </c>
      <c r="H105" s="7">
        <f>IF(COUNTIF('Iteration 1 - Backward'!A:A, A105) &gt; 0, 1, 0)</f>
        <v>0</v>
      </c>
      <c r="I105" s="7">
        <f>IF(COUNTIF('Iteration 2 - Forward-Forward'!A:A, A105) &gt; 0, 1, 0)</f>
        <v>0</v>
      </c>
      <c r="J105" s="7">
        <f>IF(COUNTIF('Iteration 2 - Forward-Backward'!A:A, A105) &gt; 0, 1, 0)</f>
        <v>0</v>
      </c>
      <c r="K105" s="7">
        <f>IF(COUNTIF('Iteration 2 - Backward-Backward'!A:A, A105) &gt; 0, 1, 0)</f>
        <v>0</v>
      </c>
      <c r="L105" s="7">
        <f>IF(COUNTIF('Iteration 2 - Backward-Forward'!A:A, A105) &gt; 0, 1, 0)</f>
        <v>0</v>
      </c>
      <c r="M105" s="7">
        <f>IF(COUNTIF('Iteration 3 - FFF'!A:A, A105) &gt; 0, 1, 0)</f>
        <v>0</v>
      </c>
      <c r="N105" s="7">
        <f>IF(COUNTIF('Iteration 3 - FFB'!A:A, A105) &gt; 0, 1, 0)</f>
        <v>0</v>
      </c>
      <c r="O105" s="7">
        <f>IF(COUNTIF('Iteration 3 - FBF'!A:A, A105) &gt; 0, 1, 0)</f>
        <v>0</v>
      </c>
      <c r="P105" s="7">
        <v>1</v>
      </c>
    </row>
    <row r="106" spans="1:16" x14ac:dyDescent="0.25">
      <c r="A106" s="7" t="s">
        <v>9817</v>
      </c>
      <c r="B106" s="7" t="s">
        <v>9818</v>
      </c>
      <c r="C106" s="7">
        <v>2012</v>
      </c>
      <c r="D106" s="7" t="s">
        <v>1639</v>
      </c>
      <c r="E106" s="7">
        <f t="shared" si="3"/>
        <v>0</v>
      </c>
      <c r="F106" s="7">
        <f>IF(COUNTIF('Start Set'!A:A, A106) &gt; 0, 1, 0)</f>
        <v>0</v>
      </c>
      <c r="G106" s="7">
        <f>IF(COUNTIF('Iteration 1 - Forward'!A:A, A106) &gt; 0, 1, 0)</f>
        <v>0</v>
      </c>
      <c r="H106" s="7">
        <f>IF(COUNTIF('Iteration 1 - Backward'!A:A, A106) &gt; 0, 1, 0)</f>
        <v>0</v>
      </c>
      <c r="I106" s="7">
        <f>IF(COUNTIF('Iteration 2 - Forward-Forward'!A:A, A106) &gt; 0, 1, 0)</f>
        <v>0</v>
      </c>
      <c r="J106" s="7">
        <f>IF(COUNTIF('Iteration 2 - Forward-Backward'!A:A, A106) &gt; 0, 1, 0)</f>
        <v>0</v>
      </c>
      <c r="K106" s="7">
        <f>IF(COUNTIF('Iteration 2 - Backward-Backward'!A:A, A106) &gt; 0, 1, 0)</f>
        <v>0</v>
      </c>
      <c r="L106" s="7">
        <f>IF(COUNTIF('Iteration 2 - Backward-Forward'!A:A, A106) &gt; 0, 1, 0)</f>
        <v>0</v>
      </c>
      <c r="M106" s="7">
        <f>IF(COUNTIF('Iteration 3 - FFF'!A:A, A106) &gt; 0, 1, 0)</f>
        <v>0</v>
      </c>
      <c r="N106" s="7">
        <f>IF(COUNTIF('Iteration 3 - FFB'!A:A, A106) &gt; 0, 1, 0)</f>
        <v>0</v>
      </c>
      <c r="O106" s="7">
        <f>IF(COUNTIF('Iteration 3 - FBF'!A:A, A106) &gt; 0, 1, 0)</f>
        <v>0</v>
      </c>
      <c r="P106" s="7">
        <v>1</v>
      </c>
    </row>
    <row r="107" spans="1:16" x14ac:dyDescent="0.25">
      <c r="A107" s="7" t="s">
        <v>8830</v>
      </c>
      <c r="B107" s="7" t="s">
        <v>8831</v>
      </c>
      <c r="C107" s="7">
        <v>2013</v>
      </c>
      <c r="D107" s="7" t="s">
        <v>4644</v>
      </c>
      <c r="E107" s="7">
        <f t="shared" si="3"/>
        <v>0</v>
      </c>
      <c r="F107" s="7">
        <f>IF(COUNTIF('Start Set'!A:A, A107) &gt; 0, 1, 0)</f>
        <v>0</v>
      </c>
      <c r="G107" s="7">
        <f>IF(COUNTIF('Iteration 1 - Forward'!A:A, A107) &gt; 0, 1, 0)</f>
        <v>0</v>
      </c>
      <c r="H107" s="7">
        <f>IF(COUNTIF('Iteration 1 - Backward'!A:A, A107) &gt; 0, 1, 0)</f>
        <v>0</v>
      </c>
      <c r="I107" s="7">
        <f>IF(COUNTIF('Iteration 2 - Forward-Forward'!A:A, A107) &gt; 0, 1, 0)</f>
        <v>0</v>
      </c>
      <c r="J107" s="7">
        <f>IF(COUNTIF('Iteration 2 - Forward-Backward'!A:A, A107) &gt; 0, 1, 0)</f>
        <v>0</v>
      </c>
      <c r="K107" s="7">
        <f>IF(COUNTIF('Iteration 2 - Backward-Backward'!A:A, A107) &gt; 0, 1, 0)</f>
        <v>0</v>
      </c>
      <c r="L107" s="7">
        <f>IF(COUNTIF('Iteration 2 - Backward-Forward'!A:A, A107) &gt; 0, 1, 0)</f>
        <v>0</v>
      </c>
      <c r="M107" s="7">
        <f>IF(COUNTIF('Iteration 3 - FFF'!A:A, A107) &gt; 0, 1, 0)</f>
        <v>0</v>
      </c>
      <c r="N107" s="7">
        <f>IF(COUNTIF('Iteration 3 - FFB'!A:A, A107) &gt; 0, 1, 0)</f>
        <v>0</v>
      </c>
      <c r="O107" s="7">
        <f>IF(COUNTIF('Iteration 3 - FBF'!A:A, A107) &gt; 0, 1, 0)</f>
        <v>0</v>
      </c>
      <c r="P107" s="7">
        <v>1</v>
      </c>
    </row>
    <row r="108" spans="1:16" x14ac:dyDescent="0.25">
      <c r="A108" s="7" t="s">
        <v>8835</v>
      </c>
      <c r="B108" s="7" t="s">
        <v>8836</v>
      </c>
      <c r="C108" s="7">
        <v>2013</v>
      </c>
      <c r="D108" s="7" t="s">
        <v>8805</v>
      </c>
      <c r="E108" s="7">
        <f t="shared" si="3"/>
        <v>0</v>
      </c>
      <c r="F108" s="7">
        <f>IF(COUNTIF('Start Set'!A:A, A108) &gt; 0, 1, 0)</f>
        <v>0</v>
      </c>
      <c r="G108" s="7">
        <f>IF(COUNTIF('Iteration 1 - Forward'!A:A, A108) &gt; 0, 1, 0)</f>
        <v>0</v>
      </c>
      <c r="H108" s="7">
        <f>IF(COUNTIF('Iteration 1 - Backward'!A:A, A108) &gt; 0, 1, 0)</f>
        <v>0</v>
      </c>
      <c r="I108" s="7">
        <f>IF(COUNTIF('Iteration 2 - Forward-Forward'!A:A, A108) &gt; 0, 1, 0)</f>
        <v>0</v>
      </c>
      <c r="J108" s="7">
        <f>IF(COUNTIF('Iteration 2 - Forward-Backward'!A:A, A108) &gt; 0, 1, 0)</f>
        <v>0</v>
      </c>
      <c r="K108" s="7">
        <f>IF(COUNTIF('Iteration 2 - Backward-Backward'!A:A, A108) &gt; 0, 1, 0)</f>
        <v>0</v>
      </c>
      <c r="L108" s="7">
        <f>IF(COUNTIF('Iteration 2 - Backward-Forward'!A:A, A108) &gt; 0, 1, 0)</f>
        <v>0</v>
      </c>
      <c r="M108" s="7">
        <f>IF(COUNTIF('Iteration 3 - FFF'!A:A, A108) &gt; 0, 1, 0)</f>
        <v>0</v>
      </c>
      <c r="N108" s="7">
        <f>IF(COUNTIF('Iteration 3 - FFB'!A:A, A108) &gt; 0, 1, 0)</f>
        <v>0</v>
      </c>
      <c r="O108" s="7">
        <f>IF(COUNTIF('Iteration 3 - FBF'!A:A, A108) &gt; 0, 1, 0)</f>
        <v>0</v>
      </c>
      <c r="P108" s="7">
        <v>1</v>
      </c>
    </row>
    <row r="109" spans="1:16" x14ac:dyDescent="0.25">
      <c r="A109" s="7" t="s">
        <v>8897</v>
      </c>
      <c r="B109" s="7" t="s">
        <v>8898</v>
      </c>
      <c r="C109" s="7">
        <v>2013</v>
      </c>
      <c r="D109" s="7" t="s">
        <v>5153</v>
      </c>
      <c r="E109" s="7">
        <f t="shared" si="3"/>
        <v>0</v>
      </c>
      <c r="F109" s="7">
        <f>IF(COUNTIF('Start Set'!A:A, A109) &gt; 0, 1, 0)</f>
        <v>0</v>
      </c>
      <c r="G109" s="7">
        <f>IF(COUNTIF('Iteration 1 - Forward'!A:A, A109) &gt; 0, 1, 0)</f>
        <v>0</v>
      </c>
      <c r="H109" s="7">
        <f>IF(COUNTIF('Iteration 1 - Backward'!A:A, A109) &gt; 0, 1, 0)</f>
        <v>0</v>
      </c>
      <c r="I109" s="7">
        <f>IF(COUNTIF('Iteration 2 - Forward-Forward'!A:A, A109) &gt; 0, 1, 0)</f>
        <v>0</v>
      </c>
      <c r="J109" s="7">
        <f>IF(COUNTIF('Iteration 2 - Forward-Backward'!A:A, A109) &gt; 0, 1, 0)</f>
        <v>0</v>
      </c>
      <c r="K109" s="7">
        <f>IF(COUNTIF('Iteration 2 - Backward-Backward'!A:A, A109) &gt; 0, 1, 0)</f>
        <v>0</v>
      </c>
      <c r="L109" s="7">
        <f>IF(COUNTIF('Iteration 2 - Backward-Forward'!A:A, A109) &gt; 0, 1, 0)</f>
        <v>0</v>
      </c>
      <c r="M109" s="7">
        <f>IF(COUNTIF('Iteration 3 - FFF'!A:A, A109) &gt; 0, 1, 0)</f>
        <v>0</v>
      </c>
      <c r="N109" s="7">
        <f>IF(COUNTIF('Iteration 3 - FFB'!A:A, A109) &gt; 0, 1, 0)</f>
        <v>0</v>
      </c>
      <c r="O109" s="7">
        <f>IF(COUNTIF('Iteration 3 - FBF'!A:A, A109) &gt; 0, 1, 0)</f>
        <v>0</v>
      </c>
      <c r="P109" s="7">
        <v>1</v>
      </c>
    </row>
    <row r="110" spans="1:16" x14ac:dyDescent="0.25">
      <c r="A110" s="7" t="s">
        <v>9217</v>
      </c>
      <c r="B110" s="7" t="s">
        <v>9218</v>
      </c>
      <c r="C110" s="7">
        <v>2013</v>
      </c>
      <c r="D110" s="7" t="s">
        <v>172</v>
      </c>
      <c r="E110" s="7">
        <f t="shared" si="3"/>
        <v>0</v>
      </c>
      <c r="F110" s="7">
        <f>IF(COUNTIF('Start Set'!A:A, A110) &gt; 0, 1, 0)</f>
        <v>0</v>
      </c>
      <c r="G110" s="7">
        <f>IF(COUNTIF('Iteration 1 - Forward'!A:A, A110) &gt; 0, 1, 0)</f>
        <v>0</v>
      </c>
      <c r="H110" s="7">
        <f>IF(COUNTIF('Iteration 1 - Backward'!A:A, A110) &gt; 0, 1, 0)</f>
        <v>0</v>
      </c>
      <c r="I110" s="7">
        <f>IF(COUNTIF('Iteration 2 - Forward-Forward'!A:A, A110) &gt; 0, 1, 0)</f>
        <v>0</v>
      </c>
      <c r="J110" s="7">
        <f>IF(COUNTIF('Iteration 2 - Forward-Backward'!A:A, A110) &gt; 0, 1, 0)</f>
        <v>0</v>
      </c>
      <c r="K110" s="7">
        <f>IF(COUNTIF('Iteration 2 - Backward-Backward'!A:A, A110) &gt; 0, 1, 0)</f>
        <v>0</v>
      </c>
      <c r="L110" s="7">
        <f>IF(COUNTIF('Iteration 2 - Backward-Forward'!A:A, A110) &gt; 0, 1, 0)</f>
        <v>0</v>
      </c>
      <c r="M110" s="7">
        <f>IF(COUNTIF('Iteration 3 - FFF'!A:A, A110) &gt; 0, 1, 0)</f>
        <v>0</v>
      </c>
      <c r="N110" s="7">
        <f>IF(COUNTIF('Iteration 3 - FFB'!A:A, A110) &gt; 0, 1, 0)</f>
        <v>0</v>
      </c>
      <c r="O110" s="7">
        <f>IF(COUNTIF('Iteration 3 - FBF'!A:A, A110) &gt; 0, 1, 0)</f>
        <v>0</v>
      </c>
      <c r="P110" s="7">
        <v>1</v>
      </c>
    </row>
    <row r="111" spans="1:16" x14ac:dyDescent="0.25">
      <c r="A111" s="7" t="s">
        <v>9663</v>
      </c>
      <c r="B111" s="7" t="s">
        <v>9664</v>
      </c>
      <c r="C111" s="7">
        <v>2013</v>
      </c>
      <c r="D111" s="7" t="s">
        <v>9665</v>
      </c>
      <c r="E111" s="7">
        <f t="shared" si="3"/>
        <v>0</v>
      </c>
      <c r="F111" s="7">
        <f>IF(COUNTIF('Start Set'!A:A, A111) &gt; 0, 1, 0)</f>
        <v>0</v>
      </c>
      <c r="G111" s="7">
        <f>IF(COUNTIF('Iteration 1 - Forward'!A:A, A111) &gt; 0, 1, 0)</f>
        <v>0</v>
      </c>
      <c r="H111" s="7">
        <f>IF(COUNTIF('Iteration 1 - Backward'!A:A, A111) &gt; 0, 1, 0)</f>
        <v>0</v>
      </c>
      <c r="I111" s="7">
        <f>IF(COUNTIF('Iteration 2 - Forward-Forward'!A:A, A111) &gt; 0, 1, 0)</f>
        <v>0</v>
      </c>
      <c r="J111" s="7">
        <f>IF(COUNTIF('Iteration 2 - Forward-Backward'!A:A, A111) &gt; 0, 1, 0)</f>
        <v>0</v>
      </c>
      <c r="K111" s="7">
        <f>IF(COUNTIF('Iteration 2 - Backward-Backward'!A:A, A111) &gt; 0, 1, 0)</f>
        <v>0</v>
      </c>
      <c r="L111" s="7">
        <f>IF(COUNTIF('Iteration 2 - Backward-Forward'!A:A, A111) &gt; 0, 1, 0)</f>
        <v>0</v>
      </c>
      <c r="M111" s="7">
        <f>IF(COUNTIF('Iteration 3 - FFF'!A:A, A111) &gt; 0, 1, 0)</f>
        <v>0</v>
      </c>
      <c r="N111" s="7">
        <f>IF(COUNTIF('Iteration 3 - FFB'!A:A, A111) &gt; 0, 1, 0)</f>
        <v>0</v>
      </c>
      <c r="O111" s="7">
        <f>IF(COUNTIF('Iteration 3 - FBF'!A:A, A111) &gt; 0, 1, 0)</f>
        <v>0</v>
      </c>
      <c r="P111" s="7">
        <v>1</v>
      </c>
    </row>
    <row r="112" spans="1:16" x14ac:dyDescent="0.25">
      <c r="A112" s="7" t="s">
        <v>9666</v>
      </c>
      <c r="B112" s="7" t="s">
        <v>9667</v>
      </c>
      <c r="C112" s="7">
        <v>2013</v>
      </c>
      <c r="D112" s="7" t="s">
        <v>9668</v>
      </c>
      <c r="E112" s="7">
        <f t="shared" si="3"/>
        <v>0</v>
      </c>
      <c r="F112" s="7">
        <f>IF(COUNTIF('Start Set'!A:A, A112) &gt; 0, 1, 0)</f>
        <v>0</v>
      </c>
      <c r="G112" s="7">
        <f>IF(COUNTIF('Iteration 1 - Forward'!A:A, A112) &gt; 0, 1, 0)</f>
        <v>0</v>
      </c>
      <c r="H112" s="7">
        <f>IF(COUNTIF('Iteration 1 - Backward'!A:A, A112) &gt; 0, 1, 0)</f>
        <v>0</v>
      </c>
      <c r="I112" s="7">
        <f>IF(COUNTIF('Iteration 2 - Forward-Forward'!A:A, A112) &gt; 0, 1, 0)</f>
        <v>0</v>
      </c>
      <c r="J112" s="7">
        <f>IF(COUNTIF('Iteration 2 - Forward-Backward'!A:A, A112) &gt; 0, 1, 0)</f>
        <v>0</v>
      </c>
      <c r="K112" s="7">
        <f>IF(COUNTIF('Iteration 2 - Backward-Backward'!A:A, A112) &gt; 0, 1, 0)</f>
        <v>0</v>
      </c>
      <c r="L112" s="7">
        <f>IF(COUNTIF('Iteration 2 - Backward-Forward'!A:A, A112) &gt; 0, 1, 0)</f>
        <v>0</v>
      </c>
      <c r="M112" s="7">
        <f>IF(COUNTIF('Iteration 3 - FFF'!A:A, A112) &gt; 0, 1, 0)</f>
        <v>0</v>
      </c>
      <c r="N112" s="7">
        <f>IF(COUNTIF('Iteration 3 - FFB'!A:A, A112) &gt; 0, 1, 0)</f>
        <v>0</v>
      </c>
      <c r="O112" s="7">
        <f>IF(COUNTIF('Iteration 3 - FBF'!A:A, A112) &gt; 0, 1, 0)</f>
        <v>0</v>
      </c>
      <c r="P112" s="7">
        <v>1</v>
      </c>
    </row>
    <row r="113" spans="1:16" x14ac:dyDescent="0.25">
      <c r="A113" s="7" t="s">
        <v>9827</v>
      </c>
      <c r="B113" s="7" t="s">
        <v>9828</v>
      </c>
      <c r="C113" s="7">
        <v>2013</v>
      </c>
      <c r="D113" s="7" t="s">
        <v>9829</v>
      </c>
      <c r="E113" s="7">
        <f t="shared" si="3"/>
        <v>0</v>
      </c>
      <c r="F113" s="7">
        <f>IF(COUNTIF('Start Set'!A:A, A113) &gt; 0, 1, 0)</f>
        <v>0</v>
      </c>
      <c r="G113" s="7">
        <f>IF(COUNTIF('Iteration 1 - Forward'!A:A, A113) &gt; 0, 1, 0)</f>
        <v>0</v>
      </c>
      <c r="H113" s="7">
        <f>IF(COUNTIF('Iteration 1 - Backward'!A:A, A113) &gt; 0, 1, 0)</f>
        <v>0</v>
      </c>
      <c r="I113" s="7">
        <f>IF(COUNTIF('Iteration 2 - Forward-Forward'!A:A, A113) &gt; 0, 1, 0)</f>
        <v>0</v>
      </c>
      <c r="J113" s="7">
        <f>IF(COUNTIF('Iteration 2 - Forward-Backward'!A:A, A113) &gt; 0, 1, 0)</f>
        <v>0</v>
      </c>
      <c r="K113" s="7">
        <f>IF(COUNTIF('Iteration 2 - Backward-Backward'!A:A, A113) &gt; 0, 1, 0)</f>
        <v>0</v>
      </c>
      <c r="L113" s="7">
        <f>IF(COUNTIF('Iteration 2 - Backward-Forward'!A:A, A113) &gt; 0, 1, 0)</f>
        <v>0</v>
      </c>
      <c r="M113" s="7">
        <f>IF(COUNTIF('Iteration 3 - FFF'!A:A, A113) &gt; 0, 1, 0)</f>
        <v>0</v>
      </c>
      <c r="N113" s="7">
        <f>IF(COUNTIF('Iteration 3 - FFB'!A:A, A113) &gt; 0, 1, 0)</f>
        <v>0</v>
      </c>
      <c r="O113" s="7">
        <f>IF(COUNTIF('Iteration 3 - FBF'!A:A, A113) &gt; 0, 1, 0)</f>
        <v>0</v>
      </c>
      <c r="P113" s="7">
        <v>1</v>
      </c>
    </row>
    <row r="114" spans="1:16" x14ac:dyDescent="0.25">
      <c r="A114" s="7" t="s">
        <v>10117</v>
      </c>
      <c r="B114" s="7" t="s">
        <v>10118</v>
      </c>
      <c r="C114" s="7">
        <v>2013</v>
      </c>
      <c r="D114" s="7" t="s">
        <v>10119</v>
      </c>
      <c r="E114" s="7">
        <f t="shared" si="3"/>
        <v>0</v>
      </c>
      <c r="F114" s="7">
        <f>IF(COUNTIF('Start Set'!A:A, A114) &gt; 0, 1, 0)</f>
        <v>0</v>
      </c>
      <c r="G114" s="7">
        <f>IF(COUNTIF('Iteration 1 - Forward'!A:A, A114) &gt; 0, 1, 0)</f>
        <v>0</v>
      </c>
      <c r="H114" s="7">
        <f>IF(COUNTIF('Iteration 1 - Backward'!A:A, A114) &gt; 0, 1, 0)</f>
        <v>0</v>
      </c>
      <c r="I114" s="7">
        <f>IF(COUNTIF('Iteration 2 - Forward-Forward'!A:A, A114) &gt; 0, 1, 0)</f>
        <v>0</v>
      </c>
      <c r="J114" s="7">
        <f>IF(COUNTIF('Iteration 2 - Forward-Backward'!A:A, A114) &gt; 0, 1, 0)</f>
        <v>0</v>
      </c>
      <c r="K114" s="7">
        <f>IF(COUNTIF('Iteration 2 - Backward-Backward'!A:A, A114) &gt; 0, 1, 0)</f>
        <v>0</v>
      </c>
      <c r="L114" s="7">
        <f>IF(COUNTIF('Iteration 2 - Backward-Forward'!A:A, A114) &gt; 0, 1, 0)</f>
        <v>0</v>
      </c>
      <c r="M114" s="7">
        <f>IF(COUNTIF('Iteration 3 - FFF'!A:A, A114) &gt; 0, 1, 0)</f>
        <v>0</v>
      </c>
      <c r="N114" s="7">
        <f>IF(COUNTIF('Iteration 3 - FFB'!A:A, A114) &gt; 0, 1, 0)</f>
        <v>0</v>
      </c>
      <c r="O114" s="7">
        <f>IF(COUNTIF('Iteration 3 - FBF'!A:A, A114) &gt; 0, 1, 0)</f>
        <v>0</v>
      </c>
      <c r="P114" s="7">
        <v>1</v>
      </c>
    </row>
    <row r="115" spans="1:16" x14ac:dyDescent="0.25">
      <c r="A115" s="7" t="s">
        <v>8870</v>
      </c>
      <c r="B115" s="7" t="s">
        <v>8871</v>
      </c>
      <c r="C115" s="7">
        <v>2014</v>
      </c>
      <c r="D115" s="7" t="s">
        <v>4962</v>
      </c>
      <c r="E115" s="7">
        <f t="shared" si="3"/>
        <v>0</v>
      </c>
      <c r="F115" s="7">
        <f>IF(COUNTIF('Start Set'!A:A, A115) &gt; 0, 1, 0)</f>
        <v>0</v>
      </c>
      <c r="G115" s="7">
        <f>IF(COUNTIF('Iteration 1 - Forward'!A:A, A115) &gt; 0, 1, 0)</f>
        <v>0</v>
      </c>
      <c r="H115" s="7">
        <f>IF(COUNTIF('Iteration 1 - Backward'!A:A, A115) &gt; 0, 1, 0)</f>
        <v>0</v>
      </c>
      <c r="I115" s="7">
        <f>IF(COUNTIF('Iteration 2 - Forward-Forward'!A:A, A115) &gt; 0, 1, 0)</f>
        <v>0</v>
      </c>
      <c r="J115" s="7">
        <f>IF(COUNTIF('Iteration 2 - Forward-Backward'!A:A, A115) &gt; 0, 1, 0)</f>
        <v>0</v>
      </c>
      <c r="K115" s="7">
        <f>IF(COUNTIF('Iteration 2 - Backward-Backward'!A:A, A115) &gt; 0, 1, 0)</f>
        <v>0</v>
      </c>
      <c r="L115" s="7">
        <f>IF(COUNTIF('Iteration 2 - Backward-Forward'!A:A, A115) &gt; 0, 1, 0)</f>
        <v>0</v>
      </c>
      <c r="M115" s="7">
        <f>IF(COUNTIF('Iteration 3 - FFF'!A:A, A115) &gt; 0, 1, 0)</f>
        <v>0</v>
      </c>
      <c r="N115" s="7">
        <f>IF(COUNTIF('Iteration 3 - FFB'!A:A, A115) &gt; 0, 1, 0)</f>
        <v>0</v>
      </c>
      <c r="O115" s="7">
        <f>IF(COUNTIF('Iteration 3 - FBF'!A:A, A115) &gt; 0, 1, 0)</f>
        <v>0</v>
      </c>
      <c r="P115" s="7">
        <v>1</v>
      </c>
    </row>
    <row r="116" spans="1:16" x14ac:dyDescent="0.25">
      <c r="A116" s="7" t="s">
        <v>8932</v>
      </c>
      <c r="B116" s="7" t="s">
        <v>6684</v>
      </c>
      <c r="C116" s="7">
        <v>2014</v>
      </c>
      <c r="D116" s="7" t="s">
        <v>8933</v>
      </c>
      <c r="E116" s="7">
        <f t="shared" si="3"/>
        <v>0</v>
      </c>
      <c r="F116" s="7">
        <f>IF(COUNTIF('Start Set'!A:A, A116) &gt; 0, 1, 0)</f>
        <v>0</v>
      </c>
      <c r="G116" s="7">
        <f>IF(COUNTIF('Iteration 1 - Forward'!A:A, A116) &gt; 0, 1, 0)</f>
        <v>0</v>
      </c>
      <c r="H116" s="7">
        <f>IF(COUNTIF('Iteration 1 - Backward'!A:A, A116) &gt; 0, 1, 0)</f>
        <v>0</v>
      </c>
      <c r="I116" s="7">
        <f>IF(COUNTIF('Iteration 2 - Forward-Forward'!A:A, A116) &gt; 0, 1, 0)</f>
        <v>0</v>
      </c>
      <c r="J116" s="7">
        <f>IF(COUNTIF('Iteration 2 - Forward-Backward'!A:A, A116) &gt; 0, 1, 0)</f>
        <v>0</v>
      </c>
      <c r="K116" s="7">
        <f>IF(COUNTIF('Iteration 2 - Backward-Backward'!A:A, A116) &gt; 0, 1, 0)</f>
        <v>0</v>
      </c>
      <c r="L116" s="7">
        <f>IF(COUNTIF('Iteration 2 - Backward-Forward'!A:A, A116) &gt; 0, 1, 0)</f>
        <v>0</v>
      </c>
      <c r="M116" s="7">
        <f>IF(COUNTIF('Iteration 3 - FFF'!A:A, A116) &gt; 0, 1, 0)</f>
        <v>0</v>
      </c>
      <c r="N116" s="7">
        <f>IF(COUNTIF('Iteration 3 - FFB'!A:A, A116) &gt; 0, 1, 0)</f>
        <v>0</v>
      </c>
      <c r="O116" s="7">
        <f>IF(COUNTIF('Iteration 3 - FBF'!A:A, A116) &gt; 0, 1, 0)</f>
        <v>0</v>
      </c>
      <c r="P116" s="7">
        <v>1</v>
      </c>
    </row>
    <row r="117" spans="1:16" x14ac:dyDescent="0.25">
      <c r="A117" s="7" t="s">
        <v>8936</v>
      </c>
      <c r="B117" s="7" t="s">
        <v>8937</v>
      </c>
      <c r="C117" s="7">
        <v>2014</v>
      </c>
      <c r="D117" s="7" t="s">
        <v>8938</v>
      </c>
      <c r="E117" s="7">
        <f t="shared" si="3"/>
        <v>0</v>
      </c>
      <c r="F117" s="7">
        <f>IF(COUNTIF('Start Set'!A:A, A117) &gt; 0, 1, 0)</f>
        <v>0</v>
      </c>
      <c r="G117" s="7">
        <f>IF(COUNTIF('Iteration 1 - Forward'!A:A, A117) &gt; 0, 1, 0)</f>
        <v>0</v>
      </c>
      <c r="H117" s="7">
        <f>IF(COUNTIF('Iteration 1 - Backward'!A:A, A117) &gt; 0, 1, 0)</f>
        <v>0</v>
      </c>
      <c r="I117" s="7">
        <f>IF(COUNTIF('Iteration 2 - Forward-Forward'!A:A, A117) &gt; 0, 1, 0)</f>
        <v>0</v>
      </c>
      <c r="J117" s="7">
        <f>IF(COUNTIF('Iteration 2 - Forward-Backward'!A:A, A117) &gt; 0, 1, 0)</f>
        <v>0</v>
      </c>
      <c r="K117" s="7">
        <f>IF(COUNTIF('Iteration 2 - Backward-Backward'!A:A, A117) &gt; 0, 1, 0)</f>
        <v>0</v>
      </c>
      <c r="L117" s="7">
        <f>IF(COUNTIF('Iteration 2 - Backward-Forward'!A:A, A117) &gt; 0, 1, 0)</f>
        <v>0</v>
      </c>
      <c r="M117" s="7">
        <f>IF(COUNTIF('Iteration 3 - FFF'!A:A, A117) &gt; 0, 1, 0)</f>
        <v>0</v>
      </c>
      <c r="N117" s="7">
        <f>IF(COUNTIF('Iteration 3 - FFB'!A:A, A117) &gt; 0, 1, 0)</f>
        <v>0</v>
      </c>
      <c r="O117" s="7">
        <f>IF(COUNTIF('Iteration 3 - FBF'!A:A, A117) &gt; 0, 1, 0)</f>
        <v>0</v>
      </c>
      <c r="P117" s="7">
        <v>1</v>
      </c>
    </row>
    <row r="118" spans="1:16" x14ac:dyDescent="0.25">
      <c r="A118" s="7" t="s">
        <v>8942</v>
      </c>
      <c r="B118" s="7" t="s">
        <v>8943</v>
      </c>
      <c r="C118" s="7">
        <v>2014</v>
      </c>
      <c r="D118" s="7" t="s">
        <v>138</v>
      </c>
      <c r="E118" s="7">
        <f t="shared" si="3"/>
        <v>0</v>
      </c>
      <c r="F118" s="7">
        <f>IF(COUNTIF('Start Set'!A:A, A118) &gt; 0, 1, 0)</f>
        <v>0</v>
      </c>
      <c r="G118" s="7">
        <f>IF(COUNTIF('Iteration 1 - Forward'!A:A, A118) &gt; 0, 1, 0)</f>
        <v>0</v>
      </c>
      <c r="H118" s="7">
        <f>IF(COUNTIF('Iteration 1 - Backward'!A:A, A118) &gt; 0, 1, 0)</f>
        <v>0</v>
      </c>
      <c r="I118" s="7">
        <f>IF(COUNTIF('Iteration 2 - Forward-Forward'!A:A, A118) &gt; 0, 1, 0)</f>
        <v>0</v>
      </c>
      <c r="J118" s="7">
        <f>IF(COUNTIF('Iteration 2 - Forward-Backward'!A:A, A118) &gt; 0, 1, 0)</f>
        <v>0</v>
      </c>
      <c r="K118" s="7">
        <f>IF(COUNTIF('Iteration 2 - Backward-Backward'!A:A, A118) &gt; 0, 1, 0)</f>
        <v>0</v>
      </c>
      <c r="L118" s="7">
        <f>IF(COUNTIF('Iteration 2 - Backward-Forward'!A:A, A118) &gt; 0, 1, 0)</f>
        <v>0</v>
      </c>
      <c r="M118" s="7">
        <f>IF(COUNTIF('Iteration 3 - FFF'!A:A, A118) &gt; 0, 1, 0)</f>
        <v>0</v>
      </c>
      <c r="N118" s="7">
        <f>IF(COUNTIF('Iteration 3 - FFB'!A:A, A118) &gt; 0, 1, 0)</f>
        <v>0</v>
      </c>
      <c r="O118" s="7">
        <f>IF(COUNTIF('Iteration 3 - FBF'!A:A, A118) &gt; 0, 1, 0)</f>
        <v>0</v>
      </c>
      <c r="P118" s="7">
        <v>1</v>
      </c>
    </row>
    <row r="119" spans="1:16" x14ac:dyDescent="0.25">
      <c r="A119" s="7" t="s">
        <v>8955</v>
      </c>
      <c r="B119" s="7" t="s">
        <v>8956</v>
      </c>
      <c r="C119" s="7">
        <v>2014</v>
      </c>
      <c r="D119" s="7" t="s">
        <v>8957</v>
      </c>
      <c r="E119" s="7">
        <f t="shared" si="3"/>
        <v>0</v>
      </c>
      <c r="F119" s="7">
        <f>IF(COUNTIF('Start Set'!A:A, A119) &gt; 0, 1, 0)</f>
        <v>0</v>
      </c>
      <c r="G119" s="7">
        <f>IF(COUNTIF('Iteration 1 - Forward'!A:A, A119) &gt; 0, 1, 0)</f>
        <v>0</v>
      </c>
      <c r="H119" s="7">
        <f>IF(COUNTIF('Iteration 1 - Backward'!A:A, A119) &gt; 0, 1, 0)</f>
        <v>0</v>
      </c>
      <c r="I119" s="7">
        <f>IF(COUNTIF('Iteration 2 - Forward-Forward'!A:A, A119) &gt; 0, 1, 0)</f>
        <v>0</v>
      </c>
      <c r="J119" s="7">
        <f>IF(COUNTIF('Iteration 2 - Forward-Backward'!A:A, A119) &gt; 0, 1, 0)</f>
        <v>0</v>
      </c>
      <c r="K119" s="7">
        <f>IF(COUNTIF('Iteration 2 - Backward-Backward'!A:A, A119) &gt; 0, 1, 0)</f>
        <v>0</v>
      </c>
      <c r="L119" s="7">
        <f>IF(COUNTIF('Iteration 2 - Backward-Forward'!A:A, A119) &gt; 0, 1, 0)</f>
        <v>0</v>
      </c>
      <c r="M119" s="7">
        <f>IF(COUNTIF('Iteration 3 - FFF'!A:A, A119) &gt; 0, 1, 0)</f>
        <v>0</v>
      </c>
      <c r="N119" s="7">
        <f>IF(COUNTIF('Iteration 3 - FFB'!A:A, A119) &gt; 0, 1, 0)</f>
        <v>0</v>
      </c>
      <c r="O119" s="7">
        <f>IF(COUNTIF('Iteration 3 - FBF'!A:A, A119) &gt; 0, 1, 0)</f>
        <v>0</v>
      </c>
      <c r="P119" s="7">
        <v>1</v>
      </c>
    </row>
    <row r="120" spans="1:16" x14ac:dyDescent="0.25">
      <c r="A120" s="7" t="s">
        <v>9219</v>
      </c>
      <c r="B120" s="7" t="s">
        <v>9220</v>
      </c>
      <c r="C120" s="7">
        <v>2014</v>
      </c>
      <c r="D120" s="7" t="s">
        <v>380</v>
      </c>
      <c r="E120" s="7">
        <f t="shared" si="3"/>
        <v>0</v>
      </c>
      <c r="F120" s="7">
        <f>IF(COUNTIF('Start Set'!A:A, A120) &gt; 0, 1, 0)</f>
        <v>0</v>
      </c>
      <c r="G120" s="7">
        <f>IF(COUNTIF('Iteration 1 - Forward'!A:A, A120) &gt; 0, 1, 0)</f>
        <v>0</v>
      </c>
      <c r="H120" s="7">
        <f>IF(COUNTIF('Iteration 1 - Backward'!A:A, A120) &gt; 0, 1, 0)</f>
        <v>0</v>
      </c>
      <c r="I120" s="7">
        <f>IF(COUNTIF('Iteration 2 - Forward-Forward'!A:A, A120) &gt; 0, 1, 0)</f>
        <v>0</v>
      </c>
      <c r="J120" s="7">
        <f>IF(COUNTIF('Iteration 2 - Forward-Backward'!A:A, A120) &gt; 0, 1, 0)</f>
        <v>0</v>
      </c>
      <c r="K120" s="7">
        <f>IF(COUNTIF('Iteration 2 - Backward-Backward'!A:A, A120) &gt; 0, 1, 0)</f>
        <v>0</v>
      </c>
      <c r="L120" s="7">
        <f>IF(COUNTIF('Iteration 2 - Backward-Forward'!A:A, A120) &gt; 0, 1, 0)</f>
        <v>0</v>
      </c>
      <c r="M120" s="7">
        <f>IF(COUNTIF('Iteration 3 - FFF'!A:A, A120) &gt; 0, 1, 0)</f>
        <v>0</v>
      </c>
      <c r="N120" s="7">
        <f>IF(COUNTIF('Iteration 3 - FFB'!A:A, A120) &gt; 0, 1, 0)</f>
        <v>0</v>
      </c>
      <c r="O120" s="7">
        <f>IF(COUNTIF('Iteration 3 - FBF'!A:A, A120) &gt; 0, 1, 0)</f>
        <v>0</v>
      </c>
      <c r="P120" s="7">
        <v>1</v>
      </c>
    </row>
    <row r="121" spans="1:16" x14ac:dyDescent="0.25">
      <c r="A121" s="7" t="s">
        <v>9480</v>
      </c>
      <c r="B121" s="7" t="s">
        <v>9481</v>
      </c>
      <c r="C121" s="7">
        <v>2014</v>
      </c>
      <c r="D121" s="7" t="s">
        <v>5621</v>
      </c>
      <c r="E121" s="7">
        <f t="shared" ref="E121:E184" si="4">--(ROW(A121)&lt;&gt;MATCH(A121,$A:$A,0))</f>
        <v>0</v>
      </c>
      <c r="F121" s="7">
        <f>IF(COUNTIF('Start Set'!A:A, A121) &gt; 0, 1, 0)</f>
        <v>0</v>
      </c>
      <c r="G121" s="7">
        <f>IF(COUNTIF('Iteration 1 - Forward'!A:A, A121) &gt; 0, 1, 0)</f>
        <v>0</v>
      </c>
      <c r="H121" s="7">
        <f>IF(COUNTIF('Iteration 1 - Backward'!A:A, A121) &gt; 0, 1, 0)</f>
        <v>0</v>
      </c>
      <c r="I121" s="7">
        <f>IF(COUNTIF('Iteration 2 - Forward-Forward'!A:A, A121) &gt; 0, 1, 0)</f>
        <v>0</v>
      </c>
      <c r="J121" s="7">
        <f>IF(COUNTIF('Iteration 2 - Forward-Backward'!A:A, A121) &gt; 0, 1, 0)</f>
        <v>0</v>
      </c>
      <c r="K121" s="7">
        <f>IF(COUNTIF('Iteration 2 - Backward-Backward'!A:A, A121) &gt; 0, 1, 0)</f>
        <v>0</v>
      </c>
      <c r="L121" s="7">
        <f>IF(COUNTIF('Iteration 2 - Backward-Forward'!A:A, A121) &gt; 0, 1, 0)</f>
        <v>0</v>
      </c>
      <c r="M121" s="7">
        <f>IF(COUNTIF('Iteration 3 - FFF'!A:A, A121) &gt; 0, 1, 0)</f>
        <v>0</v>
      </c>
      <c r="N121" s="7">
        <f>IF(COUNTIF('Iteration 3 - FFB'!A:A, A121) &gt; 0, 1, 0)</f>
        <v>0</v>
      </c>
      <c r="O121" s="7">
        <f>IF(COUNTIF('Iteration 3 - FBF'!A:A, A121) &gt; 0, 1, 0)</f>
        <v>0</v>
      </c>
      <c r="P121" s="7">
        <v>1</v>
      </c>
    </row>
    <row r="122" spans="1:16" x14ac:dyDescent="0.25">
      <c r="A122" s="7" t="s">
        <v>9803</v>
      </c>
      <c r="B122" s="7" t="s">
        <v>9804</v>
      </c>
      <c r="C122" s="7">
        <v>2014</v>
      </c>
      <c r="D122" s="7" t="s">
        <v>9805</v>
      </c>
      <c r="E122" s="7">
        <f t="shared" si="4"/>
        <v>0</v>
      </c>
      <c r="F122" s="7">
        <f>IF(COUNTIF('Start Set'!A:A, A122) &gt; 0, 1, 0)</f>
        <v>0</v>
      </c>
      <c r="G122" s="7">
        <f>IF(COUNTIF('Iteration 1 - Forward'!A:A, A122) &gt; 0, 1, 0)</f>
        <v>0</v>
      </c>
      <c r="H122" s="7">
        <f>IF(COUNTIF('Iteration 1 - Backward'!A:A, A122) &gt; 0, 1, 0)</f>
        <v>0</v>
      </c>
      <c r="I122" s="7">
        <f>IF(COUNTIF('Iteration 2 - Forward-Forward'!A:A, A122) &gt; 0, 1, 0)</f>
        <v>0</v>
      </c>
      <c r="J122" s="7">
        <f>IF(COUNTIF('Iteration 2 - Forward-Backward'!A:A, A122) &gt; 0, 1, 0)</f>
        <v>0</v>
      </c>
      <c r="K122" s="7">
        <f>IF(COUNTIF('Iteration 2 - Backward-Backward'!A:A, A122) &gt; 0, 1, 0)</f>
        <v>0</v>
      </c>
      <c r="L122" s="7">
        <f>IF(COUNTIF('Iteration 2 - Backward-Forward'!A:A, A122) &gt; 0, 1, 0)</f>
        <v>0</v>
      </c>
      <c r="M122" s="7">
        <f>IF(COUNTIF('Iteration 3 - FFF'!A:A, A122) &gt; 0, 1, 0)</f>
        <v>0</v>
      </c>
      <c r="N122" s="7">
        <f>IF(COUNTIF('Iteration 3 - FFB'!A:A, A122) &gt; 0, 1, 0)</f>
        <v>0</v>
      </c>
      <c r="O122" s="7">
        <f>IF(COUNTIF('Iteration 3 - FBF'!A:A, A122) &gt; 0, 1, 0)</f>
        <v>0</v>
      </c>
      <c r="P122" s="7">
        <v>1</v>
      </c>
    </row>
    <row r="123" spans="1:16" x14ac:dyDescent="0.25">
      <c r="A123" s="7" t="s">
        <v>9836</v>
      </c>
      <c r="B123" s="7" t="s">
        <v>9837</v>
      </c>
      <c r="C123" s="7">
        <v>2014</v>
      </c>
      <c r="D123" s="7" t="s">
        <v>9838</v>
      </c>
      <c r="E123" s="7">
        <f t="shared" si="4"/>
        <v>0</v>
      </c>
      <c r="F123" s="7">
        <f>IF(COUNTIF('Start Set'!A:A, A123) &gt; 0, 1, 0)</f>
        <v>0</v>
      </c>
      <c r="G123" s="7">
        <f>IF(COUNTIF('Iteration 1 - Forward'!A:A, A123) &gt; 0, 1, 0)</f>
        <v>0</v>
      </c>
      <c r="H123" s="7">
        <f>IF(COUNTIF('Iteration 1 - Backward'!A:A, A123) &gt; 0, 1, 0)</f>
        <v>0</v>
      </c>
      <c r="I123" s="7">
        <f>IF(COUNTIF('Iteration 2 - Forward-Forward'!A:A, A123) &gt; 0, 1, 0)</f>
        <v>0</v>
      </c>
      <c r="J123" s="7">
        <f>IF(COUNTIF('Iteration 2 - Forward-Backward'!A:A, A123) &gt; 0, 1, 0)</f>
        <v>0</v>
      </c>
      <c r="K123" s="7">
        <f>IF(COUNTIF('Iteration 2 - Backward-Backward'!A:A, A123) &gt; 0, 1, 0)</f>
        <v>0</v>
      </c>
      <c r="L123" s="7">
        <f>IF(COUNTIF('Iteration 2 - Backward-Forward'!A:A, A123) &gt; 0, 1, 0)</f>
        <v>0</v>
      </c>
      <c r="M123" s="7">
        <f>IF(COUNTIF('Iteration 3 - FFF'!A:A, A123) &gt; 0, 1, 0)</f>
        <v>0</v>
      </c>
      <c r="N123" s="7">
        <f>IF(COUNTIF('Iteration 3 - FFB'!A:A, A123) &gt; 0, 1, 0)</f>
        <v>0</v>
      </c>
      <c r="O123" s="7">
        <f>IF(COUNTIF('Iteration 3 - FBF'!A:A, A123) &gt; 0, 1, 0)</f>
        <v>0</v>
      </c>
      <c r="P123" s="7">
        <v>1</v>
      </c>
    </row>
    <row r="124" spans="1:16" x14ac:dyDescent="0.25">
      <c r="A124" s="7" t="s">
        <v>9845</v>
      </c>
      <c r="B124" s="7" t="s">
        <v>9846</v>
      </c>
      <c r="C124" s="7">
        <v>2014</v>
      </c>
      <c r="D124" s="7" t="s">
        <v>9832</v>
      </c>
      <c r="E124" s="7">
        <f t="shared" si="4"/>
        <v>0</v>
      </c>
      <c r="F124" s="7">
        <f>IF(COUNTIF('Start Set'!A:A, A124) &gt; 0, 1, 0)</f>
        <v>0</v>
      </c>
      <c r="G124" s="7">
        <f>IF(COUNTIF('Iteration 1 - Forward'!A:A, A124) &gt; 0, 1, 0)</f>
        <v>0</v>
      </c>
      <c r="H124" s="7">
        <f>IF(COUNTIF('Iteration 1 - Backward'!A:A, A124) &gt; 0, 1, 0)</f>
        <v>0</v>
      </c>
      <c r="I124" s="7">
        <f>IF(COUNTIF('Iteration 2 - Forward-Forward'!A:A, A124) &gt; 0, 1, 0)</f>
        <v>0</v>
      </c>
      <c r="J124" s="7">
        <f>IF(COUNTIF('Iteration 2 - Forward-Backward'!A:A, A124) &gt; 0, 1, 0)</f>
        <v>0</v>
      </c>
      <c r="K124" s="7">
        <f>IF(COUNTIF('Iteration 2 - Backward-Backward'!A:A, A124) &gt; 0, 1, 0)</f>
        <v>0</v>
      </c>
      <c r="L124" s="7">
        <f>IF(COUNTIF('Iteration 2 - Backward-Forward'!A:A, A124) &gt; 0, 1, 0)</f>
        <v>0</v>
      </c>
      <c r="M124" s="7">
        <f>IF(COUNTIF('Iteration 3 - FFF'!A:A, A124) &gt; 0, 1, 0)</f>
        <v>0</v>
      </c>
      <c r="N124" s="7">
        <f>IF(COUNTIF('Iteration 3 - FFB'!A:A, A124) &gt; 0, 1, 0)</f>
        <v>0</v>
      </c>
      <c r="O124" s="7">
        <f>IF(COUNTIF('Iteration 3 - FBF'!A:A, A124) &gt; 0, 1, 0)</f>
        <v>0</v>
      </c>
      <c r="P124" s="7">
        <v>1</v>
      </c>
    </row>
    <row r="125" spans="1:16" x14ac:dyDescent="0.25">
      <c r="A125" s="7" t="s">
        <v>5966</v>
      </c>
      <c r="B125" s="7" t="s">
        <v>9936</v>
      </c>
      <c r="C125" s="7">
        <v>2014</v>
      </c>
      <c r="D125" s="7" t="s">
        <v>172</v>
      </c>
      <c r="E125" s="7">
        <f t="shared" si="4"/>
        <v>0</v>
      </c>
      <c r="F125" s="7">
        <f>IF(COUNTIF('Start Set'!A:A, A125) &gt; 0, 1, 0)</f>
        <v>0</v>
      </c>
      <c r="G125" s="7">
        <f>IF(COUNTIF('Iteration 1 - Forward'!A:A, A125) &gt; 0, 1, 0)</f>
        <v>0</v>
      </c>
      <c r="H125" s="7">
        <f>IF(COUNTIF('Iteration 1 - Backward'!A:A, A125) &gt; 0, 1, 0)</f>
        <v>0</v>
      </c>
      <c r="I125" s="7">
        <f>IF(COUNTIF('Iteration 2 - Forward-Forward'!A:A, A125) &gt; 0, 1, 0)</f>
        <v>0</v>
      </c>
      <c r="J125" s="7">
        <f>IF(COUNTIF('Iteration 2 - Forward-Backward'!A:A, A125) &gt; 0, 1, 0)</f>
        <v>1</v>
      </c>
      <c r="K125" s="7">
        <f>IF(COUNTIF('Iteration 2 - Backward-Backward'!A:A, A125) &gt; 0, 1, 0)</f>
        <v>0</v>
      </c>
      <c r="L125" s="7">
        <f>IF(COUNTIF('Iteration 2 - Backward-Forward'!A:A, A125) &gt; 0, 1, 0)</f>
        <v>0</v>
      </c>
      <c r="M125" s="7">
        <f>IF(COUNTIF('Iteration 3 - FFF'!A:A, A125) &gt; 0, 1, 0)</f>
        <v>0</v>
      </c>
      <c r="N125" s="7">
        <f>IF(COUNTIF('Iteration 3 - FFB'!A:A, A125) &gt; 0, 1, 0)</f>
        <v>0</v>
      </c>
      <c r="O125" s="7">
        <f>IF(COUNTIF('Iteration 3 - FBF'!A:A, A125) &gt; 0, 1, 0)</f>
        <v>0</v>
      </c>
      <c r="P125" s="7">
        <v>1</v>
      </c>
    </row>
    <row r="126" spans="1:16" x14ac:dyDescent="0.25">
      <c r="A126" s="7" t="s">
        <v>9946</v>
      </c>
      <c r="B126" s="7" t="s">
        <v>9947</v>
      </c>
      <c r="C126" s="7">
        <v>2014</v>
      </c>
      <c r="D126" s="7" t="s">
        <v>9942</v>
      </c>
      <c r="E126" s="7">
        <f t="shared" si="4"/>
        <v>0</v>
      </c>
      <c r="F126" s="7">
        <f>IF(COUNTIF('Start Set'!A:A, A126) &gt; 0, 1, 0)</f>
        <v>0</v>
      </c>
      <c r="G126" s="7">
        <f>IF(COUNTIF('Iteration 1 - Forward'!A:A, A126) &gt; 0, 1, 0)</f>
        <v>0</v>
      </c>
      <c r="H126" s="7">
        <f>IF(COUNTIF('Iteration 1 - Backward'!A:A, A126) &gt; 0, 1, 0)</f>
        <v>0</v>
      </c>
      <c r="I126" s="7">
        <f>IF(COUNTIF('Iteration 2 - Forward-Forward'!A:A, A126) &gt; 0, 1, 0)</f>
        <v>0</v>
      </c>
      <c r="J126" s="7">
        <f>IF(COUNTIF('Iteration 2 - Forward-Backward'!A:A, A126) &gt; 0, 1, 0)</f>
        <v>0</v>
      </c>
      <c r="K126" s="7">
        <f>IF(COUNTIF('Iteration 2 - Backward-Backward'!A:A, A126) &gt; 0, 1, 0)</f>
        <v>0</v>
      </c>
      <c r="L126" s="7">
        <f>IF(COUNTIF('Iteration 2 - Backward-Forward'!A:A, A126) &gt; 0, 1, 0)</f>
        <v>0</v>
      </c>
      <c r="M126" s="7">
        <f>IF(COUNTIF('Iteration 3 - FFF'!A:A, A126) &gt; 0, 1, 0)</f>
        <v>0</v>
      </c>
      <c r="N126" s="7">
        <f>IF(COUNTIF('Iteration 3 - FFB'!A:A, A126) &gt; 0, 1, 0)</f>
        <v>0</v>
      </c>
      <c r="O126" s="7">
        <f>IF(COUNTIF('Iteration 3 - FBF'!A:A, A126) &gt; 0, 1, 0)</f>
        <v>0</v>
      </c>
      <c r="P126" s="7">
        <v>1</v>
      </c>
    </row>
    <row r="127" spans="1:16" x14ac:dyDescent="0.25">
      <c r="A127" s="7" t="s">
        <v>10040</v>
      </c>
      <c r="B127" s="7" t="s">
        <v>10041</v>
      </c>
      <c r="C127" s="7">
        <v>2014</v>
      </c>
      <c r="D127" s="7" t="s">
        <v>1314</v>
      </c>
      <c r="E127" s="7">
        <f t="shared" si="4"/>
        <v>0</v>
      </c>
      <c r="F127" s="7">
        <f>IF(COUNTIF('Start Set'!A:A, A127) &gt; 0, 1, 0)</f>
        <v>0</v>
      </c>
      <c r="G127" s="7">
        <f>IF(COUNTIF('Iteration 1 - Forward'!A:A, A127) &gt; 0, 1, 0)</f>
        <v>0</v>
      </c>
      <c r="H127" s="7">
        <f>IF(COUNTIF('Iteration 1 - Backward'!A:A, A127) &gt; 0, 1, 0)</f>
        <v>0</v>
      </c>
      <c r="I127" s="7">
        <f>IF(COUNTIF('Iteration 2 - Forward-Forward'!A:A, A127) &gt; 0, 1, 0)</f>
        <v>0</v>
      </c>
      <c r="J127" s="7">
        <f>IF(COUNTIF('Iteration 2 - Forward-Backward'!A:A, A127) &gt; 0, 1, 0)</f>
        <v>0</v>
      </c>
      <c r="K127" s="7">
        <f>IF(COUNTIF('Iteration 2 - Backward-Backward'!A:A, A127) &gt; 0, 1, 0)</f>
        <v>0</v>
      </c>
      <c r="L127" s="7">
        <f>IF(COUNTIF('Iteration 2 - Backward-Forward'!A:A, A127) &gt; 0, 1, 0)</f>
        <v>0</v>
      </c>
      <c r="M127" s="7">
        <f>IF(COUNTIF('Iteration 3 - FFF'!A:A, A127) &gt; 0, 1, 0)</f>
        <v>0</v>
      </c>
      <c r="N127" s="7">
        <f>IF(COUNTIF('Iteration 3 - FFB'!A:A, A127) &gt; 0, 1, 0)</f>
        <v>0</v>
      </c>
      <c r="O127" s="7">
        <f>IF(COUNTIF('Iteration 3 - FBF'!A:A, A127) &gt; 0, 1, 0)</f>
        <v>0</v>
      </c>
      <c r="P127" s="7">
        <v>1</v>
      </c>
    </row>
    <row r="128" spans="1:16" x14ac:dyDescent="0.25">
      <c r="A128" s="7" t="s">
        <v>10051</v>
      </c>
      <c r="B128" s="7" t="s">
        <v>10052</v>
      </c>
      <c r="C128" s="7">
        <v>2014</v>
      </c>
      <c r="D128" s="7" t="s">
        <v>10053</v>
      </c>
      <c r="E128" s="7">
        <f t="shared" si="4"/>
        <v>0</v>
      </c>
      <c r="F128" s="7">
        <f>IF(COUNTIF('Start Set'!A:A, A128) &gt; 0, 1, 0)</f>
        <v>0</v>
      </c>
      <c r="G128" s="7">
        <f>IF(COUNTIF('Iteration 1 - Forward'!A:A, A128) &gt; 0, 1, 0)</f>
        <v>0</v>
      </c>
      <c r="H128" s="7">
        <f>IF(COUNTIF('Iteration 1 - Backward'!A:A, A128) &gt; 0, 1, 0)</f>
        <v>0</v>
      </c>
      <c r="I128" s="7">
        <f>IF(COUNTIF('Iteration 2 - Forward-Forward'!A:A, A128) &gt; 0, 1, 0)</f>
        <v>0</v>
      </c>
      <c r="J128" s="7">
        <f>IF(COUNTIF('Iteration 2 - Forward-Backward'!A:A, A128) &gt; 0, 1, 0)</f>
        <v>0</v>
      </c>
      <c r="K128" s="7">
        <f>IF(COUNTIF('Iteration 2 - Backward-Backward'!A:A, A128) &gt; 0, 1, 0)</f>
        <v>0</v>
      </c>
      <c r="L128" s="7">
        <f>IF(COUNTIF('Iteration 2 - Backward-Forward'!A:A, A128) &gt; 0, 1, 0)</f>
        <v>0</v>
      </c>
      <c r="M128" s="7">
        <f>IF(COUNTIF('Iteration 3 - FFF'!A:A, A128) &gt; 0, 1, 0)</f>
        <v>0</v>
      </c>
      <c r="N128" s="7">
        <f>IF(COUNTIF('Iteration 3 - FFB'!A:A, A128) &gt; 0, 1, 0)</f>
        <v>0</v>
      </c>
      <c r="O128" s="7">
        <f>IF(COUNTIF('Iteration 3 - FBF'!A:A, A128) &gt; 0, 1, 0)</f>
        <v>0</v>
      </c>
      <c r="P128" s="7">
        <v>1</v>
      </c>
    </row>
    <row r="129" spans="1:16" x14ac:dyDescent="0.25">
      <c r="A129" s="7" t="s">
        <v>10063</v>
      </c>
      <c r="B129" s="7" t="s">
        <v>10064</v>
      </c>
      <c r="C129" s="7">
        <v>2014</v>
      </c>
      <c r="D129" s="7" t="s">
        <v>10065</v>
      </c>
      <c r="E129" s="7">
        <f t="shared" si="4"/>
        <v>0</v>
      </c>
      <c r="F129" s="7">
        <f>IF(COUNTIF('Start Set'!A:A, A129) &gt; 0, 1, 0)</f>
        <v>0</v>
      </c>
      <c r="G129" s="7">
        <f>IF(COUNTIF('Iteration 1 - Forward'!A:A, A129) &gt; 0, 1, 0)</f>
        <v>0</v>
      </c>
      <c r="H129" s="7">
        <f>IF(COUNTIF('Iteration 1 - Backward'!A:A, A129) &gt; 0, 1, 0)</f>
        <v>0</v>
      </c>
      <c r="I129" s="7">
        <f>IF(COUNTIF('Iteration 2 - Forward-Forward'!A:A, A129) &gt; 0, 1, 0)</f>
        <v>0</v>
      </c>
      <c r="J129" s="7">
        <f>IF(COUNTIF('Iteration 2 - Forward-Backward'!A:A, A129) &gt; 0, 1, 0)</f>
        <v>0</v>
      </c>
      <c r="K129" s="7">
        <f>IF(COUNTIF('Iteration 2 - Backward-Backward'!A:A, A129) &gt; 0, 1, 0)</f>
        <v>0</v>
      </c>
      <c r="L129" s="7">
        <f>IF(COUNTIF('Iteration 2 - Backward-Forward'!A:A, A129) &gt; 0, 1, 0)</f>
        <v>0</v>
      </c>
      <c r="M129" s="7">
        <f>IF(COUNTIF('Iteration 3 - FFF'!A:A, A129) &gt; 0, 1, 0)</f>
        <v>0</v>
      </c>
      <c r="N129" s="7">
        <f>IF(COUNTIF('Iteration 3 - FFB'!A:A, A129) &gt; 0, 1, 0)</f>
        <v>0</v>
      </c>
      <c r="O129" s="7">
        <f>IF(COUNTIF('Iteration 3 - FBF'!A:A, A129) &gt; 0, 1, 0)</f>
        <v>0</v>
      </c>
      <c r="P129" s="7">
        <v>1</v>
      </c>
    </row>
    <row r="130" spans="1:16" x14ac:dyDescent="0.25">
      <c r="A130" s="7" t="s">
        <v>10072</v>
      </c>
      <c r="B130" s="7" t="s">
        <v>10073</v>
      </c>
      <c r="C130" s="7">
        <v>2014</v>
      </c>
      <c r="D130" s="7" t="s">
        <v>10074</v>
      </c>
      <c r="E130" s="7">
        <f t="shared" si="4"/>
        <v>0</v>
      </c>
      <c r="F130" s="7">
        <f>IF(COUNTIF('Start Set'!A:A, A130) &gt; 0, 1, 0)</f>
        <v>0</v>
      </c>
      <c r="G130" s="7">
        <f>IF(COUNTIF('Iteration 1 - Forward'!A:A, A130) &gt; 0, 1, 0)</f>
        <v>0</v>
      </c>
      <c r="H130" s="7">
        <f>IF(COUNTIF('Iteration 1 - Backward'!A:A, A130) &gt; 0, 1, 0)</f>
        <v>0</v>
      </c>
      <c r="I130" s="7">
        <f>IF(COUNTIF('Iteration 2 - Forward-Forward'!A:A, A130) &gt; 0, 1, 0)</f>
        <v>0</v>
      </c>
      <c r="J130" s="7">
        <f>IF(COUNTIF('Iteration 2 - Forward-Backward'!A:A, A130) &gt; 0, 1, 0)</f>
        <v>0</v>
      </c>
      <c r="K130" s="7">
        <f>IF(COUNTIF('Iteration 2 - Backward-Backward'!A:A, A130) &gt; 0, 1, 0)</f>
        <v>0</v>
      </c>
      <c r="L130" s="7">
        <f>IF(COUNTIF('Iteration 2 - Backward-Forward'!A:A, A130) &gt; 0, 1, 0)</f>
        <v>0</v>
      </c>
      <c r="M130" s="7">
        <f>IF(COUNTIF('Iteration 3 - FFF'!A:A, A130) &gt; 0, 1, 0)</f>
        <v>0</v>
      </c>
      <c r="N130" s="7">
        <f>IF(COUNTIF('Iteration 3 - FFB'!A:A, A130) &gt; 0, 1, 0)</f>
        <v>0</v>
      </c>
      <c r="O130" s="7">
        <f>IF(COUNTIF('Iteration 3 - FBF'!A:A, A130) &gt; 0, 1, 0)</f>
        <v>0</v>
      </c>
      <c r="P130" s="7">
        <v>1</v>
      </c>
    </row>
    <row r="131" spans="1:16" x14ac:dyDescent="0.25">
      <c r="A131" s="7" t="s">
        <v>10078</v>
      </c>
      <c r="B131" s="7" t="s">
        <v>10079</v>
      </c>
      <c r="C131" s="7">
        <v>2014</v>
      </c>
      <c r="D131" s="7" t="s">
        <v>10080</v>
      </c>
      <c r="E131" s="7">
        <f t="shared" si="4"/>
        <v>0</v>
      </c>
      <c r="F131" s="7">
        <f>IF(COUNTIF('Start Set'!A:A, A131) &gt; 0, 1, 0)</f>
        <v>0</v>
      </c>
      <c r="G131" s="7">
        <f>IF(COUNTIF('Iteration 1 - Forward'!A:A, A131) &gt; 0, 1, 0)</f>
        <v>0</v>
      </c>
      <c r="H131" s="7">
        <f>IF(COUNTIF('Iteration 1 - Backward'!A:A, A131) &gt; 0, 1, 0)</f>
        <v>0</v>
      </c>
      <c r="I131" s="7">
        <f>IF(COUNTIF('Iteration 2 - Forward-Forward'!A:A, A131) &gt; 0, 1, 0)</f>
        <v>0</v>
      </c>
      <c r="J131" s="7">
        <f>IF(COUNTIF('Iteration 2 - Forward-Backward'!A:A, A131) &gt; 0, 1, 0)</f>
        <v>0</v>
      </c>
      <c r="K131" s="7">
        <f>IF(COUNTIF('Iteration 2 - Backward-Backward'!A:A, A131) &gt; 0, 1, 0)</f>
        <v>0</v>
      </c>
      <c r="L131" s="7">
        <f>IF(COUNTIF('Iteration 2 - Backward-Forward'!A:A, A131) &gt; 0, 1, 0)</f>
        <v>0</v>
      </c>
      <c r="M131" s="7">
        <f>IF(COUNTIF('Iteration 3 - FFF'!A:A, A131) &gt; 0, 1, 0)</f>
        <v>0</v>
      </c>
      <c r="N131" s="7">
        <f>IF(COUNTIF('Iteration 3 - FFB'!A:A, A131) &gt; 0, 1, 0)</f>
        <v>0</v>
      </c>
      <c r="O131" s="7">
        <f>IF(COUNTIF('Iteration 3 - FBF'!A:A, A131) &gt; 0, 1, 0)</f>
        <v>0</v>
      </c>
      <c r="P131" s="7">
        <v>1</v>
      </c>
    </row>
    <row r="132" spans="1:16" x14ac:dyDescent="0.25">
      <c r="A132" s="7" t="s">
        <v>10090</v>
      </c>
      <c r="B132" s="7" t="s">
        <v>10091</v>
      </c>
      <c r="C132" s="7">
        <v>2014</v>
      </c>
      <c r="D132" s="7" t="s">
        <v>380</v>
      </c>
      <c r="E132" s="7">
        <f t="shared" si="4"/>
        <v>0</v>
      </c>
      <c r="F132" s="7">
        <f>IF(COUNTIF('Start Set'!A:A, A132) &gt; 0, 1, 0)</f>
        <v>0</v>
      </c>
      <c r="G132" s="7">
        <f>IF(COUNTIF('Iteration 1 - Forward'!A:A, A132) &gt; 0, 1, 0)</f>
        <v>0</v>
      </c>
      <c r="H132" s="7">
        <f>IF(COUNTIF('Iteration 1 - Backward'!A:A, A132) &gt; 0, 1, 0)</f>
        <v>0</v>
      </c>
      <c r="I132" s="7">
        <f>IF(COUNTIF('Iteration 2 - Forward-Forward'!A:A, A132) &gt; 0, 1, 0)</f>
        <v>0</v>
      </c>
      <c r="J132" s="7">
        <f>IF(COUNTIF('Iteration 2 - Forward-Backward'!A:A, A132) &gt; 0, 1, 0)</f>
        <v>0</v>
      </c>
      <c r="K132" s="7">
        <f>IF(COUNTIF('Iteration 2 - Backward-Backward'!A:A, A132) &gt; 0, 1, 0)</f>
        <v>0</v>
      </c>
      <c r="L132" s="7">
        <f>IF(COUNTIF('Iteration 2 - Backward-Forward'!A:A, A132) &gt; 0, 1, 0)</f>
        <v>0</v>
      </c>
      <c r="M132" s="7">
        <f>IF(COUNTIF('Iteration 3 - FFF'!A:A, A132) &gt; 0, 1, 0)</f>
        <v>0</v>
      </c>
      <c r="N132" s="7">
        <f>IF(COUNTIF('Iteration 3 - FFB'!A:A, A132) &gt; 0, 1, 0)</f>
        <v>0</v>
      </c>
      <c r="O132" s="7">
        <f>IF(COUNTIF('Iteration 3 - FBF'!A:A, A132) &gt; 0, 1, 0)</f>
        <v>0</v>
      </c>
      <c r="P132" s="7">
        <v>1</v>
      </c>
    </row>
    <row r="133" spans="1:16" x14ac:dyDescent="0.25">
      <c r="A133" s="7" t="s">
        <v>10114</v>
      </c>
      <c r="B133" s="7" t="s">
        <v>10115</v>
      </c>
      <c r="C133" s="7">
        <v>2014</v>
      </c>
      <c r="D133" s="7" t="s">
        <v>10116</v>
      </c>
      <c r="E133" s="7">
        <f t="shared" si="4"/>
        <v>0</v>
      </c>
      <c r="F133" s="7">
        <f>IF(COUNTIF('Start Set'!A:A, A133) &gt; 0, 1, 0)</f>
        <v>0</v>
      </c>
      <c r="G133" s="7">
        <f>IF(COUNTIF('Iteration 1 - Forward'!A:A, A133) &gt; 0, 1, 0)</f>
        <v>0</v>
      </c>
      <c r="H133" s="7">
        <f>IF(COUNTIF('Iteration 1 - Backward'!A:A, A133) &gt; 0, 1, 0)</f>
        <v>0</v>
      </c>
      <c r="I133" s="7">
        <f>IF(COUNTIF('Iteration 2 - Forward-Forward'!A:A, A133) &gt; 0, 1, 0)</f>
        <v>0</v>
      </c>
      <c r="J133" s="7">
        <f>IF(COUNTIF('Iteration 2 - Forward-Backward'!A:A, A133) &gt; 0, 1, 0)</f>
        <v>0</v>
      </c>
      <c r="K133" s="7">
        <f>IF(COUNTIF('Iteration 2 - Backward-Backward'!A:A, A133) &gt; 0, 1, 0)</f>
        <v>0</v>
      </c>
      <c r="L133" s="7">
        <f>IF(COUNTIF('Iteration 2 - Backward-Forward'!A:A, A133) &gt; 0, 1, 0)</f>
        <v>0</v>
      </c>
      <c r="M133" s="7">
        <f>IF(COUNTIF('Iteration 3 - FFF'!A:A, A133) &gt; 0, 1, 0)</f>
        <v>0</v>
      </c>
      <c r="N133" s="7">
        <f>IF(COUNTIF('Iteration 3 - FFB'!A:A, A133) &gt; 0, 1, 0)</f>
        <v>0</v>
      </c>
      <c r="O133" s="7">
        <f>IF(COUNTIF('Iteration 3 - FBF'!A:A, A133) &gt; 0, 1, 0)</f>
        <v>0</v>
      </c>
      <c r="P133" s="7">
        <v>1</v>
      </c>
    </row>
    <row r="134" spans="1:16" x14ac:dyDescent="0.25">
      <c r="A134" s="7" t="s">
        <v>8821</v>
      </c>
      <c r="B134" s="7" t="s">
        <v>8822</v>
      </c>
      <c r="C134" s="7">
        <v>2015</v>
      </c>
      <c r="D134" s="7" t="s">
        <v>8823</v>
      </c>
      <c r="E134" s="7">
        <f t="shared" si="4"/>
        <v>0</v>
      </c>
      <c r="F134" s="7">
        <f>IF(COUNTIF('Start Set'!A:A, A134) &gt; 0, 1, 0)</f>
        <v>0</v>
      </c>
      <c r="G134" s="7">
        <f>IF(COUNTIF('Iteration 1 - Forward'!A:A, A134) &gt; 0, 1, 0)</f>
        <v>0</v>
      </c>
      <c r="H134" s="7">
        <f>IF(COUNTIF('Iteration 1 - Backward'!A:A, A134) &gt; 0, 1, 0)</f>
        <v>0</v>
      </c>
      <c r="I134" s="7">
        <f>IF(COUNTIF('Iteration 2 - Forward-Forward'!A:A, A134) &gt; 0, 1, 0)</f>
        <v>0</v>
      </c>
      <c r="J134" s="7">
        <f>IF(COUNTIF('Iteration 2 - Forward-Backward'!A:A, A134) &gt; 0, 1, 0)</f>
        <v>0</v>
      </c>
      <c r="K134" s="7">
        <f>IF(COUNTIF('Iteration 2 - Backward-Backward'!A:A, A134) &gt; 0, 1, 0)</f>
        <v>0</v>
      </c>
      <c r="L134" s="7">
        <f>IF(COUNTIF('Iteration 2 - Backward-Forward'!A:A, A134) &gt; 0, 1, 0)</f>
        <v>0</v>
      </c>
      <c r="M134" s="7">
        <f>IF(COUNTIF('Iteration 3 - FFF'!A:A, A134) &gt; 0, 1, 0)</f>
        <v>0</v>
      </c>
      <c r="N134" s="7">
        <f>IF(COUNTIF('Iteration 3 - FFB'!A:A, A134) &gt; 0, 1, 0)</f>
        <v>0</v>
      </c>
      <c r="O134" s="7">
        <f>IF(COUNTIF('Iteration 3 - FBF'!A:A, A134) &gt; 0, 1, 0)</f>
        <v>0</v>
      </c>
      <c r="P134" s="7">
        <v>1</v>
      </c>
    </row>
    <row r="135" spans="1:16" x14ac:dyDescent="0.25">
      <c r="A135" s="7" t="s">
        <v>8837</v>
      </c>
      <c r="B135" s="7" t="s">
        <v>6909</v>
      </c>
      <c r="C135" s="7">
        <v>2015</v>
      </c>
      <c r="D135" s="7" t="s">
        <v>268</v>
      </c>
      <c r="E135" s="7">
        <f t="shared" si="4"/>
        <v>0</v>
      </c>
      <c r="F135" s="7">
        <f>IF(COUNTIF('Start Set'!A:A, A135) &gt; 0, 1, 0)</f>
        <v>0</v>
      </c>
      <c r="G135" s="7">
        <f>IF(COUNTIF('Iteration 1 - Forward'!A:A, A135) &gt; 0, 1, 0)</f>
        <v>0</v>
      </c>
      <c r="H135" s="7">
        <f>IF(COUNTIF('Iteration 1 - Backward'!A:A, A135) &gt; 0, 1, 0)</f>
        <v>0</v>
      </c>
      <c r="I135" s="7">
        <f>IF(COUNTIF('Iteration 2 - Forward-Forward'!A:A, A135) &gt; 0, 1, 0)</f>
        <v>0</v>
      </c>
      <c r="J135" s="7">
        <f>IF(COUNTIF('Iteration 2 - Forward-Backward'!A:A, A135) &gt; 0, 1, 0)</f>
        <v>0</v>
      </c>
      <c r="K135" s="7">
        <f>IF(COUNTIF('Iteration 2 - Backward-Backward'!A:A, A135) &gt; 0, 1, 0)</f>
        <v>0</v>
      </c>
      <c r="L135" s="7">
        <f>IF(COUNTIF('Iteration 2 - Backward-Forward'!A:A, A135) &gt; 0, 1, 0)</f>
        <v>0</v>
      </c>
      <c r="M135" s="7">
        <f>IF(COUNTIF('Iteration 3 - FFF'!A:A, A135) &gt; 0, 1, 0)</f>
        <v>0</v>
      </c>
      <c r="N135" s="7">
        <f>IF(COUNTIF('Iteration 3 - FFB'!A:A, A135) &gt; 0, 1, 0)</f>
        <v>0</v>
      </c>
      <c r="O135" s="7">
        <f>IF(COUNTIF('Iteration 3 - FBF'!A:A, A135) &gt; 0, 1, 0)</f>
        <v>0</v>
      </c>
      <c r="P135" s="7">
        <v>1</v>
      </c>
    </row>
    <row r="136" spans="1:16" x14ac:dyDescent="0.25">
      <c r="A136" s="7" t="s">
        <v>8846</v>
      </c>
      <c r="B136" s="7" t="s">
        <v>8847</v>
      </c>
      <c r="C136" s="7">
        <v>2015</v>
      </c>
      <c r="D136" s="7" t="s">
        <v>268</v>
      </c>
      <c r="E136" s="7">
        <f t="shared" si="4"/>
        <v>0</v>
      </c>
      <c r="F136" s="7">
        <f>IF(COUNTIF('Start Set'!A:A, A136) &gt; 0, 1, 0)</f>
        <v>0</v>
      </c>
      <c r="G136" s="7">
        <f>IF(COUNTIF('Iteration 1 - Forward'!A:A, A136) &gt; 0, 1, 0)</f>
        <v>0</v>
      </c>
      <c r="H136" s="7">
        <f>IF(COUNTIF('Iteration 1 - Backward'!A:A, A136) &gt; 0, 1, 0)</f>
        <v>0</v>
      </c>
      <c r="I136" s="7">
        <f>IF(COUNTIF('Iteration 2 - Forward-Forward'!A:A, A136) &gt; 0, 1, 0)</f>
        <v>0</v>
      </c>
      <c r="J136" s="7">
        <f>IF(COUNTIF('Iteration 2 - Forward-Backward'!A:A, A136) &gt; 0, 1, 0)</f>
        <v>0</v>
      </c>
      <c r="K136" s="7">
        <f>IF(COUNTIF('Iteration 2 - Backward-Backward'!A:A, A136) &gt; 0, 1, 0)</f>
        <v>0</v>
      </c>
      <c r="L136" s="7">
        <f>IF(COUNTIF('Iteration 2 - Backward-Forward'!A:A, A136) &gt; 0, 1, 0)</f>
        <v>0</v>
      </c>
      <c r="M136" s="7">
        <f>IF(COUNTIF('Iteration 3 - FFF'!A:A, A136) &gt; 0, 1, 0)</f>
        <v>0</v>
      </c>
      <c r="N136" s="7">
        <f>IF(COUNTIF('Iteration 3 - FFB'!A:A, A136) &gt; 0, 1, 0)</f>
        <v>0</v>
      </c>
      <c r="O136" s="7">
        <f>IF(COUNTIF('Iteration 3 - FBF'!A:A, A136) &gt; 0, 1, 0)</f>
        <v>0</v>
      </c>
      <c r="P136" s="7">
        <v>1</v>
      </c>
    </row>
    <row r="137" spans="1:16" x14ac:dyDescent="0.25">
      <c r="A137" s="7" t="s">
        <v>8856</v>
      </c>
      <c r="B137" s="7" t="s">
        <v>8857</v>
      </c>
      <c r="C137" s="7">
        <v>2015</v>
      </c>
      <c r="D137" s="7" t="s">
        <v>668</v>
      </c>
      <c r="E137" s="7">
        <f t="shared" si="4"/>
        <v>0</v>
      </c>
      <c r="F137" s="7">
        <f>IF(COUNTIF('Start Set'!A:A, A137) &gt; 0, 1, 0)</f>
        <v>0</v>
      </c>
      <c r="G137" s="7">
        <f>IF(COUNTIF('Iteration 1 - Forward'!A:A, A137) &gt; 0, 1, 0)</f>
        <v>0</v>
      </c>
      <c r="H137" s="7">
        <f>IF(COUNTIF('Iteration 1 - Backward'!A:A, A137) &gt; 0, 1, 0)</f>
        <v>0</v>
      </c>
      <c r="I137" s="7">
        <f>IF(COUNTIF('Iteration 2 - Forward-Forward'!A:A, A137) &gt; 0, 1, 0)</f>
        <v>0</v>
      </c>
      <c r="J137" s="7">
        <f>IF(COUNTIF('Iteration 2 - Forward-Backward'!A:A, A137) &gt; 0, 1, 0)</f>
        <v>0</v>
      </c>
      <c r="K137" s="7">
        <f>IF(COUNTIF('Iteration 2 - Backward-Backward'!A:A, A137) &gt; 0, 1, 0)</f>
        <v>0</v>
      </c>
      <c r="L137" s="7">
        <f>IF(COUNTIF('Iteration 2 - Backward-Forward'!A:A, A137) &gt; 0, 1, 0)</f>
        <v>0</v>
      </c>
      <c r="M137" s="7">
        <f>IF(COUNTIF('Iteration 3 - FFF'!A:A, A137) &gt; 0, 1, 0)</f>
        <v>0</v>
      </c>
      <c r="N137" s="7">
        <f>IF(COUNTIF('Iteration 3 - FFB'!A:A, A137) &gt; 0, 1, 0)</f>
        <v>0</v>
      </c>
      <c r="O137" s="7">
        <f>IF(COUNTIF('Iteration 3 - FBF'!A:A, A137) &gt; 0, 1, 0)</f>
        <v>0</v>
      </c>
      <c r="P137" s="7">
        <v>1</v>
      </c>
    </row>
    <row r="138" spans="1:16" x14ac:dyDescent="0.25">
      <c r="A138" s="7" t="s">
        <v>8882</v>
      </c>
      <c r="B138" s="7" t="s">
        <v>8883</v>
      </c>
      <c r="C138" s="7">
        <v>2015</v>
      </c>
      <c r="D138" s="7" t="s">
        <v>8884</v>
      </c>
      <c r="E138" s="7">
        <f t="shared" si="4"/>
        <v>0</v>
      </c>
      <c r="F138" s="7">
        <f>IF(COUNTIF('Start Set'!A:A, A138) &gt; 0, 1, 0)</f>
        <v>0</v>
      </c>
      <c r="G138" s="7">
        <f>IF(COUNTIF('Iteration 1 - Forward'!A:A, A138) &gt; 0, 1, 0)</f>
        <v>0</v>
      </c>
      <c r="H138" s="7">
        <f>IF(COUNTIF('Iteration 1 - Backward'!A:A, A138) &gt; 0, 1, 0)</f>
        <v>0</v>
      </c>
      <c r="I138" s="7">
        <f>IF(COUNTIF('Iteration 2 - Forward-Forward'!A:A, A138) &gt; 0, 1, 0)</f>
        <v>0</v>
      </c>
      <c r="J138" s="7">
        <f>IF(COUNTIF('Iteration 2 - Forward-Backward'!A:A, A138) &gt; 0, 1, 0)</f>
        <v>0</v>
      </c>
      <c r="K138" s="7">
        <f>IF(COUNTIF('Iteration 2 - Backward-Backward'!A:A, A138) &gt; 0, 1, 0)</f>
        <v>0</v>
      </c>
      <c r="L138" s="7">
        <f>IF(COUNTIF('Iteration 2 - Backward-Forward'!A:A, A138) &gt; 0, 1, 0)</f>
        <v>0</v>
      </c>
      <c r="M138" s="7">
        <f>IF(COUNTIF('Iteration 3 - FFF'!A:A, A138) &gt; 0, 1, 0)</f>
        <v>0</v>
      </c>
      <c r="N138" s="7">
        <f>IF(COUNTIF('Iteration 3 - FFB'!A:A, A138) &gt; 0, 1, 0)</f>
        <v>0</v>
      </c>
      <c r="O138" s="7">
        <f>IF(COUNTIF('Iteration 3 - FBF'!A:A, A138) &gt; 0, 1, 0)</f>
        <v>0</v>
      </c>
      <c r="P138" s="7">
        <v>1</v>
      </c>
    </row>
    <row r="139" spans="1:16" x14ac:dyDescent="0.25">
      <c r="A139" s="7" t="s">
        <v>8952</v>
      </c>
      <c r="B139" s="7" t="s">
        <v>8953</v>
      </c>
      <c r="C139" s="7">
        <v>2015</v>
      </c>
      <c r="D139" s="7" t="s">
        <v>8954</v>
      </c>
      <c r="E139" s="7">
        <f t="shared" si="4"/>
        <v>0</v>
      </c>
      <c r="F139" s="7">
        <f>IF(COUNTIF('Start Set'!A:A, A139) &gt; 0, 1, 0)</f>
        <v>0</v>
      </c>
      <c r="G139" s="7">
        <f>IF(COUNTIF('Iteration 1 - Forward'!A:A, A139) &gt; 0, 1, 0)</f>
        <v>0</v>
      </c>
      <c r="H139" s="7">
        <f>IF(COUNTIF('Iteration 1 - Backward'!A:A, A139) &gt; 0, 1, 0)</f>
        <v>0</v>
      </c>
      <c r="I139" s="7">
        <f>IF(COUNTIF('Iteration 2 - Forward-Forward'!A:A, A139) &gt; 0, 1, 0)</f>
        <v>0</v>
      </c>
      <c r="J139" s="7">
        <f>IF(COUNTIF('Iteration 2 - Forward-Backward'!A:A, A139) &gt; 0, 1, 0)</f>
        <v>0</v>
      </c>
      <c r="K139" s="7">
        <f>IF(COUNTIF('Iteration 2 - Backward-Backward'!A:A, A139) &gt; 0, 1, 0)</f>
        <v>0</v>
      </c>
      <c r="L139" s="7">
        <f>IF(COUNTIF('Iteration 2 - Backward-Forward'!A:A, A139) &gt; 0, 1, 0)</f>
        <v>0</v>
      </c>
      <c r="M139" s="7">
        <f>IF(COUNTIF('Iteration 3 - FFF'!A:A, A139) &gt; 0, 1, 0)</f>
        <v>0</v>
      </c>
      <c r="N139" s="7">
        <f>IF(COUNTIF('Iteration 3 - FFB'!A:A, A139) &gt; 0, 1, 0)</f>
        <v>0</v>
      </c>
      <c r="O139" s="7">
        <f>IF(COUNTIF('Iteration 3 - FBF'!A:A, A139) &gt; 0, 1, 0)</f>
        <v>0</v>
      </c>
      <c r="P139" s="7">
        <v>1</v>
      </c>
    </row>
    <row r="140" spans="1:16" x14ac:dyDescent="0.25">
      <c r="A140" s="7" t="s">
        <v>8967</v>
      </c>
      <c r="B140" s="7" t="s">
        <v>8968</v>
      </c>
      <c r="C140" s="7">
        <v>2015</v>
      </c>
      <c r="D140" s="7" t="s">
        <v>233</v>
      </c>
      <c r="E140" s="7">
        <f t="shared" si="4"/>
        <v>0</v>
      </c>
      <c r="F140" s="7">
        <f>IF(COUNTIF('Start Set'!A:A, A140) &gt; 0, 1, 0)</f>
        <v>0</v>
      </c>
      <c r="G140" s="7">
        <f>IF(COUNTIF('Iteration 1 - Forward'!A:A, A140) &gt; 0, 1, 0)</f>
        <v>0</v>
      </c>
      <c r="H140" s="7">
        <f>IF(COUNTIF('Iteration 1 - Backward'!A:A, A140) &gt; 0, 1, 0)</f>
        <v>0</v>
      </c>
      <c r="I140" s="7">
        <f>IF(COUNTIF('Iteration 2 - Forward-Forward'!A:A, A140) &gt; 0, 1, 0)</f>
        <v>0</v>
      </c>
      <c r="J140" s="7">
        <f>IF(COUNTIF('Iteration 2 - Forward-Backward'!A:A, A140) &gt; 0, 1, 0)</f>
        <v>0</v>
      </c>
      <c r="K140" s="7">
        <f>IF(COUNTIF('Iteration 2 - Backward-Backward'!A:A, A140) &gt; 0, 1, 0)</f>
        <v>0</v>
      </c>
      <c r="L140" s="7">
        <f>IF(COUNTIF('Iteration 2 - Backward-Forward'!A:A, A140) &gt; 0, 1, 0)</f>
        <v>0</v>
      </c>
      <c r="M140" s="7">
        <f>IF(COUNTIF('Iteration 3 - FFF'!A:A, A140) &gt; 0, 1, 0)</f>
        <v>0</v>
      </c>
      <c r="N140" s="7">
        <f>IF(COUNTIF('Iteration 3 - FFB'!A:A, A140) &gt; 0, 1, 0)</f>
        <v>0</v>
      </c>
      <c r="O140" s="7">
        <f>IF(COUNTIF('Iteration 3 - FBF'!A:A, A140) &gt; 0, 1, 0)</f>
        <v>0</v>
      </c>
      <c r="P140" s="7">
        <v>1</v>
      </c>
    </row>
    <row r="141" spans="1:16" x14ac:dyDescent="0.25">
      <c r="A141" s="7" t="s">
        <v>8969</v>
      </c>
      <c r="B141" s="7" t="s">
        <v>8970</v>
      </c>
      <c r="C141" s="7">
        <v>2015</v>
      </c>
      <c r="D141" s="7" t="s">
        <v>233</v>
      </c>
      <c r="E141" s="7">
        <f t="shared" si="4"/>
        <v>0</v>
      </c>
      <c r="F141" s="7">
        <f>IF(COUNTIF('Start Set'!A:A, A141) &gt; 0, 1, 0)</f>
        <v>0</v>
      </c>
      <c r="G141" s="7">
        <f>IF(COUNTIF('Iteration 1 - Forward'!A:A, A141) &gt; 0, 1, 0)</f>
        <v>0</v>
      </c>
      <c r="H141" s="7">
        <f>IF(COUNTIF('Iteration 1 - Backward'!A:A, A141) &gt; 0, 1, 0)</f>
        <v>0</v>
      </c>
      <c r="I141" s="7">
        <f>IF(COUNTIF('Iteration 2 - Forward-Forward'!A:A, A141) &gt; 0, 1, 0)</f>
        <v>0</v>
      </c>
      <c r="J141" s="7">
        <f>IF(COUNTIF('Iteration 2 - Forward-Backward'!A:A, A141) &gt; 0, 1, 0)</f>
        <v>0</v>
      </c>
      <c r="K141" s="7">
        <f>IF(COUNTIF('Iteration 2 - Backward-Backward'!A:A, A141) &gt; 0, 1, 0)</f>
        <v>0</v>
      </c>
      <c r="L141" s="7">
        <f>IF(COUNTIF('Iteration 2 - Backward-Forward'!A:A, A141) &gt; 0, 1, 0)</f>
        <v>0</v>
      </c>
      <c r="M141" s="7">
        <f>IF(COUNTIF('Iteration 3 - FFF'!A:A, A141) &gt; 0, 1, 0)</f>
        <v>0</v>
      </c>
      <c r="N141" s="7">
        <f>IF(COUNTIF('Iteration 3 - FFB'!A:A, A141) &gt; 0, 1, 0)</f>
        <v>0</v>
      </c>
      <c r="O141" s="7">
        <f>IF(COUNTIF('Iteration 3 - FBF'!A:A, A141) &gt; 0, 1, 0)</f>
        <v>0</v>
      </c>
      <c r="P141" s="7">
        <v>1</v>
      </c>
    </row>
    <row r="142" spans="1:16" x14ac:dyDescent="0.25">
      <c r="A142" s="7" t="s">
        <v>9139</v>
      </c>
      <c r="B142" s="7" t="s">
        <v>9140</v>
      </c>
      <c r="C142" s="7">
        <v>2015</v>
      </c>
      <c r="D142" s="7" t="s">
        <v>9141</v>
      </c>
      <c r="E142" s="7">
        <f t="shared" si="4"/>
        <v>0</v>
      </c>
      <c r="F142" s="7">
        <f>IF(COUNTIF('Start Set'!A:A, A142) &gt; 0, 1, 0)</f>
        <v>0</v>
      </c>
      <c r="G142" s="7">
        <f>IF(COUNTIF('Iteration 1 - Forward'!A:A, A142) &gt; 0, 1, 0)</f>
        <v>0</v>
      </c>
      <c r="H142" s="7">
        <f>IF(COUNTIF('Iteration 1 - Backward'!A:A, A142) &gt; 0, 1, 0)</f>
        <v>0</v>
      </c>
      <c r="I142" s="7">
        <f>IF(COUNTIF('Iteration 2 - Forward-Forward'!A:A, A142) &gt; 0, 1, 0)</f>
        <v>0</v>
      </c>
      <c r="J142" s="7">
        <f>IF(COUNTIF('Iteration 2 - Forward-Backward'!A:A, A142) &gt; 0, 1, 0)</f>
        <v>0</v>
      </c>
      <c r="K142" s="7">
        <f>IF(COUNTIF('Iteration 2 - Backward-Backward'!A:A, A142) &gt; 0, 1, 0)</f>
        <v>0</v>
      </c>
      <c r="L142" s="7">
        <f>IF(COUNTIF('Iteration 2 - Backward-Forward'!A:A, A142) &gt; 0, 1, 0)</f>
        <v>0</v>
      </c>
      <c r="M142" s="7">
        <f>IF(COUNTIF('Iteration 3 - FFF'!A:A, A142) &gt; 0, 1, 0)</f>
        <v>0</v>
      </c>
      <c r="N142" s="7">
        <f>IF(COUNTIF('Iteration 3 - FFB'!A:A, A142) &gt; 0, 1, 0)</f>
        <v>0</v>
      </c>
      <c r="O142" s="7">
        <f>IF(COUNTIF('Iteration 3 - FBF'!A:A, A142) &gt; 0, 1, 0)</f>
        <v>0</v>
      </c>
      <c r="P142" s="7">
        <v>1</v>
      </c>
    </row>
    <row r="143" spans="1:16" x14ac:dyDescent="0.25">
      <c r="A143" s="7" t="s">
        <v>9178</v>
      </c>
      <c r="B143" s="7" t="s">
        <v>9179</v>
      </c>
      <c r="C143" s="7">
        <v>2015</v>
      </c>
      <c r="D143" s="7" t="s">
        <v>9180</v>
      </c>
      <c r="E143" s="7">
        <f t="shared" si="4"/>
        <v>0</v>
      </c>
      <c r="F143" s="7">
        <f>IF(COUNTIF('Start Set'!A:A, A143) &gt; 0, 1, 0)</f>
        <v>0</v>
      </c>
      <c r="G143" s="7">
        <f>IF(COUNTIF('Iteration 1 - Forward'!A:A, A143) &gt; 0, 1, 0)</f>
        <v>0</v>
      </c>
      <c r="H143" s="7">
        <f>IF(COUNTIF('Iteration 1 - Backward'!A:A, A143) &gt; 0, 1, 0)</f>
        <v>0</v>
      </c>
      <c r="I143" s="7">
        <f>IF(COUNTIF('Iteration 2 - Forward-Forward'!A:A, A143) &gt; 0, 1, 0)</f>
        <v>0</v>
      </c>
      <c r="J143" s="7">
        <f>IF(COUNTIF('Iteration 2 - Forward-Backward'!A:A, A143) &gt; 0, 1, 0)</f>
        <v>0</v>
      </c>
      <c r="K143" s="7">
        <f>IF(COUNTIF('Iteration 2 - Backward-Backward'!A:A, A143) &gt; 0, 1, 0)</f>
        <v>0</v>
      </c>
      <c r="L143" s="7">
        <f>IF(COUNTIF('Iteration 2 - Backward-Forward'!A:A, A143) &gt; 0, 1, 0)</f>
        <v>0</v>
      </c>
      <c r="M143" s="7">
        <f>IF(COUNTIF('Iteration 3 - FFF'!A:A, A143) &gt; 0, 1, 0)</f>
        <v>0</v>
      </c>
      <c r="N143" s="7">
        <f>IF(COUNTIF('Iteration 3 - FFB'!A:A, A143) &gt; 0, 1, 0)</f>
        <v>0</v>
      </c>
      <c r="O143" s="7">
        <f>IF(COUNTIF('Iteration 3 - FBF'!A:A, A143) &gt; 0, 1, 0)</f>
        <v>0</v>
      </c>
      <c r="P143" s="7">
        <v>1</v>
      </c>
    </row>
    <row r="144" spans="1:16" x14ac:dyDescent="0.25">
      <c r="A144" s="7" t="s">
        <v>6918</v>
      </c>
      <c r="B144" s="7" t="s">
        <v>9195</v>
      </c>
      <c r="C144" s="7">
        <v>2015</v>
      </c>
      <c r="D144" s="7" t="s">
        <v>380</v>
      </c>
      <c r="E144" s="7">
        <f t="shared" si="4"/>
        <v>0</v>
      </c>
      <c r="F144" s="7">
        <f>IF(COUNTIF('Start Set'!A:A, A144) &gt; 0, 1, 0)</f>
        <v>0</v>
      </c>
      <c r="G144" s="7">
        <f>IF(COUNTIF('Iteration 1 - Forward'!A:A, A144) &gt; 0, 1, 0)</f>
        <v>0</v>
      </c>
      <c r="H144" s="7">
        <f>IF(COUNTIF('Iteration 1 - Backward'!A:A, A144) &gt; 0, 1, 0)</f>
        <v>0</v>
      </c>
      <c r="I144" s="7">
        <f>IF(COUNTIF('Iteration 2 - Forward-Forward'!A:A, A144) &gt; 0, 1, 0)</f>
        <v>0</v>
      </c>
      <c r="J144" s="7">
        <f>IF(COUNTIF('Iteration 2 - Forward-Backward'!A:A, A144) &gt; 0, 1, 0)</f>
        <v>0</v>
      </c>
      <c r="K144" s="7">
        <f>IF(COUNTIF('Iteration 2 - Backward-Backward'!A:A, A144) &gt; 0, 1, 0)</f>
        <v>1</v>
      </c>
      <c r="L144" s="7">
        <f>IF(COUNTIF('Iteration 2 - Backward-Forward'!A:A, A144) &gt; 0, 1, 0)</f>
        <v>0</v>
      </c>
      <c r="M144" s="7">
        <f>IF(COUNTIF('Iteration 3 - FFF'!A:A, A144) &gt; 0, 1, 0)</f>
        <v>0</v>
      </c>
      <c r="N144" s="7">
        <f>IF(COUNTIF('Iteration 3 - FFB'!A:A, A144) &gt; 0, 1, 0)</f>
        <v>0</v>
      </c>
      <c r="O144" s="7">
        <f>IF(COUNTIF('Iteration 3 - FBF'!A:A, A144) &gt; 0, 1, 0)</f>
        <v>0</v>
      </c>
      <c r="P144" s="7">
        <v>1</v>
      </c>
    </row>
    <row r="145" spans="1:16" x14ac:dyDescent="0.25">
      <c r="A145" s="7" t="s">
        <v>5569</v>
      </c>
      <c r="B145" s="7" t="s">
        <v>9206</v>
      </c>
      <c r="C145" s="7">
        <v>2015</v>
      </c>
      <c r="D145" s="7" t="s">
        <v>380</v>
      </c>
      <c r="E145" s="7">
        <f t="shared" si="4"/>
        <v>0</v>
      </c>
      <c r="F145" s="7">
        <f>IF(COUNTIF('Start Set'!A:A, A145) &gt; 0, 1, 0)</f>
        <v>0</v>
      </c>
      <c r="G145" s="7">
        <f>IF(COUNTIF('Iteration 1 - Forward'!A:A, A145) &gt; 0, 1, 0)</f>
        <v>0</v>
      </c>
      <c r="H145" s="7">
        <f>IF(COUNTIF('Iteration 1 - Backward'!A:A, A145) &gt; 0, 1, 0)</f>
        <v>0</v>
      </c>
      <c r="I145" s="7">
        <f>IF(COUNTIF('Iteration 2 - Forward-Forward'!A:A, A145) &gt; 0, 1, 0)</f>
        <v>0</v>
      </c>
      <c r="J145" s="7">
        <f>IF(COUNTIF('Iteration 2 - Forward-Backward'!A:A, A145) &gt; 0, 1, 0)</f>
        <v>1</v>
      </c>
      <c r="K145" s="7">
        <f>IF(COUNTIF('Iteration 2 - Backward-Backward'!A:A, A145) &gt; 0, 1, 0)</f>
        <v>0</v>
      </c>
      <c r="L145" s="7">
        <f>IF(COUNTIF('Iteration 2 - Backward-Forward'!A:A, A145) &gt; 0, 1, 0)</f>
        <v>0</v>
      </c>
      <c r="M145" s="7">
        <f>IF(COUNTIF('Iteration 3 - FFF'!A:A, A145) &gt; 0, 1, 0)</f>
        <v>0</v>
      </c>
      <c r="N145" s="7">
        <f>IF(COUNTIF('Iteration 3 - FFB'!A:A, A145) &gt; 0, 1, 0)</f>
        <v>0</v>
      </c>
      <c r="O145" s="7">
        <f>IF(COUNTIF('Iteration 3 - FBF'!A:A, A145) &gt; 0, 1, 0)</f>
        <v>0</v>
      </c>
      <c r="P145" s="7">
        <v>1</v>
      </c>
    </row>
    <row r="146" spans="1:16" x14ac:dyDescent="0.25">
      <c r="A146" s="7" t="s">
        <v>9234</v>
      </c>
      <c r="B146" s="7" t="s">
        <v>9235</v>
      </c>
      <c r="C146" s="7">
        <v>2015</v>
      </c>
      <c r="D146" s="7" t="s">
        <v>138</v>
      </c>
      <c r="E146" s="7">
        <f t="shared" si="4"/>
        <v>0</v>
      </c>
      <c r="F146" s="7">
        <f>IF(COUNTIF('Start Set'!A:A, A146) &gt; 0, 1, 0)</f>
        <v>0</v>
      </c>
      <c r="G146" s="7">
        <f>IF(COUNTIF('Iteration 1 - Forward'!A:A, A146) &gt; 0, 1, 0)</f>
        <v>0</v>
      </c>
      <c r="H146" s="7">
        <f>IF(COUNTIF('Iteration 1 - Backward'!A:A, A146) &gt; 0, 1, 0)</f>
        <v>0</v>
      </c>
      <c r="I146" s="7">
        <f>IF(COUNTIF('Iteration 2 - Forward-Forward'!A:A, A146) &gt; 0, 1, 0)</f>
        <v>0</v>
      </c>
      <c r="J146" s="7">
        <f>IF(COUNTIF('Iteration 2 - Forward-Backward'!A:A, A146) &gt; 0, 1, 0)</f>
        <v>0</v>
      </c>
      <c r="K146" s="7">
        <f>IF(COUNTIF('Iteration 2 - Backward-Backward'!A:A, A146) &gt; 0, 1, 0)</f>
        <v>0</v>
      </c>
      <c r="L146" s="7">
        <f>IF(COUNTIF('Iteration 2 - Backward-Forward'!A:A, A146) &gt; 0, 1, 0)</f>
        <v>0</v>
      </c>
      <c r="M146" s="7">
        <f>IF(COUNTIF('Iteration 3 - FFF'!A:A, A146) &gt; 0, 1, 0)</f>
        <v>0</v>
      </c>
      <c r="N146" s="7">
        <f>IF(COUNTIF('Iteration 3 - FFB'!A:A, A146) &gt; 0, 1, 0)</f>
        <v>0</v>
      </c>
      <c r="O146" s="7">
        <f>IF(COUNTIF('Iteration 3 - FBF'!A:A, A146) &gt; 0, 1, 0)</f>
        <v>0</v>
      </c>
      <c r="P146" s="7">
        <v>1</v>
      </c>
    </row>
    <row r="147" spans="1:16" x14ac:dyDescent="0.25">
      <c r="A147" s="7" t="s">
        <v>9415</v>
      </c>
      <c r="B147" s="7" t="s">
        <v>9416</v>
      </c>
      <c r="C147" s="7">
        <v>2015</v>
      </c>
      <c r="D147" s="7" t="s">
        <v>172</v>
      </c>
      <c r="E147" s="7">
        <f t="shared" si="4"/>
        <v>0</v>
      </c>
      <c r="F147" s="7">
        <f>IF(COUNTIF('Start Set'!A:A, A147) &gt; 0, 1, 0)</f>
        <v>0</v>
      </c>
      <c r="G147" s="7">
        <f>IF(COUNTIF('Iteration 1 - Forward'!A:A, A147) &gt; 0, 1, 0)</f>
        <v>0</v>
      </c>
      <c r="H147" s="7">
        <f>IF(COUNTIF('Iteration 1 - Backward'!A:A, A147) &gt; 0, 1, 0)</f>
        <v>0</v>
      </c>
      <c r="I147" s="7">
        <f>IF(COUNTIF('Iteration 2 - Forward-Forward'!A:A, A147) &gt; 0, 1, 0)</f>
        <v>0</v>
      </c>
      <c r="J147" s="7">
        <f>IF(COUNTIF('Iteration 2 - Forward-Backward'!A:A, A147) &gt; 0, 1, 0)</f>
        <v>0</v>
      </c>
      <c r="K147" s="7">
        <f>IF(COUNTIF('Iteration 2 - Backward-Backward'!A:A, A147) &gt; 0, 1, 0)</f>
        <v>0</v>
      </c>
      <c r="L147" s="7">
        <f>IF(COUNTIF('Iteration 2 - Backward-Forward'!A:A, A147) &gt; 0, 1, 0)</f>
        <v>0</v>
      </c>
      <c r="M147" s="7">
        <f>IF(COUNTIF('Iteration 3 - FFF'!A:A, A147) &gt; 0, 1, 0)</f>
        <v>0</v>
      </c>
      <c r="N147" s="7">
        <f>IF(COUNTIF('Iteration 3 - FFB'!A:A, A147) &gt; 0, 1, 0)</f>
        <v>0</v>
      </c>
      <c r="O147" s="7">
        <f>IF(COUNTIF('Iteration 3 - FBF'!A:A, A147) &gt; 0, 1, 0)</f>
        <v>0</v>
      </c>
      <c r="P147" s="7">
        <v>1</v>
      </c>
    </row>
    <row r="148" spans="1:16" x14ac:dyDescent="0.25">
      <c r="A148" s="7" t="s">
        <v>9475</v>
      </c>
      <c r="B148" s="7" t="s">
        <v>9371</v>
      </c>
      <c r="C148" s="7">
        <v>2015</v>
      </c>
      <c r="D148" s="7" t="s">
        <v>9476</v>
      </c>
      <c r="E148" s="7">
        <f t="shared" si="4"/>
        <v>0</v>
      </c>
      <c r="F148" s="7">
        <f>IF(COUNTIF('Start Set'!A:A, A148) &gt; 0, 1, 0)</f>
        <v>0</v>
      </c>
      <c r="G148" s="7">
        <f>IF(COUNTIF('Iteration 1 - Forward'!A:A, A148) &gt; 0, 1, 0)</f>
        <v>0</v>
      </c>
      <c r="H148" s="7">
        <f>IF(COUNTIF('Iteration 1 - Backward'!A:A, A148) &gt; 0, 1, 0)</f>
        <v>0</v>
      </c>
      <c r="I148" s="7">
        <f>IF(COUNTIF('Iteration 2 - Forward-Forward'!A:A, A148) &gt; 0, 1, 0)</f>
        <v>0</v>
      </c>
      <c r="J148" s="7">
        <f>IF(COUNTIF('Iteration 2 - Forward-Backward'!A:A, A148) &gt; 0, 1, 0)</f>
        <v>0</v>
      </c>
      <c r="K148" s="7">
        <f>IF(COUNTIF('Iteration 2 - Backward-Backward'!A:A, A148) &gt; 0, 1, 0)</f>
        <v>0</v>
      </c>
      <c r="L148" s="7">
        <f>IF(COUNTIF('Iteration 2 - Backward-Forward'!A:A, A148) &gt; 0, 1, 0)</f>
        <v>0</v>
      </c>
      <c r="M148" s="7">
        <f>IF(COUNTIF('Iteration 3 - FFF'!A:A, A148) &gt; 0, 1, 0)</f>
        <v>0</v>
      </c>
      <c r="N148" s="7">
        <f>IF(COUNTIF('Iteration 3 - FFB'!A:A, A148) &gt; 0, 1, 0)</f>
        <v>0</v>
      </c>
      <c r="O148" s="7">
        <f>IF(COUNTIF('Iteration 3 - FBF'!A:A, A148) &gt; 0, 1, 0)</f>
        <v>0</v>
      </c>
      <c r="P148" s="7">
        <v>1</v>
      </c>
    </row>
    <row r="149" spans="1:16" x14ac:dyDescent="0.25">
      <c r="A149" s="7" t="s">
        <v>9542</v>
      </c>
      <c r="B149" s="7" t="s">
        <v>9434</v>
      </c>
      <c r="C149" s="7">
        <v>2015</v>
      </c>
      <c r="D149" s="7" t="s">
        <v>268</v>
      </c>
      <c r="E149" s="7">
        <f t="shared" si="4"/>
        <v>0</v>
      </c>
      <c r="F149" s="7">
        <f>IF(COUNTIF('Start Set'!A:A, A149) &gt; 0, 1, 0)</f>
        <v>0</v>
      </c>
      <c r="G149" s="7">
        <f>IF(COUNTIF('Iteration 1 - Forward'!A:A, A149) &gt; 0, 1, 0)</f>
        <v>0</v>
      </c>
      <c r="H149" s="7">
        <f>IF(COUNTIF('Iteration 1 - Backward'!A:A, A149) &gt; 0, 1, 0)</f>
        <v>0</v>
      </c>
      <c r="I149" s="7">
        <f>IF(COUNTIF('Iteration 2 - Forward-Forward'!A:A, A149) &gt; 0, 1, 0)</f>
        <v>0</v>
      </c>
      <c r="J149" s="7">
        <f>IF(COUNTIF('Iteration 2 - Forward-Backward'!A:A, A149) &gt; 0, 1, 0)</f>
        <v>0</v>
      </c>
      <c r="K149" s="7">
        <f>IF(COUNTIF('Iteration 2 - Backward-Backward'!A:A, A149) &gt; 0, 1, 0)</f>
        <v>0</v>
      </c>
      <c r="L149" s="7">
        <f>IF(COUNTIF('Iteration 2 - Backward-Forward'!A:A, A149) &gt; 0, 1, 0)</f>
        <v>0</v>
      </c>
      <c r="M149" s="7">
        <f>IF(COUNTIF('Iteration 3 - FFF'!A:A, A149) &gt; 0, 1, 0)</f>
        <v>0</v>
      </c>
      <c r="N149" s="7">
        <f>IF(COUNTIF('Iteration 3 - FFB'!A:A, A149) &gt; 0, 1, 0)</f>
        <v>0</v>
      </c>
      <c r="O149" s="7">
        <f>IF(COUNTIF('Iteration 3 - FBF'!A:A, A149) &gt; 0, 1, 0)</f>
        <v>0</v>
      </c>
      <c r="P149" s="7">
        <v>1</v>
      </c>
    </row>
    <row r="150" spans="1:16" x14ac:dyDescent="0.25">
      <c r="A150" s="7" t="s">
        <v>9585</v>
      </c>
      <c r="B150" s="7" t="s">
        <v>9586</v>
      </c>
      <c r="C150" s="7">
        <v>2015</v>
      </c>
      <c r="D150" s="7" t="s">
        <v>9460</v>
      </c>
      <c r="E150" s="7">
        <f t="shared" si="4"/>
        <v>0</v>
      </c>
      <c r="F150" s="7">
        <f>IF(COUNTIF('Start Set'!A:A, A150) &gt; 0, 1, 0)</f>
        <v>0</v>
      </c>
      <c r="G150" s="7">
        <f>IF(COUNTIF('Iteration 1 - Forward'!A:A, A150) &gt; 0, 1, 0)</f>
        <v>0</v>
      </c>
      <c r="H150" s="7">
        <f>IF(COUNTIF('Iteration 1 - Backward'!A:A, A150) &gt; 0, 1, 0)</f>
        <v>0</v>
      </c>
      <c r="I150" s="7">
        <f>IF(COUNTIF('Iteration 2 - Forward-Forward'!A:A, A150) &gt; 0, 1, 0)</f>
        <v>0</v>
      </c>
      <c r="J150" s="7">
        <f>IF(COUNTIF('Iteration 2 - Forward-Backward'!A:A, A150) &gt; 0, 1, 0)</f>
        <v>0</v>
      </c>
      <c r="K150" s="7">
        <f>IF(COUNTIF('Iteration 2 - Backward-Backward'!A:A, A150) &gt; 0, 1, 0)</f>
        <v>0</v>
      </c>
      <c r="L150" s="7">
        <f>IF(COUNTIF('Iteration 2 - Backward-Forward'!A:A, A150) &gt; 0, 1, 0)</f>
        <v>0</v>
      </c>
      <c r="M150" s="7">
        <f>IF(COUNTIF('Iteration 3 - FFF'!A:A, A150) &gt; 0, 1, 0)</f>
        <v>0</v>
      </c>
      <c r="N150" s="7">
        <f>IF(COUNTIF('Iteration 3 - FFB'!A:A, A150) &gt; 0, 1, 0)</f>
        <v>0</v>
      </c>
      <c r="O150" s="7">
        <f>IF(COUNTIF('Iteration 3 - FBF'!A:A, A150) &gt; 0, 1, 0)</f>
        <v>0</v>
      </c>
      <c r="P150" s="7">
        <v>1</v>
      </c>
    </row>
    <row r="151" spans="1:16" x14ac:dyDescent="0.25">
      <c r="A151" s="7" t="s">
        <v>9614</v>
      </c>
      <c r="B151" s="7" t="s">
        <v>9434</v>
      </c>
      <c r="C151" s="7">
        <v>2015</v>
      </c>
      <c r="D151" s="7" t="s">
        <v>268</v>
      </c>
      <c r="E151" s="7">
        <f t="shared" si="4"/>
        <v>0</v>
      </c>
      <c r="F151" s="7">
        <f>IF(COUNTIF('Start Set'!A:A, A151) &gt; 0, 1, 0)</f>
        <v>0</v>
      </c>
      <c r="G151" s="7">
        <f>IF(COUNTIF('Iteration 1 - Forward'!A:A, A151) &gt; 0, 1, 0)</f>
        <v>0</v>
      </c>
      <c r="H151" s="7">
        <f>IF(COUNTIF('Iteration 1 - Backward'!A:A, A151) &gt; 0, 1, 0)</f>
        <v>0</v>
      </c>
      <c r="I151" s="7">
        <f>IF(COUNTIF('Iteration 2 - Forward-Forward'!A:A, A151) &gt; 0, 1, 0)</f>
        <v>0</v>
      </c>
      <c r="J151" s="7">
        <f>IF(COUNTIF('Iteration 2 - Forward-Backward'!A:A, A151) &gt; 0, 1, 0)</f>
        <v>0</v>
      </c>
      <c r="K151" s="7">
        <f>IF(COUNTIF('Iteration 2 - Backward-Backward'!A:A, A151) &gt; 0, 1, 0)</f>
        <v>0</v>
      </c>
      <c r="L151" s="7">
        <f>IF(COUNTIF('Iteration 2 - Backward-Forward'!A:A, A151) &gt; 0, 1, 0)</f>
        <v>0</v>
      </c>
      <c r="M151" s="7">
        <f>IF(COUNTIF('Iteration 3 - FFF'!A:A, A151) &gt; 0, 1, 0)</f>
        <v>0</v>
      </c>
      <c r="N151" s="7">
        <f>IF(COUNTIF('Iteration 3 - FFB'!A:A, A151) &gt; 0, 1, 0)</f>
        <v>0</v>
      </c>
      <c r="O151" s="7">
        <f>IF(COUNTIF('Iteration 3 - FBF'!A:A, A151) &gt; 0, 1, 0)</f>
        <v>0</v>
      </c>
      <c r="P151" s="7">
        <v>1</v>
      </c>
    </row>
    <row r="152" spans="1:16" x14ac:dyDescent="0.25">
      <c r="A152" s="7" t="s">
        <v>9624</v>
      </c>
      <c r="B152" s="7" t="s">
        <v>9625</v>
      </c>
      <c r="C152" s="7">
        <v>2015</v>
      </c>
      <c r="D152" s="7" t="s">
        <v>9626</v>
      </c>
      <c r="E152" s="7">
        <f t="shared" si="4"/>
        <v>0</v>
      </c>
      <c r="F152" s="7">
        <f>IF(COUNTIF('Start Set'!A:A, A152) &gt; 0, 1, 0)</f>
        <v>0</v>
      </c>
      <c r="G152" s="7">
        <f>IF(COUNTIF('Iteration 1 - Forward'!A:A, A152) &gt; 0, 1, 0)</f>
        <v>0</v>
      </c>
      <c r="H152" s="7">
        <f>IF(COUNTIF('Iteration 1 - Backward'!A:A, A152) &gt; 0, 1, 0)</f>
        <v>0</v>
      </c>
      <c r="I152" s="7">
        <f>IF(COUNTIF('Iteration 2 - Forward-Forward'!A:A, A152) &gt; 0, 1, 0)</f>
        <v>0</v>
      </c>
      <c r="J152" s="7">
        <f>IF(COUNTIF('Iteration 2 - Forward-Backward'!A:A, A152) &gt; 0, 1, 0)</f>
        <v>0</v>
      </c>
      <c r="K152" s="7">
        <f>IF(COUNTIF('Iteration 2 - Backward-Backward'!A:A, A152) &gt; 0, 1, 0)</f>
        <v>0</v>
      </c>
      <c r="L152" s="7">
        <f>IF(COUNTIF('Iteration 2 - Backward-Forward'!A:A, A152) &gt; 0, 1, 0)</f>
        <v>0</v>
      </c>
      <c r="M152" s="7">
        <f>IF(COUNTIF('Iteration 3 - FFF'!A:A, A152) &gt; 0, 1, 0)</f>
        <v>0</v>
      </c>
      <c r="N152" s="7">
        <f>IF(COUNTIF('Iteration 3 - FFB'!A:A, A152) &gt; 0, 1, 0)</f>
        <v>0</v>
      </c>
      <c r="O152" s="7">
        <f>IF(COUNTIF('Iteration 3 - FBF'!A:A, A152) &gt; 0, 1, 0)</f>
        <v>0</v>
      </c>
      <c r="P152" s="7">
        <v>1</v>
      </c>
    </row>
    <row r="153" spans="1:16" x14ac:dyDescent="0.25">
      <c r="A153" s="7" t="s">
        <v>9656</v>
      </c>
      <c r="B153" s="7" t="s">
        <v>9657</v>
      </c>
      <c r="C153" s="7">
        <v>2015</v>
      </c>
      <c r="D153" s="7" t="s">
        <v>9658</v>
      </c>
      <c r="E153" s="7">
        <f t="shared" si="4"/>
        <v>0</v>
      </c>
      <c r="F153" s="7">
        <f>IF(COUNTIF('Start Set'!A:A, A153) &gt; 0, 1, 0)</f>
        <v>0</v>
      </c>
      <c r="G153" s="7">
        <f>IF(COUNTIF('Iteration 1 - Forward'!A:A, A153) &gt; 0, 1, 0)</f>
        <v>0</v>
      </c>
      <c r="H153" s="7">
        <f>IF(COUNTIF('Iteration 1 - Backward'!A:A, A153) &gt; 0, 1, 0)</f>
        <v>0</v>
      </c>
      <c r="I153" s="7">
        <f>IF(COUNTIF('Iteration 2 - Forward-Forward'!A:A, A153) &gt; 0, 1, 0)</f>
        <v>0</v>
      </c>
      <c r="J153" s="7">
        <f>IF(COUNTIF('Iteration 2 - Forward-Backward'!A:A, A153) &gt; 0, 1, 0)</f>
        <v>0</v>
      </c>
      <c r="K153" s="7">
        <f>IF(COUNTIF('Iteration 2 - Backward-Backward'!A:A, A153) &gt; 0, 1, 0)</f>
        <v>0</v>
      </c>
      <c r="L153" s="7">
        <f>IF(COUNTIF('Iteration 2 - Backward-Forward'!A:A, A153) &gt; 0, 1, 0)</f>
        <v>0</v>
      </c>
      <c r="M153" s="7">
        <f>IF(COUNTIF('Iteration 3 - FFF'!A:A, A153) &gt; 0, 1, 0)</f>
        <v>0</v>
      </c>
      <c r="N153" s="7">
        <f>IF(COUNTIF('Iteration 3 - FFB'!A:A, A153) &gt; 0, 1, 0)</f>
        <v>0</v>
      </c>
      <c r="O153" s="7">
        <f>IF(COUNTIF('Iteration 3 - FBF'!A:A, A153) &gt; 0, 1, 0)</f>
        <v>0</v>
      </c>
      <c r="P153" s="7">
        <v>1</v>
      </c>
    </row>
    <row r="154" spans="1:16" x14ac:dyDescent="0.25">
      <c r="A154" s="7" t="s">
        <v>9681</v>
      </c>
      <c r="B154" s="7" t="s">
        <v>9682</v>
      </c>
      <c r="C154" s="7">
        <v>2015</v>
      </c>
      <c r="D154" s="7" t="s">
        <v>9683</v>
      </c>
      <c r="E154" s="7">
        <f t="shared" si="4"/>
        <v>0</v>
      </c>
      <c r="F154" s="7">
        <f>IF(COUNTIF('Start Set'!A:A, A154) &gt; 0, 1, 0)</f>
        <v>0</v>
      </c>
      <c r="G154" s="7">
        <f>IF(COUNTIF('Iteration 1 - Forward'!A:A, A154) &gt; 0, 1, 0)</f>
        <v>0</v>
      </c>
      <c r="H154" s="7">
        <f>IF(COUNTIF('Iteration 1 - Backward'!A:A, A154) &gt; 0, 1, 0)</f>
        <v>0</v>
      </c>
      <c r="I154" s="7">
        <f>IF(COUNTIF('Iteration 2 - Forward-Forward'!A:A, A154) &gt; 0, 1, 0)</f>
        <v>0</v>
      </c>
      <c r="J154" s="7">
        <f>IF(COUNTIF('Iteration 2 - Forward-Backward'!A:A, A154) &gt; 0, 1, 0)</f>
        <v>0</v>
      </c>
      <c r="K154" s="7">
        <f>IF(COUNTIF('Iteration 2 - Backward-Backward'!A:A, A154) &gt; 0, 1, 0)</f>
        <v>0</v>
      </c>
      <c r="L154" s="7">
        <f>IF(COUNTIF('Iteration 2 - Backward-Forward'!A:A, A154) &gt; 0, 1, 0)</f>
        <v>0</v>
      </c>
      <c r="M154" s="7">
        <f>IF(COUNTIF('Iteration 3 - FFF'!A:A, A154) &gt; 0, 1, 0)</f>
        <v>0</v>
      </c>
      <c r="N154" s="7">
        <f>IF(COUNTIF('Iteration 3 - FFB'!A:A, A154) &gt; 0, 1, 0)</f>
        <v>0</v>
      </c>
      <c r="O154" s="7">
        <f>IF(COUNTIF('Iteration 3 - FBF'!A:A, A154) &gt; 0, 1, 0)</f>
        <v>0</v>
      </c>
      <c r="P154" s="7">
        <v>1</v>
      </c>
    </row>
    <row r="155" spans="1:16" x14ac:dyDescent="0.25">
      <c r="A155" s="7" t="s">
        <v>9684</v>
      </c>
      <c r="B155" s="7" t="s">
        <v>9685</v>
      </c>
      <c r="C155" s="7">
        <v>2015</v>
      </c>
      <c r="D155" s="7" t="s">
        <v>9686</v>
      </c>
      <c r="E155" s="7">
        <f t="shared" si="4"/>
        <v>0</v>
      </c>
      <c r="F155" s="7">
        <f>IF(COUNTIF('Start Set'!A:A, A155) &gt; 0, 1, 0)</f>
        <v>0</v>
      </c>
      <c r="G155" s="7">
        <f>IF(COUNTIF('Iteration 1 - Forward'!A:A, A155) &gt; 0, 1, 0)</f>
        <v>0</v>
      </c>
      <c r="H155" s="7">
        <f>IF(COUNTIF('Iteration 1 - Backward'!A:A, A155) &gt; 0, 1, 0)</f>
        <v>0</v>
      </c>
      <c r="I155" s="7">
        <f>IF(COUNTIF('Iteration 2 - Forward-Forward'!A:A, A155) &gt; 0, 1, 0)</f>
        <v>0</v>
      </c>
      <c r="J155" s="7">
        <f>IF(COUNTIF('Iteration 2 - Forward-Backward'!A:A, A155) &gt; 0, 1, 0)</f>
        <v>0</v>
      </c>
      <c r="K155" s="7">
        <f>IF(COUNTIF('Iteration 2 - Backward-Backward'!A:A, A155) &gt; 0, 1, 0)</f>
        <v>0</v>
      </c>
      <c r="L155" s="7">
        <f>IF(COUNTIF('Iteration 2 - Backward-Forward'!A:A, A155) &gt; 0, 1, 0)</f>
        <v>0</v>
      </c>
      <c r="M155" s="7">
        <f>IF(COUNTIF('Iteration 3 - FFF'!A:A, A155) &gt; 0, 1, 0)</f>
        <v>0</v>
      </c>
      <c r="N155" s="7">
        <f>IF(COUNTIF('Iteration 3 - FFB'!A:A, A155) &gt; 0, 1, 0)</f>
        <v>0</v>
      </c>
      <c r="O155" s="7">
        <f>IF(COUNTIF('Iteration 3 - FBF'!A:A, A155) &gt; 0, 1, 0)</f>
        <v>0</v>
      </c>
      <c r="P155" s="7">
        <v>1</v>
      </c>
    </row>
    <row r="156" spans="1:16" x14ac:dyDescent="0.25">
      <c r="A156" s="7" t="s">
        <v>9739</v>
      </c>
      <c r="B156" s="7" t="s">
        <v>9740</v>
      </c>
      <c r="C156" s="7">
        <v>2015</v>
      </c>
      <c r="D156" s="7" t="s">
        <v>9741</v>
      </c>
      <c r="E156" s="7">
        <f t="shared" si="4"/>
        <v>0</v>
      </c>
      <c r="F156" s="7">
        <f>IF(COUNTIF('Start Set'!A:A, A156) &gt; 0, 1, 0)</f>
        <v>0</v>
      </c>
      <c r="G156" s="7">
        <f>IF(COUNTIF('Iteration 1 - Forward'!A:A, A156) &gt; 0, 1, 0)</f>
        <v>0</v>
      </c>
      <c r="H156" s="7">
        <f>IF(COUNTIF('Iteration 1 - Backward'!A:A, A156) &gt; 0, 1, 0)</f>
        <v>0</v>
      </c>
      <c r="I156" s="7">
        <f>IF(COUNTIF('Iteration 2 - Forward-Forward'!A:A, A156) &gt; 0, 1, 0)</f>
        <v>0</v>
      </c>
      <c r="J156" s="7">
        <f>IF(COUNTIF('Iteration 2 - Forward-Backward'!A:A, A156) &gt; 0, 1, 0)</f>
        <v>0</v>
      </c>
      <c r="K156" s="7">
        <f>IF(COUNTIF('Iteration 2 - Backward-Backward'!A:A, A156) &gt; 0, 1, 0)</f>
        <v>0</v>
      </c>
      <c r="L156" s="7">
        <f>IF(COUNTIF('Iteration 2 - Backward-Forward'!A:A, A156) &gt; 0, 1, 0)</f>
        <v>0</v>
      </c>
      <c r="M156" s="7">
        <f>IF(COUNTIF('Iteration 3 - FFF'!A:A, A156) &gt; 0, 1, 0)</f>
        <v>0</v>
      </c>
      <c r="N156" s="7">
        <f>IF(COUNTIF('Iteration 3 - FFB'!A:A, A156) &gt; 0, 1, 0)</f>
        <v>0</v>
      </c>
      <c r="O156" s="7">
        <f>IF(COUNTIF('Iteration 3 - FBF'!A:A, A156) &gt; 0, 1, 0)</f>
        <v>0</v>
      </c>
      <c r="P156" s="7">
        <v>1</v>
      </c>
    </row>
    <row r="157" spans="1:16" x14ac:dyDescent="0.25">
      <c r="A157" s="7" t="s">
        <v>9783</v>
      </c>
      <c r="B157" s="7" t="s">
        <v>9784</v>
      </c>
      <c r="C157" s="7">
        <v>2015</v>
      </c>
      <c r="D157" s="7" t="s">
        <v>9785</v>
      </c>
      <c r="E157" s="7">
        <f t="shared" si="4"/>
        <v>0</v>
      </c>
      <c r="F157" s="7">
        <f>IF(COUNTIF('Start Set'!A:A, A157) &gt; 0, 1, 0)</f>
        <v>0</v>
      </c>
      <c r="G157" s="7">
        <f>IF(COUNTIF('Iteration 1 - Forward'!A:A, A157) &gt; 0, 1, 0)</f>
        <v>0</v>
      </c>
      <c r="H157" s="7">
        <f>IF(COUNTIF('Iteration 1 - Backward'!A:A, A157) &gt; 0, 1, 0)</f>
        <v>0</v>
      </c>
      <c r="I157" s="7">
        <f>IF(COUNTIF('Iteration 2 - Forward-Forward'!A:A, A157) &gt; 0, 1, 0)</f>
        <v>0</v>
      </c>
      <c r="J157" s="7">
        <f>IF(COUNTIF('Iteration 2 - Forward-Backward'!A:A, A157) &gt; 0, 1, 0)</f>
        <v>0</v>
      </c>
      <c r="K157" s="7">
        <f>IF(COUNTIF('Iteration 2 - Backward-Backward'!A:A, A157) &gt; 0, 1, 0)</f>
        <v>0</v>
      </c>
      <c r="L157" s="7">
        <f>IF(COUNTIF('Iteration 2 - Backward-Forward'!A:A, A157) &gt; 0, 1, 0)</f>
        <v>0</v>
      </c>
      <c r="M157" s="7">
        <f>IF(COUNTIF('Iteration 3 - FFF'!A:A, A157) &gt; 0, 1, 0)</f>
        <v>0</v>
      </c>
      <c r="N157" s="7">
        <f>IF(COUNTIF('Iteration 3 - FFB'!A:A, A157) &gt; 0, 1, 0)</f>
        <v>0</v>
      </c>
      <c r="O157" s="7">
        <f>IF(COUNTIF('Iteration 3 - FBF'!A:A, A157) &gt; 0, 1, 0)</f>
        <v>0</v>
      </c>
      <c r="P157" s="7">
        <v>1</v>
      </c>
    </row>
    <row r="158" spans="1:16" x14ac:dyDescent="0.25">
      <c r="A158" s="7" t="s">
        <v>9809</v>
      </c>
      <c r="B158" s="7" t="s">
        <v>9810</v>
      </c>
      <c r="C158" s="7">
        <v>2015</v>
      </c>
      <c r="D158" s="7" t="s">
        <v>9811</v>
      </c>
      <c r="E158" s="7">
        <f t="shared" si="4"/>
        <v>0</v>
      </c>
      <c r="F158" s="7">
        <f>IF(COUNTIF('Start Set'!A:A, A158) &gt; 0, 1, 0)</f>
        <v>0</v>
      </c>
      <c r="G158" s="7">
        <f>IF(COUNTIF('Iteration 1 - Forward'!A:A, A158) &gt; 0, 1, 0)</f>
        <v>0</v>
      </c>
      <c r="H158" s="7">
        <f>IF(COUNTIF('Iteration 1 - Backward'!A:A, A158) &gt; 0, 1, 0)</f>
        <v>0</v>
      </c>
      <c r="I158" s="7">
        <f>IF(COUNTIF('Iteration 2 - Forward-Forward'!A:A, A158) &gt; 0, 1, 0)</f>
        <v>0</v>
      </c>
      <c r="J158" s="7">
        <f>IF(COUNTIF('Iteration 2 - Forward-Backward'!A:A, A158) &gt; 0, 1, 0)</f>
        <v>0</v>
      </c>
      <c r="K158" s="7">
        <f>IF(COUNTIF('Iteration 2 - Backward-Backward'!A:A, A158) &gt; 0, 1, 0)</f>
        <v>0</v>
      </c>
      <c r="L158" s="7">
        <f>IF(COUNTIF('Iteration 2 - Backward-Forward'!A:A, A158) &gt; 0, 1, 0)</f>
        <v>0</v>
      </c>
      <c r="M158" s="7">
        <f>IF(COUNTIF('Iteration 3 - FFF'!A:A, A158) &gt; 0, 1, 0)</f>
        <v>0</v>
      </c>
      <c r="N158" s="7">
        <f>IF(COUNTIF('Iteration 3 - FFB'!A:A, A158) &gt; 0, 1, 0)</f>
        <v>0</v>
      </c>
      <c r="O158" s="7">
        <f>IF(COUNTIF('Iteration 3 - FBF'!A:A, A158) &gt; 0, 1, 0)</f>
        <v>0</v>
      </c>
      <c r="P158" s="7">
        <v>1</v>
      </c>
    </row>
    <row r="159" spans="1:16" x14ac:dyDescent="0.25">
      <c r="A159" s="7" t="s">
        <v>9812</v>
      </c>
      <c r="B159" s="7" t="s">
        <v>9813</v>
      </c>
      <c r="C159" s="7">
        <v>2015</v>
      </c>
      <c r="D159" s="7" t="s">
        <v>9741</v>
      </c>
      <c r="E159" s="7">
        <f t="shared" si="4"/>
        <v>0</v>
      </c>
      <c r="F159" s="7">
        <f>IF(COUNTIF('Start Set'!A:A, A159) &gt; 0, 1, 0)</f>
        <v>0</v>
      </c>
      <c r="G159" s="7">
        <f>IF(COUNTIF('Iteration 1 - Forward'!A:A, A159) &gt; 0, 1, 0)</f>
        <v>0</v>
      </c>
      <c r="H159" s="7">
        <f>IF(COUNTIF('Iteration 1 - Backward'!A:A, A159) &gt; 0, 1, 0)</f>
        <v>0</v>
      </c>
      <c r="I159" s="7">
        <f>IF(COUNTIF('Iteration 2 - Forward-Forward'!A:A, A159) &gt; 0, 1, 0)</f>
        <v>0</v>
      </c>
      <c r="J159" s="7">
        <f>IF(COUNTIF('Iteration 2 - Forward-Backward'!A:A, A159) &gt; 0, 1, 0)</f>
        <v>0</v>
      </c>
      <c r="K159" s="7">
        <f>IF(COUNTIF('Iteration 2 - Backward-Backward'!A:A, A159) &gt; 0, 1, 0)</f>
        <v>0</v>
      </c>
      <c r="L159" s="7">
        <f>IF(COUNTIF('Iteration 2 - Backward-Forward'!A:A, A159) &gt; 0, 1, 0)</f>
        <v>0</v>
      </c>
      <c r="M159" s="7">
        <f>IF(COUNTIF('Iteration 3 - FFF'!A:A, A159) &gt; 0, 1, 0)</f>
        <v>0</v>
      </c>
      <c r="N159" s="7">
        <f>IF(COUNTIF('Iteration 3 - FFB'!A:A, A159) &gt; 0, 1, 0)</f>
        <v>0</v>
      </c>
      <c r="O159" s="7">
        <f>IF(COUNTIF('Iteration 3 - FBF'!A:A, A159) &gt; 0, 1, 0)</f>
        <v>0</v>
      </c>
      <c r="P159" s="7">
        <v>1</v>
      </c>
    </row>
    <row r="160" spans="1:16" x14ac:dyDescent="0.25">
      <c r="A160" s="7" t="s">
        <v>9821</v>
      </c>
      <c r="B160" s="7" t="s">
        <v>9822</v>
      </c>
      <c r="C160" s="7">
        <v>2015</v>
      </c>
      <c r="D160" s="7" t="s">
        <v>9823</v>
      </c>
      <c r="E160" s="7">
        <f t="shared" si="4"/>
        <v>0</v>
      </c>
      <c r="F160" s="7">
        <f>IF(COUNTIF('Start Set'!A:A, A160) &gt; 0, 1, 0)</f>
        <v>0</v>
      </c>
      <c r="G160" s="7">
        <f>IF(COUNTIF('Iteration 1 - Forward'!A:A, A160) &gt; 0, 1, 0)</f>
        <v>0</v>
      </c>
      <c r="H160" s="7">
        <f>IF(COUNTIF('Iteration 1 - Backward'!A:A, A160) &gt; 0, 1, 0)</f>
        <v>0</v>
      </c>
      <c r="I160" s="7">
        <f>IF(COUNTIF('Iteration 2 - Forward-Forward'!A:A, A160) &gt; 0, 1, 0)</f>
        <v>0</v>
      </c>
      <c r="J160" s="7">
        <f>IF(COUNTIF('Iteration 2 - Forward-Backward'!A:A, A160) &gt; 0, 1, 0)</f>
        <v>0</v>
      </c>
      <c r="K160" s="7">
        <f>IF(COUNTIF('Iteration 2 - Backward-Backward'!A:A, A160) &gt; 0, 1, 0)</f>
        <v>0</v>
      </c>
      <c r="L160" s="7">
        <f>IF(COUNTIF('Iteration 2 - Backward-Forward'!A:A, A160) &gt; 0, 1, 0)</f>
        <v>0</v>
      </c>
      <c r="M160" s="7">
        <f>IF(COUNTIF('Iteration 3 - FFF'!A:A, A160) &gt; 0, 1, 0)</f>
        <v>0</v>
      </c>
      <c r="N160" s="7">
        <f>IF(COUNTIF('Iteration 3 - FFB'!A:A, A160) &gt; 0, 1, 0)</f>
        <v>0</v>
      </c>
      <c r="O160" s="7">
        <f>IF(COUNTIF('Iteration 3 - FBF'!A:A, A160) &gt; 0, 1, 0)</f>
        <v>0</v>
      </c>
      <c r="P160" s="7">
        <v>1</v>
      </c>
    </row>
    <row r="161" spans="1:16" x14ac:dyDescent="0.25">
      <c r="A161" s="7" t="s">
        <v>9853</v>
      </c>
      <c r="B161" s="7" t="s">
        <v>9854</v>
      </c>
      <c r="C161" s="7">
        <v>2015</v>
      </c>
      <c r="D161" s="7" t="s">
        <v>9855</v>
      </c>
      <c r="E161" s="7">
        <f t="shared" si="4"/>
        <v>0</v>
      </c>
      <c r="F161" s="7">
        <f>IF(COUNTIF('Start Set'!A:A, A161) &gt; 0, 1, 0)</f>
        <v>0</v>
      </c>
      <c r="G161" s="7">
        <f>IF(COUNTIF('Iteration 1 - Forward'!A:A, A161) &gt; 0, 1, 0)</f>
        <v>0</v>
      </c>
      <c r="H161" s="7">
        <f>IF(COUNTIF('Iteration 1 - Backward'!A:A, A161) &gt; 0, 1, 0)</f>
        <v>0</v>
      </c>
      <c r="I161" s="7">
        <f>IF(COUNTIF('Iteration 2 - Forward-Forward'!A:A, A161) &gt; 0, 1, 0)</f>
        <v>0</v>
      </c>
      <c r="J161" s="7">
        <f>IF(COUNTIF('Iteration 2 - Forward-Backward'!A:A, A161) &gt; 0, 1, 0)</f>
        <v>0</v>
      </c>
      <c r="K161" s="7">
        <f>IF(COUNTIF('Iteration 2 - Backward-Backward'!A:A, A161) &gt; 0, 1, 0)</f>
        <v>0</v>
      </c>
      <c r="L161" s="7">
        <f>IF(COUNTIF('Iteration 2 - Backward-Forward'!A:A, A161) &gt; 0, 1, 0)</f>
        <v>0</v>
      </c>
      <c r="M161" s="7">
        <f>IF(COUNTIF('Iteration 3 - FFF'!A:A, A161) &gt; 0, 1, 0)</f>
        <v>0</v>
      </c>
      <c r="N161" s="7">
        <f>IF(COUNTIF('Iteration 3 - FFB'!A:A, A161) &gt; 0, 1, 0)</f>
        <v>0</v>
      </c>
      <c r="O161" s="7">
        <f>IF(COUNTIF('Iteration 3 - FBF'!A:A, A161) &gt; 0, 1, 0)</f>
        <v>0</v>
      </c>
      <c r="P161" s="7">
        <v>1</v>
      </c>
    </row>
    <row r="162" spans="1:16" x14ac:dyDescent="0.25">
      <c r="A162" s="7" t="s">
        <v>9888</v>
      </c>
      <c r="B162" s="7" t="s">
        <v>9889</v>
      </c>
      <c r="C162" s="7">
        <v>2015</v>
      </c>
      <c r="D162" s="7" t="s">
        <v>9890</v>
      </c>
      <c r="E162" s="7">
        <f t="shared" si="4"/>
        <v>0</v>
      </c>
      <c r="F162" s="7">
        <f>IF(COUNTIF('Start Set'!A:A, A162) &gt; 0, 1, 0)</f>
        <v>0</v>
      </c>
      <c r="G162" s="7">
        <f>IF(COUNTIF('Iteration 1 - Forward'!A:A, A162) &gt; 0, 1, 0)</f>
        <v>0</v>
      </c>
      <c r="H162" s="7">
        <f>IF(COUNTIF('Iteration 1 - Backward'!A:A, A162) &gt; 0, 1, 0)</f>
        <v>0</v>
      </c>
      <c r="I162" s="7">
        <f>IF(COUNTIF('Iteration 2 - Forward-Forward'!A:A, A162) &gt; 0, 1, 0)</f>
        <v>0</v>
      </c>
      <c r="J162" s="7">
        <f>IF(COUNTIF('Iteration 2 - Forward-Backward'!A:A, A162) &gt; 0, 1, 0)</f>
        <v>0</v>
      </c>
      <c r="K162" s="7">
        <f>IF(COUNTIF('Iteration 2 - Backward-Backward'!A:A, A162) &gt; 0, 1, 0)</f>
        <v>0</v>
      </c>
      <c r="L162" s="7">
        <f>IF(COUNTIF('Iteration 2 - Backward-Forward'!A:A, A162) &gt; 0, 1, 0)</f>
        <v>0</v>
      </c>
      <c r="M162" s="7">
        <f>IF(COUNTIF('Iteration 3 - FFF'!A:A, A162) &gt; 0, 1, 0)</f>
        <v>0</v>
      </c>
      <c r="N162" s="7">
        <f>IF(COUNTIF('Iteration 3 - FFB'!A:A, A162) &gt; 0, 1, 0)</f>
        <v>0</v>
      </c>
      <c r="O162" s="7">
        <f>IF(COUNTIF('Iteration 3 - FBF'!A:A, A162) &gt; 0, 1, 0)</f>
        <v>0</v>
      </c>
      <c r="P162" s="7">
        <v>1</v>
      </c>
    </row>
    <row r="163" spans="1:16" x14ac:dyDescent="0.25">
      <c r="A163" s="7" t="s">
        <v>9901</v>
      </c>
      <c r="B163" s="7" t="s">
        <v>9902</v>
      </c>
      <c r="C163" s="7">
        <v>2015</v>
      </c>
      <c r="D163" s="7" t="s">
        <v>9903</v>
      </c>
      <c r="E163" s="7">
        <f t="shared" si="4"/>
        <v>0</v>
      </c>
      <c r="F163" s="7">
        <f>IF(COUNTIF('Start Set'!A:A, A163) &gt; 0, 1, 0)</f>
        <v>0</v>
      </c>
      <c r="G163" s="7">
        <f>IF(COUNTIF('Iteration 1 - Forward'!A:A, A163) &gt; 0, 1, 0)</f>
        <v>0</v>
      </c>
      <c r="H163" s="7">
        <f>IF(COUNTIF('Iteration 1 - Backward'!A:A, A163) &gt; 0, 1, 0)</f>
        <v>0</v>
      </c>
      <c r="I163" s="7">
        <f>IF(COUNTIF('Iteration 2 - Forward-Forward'!A:A, A163) &gt; 0, 1, 0)</f>
        <v>0</v>
      </c>
      <c r="J163" s="7">
        <f>IF(COUNTIF('Iteration 2 - Forward-Backward'!A:A, A163) &gt; 0, 1, 0)</f>
        <v>0</v>
      </c>
      <c r="K163" s="7">
        <f>IF(COUNTIF('Iteration 2 - Backward-Backward'!A:A, A163) &gt; 0, 1, 0)</f>
        <v>0</v>
      </c>
      <c r="L163" s="7">
        <f>IF(COUNTIF('Iteration 2 - Backward-Forward'!A:A, A163) &gt; 0, 1, 0)</f>
        <v>0</v>
      </c>
      <c r="M163" s="7">
        <f>IF(COUNTIF('Iteration 3 - FFF'!A:A, A163) &gt; 0, 1, 0)</f>
        <v>0</v>
      </c>
      <c r="N163" s="7">
        <f>IF(COUNTIF('Iteration 3 - FFB'!A:A, A163) &gt; 0, 1, 0)</f>
        <v>0</v>
      </c>
      <c r="O163" s="7">
        <f>IF(COUNTIF('Iteration 3 - FBF'!A:A, A163) &gt; 0, 1, 0)</f>
        <v>0</v>
      </c>
      <c r="P163" s="7">
        <v>1</v>
      </c>
    </row>
    <row r="164" spans="1:16" x14ac:dyDescent="0.25">
      <c r="A164" s="7" t="s">
        <v>9924</v>
      </c>
      <c r="B164" s="7" t="s">
        <v>9434</v>
      </c>
      <c r="C164" s="7">
        <v>2015</v>
      </c>
      <c r="D164" s="7" t="s">
        <v>268</v>
      </c>
      <c r="E164" s="7">
        <f t="shared" si="4"/>
        <v>0</v>
      </c>
      <c r="F164" s="7">
        <f>IF(COUNTIF('Start Set'!A:A, A164) &gt; 0, 1, 0)</f>
        <v>0</v>
      </c>
      <c r="G164" s="7">
        <f>IF(COUNTIF('Iteration 1 - Forward'!A:A, A164) &gt; 0, 1, 0)</f>
        <v>0</v>
      </c>
      <c r="H164" s="7">
        <f>IF(COUNTIF('Iteration 1 - Backward'!A:A, A164) &gt; 0, 1, 0)</f>
        <v>0</v>
      </c>
      <c r="I164" s="7">
        <f>IF(COUNTIF('Iteration 2 - Forward-Forward'!A:A, A164) &gt; 0, 1, 0)</f>
        <v>0</v>
      </c>
      <c r="J164" s="7">
        <f>IF(COUNTIF('Iteration 2 - Forward-Backward'!A:A, A164) &gt; 0, 1, 0)</f>
        <v>0</v>
      </c>
      <c r="K164" s="7">
        <f>IF(COUNTIF('Iteration 2 - Backward-Backward'!A:A, A164) &gt; 0, 1, 0)</f>
        <v>0</v>
      </c>
      <c r="L164" s="7">
        <f>IF(COUNTIF('Iteration 2 - Backward-Forward'!A:A, A164) &gt; 0, 1, 0)</f>
        <v>0</v>
      </c>
      <c r="M164" s="7">
        <f>IF(COUNTIF('Iteration 3 - FFF'!A:A, A164) &gt; 0, 1, 0)</f>
        <v>0</v>
      </c>
      <c r="N164" s="7">
        <f>IF(COUNTIF('Iteration 3 - FFB'!A:A, A164) &gt; 0, 1, 0)</f>
        <v>0</v>
      </c>
      <c r="O164" s="7">
        <f>IF(COUNTIF('Iteration 3 - FBF'!A:A, A164) &gt; 0, 1, 0)</f>
        <v>0</v>
      </c>
      <c r="P164" s="7">
        <v>1</v>
      </c>
    </row>
    <row r="165" spans="1:16" x14ac:dyDescent="0.25">
      <c r="A165" s="7" t="s">
        <v>9930</v>
      </c>
      <c r="B165" s="7" t="s">
        <v>9931</v>
      </c>
      <c r="C165" s="7">
        <v>2015</v>
      </c>
      <c r="D165" s="7" t="s">
        <v>608</v>
      </c>
      <c r="E165" s="7">
        <f t="shared" si="4"/>
        <v>0</v>
      </c>
      <c r="F165" s="7">
        <f>IF(COUNTIF('Start Set'!A:A, A165) &gt; 0, 1, 0)</f>
        <v>0</v>
      </c>
      <c r="G165" s="7">
        <f>IF(COUNTIF('Iteration 1 - Forward'!A:A, A165) &gt; 0, 1, 0)</f>
        <v>0</v>
      </c>
      <c r="H165" s="7">
        <f>IF(COUNTIF('Iteration 1 - Backward'!A:A, A165) &gt; 0, 1, 0)</f>
        <v>0</v>
      </c>
      <c r="I165" s="7">
        <f>IF(COUNTIF('Iteration 2 - Forward-Forward'!A:A, A165) &gt; 0, 1, 0)</f>
        <v>0</v>
      </c>
      <c r="J165" s="7">
        <f>IF(COUNTIF('Iteration 2 - Forward-Backward'!A:A, A165) &gt; 0, 1, 0)</f>
        <v>0</v>
      </c>
      <c r="K165" s="7">
        <f>IF(COUNTIF('Iteration 2 - Backward-Backward'!A:A, A165) &gt; 0, 1, 0)</f>
        <v>0</v>
      </c>
      <c r="L165" s="7">
        <f>IF(COUNTIF('Iteration 2 - Backward-Forward'!A:A, A165) &gt; 0, 1, 0)</f>
        <v>0</v>
      </c>
      <c r="M165" s="7">
        <f>IF(COUNTIF('Iteration 3 - FFF'!A:A, A165) &gt; 0, 1, 0)</f>
        <v>0</v>
      </c>
      <c r="N165" s="7">
        <f>IF(COUNTIF('Iteration 3 - FFB'!A:A, A165) &gt; 0, 1, 0)</f>
        <v>0</v>
      </c>
      <c r="O165" s="7">
        <f>IF(COUNTIF('Iteration 3 - FBF'!A:A, A165) &gt; 0, 1, 0)</f>
        <v>0</v>
      </c>
      <c r="P165" s="7">
        <v>1</v>
      </c>
    </row>
    <row r="166" spans="1:16" x14ac:dyDescent="0.25">
      <c r="A166" s="7" t="s">
        <v>9940</v>
      </c>
      <c r="B166" s="7" t="s">
        <v>9941</v>
      </c>
      <c r="C166" s="7">
        <v>2015</v>
      </c>
      <c r="D166" s="7" t="s">
        <v>9942</v>
      </c>
      <c r="E166" s="7">
        <f t="shared" si="4"/>
        <v>0</v>
      </c>
      <c r="F166" s="7">
        <f>IF(COUNTIF('Start Set'!A:A, A166) &gt; 0, 1, 0)</f>
        <v>0</v>
      </c>
      <c r="G166" s="7">
        <f>IF(COUNTIF('Iteration 1 - Forward'!A:A, A166) &gt; 0, 1, 0)</f>
        <v>0</v>
      </c>
      <c r="H166" s="7">
        <f>IF(COUNTIF('Iteration 1 - Backward'!A:A, A166) &gt; 0, 1, 0)</f>
        <v>0</v>
      </c>
      <c r="I166" s="7">
        <f>IF(COUNTIF('Iteration 2 - Forward-Forward'!A:A, A166) &gt; 0, 1, 0)</f>
        <v>0</v>
      </c>
      <c r="J166" s="7">
        <f>IF(COUNTIF('Iteration 2 - Forward-Backward'!A:A, A166) &gt; 0, 1, 0)</f>
        <v>0</v>
      </c>
      <c r="K166" s="7">
        <f>IF(COUNTIF('Iteration 2 - Backward-Backward'!A:A, A166) &gt; 0, 1, 0)</f>
        <v>0</v>
      </c>
      <c r="L166" s="7">
        <f>IF(COUNTIF('Iteration 2 - Backward-Forward'!A:A, A166) &gt; 0, 1, 0)</f>
        <v>0</v>
      </c>
      <c r="M166" s="7">
        <f>IF(COUNTIF('Iteration 3 - FFF'!A:A, A166) &gt; 0, 1, 0)</f>
        <v>0</v>
      </c>
      <c r="N166" s="7">
        <f>IF(COUNTIF('Iteration 3 - FFB'!A:A, A166) &gt; 0, 1, 0)</f>
        <v>0</v>
      </c>
      <c r="O166" s="7">
        <f>IF(COUNTIF('Iteration 3 - FBF'!A:A, A166) &gt; 0, 1, 0)</f>
        <v>0</v>
      </c>
      <c r="P166" s="7">
        <v>1</v>
      </c>
    </row>
    <row r="167" spans="1:16" x14ac:dyDescent="0.25">
      <c r="A167" s="7" t="s">
        <v>9976</v>
      </c>
      <c r="B167" s="7" t="s">
        <v>9977</v>
      </c>
      <c r="C167" s="7">
        <v>2015</v>
      </c>
      <c r="D167" s="7" t="s">
        <v>9978</v>
      </c>
      <c r="E167" s="7">
        <f t="shared" si="4"/>
        <v>0</v>
      </c>
      <c r="F167" s="7">
        <f>IF(COUNTIF('Start Set'!A:A, A167) &gt; 0, 1, 0)</f>
        <v>0</v>
      </c>
      <c r="G167" s="7">
        <f>IF(COUNTIF('Iteration 1 - Forward'!A:A, A167) &gt; 0, 1, 0)</f>
        <v>0</v>
      </c>
      <c r="H167" s="7">
        <f>IF(COUNTIF('Iteration 1 - Backward'!A:A, A167) &gt; 0, 1, 0)</f>
        <v>0</v>
      </c>
      <c r="I167" s="7">
        <f>IF(COUNTIF('Iteration 2 - Forward-Forward'!A:A, A167) &gt; 0, 1, 0)</f>
        <v>0</v>
      </c>
      <c r="J167" s="7">
        <f>IF(COUNTIF('Iteration 2 - Forward-Backward'!A:A, A167) &gt; 0, 1, 0)</f>
        <v>0</v>
      </c>
      <c r="K167" s="7">
        <f>IF(COUNTIF('Iteration 2 - Backward-Backward'!A:A, A167) &gt; 0, 1, 0)</f>
        <v>0</v>
      </c>
      <c r="L167" s="7">
        <f>IF(COUNTIF('Iteration 2 - Backward-Forward'!A:A, A167) &gt; 0, 1, 0)</f>
        <v>0</v>
      </c>
      <c r="M167" s="7">
        <f>IF(COUNTIF('Iteration 3 - FFF'!A:A, A167) &gt; 0, 1, 0)</f>
        <v>0</v>
      </c>
      <c r="N167" s="7">
        <f>IF(COUNTIF('Iteration 3 - FFB'!A:A, A167) &gt; 0, 1, 0)</f>
        <v>0</v>
      </c>
      <c r="O167" s="7">
        <f>IF(COUNTIF('Iteration 3 - FBF'!A:A, A167) &gt; 0, 1, 0)</f>
        <v>0</v>
      </c>
      <c r="P167" s="7">
        <v>1</v>
      </c>
    </row>
    <row r="168" spans="1:16" x14ac:dyDescent="0.25">
      <c r="A168" s="7" t="s">
        <v>10081</v>
      </c>
      <c r="B168" s="7" t="s">
        <v>10082</v>
      </c>
      <c r="C168" s="7">
        <v>2015</v>
      </c>
      <c r="D168" s="7" t="s">
        <v>10083</v>
      </c>
      <c r="E168" s="7">
        <f t="shared" si="4"/>
        <v>0</v>
      </c>
      <c r="F168" s="7">
        <f>IF(COUNTIF('Start Set'!A:A, A168) &gt; 0, 1, 0)</f>
        <v>0</v>
      </c>
      <c r="G168" s="7">
        <f>IF(COUNTIF('Iteration 1 - Forward'!A:A, A168) &gt; 0, 1, 0)</f>
        <v>0</v>
      </c>
      <c r="H168" s="7">
        <f>IF(COUNTIF('Iteration 1 - Backward'!A:A, A168) &gt; 0, 1, 0)</f>
        <v>0</v>
      </c>
      <c r="I168" s="7">
        <f>IF(COUNTIF('Iteration 2 - Forward-Forward'!A:A, A168) &gt; 0, 1, 0)</f>
        <v>0</v>
      </c>
      <c r="J168" s="7">
        <f>IF(COUNTIF('Iteration 2 - Forward-Backward'!A:A, A168) &gt; 0, 1, 0)</f>
        <v>0</v>
      </c>
      <c r="K168" s="7">
        <f>IF(COUNTIF('Iteration 2 - Backward-Backward'!A:A, A168) &gt; 0, 1, 0)</f>
        <v>0</v>
      </c>
      <c r="L168" s="7">
        <f>IF(COUNTIF('Iteration 2 - Backward-Forward'!A:A, A168) &gt; 0, 1, 0)</f>
        <v>0</v>
      </c>
      <c r="M168" s="7">
        <f>IF(COUNTIF('Iteration 3 - FFF'!A:A, A168) &gt; 0, 1, 0)</f>
        <v>0</v>
      </c>
      <c r="N168" s="7">
        <f>IF(COUNTIF('Iteration 3 - FFB'!A:A, A168) &gt; 0, 1, 0)</f>
        <v>0</v>
      </c>
      <c r="O168" s="7">
        <f>IF(COUNTIF('Iteration 3 - FBF'!A:A, A168) &gt; 0, 1, 0)</f>
        <v>0</v>
      </c>
      <c r="P168" s="7">
        <v>1</v>
      </c>
    </row>
    <row r="169" spans="1:16" x14ac:dyDescent="0.25">
      <c r="A169" s="7" t="s">
        <v>8816</v>
      </c>
      <c r="B169" s="7" t="s">
        <v>8817</v>
      </c>
      <c r="C169" s="7">
        <v>2016</v>
      </c>
      <c r="D169" s="7" t="s">
        <v>332</v>
      </c>
      <c r="E169" s="7">
        <f t="shared" si="4"/>
        <v>0</v>
      </c>
      <c r="F169" s="7">
        <f>IF(COUNTIF('Start Set'!A:A, A169) &gt; 0, 1, 0)</f>
        <v>0</v>
      </c>
      <c r="G169" s="7">
        <f>IF(COUNTIF('Iteration 1 - Forward'!A:A, A169) &gt; 0, 1, 0)</f>
        <v>0</v>
      </c>
      <c r="H169" s="7">
        <f>IF(COUNTIF('Iteration 1 - Backward'!A:A, A169) &gt; 0, 1, 0)</f>
        <v>0</v>
      </c>
      <c r="I169" s="7">
        <f>IF(COUNTIF('Iteration 2 - Forward-Forward'!A:A, A169) &gt; 0, 1, 0)</f>
        <v>0</v>
      </c>
      <c r="J169" s="7">
        <f>IF(COUNTIF('Iteration 2 - Forward-Backward'!A:A, A169) &gt; 0, 1, 0)</f>
        <v>0</v>
      </c>
      <c r="K169" s="7">
        <f>IF(COUNTIF('Iteration 2 - Backward-Backward'!A:A, A169) &gt; 0, 1, 0)</f>
        <v>0</v>
      </c>
      <c r="L169" s="7">
        <f>IF(COUNTIF('Iteration 2 - Backward-Forward'!A:A, A169) &gt; 0, 1, 0)</f>
        <v>0</v>
      </c>
      <c r="M169" s="7">
        <f>IF(COUNTIF('Iteration 3 - FFF'!A:A, A169) &gt; 0, 1, 0)</f>
        <v>0</v>
      </c>
      <c r="N169" s="7">
        <f>IF(COUNTIF('Iteration 3 - FFB'!A:A, A169) &gt; 0, 1, 0)</f>
        <v>0</v>
      </c>
      <c r="O169" s="7">
        <f>IF(COUNTIF('Iteration 3 - FBF'!A:A, A169) &gt; 0, 1, 0)</f>
        <v>0</v>
      </c>
      <c r="P169" s="7">
        <v>1</v>
      </c>
    </row>
    <row r="170" spans="1:16" x14ac:dyDescent="0.25">
      <c r="A170" s="7" t="s">
        <v>8853</v>
      </c>
      <c r="B170" s="7" t="s">
        <v>8854</v>
      </c>
      <c r="C170" s="7">
        <v>2016</v>
      </c>
      <c r="D170" s="7" t="s">
        <v>4652</v>
      </c>
      <c r="E170" s="7">
        <f t="shared" si="4"/>
        <v>0</v>
      </c>
      <c r="F170" s="7">
        <f>IF(COUNTIF('Start Set'!A:A, A170) &gt; 0, 1, 0)</f>
        <v>0</v>
      </c>
      <c r="G170" s="7">
        <f>IF(COUNTIF('Iteration 1 - Forward'!A:A, A170) &gt; 0, 1, 0)</f>
        <v>0</v>
      </c>
      <c r="H170" s="7">
        <f>IF(COUNTIF('Iteration 1 - Backward'!A:A, A170) &gt; 0, 1, 0)</f>
        <v>0</v>
      </c>
      <c r="I170" s="7">
        <f>IF(COUNTIF('Iteration 2 - Forward-Forward'!A:A, A170) &gt; 0, 1, 0)</f>
        <v>0</v>
      </c>
      <c r="J170" s="7">
        <f>IF(COUNTIF('Iteration 2 - Forward-Backward'!A:A, A170) &gt; 0, 1, 0)</f>
        <v>0</v>
      </c>
      <c r="K170" s="7">
        <f>IF(COUNTIF('Iteration 2 - Backward-Backward'!A:A, A170) &gt; 0, 1, 0)</f>
        <v>0</v>
      </c>
      <c r="L170" s="7">
        <f>IF(COUNTIF('Iteration 2 - Backward-Forward'!A:A, A170) &gt; 0, 1, 0)</f>
        <v>0</v>
      </c>
      <c r="M170" s="7">
        <f>IF(COUNTIF('Iteration 3 - FFF'!A:A, A170) &gt; 0, 1, 0)</f>
        <v>0</v>
      </c>
      <c r="N170" s="7">
        <f>IF(COUNTIF('Iteration 3 - FFB'!A:A, A170) &gt; 0, 1, 0)</f>
        <v>0</v>
      </c>
      <c r="O170" s="7">
        <f>IF(COUNTIF('Iteration 3 - FBF'!A:A, A170) &gt; 0, 1, 0)</f>
        <v>0</v>
      </c>
      <c r="P170" s="7">
        <v>1</v>
      </c>
    </row>
    <row r="171" spans="1:16" x14ac:dyDescent="0.25">
      <c r="A171" s="7" t="s">
        <v>8858</v>
      </c>
      <c r="B171" s="7" t="s">
        <v>8859</v>
      </c>
      <c r="C171" s="7">
        <v>2016</v>
      </c>
      <c r="D171" s="7" t="s">
        <v>4602</v>
      </c>
      <c r="E171" s="7">
        <f t="shared" si="4"/>
        <v>0</v>
      </c>
      <c r="F171" s="7">
        <f>IF(COUNTIF('Start Set'!A:A, A171) &gt; 0, 1, 0)</f>
        <v>0</v>
      </c>
      <c r="G171" s="7">
        <f>IF(COUNTIF('Iteration 1 - Forward'!A:A, A171) &gt; 0, 1, 0)</f>
        <v>0</v>
      </c>
      <c r="H171" s="7">
        <f>IF(COUNTIF('Iteration 1 - Backward'!A:A, A171) &gt; 0, 1, 0)</f>
        <v>0</v>
      </c>
      <c r="I171" s="7">
        <f>IF(COUNTIF('Iteration 2 - Forward-Forward'!A:A, A171) &gt; 0, 1, 0)</f>
        <v>0</v>
      </c>
      <c r="J171" s="7">
        <f>IF(COUNTIF('Iteration 2 - Forward-Backward'!A:A, A171) &gt; 0, 1, 0)</f>
        <v>0</v>
      </c>
      <c r="K171" s="7">
        <f>IF(COUNTIF('Iteration 2 - Backward-Backward'!A:A, A171) &gt; 0, 1, 0)</f>
        <v>0</v>
      </c>
      <c r="L171" s="7">
        <f>IF(COUNTIF('Iteration 2 - Backward-Forward'!A:A, A171) &gt; 0, 1, 0)</f>
        <v>0</v>
      </c>
      <c r="M171" s="7">
        <f>IF(COUNTIF('Iteration 3 - FFF'!A:A, A171) &gt; 0, 1, 0)</f>
        <v>0</v>
      </c>
      <c r="N171" s="7">
        <f>IF(COUNTIF('Iteration 3 - FFB'!A:A, A171) &gt; 0, 1, 0)</f>
        <v>0</v>
      </c>
      <c r="O171" s="7">
        <f>IF(COUNTIF('Iteration 3 - FBF'!A:A, A171) &gt; 0, 1, 0)</f>
        <v>0</v>
      </c>
      <c r="P171" s="7">
        <v>1</v>
      </c>
    </row>
    <row r="172" spans="1:16" x14ac:dyDescent="0.25">
      <c r="A172" s="7" t="s">
        <v>8930</v>
      </c>
      <c r="B172" s="7" t="s">
        <v>7014</v>
      </c>
      <c r="C172" s="7">
        <v>2016</v>
      </c>
      <c r="D172" s="7" t="s">
        <v>8931</v>
      </c>
      <c r="E172" s="7">
        <f t="shared" si="4"/>
        <v>0</v>
      </c>
      <c r="F172" s="7">
        <f>IF(COUNTIF('Start Set'!A:A, A172) &gt; 0, 1, 0)</f>
        <v>0</v>
      </c>
      <c r="G172" s="7">
        <f>IF(COUNTIF('Iteration 1 - Forward'!A:A, A172) &gt; 0, 1, 0)</f>
        <v>0</v>
      </c>
      <c r="H172" s="7">
        <f>IF(COUNTIF('Iteration 1 - Backward'!A:A, A172) &gt; 0, 1, 0)</f>
        <v>0</v>
      </c>
      <c r="I172" s="7">
        <f>IF(COUNTIF('Iteration 2 - Forward-Forward'!A:A, A172) &gt; 0, 1, 0)</f>
        <v>0</v>
      </c>
      <c r="J172" s="7">
        <f>IF(COUNTIF('Iteration 2 - Forward-Backward'!A:A, A172) &gt; 0, 1, 0)</f>
        <v>0</v>
      </c>
      <c r="K172" s="7">
        <f>IF(COUNTIF('Iteration 2 - Backward-Backward'!A:A, A172) &gt; 0, 1, 0)</f>
        <v>0</v>
      </c>
      <c r="L172" s="7">
        <f>IF(COUNTIF('Iteration 2 - Backward-Forward'!A:A, A172) &gt; 0, 1, 0)</f>
        <v>0</v>
      </c>
      <c r="M172" s="7">
        <f>IF(COUNTIF('Iteration 3 - FFF'!A:A, A172) &gt; 0, 1, 0)</f>
        <v>0</v>
      </c>
      <c r="N172" s="7">
        <f>IF(COUNTIF('Iteration 3 - FFB'!A:A, A172) &gt; 0, 1, 0)</f>
        <v>0</v>
      </c>
      <c r="O172" s="7">
        <f>IF(COUNTIF('Iteration 3 - FBF'!A:A, A172) &gt; 0, 1, 0)</f>
        <v>0</v>
      </c>
      <c r="P172" s="7">
        <v>1</v>
      </c>
    </row>
    <row r="173" spans="1:16" x14ac:dyDescent="0.25">
      <c r="A173" s="7" t="s">
        <v>8939</v>
      </c>
      <c r="B173" s="7" t="s">
        <v>8940</v>
      </c>
      <c r="C173" s="7">
        <v>2016</v>
      </c>
      <c r="D173" s="7" t="s">
        <v>8941</v>
      </c>
      <c r="E173" s="7">
        <f t="shared" si="4"/>
        <v>0</v>
      </c>
      <c r="F173" s="7">
        <f>IF(COUNTIF('Start Set'!A:A, A173) &gt; 0, 1, 0)</f>
        <v>0</v>
      </c>
      <c r="G173" s="7">
        <f>IF(COUNTIF('Iteration 1 - Forward'!A:A, A173) &gt; 0, 1, 0)</f>
        <v>0</v>
      </c>
      <c r="H173" s="7">
        <f>IF(COUNTIF('Iteration 1 - Backward'!A:A, A173) &gt; 0, 1, 0)</f>
        <v>0</v>
      </c>
      <c r="I173" s="7">
        <f>IF(COUNTIF('Iteration 2 - Forward-Forward'!A:A, A173) &gt; 0, 1, 0)</f>
        <v>0</v>
      </c>
      <c r="J173" s="7">
        <f>IF(COUNTIF('Iteration 2 - Forward-Backward'!A:A, A173) &gt; 0, 1, 0)</f>
        <v>0</v>
      </c>
      <c r="K173" s="7">
        <f>IF(COUNTIF('Iteration 2 - Backward-Backward'!A:A, A173) &gt; 0, 1, 0)</f>
        <v>0</v>
      </c>
      <c r="L173" s="7">
        <f>IF(COUNTIF('Iteration 2 - Backward-Forward'!A:A, A173) &gt; 0, 1, 0)</f>
        <v>0</v>
      </c>
      <c r="M173" s="7">
        <f>IF(COUNTIF('Iteration 3 - FFF'!A:A, A173) &gt; 0, 1, 0)</f>
        <v>0</v>
      </c>
      <c r="N173" s="7">
        <f>IF(COUNTIF('Iteration 3 - FFB'!A:A, A173) &gt; 0, 1, 0)</f>
        <v>0</v>
      </c>
      <c r="O173" s="7">
        <f>IF(COUNTIF('Iteration 3 - FBF'!A:A, A173) &gt; 0, 1, 0)</f>
        <v>0</v>
      </c>
      <c r="P173" s="7">
        <v>1</v>
      </c>
    </row>
    <row r="174" spans="1:16" x14ac:dyDescent="0.25">
      <c r="A174" s="7" t="s">
        <v>1574</v>
      </c>
      <c r="B174" s="7" t="s">
        <v>8944</v>
      </c>
      <c r="C174" s="7">
        <v>2016</v>
      </c>
      <c r="D174" s="7" t="s">
        <v>668</v>
      </c>
      <c r="E174" s="7">
        <f t="shared" si="4"/>
        <v>0</v>
      </c>
      <c r="F174" s="7">
        <f>IF(COUNTIF('Start Set'!A:A, A174) &gt; 0, 1, 0)</f>
        <v>0</v>
      </c>
      <c r="G174" s="7">
        <f>IF(COUNTIF('Iteration 1 - Forward'!A:A, A174) &gt; 0, 1, 0)</f>
        <v>0</v>
      </c>
      <c r="H174" s="7">
        <f>IF(COUNTIF('Iteration 1 - Backward'!A:A, A174) &gt; 0, 1, 0)</f>
        <v>1</v>
      </c>
      <c r="I174" s="7">
        <f>IF(COUNTIF('Iteration 2 - Forward-Forward'!A:A, A174) &gt; 0, 1, 0)</f>
        <v>0</v>
      </c>
      <c r="J174" s="7">
        <f>IF(COUNTIF('Iteration 2 - Forward-Backward'!A:A, A174) &gt; 0, 1, 0)</f>
        <v>0</v>
      </c>
      <c r="K174" s="7">
        <f>IF(COUNTIF('Iteration 2 - Backward-Backward'!A:A, A174) &gt; 0, 1, 0)</f>
        <v>0</v>
      </c>
      <c r="L174" s="7">
        <f>IF(COUNTIF('Iteration 2 - Backward-Forward'!A:A, A174) &gt; 0, 1, 0)</f>
        <v>0</v>
      </c>
      <c r="M174" s="7">
        <f>IF(COUNTIF('Iteration 3 - FFF'!A:A, A174) &gt; 0, 1, 0)</f>
        <v>0</v>
      </c>
      <c r="N174" s="7">
        <f>IF(COUNTIF('Iteration 3 - FFB'!A:A, A174) &gt; 0, 1, 0)</f>
        <v>0</v>
      </c>
      <c r="O174" s="7">
        <f>IF(COUNTIF('Iteration 3 - FBF'!A:A, A174) &gt; 0, 1, 0)</f>
        <v>0</v>
      </c>
      <c r="P174" s="7">
        <v>1</v>
      </c>
    </row>
    <row r="175" spans="1:16" x14ac:dyDescent="0.25">
      <c r="A175" s="7" t="s">
        <v>8964</v>
      </c>
      <c r="B175" s="7" t="s">
        <v>8965</v>
      </c>
      <c r="C175" s="7">
        <v>2016</v>
      </c>
      <c r="D175" s="7" t="s">
        <v>8966</v>
      </c>
      <c r="E175" s="7">
        <f t="shared" si="4"/>
        <v>0</v>
      </c>
      <c r="F175" s="7">
        <f>IF(COUNTIF('Start Set'!A:A, A175) &gt; 0, 1, 0)</f>
        <v>0</v>
      </c>
      <c r="G175" s="7">
        <f>IF(COUNTIF('Iteration 1 - Forward'!A:A, A175) &gt; 0, 1, 0)</f>
        <v>0</v>
      </c>
      <c r="H175" s="7">
        <f>IF(COUNTIF('Iteration 1 - Backward'!A:A, A175) &gt; 0, 1, 0)</f>
        <v>0</v>
      </c>
      <c r="I175" s="7">
        <f>IF(COUNTIF('Iteration 2 - Forward-Forward'!A:A, A175) &gt; 0, 1, 0)</f>
        <v>0</v>
      </c>
      <c r="J175" s="7">
        <f>IF(COUNTIF('Iteration 2 - Forward-Backward'!A:A, A175) &gt; 0, 1, 0)</f>
        <v>0</v>
      </c>
      <c r="K175" s="7">
        <f>IF(COUNTIF('Iteration 2 - Backward-Backward'!A:A, A175) &gt; 0, 1, 0)</f>
        <v>0</v>
      </c>
      <c r="L175" s="7">
        <f>IF(COUNTIF('Iteration 2 - Backward-Forward'!A:A, A175) &gt; 0, 1, 0)</f>
        <v>0</v>
      </c>
      <c r="M175" s="7">
        <f>IF(COUNTIF('Iteration 3 - FFF'!A:A, A175) &gt; 0, 1, 0)</f>
        <v>0</v>
      </c>
      <c r="N175" s="7">
        <f>IF(COUNTIF('Iteration 3 - FFB'!A:A, A175) &gt; 0, 1, 0)</f>
        <v>0</v>
      </c>
      <c r="O175" s="7">
        <f>IF(COUNTIF('Iteration 3 - FBF'!A:A, A175) &gt; 0, 1, 0)</f>
        <v>0</v>
      </c>
      <c r="P175" s="7">
        <v>1</v>
      </c>
    </row>
    <row r="176" spans="1:16" x14ac:dyDescent="0.25">
      <c r="A176" s="7" t="s">
        <v>8974</v>
      </c>
      <c r="B176" s="7" t="s">
        <v>8975</v>
      </c>
      <c r="C176" s="7">
        <v>2016</v>
      </c>
      <c r="D176" s="7" t="s">
        <v>233</v>
      </c>
      <c r="E176" s="7">
        <f t="shared" si="4"/>
        <v>0</v>
      </c>
      <c r="F176" s="7">
        <f>IF(COUNTIF('Start Set'!A:A, A176) &gt; 0, 1, 0)</f>
        <v>0</v>
      </c>
      <c r="G176" s="7">
        <f>IF(COUNTIF('Iteration 1 - Forward'!A:A, A176) &gt; 0, 1, 0)</f>
        <v>0</v>
      </c>
      <c r="H176" s="7">
        <f>IF(COUNTIF('Iteration 1 - Backward'!A:A, A176) &gt; 0, 1, 0)</f>
        <v>0</v>
      </c>
      <c r="I176" s="7">
        <f>IF(COUNTIF('Iteration 2 - Forward-Forward'!A:A, A176) &gt; 0, 1, 0)</f>
        <v>0</v>
      </c>
      <c r="J176" s="7">
        <f>IF(COUNTIF('Iteration 2 - Forward-Backward'!A:A, A176) &gt; 0, 1, 0)</f>
        <v>0</v>
      </c>
      <c r="K176" s="7">
        <f>IF(COUNTIF('Iteration 2 - Backward-Backward'!A:A, A176) &gt; 0, 1, 0)</f>
        <v>0</v>
      </c>
      <c r="L176" s="7">
        <f>IF(COUNTIF('Iteration 2 - Backward-Forward'!A:A, A176) &gt; 0, 1, 0)</f>
        <v>0</v>
      </c>
      <c r="M176" s="7">
        <f>IF(COUNTIF('Iteration 3 - FFF'!A:A, A176) &gt; 0, 1, 0)</f>
        <v>0</v>
      </c>
      <c r="N176" s="7">
        <f>IF(COUNTIF('Iteration 3 - FFB'!A:A, A176) &gt; 0, 1, 0)</f>
        <v>0</v>
      </c>
      <c r="O176" s="7">
        <f>IF(COUNTIF('Iteration 3 - FBF'!A:A, A176) &gt; 0, 1, 0)</f>
        <v>0</v>
      </c>
      <c r="P176" s="7">
        <v>1</v>
      </c>
    </row>
    <row r="177" spans="1:16" x14ac:dyDescent="0.25">
      <c r="A177" s="7" t="s">
        <v>8982</v>
      </c>
      <c r="B177" s="7" t="s">
        <v>8983</v>
      </c>
      <c r="C177" s="7">
        <v>2016</v>
      </c>
      <c r="D177" s="7" t="s">
        <v>8981</v>
      </c>
      <c r="E177" s="7">
        <f t="shared" si="4"/>
        <v>0</v>
      </c>
      <c r="F177" s="7">
        <f>IF(COUNTIF('Start Set'!A:A, A177) &gt; 0, 1, 0)</f>
        <v>0</v>
      </c>
      <c r="G177" s="7">
        <f>IF(COUNTIF('Iteration 1 - Forward'!A:A, A177) &gt; 0, 1, 0)</f>
        <v>0</v>
      </c>
      <c r="H177" s="7">
        <f>IF(COUNTIF('Iteration 1 - Backward'!A:A, A177) &gt; 0, 1, 0)</f>
        <v>0</v>
      </c>
      <c r="I177" s="7">
        <f>IF(COUNTIF('Iteration 2 - Forward-Forward'!A:A, A177) &gt; 0, 1, 0)</f>
        <v>0</v>
      </c>
      <c r="J177" s="7">
        <f>IF(COUNTIF('Iteration 2 - Forward-Backward'!A:A, A177) &gt; 0, 1, 0)</f>
        <v>0</v>
      </c>
      <c r="K177" s="7">
        <f>IF(COUNTIF('Iteration 2 - Backward-Backward'!A:A, A177) &gt; 0, 1, 0)</f>
        <v>0</v>
      </c>
      <c r="L177" s="7">
        <f>IF(COUNTIF('Iteration 2 - Backward-Forward'!A:A, A177) &gt; 0, 1, 0)</f>
        <v>0</v>
      </c>
      <c r="M177" s="7">
        <f>IF(COUNTIF('Iteration 3 - FFF'!A:A, A177) &gt; 0, 1, 0)</f>
        <v>0</v>
      </c>
      <c r="N177" s="7">
        <f>IF(COUNTIF('Iteration 3 - FFB'!A:A, A177) &gt; 0, 1, 0)</f>
        <v>0</v>
      </c>
      <c r="O177" s="7">
        <f>IF(COUNTIF('Iteration 3 - FBF'!A:A, A177) &gt; 0, 1, 0)</f>
        <v>0</v>
      </c>
      <c r="P177" s="7">
        <v>1</v>
      </c>
    </row>
    <row r="178" spans="1:16" x14ac:dyDescent="0.25">
      <c r="A178" s="7" t="s">
        <v>9030</v>
      </c>
      <c r="B178" s="7" t="s">
        <v>9031</v>
      </c>
      <c r="C178" s="7">
        <v>2016</v>
      </c>
      <c r="D178" s="7" t="s">
        <v>1424</v>
      </c>
      <c r="E178" s="7">
        <f t="shared" si="4"/>
        <v>0</v>
      </c>
      <c r="F178" s="7">
        <f>IF(COUNTIF('Start Set'!A:A, A178) &gt; 0, 1, 0)</f>
        <v>0</v>
      </c>
      <c r="G178" s="7">
        <f>IF(COUNTIF('Iteration 1 - Forward'!A:A, A178) &gt; 0, 1, 0)</f>
        <v>0</v>
      </c>
      <c r="H178" s="7">
        <f>IF(COUNTIF('Iteration 1 - Backward'!A:A, A178) &gt; 0, 1, 0)</f>
        <v>0</v>
      </c>
      <c r="I178" s="7">
        <f>IF(COUNTIF('Iteration 2 - Forward-Forward'!A:A, A178) &gt; 0, 1, 0)</f>
        <v>0</v>
      </c>
      <c r="J178" s="7">
        <f>IF(COUNTIF('Iteration 2 - Forward-Backward'!A:A, A178) &gt; 0, 1, 0)</f>
        <v>0</v>
      </c>
      <c r="K178" s="7">
        <f>IF(COUNTIF('Iteration 2 - Backward-Backward'!A:A, A178) &gt; 0, 1, 0)</f>
        <v>0</v>
      </c>
      <c r="L178" s="7">
        <f>IF(COUNTIF('Iteration 2 - Backward-Forward'!A:A, A178) &gt; 0, 1, 0)</f>
        <v>0</v>
      </c>
      <c r="M178" s="7">
        <f>IF(COUNTIF('Iteration 3 - FFF'!A:A, A178) &gt; 0, 1, 0)</f>
        <v>0</v>
      </c>
      <c r="N178" s="7">
        <f>IF(COUNTIF('Iteration 3 - FFB'!A:A, A178) &gt; 0, 1, 0)</f>
        <v>0</v>
      </c>
      <c r="O178" s="7">
        <f>IF(COUNTIF('Iteration 3 - FBF'!A:A, A178) &gt; 0, 1, 0)</f>
        <v>0</v>
      </c>
      <c r="P178" s="7">
        <v>1</v>
      </c>
    </row>
    <row r="179" spans="1:16" x14ac:dyDescent="0.25">
      <c r="A179" s="7" t="s">
        <v>9032</v>
      </c>
      <c r="B179" s="7" t="s">
        <v>9033</v>
      </c>
      <c r="C179" s="7">
        <v>2016</v>
      </c>
      <c r="D179" s="7" t="s">
        <v>5621</v>
      </c>
      <c r="E179" s="7">
        <f t="shared" si="4"/>
        <v>0</v>
      </c>
      <c r="F179" s="7">
        <f>IF(COUNTIF('Start Set'!A:A, A179) &gt; 0, 1, 0)</f>
        <v>0</v>
      </c>
      <c r="G179" s="7">
        <f>IF(COUNTIF('Iteration 1 - Forward'!A:A, A179) &gt; 0, 1, 0)</f>
        <v>0</v>
      </c>
      <c r="H179" s="7">
        <f>IF(COUNTIF('Iteration 1 - Backward'!A:A, A179) &gt; 0, 1, 0)</f>
        <v>0</v>
      </c>
      <c r="I179" s="7">
        <f>IF(COUNTIF('Iteration 2 - Forward-Forward'!A:A, A179) &gt; 0, 1, 0)</f>
        <v>0</v>
      </c>
      <c r="J179" s="7">
        <f>IF(COUNTIF('Iteration 2 - Forward-Backward'!A:A, A179) &gt; 0, 1, 0)</f>
        <v>0</v>
      </c>
      <c r="K179" s="7">
        <f>IF(COUNTIF('Iteration 2 - Backward-Backward'!A:A, A179) &gt; 0, 1, 0)</f>
        <v>0</v>
      </c>
      <c r="L179" s="7">
        <f>IF(COUNTIF('Iteration 2 - Backward-Forward'!A:A, A179) &gt; 0, 1, 0)</f>
        <v>0</v>
      </c>
      <c r="M179" s="7">
        <f>IF(COUNTIF('Iteration 3 - FFF'!A:A, A179) &gt; 0, 1, 0)</f>
        <v>0</v>
      </c>
      <c r="N179" s="7">
        <f>IF(COUNTIF('Iteration 3 - FFB'!A:A, A179) &gt; 0, 1, 0)</f>
        <v>0</v>
      </c>
      <c r="O179" s="7">
        <f>IF(COUNTIF('Iteration 3 - FBF'!A:A, A179) &gt; 0, 1, 0)</f>
        <v>0</v>
      </c>
      <c r="P179" s="7">
        <v>1</v>
      </c>
    </row>
    <row r="180" spans="1:16" x14ac:dyDescent="0.25">
      <c r="A180" s="7" t="s">
        <v>4603</v>
      </c>
      <c r="B180" s="7" t="s">
        <v>9073</v>
      </c>
      <c r="C180" s="7">
        <v>2016</v>
      </c>
      <c r="D180" s="7" t="s">
        <v>122</v>
      </c>
      <c r="E180" s="7">
        <f t="shared" si="4"/>
        <v>0</v>
      </c>
      <c r="F180" s="7">
        <f>IF(COUNTIF('Start Set'!A:A, A180) &gt; 0, 1, 0)</f>
        <v>0</v>
      </c>
      <c r="G180" s="7">
        <f>IF(COUNTIF('Iteration 1 - Forward'!A:A, A180) &gt; 0, 1, 0)</f>
        <v>0</v>
      </c>
      <c r="H180" s="7">
        <f>IF(COUNTIF('Iteration 1 - Backward'!A:A, A180) &gt; 0, 1, 0)</f>
        <v>1</v>
      </c>
      <c r="I180" s="7">
        <f>IF(COUNTIF('Iteration 2 - Forward-Forward'!A:A, A180) &gt; 0, 1, 0)</f>
        <v>0</v>
      </c>
      <c r="J180" s="7">
        <f>IF(COUNTIF('Iteration 2 - Forward-Backward'!A:A, A180) &gt; 0, 1, 0)</f>
        <v>1</v>
      </c>
      <c r="K180" s="7">
        <f>IF(COUNTIF('Iteration 2 - Backward-Backward'!A:A, A180) &gt; 0, 1, 0)</f>
        <v>0</v>
      </c>
      <c r="L180" s="7">
        <f>IF(COUNTIF('Iteration 2 - Backward-Forward'!A:A, A180) &gt; 0, 1, 0)</f>
        <v>0</v>
      </c>
      <c r="M180" s="7">
        <f>IF(COUNTIF('Iteration 3 - FFF'!A:A, A180) &gt; 0, 1, 0)</f>
        <v>0</v>
      </c>
      <c r="N180" s="7">
        <f>IF(COUNTIF('Iteration 3 - FFB'!A:A, A180) &gt; 0, 1, 0)</f>
        <v>0</v>
      </c>
      <c r="O180" s="7">
        <f>IF(COUNTIF('Iteration 3 - FBF'!A:A, A180) &gt; 0, 1, 0)</f>
        <v>0</v>
      </c>
      <c r="P180" s="7">
        <v>1</v>
      </c>
    </row>
    <row r="181" spans="1:16" x14ac:dyDescent="0.25">
      <c r="A181" s="7" t="s">
        <v>9197</v>
      </c>
      <c r="B181" s="7" t="s">
        <v>9198</v>
      </c>
      <c r="C181" s="7">
        <v>2016</v>
      </c>
      <c r="D181" s="7" t="s">
        <v>155</v>
      </c>
      <c r="E181" s="7">
        <f t="shared" si="4"/>
        <v>0</v>
      </c>
      <c r="F181" s="7">
        <f>IF(COUNTIF('Start Set'!A:A, A181) &gt; 0, 1, 0)</f>
        <v>0</v>
      </c>
      <c r="G181" s="7">
        <f>IF(COUNTIF('Iteration 1 - Forward'!A:A, A181) &gt; 0, 1, 0)</f>
        <v>0</v>
      </c>
      <c r="H181" s="7">
        <f>IF(COUNTIF('Iteration 1 - Backward'!A:A, A181) &gt; 0, 1, 0)</f>
        <v>0</v>
      </c>
      <c r="I181" s="7">
        <f>IF(COUNTIF('Iteration 2 - Forward-Forward'!A:A, A181) &gt; 0, 1, 0)</f>
        <v>0</v>
      </c>
      <c r="J181" s="7">
        <f>IF(COUNTIF('Iteration 2 - Forward-Backward'!A:A, A181) &gt; 0, 1, 0)</f>
        <v>0</v>
      </c>
      <c r="K181" s="7">
        <f>IF(COUNTIF('Iteration 2 - Backward-Backward'!A:A, A181) &gt; 0, 1, 0)</f>
        <v>0</v>
      </c>
      <c r="L181" s="7">
        <f>IF(COUNTIF('Iteration 2 - Backward-Forward'!A:A, A181) &gt; 0, 1, 0)</f>
        <v>0</v>
      </c>
      <c r="M181" s="7">
        <f>IF(COUNTIF('Iteration 3 - FFF'!A:A, A181) &gt; 0, 1, 0)</f>
        <v>0</v>
      </c>
      <c r="N181" s="7">
        <f>IF(COUNTIF('Iteration 3 - FFB'!A:A, A181) &gt; 0, 1, 0)</f>
        <v>0</v>
      </c>
      <c r="O181" s="7">
        <f>IF(COUNTIF('Iteration 3 - FBF'!A:A, A181) &gt; 0, 1, 0)</f>
        <v>0</v>
      </c>
      <c r="P181" s="7">
        <v>1</v>
      </c>
    </row>
    <row r="182" spans="1:16" x14ac:dyDescent="0.25">
      <c r="A182" s="7" t="s">
        <v>9211</v>
      </c>
      <c r="B182" s="7" t="s">
        <v>9212</v>
      </c>
      <c r="C182" s="7">
        <v>2016</v>
      </c>
      <c r="D182" s="7" t="s">
        <v>172</v>
      </c>
      <c r="E182" s="7">
        <f t="shared" si="4"/>
        <v>0</v>
      </c>
      <c r="F182" s="7">
        <f>IF(COUNTIF('Start Set'!A:A, A182) &gt; 0, 1, 0)</f>
        <v>0</v>
      </c>
      <c r="G182" s="7">
        <f>IF(COUNTIF('Iteration 1 - Forward'!A:A, A182) &gt; 0, 1, 0)</f>
        <v>0</v>
      </c>
      <c r="H182" s="7">
        <f>IF(COUNTIF('Iteration 1 - Backward'!A:A, A182) &gt; 0, 1, 0)</f>
        <v>0</v>
      </c>
      <c r="I182" s="7">
        <f>IF(COUNTIF('Iteration 2 - Forward-Forward'!A:A, A182) &gt; 0, 1, 0)</f>
        <v>0</v>
      </c>
      <c r="J182" s="7">
        <f>IF(COUNTIF('Iteration 2 - Forward-Backward'!A:A, A182) &gt; 0, 1, 0)</f>
        <v>0</v>
      </c>
      <c r="K182" s="7">
        <f>IF(COUNTIF('Iteration 2 - Backward-Backward'!A:A, A182) &gt; 0, 1, 0)</f>
        <v>0</v>
      </c>
      <c r="L182" s="7">
        <f>IF(COUNTIF('Iteration 2 - Backward-Forward'!A:A, A182) &gt; 0, 1, 0)</f>
        <v>0</v>
      </c>
      <c r="M182" s="7">
        <f>IF(COUNTIF('Iteration 3 - FFF'!A:A, A182) &gt; 0, 1, 0)</f>
        <v>0</v>
      </c>
      <c r="N182" s="7">
        <f>IF(COUNTIF('Iteration 3 - FFB'!A:A, A182) &gt; 0, 1, 0)</f>
        <v>0</v>
      </c>
      <c r="O182" s="7">
        <f>IF(COUNTIF('Iteration 3 - FBF'!A:A, A182) &gt; 0, 1, 0)</f>
        <v>0</v>
      </c>
      <c r="P182" s="7">
        <v>1</v>
      </c>
    </row>
    <row r="183" spans="1:16" x14ac:dyDescent="0.25">
      <c r="A183" s="7" t="s">
        <v>9213</v>
      </c>
      <c r="B183" s="7" t="s">
        <v>9214</v>
      </c>
      <c r="C183" s="7">
        <v>2016</v>
      </c>
      <c r="D183" s="7" t="s">
        <v>172</v>
      </c>
      <c r="E183" s="7">
        <f t="shared" si="4"/>
        <v>0</v>
      </c>
      <c r="F183" s="7">
        <f>IF(COUNTIF('Start Set'!A:A, A183) &gt; 0, 1, 0)</f>
        <v>0</v>
      </c>
      <c r="G183" s="7">
        <f>IF(COUNTIF('Iteration 1 - Forward'!A:A, A183) &gt; 0, 1, 0)</f>
        <v>0</v>
      </c>
      <c r="H183" s="7">
        <f>IF(COUNTIF('Iteration 1 - Backward'!A:A, A183) &gt; 0, 1, 0)</f>
        <v>0</v>
      </c>
      <c r="I183" s="7">
        <f>IF(COUNTIF('Iteration 2 - Forward-Forward'!A:A, A183) &gt; 0, 1, 0)</f>
        <v>0</v>
      </c>
      <c r="J183" s="7">
        <f>IF(COUNTIF('Iteration 2 - Forward-Backward'!A:A, A183) &gt; 0, 1, 0)</f>
        <v>0</v>
      </c>
      <c r="K183" s="7">
        <f>IF(COUNTIF('Iteration 2 - Backward-Backward'!A:A, A183) &gt; 0, 1, 0)</f>
        <v>0</v>
      </c>
      <c r="L183" s="7">
        <f>IF(COUNTIF('Iteration 2 - Backward-Forward'!A:A, A183) &gt; 0, 1, 0)</f>
        <v>0</v>
      </c>
      <c r="M183" s="7">
        <f>IF(COUNTIF('Iteration 3 - FFF'!A:A, A183) &gt; 0, 1, 0)</f>
        <v>0</v>
      </c>
      <c r="N183" s="7">
        <f>IF(COUNTIF('Iteration 3 - FFB'!A:A, A183) &gt; 0, 1, 0)</f>
        <v>0</v>
      </c>
      <c r="O183" s="7">
        <f>IF(COUNTIF('Iteration 3 - FBF'!A:A, A183) &gt; 0, 1, 0)</f>
        <v>0</v>
      </c>
      <c r="P183" s="7">
        <v>1</v>
      </c>
    </row>
    <row r="184" spans="1:16" x14ac:dyDescent="0.25">
      <c r="A184" s="7" t="s">
        <v>9244</v>
      </c>
      <c r="B184" s="7" t="s">
        <v>9245</v>
      </c>
      <c r="C184" s="7">
        <v>2016</v>
      </c>
      <c r="D184" s="7" t="s">
        <v>9246</v>
      </c>
      <c r="E184" s="7">
        <f t="shared" si="4"/>
        <v>0</v>
      </c>
      <c r="F184" s="7">
        <f>IF(COUNTIF('Start Set'!A:A, A184) &gt; 0, 1, 0)</f>
        <v>0</v>
      </c>
      <c r="G184" s="7">
        <f>IF(COUNTIF('Iteration 1 - Forward'!A:A, A184) &gt; 0, 1, 0)</f>
        <v>0</v>
      </c>
      <c r="H184" s="7">
        <f>IF(COUNTIF('Iteration 1 - Backward'!A:A, A184) &gt; 0, 1, 0)</f>
        <v>0</v>
      </c>
      <c r="I184" s="7">
        <f>IF(COUNTIF('Iteration 2 - Forward-Forward'!A:A, A184) &gt; 0, 1, 0)</f>
        <v>0</v>
      </c>
      <c r="J184" s="7">
        <f>IF(COUNTIF('Iteration 2 - Forward-Backward'!A:A, A184) &gt; 0, 1, 0)</f>
        <v>0</v>
      </c>
      <c r="K184" s="7">
        <f>IF(COUNTIF('Iteration 2 - Backward-Backward'!A:A, A184) &gt; 0, 1, 0)</f>
        <v>0</v>
      </c>
      <c r="L184" s="7">
        <f>IF(COUNTIF('Iteration 2 - Backward-Forward'!A:A, A184) &gt; 0, 1, 0)</f>
        <v>0</v>
      </c>
      <c r="M184" s="7">
        <f>IF(COUNTIF('Iteration 3 - FFF'!A:A, A184) &gt; 0, 1, 0)</f>
        <v>0</v>
      </c>
      <c r="N184" s="7">
        <f>IF(COUNTIF('Iteration 3 - FFB'!A:A, A184) &gt; 0, 1, 0)</f>
        <v>0</v>
      </c>
      <c r="O184" s="7">
        <f>IF(COUNTIF('Iteration 3 - FBF'!A:A, A184) &gt; 0, 1, 0)</f>
        <v>0</v>
      </c>
      <c r="P184" s="7">
        <v>1</v>
      </c>
    </row>
    <row r="185" spans="1:16" x14ac:dyDescent="0.25">
      <c r="A185" s="7" t="s">
        <v>9251</v>
      </c>
      <c r="B185" s="7" t="s">
        <v>9252</v>
      </c>
      <c r="C185" s="7">
        <v>2016</v>
      </c>
      <c r="D185" s="7" t="s">
        <v>526</v>
      </c>
      <c r="E185" s="7">
        <f t="shared" ref="E185:E248" si="5">--(ROW(A185)&lt;&gt;MATCH(A185,$A:$A,0))</f>
        <v>0</v>
      </c>
      <c r="F185" s="7">
        <f>IF(COUNTIF('Start Set'!A:A, A185) &gt; 0, 1, 0)</f>
        <v>0</v>
      </c>
      <c r="G185" s="7">
        <f>IF(COUNTIF('Iteration 1 - Forward'!A:A, A185) &gt; 0, 1, 0)</f>
        <v>0</v>
      </c>
      <c r="H185" s="7">
        <f>IF(COUNTIF('Iteration 1 - Backward'!A:A, A185) &gt; 0, 1, 0)</f>
        <v>0</v>
      </c>
      <c r="I185" s="7">
        <f>IF(COUNTIF('Iteration 2 - Forward-Forward'!A:A, A185) &gt; 0, 1, 0)</f>
        <v>0</v>
      </c>
      <c r="J185" s="7">
        <f>IF(COUNTIF('Iteration 2 - Forward-Backward'!A:A, A185) &gt; 0, 1, 0)</f>
        <v>0</v>
      </c>
      <c r="K185" s="7">
        <f>IF(COUNTIF('Iteration 2 - Backward-Backward'!A:A, A185) &gt; 0, 1, 0)</f>
        <v>0</v>
      </c>
      <c r="L185" s="7">
        <f>IF(COUNTIF('Iteration 2 - Backward-Forward'!A:A, A185) &gt; 0, 1, 0)</f>
        <v>0</v>
      </c>
      <c r="M185" s="7">
        <f>IF(COUNTIF('Iteration 3 - FFF'!A:A, A185) &gt; 0, 1, 0)</f>
        <v>0</v>
      </c>
      <c r="N185" s="7">
        <f>IF(COUNTIF('Iteration 3 - FFB'!A:A, A185) &gt; 0, 1, 0)</f>
        <v>0</v>
      </c>
      <c r="O185" s="7">
        <f>IF(COUNTIF('Iteration 3 - FBF'!A:A, A185) &gt; 0, 1, 0)</f>
        <v>0</v>
      </c>
      <c r="P185" s="7">
        <v>1</v>
      </c>
    </row>
    <row r="186" spans="1:16" x14ac:dyDescent="0.25">
      <c r="A186" s="7" t="s">
        <v>9374</v>
      </c>
      <c r="B186" s="7" t="s">
        <v>9375</v>
      </c>
      <c r="C186" s="7">
        <v>2016</v>
      </c>
      <c r="D186" s="7" t="s">
        <v>172</v>
      </c>
      <c r="E186" s="7">
        <f t="shared" si="5"/>
        <v>0</v>
      </c>
      <c r="F186" s="7">
        <f>IF(COUNTIF('Start Set'!A:A, A186) &gt; 0, 1, 0)</f>
        <v>0</v>
      </c>
      <c r="G186" s="7">
        <f>IF(COUNTIF('Iteration 1 - Forward'!A:A, A186) &gt; 0, 1, 0)</f>
        <v>0</v>
      </c>
      <c r="H186" s="7">
        <f>IF(COUNTIF('Iteration 1 - Backward'!A:A, A186) &gt; 0, 1, 0)</f>
        <v>0</v>
      </c>
      <c r="I186" s="7">
        <f>IF(COUNTIF('Iteration 2 - Forward-Forward'!A:A, A186) &gt; 0, 1, 0)</f>
        <v>0</v>
      </c>
      <c r="J186" s="7">
        <f>IF(COUNTIF('Iteration 2 - Forward-Backward'!A:A, A186) &gt; 0, 1, 0)</f>
        <v>0</v>
      </c>
      <c r="K186" s="7">
        <f>IF(COUNTIF('Iteration 2 - Backward-Backward'!A:A, A186) &gt; 0, 1, 0)</f>
        <v>0</v>
      </c>
      <c r="L186" s="7">
        <f>IF(COUNTIF('Iteration 2 - Backward-Forward'!A:A, A186) &gt; 0, 1, 0)</f>
        <v>0</v>
      </c>
      <c r="M186" s="7">
        <f>IF(COUNTIF('Iteration 3 - FFF'!A:A, A186) &gt; 0, 1, 0)</f>
        <v>0</v>
      </c>
      <c r="N186" s="7">
        <f>IF(COUNTIF('Iteration 3 - FFB'!A:A, A186) &gt; 0, 1, 0)</f>
        <v>0</v>
      </c>
      <c r="O186" s="7">
        <f>IF(COUNTIF('Iteration 3 - FBF'!A:A, A186) &gt; 0, 1, 0)</f>
        <v>0</v>
      </c>
      <c r="P186" s="7">
        <v>1</v>
      </c>
    </row>
    <row r="187" spans="1:16" x14ac:dyDescent="0.25">
      <c r="A187" s="7" t="s">
        <v>9433</v>
      </c>
      <c r="B187" s="7" t="s">
        <v>9434</v>
      </c>
      <c r="C187" s="7">
        <v>2016</v>
      </c>
      <c r="D187" s="7" t="s">
        <v>268</v>
      </c>
      <c r="E187" s="7">
        <f t="shared" si="5"/>
        <v>0</v>
      </c>
      <c r="F187" s="7">
        <f>IF(COUNTIF('Start Set'!A:A, A187) &gt; 0, 1, 0)</f>
        <v>0</v>
      </c>
      <c r="G187" s="7">
        <f>IF(COUNTIF('Iteration 1 - Forward'!A:A, A187) &gt; 0, 1, 0)</f>
        <v>0</v>
      </c>
      <c r="H187" s="7">
        <f>IF(COUNTIF('Iteration 1 - Backward'!A:A, A187) &gt; 0, 1, 0)</f>
        <v>0</v>
      </c>
      <c r="I187" s="7">
        <f>IF(COUNTIF('Iteration 2 - Forward-Forward'!A:A, A187) &gt; 0, 1, 0)</f>
        <v>0</v>
      </c>
      <c r="J187" s="7">
        <f>IF(COUNTIF('Iteration 2 - Forward-Backward'!A:A, A187) &gt; 0, 1, 0)</f>
        <v>0</v>
      </c>
      <c r="K187" s="7">
        <f>IF(COUNTIF('Iteration 2 - Backward-Backward'!A:A, A187) &gt; 0, 1, 0)</f>
        <v>0</v>
      </c>
      <c r="L187" s="7">
        <f>IF(COUNTIF('Iteration 2 - Backward-Forward'!A:A, A187) &gt; 0, 1, 0)</f>
        <v>0</v>
      </c>
      <c r="M187" s="7">
        <f>IF(COUNTIF('Iteration 3 - FFF'!A:A, A187) &gt; 0, 1, 0)</f>
        <v>0</v>
      </c>
      <c r="N187" s="7">
        <f>IF(COUNTIF('Iteration 3 - FFB'!A:A, A187) &gt; 0, 1, 0)</f>
        <v>0</v>
      </c>
      <c r="O187" s="7">
        <f>IF(COUNTIF('Iteration 3 - FBF'!A:A, A187) &gt; 0, 1, 0)</f>
        <v>0</v>
      </c>
      <c r="P187" s="7">
        <v>1</v>
      </c>
    </row>
    <row r="188" spans="1:16" x14ac:dyDescent="0.25">
      <c r="A188" s="7" t="s">
        <v>9441</v>
      </c>
      <c r="B188" s="7" t="s">
        <v>6909</v>
      </c>
      <c r="C188" s="7">
        <v>2016</v>
      </c>
      <c r="D188" s="7" t="s">
        <v>268</v>
      </c>
      <c r="E188" s="7">
        <f t="shared" si="5"/>
        <v>0</v>
      </c>
      <c r="F188" s="7">
        <f>IF(COUNTIF('Start Set'!A:A, A188) &gt; 0, 1, 0)</f>
        <v>0</v>
      </c>
      <c r="G188" s="7">
        <f>IF(COUNTIF('Iteration 1 - Forward'!A:A, A188) &gt; 0, 1, 0)</f>
        <v>0</v>
      </c>
      <c r="H188" s="7">
        <f>IF(COUNTIF('Iteration 1 - Backward'!A:A, A188) &gt; 0, 1, 0)</f>
        <v>0</v>
      </c>
      <c r="I188" s="7">
        <f>IF(COUNTIF('Iteration 2 - Forward-Forward'!A:A, A188) &gt; 0, 1, 0)</f>
        <v>0</v>
      </c>
      <c r="J188" s="7">
        <f>IF(COUNTIF('Iteration 2 - Forward-Backward'!A:A, A188) &gt; 0, 1, 0)</f>
        <v>0</v>
      </c>
      <c r="K188" s="7">
        <f>IF(COUNTIF('Iteration 2 - Backward-Backward'!A:A, A188) &gt; 0, 1, 0)</f>
        <v>0</v>
      </c>
      <c r="L188" s="7">
        <f>IF(COUNTIF('Iteration 2 - Backward-Forward'!A:A, A188) &gt; 0, 1, 0)</f>
        <v>0</v>
      </c>
      <c r="M188" s="7">
        <f>IF(COUNTIF('Iteration 3 - FFF'!A:A, A188) &gt; 0, 1, 0)</f>
        <v>0</v>
      </c>
      <c r="N188" s="7">
        <f>IF(COUNTIF('Iteration 3 - FFB'!A:A, A188) &gt; 0, 1, 0)</f>
        <v>0</v>
      </c>
      <c r="O188" s="7">
        <f>IF(COUNTIF('Iteration 3 - FBF'!A:A, A188) &gt; 0, 1, 0)</f>
        <v>0</v>
      </c>
      <c r="P188" s="7">
        <v>1</v>
      </c>
    </row>
    <row r="189" spans="1:16" x14ac:dyDescent="0.25">
      <c r="A189" s="7" t="s">
        <v>9451</v>
      </c>
      <c r="B189" s="7" t="s">
        <v>9452</v>
      </c>
      <c r="C189" s="7">
        <v>2016</v>
      </c>
      <c r="D189" s="7" t="s">
        <v>9453</v>
      </c>
      <c r="E189" s="7">
        <f t="shared" si="5"/>
        <v>0</v>
      </c>
      <c r="F189" s="7">
        <f>IF(COUNTIF('Start Set'!A:A, A189) &gt; 0, 1, 0)</f>
        <v>0</v>
      </c>
      <c r="G189" s="7">
        <f>IF(COUNTIF('Iteration 1 - Forward'!A:A, A189) &gt; 0, 1, 0)</f>
        <v>0</v>
      </c>
      <c r="H189" s="7">
        <f>IF(COUNTIF('Iteration 1 - Backward'!A:A, A189) &gt; 0, 1, 0)</f>
        <v>0</v>
      </c>
      <c r="I189" s="7">
        <f>IF(COUNTIF('Iteration 2 - Forward-Forward'!A:A, A189) &gt; 0, 1, 0)</f>
        <v>0</v>
      </c>
      <c r="J189" s="7">
        <f>IF(COUNTIF('Iteration 2 - Forward-Backward'!A:A, A189) &gt; 0, 1, 0)</f>
        <v>0</v>
      </c>
      <c r="K189" s="7">
        <f>IF(COUNTIF('Iteration 2 - Backward-Backward'!A:A, A189) &gt; 0, 1, 0)</f>
        <v>0</v>
      </c>
      <c r="L189" s="7">
        <f>IF(COUNTIF('Iteration 2 - Backward-Forward'!A:A, A189) &gt; 0, 1, 0)</f>
        <v>0</v>
      </c>
      <c r="M189" s="7">
        <f>IF(COUNTIF('Iteration 3 - FFF'!A:A, A189) &gt; 0, 1, 0)</f>
        <v>0</v>
      </c>
      <c r="N189" s="7">
        <f>IF(COUNTIF('Iteration 3 - FFB'!A:A, A189) &gt; 0, 1, 0)</f>
        <v>0</v>
      </c>
      <c r="O189" s="7">
        <f>IF(COUNTIF('Iteration 3 - FBF'!A:A, A189) &gt; 0, 1, 0)</f>
        <v>0</v>
      </c>
      <c r="P189" s="7">
        <v>1</v>
      </c>
    </row>
    <row r="190" spans="1:16" x14ac:dyDescent="0.25">
      <c r="A190" s="7" t="s">
        <v>9557</v>
      </c>
      <c r="B190" s="7" t="s">
        <v>9556</v>
      </c>
      <c r="C190" s="7">
        <v>2016</v>
      </c>
      <c r="D190" s="7" t="s">
        <v>8986</v>
      </c>
      <c r="E190" s="7">
        <f t="shared" si="5"/>
        <v>0</v>
      </c>
      <c r="F190" s="7">
        <f>IF(COUNTIF('Start Set'!A:A, A190) &gt; 0, 1, 0)</f>
        <v>0</v>
      </c>
      <c r="G190" s="7">
        <f>IF(COUNTIF('Iteration 1 - Forward'!A:A, A190) &gt; 0, 1, 0)</f>
        <v>0</v>
      </c>
      <c r="H190" s="7">
        <f>IF(COUNTIF('Iteration 1 - Backward'!A:A, A190) &gt; 0, 1, 0)</f>
        <v>0</v>
      </c>
      <c r="I190" s="7">
        <f>IF(COUNTIF('Iteration 2 - Forward-Forward'!A:A, A190) &gt; 0, 1, 0)</f>
        <v>0</v>
      </c>
      <c r="J190" s="7">
        <f>IF(COUNTIF('Iteration 2 - Forward-Backward'!A:A, A190) &gt; 0, 1, 0)</f>
        <v>0</v>
      </c>
      <c r="K190" s="7">
        <f>IF(COUNTIF('Iteration 2 - Backward-Backward'!A:A, A190) &gt; 0, 1, 0)</f>
        <v>0</v>
      </c>
      <c r="L190" s="7">
        <f>IF(COUNTIF('Iteration 2 - Backward-Forward'!A:A, A190) &gt; 0, 1, 0)</f>
        <v>0</v>
      </c>
      <c r="M190" s="7">
        <f>IF(COUNTIF('Iteration 3 - FFF'!A:A, A190) &gt; 0, 1, 0)</f>
        <v>0</v>
      </c>
      <c r="N190" s="7">
        <f>IF(COUNTIF('Iteration 3 - FFB'!A:A, A190) &gt; 0, 1, 0)</f>
        <v>0</v>
      </c>
      <c r="O190" s="7">
        <f>IF(COUNTIF('Iteration 3 - FBF'!A:A, A190) &gt; 0, 1, 0)</f>
        <v>0</v>
      </c>
      <c r="P190" s="7">
        <v>1</v>
      </c>
    </row>
    <row r="191" spans="1:16" x14ac:dyDescent="0.25">
      <c r="A191" s="7" t="s">
        <v>9627</v>
      </c>
      <c r="B191" s="7" t="s">
        <v>9628</v>
      </c>
      <c r="C191" s="7">
        <v>2016</v>
      </c>
      <c r="D191" s="7" t="s">
        <v>9629</v>
      </c>
      <c r="E191" s="7">
        <f t="shared" si="5"/>
        <v>0</v>
      </c>
      <c r="F191" s="7">
        <f>IF(COUNTIF('Start Set'!A:A, A191) &gt; 0, 1, 0)</f>
        <v>0</v>
      </c>
      <c r="G191" s="7">
        <f>IF(COUNTIF('Iteration 1 - Forward'!A:A, A191) &gt; 0, 1, 0)</f>
        <v>0</v>
      </c>
      <c r="H191" s="7">
        <f>IF(COUNTIF('Iteration 1 - Backward'!A:A, A191) &gt; 0, 1, 0)</f>
        <v>0</v>
      </c>
      <c r="I191" s="7">
        <f>IF(COUNTIF('Iteration 2 - Forward-Forward'!A:A, A191) &gt; 0, 1, 0)</f>
        <v>0</v>
      </c>
      <c r="J191" s="7">
        <f>IF(COUNTIF('Iteration 2 - Forward-Backward'!A:A, A191) &gt; 0, 1, 0)</f>
        <v>0</v>
      </c>
      <c r="K191" s="7">
        <f>IF(COUNTIF('Iteration 2 - Backward-Backward'!A:A, A191) &gt; 0, 1, 0)</f>
        <v>0</v>
      </c>
      <c r="L191" s="7">
        <f>IF(COUNTIF('Iteration 2 - Backward-Forward'!A:A, A191) &gt; 0, 1, 0)</f>
        <v>0</v>
      </c>
      <c r="M191" s="7">
        <f>IF(COUNTIF('Iteration 3 - FFF'!A:A, A191) &gt; 0, 1, 0)</f>
        <v>0</v>
      </c>
      <c r="N191" s="7">
        <f>IF(COUNTIF('Iteration 3 - FFB'!A:A, A191) &gt; 0, 1, 0)</f>
        <v>0</v>
      </c>
      <c r="O191" s="7">
        <f>IF(COUNTIF('Iteration 3 - FBF'!A:A, A191) &gt; 0, 1, 0)</f>
        <v>0</v>
      </c>
      <c r="P191" s="7">
        <v>1</v>
      </c>
    </row>
    <row r="192" spans="1:16" x14ac:dyDescent="0.25">
      <c r="A192" s="7" t="s">
        <v>9716</v>
      </c>
      <c r="B192" s="7" t="s">
        <v>9717</v>
      </c>
      <c r="C192" s="7">
        <v>2016</v>
      </c>
      <c r="D192" s="7" t="s">
        <v>9718</v>
      </c>
      <c r="E192" s="7">
        <f t="shared" si="5"/>
        <v>0</v>
      </c>
      <c r="F192" s="7">
        <f>IF(COUNTIF('Start Set'!A:A, A192) &gt; 0, 1, 0)</f>
        <v>0</v>
      </c>
      <c r="G192" s="7">
        <f>IF(COUNTIF('Iteration 1 - Forward'!A:A, A192) &gt; 0, 1, 0)</f>
        <v>0</v>
      </c>
      <c r="H192" s="7">
        <f>IF(COUNTIF('Iteration 1 - Backward'!A:A, A192) &gt; 0, 1, 0)</f>
        <v>0</v>
      </c>
      <c r="I192" s="7">
        <f>IF(COUNTIF('Iteration 2 - Forward-Forward'!A:A, A192) &gt; 0, 1, 0)</f>
        <v>0</v>
      </c>
      <c r="J192" s="7">
        <f>IF(COUNTIF('Iteration 2 - Forward-Backward'!A:A, A192) &gt; 0, 1, 0)</f>
        <v>0</v>
      </c>
      <c r="K192" s="7">
        <f>IF(COUNTIF('Iteration 2 - Backward-Backward'!A:A, A192) &gt; 0, 1, 0)</f>
        <v>0</v>
      </c>
      <c r="L192" s="7">
        <f>IF(COUNTIF('Iteration 2 - Backward-Forward'!A:A, A192) &gt; 0, 1, 0)</f>
        <v>0</v>
      </c>
      <c r="M192" s="7">
        <f>IF(COUNTIF('Iteration 3 - FFF'!A:A, A192) &gt; 0, 1, 0)</f>
        <v>0</v>
      </c>
      <c r="N192" s="7">
        <f>IF(COUNTIF('Iteration 3 - FFB'!A:A, A192) &gt; 0, 1, 0)</f>
        <v>0</v>
      </c>
      <c r="O192" s="7">
        <f>IF(COUNTIF('Iteration 3 - FBF'!A:A, A192) &gt; 0, 1, 0)</f>
        <v>0</v>
      </c>
      <c r="P192" s="7">
        <v>1</v>
      </c>
    </row>
    <row r="193" spans="1:16" x14ac:dyDescent="0.25">
      <c r="A193" s="7" t="s">
        <v>9719</v>
      </c>
      <c r="B193" s="7" t="s">
        <v>9720</v>
      </c>
      <c r="C193" s="7">
        <v>2016</v>
      </c>
      <c r="D193" s="7" t="s">
        <v>9721</v>
      </c>
      <c r="E193" s="7">
        <f t="shared" si="5"/>
        <v>0</v>
      </c>
      <c r="F193" s="7">
        <f>IF(COUNTIF('Start Set'!A:A, A193) &gt; 0, 1, 0)</f>
        <v>0</v>
      </c>
      <c r="G193" s="7">
        <f>IF(COUNTIF('Iteration 1 - Forward'!A:A, A193) &gt; 0, 1, 0)</f>
        <v>0</v>
      </c>
      <c r="H193" s="7">
        <f>IF(COUNTIF('Iteration 1 - Backward'!A:A, A193) &gt; 0, 1, 0)</f>
        <v>0</v>
      </c>
      <c r="I193" s="7">
        <f>IF(COUNTIF('Iteration 2 - Forward-Forward'!A:A, A193) &gt; 0, 1, 0)</f>
        <v>0</v>
      </c>
      <c r="J193" s="7">
        <f>IF(COUNTIF('Iteration 2 - Forward-Backward'!A:A, A193) &gt; 0, 1, 0)</f>
        <v>0</v>
      </c>
      <c r="K193" s="7">
        <f>IF(COUNTIF('Iteration 2 - Backward-Backward'!A:A, A193) &gt; 0, 1, 0)</f>
        <v>0</v>
      </c>
      <c r="L193" s="7">
        <f>IF(COUNTIF('Iteration 2 - Backward-Forward'!A:A, A193) &gt; 0, 1, 0)</f>
        <v>0</v>
      </c>
      <c r="M193" s="7">
        <f>IF(COUNTIF('Iteration 3 - FFF'!A:A, A193) &gt; 0, 1, 0)</f>
        <v>0</v>
      </c>
      <c r="N193" s="7">
        <f>IF(COUNTIF('Iteration 3 - FFB'!A:A, A193) &gt; 0, 1, 0)</f>
        <v>0</v>
      </c>
      <c r="O193" s="7">
        <f>IF(COUNTIF('Iteration 3 - FBF'!A:A, A193) &gt; 0, 1, 0)</f>
        <v>0</v>
      </c>
      <c r="P193" s="7">
        <v>1</v>
      </c>
    </row>
    <row r="194" spans="1:16" x14ac:dyDescent="0.25">
      <c r="A194" s="7" t="s">
        <v>9742</v>
      </c>
      <c r="B194" s="7" t="s">
        <v>9743</v>
      </c>
      <c r="C194" s="7">
        <v>2016</v>
      </c>
      <c r="D194" s="7" t="s">
        <v>172</v>
      </c>
      <c r="E194" s="7">
        <f t="shared" si="5"/>
        <v>0</v>
      </c>
      <c r="F194" s="7">
        <f>IF(COUNTIF('Start Set'!A:A, A194) &gt; 0, 1, 0)</f>
        <v>0</v>
      </c>
      <c r="G194" s="7">
        <f>IF(COUNTIF('Iteration 1 - Forward'!A:A, A194) &gt; 0, 1, 0)</f>
        <v>0</v>
      </c>
      <c r="H194" s="7">
        <f>IF(COUNTIF('Iteration 1 - Backward'!A:A, A194) &gt; 0, 1, 0)</f>
        <v>0</v>
      </c>
      <c r="I194" s="7">
        <f>IF(COUNTIF('Iteration 2 - Forward-Forward'!A:A, A194) &gt; 0, 1, 0)</f>
        <v>0</v>
      </c>
      <c r="J194" s="7">
        <f>IF(COUNTIF('Iteration 2 - Forward-Backward'!A:A, A194) &gt; 0, 1, 0)</f>
        <v>0</v>
      </c>
      <c r="K194" s="7">
        <f>IF(COUNTIF('Iteration 2 - Backward-Backward'!A:A, A194) &gt; 0, 1, 0)</f>
        <v>0</v>
      </c>
      <c r="L194" s="7">
        <f>IF(COUNTIF('Iteration 2 - Backward-Forward'!A:A, A194) &gt; 0, 1, 0)</f>
        <v>0</v>
      </c>
      <c r="M194" s="7">
        <f>IF(COUNTIF('Iteration 3 - FFF'!A:A, A194) &gt; 0, 1, 0)</f>
        <v>0</v>
      </c>
      <c r="N194" s="7">
        <f>IF(COUNTIF('Iteration 3 - FFB'!A:A, A194) &gt; 0, 1, 0)</f>
        <v>0</v>
      </c>
      <c r="O194" s="7">
        <f>IF(COUNTIF('Iteration 3 - FBF'!A:A, A194) &gt; 0, 1, 0)</f>
        <v>0</v>
      </c>
      <c r="P194" s="7">
        <v>1</v>
      </c>
    </row>
    <row r="195" spans="1:16" x14ac:dyDescent="0.25">
      <c r="A195" s="7" t="s">
        <v>9759</v>
      </c>
      <c r="B195" s="7" t="s">
        <v>9760</v>
      </c>
      <c r="C195" s="7">
        <v>2016</v>
      </c>
      <c r="D195" s="7" t="s">
        <v>9761</v>
      </c>
      <c r="E195" s="7">
        <f t="shared" si="5"/>
        <v>0</v>
      </c>
      <c r="F195" s="7">
        <f>IF(COUNTIF('Start Set'!A:A, A195) &gt; 0, 1, 0)</f>
        <v>0</v>
      </c>
      <c r="G195" s="7">
        <f>IF(COUNTIF('Iteration 1 - Forward'!A:A, A195) &gt; 0, 1, 0)</f>
        <v>0</v>
      </c>
      <c r="H195" s="7">
        <f>IF(COUNTIF('Iteration 1 - Backward'!A:A, A195) &gt; 0, 1, 0)</f>
        <v>0</v>
      </c>
      <c r="I195" s="7">
        <f>IF(COUNTIF('Iteration 2 - Forward-Forward'!A:A, A195) &gt; 0, 1, 0)</f>
        <v>0</v>
      </c>
      <c r="J195" s="7">
        <f>IF(COUNTIF('Iteration 2 - Forward-Backward'!A:A, A195) &gt; 0, 1, 0)</f>
        <v>0</v>
      </c>
      <c r="K195" s="7">
        <f>IF(COUNTIF('Iteration 2 - Backward-Backward'!A:A, A195) &gt; 0, 1, 0)</f>
        <v>0</v>
      </c>
      <c r="L195" s="7">
        <f>IF(COUNTIF('Iteration 2 - Backward-Forward'!A:A, A195) &gt; 0, 1, 0)</f>
        <v>0</v>
      </c>
      <c r="M195" s="7">
        <f>IF(COUNTIF('Iteration 3 - FFF'!A:A, A195) &gt; 0, 1, 0)</f>
        <v>0</v>
      </c>
      <c r="N195" s="7">
        <f>IF(COUNTIF('Iteration 3 - FFB'!A:A, A195) &gt; 0, 1, 0)</f>
        <v>0</v>
      </c>
      <c r="O195" s="7">
        <f>IF(COUNTIF('Iteration 3 - FBF'!A:A, A195) &gt; 0, 1, 0)</f>
        <v>0</v>
      </c>
      <c r="P195" s="7">
        <v>1</v>
      </c>
    </row>
    <row r="196" spans="1:16" x14ac:dyDescent="0.25">
      <c r="A196" s="7" t="s">
        <v>9776</v>
      </c>
      <c r="B196" s="7" t="s">
        <v>9777</v>
      </c>
      <c r="C196" s="7">
        <v>2016</v>
      </c>
      <c r="D196" s="7" t="s">
        <v>9778</v>
      </c>
      <c r="E196" s="7">
        <f t="shared" si="5"/>
        <v>0</v>
      </c>
      <c r="F196" s="7">
        <f>IF(COUNTIF('Start Set'!A:A, A196) &gt; 0, 1, 0)</f>
        <v>0</v>
      </c>
      <c r="G196" s="7">
        <f>IF(COUNTIF('Iteration 1 - Forward'!A:A, A196) &gt; 0, 1, 0)</f>
        <v>0</v>
      </c>
      <c r="H196" s="7">
        <f>IF(COUNTIF('Iteration 1 - Backward'!A:A, A196) &gt; 0, 1, 0)</f>
        <v>0</v>
      </c>
      <c r="I196" s="7">
        <f>IF(COUNTIF('Iteration 2 - Forward-Forward'!A:A, A196) &gt; 0, 1, 0)</f>
        <v>0</v>
      </c>
      <c r="J196" s="7">
        <f>IF(COUNTIF('Iteration 2 - Forward-Backward'!A:A, A196) &gt; 0, 1, 0)</f>
        <v>0</v>
      </c>
      <c r="K196" s="7">
        <f>IF(COUNTIF('Iteration 2 - Backward-Backward'!A:A, A196) &gt; 0, 1, 0)</f>
        <v>0</v>
      </c>
      <c r="L196" s="7">
        <f>IF(COUNTIF('Iteration 2 - Backward-Forward'!A:A, A196) &gt; 0, 1, 0)</f>
        <v>0</v>
      </c>
      <c r="M196" s="7">
        <f>IF(COUNTIF('Iteration 3 - FFF'!A:A, A196) &gt; 0, 1, 0)</f>
        <v>0</v>
      </c>
      <c r="N196" s="7">
        <f>IF(COUNTIF('Iteration 3 - FFB'!A:A, A196) &gt; 0, 1, 0)</f>
        <v>0</v>
      </c>
      <c r="O196" s="7">
        <f>IF(COUNTIF('Iteration 3 - FBF'!A:A, A196) &gt; 0, 1, 0)</f>
        <v>0</v>
      </c>
      <c r="P196" s="7">
        <v>1</v>
      </c>
    </row>
    <row r="197" spans="1:16" x14ac:dyDescent="0.25">
      <c r="A197" s="7" t="s">
        <v>9786</v>
      </c>
      <c r="B197" s="7" t="s">
        <v>9787</v>
      </c>
      <c r="C197" s="7">
        <v>2016</v>
      </c>
      <c r="D197" s="7" t="s">
        <v>582</v>
      </c>
      <c r="E197" s="7">
        <f t="shared" si="5"/>
        <v>0</v>
      </c>
      <c r="F197" s="7">
        <f>IF(COUNTIF('Start Set'!A:A, A197) &gt; 0, 1, 0)</f>
        <v>0</v>
      </c>
      <c r="G197" s="7">
        <f>IF(COUNTIF('Iteration 1 - Forward'!A:A, A197) &gt; 0, 1, 0)</f>
        <v>0</v>
      </c>
      <c r="H197" s="7">
        <f>IF(COUNTIF('Iteration 1 - Backward'!A:A, A197) &gt; 0, 1, 0)</f>
        <v>0</v>
      </c>
      <c r="I197" s="7">
        <f>IF(COUNTIF('Iteration 2 - Forward-Forward'!A:A, A197) &gt; 0, 1, 0)</f>
        <v>0</v>
      </c>
      <c r="J197" s="7">
        <f>IF(COUNTIF('Iteration 2 - Forward-Backward'!A:A, A197) &gt; 0, 1, 0)</f>
        <v>0</v>
      </c>
      <c r="K197" s="7">
        <f>IF(COUNTIF('Iteration 2 - Backward-Backward'!A:A, A197) &gt; 0, 1, 0)</f>
        <v>0</v>
      </c>
      <c r="L197" s="7">
        <f>IF(COUNTIF('Iteration 2 - Backward-Forward'!A:A, A197) &gt; 0, 1, 0)</f>
        <v>0</v>
      </c>
      <c r="M197" s="7">
        <f>IF(COUNTIF('Iteration 3 - FFF'!A:A, A197) &gt; 0, 1, 0)</f>
        <v>0</v>
      </c>
      <c r="N197" s="7">
        <f>IF(COUNTIF('Iteration 3 - FFB'!A:A, A197) &gt; 0, 1, 0)</f>
        <v>0</v>
      </c>
      <c r="O197" s="7">
        <f>IF(COUNTIF('Iteration 3 - FBF'!A:A, A197) &gt; 0, 1, 0)</f>
        <v>0</v>
      </c>
      <c r="P197" s="7">
        <v>1</v>
      </c>
    </row>
    <row r="198" spans="1:16" x14ac:dyDescent="0.25">
      <c r="A198" s="7" t="s">
        <v>9819</v>
      </c>
      <c r="B198" s="7" t="s">
        <v>9820</v>
      </c>
      <c r="C198" s="7">
        <v>2016</v>
      </c>
      <c r="D198" s="7" t="s">
        <v>665</v>
      </c>
      <c r="E198" s="7">
        <f t="shared" si="5"/>
        <v>0</v>
      </c>
      <c r="F198" s="7">
        <f>IF(COUNTIF('Start Set'!A:A, A198) &gt; 0, 1, 0)</f>
        <v>0</v>
      </c>
      <c r="G198" s="7">
        <f>IF(COUNTIF('Iteration 1 - Forward'!A:A, A198) &gt; 0, 1, 0)</f>
        <v>0</v>
      </c>
      <c r="H198" s="7">
        <f>IF(COUNTIF('Iteration 1 - Backward'!A:A, A198) &gt; 0, 1, 0)</f>
        <v>0</v>
      </c>
      <c r="I198" s="7">
        <f>IF(COUNTIF('Iteration 2 - Forward-Forward'!A:A, A198) &gt; 0, 1, 0)</f>
        <v>0</v>
      </c>
      <c r="J198" s="7">
        <f>IF(COUNTIF('Iteration 2 - Forward-Backward'!A:A, A198) &gt; 0, 1, 0)</f>
        <v>0</v>
      </c>
      <c r="K198" s="7">
        <f>IF(COUNTIF('Iteration 2 - Backward-Backward'!A:A, A198) &gt; 0, 1, 0)</f>
        <v>0</v>
      </c>
      <c r="L198" s="7">
        <f>IF(COUNTIF('Iteration 2 - Backward-Forward'!A:A, A198) &gt; 0, 1, 0)</f>
        <v>0</v>
      </c>
      <c r="M198" s="7">
        <f>IF(COUNTIF('Iteration 3 - FFF'!A:A, A198) &gt; 0, 1, 0)</f>
        <v>0</v>
      </c>
      <c r="N198" s="7">
        <f>IF(COUNTIF('Iteration 3 - FFB'!A:A, A198) &gt; 0, 1, 0)</f>
        <v>0</v>
      </c>
      <c r="O198" s="7">
        <f>IF(COUNTIF('Iteration 3 - FBF'!A:A, A198) &gt; 0, 1, 0)</f>
        <v>0</v>
      </c>
      <c r="P198" s="7">
        <v>1</v>
      </c>
    </row>
    <row r="199" spans="1:16" x14ac:dyDescent="0.25">
      <c r="A199" s="7" t="s">
        <v>9833</v>
      </c>
      <c r="B199" s="7" t="s">
        <v>9834</v>
      </c>
      <c r="C199" s="7">
        <v>2016</v>
      </c>
      <c r="D199" s="7" t="s">
        <v>9835</v>
      </c>
      <c r="E199" s="7">
        <f t="shared" si="5"/>
        <v>0</v>
      </c>
      <c r="F199" s="7">
        <f>IF(COUNTIF('Start Set'!A:A, A199) &gt; 0, 1, 0)</f>
        <v>0</v>
      </c>
      <c r="G199" s="7">
        <f>IF(COUNTIF('Iteration 1 - Forward'!A:A, A199) &gt; 0, 1, 0)</f>
        <v>0</v>
      </c>
      <c r="H199" s="7">
        <f>IF(COUNTIF('Iteration 1 - Backward'!A:A, A199) &gt; 0, 1, 0)</f>
        <v>0</v>
      </c>
      <c r="I199" s="7">
        <f>IF(COUNTIF('Iteration 2 - Forward-Forward'!A:A, A199) &gt; 0, 1, 0)</f>
        <v>0</v>
      </c>
      <c r="J199" s="7">
        <f>IF(COUNTIF('Iteration 2 - Forward-Backward'!A:A, A199) &gt; 0, 1, 0)</f>
        <v>0</v>
      </c>
      <c r="K199" s="7">
        <f>IF(COUNTIF('Iteration 2 - Backward-Backward'!A:A, A199) &gt; 0, 1, 0)</f>
        <v>0</v>
      </c>
      <c r="L199" s="7">
        <f>IF(COUNTIF('Iteration 2 - Backward-Forward'!A:A, A199) &gt; 0, 1, 0)</f>
        <v>0</v>
      </c>
      <c r="M199" s="7">
        <f>IF(COUNTIF('Iteration 3 - FFF'!A:A, A199) &gt; 0, 1, 0)</f>
        <v>0</v>
      </c>
      <c r="N199" s="7">
        <f>IF(COUNTIF('Iteration 3 - FFB'!A:A, A199) &gt; 0, 1, 0)</f>
        <v>0</v>
      </c>
      <c r="O199" s="7">
        <f>IF(COUNTIF('Iteration 3 - FBF'!A:A, A199) &gt; 0, 1, 0)</f>
        <v>0</v>
      </c>
      <c r="P199" s="7">
        <v>1</v>
      </c>
    </row>
    <row r="200" spans="1:16" x14ac:dyDescent="0.25">
      <c r="A200" s="7" t="s">
        <v>9856</v>
      </c>
      <c r="B200" s="7" t="s">
        <v>9857</v>
      </c>
      <c r="C200" s="7">
        <v>2016</v>
      </c>
      <c r="D200" s="7" t="s">
        <v>9514</v>
      </c>
      <c r="E200" s="7">
        <f t="shared" si="5"/>
        <v>0</v>
      </c>
      <c r="F200" s="7">
        <f>IF(COUNTIF('Start Set'!A:A, A200) &gt; 0, 1, 0)</f>
        <v>0</v>
      </c>
      <c r="G200" s="7">
        <f>IF(COUNTIF('Iteration 1 - Forward'!A:A, A200) &gt; 0, 1, 0)</f>
        <v>0</v>
      </c>
      <c r="H200" s="7">
        <f>IF(COUNTIF('Iteration 1 - Backward'!A:A, A200) &gt; 0, 1, 0)</f>
        <v>0</v>
      </c>
      <c r="I200" s="7">
        <f>IF(COUNTIF('Iteration 2 - Forward-Forward'!A:A, A200) &gt; 0, 1, 0)</f>
        <v>0</v>
      </c>
      <c r="J200" s="7">
        <f>IF(COUNTIF('Iteration 2 - Forward-Backward'!A:A, A200) &gt; 0, 1, 0)</f>
        <v>0</v>
      </c>
      <c r="K200" s="7">
        <f>IF(COUNTIF('Iteration 2 - Backward-Backward'!A:A, A200) &gt; 0, 1, 0)</f>
        <v>0</v>
      </c>
      <c r="L200" s="7">
        <f>IF(COUNTIF('Iteration 2 - Backward-Forward'!A:A, A200) &gt; 0, 1, 0)</f>
        <v>0</v>
      </c>
      <c r="M200" s="7">
        <f>IF(COUNTIF('Iteration 3 - FFF'!A:A, A200) &gt; 0, 1, 0)</f>
        <v>0</v>
      </c>
      <c r="N200" s="7">
        <f>IF(COUNTIF('Iteration 3 - FFB'!A:A, A200) &gt; 0, 1, 0)</f>
        <v>0</v>
      </c>
      <c r="O200" s="7">
        <f>IF(COUNTIF('Iteration 3 - FBF'!A:A, A200) &gt; 0, 1, 0)</f>
        <v>0</v>
      </c>
      <c r="P200" s="7">
        <v>1</v>
      </c>
    </row>
    <row r="201" spans="1:16" x14ac:dyDescent="0.25">
      <c r="A201" s="7" t="s">
        <v>9871</v>
      </c>
      <c r="B201" s="7" t="s">
        <v>9434</v>
      </c>
      <c r="C201" s="7">
        <v>2016</v>
      </c>
      <c r="D201" s="7" t="s">
        <v>268</v>
      </c>
      <c r="E201" s="7">
        <f t="shared" si="5"/>
        <v>0</v>
      </c>
      <c r="F201" s="7">
        <f>IF(COUNTIF('Start Set'!A:A, A201) &gt; 0, 1, 0)</f>
        <v>0</v>
      </c>
      <c r="G201" s="7">
        <f>IF(COUNTIF('Iteration 1 - Forward'!A:A, A201) &gt; 0, 1, 0)</f>
        <v>0</v>
      </c>
      <c r="H201" s="7">
        <f>IF(COUNTIF('Iteration 1 - Backward'!A:A, A201) &gt; 0, 1, 0)</f>
        <v>0</v>
      </c>
      <c r="I201" s="7">
        <f>IF(COUNTIF('Iteration 2 - Forward-Forward'!A:A, A201) &gt; 0, 1, 0)</f>
        <v>0</v>
      </c>
      <c r="J201" s="7">
        <f>IF(COUNTIF('Iteration 2 - Forward-Backward'!A:A, A201) &gt; 0, 1, 0)</f>
        <v>0</v>
      </c>
      <c r="K201" s="7">
        <f>IF(COUNTIF('Iteration 2 - Backward-Backward'!A:A, A201) &gt; 0, 1, 0)</f>
        <v>0</v>
      </c>
      <c r="L201" s="7">
        <f>IF(COUNTIF('Iteration 2 - Backward-Forward'!A:A, A201) &gt; 0, 1, 0)</f>
        <v>0</v>
      </c>
      <c r="M201" s="7">
        <f>IF(COUNTIF('Iteration 3 - FFF'!A:A, A201) &gt; 0, 1, 0)</f>
        <v>0</v>
      </c>
      <c r="N201" s="7">
        <f>IF(COUNTIF('Iteration 3 - FFB'!A:A, A201) &gt; 0, 1, 0)</f>
        <v>0</v>
      </c>
      <c r="O201" s="7">
        <f>IF(COUNTIF('Iteration 3 - FBF'!A:A, A201) &gt; 0, 1, 0)</f>
        <v>0</v>
      </c>
      <c r="P201" s="7">
        <v>1</v>
      </c>
    </row>
    <row r="202" spans="1:16" x14ac:dyDescent="0.25">
      <c r="A202" s="7" t="s">
        <v>9912</v>
      </c>
      <c r="B202" s="7" t="s">
        <v>9913</v>
      </c>
      <c r="C202" s="7">
        <v>2016</v>
      </c>
      <c r="D202" s="7" t="s">
        <v>5963</v>
      </c>
      <c r="E202" s="7">
        <f t="shared" si="5"/>
        <v>0</v>
      </c>
      <c r="F202" s="7">
        <f>IF(COUNTIF('Start Set'!A:A, A202) &gt; 0, 1, 0)</f>
        <v>0</v>
      </c>
      <c r="G202" s="7">
        <f>IF(COUNTIF('Iteration 1 - Forward'!A:A, A202) &gt; 0, 1, 0)</f>
        <v>0</v>
      </c>
      <c r="H202" s="7">
        <f>IF(COUNTIF('Iteration 1 - Backward'!A:A, A202) &gt; 0, 1, 0)</f>
        <v>0</v>
      </c>
      <c r="I202" s="7">
        <f>IF(COUNTIF('Iteration 2 - Forward-Forward'!A:A, A202) &gt; 0, 1, 0)</f>
        <v>0</v>
      </c>
      <c r="J202" s="7">
        <f>IF(COUNTIF('Iteration 2 - Forward-Backward'!A:A, A202) &gt; 0, 1, 0)</f>
        <v>0</v>
      </c>
      <c r="K202" s="7">
        <f>IF(COUNTIF('Iteration 2 - Backward-Backward'!A:A, A202) &gt; 0, 1, 0)</f>
        <v>0</v>
      </c>
      <c r="L202" s="7">
        <f>IF(COUNTIF('Iteration 2 - Backward-Forward'!A:A, A202) &gt; 0, 1, 0)</f>
        <v>0</v>
      </c>
      <c r="M202" s="7">
        <f>IF(COUNTIF('Iteration 3 - FFF'!A:A, A202) &gt; 0, 1, 0)</f>
        <v>0</v>
      </c>
      <c r="N202" s="7">
        <f>IF(COUNTIF('Iteration 3 - FFB'!A:A, A202) &gt; 0, 1, 0)</f>
        <v>0</v>
      </c>
      <c r="O202" s="7">
        <f>IF(COUNTIF('Iteration 3 - FBF'!A:A, A202) &gt; 0, 1, 0)</f>
        <v>0</v>
      </c>
      <c r="P202" s="7">
        <v>1</v>
      </c>
    </row>
    <row r="203" spans="1:16" x14ac:dyDescent="0.25">
      <c r="A203" s="7" t="s">
        <v>9917</v>
      </c>
      <c r="B203" s="7" t="s">
        <v>9918</v>
      </c>
      <c r="C203" s="7">
        <v>2016</v>
      </c>
      <c r="D203" s="7" t="s">
        <v>9903</v>
      </c>
      <c r="E203" s="7">
        <f t="shared" si="5"/>
        <v>0</v>
      </c>
      <c r="F203" s="7">
        <f>IF(COUNTIF('Start Set'!A:A, A203) &gt; 0, 1, 0)</f>
        <v>0</v>
      </c>
      <c r="G203" s="7">
        <f>IF(COUNTIF('Iteration 1 - Forward'!A:A, A203) &gt; 0, 1, 0)</f>
        <v>0</v>
      </c>
      <c r="H203" s="7">
        <f>IF(COUNTIF('Iteration 1 - Backward'!A:A, A203) &gt; 0, 1, 0)</f>
        <v>0</v>
      </c>
      <c r="I203" s="7">
        <f>IF(COUNTIF('Iteration 2 - Forward-Forward'!A:A, A203) &gt; 0, 1, 0)</f>
        <v>0</v>
      </c>
      <c r="J203" s="7">
        <f>IF(COUNTIF('Iteration 2 - Forward-Backward'!A:A, A203) &gt; 0, 1, 0)</f>
        <v>0</v>
      </c>
      <c r="K203" s="7">
        <f>IF(COUNTIF('Iteration 2 - Backward-Backward'!A:A, A203) &gt; 0, 1, 0)</f>
        <v>0</v>
      </c>
      <c r="L203" s="7">
        <f>IF(COUNTIF('Iteration 2 - Backward-Forward'!A:A, A203) &gt; 0, 1, 0)</f>
        <v>0</v>
      </c>
      <c r="M203" s="7">
        <f>IF(COUNTIF('Iteration 3 - FFF'!A:A, A203) &gt; 0, 1, 0)</f>
        <v>0</v>
      </c>
      <c r="N203" s="7">
        <f>IF(COUNTIF('Iteration 3 - FFB'!A:A, A203) &gt; 0, 1, 0)</f>
        <v>0</v>
      </c>
      <c r="O203" s="7">
        <f>IF(COUNTIF('Iteration 3 - FBF'!A:A, A203) &gt; 0, 1, 0)</f>
        <v>0</v>
      </c>
      <c r="P203" s="7">
        <v>1</v>
      </c>
    </row>
    <row r="204" spans="1:16" x14ac:dyDescent="0.25">
      <c r="A204" s="7" t="s">
        <v>9943</v>
      </c>
      <c r="B204" s="7" t="s">
        <v>9944</v>
      </c>
      <c r="C204" s="7">
        <v>2016</v>
      </c>
      <c r="D204" s="7" t="s">
        <v>9945</v>
      </c>
      <c r="E204" s="7">
        <f t="shared" si="5"/>
        <v>0</v>
      </c>
      <c r="F204" s="7">
        <f>IF(COUNTIF('Start Set'!A:A, A204) &gt; 0, 1, 0)</f>
        <v>0</v>
      </c>
      <c r="G204" s="7">
        <f>IF(COUNTIF('Iteration 1 - Forward'!A:A, A204) &gt; 0, 1, 0)</f>
        <v>0</v>
      </c>
      <c r="H204" s="7">
        <f>IF(COUNTIF('Iteration 1 - Backward'!A:A, A204) &gt; 0, 1, 0)</f>
        <v>0</v>
      </c>
      <c r="I204" s="7">
        <f>IF(COUNTIF('Iteration 2 - Forward-Forward'!A:A, A204) &gt; 0, 1, 0)</f>
        <v>0</v>
      </c>
      <c r="J204" s="7">
        <f>IF(COUNTIF('Iteration 2 - Forward-Backward'!A:A, A204) &gt; 0, 1, 0)</f>
        <v>0</v>
      </c>
      <c r="K204" s="7">
        <f>IF(COUNTIF('Iteration 2 - Backward-Backward'!A:A, A204) &gt; 0, 1, 0)</f>
        <v>0</v>
      </c>
      <c r="L204" s="7">
        <f>IF(COUNTIF('Iteration 2 - Backward-Forward'!A:A, A204) &gt; 0, 1, 0)</f>
        <v>0</v>
      </c>
      <c r="M204" s="7">
        <f>IF(COUNTIF('Iteration 3 - FFF'!A:A, A204) &gt; 0, 1, 0)</f>
        <v>0</v>
      </c>
      <c r="N204" s="7">
        <f>IF(COUNTIF('Iteration 3 - FFB'!A:A, A204) &gt; 0, 1, 0)</f>
        <v>0</v>
      </c>
      <c r="O204" s="7">
        <f>IF(COUNTIF('Iteration 3 - FBF'!A:A, A204) &gt; 0, 1, 0)</f>
        <v>0</v>
      </c>
      <c r="P204" s="7">
        <v>1</v>
      </c>
    </row>
    <row r="205" spans="1:16" x14ac:dyDescent="0.25">
      <c r="A205" s="7" t="s">
        <v>9979</v>
      </c>
      <c r="B205" s="7" t="s">
        <v>9980</v>
      </c>
      <c r="C205" s="7">
        <v>2016</v>
      </c>
      <c r="D205" s="7" t="s">
        <v>138</v>
      </c>
      <c r="E205" s="7">
        <f t="shared" si="5"/>
        <v>0</v>
      </c>
      <c r="F205" s="7">
        <f>IF(COUNTIF('Start Set'!A:A, A205) &gt; 0, 1, 0)</f>
        <v>0</v>
      </c>
      <c r="G205" s="7">
        <f>IF(COUNTIF('Iteration 1 - Forward'!A:A, A205) &gt; 0, 1, 0)</f>
        <v>0</v>
      </c>
      <c r="H205" s="7">
        <f>IF(COUNTIF('Iteration 1 - Backward'!A:A, A205) &gt; 0, 1, 0)</f>
        <v>0</v>
      </c>
      <c r="I205" s="7">
        <f>IF(COUNTIF('Iteration 2 - Forward-Forward'!A:A, A205) &gt; 0, 1, 0)</f>
        <v>0</v>
      </c>
      <c r="J205" s="7">
        <f>IF(COUNTIF('Iteration 2 - Forward-Backward'!A:A, A205) &gt; 0, 1, 0)</f>
        <v>0</v>
      </c>
      <c r="K205" s="7">
        <f>IF(COUNTIF('Iteration 2 - Backward-Backward'!A:A, A205) &gt; 0, 1, 0)</f>
        <v>0</v>
      </c>
      <c r="L205" s="7">
        <f>IF(COUNTIF('Iteration 2 - Backward-Forward'!A:A, A205) &gt; 0, 1, 0)</f>
        <v>0</v>
      </c>
      <c r="M205" s="7">
        <f>IF(COUNTIF('Iteration 3 - FFF'!A:A, A205) &gt; 0, 1, 0)</f>
        <v>0</v>
      </c>
      <c r="N205" s="7">
        <f>IF(COUNTIF('Iteration 3 - FFB'!A:A, A205) &gt; 0, 1, 0)</f>
        <v>0</v>
      </c>
      <c r="O205" s="7">
        <f>IF(COUNTIF('Iteration 3 - FBF'!A:A, A205) &gt; 0, 1, 0)</f>
        <v>0</v>
      </c>
      <c r="P205" s="7">
        <v>1</v>
      </c>
    </row>
    <row r="206" spans="1:16" x14ac:dyDescent="0.25">
      <c r="A206" s="7" t="s">
        <v>10060</v>
      </c>
      <c r="B206" s="7" t="s">
        <v>10061</v>
      </c>
      <c r="C206" s="7">
        <v>2016</v>
      </c>
      <c r="D206" s="7" t="s">
        <v>10062</v>
      </c>
      <c r="E206" s="7">
        <f t="shared" si="5"/>
        <v>0</v>
      </c>
      <c r="F206" s="7">
        <f>IF(COUNTIF('Start Set'!A:A, A206) &gt; 0, 1, 0)</f>
        <v>0</v>
      </c>
      <c r="G206" s="7">
        <f>IF(COUNTIF('Iteration 1 - Forward'!A:A, A206) &gt; 0, 1, 0)</f>
        <v>0</v>
      </c>
      <c r="H206" s="7">
        <f>IF(COUNTIF('Iteration 1 - Backward'!A:A, A206) &gt; 0, 1, 0)</f>
        <v>0</v>
      </c>
      <c r="I206" s="7">
        <f>IF(COUNTIF('Iteration 2 - Forward-Forward'!A:A, A206) &gt; 0, 1, 0)</f>
        <v>0</v>
      </c>
      <c r="J206" s="7">
        <f>IF(COUNTIF('Iteration 2 - Forward-Backward'!A:A, A206) &gt; 0, 1, 0)</f>
        <v>0</v>
      </c>
      <c r="K206" s="7">
        <f>IF(COUNTIF('Iteration 2 - Backward-Backward'!A:A, A206) &gt; 0, 1, 0)</f>
        <v>0</v>
      </c>
      <c r="L206" s="7">
        <f>IF(COUNTIF('Iteration 2 - Backward-Forward'!A:A, A206) &gt; 0, 1, 0)</f>
        <v>0</v>
      </c>
      <c r="M206" s="7">
        <f>IF(COUNTIF('Iteration 3 - FFF'!A:A, A206) &gt; 0, 1, 0)</f>
        <v>0</v>
      </c>
      <c r="N206" s="7">
        <f>IF(COUNTIF('Iteration 3 - FFB'!A:A, A206) &gt; 0, 1, 0)</f>
        <v>0</v>
      </c>
      <c r="O206" s="7">
        <f>IF(COUNTIF('Iteration 3 - FBF'!A:A, A206) &gt; 0, 1, 0)</f>
        <v>0</v>
      </c>
      <c r="P206" s="7">
        <v>1</v>
      </c>
    </row>
    <row r="207" spans="1:16" x14ac:dyDescent="0.25">
      <c r="A207" s="7" t="s">
        <v>10075</v>
      </c>
      <c r="B207" s="7" t="s">
        <v>10076</v>
      </c>
      <c r="C207" s="7">
        <v>2016</v>
      </c>
      <c r="D207" s="7" t="s">
        <v>10077</v>
      </c>
      <c r="E207" s="7">
        <f t="shared" si="5"/>
        <v>0</v>
      </c>
      <c r="F207" s="7">
        <f>IF(COUNTIF('Start Set'!A:A, A207) &gt; 0, 1, 0)</f>
        <v>0</v>
      </c>
      <c r="G207" s="7">
        <f>IF(COUNTIF('Iteration 1 - Forward'!A:A, A207) &gt; 0, 1, 0)</f>
        <v>0</v>
      </c>
      <c r="H207" s="7">
        <f>IF(COUNTIF('Iteration 1 - Backward'!A:A, A207) &gt; 0, 1, 0)</f>
        <v>0</v>
      </c>
      <c r="I207" s="7">
        <f>IF(COUNTIF('Iteration 2 - Forward-Forward'!A:A, A207) &gt; 0, 1, 0)</f>
        <v>0</v>
      </c>
      <c r="J207" s="7">
        <f>IF(COUNTIF('Iteration 2 - Forward-Backward'!A:A, A207) &gt; 0, 1, 0)</f>
        <v>0</v>
      </c>
      <c r="K207" s="7">
        <f>IF(COUNTIF('Iteration 2 - Backward-Backward'!A:A, A207) &gt; 0, 1, 0)</f>
        <v>0</v>
      </c>
      <c r="L207" s="7">
        <f>IF(COUNTIF('Iteration 2 - Backward-Forward'!A:A, A207) &gt; 0, 1, 0)</f>
        <v>0</v>
      </c>
      <c r="M207" s="7">
        <f>IF(COUNTIF('Iteration 3 - FFF'!A:A, A207) &gt; 0, 1, 0)</f>
        <v>0</v>
      </c>
      <c r="N207" s="7">
        <f>IF(COUNTIF('Iteration 3 - FFB'!A:A, A207) &gt; 0, 1, 0)</f>
        <v>0</v>
      </c>
      <c r="O207" s="7">
        <f>IF(COUNTIF('Iteration 3 - FBF'!A:A, A207) &gt; 0, 1, 0)</f>
        <v>0</v>
      </c>
      <c r="P207" s="7">
        <v>1</v>
      </c>
    </row>
    <row r="208" spans="1:16" x14ac:dyDescent="0.25">
      <c r="A208" s="7" t="s">
        <v>10086</v>
      </c>
      <c r="B208" s="7" t="s">
        <v>10087</v>
      </c>
      <c r="C208" s="7">
        <v>2016</v>
      </c>
      <c r="D208" s="7" t="s">
        <v>10088</v>
      </c>
      <c r="E208" s="7">
        <f t="shared" si="5"/>
        <v>0</v>
      </c>
      <c r="F208" s="7">
        <f>IF(COUNTIF('Start Set'!A:A, A208) &gt; 0, 1, 0)</f>
        <v>0</v>
      </c>
      <c r="G208" s="7">
        <f>IF(COUNTIF('Iteration 1 - Forward'!A:A, A208) &gt; 0, 1, 0)</f>
        <v>0</v>
      </c>
      <c r="H208" s="7">
        <f>IF(COUNTIF('Iteration 1 - Backward'!A:A, A208) &gt; 0, 1, 0)</f>
        <v>0</v>
      </c>
      <c r="I208" s="7">
        <f>IF(COUNTIF('Iteration 2 - Forward-Forward'!A:A, A208) &gt; 0, 1, 0)</f>
        <v>0</v>
      </c>
      <c r="J208" s="7">
        <f>IF(COUNTIF('Iteration 2 - Forward-Backward'!A:A, A208) &gt; 0, 1, 0)</f>
        <v>0</v>
      </c>
      <c r="K208" s="7">
        <f>IF(COUNTIF('Iteration 2 - Backward-Backward'!A:A, A208) &gt; 0, 1, 0)</f>
        <v>0</v>
      </c>
      <c r="L208" s="7">
        <f>IF(COUNTIF('Iteration 2 - Backward-Forward'!A:A, A208) &gt; 0, 1, 0)</f>
        <v>0</v>
      </c>
      <c r="M208" s="7">
        <f>IF(COUNTIF('Iteration 3 - FFF'!A:A, A208) &gt; 0, 1, 0)</f>
        <v>0</v>
      </c>
      <c r="N208" s="7">
        <f>IF(COUNTIF('Iteration 3 - FFB'!A:A, A208) &gt; 0, 1, 0)</f>
        <v>0</v>
      </c>
      <c r="O208" s="7">
        <f>IF(COUNTIF('Iteration 3 - FBF'!A:A, A208) &gt; 0, 1, 0)</f>
        <v>0</v>
      </c>
      <c r="P208" s="7">
        <v>1</v>
      </c>
    </row>
    <row r="209" spans="1:16" x14ac:dyDescent="0.25">
      <c r="A209" s="7" t="s">
        <v>10089</v>
      </c>
      <c r="B209" s="7" t="s">
        <v>9944</v>
      </c>
      <c r="C209" s="7">
        <v>2016</v>
      </c>
      <c r="D209" s="7" t="s">
        <v>9945</v>
      </c>
      <c r="E209" s="7">
        <f t="shared" si="5"/>
        <v>0</v>
      </c>
      <c r="F209" s="7">
        <f>IF(COUNTIF('Start Set'!A:A, A209) &gt; 0, 1, 0)</f>
        <v>0</v>
      </c>
      <c r="G209" s="7">
        <f>IF(COUNTIF('Iteration 1 - Forward'!A:A, A209) &gt; 0, 1, 0)</f>
        <v>0</v>
      </c>
      <c r="H209" s="7">
        <f>IF(COUNTIF('Iteration 1 - Backward'!A:A, A209) &gt; 0, 1, 0)</f>
        <v>0</v>
      </c>
      <c r="I209" s="7">
        <f>IF(COUNTIF('Iteration 2 - Forward-Forward'!A:A, A209) &gt; 0, 1, 0)</f>
        <v>0</v>
      </c>
      <c r="J209" s="7">
        <f>IF(COUNTIF('Iteration 2 - Forward-Backward'!A:A, A209) &gt; 0, 1, 0)</f>
        <v>0</v>
      </c>
      <c r="K209" s="7">
        <f>IF(COUNTIF('Iteration 2 - Backward-Backward'!A:A, A209) &gt; 0, 1, 0)</f>
        <v>0</v>
      </c>
      <c r="L209" s="7">
        <f>IF(COUNTIF('Iteration 2 - Backward-Forward'!A:A, A209) &gt; 0, 1, 0)</f>
        <v>0</v>
      </c>
      <c r="M209" s="7">
        <f>IF(COUNTIF('Iteration 3 - FFF'!A:A, A209) &gt; 0, 1, 0)</f>
        <v>0</v>
      </c>
      <c r="N209" s="7">
        <f>IF(COUNTIF('Iteration 3 - FFB'!A:A, A209) &gt; 0, 1, 0)</f>
        <v>0</v>
      </c>
      <c r="O209" s="7">
        <f>IF(COUNTIF('Iteration 3 - FBF'!A:A, A209) &gt; 0, 1, 0)</f>
        <v>0</v>
      </c>
      <c r="P209" s="7">
        <v>1</v>
      </c>
    </row>
    <row r="210" spans="1:16" x14ac:dyDescent="0.25">
      <c r="A210" s="7" t="s">
        <v>10139</v>
      </c>
      <c r="B210" s="7" t="s">
        <v>10140</v>
      </c>
      <c r="C210" s="7">
        <v>2016</v>
      </c>
      <c r="D210" s="7" t="s">
        <v>10096</v>
      </c>
      <c r="E210" s="7">
        <f t="shared" si="5"/>
        <v>0</v>
      </c>
      <c r="F210" s="7">
        <f>IF(COUNTIF('Start Set'!A:A, A210) &gt; 0, 1, 0)</f>
        <v>0</v>
      </c>
      <c r="G210" s="7">
        <f>IF(COUNTIF('Iteration 1 - Forward'!A:A, A210) &gt; 0, 1, 0)</f>
        <v>0</v>
      </c>
      <c r="H210" s="7">
        <f>IF(COUNTIF('Iteration 1 - Backward'!A:A, A210) &gt; 0, 1, 0)</f>
        <v>0</v>
      </c>
      <c r="I210" s="7">
        <f>IF(COUNTIF('Iteration 2 - Forward-Forward'!A:A, A210) &gt; 0, 1, 0)</f>
        <v>0</v>
      </c>
      <c r="J210" s="7">
        <f>IF(COUNTIF('Iteration 2 - Forward-Backward'!A:A, A210) &gt; 0, 1, 0)</f>
        <v>0</v>
      </c>
      <c r="K210" s="7">
        <f>IF(COUNTIF('Iteration 2 - Backward-Backward'!A:A, A210) &gt; 0, 1, 0)</f>
        <v>0</v>
      </c>
      <c r="L210" s="7">
        <f>IF(COUNTIF('Iteration 2 - Backward-Forward'!A:A, A210) &gt; 0, 1, 0)</f>
        <v>0</v>
      </c>
      <c r="M210" s="7">
        <f>IF(COUNTIF('Iteration 3 - FFF'!A:A, A210) &gt; 0, 1, 0)</f>
        <v>0</v>
      </c>
      <c r="N210" s="7">
        <f>IF(COUNTIF('Iteration 3 - FFB'!A:A, A210) &gt; 0, 1, 0)</f>
        <v>0</v>
      </c>
      <c r="O210" s="7">
        <f>IF(COUNTIF('Iteration 3 - FBF'!A:A, A210) &gt; 0, 1, 0)</f>
        <v>0</v>
      </c>
      <c r="P210" s="7">
        <v>1</v>
      </c>
    </row>
    <row r="211" spans="1:16" x14ac:dyDescent="0.25">
      <c r="A211" s="7" t="s">
        <v>10152</v>
      </c>
      <c r="B211" s="7" t="s">
        <v>10153</v>
      </c>
      <c r="C211" s="7">
        <v>2016</v>
      </c>
      <c r="D211" s="7" t="s">
        <v>9733</v>
      </c>
      <c r="E211" s="7">
        <f t="shared" si="5"/>
        <v>0</v>
      </c>
      <c r="F211" s="7">
        <f>IF(COUNTIF('Start Set'!A:A, A211) &gt; 0, 1, 0)</f>
        <v>0</v>
      </c>
      <c r="G211" s="7">
        <f>IF(COUNTIF('Iteration 1 - Forward'!A:A, A211) &gt; 0, 1, 0)</f>
        <v>0</v>
      </c>
      <c r="H211" s="7">
        <f>IF(COUNTIF('Iteration 1 - Backward'!A:A, A211) &gt; 0, 1, 0)</f>
        <v>0</v>
      </c>
      <c r="I211" s="7">
        <f>IF(COUNTIF('Iteration 2 - Forward-Forward'!A:A, A211) &gt; 0, 1, 0)</f>
        <v>0</v>
      </c>
      <c r="J211" s="7">
        <f>IF(COUNTIF('Iteration 2 - Forward-Backward'!A:A, A211) &gt; 0, 1, 0)</f>
        <v>0</v>
      </c>
      <c r="K211" s="7">
        <f>IF(COUNTIF('Iteration 2 - Backward-Backward'!A:A, A211) &gt; 0, 1, 0)</f>
        <v>0</v>
      </c>
      <c r="L211" s="7">
        <f>IF(COUNTIF('Iteration 2 - Backward-Forward'!A:A, A211) &gt; 0, 1, 0)</f>
        <v>0</v>
      </c>
      <c r="M211" s="7">
        <f>IF(COUNTIF('Iteration 3 - FFF'!A:A, A211) &gt; 0, 1, 0)</f>
        <v>0</v>
      </c>
      <c r="N211" s="7">
        <f>IF(COUNTIF('Iteration 3 - FFB'!A:A, A211) &gt; 0, 1, 0)</f>
        <v>0</v>
      </c>
      <c r="O211" s="7">
        <f>IF(COUNTIF('Iteration 3 - FBF'!A:A, A211) &gt; 0, 1, 0)</f>
        <v>0</v>
      </c>
      <c r="P211" s="7">
        <v>1</v>
      </c>
    </row>
    <row r="212" spans="1:16" x14ac:dyDescent="0.25">
      <c r="A212" s="7" t="s">
        <v>10172</v>
      </c>
      <c r="B212" s="7" t="s">
        <v>9434</v>
      </c>
      <c r="C212" s="7">
        <v>2016</v>
      </c>
      <c r="D212" s="7" t="s">
        <v>10173</v>
      </c>
      <c r="E212" s="7">
        <f t="shared" si="5"/>
        <v>0</v>
      </c>
      <c r="F212" s="7">
        <f>IF(COUNTIF('Start Set'!A:A, A212) &gt; 0, 1, 0)</f>
        <v>0</v>
      </c>
      <c r="G212" s="7">
        <f>IF(COUNTIF('Iteration 1 - Forward'!A:A, A212) &gt; 0, 1, 0)</f>
        <v>0</v>
      </c>
      <c r="H212" s="7">
        <f>IF(COUNTIF('Iteration 1 - Backward'!A:A, A212) &gt; 0, 1, 0)</f>
        <v>0</v>
      </c>
      <c r="I212" s="7">
        <f>IF(COUNTIF('Iteration 2 - Forward-Forward'!A:A, A212) &gt; 0, 1, 0)</f>
        <v>0</v>
      </c>
      <c r="J212" s="7">
        <f>IF(COUNTIF('Iteration 2 - Forward-Backward'!A:A, A212) &gt; 0, 1, 0)</f>
        <v>0</v>
      </c>
      <c r="K212" s="7">
        <f>IF(COUNTIF('Iteration 2 - Backward-Backward'!A:A, A212) &gt; 0, 1, 0)</f>
        <v>0</v>
      </c>
      <c r="L212" s="7">
        <f>IF(COUNTIF('Iteration 2 - Backward-Forward'!A:A, A212) &gt; 0, 1, 0)</f>
        <v>0</v>
      </c>
      <c r="M212" s="7">
        <f>IF(COUNTIF('Iteration 3 - FFF'!A:A, A212) &gt; 0, 1, 0)</f>
        <v>0</v>
      </c>
      <c r="N212" s="7">
        <f>IF(COUNTIF('Iteration 3 - FFB'!A:A, A212) &gt; 0, 1, 0)</f>
        <v>0</v>
      </c>
      <c r="O212" s="7">
        <f>IF(COUNTIF('Iteration 3 - FBF'!A:A, A212) &gt; 0, 1, 0)</f>
        <v>0</v>
      </c>
      <c r="P212" s="7">
        <v>1</v>
      </c>
    </row>
    <row r="213" spans="1:16" x14ac:dyDescent="0.25">
      <c r="A213" s="7" t="s">
        <v>8736</v>
      </c>
      <c r="B213" s="7" t="s">
        <v>8737</v>
      </c>
      <c r="C213" s="7">
        <v>2017</v>
      </c>
      <c r="D213" s="7" t="s">
        <v>8740</v>
      </c>
      <c r="E213" s="7">
        <f t="shared" si="5"/>
        <v>0</v>
      </c>
      <c r="F213" s="7">
        <f>IF(COUNTIF('Start Set'!A:A, A213) &gt; 0, 1, 0)</f>
        <v>0</v>
      </c>
      <c r="G213" s="7">
        <f>IF(COUNTIF('Iteration 1 - Forward'!A:A, A213) &gt; 0, 1, 0)</f>
        <v>0</v>
      </c>
      <c r="H213" s="7">
        <f>IF(COUNTIF('Iteration 1 - Backward'!A:A, A213) &gt; 0, 1, 0)</f>
        <v>0</v>
      </c>
      <c r="I213" s="7">
        <f>IF(COUNTIF('Iteration 2 - Forward-Forward'!A:A, A213) &gt; 0, 1, 0)</f>
        <v>0</v>
      </c>
      <c r="J213" s="7">
        <f>IF(COUNTIF('Iteration 2 - Forward-Backward'!A:A, A213) &gt; 0, 1, 0)</f>
        <v>0</v>
      </c>
      <c r="K213" s="7">
        <f>IF(COUNTIF('Iteration 2 - Backward-Backward'!A:A, A213) &gt; 0, 1, 0)</f>
        <v>0</v>
      </c>
      <c r="L213" s="7">
        <f>IF(COUNTIF('Iteration 2 - Backward-Forward'!A:A, A213) &gt; 0, 1, 0)</f>
        <v>0</v>
      </c>
      <c r="M213" s="7">
        <f>IF(COUNTIF('Iteration 3 - FFF'!A:A, A213) &gt; 0, 1, 0)</f>
        <v>0</v>
      </c>
      <c r="N213" s="7">
        <f>IF(COUNTIF('Iteration 3 - FFB'!A:A, A213) &gt; 0, 1, 0)</f>
        <v>0</v>
      </c>
      <c r="O213" s="7">
        <f>IF(COUNTIF('Iteration 3 - FBF'!A:A, A213) &gt; 0, 1, 0)</f>
        <v>0</v>
      </c>
      <c r="P213" s="7">
        <v>1</v>
      </c>
    </row>
    <row r="214" spans="1:16" x14ac:dyDescent="0.25">
      <c r="A214" s="7" t="s">
        <v>8792</v>
      </c>
      <c r="B214" s="7" t="s">
        <v>8793</v>
      </c>
      <c r="C214" s="7">
        <v>2017</v>
      </c>
      <c r="D214" s="7" t="s">
        <v>4932</v>
      </c>
      <c r="E214" s="7">
        <f t="shared" si="5"/>
        <v>0</v>
      </c>
      <c r="F214" s="7">
        <f>IF(COUNTIF('Start Set'!A:A, A214) &gt; 0, 1, 0)</f>
        <v>0</v>
      </c>
      <c r="G214" s="7">
        <f>IF(COUNTIF('Iteration 1 - Forward'!A:A, A214) &gt; 0, 1, 0)</f>
        <v>0</v>
      </c>
      <c r="H214" s="7">
        <f>IF(COUNTIF('Iteration 1 - Backward'!A:A, A214) &gt; 0, 1, 0)</f>
        <v>0</v>
      </c>
      <c r="I214" s="7">
        <f>IF(COUNTIF('Iteration 2 - Forward-Forward'!A:A, A214) &gt; 0, 1, 0)</f>
        <v>0</v>
      </c>
      <c r="J214" s="7">
        <f>IF(COUNTIF('Iteration 2 - Forward-Backward'!A:A, A214) &gt; 0, 1, 0)</f>
        <v>0</v>
      </c>
      <c r="K214" s="7">
        <f>IF(COUNTIF('Iteration 2 - Backward-Backward'!A:A, A214) &gt; 0, 1, 0)</f>
        <v>0</v>
      </c>
      <c r="L214" s="7">
        <f>IF(COUNTIF('Iteration 2 - Backward-Forward'!A:A, A214) &gt; 0, 1, 0)</f>
        <v>0</v>
      </c>
      <c r="M214" s="7">
        <f>IF(COUNTIF('Iteration 3 - FFF'!A:A, A214) &gt; 0, 1, 0)</f>
        <v>0</v>
      </c>
      <c r="N214" s="7">
        <f>IF(COUNTIF('Iteration 3 - FFB'!A:A, A214) &gt; 0, 1, 0)</f>
        <v>0</v>
      </c>
      <c r="O214" s="7">
        <f>IF(COUNTIF('Iteration 3 - FBF'!A:A, A214) &gt; 0, 1, 0)</f>
        <v>0</v>
      </c>
      <c r="P214" s="7">
        <v>1</v>
      </c>
    </row>
    <row r="215" spans="1:16" x14ac:dyDescent="0.25">
      <c r="A215" s="7" t="s">
        <v>8855</v>
      </c>
      <c r="B215" s="7" t="s">
        <v>5606</v>
      </c>
      <c r="C215" s="7">
        <v>2017</v>
      </c>
      <c r="D215" s="7" t="s">
        <v>138</v>
      </c>
      <c r="E215" s="7">
        <f t="shared" si="5"/>
        <v>0</v>
      </c>
      <c r="F215" s="7">
        <f>IF(COUNTIF('Start Set'!A:A, A215) &gt; 0, 1, 0)</f>
        <v>0</v>
      </c>
      <c r="G215" s="7">
        <f>IF(COUNTIF('Iteration 1 - Forward'!A:A, A215) &gt; 0, 1, 0)</f>
        <v>0</v>
      </c>
      <c r="H215" s="7">
        <f>IF(COUNTIF('Iteration 1 - Backward'!A:A, A215) &gt; 0, 1, 0)</f>
        <v>0</v>
      </c>
      <c r="I215" s="7">
        <f>IF(COUNTIF('Iteration 2 - Forward-Forward'!A:A, A215) &gt; 0, 1, 0)</f>
        <v>0</v>
      </c>
      <c r="J215" s="7">
        <f>IF(COUNTIF('Iteration 2 - Forward-Backward'!A:A, A215) &gt; 0, 1, 0)</f>
        <v>0</v>
      </c>
      <c r="K215" s="7">
        <f>IF(COUNTIF('Iteration 2 - Backward-Backward'!A:A, A215) &gt; 0, 1, 0)</f>
        <v>0</v>
      </c>
      <c r="L215" s="7">
        <f>IF(COUNTIF('Iteration 2 - Backward-Forward'!A:A, A215) &gt; 0, 1, 0)</f>
        <v>0</v>
      </c>
      <c r="M215" s="7">
        <f>IF(COUNTIF('Iteration 3 - FFF'!A:A, A215) &gt; 0, 1, 0)</f>
        <v>0</v>
      </c>
      <c r="N215" s="7">
        <f>IF(COUNTIF('Iteration 3 - FFB'!A:A, A215) &gt; 0, 1, 0)</f>
        <v>0</v>
      </c>
      <c r="O215" s="7">
        <f>IF(COUNTIF('Iteration 3 - FBF'!A:A, A215) &gt; 0, 1, 0)</f>
        <v>0</v>
      </c>
      <c r="P215" s="7">
        <v>1</v>
      </c>
    </row>
    <row r="216" spans="1:16" x14ac:dyDescent="0.25">
      <c r="A216" s="7" t="s">
        <v>8863</v>
      </c>
      <c r="B216" s="7" t="s">
        <v>8864</v>
      </c>
      <c r="C216" s="7">
        <v>2017</v>
      </c>
      <c r="D216" s="7" t="s">
        <v>4652</v>
      </c>
      <c r="E216" s="7">
        <f t="shared" si="5"/>
        <v>0</v>
      </c>
      <c r="F216" s="7">
        <f>IF(COUNTIF('Start Set'!A:A, A216) &gt; 0, 1, 0)</f>
        <v>0</v>
      </c>
      <c r="G216" s="7">
        <f>IF(COUNTIF('Iteration 1 - Forward'!A:A, A216) &gt; 0, 1, 0)</f>
        <v>0</v>
      </c>
      <c r="H216" s="7">
        <f>IF(COUNTIF('Iteration 1 - Backward'!A:A, A216) &gt; 0, 1, 0)</f>
        <v>0</v>
      </c>
      <c r="I216" s="7">
        <f>IF(COUNTIF('Iteration 2 - Forward-Forward'!A:A, A216) &gt; 0, 1, 0)</f>
        <v>0</v>
      </c>
      <c r="J216" s="7">
        <f>IF(COUNTIF('Iteration 2 - Forward-Backward'!A:A, A216) &gt; 0, 1, 0)</f>
        <v>0</v>
      </c>
      <c r="K216" s="7">
        <f>IF(COUNTIF('Iteration 2 - Backward-Backward'!A:A, A216) &gt; 0, 1, 0)</f>
        <v>0</v>
      </c>
      <c r="L216" s="7">
        <f>IF(COUNTIF('Iteration 2 - Backward-Forward'!A:A, A216) &gt; 0, 1, 0)</f>
        <v>0</v>
      </c>
      <c r="M216" s="7">
        <f>IF(COUNTIF('Iteration 3 - FFF'!A:A, A216) &gt; 0, 1, 0)</f>
        <v>0</v>
      </c>
      <c r="N216" s="7">
        <f>IF(COUNTIF('Iteration 3 - FFB'!A:A, A216) &gt; 0, 1, 0)</f>
        <v>0</v>
      </c>
      <c r="O216" s="7">
        <f>IF(COUNTIF('Iteration 3 - FBF'!A:A, A216) &gt; 0, 1, 0)</f>
        <v>0</v>
      </c>
      <c r="P216" s="7">
        <v>1</v>
      </c>
    </row>
    <row r="217" spans="1:16" x14ac:dyDescent="0.25">
      <c r="A217" s="7" t="s">
        <v>8878</v>
      </c>
      <c r="B217" s="7" t="s">
        <v>8833</v>
      </c>
      <c r="C217" s="7">
        <v>2017</v>
      </c>
      <c r="D217" s="7" t="s">
        <v>668</v>
      </c>
      <c r="E217" s="7">
        <f t="shared" si="5"/>
        <v>0</v>
      </c>
      <c r="F217" s="7">
        <f>IF(COUNTIF('Start Set'!A:A, A217) &gt; 0, 1, 0)</f>
        <v>0</v>
      </c>
      <c r="G217" s="7">
        <f>IF(COUNTIF('Iteration 1 - Forward'!A:A, A217) &gt; 0, 1, 0)</f>
        <v>0</v>
      </c>
      <c r="H217" s="7">
        <f>IF(COUNTIF('Iteration 1 - Backward'!A:A, A217) &gt; 0, 1, 0)</f>
        <v>0</v>
      </c>
      <c r="I217" s="7">
        <f>IF(COUNTIF('Iteration 2 - Forward-Forward'!A:A, A217) &gt; 0, 1, 0)</f>
        <v>0</v>
      </c>
      <c r="J217" s="7">
        <f>IF(COUNTIF('Iteration 2 - Forward-Backward'!A:A, A217) &gt; 0, 1, 0)</f>
        <v>0</v>
      </c>
      <c r="K217" s="7">
        <f>IF(COUNTIF('Iteration 2 - Backward-Backward'!A:A, A217) &gt; 0, 1, 0)</f>
        <v>0</v>
      </c>
      <c r="L217" s="7">
        <f>IF(COUNTIF('Iteration 2 - Backward-Forward'!A:A, A217) &gt; 0, 1, 0)</f>
        <v>0</v>
      </c>
      <c r="M217" s="7">
        <f>IF(COUNTIF('Iteration 3 - FFF'!A:A, A217) &gt; 0, 1, 0)</f>
        <v>0</v>
      </c>
      <c r="N217" s="7">
        <f>IF(COUNTIF('Iteration 3 - FFB'!A:A, A217) &gt; 0, 1, 0)</f>
        <v>0</v>
      </c>
      <c r="O217" s="7">
        <f>IF(COUNTIF('Iteration 3 - FBF'!A:A, A217) &gt; 0, 1, 0)</f>
        <v>0</v>
      </c>
      <c r="P217" s="7">
        <v>1</v>
      </c>
    </row>
    <row r="218" spans="1:16" x14ac:dyDescent="0.25">
      <c r="A218" s="7" t="s">
        <v>8879</v>
      </c>
      <c r="B218" s="7" t="s">
        <v>8880</v>
      </c>
      <c r="C218" s="7">
        <v>2017</v>
      </c>
      <c r="D218" s="7" t="s">
        <v>8881</v>
      </c>
      <c r="E218" s="7">
        <f t="shared" si="5"/>
        <v>0</v>
      </c>
      <c r="F218" s="7">
        <f>IF(COUNTIF('Start Set'!A:A, A218) &gt; 0, 1, 0)</f>
        <v>0</v>
      </c>
      <c r="G218" s="7">
        <f>IF(COUNTIF('Iteration 1 - Forward'!A:A, A218) &gt; 0, 1, 0)</f>
        <v>0</v>
      </c>
      <c r="H218" s="7">
        <f>IF(COUNTIF('Iteration 1 - Backward'!A:A, A218) &gt; 0, 1, 0)</f>
        <v>0</v>
      </c>
      <c r="I218" s="7">
        <f>IF(COUNTIF('Iteration 2 - Forward-Forward'!A:A, A218) &gt; 0, 1, 0)</f>
        <v>0</v>
      </c>
      <c r="J218" s="7">
        <f>IF(COUNTIF('Iteration 2 - Forward-Backward'!A:A, A218) &gt; 0, 1, 0)</f>
        <v>0</v>
      </c>
      <c r="K218" s="7">
        <f>IF(COUNTIF('Iteration 2 - Backward-Backward'!A:A, A218) &gt; 0, 1, 0)</f>
        <v>0</v>
      </c>
      <c r="L218" s="7">
        <f>IF(COUNTIF('Iteration 2 - Backward-Forward'!A:A, A218) &gt; 0, 1, 0)</f>
        <v>0</v>
      </c>
      <c r="M218" s="7">
        <f>IF(COUNTIF('Iteration 3 - FFF'!A:A, A218) &gt; 0, 1, 0)</f>
        <v>0</v>
      </c>
      <c r="N218" s="7">
        <f>IF(COUNTIF('Iteration 3 - FFB'!A:A, A218) &gt; 0, 1, 0)</f>
        <v>0</v>
      </c>
      <c r="O218" s="7">
        <f>IF(COUNTIF('Iteration 3 - FBF'!A:A, A218) &gt; 0, 1, 0)</f>
        <v>0</v>
      </c>
      <c r="P218" s="7">
        <v>1</v>
      </c>
    </row>
    <row r="219" spans="1:16" x14ac:dyDescent="0.25">
      <c r="A219" s="7" t="s">
        <v>8899</v>
      </c>
      <c r="B219" s="7" t="s">
        <v>8900</v>
      </c>
      <c r="C219" s="7">
        <v>2017</v>
      </c>
      <c r="D219" s="7" t="s">
        <v>678</v>
      </c>
      <c r="E219" s="7">
        <f t="shared" si="5"/>
        <v>0</v>
      </c>
      <c r="F219" s="7">
        <f>IF(COUNTIF('Start Set'!A:A, A219) &gt; 0, 1, 0)</f>
        <v>0</v>
      </c>
      <c r="G219" s="7">
        <f>IF(COUNTIF('Iteration 1 - Forward'!A:A, A219) &gt; 0, 1, 0)</f>
        <v>0</v>
      </c>
      <c r="H219" s="7">
        <f>IF(COUNTIF('Iteration 1 - Backward'!A:A, A219) &gt; 0, 1, 0)</f>
        <v>0</v>
      </c>
      <c r="I219" s="7">
        <f>IF(COUNTIF('Iteration 2 - Forward-Forward'!A:A, A219) &gt; 0, 1, 0)</f>
        <v>0</v>
      </c>
      <c r="J219" s="7">
        <f>IF(COUNTIF('Iteration 2 - Forward-Backward'!A:A, A219) &gt; 0, 1, 0)</f>
        <v>0</v>
      </c>
      <c r="K219" s="7">
        <f>IF(COUNTIF('Iteration 2 - Backward-Backward'!A:A, A219) &gt; 0, 1, 0)</f>
        <v>0</v>
      </c>
      <c r="L219" s="7">
        <f>IF(COUNTIF('Iteration 2 - Backward-Forward'!A:A, A219) &gt; 0, 1, 0)</f>
        <v>0</v>
      </c>
      <c r="M219" s="7">
        <f>IF(COUNTIF('Iteration 3 - FFF'!A:A, A219) &gt; 0, 1, 0)</f>
        <v>0</v>
      </c>
      <c r="N219" s="7">
        <f>IF(COUNTIF('Iteration 3 - FFB'!A:A, A219) &gt; 0, 1, 0)</f>
        <v>0</v>
      </c>
      <c r="O219" s="7">
        <f>IF(COUNTIF('Iteration 3 - FBF'!A:A, A219) &gt; 0, 1, 0)</f>
        <v>0</v>
      </c>
      <c r="P219" s="7">
        <v>1</v>
      </c>
    </row>
    <row r="220" spans="1:16" x14ac:dyDescent="0.25">
      <c r="A220" s="7" t="s">
        <v>4609</v>
      </c>
      <c r="B220" s="7" t="s">
        <v>4610</v>
      </c>
      <c r="C220" s="7">
        <v>2017</v>
      </c>
      <c r="D220" s="7" t="s">
        <v>678</v>
      </c>
      <c r="E220" s="7">
        <f t="shared" si="5"/>
        <v>0</v>
      </c>
      <c r="F220" s="7">
        <f>IF(COUNTIF('Start Set'!A:A, A220) &gt; 0, 1, 0)</f>
        <v>0</v>
      </c>
      <c r="G220" s="7">
        <f>IF(COUNTIF('Iteration 1 - Forward'!A:A, A220) &gt; 0, 1, 0)</f>
        <v>0</v>
      </c>
      <c r="H220" s="7">
        <f>IF(COUNTIF('Iteration 1 - Backward'!A:A, A220) &gt; 0, 1, 0)</f>
        <v>0</v>
      </c>
      <c r="I220" s="7">
        <f>IF(COUNTIF('Iteration 2 - Forward-Forward'!A:A, A220) &gt; 0, 1, 0)</f>
        <v>0</v>
      </c>
      <c r="J220" s="7">
        <f>IF(COUNTIF('Iteration 2 - Forward-Backward'!A:A, A220) &gt; 0, 1, 0)</f>
        <v>1</v>
      </c>
      <c r="K220" s="7">
        <f>IF(COUNTIF('Iteration 2 - Backward-Backward'!A:A, A220) &gt; 0, 1, 0)</f>
        <v>0</v>
      </c>
      <c r="L220" s="7">
        <f>IF(COUNTIF('Iteration 2 - Backward-Forward'!A:A, A220) &gt; 0, 1, 0)</f>
        <v>0</v>
      </c>
      <c r="M220" s="7">
        <f>IF(COUNTIF('Iteration 3 - FFF'!A:A, A220) &gt; 0, 1, 0)</f>
        <v>0</v>
      </c>
      <c r="N220" s="7">
        <f>IF(COUNTIF('Iteration 3 - FFB'!A:A, A220) &gt; 0, 1, 0)</f>
        <v>0</v>
      </c>
      <c r="O220" s="7">
        <f>IF(COUNTIF('Iteration 3 - FBF'!A:A, A220) &gt; 0, 1, 0)</f>
        <v>0</v>
      </c>
      <c r="P220" s="7">
        <v>1</v>
      </c>
    </row>
    <row r="221" spans="1:16" x14ac:dyDescent="0.25">
      <c r="A221" s="7" t="s">
        <v>1738</v>
      </c>
      <c r="B221" s="7" t="s">
        <v>8919</v>
      </c>
      <c r="C221" s="7">
        <v>2017</v>
      </c>
      <c r="D221" s="7" t="s">
        <v>8920</v>
      </c>
      <c r="E221" s="7">
        <f t="shared" si="5"/>
        <v>0</v>
      </c>
      <c r="F221" s="7">
        <f>IF(COUNTIF('Start Set'!A:A, A221) &gt; 0, 1, 0)</f>
        <v>0</v>
      </c>
      <c r="G221" s="7">
        <f>IF(COUNTIF('Iteration 1 - Forward'!A:A, A221) &gt; 0, 1, 0)</f>
        <v>0</v>
      </c>
      <c r="H221" s="7">
        <f>IF(COUNTIF('Iteration 1 - Backward'!A:A, A221) &gt; 0, 1, 0)</f>
        <v>1</v>
      </c>
      <c r="I221" s="7">
        <f>IF(COUNTIF('Iteration 2 - Forward-Forward'!A:A, A221) &gt; 0, 1, 0)</f>
        <v>0</v>
      </c>
      <c r="J221" s="7">
        <f>IF(COUNTIF('Iteration 2 - Forward-Backward'!A:A, A221) &gt; 0, 1, 0)</f>
        <v>0</v>
      </c>
      <c r="K221" s="7">
        <f>IF(COUNTIF('Iteration 2 - Backward-Backward'!A:A, A221) &gt; 0, 1, 0)</f>
        <v>0</v>
      </c>
      <c r="L221" s="7">
        <f>IF(COUNTIF('Iteration 2 - Backward-Forward'!A:A, A221) &gt; 0, 1, 0)</f>
        <v>0</v>
      </c>
      <c r="M221" s="7">
        <f>IF(COUNTIF('Iteration 3 - FFF'!A:A, A221) &gt; 0, 1, 0)</f>
        <v>0</v>
      </c>
      <c r="N221" s="7">
        <f>IF(COUNTIF('Iteration 3 - FFB'!A:A, A221) &gt; 0, 1, 0)</f>
        <v>0</v>
      </c>
      <c r="O221" s="7">
        <f>IF(COUNTIF('Iteration 3 - FBF'!A:A, A221) &gt; 0, 1, 0)</f>
        <v>0</v>
      </c>
      <c r="P221" s="7">
        <v>1</v>
      </c>
    </row>
    <row r="222" spans="1:16" x14ac:dyDescent="0.25">
      <c r="A222" s="7" t="s">
        <v>8990</v>
      </c>
      <c r="B222" s="7" t="s">
        <v>8991</v>
      </c>
      <c r="C222" s="7">
        <v>2017</v>
      </c>
      <c r="D222" s="7" t="s">
        <v>1090</v>
      </c>
      <c r="E222" s="7">
        <f t="shared" si="5"/>
        <v>0</v>
      </c>
      <c r="F222" s="7">
        <f>IF(COUNTIF('Start Set'!A:A, A222) &gt; 0, 1, 0)</f>
        <v>0</v>
      </c>
      <c r="G222" s="7">
        <f>IF(COUNTIF('Iteration 1 - Forward'!A:A, A222) &gt; 0, 1, 0)</f>
        <v>0</v>
      </c>
      <c r="H222" s="7">
        <f>IF(COUNTIF('Iteration 1 - Backward'!A:A, A222) &gt; 0, 1, 0)</f>
        <v>0</v>
      </c>
      <c r="I222" s="7">
        <f>IF(COUNTIF('Iteration 2 - Forward-Forward'!A:A, A222) &gt; 0, 1, 0)</f>
        <v>0</v>
      </c>
      <c r="J222" s="7">
        <f>IF(COUNTIF('Iteration 2 - Forward-Backward'!A:A, A222) &gt; 0, 1, 0)</f>
        <v>0</v>
      </c>
      <c r="K222" s="7">
        <f>IF(COUNTIF('Iteration 2 - Backward-Backward'!A:A, A222) &gt; 0, 1, 0)</f>
        <v>0</v>
      </c>
      <c r="L222" s="7">
        <f>IF(COUNTIF('Iteration 2 - Backward-Forward'!A:A, A222) &gt; 0, 1, 0)</f>
        <v>0</v>
      </c>
      <c r="M222" s="7">
        <f>IF(COUNTIF('Iteration 3 - FFF'!A:A, A222) &gt; 0, 1, 0)</f>
        <v>0</v>
      </c>
      <c r="N222" s="7">
        <f>IF(COUNTIF('Iteration 3 - FFB'!A:A, A222) &gt; 0, 1, 0)</f>
        <v>0</v>
      </c>
      <c r="O222" s="7">
        <f>IF(COUNTIF('Iteration 3 - FBF'!A:A, A222) &gt; 0, 1, 0)</f>
        <v>0</v>
      </c>
      <c r="P222" s="7">
        <v>1</v>
      </c>
    </row>
    <row r="223" spans="1:16" x14ac:dyDescent="0.25">
      <c r="A223" s="7" t="s">
        <v>9112</v>
      </c>
      <c r="B223" s="7" t="s">
        <v>8919</v>
      </c>
      <c r="C223" s="7">
        <v>2017</v>
      </c>
      <c r="D223" s="7" t="s">
        <v>1740</v>
      </c>
      <c r="E223" s="7">
        <f t="shared" si="5"/>
        <v>1</v>
      </c>
      <c r="F223" s="7">
        <f>IF(COUNTIF('Start Set'!A:A, A223) &gt; 0, 1, 0)</f>
        <v>0</v>
      </c>
      <c r="G223" s="7">
        <f>IF(COUNTIF('Iteration 1 - Forward'!A:A, A223) &gt; 0, 1, 0)</f>
        <v>0</v>
      </c>
      <c r="H223" s="7">
        <f>IF(COUNTIF('Iteration 1 - Backward'!A:A, A223) &gt; 0, 1, 0)</f>
        <v>1</v>
      </c>
      <c r="I223" s="7">
        <f>IF(COUNTIF('Iteration 2 - Forward-Forward'!A:A, A223) &gt; 0, 1, 0)</f>
        <v>0</v>
      </c>
      <c r="J223" s="7">
        <f>IF(COUNTIF('Iteration 2 - Forward-Backward'!A:A, A223) &gt; 0, 1, 0)</f>
        <v>0</v>
      </c>
      <c r="K223" s="7">
        <f>IF(COUNTIF('Iteration 2 - Backward-Backward'!A:A, A223) &gt; 0, 1, 0)</f>
        <v>0</v>
      </c>
      <c r="L223" s="7">
        <f>IF(COUNTIF('Iteration 2 - Backward-Forward'!A:A, A223) &gt; 0, 1, 0)</f>
        <v>0</v>
      </c>
      <c r="M223" s="7">
        <f>IF(COUNTIF('Iteration 3 - FFF'!A:A, A223) &gt; 0, 1, 0)</f>
        <v>0</v>
      </c>
      <c r="N223" s="7">
        <f>IF(COUNTIF('Iteration 3 - FFB'!A:A, A223) &gt; 0, 1, 0)</f>
        <v>0</v>
      </c>
      <c r="O223" s="7">
        <f>IF(COUNTIF('Iteration 3 - FBF'!A:A, A223) &gt; 0, 1, 0)</f>
        <v>0</v>
      </c>
      <c r="P223" s="7">
        <v>1</v>
      </c>
    </row>
    <row r="224" spans="1:16" x14ac:dyDescent="0.25">
      <c r="A224" s="7" t="s">
        <v>9128</v>
      </c>
      <c r="B224" s="7" t="s">
        <v>9129</v>
      </c>
      <c r="C224" s="7">
        <v>2017</v>
      </c>
      <c r="D224" s="7" t="s">
        <v>9130</v>
      </c>
      <c r="E224" s="7">
        <f t="shared" si="5"/>
        <v>0</v>
      </c>
      <c r="F224" s="7">
        <f>IF(COUNTIF('Start Set'!A:A, A224) &gt; 0, 1, 0)</f>
        <v>0</v>
      </c>
      <c r="G224" s="7">
        <f>IF(COUNTIF('Iteration 1 - Forward'!A:A, A224) &gt; 0, 1, 0)</f>
        <v>0</v>
      </c>
      <c r="H224" s="7">
        <f>IF(COUNTIF('Iteration 1 - Backward'!A:A, A224) &gt; 0, 1, 0)</f>
        <v>0</v>
      </c>
      <c r="I224" s="7">
        <f>IF(COUNTIF('Iteration 2 - Forward-Forward'!A:A, A224) &gt; 0, 1, 0)</f>
        <v>0</v>
      </c>
      <c r="J224" s="7">
        <f>IF(COUNTIF('Iteration 2 - Forward-Backward'!A:A, A224) &gt; 0, 1, 0)</f>
        <v>0</v>
      </c>
      <c r="K224" s="7">
        <f>IF(COUNTIF('Iteration 2 - Backward-Backward'!A:A, A224) &gt; 0, 1, 0)</f>
        <v>0</v>
      </c>
      <c r="L224" s="7">
        <f>IF(COUNTIF('Iteration 2 - Backward-Forward'!A:A, A224) &gt; 0, 1, 0)</f>
        <v>0</v>
      </c>
      <c r="M224" s="7">
        <f>IF(COUNTIF('Iteration 3 - FFF'!A:A, A224) &gt; 0, 1, 0)</f>
        <v>0</v>
      </c>
      <c r="N224" s="7">
        <f>IF(COUNTIF('Iteration 3 - FFB'!A:A, A224) &gt; 0, 1, 0)</f>
        <v>0</v>
      </c>
      <c r="O224" s="7">
        <f>IF(COUNTIF('Iteration 3 - FBF'!A:A, A224) &gt; 0, 1, 0)</f>
        <v>0</v>
      </c>
      <c r="P224" s="7">
        <v>1</v>
      </c>
    </row>
    <row r="225" spans="1:16" x14ac:dyDescent="0.25">
      <c r="A225" s="7" t="s">
        <v>5628</v>
      </c>
      <c r="B225" s="7" t="s">
        <v>9196</v>
      </c>
      <c r="C225" s="7">
        <v>2017</v>
      </c>
      <c r="D225" s="7" t="s">
        <v>380</v>
      </c>
      <c r="E225" s="7">
        <f t="shared" si="5"/>
        <v>0</v>
      </c>
      <c r="F225" s="7">
        <f>IF(COUNTIF('Start Set'!A:A, A225) &gt; 0, 1, 0)</f>
        <v>0</v>
      </c>
      <c r="G225" s="7">
        <f>IF(COUNTIF('Iteration 1 - Forward'!A:A, A225) &gt; 0, 1, 0)</f>
        <v>0</v>
      </c>
      <c r="H225" s="7">
        <f>IF(COUNTIF('Iteration 1 - Backward'!A:A, A225) &gt; 0, 1, 0)</f>
        <v>0</v>
      </c>
      <c r="I225" s="7">
        <f>IF(COUNTIF('Iteration 2 - Forward-Forward'!A:A, A225) &gt; 0, 1, 0)</f>
        <v>0</v>
      </c>
      <c r="J225" s="7">
        <f>IF(COUNTIF('Iteration 2 - Forward-Backward'!A:A, A225) &gt; 0, 1, 0)</f>
        <v>1</v>
      </c>
      <c r="K225" s="7">
        <f>IF(COUNTIF('Iteration 2 - Backward-Backward'!A:A, A225) &gt; 0, 1, 0)</f>
        <v>0</v>
      </c>
      <c r="L225" s="7">
        <f>IF(COUNTIF('Iteration 2 - Backward-Forward'!A:A, A225) &gt; 0, 1, 0)</f>
        <v>0</v>
      </c>
      <c r="M225" s="7">
        <f>IF(COUNTIF('Iteration 3 - FFF'!A:A, A225) &gt; 0, 1, 0)</f>
        <v>0</v>
      </c>
      <c r="N225" s="7">
        <f>IF(COUNTIF('Iteration 3 - FFB'!A:A, A225) &gt; 0, 1, 0)</f>
        <v>0</v>
      </c>
      <c r="O225" s="7">
        <f>IF(COUNTIF('Iteration 3 - FBF'!A:A, A225) &gt; 0, 1, 0)</f>
        <v>0</v>
      </c>
      <c r="P225" s="7">
        <v>1</v>
      </c>
    </row>
    <row r="226" spans="1:16" x14ac:dyDescent="0.25">
      <c r="A226" s="7" t="s">
        <v>9201</v>
      </c>
      <c r="B226" s="7" t="s">
        <v>9202</v>
      </c>
      <c r="C226" s="7">
        <v>2017</v>
      </c>
      <c r="D226" s="7" t="s">
        <v>386</v>
      </c>
      <c r="E226" s="7">
        <f t="shared" si="5"/>
        <v>0</v>
      </c>
      <c r="F226" s="7">
        <f>IF(COUNTIF('Start Set'!A:A, A226) &gt; 0, 1, 0)</f>
        <v>0</v>
      </c>
      <c r="G226" s="7">
        <f>IF(COUNTIF('Iteration 1 - Forward'!A:A, A226) &gt; 0, 1, 0)</f>
        <v>0</v>
      </c>
      <c r="H226" s="7">
        <f>IF(COUNTIF('Iteration 1 - Backward'!A:A, A226) &gt; 0, 1, 0)</f>
        <v>0</v>
      </c>
      <c r="I226" s="7">
        <f>IF(COUNTIF('Iteration 2 - Forward-Forward'!A:A, A226) &gt; 0, 1, 0)</f>
        <v>0</v>
      </c>
      <c r="J226" s="7">
        <f>IF(COUNTIF('Iteration 2 - Forward-Backward'!A:A, A226) &gt; 0, 1, 0)</f>
        <v>0</v>
      </c>
      <c r="K226" s="7">
        <f>IF(COUNTIF('Iteration 2 - Backward-Backward'!A:A, A226) &gt; 0, 1, 0)</f>
        <v>0</v>
      </c>
      <c r="L226" s="7">
        <f>IF(COUNTIF('Iteration 2 - Backward-Forward'!A:A, A226) &gt; 0, 1, 0)</f>
        <v>0</v>
      </c>
      <c r="M226" s="7">
        <f>IF(COUNTIF('Iteration 3 - FFF'!A:A, A226) &gt; 0, 1, 0)</f>
        <v>0</v>
      </c>
      <c r="N226" s="7">
        <f>IF(COUNTIF('Iteration 3 - FFB'!A:A, A226) &gt; 0, 1, 0)</f>
        <v>0</v>
      </c>
      <c r="O226" s="7">
        <f>IF(COUNTIF('Iteration 3 - FBF'!A:A, A226) &gt; 0, 1, 0)</f>
        <v>0</v>
      </c>
      <c r="P226" s="7">
        <v>1</v>
      </c>
    </row>
    <row r="227" spans="1:16" x14ac:dyDescent="0.25">
      <c r="A227" s="7" t="s">
        <v>9207</v>
      </c>
      <c r="B227" s="7" t="s">
        <v>9208</v>
      </c>
      <c r="C227" s="7">
        <v>2017</v>
      </c>
      <c r="D227" s="7" t="s">
        <v>380</v>
      </c>
      <c r="E227" s="7">
        <f t="shared" si="5"/>
        <v>0</v>
      </c>
      <c r="F227" s="7">
        <f>IF(COUNTIF('Start Set'!A:A, A227) &gt; 0, 1, 0)</f>
        <v>0</v>
      </c>
      <c r="G227" s="7">
        <f>IF(COUNTIF('Iteration 1 - Forward'!A:A, A227) &gt; 0, 1, 0)</f>
        <v>0</v>
      </c>
      <c r="H227" s="7">
        <f>IF(COUNTIF('Iteration 1 - Backward'!A:A, A227) &gt; 0, 1, 0)</f>
        <v>0</v>
      </c>
      <c r="I227" s="7">
        <f>IF(COUNTIF('Iteration 2 - Forward-Forward'!A:A, A227) &gt; 0, 1, 0)</f>
        <v>0</v>
      </c>
      <c r="J227" s="7">
        <f>IF(COUNTIF('Iteration 2 - Forward-Backward'!A:A, A227) &gt; 0, 1, 0)</f>
        <v>0</v>
      </c>
      <c r="K227" s="7">
        <f>IF(COUNTIF('Iteration 2 - Backward-Backward'!A:A, A227) &gt; 0, 1, 0)</f>
        <v>0</v>
      </c>
      <c r="L227" s="7">
        <f>IF(COUNTIF('Iteration 2 - Backward-Forward'!A:A, A227) &gt; 0, 1, 0)</f>
        <v>0</v>
      </c>
      <c r="M227" s="7">
        <f>IF(COUNTIF('Iteration 3 - FFF'!A:A, A227) &gt; 0, 1, 0)</f>
        <v>0</v>
      </c>
      <c r="N227" s="7">
        <f>IF(COUNTIF('Iteration 3 - FFB'!A:A, A227) &gt; 0, 1, 0)</f>
        <v>0</v>
      </c>
      <c r="O227" s="7">
        <f>IF(COUNTIF('Iteration 3 - FBF'!A:A, A227) &gt; 0, 1, 0)</f>
        <v>0</v>
      </c>
      <c r="P227" s="7">
        <v>1</v>
      </c>
    </row>
    <row r="228" spans="1:16" x14ac:dyDescent="0.25">
      <c r="A228" s="7" t="s">
        <v>9209</v>
      </c>
      <c r="B228" s="7" t="s">
        <v>9210</v>
      </c>
      <c r="C228" s="7">
        <v>2017</v>
      </c>
      <c r="D228" s="7" t="s">
        <v>5621</v>
      </c>
      <c r="E228" s="7">
        <f t="shared" si="5"/>
        <v>0</v>
      </c>
      <c r="F228" s="7">
        <f>IF(COUNTIF('Start Set'!A:A, A228) &gt; 0, 1, 0)</f>
        <v>0</v>
      </c>
      <c r="G228" s="7">
        <f>IF(COUNTIF('Iteration 1 - Forward'!A:A, A228) &gt; 0, 1, 0)</f>
        <v>0</v>
      </c>
      <c r="H228" s="7">
        <f>IF(COUNTIF('Iteration 1 - Backward'!A:A, A228) &gt; 0, 1, 0)</f>
        <v>0</v>
      </c>
      <c r="I228" s="7">
        <f>IF(COUNTIF('Iteration 2 - Forward-Forward'!A:A, A228) &gt; 0, 1, 0)</f>
        <v>0</v>
      </c>
      <c r="J228" s="7">
        <f>IF(COUNTIF('Iteration 2 - Forward-Backward'!A:A, A228) &gt; 0, 1, 0)</f>
        <v>0</v>
      </c>
      <c r="K228" s="7">
        <f>IF(COUNTIF('Iteration 2 - Backward-Backward'!A:A, A228) &gt; 0, 1, 0)</f>
        <v>0</v>
      </c>
      <c r="L228" s="7">
        <f>IF(COUNTIF('Iteration 2 - Backward-Forward'!A:A, A228) &gt; 0, 1, 0)</f>
        <v>0</v>
      </c>
      <c r="M228" s="7">
        <f>IF(COUNTIF('Iteration 3 - FFF'!A:A, A228) &gt; 0, 1, 0)</f>
        <v>0</v>
      </c>
      <c r="N228" s="7">
        <f>IF(COUNTIF('Iteration 3 - FFB'!A:A, A228) &gt; 0, 1, 0)</f>
        <v>0</v>
      </c>
      <c r="O228" s="7">
        <f>IF(COUNTIF('Iteration 3 - FBF'!A:A, A228) &gt; 0, 1, 0)</f>
        <v>0</v>
      </c>
      <c r="P228" s="7">
        <v>1</v>
      </c>
    </row>
    <row r="229" spans="1:16" x14ac:dyDescent="0.25">
      <c r="A229" s="7" t="s">
        <v>9221</v>
      </c>
      <c r="B229" s="7" t="s">
        <v>9222</v>
      </c>
      <c r="C229" s="7">
        <v>2017</v>
      </c>
      <c r="D229" s="7" t="s">
        <v>172</v>
      </c>
      <c r="E229" s="7">
        <f t="shared" si="5"/>
        <v>0</v>
      </c>
      <c r="F229" s="7">
        <f>IF(COUNTIF('Start Set'!A:A, A229) &gt; 0, 1, 0)</f>
        <v>0</v>
      </c>
      <c r="G229" s="7">
        <f>IF(COUNTIF('Iteration 1 - Forward'!A:A, A229) &gt; 0, 1, 0)</f>
        <v>0</v>
      </c>
      <c r="H229" s="7">
        <f>IF(COUNTIF('Iteration 1 - Backward'!A:A, A229) &gt; 0, 1, 0)</f>
        <v>0</v>
      </c>
      <c r="I229" s="7">
        <f>IF(COUNTIF('Iteration 2 - Forward-Forward'!A:A, A229) &gt; 0, 1, 0)</f>
        <v>0</v>
      </c>
      <c r="J229" s="7">
        <f>IF(COUNTIF('Iteration 2 - Forward-Backward'!A:A, A229) &gt; 0, 1, 0)</f>
        <v>0</v>
      </c>
      <c r="K229" s="7">
        <f>IF(COUNTIF('Iteration 2 - Backward-Backward'!A:A, A229) &gt; 0, 1, 0)</f>
        <v>0</v>
      </c>
      <c r="L229" s="7">
        <f>IF(COUNTIF('Iteration 2 - Backward-Forward'!A:A, A229) &gt; 0, 1, 0)</f>
        <v>0</v>
      </c>
      <c r="M229" s="7">
        <f>IF(COUNTIF('Iteration 3 - FFF'!A:A, A229) &gt; 0, 1, 0)</f>
        <v>0</v>
      </c>
      <c r="N229" s="7">
        <f>IF(COUNTIF('Iteration 3 - FFB'!A:A, A229) &gt; 0, 1, 0)</f>
        <v>0</v>
      </c>
      <c r="O229" s="7">
        <f>IF(COUNTIF('Iteration 3 - FBF'!A:A, A229) &gt; 0, 1, 0)</f>
        <v>0</v>
      </c>
      <c r="P229" s="7">
        <v>1</v>
      </c>
    </row>
    <row r="230" spans="1:16" x14ac:dyDescent="0.25">
      <c r="A230" s="7" t="s">
        <v>5902</v>
      </c>
      <c r="B230" s="7" t="s">
        <v>9223</v>
      </c>
      <c r="C230" s="7">
        <v>2017</v>
      </c>
      <c r="D230" s="7" t="s">
        <v>5621</v>
      </c>
      <c r="E230" s="7">
        <f t="shared" si="5"/>
        <v>0</v>
      </c>
      <c r="F230" s="7">
        <f>IF(COUNTIF('Start Set'!A:A, A230) &gt; 0, 1, 0)</f>
        <v>0</v>
      </c>
      <c r="G230" s="7">
        <f>IF(COUNTIF('Iteration 1 - Forward'!A:A, A230) &gt; 0, 1, 0)</f>
        <v>0</v>
      </c>
      <c r="H230" s="7">
        <f>IF(COUNTIF('Iteration 1 - Backward'!A:A, A230) &gt; 0, 1, 0)</f>
        <v>0</v>
      </c>
      <c r="I230" s="7">
        <f>IF(COUNTIF('Iteration 2 - Forward-Forward'!A:A, A230) &gt; 0, 1, 0)</f>
        <v>0</v>
      </c>
      <c r="J230" s="7">
        <f>IF(COUNTIF('Iteration 2 - Forward-Backward'!A:A, A230) &gt; 0, 1, 0)</f>
        <v>1</v>
      </c>
      <c r="K230" s="7">
        <f>IF(COUNTIF('Iteration 2 - Backward-Backward'!A:A, A230) &gt; 0, 1, 0)</f>
        <v>0</v>
      </c>
      <c r="L230" s="7">
        <f>IF(COUNTIF('Iteration 2 - Backward-Forward'!A:A, A230) &gt; 0, 1, 0)</f>
        <v>0</v>
      </c>
      <c r="M230" s="7">
        <f>IF(COUNTIF('Iteration 3 - FFF'!A:A, A230) &gt; 0, 1, 0)</f>
        <v>0</v>
      </c>
      <c r="N230" s="7">
        <f>IF(COUNTIF('Iteration 3 - FFB'!A:A, A230) &gt; 0, 1, 0)</f>
        <v>0</v>
      </c>
      <c r="O230" s="7">
        <f>IF(COUNTIF('Iteration 3 - FBF'!A:A, A230) &gt; 0, 1, 0)</f>
        <v>0</v>
      </c>
      <c r="P230" s="7">
        <v>1</v>
      </c>
    </row>
    <row r="231" spans="1:16" x14ac:dyDescent="0.25">
      <c r="A231" s="7" t="s">
        <v>9226</v>
      </c>
      <c r="B231" s="7" t="s">
        <v>9227</v>
      </c>
      <c r="C231" s="7">
        <v>2017</v>
      </c>
      <c r="D231" s="7" t="s">
        <v>172</v>
      </c>
      <c r="E231" s="7">
        <f t="shared" si="5"/>
        <v>0</v>
      </c>
      <c r="F231" s="7">
        <f>IF(COUNTIF('Start Set'!A:A, A231) &gt; 0, 1, 0)</f>
        <v>0</v>
      </c>
      <c r="G231" s="7">
        <f>IF(COUNTIF('Iteration 1 - Forward'!A:A, A231) &gt; 0, 1, 0)</f>
        <v>0</v>
      </c>
      <c r="H231" s="7">
        <f>IF(COUNTIF('Iteration 1 - Backward'!A:A, A231) &gt; 0, 1, 0)</f>
        <v>0</v>
      </c>
      <c r="I231" s="7">
        <f>IF(COUNTIF('Iteration 2 - Forward-Forward'!A:A, A231) &gt; 0, 1, 0)</f>
        <v>0</v>
      </c>
      <c r="J231" s="7">
        <f>IF(COUNTIF('Iteration 2 - Forward-Backward'!A:A, A231) &gt; 0, 1, 0)</f>
        <v>0</v>
      </c>
      <c r="K231" s="7">
        <f>IF(COUNTIF('Iteration 2 - Backward-Backward'!A:A, A231) &gt; 0, 1, 0)</f>
        <v>0</v>
      </c>
      <c r="L231" s="7">
        <f>IF(COUNTIF('Iteration 2 - Backward-Forward'!A:A, A231) &gt; 0, 1, 0)</f>
        <v>0</v>
      </c>
      <c r="M231" s="7">
        <f>IF(COUNTIF('Iteration 3 - FFF'!A:A, A231) &gt; 0, 1, 0)</f>
        <v>0</v>
      </c>
      <c r="N231" s="7">
        <f>IF(COUNTIF('Iteration 3 - FFB'!A:A, A231) &gt; 0, 1, 0)</f>
        <v>0</v>
      </c>
      <c r="O231" s="7">
        <f>IF(COUNTIF('Iteration 3 - FBF'!A:A, A231) &gt; 0, 1, 0)</f>
        <v>0</v>
      </c>
      <c r="P231" s="7">
        <v>1</v>
      </c>
    </row>
    <row r="232" spans="1:16" x14ac:dyDescent="0.25">
      <c r="A232" s="7" t="s">
        <v>9228</v>
      </c>
      <c r="B232" s="7" t="s">
        <v>9229</v>
      </c>
      <c r="C232" s="7">
        <v>2017</v>
      </c>
      <c r="D232" s="7" t="s">
        <v>380</v>
      </c>
      <c r="E232" s="7">
        <f t="shared" si="5"/>
        <v>0</v>
      </c>
      <c r="F232" s="7">
        <f>IF(COUNTIF('Start Set'!A:A, A232) &gt; 0, 1, 0)</f>
        <v>0</v>
      </c>
      <c r="G232" s="7">
        <f>IF(COUNTIF('Iteration 1 - Forward'!A:A, A232) &gt; 0, 1, 0)</f>
        <v>0</v>
      </c>
      <c r="H232" s="7">
        <f>IF(COUNTIF('Iteration 1 - Backward'!A:A, A232) &gt; 0, 1, 0)</f>
        <v>0</v>
      </c>
      <c r="I232" s="7">
        <f>IF(COUNTIF('Iteration 2 - Forward-Forward'!A:A, A232) &gt; 0, 1, 0)</f>
        <v>0</v>
      </c>
      <c r="J232" s="7">
        <f>IF(COUNTIF('Iteration 2 - Forward-Backward'!A:A, A232) &gt; 0, 1, 0)</f>
        <v>0</v>
      </c>
      <c r="K232" s="7">
        <f>IF(COUNTIF('Iteration 2 - Backward-Backward'!A:A, A232) &gt; 0, 1, 0)</f>
        <v>0</v>
      </c>
      <c r="L232" s="7">
        <f>IF(COUNTIF('Iteration 2 - Backward-Forward'!A:A, A232) &gt; 0, 1, 0)</f>
        <v>0</v>
      </c>
      <c r="M232" s="7">
        <f>IF(COUNTIF('Iteration 3 - FFF'!A:A, A232) &gt; 0, 1, 0)</f>
        <v>0</v>
      </c>
      <c r="N232" s="7">
        <f>IF(COUNTIF('Iteration 3 - FFB'!A:A, A232) &gt; 0, 1, 0)</f>
        <v>0</v>
      </c>
      <c r="O232" s="7">
        <f>IF(COUNTIF('Iteration 3 - FBF'!A:A, A232) &gt; 0, 1, 0)</f>
        <v>0</v>
      </c>
      <c r="P232" s="7">
        <v>1</v>
      </c>
    </row>
    <row r="233" spans="1:16" x14ac:dyDescent="0.25">
      <c r="A233" s="7" t="s">
        <v>9232</v>
      </c>
      <c r="B233" s="7" t="s">
        <v>9233</v>
      </c>
      <c r="C233" s="7">
        <v>2017</v>
      </c>
      <c r="D233" s="7" t="s">
        <v>5621</v>
      </c>
      <c r="E233" s="7">
        <f t="shared" si="5"/>
        <v>0</v>
      </c>
      <c r="F233" s="7">
        <f>IF(COUNTIF('Start Set'!A:A, A233) &gt; 0, 1, 0)</f>
        <v>0</v>
      </c>
      <c r="G233" s="7">
        <f>IF(COUNTIF('Iteration 1 - Forward'!A:A, A233) &gt; 0, 1, 0)</f>
        <v>0</v>
      </c>
      <c r="H233" s="7">
        <f>IF(COUNTIF('Iteration 1 - Backward'!A:A, A233) &gt; 0, 1, 0)</f>
        <v>0</v>
      </c>
      <c r="I233" s="7">
        <f>IF(COUNTIF('Iteration 2 - Forward-Forward'!A:A, A233) &gt; 0, 1, 0)</f>
        <v>0</v>
      </c>
      <c r="J233" s="7">
        <f>IF(COUNTIF('Iteration 2 - Forward-Backward'!A:A, A233) &gt; 0, 1, 0)</f>
        <v>0</v>
      </c>
      <c r="K233" s="7">
        <f>IF(COUNTIF('Iteration 2 - Backward-Backward'!A:A, A233) &gt; 0, 1, 0)</f>
        <v>0</v>
      </c>
      <c r="L233" s="7">
        <f>IF(COUNTIF('Iteration 2 - Backward-Forward'!A:A, A233) &gt; 0, 1, 0)</f>
        <v>0</v>
      </c>
      <c r="M233" s="7">
        <f>IF(COUNTIF('Iteration 3 - FFF'!A:A, A233) &gt; 0, 1, 0)</f>
        <v>0</v>
      </c>
      <c r="N233" s="7">
        <f>IF(COUNTIF('Iteration 3 - FFB'!A:A, A233) &gt; 0, 1, 0)</f>
        <v>0</v>
      </c>
      <c r="O233" s="7">
        <f>IF(COUNTIF('Iteration 3 - FBF'!A:A, A233) &gt; 0, 1, 0)</f>
        <v>0</v>
      </c>
      <c r="P233" s="7">
        <v>1</v>
      </c>
    </row>
    <row r="234" spans="1:16" x14ac:dyDescent="0.25">
      <c r="A234" s="7" t="s">
        <v>9242</v>
      </c>
      <c r="B234" s="7" t="s">
        <v>9243</v>
      </c>
      <c r="C234" s="7">
        <v>2017</v>
      </c>
      <c r="D234" s="7" t="s">
        <v>8532</v>
      </c>
      <c r="E234" s="7">
        <f t="shared" si="5"/>
        <v>0</v>
      </c>
      <c r="F234" s="7">
        <f>IF(COUNTIF('Start Set'!A:A, A234) &gt; 0, 1, 0)</f>
        <v>0</v>
      </c>
      <c r="G234" s="7">
        <f>IF(COUNTIF('Iteration 1 - Forward'!A:A, A234) &gt; 0, 1, 0)</f>
        <v>0</v>
      </c>
      <c r="H234" s="7">
        <f>IF(COUNTIF('Iteration 1 - Backward'!A:A, A234) &gt; 0, 1, 0)</f>
        <v>0</v>
      </c>
      <c r="I234" s="7">
        <f>IF(COUNTIF('Iteration 2 - Forward-Forward'!A:A, A234) &gt; 0, 1, 0)</f>
        <v>0</v>
      </c>
      <c r="J234" s="7">
        <f>IF(COUNTIF('Iteration 2 - Forward-Backward'!A:A, A234) &gt; 0, 1, 0)</f>
        <v>0</v>
      </c>
      <c r="K234" s="7">
        <f>IF(COUNTIF('Iteration 2 - Backward-Backward'!A:A, A234) &gt; 0, 1, 0)</f>
        <v>0</v>
      </c>
      <c r="L234" s="7">
        <f>IF(COUNTIF('Iteration 2 - Backward-Forward'!A:A, A234) &gt; 0, 1, 0)</f>
        <v>0</v>
      </c>
      <c r="M234" s="7">
        <f>IF(COUNTIF('Iteration 3 - FFF'!A:A, A234) &gt; 0, 1, 0)</f>
        <v>0</v>
      </c>
      <c r="N234" s="7">
        <f>IF(COUNTIF('Iteration 3 - FFB'!A:A, A234) &gt; 0, 1, 0)</f>
        <v>0</v>
      </c>
      <c r="O234" s="7">
        <f>IF(COUNTIF('Iteration 3 - FBF'!A:A, A234) &gt; 0, 1, 0)</f>
        <v>0</v>
      </c>
      <c r="P234" s="7">
        <v>1</v>
      </c>
    </row>
    <row r="235" spans="1:16" x14ac:dyDescent="0.25">
      <c r="A235" s="7" t="s">
        <v>9253</v>
      </c>
      <c r="B235" s="7" t="s">
        <v>9254</v>
      </c>
      <c r="C235" s="7">
        <v>2017</v>
      </c>
      <c r="D235" s="7" t="s">
        <v>1908</v>
      </c>
      <c r="E235" s="7">
        <f t="shared" si="5"/>
        <v>0</v>
      </c>
      <c r="F235" s="7">
        <f>IF(COUNTIF('Start Set'!A:A, A235) &gt; 0, 1, 0)</f>
        <v>0</v>
      </c>
      <c r="G235" s="7">
        <f>IF(COUNTIF('Iteration 1 - Forward'!A:A, A235) &gt; 0, 1, 0)</f>
        <v>0</v>
      </c>
      <c r="H235" s="7">
        <f>IF(COUNTIF('Iteration 1 - Backward'!A:A, A235) &gt; 0, 1, 0)</f>
        <v>0</v>
      </c>
      <c r="I235" s="7">
        <f>IF(COUNTIF('Iteration 2 - Forward-Forward'!A:A, A235) &gt; 0, 1, 0)</f>
        <v>0</v>
      </c>
      <c r="J235" s="7">
        <f>IF(COUNTIF('Iteration 2 - Forward-Backward'!A:A, A235) &gt; 0, 1, 0)</f>
        <v>0</v>
      </c>
      <c r="K235" s="7">
        <f>IF(COUNTIF('Iteration 2 - Backward-Backward'!A:A, A235) &gt; 0, 1, 0)</f>
        <v>0</v>
      </c>
      <c r="L235" s="7">
        <f>IF(COUNTIF('Iteration 2 - Backward-Forward'!A:A, A235) &gt; 0, 1, 0)</f>
        <v>0</v>
      </c>
      <c r="M235" s="7">
        <f>IF(COUNTIF('Iteration 3 - FFF'!A:A, A235) &gt; 0, 1, 0)</f>
        <v>0</v>
      </c>
      <c r="N235" s="7">
        <f>IF(COUNTIF('Iteration 3 - FFB'!A:A, A235) &gt; 0, 1, 0)</f>
        <v>0</v>
      </c>
      <c r="O235" s="7">
        <f>IF(COUNTIF('Iteration 3 - FBF'!A:A, A235) &gt; 0, 1, 0)</f>
        <v>0</v>
      </c>
      <c r="P235" s="7">
        <v>1</v>
      </c>
    </row>
    <row r="236" spans="1:16" x14ac:dyDescent="0.25">
      <c r="A236" s="7" t="s">
        <v>9257</v>
      </c>
      <c r="B236" s="7" t="s">
        <v>9258</v>
      </c>
      <c r="C236" s="7">
        <v>2017</v>
      </c>
      <c r="D236" s="7" t="s">
        <v>9246</v>
      </c>
      <c r="E236" s="7">
        <f t="shared" si="5"/>
        <v>0</v>
      </c>
      <c r="F236" s="7">
        <f>IF(COUNTIF('Start Set'!A:A, A236) &gt; 0, 1, 0)</f>
        <v>0</v>
      </c>
      <c r="G236" s="7">
        <f>IF(COUNTIF('Iteration 1 - Forward'!A:A, A236) &gt; 0, 1, 0)</f>
        <v>0</v>
      </c>
      <c r="H236" s="7">
        <f>IF(COUNTIF('Iteration 1 - Backward'!A:A, A236) &gt; 0, 1, 0)</f>
        <v>0</v>
      </c>
      <c r="I236" s="7">
        <f>IF(COUNTIF('Iteration 2 - Forward-Forward'!A:A, A236) &gt; 0, 1, 0)</f>
        <v>0</v>
      </c>
      <c r="J236" s="7">
        <f>IF(COUNTIF('Iteration 2 - Forward-Backward'!A:A, A236) &gt; 0, 1, 0)</f>
        <v>0</v>
      </c>
      <c r="K236" s="7">
        <f>IF(COUNTIF('Iteration 2 - Backward-Backward'!A:A, A236) &gt; 0, 1, 0)</f>
        <v>0</v>
      </c>
      <c r="L236" s="7">
        <f>IF(COUNTIF('Iteration 2 - Backward-Forward'!A:A, A236) &gt; 0, 1, 0)</f>
        <v>0</v>
      </c>
      <c r="M236" s="7">
        <f>IF(COUNTIF('Iteration 3 - FFF'!A:A, A236) &gt; 0, 1, 0)</f>
        <v>0</v>
      </c>
      <c r="N236" s="7">
        <f>IF(COUNTIF('Iteration 3 - FFB'!A:A, A236) &gt; 0, 1, 0)</f>
        <v>0</v>
      </c>
      <c r="O236" s="7">
        <f>IF(COUNTIF('Iteration 3 - FBF'!A:A, A236) &gt; 0, 1, 0)</f>
        <v>0</v>
      </c>
      <c r="P236" s="7">
        <v>1</v>
      </c>
    </row>
    <row r="237" spans="1:16" x14ac:dyDescent="0.25">
      <c r="A237" s="7" t="s">
        <v>9259</v>
      </c>
      <c r="B237" s="7" t="s">
        <v>9260</v>
      </c>
      <c r="C237" s="7">
        <v>2017</v>
      </c>
      <c r="D237" s="7" t="s">
        <v>356</v>
      </c>
      <c r="E237" s="7">
        <f t="shared" si="5"/>
        <v>0</v>
      </c>
      <c r="F237" s="7">
        <f>IF(COUNTIF('Start Set'!A:A, A237) &gt; 0, 1, 0)</f>
        <v>0</v>
      </c>
      <c r="G237" s="7">
        <f>IF(COUNTIF('Iteration 1 - Forward'!A:A, A237) &gt; 0, 1, 0)</f>
        <v>0</v>
      </c>
      <c r="H237" s="7">
        <f>IF(COUNTIF('Iteration 1 - Backward'!A:A, A237) &gt; 0, 1, 0)</f>
        <v>0</v>
      </c>
      <c r="I237" s="7">
        <f>IF(COUNTIF('Iteration 2 - Forward-Forward'!A:A, A237) &gt; 0, 1, 0)</f>
        <v>0</v>
      </c>
      <c r="J237" s="7">
        <f>IF(COUNTIF('Iteration 2 - Forward-Backward'!A:A, A237) &gt; 0, 1, 0)</f>
        <v>0</v>
      </c>
      <c r="K237" s="7">
        <f>IF(COUNTIF('Iteration 2 - Backward-Backward'!A:A, A237) &gt; 0, 1, 0)</f>
        <v>0</v>
      </c>
      <c r="L237" s="7">
        <f>IF(COUNTIF('Iteration 2 - Backward-Forward'!A:A, A237) &gt; 0, 1, 0)</f>
        <v>0</v>
      </c>
      <c r="M237" s="7">
        <f>IF(COUNTIF('Iteration 3 - FFF'!A:A, A237) &gt; 0, 1, 0)</f>
        <v>0</v>
      </c>
      <c r="N237" s="7">
        <f>IF(COUNTIF('Iteration 3 - FFB'!A:A, A237) &gt; 0, 1, 0)</f>
        <v>0</v>
      </c>
      <c r="O237" s="7">
        <f>IF(COUNTIF('Iteration 3 - FBF'!A:A, A237) &gt; 0, 1, 0)</f>
        <v>0</v>
      </c>
      <c r="P237" s="7">
        <v>1</v>
      </c>
    </row>
    <row r="238" spans="1:16" x14ac:dyDescent="0.25">
      <c r="A238" s="7" t="s">
        <v>9263</v>
      </c>
      <c r="B238" s="7" t="s">
        <v>9264</v>
      </c>
      <c r="C238" s="7">
        <v>2017</v>
      </c>
      <c r="D238" s="7" t="s">
        <v>1698</v>
      </c>
      <c r="E238" s="7">
        <f t="shared" si="5"/>
        <v>0</v>
      </c>
      <c r="F238" s="7">
        <f>IF(COUNTIF('Start Set'!A:A, A238) &gt; 0, 1, 0)</f>
        <v>0</v>
      </c>
      <c r="G238" s="7">
        <f>IF(COUNTIF('Iteration 1 - Forward'!A:A, A238) &gt; 0, 1, 0)</f>
        <v>0</v>
      </c>
      <c r="H238" s="7">
        <f>IF(COUNTIF('Iteration 1 - Backward'!A:A, A238) &gt; 0, 1, 0)</f>
        <v>0</v>
      </c>
      <c r="I238" s="7">
        <f>IF(COUNTIF('Iteration 2 - Forward-Forward'!A:A, A238) &gt; 0, 1, 0)</f>
        <v>0</v>
      </c>
      <c r="J238" s="7">
        <f>IF(COUNTIF('Iteration 2 - Forward-Backward'!A:A, A238) &gt; 0, 1, 0)</f>
        <v>0</v>
      </c>
      <c r="K238" s="7">
        <f>IF(COUNTIF('Iteration 2 - Backward-Backward'!A:A, A238) &gt; 0, 1, 0)</f>
        <v>0</v>
      </c>
      <c r="L238" s="7">
        <f>IF(COUNTIF('Iteration 2 - Backward-Forward'!A:A, A238) &gt; 0, 1, 0)</f>
        <v>0</v>
      </c>
      <c r="M238" s="7">
        <f>IF(COUNTIF('Iteration 3 - FFF'!A:A, A238) &gt; 0, 1, 0)</f>
        <v>0</v>
      </c>
      <c r="N238" s="7">
        <f>IF(COUNTIF('Iteration 3 - FFB'!A:A, A238) &gt; 0, 1, 0)</f>
        <v>0</v>
      </c>
      <c r="O238" s="7">
        <f>IF(COUNTIF('Iteration 3 - FBF'!A:A, A238) &gt; 0, 1, 0)</f>
        <v>0</v>
      </c>
      <c r="P238" s="7">
        <v>1</v>
      </c>
    </row>
    <row r="239" spans="1:16" x14ac:dyDescent="0.25">
      <c r="A239" s="7" t="s">
        <v>9333</v>
      </c>
      <c r="B239" s="7" t="s">
        <v>9334</v>
      </c>
      <c r="C239" s="7">
        <v>2017</v>
      </c>
      <c r="D239" s="7" t="s">
        <v>989</v>
      </c>
      <c r="E239" s="7">
        <f t="shared" si="5"/>
        <v>0</v>
      </c>
      <c r="F239" s="7">
        <f>IF(COUNTIF('Start Set'!A:A, A239) &gt; 0, 1, 0)</f>
        <v>0</v>
      </c>
      <c r="G239" s="7">
        <f>IF(COUNTIF('Iteration 1 - Forward'!A:A, A239) &gt; 0, 1, 0)</f>
        <v>0</v>
      </c>
      <c r="H239" s="7">
        <f>IF(COUNTIF('Iteration 1 - Backward'!A:A, A239) &gt; 0, 1, 0)</f>
        <v>0</v>
      </c>
      <c r="I239" s="7">
        <f>IF(COUNTIF('Iteration 2 - Forward-Forward'!A:A, A239) &gt; 0, 1, 0)</f>
        <v>0</v>
      </c>
      <c r="J239" s="7">
        <f>IF(COUNTIF('Iteration 2 - Forward-Backward'!A:A, A239) &gt; 0, 1, 0)</f>
        <v>0</v>
      </c>
      <c r="K239" s="7">
        <f>IF(COUNTIF('Iteration 2 - Backward-Backward'!A:A, A239) &gt; 0, 1, 0)</f>
        <v>0</v>
      </c>
      <c r="L239" s="7">
        <f>IF(COUNTIF('Iteration 2 - Backward-Forward'!A:A, A239) &gt; 0, 1, 0)</f>
        <v>0</v>
      </c>
      <c r="M239" s="7">
        <f>IF(COUNTIF('Iteration 3 - FFF'!A:A, A239) &gt; 0, 1, 0)</f>
        <v>0</v>
      </c>
      <c r="N239" s="7">
        <f>IF(COUNTIF('Iteration 3 - FFB'!A:A, A239) &gt; 0, 1, 0)</f>
        <v>0</v>
      </c>
      <c r="O239" s="7">
        <f>IF(COUNTIF('Iteration 3 - FBF'!A:A, A239) &gt; 0, 1, 0)</f>
        <v>0</v>
      </c>
      <c r="P239" s="7">
        <v>1</v>
      </c>
    </row>
    <row r="240" spans="1:16" x14ac:dyDescent="0.25">
      <c r="A240" s="7" t="s">
        <v>1238</v>
      </c>
      <c r="B240" s="7" t="s">
        <v>9335</v>
      </c>
      <c r="C240" s="7">
        <v>2017</v>
      </c>
      <c r="D240" s="7" t="s">
        <v>2991</v>
      </c>
      <c r="E240" s="7">
        <f t="shared" si="5"/>
        <v>0</v>
      </c>
      <c r="F240" s="7">
        <f>IF(COUNTIF('Start Set'!A:A, A240) &gt; 0, 1, 0)</f>
        <v>0</v>
      </c>
      <c r="G240" s="7">
        <f>IF(COUNTIF('Iteration 1 - Forward'!A:A, A240) &gt; 0, 1, 0)</f>
        <v>0</v>
      </c>
      <c r="H240" s="7">
        <f>IF(COUNTIF('Iteration 1 - Backward'!A:A, A240) &gt; 0, 1, 0)</f>
        <v>1</v>
      </c>
      <c r="I240" s="7">
        <f>IF(COUNTIF('Iteration 2 - Forward-Forward'!A:A, A240) &gt; 0, 1, 0)</f>
        <v>0</v>
      </c>
      <c r="J240" s="7">
        <f>IF(COUNTIF('Iteration 2 - Forward-Backward'!A:A, A240) &gt; 0, 1, 0)</f>
        <v>0</v>
      </c>
      <c r="K240" s="7">
        <f>IF(COUNTIF('Iteration 2 - Backward-Backward'!A:A, A240) &gt; 0, 1, 0)</f>
        <v>0</v>
      </c>
      <c r="L240" s="7">
        <f>IF(COUNTIF('Iteration 2 - Backward-Forward'!A:A, A240) &gt; 0, 1, 0)</f>
        <v>0</v>
      </c>
      <c r="M240" s="7">
        <f>IF(COUNTIF('Iteration 3 - FFF'!A:A, A240) &gt; 0, 1, 0)</f>
        <v>0</v>
      </c>
      <c r="N240" s="7">
        <f>IF(COUNTIF('Iteration 3 - FFB'!A:A, A240) &gt; 0, 1, 0)</f>
        <v>0</v>
      </c>
      <c r="O240" s="7">
        <f>IF(COUNTIF('Iteration 3 - FBF'!A:A, A240) &gt; 0, 1, 0)</f>
        <v>0</v>
      </c>
      <c r="P240" s="7">
        <v>1</v>
      </c>
    </row>
    <row r="241" spans="1:16" x14ac:dyDescent="0.25">
      <c r="A241" s="7" t="s">
        <v>9395</v>
      </c>
      <c r="B241" s="7" t="s">
        <v>9396</v>
      </c>
      <c r="C241" s="7">
        <v>2017</v>
      </c>
      <c r="D241" s="7" t="s">
        <v>380</v>
      </c>
      <c r="E241" s="7">
        <f t="shared" si="5"/>
        <v>0</v>
      </c>
      <c r="F241" s="7">
        <f>IF(COUNTIF('Start Set'!A:A, A241) &gt; 0, 1, 0)</f>
        <v>0</v>
      </c>
      <c r="G241" s="7">
        <f>IF(COUNTIF('Iteration 1 - Forward'!A:A, A241) &gt; 0, 1, 0)</f>
        <v>0</v>
      </c>
      <c r="H241" s="7">
        <f>IF(COUNTIF('Iteration 1 - Backward'!A:A, A241) &gt; 0, 1, 0)</f>
        <v>0</v>
      </c>
      <c r="I241" s="7">
        <f>IF(COUNTIF('Iteration 2 - Forward-Forward'!A:A, A241) &gt; 0, 1, 0)</f>
        <v>0</v>
      </c>
      <c r="J241" s="7">
        <f>IF(COUNTIF('Iteration 2 - Forward-Backward'!A:A, A241) &gt; 0, 1, 0)</f>
        <v>0</v>
      </c>
      <c r="K241" s="7">
        <f>IF(COUNTIF('Iteration 2 - Backward-Backward'!A:A, A241) &gt; 0, 1, 0)</f>
        <v>0</v>
      </c>
      <c r="L241" s="7">
        <f>IF(COUNTIF('Iteration 2 - Backward-Forward'!A:A, A241) &gt; 0, 1, 0)</f>
        <v>0</v>
      </c>
      <c r="M241" s="7">
        <f>IF(COUNTIF('Iteration 3 - FFF'!A:A, A241) &gt; 0, 1, 0)</f>
        <v>0</v>
      </c>
      <c r="N241" s="7">
        <f>IF(COUNTIF('Iteration 3 - FFB'!A:A, A241) &gt; 0, 1, 0)</f>
        <v>0</v>
      </c>
      <c r="O241" s="7">
        <f>IF(COUNTIF('Iteration 3 - FBF'!A:A, A241) &gt; 0, 1, 0)</f>
        <v>0</v>
      </c>
      <c r="P241" s="7">
        <v>1</v>
      </c>
    </row>
    <row r="242" spans="1:16" x14ac:dyDescent="0.25">
      <c r="A242" s="7" t="s">
        <v>5670</v>
      </c>
      <c r="B242" s="7" t="s">
        <v>9397</v>
      </c>
      <c r="C242" s="7">
        <v>2017</v>
      </c>
      <c r="D242" s="7" t="s">
        <v>380</v>
      </c>
      <c r="E242" s="7">
        <f t="shared" si="5"/>
        <v>0</v>
      </c>
      <c r="F242" s="7">
        <f>IF(COUNTIF('Start Set'!A:A, A242) &gt; 0, 1, 0)</f>
        <v>0</v>
      </c>
      <c r="G242" s="7">
        <f>IF(COUNTIF('Iteration 1 - Forward'!A:A, A242) &gt; 0, 1, 0)</f>
        <v>0</v>
      </c>
      <c r="H242" s="7">
        <f>IF(COUNTIF('Iteration 1 - Backward'!A:A, A242) &gt; 0, 1, 0)</f>
        <v>0</v>
      </c>
      <c r="I242" s="7">
        <f>IF(COUNTIF('Iteration 2 - Forward-Forward'!A:A, A242) &gt; 0, 1, 0)</f>
        <v>0</v>
      </c>
      <c r="J242" s="7">
        <f>IF(COUNTIF('Iteration 2 - Forward-Backward'!A:A, A242) &gt; 0, 1, 0)</f>
        <v>1</v>
      </c>
      <c r="K242" s="7">
        <f>IF(COUNTIF('Iteration 2 - Backward-Backward'!A:A, A242) &gt; 0, 1, 0)</f>
        <v>0</v>
      </c>
      <c r="L242" s="7">
        <f>IF(COUNTIF('Iteration 2 - Backward-Forward'!A:A, A242) &gt; 0, 1, 0)</f>
        <v>0</v>
      </c>
      <c r="M242" s="7">
        <f>IF(COUNTIF('Iteration 3 - FFF'!A:A, A242) &gt; 0, 1, 0)</f>
        <v>0</v>
      </c>
      <c r="N242" s="7">
        <f>IF(COUNTIF('Iteration 3 - FFB'!A:A, A242) &gt; 0, 1, 0)</f>
        <v>0</v>
      </c>
      <c r="O242" s="7">
        <f>IF(COUNTIF('Iteration 3 - FBF'!A:A, A242) &gt; 0, 1, 0)</f>
        <v>0</v>
      </c>
      <c r="P242" s="7">
        <v>1</v>
      </c>
    </row>
    <row r="243" spans="1:16" x14ac:dyDescent="0.25">
      <c r="A243" s="7" t="s">
        <v>9398</v>
      </c>
      <c r="B243" s="7" t="s">
        <v>8213</v>
      </c>
      <c r="C243" s="7">
        <v>2017</v>
      </c>
      <c r="D243" s="7" t="s">
        <v>9399</v>
      </c>
      <c r="E243" s="7">
        <f t="shared" si="5"/>
        <v>0</v>
      </c>
      <c r="F243" s="7">
        <f>IF(COUNTIF('Start Set'!A:A, A243) &gt; 0, 1, 0)</f>
        <v>0</v>
      </c>
      <c r="G243" s="7">
        <f>IF(COUNTIF('Iteration 1 - Forward'!A:A, A243) &gt; 0, 1, 0)</f>
        <v>0</v>
      </c>
      <c r="H243" s="7">
        <f>IF(COUNTIF('Iteration 1 - Backward'!A:A, A243) &gt; 0, 1, 0)</f>
        <v>0</v>
      </c>
      <c r="I243" s="7">
        <f>IF(COUNTIF('Iteration 2 - Forward-Forward'!A:A, A243) &gt; 0, 1, 0)</f>
        <v>0</v>
      </c>
      <c r="J243" s="7">
        <f>IF(COUNTIF('Iteration 2 - Forward-Backward'!A:A, A243) &gt; 0, 1, 0)</f>
        <v>0</v>
      </c>
      <c r="K243" s="7">
        <f>IF(COUNTIF('Iteration 2 - Backward-Backward'!A:A, A243) &gt; 0, 1, 0)</f>
        <v>0</v>
      </c>
      <c r="L243" s="7">
        <f>IF(COUNTIF('Iteration 2 - Backward-Forward'!A:A, A243) &gt; 0, 1, 0)</f>
        <v>0</v>
      </c>
      <c r="M243" s="7">
        <f>IF(COUNTIF('Iteration 3 - FFF'!A:A, A243) &gt; 0, 1, 0)</f>
        <v>0</v>
      </c>
      <c r="N243" s="7">
        <f>IF(COUNTIF('Iteration 3 - FFB'!A:A, A243) &gt; 0, 1, 0)</f>
        <v>0</v>
      </c>
      <c r="O243" s="7">
        <f>IF(COUNTIF('Iteration 3 - FBF'!A:A, A243) &gt; 0, 1, 0)</f>
        <v>0</v>
      </c>
      <c r="P243" s="7">
        <v>1</v>
      </c>
    </row>
    <row r="244" spans="1:16" x14ac:dyDescent="0.25">
      <c r="A244" s="7" t="s">
        <v>9405</v>
      </c>
      <c r="B244" s="7" t="s">
        <v>9406</v>
      </c>
      <c r="C244" s="7">
        <v>2017</v>
      </c>
      <c r="D244" s="7" t="s">
        <v>1698</v>
      </c>
      <c r="E244" s="7">
        <f t="shared" si="5"/>
        <v>0</v>
      </c>
      <c r="F244" s="7">
        <f>IF(COUNTIF('Start Set'!A:A, A244) &gt; 0, 1, 0)</f>
        <v>0</v>
      </c>
      <c r="G244" s="7">
        <f>IF(COUNTIF('Iteration 1 - Forward'!A:A, A244) &gt; 0, 1, 0)</f>
        <v>0</v>
      </c>
      <c r="H244" s="7">
        <f>IF(COUNTIF('Iteration 1 - Backward'!A:A, A244) &gt; 0, 1, 0)</f>
        <v>0</v>
      </c>
      <c r="I244" s="7">
        <f>IF(COUNTIF('Iteration 2 - Forward-Forward'!A:A, A244) &gt; 0, 1, 0)</f>
        <v>0</v>
      </c>
      <c r="J244" s="7">
        <f>IF(COUNTIF('Iteration 2 - Forward-Backward'!A:A, A244) &gt; 0, 1, 0)</f>
        <v>0</v>
      </c>
      <c r="K244" s="7">
        <f>IF(COUNTIF('Iteration 2 - Backward-Backward'!A:A, A244) &gt; 0, 1, 0)</f>
        <v>0</v>
      </c>
      <c r="L244" s="7">
        <f>IF(COUNTIF('Iteration 2 - Backward-Forward'!A:A, A244) &gt; 0, 1, 0)</f>
        <v>0</v>
      </c>
      <c r="M244" s="7">
        <f>IF(COUNTIF('Iteration 3 - FFF'!A:A, A244) &gt; 0, 1, 0)</f>
        <v>0</v>
      </c>
      <c r="N244" s="7">
        <f>IF(COUNTIF('Iteration 3 - FFB'!A:A, A244) &gt; 0, 1, 0)</f>
        <v>0</v>
      </c>
      <c r="O244" s="7">
        <f>IF(COUNTIF('Iteration 3 - FBF'!A:A, A244) &gt; 0, 1, 0)</f>
        <v>0</v>
      </c>
      <c r="P244" s="7">
        <v>1</v>
      </c>
    </row>
    <row r="245" spans="1:16" x14ac:dyDescent="0.25">
      <c r="A245" s="7" t="s">
        <v>9407</v>
      </c>
      <c r="B245" s="7" t="s">
        <v>9408</v>
      </c>
      <c r="C245" s="7">
        <v>2017</v>
      </c>
      <c r="D245" s="7" t="s">
        <v>356</v>
      </c>
      <c r="E245" s="7">
        <f t="shared" si="5"/>
        <v>0</v>
      </c>
      <c r="F245" s="7">
        <f>IF(COUNTIF('Start Set'!A:A, A245) &gt; 0, 1, 0)</f>
        <v>0</v>
      </c>
      <c r="G245" s="7">
        <f>IF(COUNTIF('Iteration 1 - Forward'!A:A, A245) &gt; 0, 1, 0)</f>
        <v>0</v>
      </c>
      <c r="H245" s="7">
        <f>IF(COUNTIF('Iteration 1 - Backward'!A:A, A245) &gt; 0, 1, 0)</f>
        <v>0</v>
      </c>
      <c r="I245" s="7">
        <f>IF(COUNTIF('Iteration 2 - Forward-Forward'!A:A, A245) &gt; 0, 1, 0)</f>
        <v>0</v>
      </c>
      <c r="J245" s="7">
        <f>IF(COUNTIF('Iteration 2 - Forward-Backward'!A:A, A245) &gt; 0, 1, 0)</f>
        <v>0</v>
      </c>
      <c r="K245" s="7">
        <f>IF(COUNTIF('Iteration 2 - Backward-Backward'!A:A, A245) &gt; 0, 1, 0)</f>
        <v>0</v>
      </c>
      <c r="L245" s="7">
        <f>IF(COUNTIF('Iteration 2 - Backward-Forward'!A:A, A245) &gt; 0, 1, 0)</f>
        <v>0</v>
      </c>
      <c r="M245" s="7">
        <f>IF(COUNTIF('Iteration 3 - FFF'!A:A, A245) &gt; 0, 1, 0)</f>
        <v>0</v>
      </c>
      <c r="N245" s="7">
        <f>IF(COUNTIF('Iteration 3 - FFB'!A:A, A245) &gt; 0, 1, 0)</f>
        <v>0</v>
      </c>
      <c r="O245" s="7">
        <f>IF(COUNTIF('Iteration 3 - FBF'!A:A, A245) &gt; 0, 1, 0)</f>
        <v>0</v>
      </c>
      <c r="P245" s="7">
        <v>1</v>
      </c>
    </row>
    <row r="246" spans="1:16" x14ac:dyDescent="0.25">
      <c r="A246" s="7" t="s">
        <v>9419</v>
      </c>
      <c r="B246" s="7" t="s">
        <v>9420</v>
      </c>
      <c r="C246" s="7">
        <v>2017</v>
      </c>
      <c r="D246" s="7" t="s">
        <v>9421</v>
      </c>
      <c r="E246" s="7">
        <f t="shared" si="5"/>
        <v>0</v>
      </c>
      <c r="F246" s="7">
        <f>IF(COUNTIF('Start Set'!A:A, A246) &gt; 0, 1, 0)</f>
        <v>0</v>
      </c>
      <c r="G246" s="7">
        <f>IF(COUNTIF('Iteration 1 - Forward'!A:A, A246) &gt; 0, 1, 0)</f>
        <v>0</v>
      </c>
      <c r="H246" s="7">
        <f>IF(COUNTIF('Iteration 1 - Backward'!A:A, A246) &gt; 0, 1, 0)</f>
        <v>0</v>
      </c>
      <c r="I246" s="7">
        <f>IF(COUNTIF('Iteration 2 - Forward-Forward'!A:A, A246) &gt; 0, 1, 0)</f>
        <v>0</v>
      </c>
      <c r="J246" s="7">
        <f>IF(COUNTIF('Iteration 2 - Forward-Backward'!A:A, A246) &gt; 0, 1, 0)</f>
        <v>0</v>
      </c>
      <c r="K246" s="7">
        <f>IF(COUNTIF('Iteration 2 - Backward-Backward'!A:A, A246) &gt; 0, 1, 0)</f>
        <v>0</v>
      </c>
      <c r="L246" s="7">
        <f>IF(COUNTIF('Iteration 2 - Backward-Forward'!A:A, A246) &gt; 0, 1, 0)</f>
        <v>0</v>
      </c>
      <c r="M246" s="7">
        <f>IF(COUNTIF('Iteration 3 - FFF'!A:A, A246) &gt; 0, 1, 0)</f>
        <v>0</v>
      </c>
      <c r="N246" s="7">
        <f>IF(COUNTIF('Iteration 3 - FFB'!A:A, A246) &gt; 0, 1, 0)</f>
        <v>0</v>
      </c>
      <c r="O246" s="7">
        <f>IF(COUNTIF('Iteration 3 - FBF'!A:A, A246) &gt; 0, 1, 0)</f>
        <v>0</v>
      </c>
      <c r="P246" s="7">
        <v>1</v>
      </c>
    </row>
    <row r="247" spans="1:16" x14ac:dyDescent="0.25">
      <c r="A247" s="7" t="s">
        <v>9430</v>
      </c>
      <c r="B247" s="7" t="s">
        <v>9431</v>
      </c>
      <c r="C247" s="7">
        <v>2017</v>
      </c>
      <c r="D247" s="7" t="s">
        <v>2991</v>
      </c>
      <c r="E247" s="7">
        <f t="shared" si="5"/>
        <v>0</v>
      </c>
      <c r="F247" s="7">
        <f>IF(COUNTIF('Start Set'!A:A, A247) &gt; 0, 1, 0)</f>
        <v>0</v>
      </c>
      <c r="G247" s="7">
        <f>IF(COUNTIF('Iteration 1 - Forward'!A:A, A247) &gt; 0, 1, 0)</f>
        <v>0</v>
      </c>
      <c r="H247" s="7">
        <f>IF(COUNTIF('Iteration 1 - Backward'!A:A, A247) &gt; 0, 1, 0)</f>
        <v>0</v>
      </c>
      <c r="I247" s="7">
        <f>IF(COUNTIF('Iteration 2 - Forward-Forward'!A:A, A247) &gt; 0, 1, 0)</f>
        <v>0</v>
      </c>
      <c r="J247" s="7">
        <f>IF(COUNTIF('Iteration 2 - Forward-Backward'!A:A, A247) &gt; 0, 1, 0)</f>
        <v>0</v>
      </c>
      <c r="K247" s="7">
        <f>IF(COUNTIF('Iteration 2 - Backward-Backward'!A:A, A247) &gt; 0, 1, 0)</f>
        <v>0</v>
      </c>
      <c r="L247" s="7">
        <f>IF(COUNTIF('Iteration 2 - Backward-Forward'!A:A, A247) &gt; 0, 1, 0)</f>
        <v>0</v>
      </c>
      <c r="M247" s="7">
        <f>IF(COUNTIF('Iteration 3 - FFF'!A:A, A247) &gt; 0, 1, 0)</f>
        <v>0</v>
      </c>
      <c r="N247" s="7">
        <f>IF(COUNTIF('Iteration 3 - FFB'!A:A, A247) &gt; 0, 1, 0)</f>
        <v>0</v>
      </c>
      <c r="O247" s="7">
        <f>IF(COUNTIF('Iteration 3 - FBF'!A:A, A247) &gt; 0, 1, 0)</f>
        <v>0</v>
      </c>
      <c r="P247" s="7">
        <v>1</v>
      </c>
    </row>
    <row r="248" spans="1:16" x14ac:dyDescent="0.25">
      <c r="A248" s="7" t="s">
        <v>9462</v>
      </c>
      <c r="B248" s="7" t="s">
        <v>9463</v>
      </c>
      <c r="C248" s="7">
        <v>2017</v>
      </c>
      <c r="D248" s="7" t="s">
        <v>9164</v>
      </c>
      <c r="E248" s="7">
        <f t="shared" si="5"/>
        <v>0</v>
      </c>
      <c r="F248" s="7">
        <f>IF(COUNTIF('Start Set'!A:A, A248) &gt; 0, 1, 0)</f>
        <v>0</v>
      </c>
      <c r="G248" s="7">
        <f>IF(COUNTIF('Iteration 1 - Forward'!A:A, A248) &gt; 0, 1, 0)</f>
        <v>0</v>
      </c>
      <c r="H248" s="7">
        <f>IF(COUNTIF('Iteration 1 - Backward'!A:A, A248) &gt; 0, 1, 0)</f>
        <v>0</v>
      </c>
      <c r="I248" s="7">
        <f>IF(COUNTIF('Iteration 2 - Forward-Forward'!A:A, A248) &gt; 0, 1, 0)</f>
        <v>0</v>
      </c>
      <c r="J248" s="7">
        <f>IF(COUNTIF('Iteration 2 - Forward-Backward'!A:A, A248) &gt; 0, 1, 0)</f>
        <v>0</v>
      </c>
      <c r="K248" s="7">
        <f>IF(COUNTIF('Iteration 2 - Backward-Backward'!A:A, A248) &gt; 0, 1, 0)</f>
        <v>0</v>
      </c>
      <c r="L248" s="7">
        <f>IF(COUNTIF('Iteration 2 - Backward-Forward'!A:A, A248) &gt; 0, 1, 0)</f>
        <v>0</v>
      </c>
      <c r="M248" s="7">
        <f>IF(COUNTIF('Iteration 3 - FFF'!A:A, A248) &gt; 0, 1, 0)</f>
        <v>0</v>
      </c>
      <c r="N248" s="7">
        <f>IF(COUNTIF('Iteration 3 - FFB'!A:A, A248) &gt; 0, 1, 0)</f>
        <v>0</v>
      </c>
      <c r="O248" s="7">
        <f>IF(COUNTIF('Iteration 3 - FBF'!A:A, A248) &gt; 0, 1, 0)</f>
        <v>0</v>
      </c>
      <c r="P248" s="7">
        <v>1</v>
      </c>
    </row>
    <row r="249" spans="1:16" x14ac:dyDescent="0.25">
      <c r="A249" s="7" t="s">
        <v>9539</v>
      </c>
      <c r="B249" s="7" t="s">
        <v>9540</v>
      </c>
      <c r="C249" s="7">
        <v>2017</v>
      </c>
      <c r="D249" s="7" t="s">
        <v>9541</v>
      </c>
      <c r="E249" s="7">
        <f t="shared" ref="E249:E312" si="6">--(ROW(A249)&lt;&gt;MATCH(A249,$A:$A,0))</f>
        <v>0</v>
      </c>
      <c r="F249" s="7">
        <f>IF(COUNTIF('Start Set'!A:A, A249) &gt; 0, 1, 0)</f>
        <v>0</v>
      </c>
      <c r="G249" s="7">
        <f>IF(COUNTIF('Iteration 1 - Forward'!A:A, A249) &gt; 0, 1, 0)</f>
        <v>0</v>
      </c>
      <c r="H249" s="7">
        <f>IF(COUNTIF('Iteration 1 - Backward'!A:A, A249) &gt; 0, 1, 0)</f>
        <v>0</v>
      </c>
      <c r="I249" s="7">
        <f>IF(COUNTIF('Iteration 2 - Forward-Forward'!A:A, A249) &gt; 0, 1, 0)</f>
        <v>0</v>
      </c>
      <c r="J249" s="7">
        <f>IF(COUNTIF('Iteration 2 - Forward-Backward'!A:A, A249) &gt; 0, 1, 0)</f>
        <v>0</v>
      </c>
      <c r="K249" s="7">
        <f>IF(COUNTIF('Iteration 2 - Backward-Backward'!A:A, A249) &gt; 0, 1, 0)</f>
        <v>0</v>
      </c>
      <c r="L249" s="7">
        <f>IF(COUNTIF('Iteration 2 - Backward-Forward'!A:A, A249) &gt; 0, 1, 0)</f>
        <v>0</v>
      </c>
      <c r="M249" s="7">
        <f>IF(COUNTIF('Iteration 3 - FFF'!A:A, A249) &gt; 0, 1, 0)</f>
        <v>0</v>
      </c>
      <c r="N249" s="7">
        <f>IF(COUNTIF('Iteration 3 - FFB'!A:A, A249) &gt; 0, 1, 0)</f>
        <v>0</v>
      </c>
      <c r="O249" s="7">
        <f>IF(COUNTIF('Iteration 3 - FBF'!A:A, A249) &gt; 0, 1, 0)</f>
        <v>0</v>
      </c>
      <c r="P249" s="7">
        <v>1</v>
      </c>
    </row>
    <row r="250" spans="1:16" x14ac:dyDescent="0.25">
      <c r="A250" s="7" t="s">
        <v>9564</v>
      </c>
      <c r="B250" s="7" t="s">
        <v>9565</v>
      </c>
      <c r="C250" s="7">
        <v>2017</v>
      </c>
      <c r="D250" s="7" t="s">
        <v>9460</v>
      </c>
      <c r="E250" s="7">
        <f t="shared" si="6"/>
        <v>0</v>
      </c>
      <c r="F250" s="7">
        <f>IF(COUNTIF('Start Set'!A:A, A250) &gt; 0, 1, 0)</f>
        <v>0</v>
      </c>
      <c r="G250" s="7">
        <f>IF(COUNTIF('Iteration 1 - Forward'!A:A, A250) &gt; 0, 1, 0)</f>
        <v>0</v>
      </c>
      <c r="H250" s="7">
        <f>IF(COUNTIF('Iteration 1 - Backward'!A:A, A250) &gt; 0, 1, 0)</f>
        <v>0</v>
      </c>
      <c r="I250" s="7">
        <f>IF(COUNTIF('Iteration 2 - Forward-Forward'!A:A, A250) &gt; 0, 1, 0)</f>
        <v>0</v>
      </c>
      <c r="J250" s="7">
        <f>IF(COUNTIF('Iteration 2 - Forward-Backward'!A:A, A250) &gt; 0, 1, 0)</f>
        <v>0</v>
      </c>
      <c r="K250" s="7">
        <f>IF(COUNTIF('Iteration 2 - Backward-Backward'!A:A, A250) &gt; 0, 1, 0)</f>
        <v>0</v>
      </c>
      <c r="L250" s="7">
        <f>IF(COUNTIF('Iteration 2 - Backward-Forward'!A:A, A250) &gt; 0, 1, 0)</f>
        <v>0</v>
      </c>
      <c r="M250" s="7">
        <f>IF(COUNTIF('Iteration 3 - FFF'!A:A, A250) &gt; 0, 1, 0)</f>
        <v>0</v>
      </c>
      <c r="N250" s="7">
        <f>IF(COUNTIF('Iteration 3 - FFB'!A:A, A250) &gt; 0, 1, 0)</f>
        <v>0</v>
      </c>
      <c r="O250" s="7">
        <f>IF(COUNTIF('Iteration 3 - FBF'!A:A, A250) &gt; 0, 1, 0)</f>
        <v>0</v>
      </c>
      <c r="P250" s="7">
        <v>1</v>
      </c>
    </row>
    <row r="251" spans="1:16" x14ac:dyDescent="0.25">
      <c r="A251" s="7" t="s">
        <v>9566</v>
      </c>
      <c r="B251" s="7" t="s">
        <v>9567</v>
      </c>
      <c r="C251" s="7">
        <v>2017</v>
      </c>
      <c r="D251" s="7" t="s">
        <v>9563</v>
      </c>
      <c r="E251" s="7">
        <f t="shared" si="6"/>
        <v>0</v>
      </c>
      <c r="F251" s="7">
        <f>IF(COUNTIF('Start Set'!A:A, A251) &gt; 0, 1, 0)</f>
        <v>0</v>
      </c>
      <c r="G251" s="7">
        <f>IF(COUNTIF('Iteration 1 - Forward'!A:A, A251) &gt; 0, 1, 0)</f>
        <v>0</v>
      </c>
      <c r="H251" s="7">
        <f>IF(COUNTIF('Iteration 1 - Backward'!A:A, A251) &gt; 0, 1, 0)</f>
        <v>0</v>
      </c>
      <c r="I251" s="7">
        <f>IF(COUNTIF('Iteration 2 - Forward-Forward'!A:A, A251) &gt; 0, 1, 0)</f>
        <v>0</v>
      </c>
      <c r="J251" s="7">
        <f>IF(COUNTIF('Iteration 2 - Forward-Backward'!A:A, A251) &gt; 0, 1, 0)</f>
        <v>0</v>
      </c>
      <c r="K251" s="7">
        <f>IF(COUNTIF('Iteration 2 - Backward-Backward'!A:A, A251) &gt; 0, 1, 0)</f>
        <v>0</v>
      </c>
      <c r="L251" s="7">
        <f>IF(COUNTIF('Iteration 2 - Backward-Forward'!A:A, A251) &gt; 0, 1, 0)</f>
        <v>0</v>
      </c>
      <c r="M251" s="7">
        <f>IF(COUNTIF('Iteration 3 - FFF'!A:A, A251) &gt; 0, 1, 0)</f>
        <v>0</v>
      </c>
      <c r="N251" s="7">
        <f>IF(COUNTIF('Iteration 3 - FFB'!A:A, A251) &gt; 0, 1, 0)</f>
        <v>0</v>
      </c>
      <c r="O251" s="7">
        <f>IF(COUNTIF('Iteration 3 - FBF'!A:A, A251) &gt; 0, 1, 0)</f>
        <v>0</v>
      </c>
      <c r="P251" s="7">
        <v>1</v>
      </c>
    </row>
    <row r="252" spans="1:16" x14ac:dyDescent="0.25">
      <c r="A252" s="7" t="s">
        <v>9579</v>
      </c>
      <c r="B252" s="7" t="s">
        <v>9580</v>
      </c>
      <c r="C252" s="7">
        <v>2017</v>
      </c>
      <c r="D252" s="7" t="s">
        <v>9581</v>
      </c>
      <c r="E252" s="7">
        <f t="shared" si="6"/>
        <v>0</v>
      </c>
      <c r="F252" s="7">
        <f>IF(COUNTIF('Start Set'!A:A, A252) &gt; 0, 1, 0)</f>
        <v>0</v>
      </c>
      <c r="G252" s="7">
        <f>IF(COUNTIF('Iteration 1 - Forward'!A:A, A252) &gt; 0, 1, 0)</f>
        <v>0</v>
      </c>
      <c r="H252" s="7">
        <f>IF(COUNTIF('Iteration 1 - Backward'!A:A, A252) &gt; 0, 1, 0)</f>
        <v>0</v>
      </c>
      <c r="I252" s="7">
        <f>IF(COUNTIF('Iteration 2 - Forward-Forward'!A:A, A252) &gt; 0, 1, 0)</f>
        <v>0</v>
      </c>
      <c r="J252" s="7">
        <f>IF(COUNTIF('Iteration 2 - Forward-Backward'!A:A, A252) &gt; 0, 1, 0)</f>
        <v>0</v>
      </c>
      <c r="K252" s="7">
        <f>IF(COUNTIF('Iteration 2 - Backward-Backward'!A:A, A252) &gt; 0, 1, 0)</f>
        <v>0</v>
      </c>
      <c r="L252" s="7">
        <f>IF(COUNTIF('Iteration 2 - Backward-Forward'!A:A, A252) &gt; 0, 1, 0)</f>
        <v>0</v>
      </c>
      <c r="M252" s="7">
        <f>IF(COUNTIF('Iteration 3 - FFF'!A:A, A252) &gt; 0, 1, 0)</f>
        <v>0</v>
      </c>
      <c r="N252" s="7">
        <f>IF(COUNTIF('Iteration 3 - FFB'!A:A, A252) &gt; 0, 1, 0)</f>
        <v>0</v>
      </c>
      <c r="O252" s="7">
        <f>IF(COUNTIF('Iteration 3 - FBF'!A:A, A252) &gt; 0, 1, 0)</f>
        <v>0</v>
      </c>
      <c r="P252" s="7">
        <v>1</v>
      </c>
    </row>
    <row r="253" spans="1:16" x14ac:dyDescent="0.25">
      <c r="A253" s="7" t="s">
        <v>9587</v>
      </c>
      <c r="B253" s="7" t="s">
        <v>9588</v>
      </c>
      <c r="C253" s="7">
        <v>2017</v>
      </c>
      <c r="D253" s="7" t="s">
        <v>9589</v>
      </c>
      <c r="E253" s="7">
        <f t="shared" si="6"/>
        <v>0</v>
      </c>
      <c r="F253" s="7">
        <f>IF(COUNTIF('Start Set'!A:A, A253) &gt; 0, 1, 0)</f>
        <v>0</v>
      </c>
      <c r="G253" s="7">
        <f>IF(COUNTIF('Iteration 1 - Forward'!A:A, A253) &gt; 0, 1, 0)</f>
        <v>0</v>
      </c>
      <c r="H253" s="7">
        <f>IF(COUNTIF('Iteration 1 - Backward'!A:A, A253) &gt; 0, 1, 0)</f>
        <v>0</v>
      </c>
      <c r="I253" s="7">
        <f>IF(COUNTIF('Iteration 2 - Forward-Forward'!A:A, A253) &gt; 0, 1, 0)</f>
        <v>0</v>
      </c>
      <c r="J253" s="7">
        <f>IF(COUNTIF('Iteration 2 - Forward-Backward'!A:A, A253) &gt; 0, 1, 0)</f>
        <v>0</v>
      </c>
      <c r="K253" s="7">
        <f>IF(COUNTIF('Iteration 2 - Backward-Backward'!A:A, A253) &gt; 0, 1, 0)</f>
        <v>0</v>
      </c>
      <c r="L253" s="7">
        <f>IF(COUNTIF('Iteration 2 - Backward-Forward'!A:A, A253) &gt; 0, 1, 0)</f>
        <v>0</v>
      </c>
      <c r="M253" s="7">
        <f>IF(COUNTIF('Iteration 3 - FFF'!A:A, A253) &gt; 0, 1, 0)</f>
        <v>0</v>
      </c>
      <c r="N253" s="7">
        <f>IF(COUNTIF('Iteration 3 - FFB'!A:A, A253) &gt; 0, 1, 0)</f>
        <v>0</v>
      </c>
      <c r="O253" s="7">
        <f>IF(COUNTIF('Iteration 3 - FBF'!A:A, A253) &gt; 0, 1, 0)</f>
        <v>0</v>
      </c>
      <c r="P253" s="7">
        <v>1</v>
      </c>
    </row>
    <row r="254" spans="1:16" x14ac:dyDescent="0.25">
      <c r="A254" s="7" t="s">
        <v>9630</v>
      </c>
      <c r="B254" s="7" t="s">
        <v>9631</v>
      </c>
      <c r="C254" s="7">
        <v>2017</v>
      </c>
      <c r="D254" s="7" t="s">
        <v>335</v>
      </c>
      <c r="E254" s="7">
        <f t="shared" si="6"/>
        <v>0</v>
      </c>
      <c r="F254" s="7">
        <f>IF(COUNTIF('Start Set'!A:A, A254) &gt; 0, 1, 0)</f>
        <v>0</v>
      </c>
      <c r="G254" s="7">
        <f>IF(COUNTIF('Iteration 1 - Forward'!A:A, A254) &gt; 0, 1, 0)</f>
        <v>0</v>
      </c>
      <c r="H254" s="7">
        <f>IF(COUNTIF('Iteration 1 - Backward'!A:A, A254) &gt; 0, 1, 0)</f>
        <v>0</v>
      </c>
      <c r="I254" s="7">
        <f>IF(COUNTIF('Iteration 2 - Forward-Forward'!A:A, A254) &gt; 0, 1, 0)</f>
        <v>0</v>
      </c>
      <c r="J254" s="7">
        <f>IF(COUNTIF('Iteration 2 - Forward-Backward'!A:A, A254) &gt; 0, 1, 0)</f>
        <v>0</v>
      </c>
      <c r="K254" s="7">
        <f>IF(COUNTIF('Iteration 2 - Backward-Backward'!A:A, A254) &gt; 0, 1, 0)</f>
        <v>0</v>
      </c>
      <c r="L254" s="7">
        <f>IF(COUNTIF('Iteration 2 - Backward-Forward'!A:A, A254) &gt; 0, 1, 0)</f>
        <v>0</v>
      </c>
      <c r="M254" s="7">
        <f>IF(COUNTIF('Iteration 3 - FFF'!A:A, A254) &gt; 0, 1, 0)</f>
        <v>0</v>
      </c>
      <c r="N254" s="7">
        <f>IF(COUNTIF('Iteration 3 - FFB'!A:A, A254) &gt; 0, 1, 0)</f>
        <v>0</v>
      </c>
      <c r="O254" s="7">
        <f>IF(COUNTIF('Iteration 3 - FBF'!A:A, A254) &gt; 0, 1, 0)</f>
        <v>0</v>
      </c>
      <c r="P254" s="7">
        <v>1</v>
      </c>
    </row>
    <row r="255" spans="1:16" x14ac:dyDescent="0.25">
      <c r="A255" s="7" t="s">
        <v>9632</v>
      </c>
      <c r="B255" s="7" t="s">
        <v>9633</v>
      </c>
      <c r="C255" s="7">
        <v>2017</v>
      </c>
      <c r="D255" s="7" t="s">
        <v>9634</v>
      </c>
      <c r="E255" s="7">
        <f t="shared" si="6"/>
        <v>0</v>
      </c>
      <c r="F255" s="7">
        <f>IF(COUNTIF('Start Set'!A:A, A255) &gt; 0, 1, 0)</f>
        <v>0</v>
      </c>
      <c r="G255" s="7">
        <f>IF(COUNTIF('Iteration 1 - Forward'!A:A, A255) &gt; 0, 1, 0)</f>
        <v>0</v>
      </c>
      <c r="H255" s="7">
        <f>IF(COUNTIF('Iteration 1 - Backward'!A:A, A255) &gt; 0, 1, 0)</f>
        <v>0</v>
      </c>
      <c r="I255" s="7">
        <f>IF(COUNTIF('Iteration 2 - Forward-Forward'!A:A, A255) &gt; 0, 1, 0)</f>
        <v>0</v>
      </c>
      <c r="J255" s="7">
        <f>IF(COUNTIF('Iteration 2 - Forward-Backward'!A:A, A255) &gt; 0, 1, 0)</f>
        <v>0</v>
      </c>
      <c r="K255" s="7">
        <f>IF(COUNTIF('Iteration 2 - Backward-Backward'!A:A, A255) &gt; 0, 1, 0)</f>
        <v>0</v>
      </c>
      <c r="L255" s="7">
        <f>IF(COUNTIF('Iteration 2 - Backward-Forward'!A:A, A255) &gt; 0, 1, 0)</f>
        <v>0</v>
      </c>
      <c r="M255" s="7">
        <f>IF(COUNTIF('Iteration 3 - FFF'!A:A, A255) &gt; 0, 1, 0)</f>
        <v>0</v>
      </c>
      <c r="N255" s="7">
        <f>IF(COUNTIF('Iteration 3 - FFB'!A:A, A255) &gt; 0, 1, 0)</f>
        <v>0</v>
      </c>
      <c r="O255" s="7">
        <f>IF(COUNTIF('Iteration 3 - FBF'!A:A, A255) &gt; 0, 1, 0)</f>
        <v>0</v>
      </c>
      <c r="P255" s="7">
        <v>1</v>
      </c>
    </row>
    <row r="256" spans="1:16" x14ac:dyDescent="0.25">
      <c r="A256" s="7" t="s">
        <v>9641</v>
      </c>
      <c r="B256" s="7" t="s">
        <v>9642</v>
      </c>
      <c r="C256" s="7">
        <v>2017</v>
      </c>
      <c r="D256" s="7" t="s">
        <v>608</v>
      </c>
      <c r="E256" s="7">
        <f t="shared" si="6"/>
        <v>0</v>
      </c>
      <c r="F256" s="7">
        <f>IF(COUNTIF('Start Set'!A:A, A256) &gt; 0, 1, 0)</f>
        <v>0</v>
      </c>
      <c r="G256" s="7">
        <f>IF(COUNTIF('Iteration 1 - Forward'!A:A, A256) &gt; 0, 1, 0)</f>
        <v>0</v>
      </c>
      <c r="H256" s="7">
        <f>IF(COUNTIF('Iteration 1 - Backward'!A:A, A256) &gt; 0, 1, 0)</f>
        <v>0</v>
      </c>
      <c r="I256" s="7">
        <f>IF(COUNTIF('Iteration 2 - Forward-Forward'!A:A, A256) &gt; 0, 1, 0)</f>
        <v>0</v>
      </c>
      <c r="J256" s="7">
        <f>IF(COUNTIF('Iteration 2 - Forward-Backward'!A:A, A256) &gt; 0, 1, 0)</f>
        <v>0</v>
      </c>
      <c r="K256" s="7">
        <f>IF(COUNTIF('Iteration 2 - Backward-Backward'!A:A, A256) &gt; 0, 1, 0)</f>
        <v>0</v>
      </c>
      <c r="L256" s="7">
        <f>IF(COUNTIF('Iteration 2 - Backward-Forward'!A:A, A256) &gt; 0, 1, 0)</f>
        <v>0</v>
      </c>
      <c r="M256" s="7">
        <f>IF(COUNTIF('Iteration 3 - FFF'!A:A, A256) &gt; 0, 1, 0)</f>
        <v>0</v>
      </c>
      <c r="N256" s="7">
        <f>IF(COUNTIF('Iteration 3 - FFB'!A:A, A256) &gt; 0, 1, 0)</f>
        <v>0</v>
      </c>
      <c r="O256" s="7">
        <f>IF(COUNTIF('Iteration 3 - FBF'!A:A, A256) &gt; 0, 1, 0)</f>
        <v>0</v>
      </c>
      <c r="P256" s="7">
        <v>1</v>
      </c>
    </row>
    <row r="257" spans="1:16" x14ac:dyDescent="0.25">
      <c r="A257" s="7" t="s">
        <v>9781</v>
      </c>
      <c r="B257" s="7" t="s">
        <v>9782</v>
      </c>
      <c r="C257" s="7">
        <v>2017</v>
      </c>
      <c r="D257" s="7" t="s">
        <v>138</v>
      </c>
      <c r="E257" s="7">
        <f t="shared" si="6"/>
        <v>0</v>
      </c>
      <c r="F257" s="7">
        <f>IF(COUNTIF('Start Set'!A:A, A257) &gt; 0, 1, 0)</f>
        <v>0</v>
      </c>
      <c r="G257" s="7">
        <f>IF(COUNTIF('Iteration 1 - Forward'!A:A, A257) &gt; 0, 1, 0)</f>
        <v>0</v>
      </c>
      <c r="H257" s="7">
        <f>IF(COUNTIF('Iteration 1 - Backward'!A:A, A257) &gt; 0, 1, 0)</f>
        <v>0</v>
      </c>
      <c r="I257" s="7">
        <f>IF(COUNTIF('Iteration 2 - Forward-Forward'!A:A, A257) &gt; 0, 1, 0)</f>
        <v>0</v>
      </c>
      <c r="J257" s="7">
        <f>IF(COUNTIF('Iteration 2 - Forward-Backward'!A:A, A257) &gt; 0, 1, 0)</f>
        <v>0</v>
      </c>
      <c r="K257" s="7">
        <f>IF(COUNTIF('Iteration 2 - Backward-Backward'!A:A, A257) &gt; 0, 1, 0)</f>
        <v>0</v>
      </c>
      <c r="L257" s="7">
        <f>IF(COUNTIF('Iteration 2 - Backward-Forward'!A:A, A257) &gt; 0, 1, 0)</f>
        <v>0</v>
      </c>
      <c r="M257" s="7">
        <f>IF(COUNTIF('Iteration 3 - FFF'!A:A, A257) &gt; 0, 1, 0)</f>
        <v>0</v>
      </c>
      <c r="N257" s="7">
        <f>IF(COUNTIF('Iteration 3 - FFB'!A:A, A257) &gt; 0, 1, 0)</f>
        <v>0</v>
      </c>
      <c r="O257" s="7">
        <f>IF(COUNTIF('Iteration 3 - FBF'!A:A, A257) &gt; 0, 1, 0)</f>
        <v>0</v>
      </c>
      <c r="P257" s="7">
        <v>1</v>
      </c>
    </row>
    <row r="258" spans="1:16" x14ac:dyDescent="0.25">
      <c r="A258" s="7" t="s">
        <v>9788</v>
      </c>
      <c r="B258" s="7" t="s">
        <v>9789</v>
      </c>
      <c r="C258" s="7">
        <v>2017</v>
      </c>
      <c r="D258" s="7" t="s">
        <v>172</v>
      </c>
      <c r="E258" s="7">
        <f t="shared" si="6"/>
        <v>0</v>
      </c>
      <c r="F258" s="7">
        <f>IF(COUNTIF('Start Set'!A:A, A258) &gt; 0, 1, 0)</f>
        <v>0</v>
      </c>
      <c r="G258" s="7">
        <f>IF(COUNTIF('Iteration 1 - Forward'!A:A, A258) &gt; 0, 1, 0)</f>
        <v>0</v>
      </c>
      <c r="H258" s="7">
        <f>IF(COUNTIF('Iteration 1 - Backward'!A:A, A258) &gt; 0, 1, 0)</f>
        <v>0</v>
      </c>
      <c r="I258" s="7">
        <f>IF(COUNTIF('Iteration 2 - Forward-Forward'!A:A, A258) &gt; 0, 1, 0)</f>
        <v>0</v>
      </c>
      <c r="J258" s="7">
        <f>IF(COUNTIF('Iteration 2 - Forward-Backward'!A:A, A258) &gt; 0, 1, 0)</f>
        <v>0</v>
      </c>
      <c r="K258" s="7">
        <f>IF(COUNTIF('Iteration 2 - Backward-Backward'!A:A, A258) &gt; 0, 1, 0)</f>
        <v>0</v>
      </c>
      <c r="L258" s="7">
        <f>IF(COUNTIF('Iteration 2 - Backward-Forward'!A:A, A258) &gt; 0, 1, 0)</f>
        <v>0</v>
      </c>
      <c r="M258" s="7">
        <f>IF(COUNTIF('Iteration 3 - FFF'!A:A, A258) &gt; 0, 1, 0)</f>
        <v>0</v>
      </c>
      <c r="N258" s="7">
        <f>IF(COUNTIF('Iteration 3 - FFB'!A:A, A258) &gt; 0, 1, 0)</f>
        <v>0</v>
      </c>
      <c r="O258" s="7">
        <f>IF(COUNTIF('Iteration 3 - FBF'!A:A, A258) &gt; 0, 1, 0)</f>
        <v>0</v>
      </c>
      <c r="P258" s="7">
        <v>1</v>
      </c>
    </row>
    <row r="259" spans="1:16" x14ac:dyDescent="0.25">
      <c r="A259" s="7" t="s">
        <v>9806</v>
      </c>
      <c r="B259" s="7" t="s">
        <v>9807</v>
      </c>
      <c r="C259" s="7">
        <v>2017</v>
      </c>
      <c r="D259" s="7" t="s">
        <v>9808</v>
      </c>
      <c r="E259" s="7">
        <f t="shared" si="6"/>
        <v>0</v>
      </c>
      <c r="F259" s="7">
        <f>IF(COUNTIF('Start Set'!A:A, A259) &gt; 0, 1, 0)</f>
        <v>0</v>
      </c>
      <c r="G259" s="7">
        <f>IF(COUNTIF('Iteration 1 - Forward'!A:A, A259) &gt; 0, 1, 0)</f>
        <v>0</v>
      </c>
      <c r="H259" s="7">
        <f>IF(COUNTIF('Iteration 1 - Backward'!A:A, A259) &gt; 0, 1, 0)</f>
        <v>0</v>
      </c>
      <c r="I259" s="7">
        <f>IF(COUNTIF('Iteration 2 - Forward-Forward'!A:A, A259) &gt; 0, 1, 0)</f>
        <v>0</v>
      </c>
      <c r="J259" s="7">
        <f>IF(COUNTIF('Iteration 2 - Forward-Backward'!A:A, A259) &gt; 0, 1, 0)</f>
        <v>0</v>
      </c>
      <c r="K259" s="7">
        <f>IF(COUNTIF('Iteration 2 - Backward-Backward'!A:A, A259) &gt; 0, 1, 0)</f>
        <v>0</v>
      </c>
      <c r="L259" s="7">
        <f>IF(COUNTIF('Iteration 2 - Backward-Forward'!A:A, A259) &gt; 0, 1, 0)</f>
        <v>0</v>
      </c>
      <c r="M259" s="7">
        <f>IF(COUNTIF('Iteration 3 - FFF'!A:A, A259) &gt; 0, 1, 0)</f>
        <v>0</v>
      </c>
      <c r="N259" s="7">
        <f>IF(COUNTIF('Iteration 3 - FFB'!A:A, A259) &gt; 0, 1, 0)</f>
        <v>0</v>
      </c>
      <c r="O259" s="7">
        <f>IF(COUNTIF('Iteration 3 - FBF'!A:A, A259) &gt; 0, 1, 0)</f>
        <v>0</v>
      </c>
      <c r="P259" s="7">
        <v>1</v>
      </c>
    </row>
    <row r="260" spans="1:16" x14ac:dyDescent="0.25">
      <c r="A260" s="7" t="s">
        <v>9839</v>
      </c>
      <c r="B260" s="7" t="s">
        <v>9840</v>
      </c>
      <c r="C260" s="7">
        <v>2017</v>
      </c>
      <c r="D260" s="7" t="s">
        <v>9841</v>
      </c>
      <c r="E260" s="7">
        <f t="shared" si="6"/>
        <v>0</v>
      </c>
      <c r="F260" s="7">
        <f>IF(COUNTIF('Start Set'!A:A, A260) &gt; 0, 1, 0)</f>
        <v>0</v>
      </c>
      <c r="G260" s="7">
        <f>IF(COUNTIF('Iteration 1 - Forward'!A:A, A260) &gt; 0, 1, 0)</f>
        <v>0</v>
      </c>
      <c r="H260" s="7">
        <f>IF(COUNTIF('Iteration 1 - Backward'!A:A, A260) &gt; 0, 1, 0)</f>
        <v>0</v>
      </c>
      <c r="I260" s="7">
        <f>IF(COUNTIF('Iteration 2 - Forward-Forward'!A:A, A260) &gt; 0, 1, 0)</f>
        <v>0</v>
      </c>
      <c r="J260" s="7">
        <f>IF(COUNTIF('Iteration 2 - Forward-Backward'!A:A, A260) &gt; 0, 1, 0)</f>
        <v>0</v>
      </c>
      <c r="K260" s="7">
        <f>IF(COUNTIF('Iteration 2 - Backward-Backward'!A:A, A260) &gt; 0, 1, 0)</f>
        <v>0</v>
      </c>
      <c r="L260" s="7">
        <f>IF(COUNTIF('Iteration 2 - Backward-Forward'!A:A, A260) &gt; 0, 1, 0)</f>
        <v>0</v>
      </c>
      <c r="M260" s="7">
        <f>IF(COUNTIF('Iteration 3 - FFF'!A:A, A260) &gt; 0, 1, 0)</f>
        <v>0</v>
      </c>
      <c r="N260" s="7">
        <f>IF(COUNTIF('Iteration 3 - FFB'!A:A, A260) &gt; 0, 1, 0)</f>
        <v>0</v>
      </c>
      <c r="O260" s="7">
        <f>IF(COUNTIF('Iteration 3 - FBF'!A:A, A260) &gt; 0, 1, 0)</f>
        <v>0</v>
      </c>
      <c r="P260" s="7">
        <v>1</v>
      </c>
    </row>
    <row r="261" spans="1:16" x14ac:dyDescent="0.25">
      <c r="A261" s="7" t="s">
        <v>9869</v>
      </c>
      <c r="B261" s="7" t="s">
        <v>9870</v>
      </c>
      <c r="C261" s="7">
        <v>2017</v>
      </c>
      <c r="D261" s="7" t="s">
        <v>9570</v>
      </c>
      <c r="E261" s="7">
        <f t="shared" si="6"/>
        <v>0</v>
      </c>
      <c r="F261" s="7">
        <f>IF(COUNTIF('Start Set'!A:A, A261) &gt; 0, 1, 0)</f>
        <v>0</v>
      </c>
      <c r="G261" s="7">
        <f>IF(COUNTIF('Iteration 1 - Forward'!A:A, A261) &gt; 0, 1, 0)</f>
        <v>0</v>
      </c>
      <c r="H261" s="7">
        <f>IF(COUNTIF('Iteration 1 - Backward'!A:A, A261) &gt; 0, 1, 0)</f>
        <v>0</v>
      </c>
      <c r="I261" s="7">
        <f>IF(COUNTIF('Iteration 2 - Forward-Forward'!A:A, A261) &gt; 0, 1, 0)</f>
        <v>0</v>
      </c>
      <c r="J261" s="7">
        <f>IF(COUNTIF('Iteration 2 - Forward-Backward'!A:A, A261) &gt; 0, 1, 0)</f>
        <v>0</v>
      </c>
      <c r="K261" s="7">
        <f>IF(COUNTIF('Iteration 2 - Backward-Backward'!A:A, A261) &gt; 0, 1, 0)</f>
        <v>0</v>
      </c>
      <c r="L261" s="7">
        <f>IF(COUNTIF('Iteration 2 - Backward-Forward'!A:A, A261) &gt; 0, 1, 0)</f>
        <v>0</v>
      </c>
      <c r="M261" s="7">
        <f>IF(COUNTIF('Iteration 3 - FFF'!A:A, A261) &gt; 0, 1, 0)</f>
        <v>0</v>
      </c>
      <c r="N261" s="7">
        <f>IF(COUNTIF('Iteration 3 - FFB'!A:A, A261) &gt; 0, 1, 0)</f>
        <v>0</v>
      </c>
      <c r="O261" s="7">
        <f>IF(COUNTIF('Iteration 3 - FBF'!A:A, A261) &gt; 0, 1, 0)</f>
        <v>0</v>
      </c>
      <c r="P261" s="7">
        <v>1</v>
      </c>
    </row>
    <row r="262" spans="1:16" x14ac:dyDescent="0.25">
      <c r="A262" s="7" t="s">
        <v>9875</v>
      </c>
      <c r="B262" s="7" t="s">
        <v>9876</v>
      </c>
      <c r="C262" s="7">
        <v>2017</v>
      </c>
      <c r="D262" s="7" t="s">
        <v>9727</v>
      </c>
      <c r="E262" s="7">
        <f t="shared" si="6"/>
        <v>0</v>
      </c>
      <c r="F262" s="7">
        <f>IF(COUNTIF('Start Set'!A:A, A262) &gt; 0, 1, 0)</f>
        <v>0</v>
      </c>
      <c r="G262" s="7">
        <f>IF(COUNTIF('Iteration 1 - Forward'!A:A, A262) &gt; 0, 1, 0)</f>
        <v>0</v>
      </c>
      <c r="H262" s="7">
        <f>IF(COUNTIF('Iteration 1 - Backward'!A:A, A262) &gt; 0, 1, 0)</f>
        <v>0</v>
      </c>
      <c r="I262" s="7">
        <f>IF(COUNTIF('Iteration 2 - Forward-Forward'!A:A, A262) &gt; 0, 1, 0)</f>
        <v>0</v>
      </c>
      <c r="J262" s="7">
        <f>IF(COUNTIF('Iteration 2 - Forward-Backward'!A:A, A262) &gt; 0, 1, 0)</f>
        <v>0</v>
      </c>
      <c r="K262" s="7">
        <f>IF(COUNTIF('Iteration 2 - Backward-Backward'!A:A, A262) &gt; 0, 1, 0)</f>
        <v>0</v>
      </c>
      <c r="L262" s="7">
        <f>IF(COUNTIF('Iteration 2 - Backward-Forward'!A:A, A262) &gt; 0, 1, 0)</f>
        <v>0</v>
      </c>
      <c r="M262" s="7">
        <f>IF(COUNTIF('Iteration 3 - FFF'!A:A, A262) &gt; 0, 1, 0)</f>
        <v>0</v>
      </c>
      <c r="N262" s="7">
        <f>IF(COUNTIF('Iteration 3 - FFB'!A:A, A262) &gt; 0, 1, 0)</f>
        <v>0</v>
      </c>
      <c r="O262" s="7">
        <f>IF(COUNTIF('Iteration 3 - FBF'!A:A, A262) &gt; 0, 1, 0)</f>
        <v>0</v>
      </c>
      <c r="P262" s="7">
        <v>1</v>
      </c>
    </row>
    <row r="263" spans="1:16" x14ac:dyDescent="0.25">
      <c r="A263" s="7" t="s">
        <v>9877</v>
      </c>
      <c r="B263" s="7" t="s">
        <v>9878</v>
      </c>
      <c r="C263" s="7">
        <v>2017</v>
      </c>
      <c r="D263" s="7" t="s">
        <v>9879</v>
      </c>
      <c r="E263" s="7">
        <f t="shared" si="6"/>
        <v>0</v>
      </c>
      <c r="F263" s="7">
        <f>IF(COUNTIF('Start Set'!A:A, A263) &gt; 0, 1, 0)</f>
        <v>0</v>
      </c>
      <c r="G263" s="7">
        <f>IF(COUNTIF('Iteration 1 - Forward'!A:A, A263) &gt; 0, 1, 0)</f>
        <v>0</v>
      </c>
      <c r="H263" s="7">
        <f>IF(COUNTIF('Iteration 1 - Backward'!A:A, A263) &gt; 0, 1, 0)</f>
        <v>0</v>
      </c>
      <c r="I263" s="7">
        <f>IF(COUNTIF('Iteration 2 - Forward-Forward'!A:A, A263) &gt; 0, 1, 0)</f>
        <v>0</v>
      </c>
      <c r="J263" s="7">
        <f>IF(COUNTIF('Iteration 2 - Forward-Backward'!A:A, A263) &gt; 0, 1, 0)</f>
        <v>0</v>
      </c>
      <c r="K263" s="7">
        <f>IF(COUNTIF('Iteration 2 - Backward-Backward'!A:A, A263) &gt; 0, 1, 0)</f>
        <v>0</v>
      </c>
      <c r="L263" s="7">
        <f>IF(COUNTIF('Iteration 2 - Backward-Forward'!A:A, A263) &gt; 0, 1, 0)</f>
        <v>0</v>
      </c>
      <c r="M263" s="7">
        <f>IF(COUNTIF('Iteration 3 - FFF'!A:A, A263) &gt; 0, 1, 0)</f>
        <v>0</v>
      </c>
      <c r="N263" s="7">
        <f>IF(COUNTIF('Iteration 3 - FFB'!A:A, A263) &gt; 0, 1, 0)</f>
        <v>0</v>
      </c>
      <c r="O263" s="7">
        <f>IF(COUNTIF('Iteration 3 - FBF'!A:A, A263) &gt; 0, 1, 0)</f>
        <v>0</v>
      </c>
      <c r="P263" s="7">
        <v>1</v>
      </c>
    </row>
    <row r="264" spans="1:16" x14ac:dyDescent="0.25">
      <c r="A264" s="7" t="s">
        <v>9909</v>
      </c>
      <c r="B264" s="7" t="s">
        <v>9910</v>
      </c>
      <c r="C264" s="7">
        <v>2017</v>
      </c>
      <c r="D264" s="7" t="s">
        <v>9911</v>
      </c>
      <c r="E264" s="7">
        <f t="shared" si="6"/>
        <v>0</v>
      </c>
      <c r="F264" s="7">
        <f>IF(COUNTIF('Start Set'!A:A, A264) &gt; 0, 1, 0)</f>
        <v>0</v>
      </c>
      <c r="G264" s="7">
        <f>IF(COUNTIF('Iteration 1 - Forward'!A:A, A264) &gt; 0, 1, 0)</f>
        <v>0</v>
      </c>
      <c r="H264" s="7">
        <f>IF(COUNTIF('Iteration 1 - Backward'!A:A, A264) &gt; 0, 1, 0)</f>
        <v>0</v>
      </c>
      <c r="I264" s="7">
        <f>IF(COUNTIF('Iteration 2 - Forward-Forward'!A:A, A264) &gt; 0, 1, 0)</f>
        <v>0</v>
      </c>
      <c r="J264" s="7">
        <f>IF(COUNTIF('Iteration 2 - Forward-Backward'!A:A, A264) &gt; 0, 1, 0)</f>
        <v>0</v>
      </c>
      <c r="K264" s="7">
        <f>IF(COUNTIF('Iteration 2 - Backward-Backward'!A:A, A264) &gt; 0, 1, 0)</f>
        <v>0</v>
      </c>
      <c r="L264" s="7">
        <f>IF(COUNTIF('Iteration 2 - Backward-Forward'!A:A, A264) &gt; 0, 1, 0)</f>
        <v>0</v>
      </c>
      <c r="M264" s="7">
        <f>IF(COUNTIF('Iteration 3 - FFF'!A:A, A264) &gt; 0, 1, 0)</f>
        <v>0</v>
      </c>
      <c r="N264" s="7">
        <f>IF(COUNTIF('Iteration 3 - FFB'!A:A, A264) &gt; 0, 1, 0)</f>
        <v>0</v>
      </c>
      <c r="O264" s="7">
        <f>IF(COUNTIF('Iteration 3 - FBF'!A:A, A264) &gt; 0, 1, 0)</f>
        <v>0</v>
      </c>
      <c r="P264" s="7">
        <v>1</v>
      </c>
    </row>
    <row r="265" spans="1:16" x14ac:dyDescent="0.25">
      <c r="A265" s="7" t="s">
        <v>9919</v>
      </c>
      <c r="B265" s="7" t="s">
        <v>9920</v>
      </c>
      <c r="C265" s="7">
        <v>2017</v>
      </c>
      <c r="D265" s="7" t="s">
        <v>9921</v>
      </c>
      <c r="E265" s="7">
        <f t="shared" si="6"/>
        <v>0</v>
      </c>
      <c r="F265" s="7">
        <f>IF(COUNTIF('Start Set'!A:A, A265) &gt; 0, 1, 0)</f>
        <v>0</v>
      </c>
      <c r="G265" s="7">
        <f>IF(COUNTIF('Iteration 1 - Forward'!A:A, A265) &gt; 0, 1, 0)</f>
        <v>0</v>
      </c>
      <c r="H265" s="7">
        <f>IF(COUNTIF('Iteration 1 - Backward'!A:A, A265) &gt; 0, 1, 0)</f>
        <v>0</v>
      </c>
      <c r="I265" s="7">
        <f>IF(COUNTIF('Iteration 2 - Forward-Forward'!A:A, A265) &gt; 0, 1, 0)</f>
        <v>0</v>
      </c>
      <c r="J265" s="7">
        <f>IF(COUNTIF('Iteration 2 - Forward-Backward'!A:A, A265) &gt; 0, 1, 0)</f>
        <v>0</v>
      </c>
      <c r="K265" s="7">
        <f>IF(COUNTIF('Iteration 2 - Backward-Backward'!A:A, A265) &gt; 0, 1, 0)</f>
        <v>0</v>
      </c>
      <c r="L265" s="7">
        <f>IF(COUNTIF('Iteration 2 - Backward-Forward'!A:A, A265) &gt; 0, 1, 0)</f>
        <v>0</v>
      </c>
      <c r="M265" s="7">
        <f>IF(COUNTIF('Iteration 3 - FFF'!A:A, A265) &gt; 0, 1, 0)</f>
        <v>0</v>
      </c>
      <c r="N265" s="7">
        <f>IF(COUNTIF('Iteration 3 - FFB'!A:A, A265) &gt; 0, 1, 0)</f>
        <v>0</v>
      </c>
      <c r="O265" s="7">
        <f>IF(COUNTIF('Iteration 3 - FBF'!A:A, A265) &gt; 0, 1, 0)</f>
        <v>0</v>
      </c>
      <c r="P265" s="7">
        <v>1</v>
      </c>
    </row>
    <row r="266" spans="1:16" x14ac:dyDescent="0.25">
      <c r="A266" s="7" t="s">
        <v>9934</v>
      </c>
      <c r="B266" s="7" t="s">
        <v>9935</v>
      </c>
      <c r="C266" s="7">
        <v>2017</v>
      </c>
      <c r="D266" s="7" t="s">
        <v>665</v>
      </c>
      <c r="E266" s="7">
        <f t="shared" si="6"/>
        <v>0</v>
      </c>
      <c r="F266" s="7">
        <f>IF(COUNTIF('Start Set'!A:A, A266) &gt; 0, 1, 0)</f>
        <v>0</v>
      </c>
      <c r="G266" s="7">
        <f>IF(COUNTIF('Iteration 1 - Forward'!A:A, A266) &gt; 0, 1, 0)</f>
        <v>0</v>
      </c>
      <c r="H266" s="7">
        <f>IF(COUNTIF('Iteration 1 - Backward'!A:A, A266) &gt; 0, 1, 0)</f>
        <v>0</v>
      </c>
      <c r="I266" s="7">
        <f>IF(COUNTIF('Iteration 2 - Forward-Forward'!A:A, A266) &gt; 0, 1, 0)</f>
        <v>0</v>
      </c>
      <c r="J266" s="7">
        <f>IF(COUNTIF('Iteration 2 - Forward-Backward'!A:A, A266) &gt; 0, 1, 0)</f>
        <v>0</v>
      </c>
      <c r="K266" s="7">
        <f>IF(COUNTIF('Iteration 2 - Backward-Backward'!A:A, A266) &gt; 0, 1, 0)</f>
        <v>0</v>
      </c>
      <c r="L266" s="7">
        <f>IF(COUNTIF('Iteration 2 - Backward-Forward'!A:A, A266) &gt; 0, 1, 0)</f>
        <v>0</v>
      </c>
      <c r="M266" s="7">
        <f>IF(COUNTIF('Iteration 3 - FFF'!A:A, A266) &gt; 0, 1, 0)</f>
        <v>0</v>
      </c>
      <c r="N266" s="7">
        <f>IF(COUNTIF('Iteration 3 - FFB'!A:A, A266) &gt; 0, 1, 0)</f>
        <v>0</v>
      </c>
      <c r="O266" s="7">
        <f>IF(COUNTIF('Iteration 3 - FBF'!A:A, A266) &gt; 0, 1, 0)</f>
        <v>0</v>
      </c>
      <c r="P266" s="7">
        <v>1</v>
      </c>
    </row>
    <row r="267" spans="1:16" x14ac:dyDescent="0.25">
      <c r="A267" s="7" t="s">
        <v>9954</v>
      </c>
      <c r="B267" s="7" t="s">
        <v>9955</v>
      </c>
      <c r="C267" s="7">
        <v>2017</v>
      </c>
      <c r="D267" s="7" t="s">
        <v>9942</v>
      </c>
      <c r="E267" s="7">
        <f t="shared" si="6"/>
        <v>0</v>
      </c>
      <c r="F267" s="7">
        <f>IF(COUNTIF('Start Set'!A:A, A267) &gt; 0, 1, 0)</f>
        <v>0</v>
      </c>
      <c r="G267" s="7">
        <f>IF(COUNTIF('Iteration 1 - Forward'!A:A, A267) &gt; 0, 1, 0)</f>
        <v>0</v>
      </c>
      <c r="H267" s="7">
        <f>IF(COUNTIF('Iteration 1 - Backward'!A:A, A267) &gt; 0, 1, 0)</f>
        <v>0</v>
      </c>
      <c r="I267" s="7">
        <f>IF(COUNTIF('Iteration 2 - Forward-Forward'!A:A, A267) &gt; 0, 1, 0)</f>
        <v>0</v>
      </c>
      <c r="J267" s="7">
        <f>IF(COUNTIF('Iteration 2 - Forward-Backward'!A:A, A267) &gt; 0, 1, 0)</f>
        <v>0</v>
      </c>
      <c r="K267" s="7">
        <f>IF(COUNTIF('Iteration 2 - Backward-Backward'!A:A, A267) &gt; 0, 1, 0)</f>
        <v>0</v>
      </c>
      <c r="L267" s="7">
        <f>IF(COUNTIF('Iteration 2 - Backward-Forward'!A:A, A267) &gt; 0, 1, 0)</f>
        <v>0</v>
      </c>
      <c r="M267" s="7">
        <f>IF(COUNTIF('Iteration 3 - FFF'!A:A, A267) &gt; 0, 1, 0)</f>
        <v>0</v>
      </c>
      <c r="N267" s="7">
        <f>IF(COUNTIF('Iteration 3 - FFB'!A:A, A267) &gt; 0, 1, 0)</f>
        <v>0</v>
      </c>
      <c r="O267" s="7">
        <f>IF(COUNTIF('Iteration 3 - FBF'!A:A, A267) &gt; 0, 1, 0)</f>
        <v>0</v>
      </c>
      <c r="P267" s="7">
        <v>1</v>
      </c>
    </row>
    <row r="268" spans="1:16" x14ac:dyDescent="0.25">
      <c r="A268" s="7" t="s">
        <v>9958</v>
      </c>
      <c r="B268" s="7" t="s">
        <v>5606</v>
      </c>
      <c r="C268" s="7">
        <v>2017</v>
      </c>
      <c r="D268" s="7" t="s">
        <v>9959</v>
      </c>
      <c r="E268" s="7">
        <f t="shared" si="6"/>
        <v>0</v>
      </c>
      <c r="F268" s="7">
        <f>IF(COUNTIF('Start Set'!A:A, A268) &gt; 0, 1, 0)</f>
        <v>0</v>
      </c>
      <c r="G268" s="7">
        <f>IF(COUNTIF('Iteration 1 - Forward'!A:A, A268) &gt; 0, 1, 0)</f>
        <v>0</v>
      </c>
      <c r="H268" s="7">
        <f>IF(COUNTIF('Iteration 1 - Backward'!A:A, A268) &gt; 0, 1, 0)</f>
        <v>0</v>
      </c>
      <c r="I268" s="7">
        <f>IF(COUNTIF('Iteration 2 - Forward-Forward'!A:A, A268) &gt; 0, 1, 0)</f>
        <v>0</v>
      </c>
      <c r="J268" s="7">
        <f>IF(COUNTIF('Iteration 2 - Forward-Backward'!A:A, A268) &gt; 0, 1, 0)</f>
        <v>0</v>
      </c>
      <c r="K268" s="7">
        <f>IF(COUNTIF('Iteration 2 - Backward-Backward'!A:A, A268) &gt; 0, 1, 0)</f>
        <v>0</v>
      </c>
      <c r="L268" s="7">
        <f>IF(COUNTIF('Iteration 2 - Backward-Forward'!A:A, A268) &gt; 0, 1, 0)</f>
        <v>0</v>
      </c>
      <c r="M268" s="7">
        <f>IF(COUNTIF('Iteration 3 - FFF'!A:A, A268) &gt; 0, 1, 0)</f>
        <v>0</v>
      </c>
      <c r="N268" s="7">
        <f>IF(COUNTIF('Iteration 3 - FFB'!A:A, A268) &gt; 0, 1, 0)</f>
        <v>0</v>
      </c>
      <c r="O268" s="7">
        <f>IF(COUNTIF('Iteration 3 - FBF'!A:A, A268) &gt; 0, 1, 0)</f>
        <v>0</v>
      </c>
      <c r="P268" s="7">
        <v>1</v>
      </c>
    </row>
    <row r="269" spans="1:16" x14ac:dyDescent="0.25">
      <c r="A269" s="7" t="s">
        <v>9965</v>
      </c>
      <c r="B269" s="7" t="s">
        <v>9966</v>
      </c>
      <c r="C269" s="7">
        <v>2017</v>
      </c>
      <c r="D269" s="7" t="s">
        <v>9967</v>
      </c>
      <c r="E269" s="7">
        <f t="shared" si="6"/>
        <v>0</v>
      </c>
      <c r="F269" s="7">
        <f>IF(COUNTIF('Start Set'!A:A, A269) &gt; 0, 1, 0)</f>
        <v>0</v>
      </c>
      <c r="G269" s="7">
        <f>IF(COUNTIF('Iteration 1 - Forward'!A:A, A269) &gt; 0, 1, 0)</f>
        <v>0</v>
      </c>
      <c r="H269" s="7">
        <f>IF(COUNTIF('Iteration 1 - Backward'!A:A, A269) &gt; 0, 1, 0)</f>
        <v>0</v>
      </c>
      <c r="I269" s="7">
        <f>IF(COUNTIF('Iteration 2 - Forward-Forward'!A:A, A269) &gt; 0, 1, 0)</f>
        <v>0</v>
      </c>
      <c r="J269" s="7">
        <f>IF(COUNTIF('Iteration 2 - Forward-Backward'!A:A, A269) &gt; 0, 1, 0)</f>
        <v>0</v>
      </c>
      <c r="K269" s="7">
        <f>IF(COUNTIF('Iteration 2 - Backward-Backward'!A:A, A269) &gt; 0, 1, 0)</f>
        <v>0</v>
      </c>
      <c r="L269" s="7">
        <f>IF(COUNTIF('Iteration 2 - Backward-Forward'!A:A, A269) &gt; 0, 1, 0)</f>
        <v>0</v>
      </c>
      <c r="M269" s="7">
        <f>IF(COUNTIF('Iteration 3 - FFF'!A:A, A269) &gt; 0, 1, 0)</f>
        <v>0</v>
      </c>
      <c r="N269" s="7">
        <f>IF(COUNTIF('Iteration 3 - FFB'!A:A, A269) &gt; 0, 1, 0)</f>
        <v>0</v>
      </c>
      <c r="O269" s="7">
        <f>IF(COUNTIF('Iteration 3 - FBF'!A:A, A269) &gt; 0, 1, 0)</f>
        <v>0</v>
      </c>
      <c r="P269" s="7">
        <v>1</v>
      </c>
    </row>
    <row r="270" spans="1:16" x14ac:dyDescent="0.25">
      <c r="A270" s="7" t="s">
        <v>9968</v>
      </c>
      <c r="B270" s="7" t="s">
        <v>9969</v>
      </c>
      <c r="C270" s="7">
        <v>2017</v>
      </c>
      <c r="D270" s="7" t="s">
        <v>9570</v>
      </c>
      <c r="E270" s="7">
        <f t="shared" si="6"/>
        <v>0</v>
      </c>
      <c r="F270" s="7">
        <f>IF(COUNTIF('Start Set'!A:A, A270) &gt; 0, 1, 0)</f>
        <v>0</v>
      </c>
      <c r="G270" s="7">
        <f>IF(COUNTIF('Iteration 1 - Forward'!A:A, A270) &gt; 0, 1, 0)</f>
        <v>0</v>
      </c>
      <c r="H270" s="7">
        <f>IF(COUNTIF('Iteration 1 - Backward'!A:A, A270) &gt; 0, 1, 0)</f>
        <v>0</v>
      </c>
      <c r="I270" s="7">
        <f>IF(COUNTIF('Iteration 2 - Forward-Forward'!A:A, A270) &gt; 0, 1, 0)</f>
        <v>0</v>
      </c>
      <c r="J270" s="7">
        <f>IF(COUNTIF('Iteration 2 - Forward-Backward'!A:A, A270) &gt; 0, 1, 0)</f>
        <v>0</v>
      </c>
      <c r="K270" s="7">
        <f>IF(COUNTIF('Iteration 2 - Backward-Backward'!A:A, A270) &gt; 0, 1, 0)</f>
        <v>0</v>
      </c>
      <c r="L270" s="7">
        <f>IF(COUNTIF('Iteration 2 - Backward-Forward'!A:A, A270) &gt; 0, 1, 0)</f>
        <v>0</v>
      </c>
      <c r="M270" s="7">
        <f>IF(COUNTIF('Iteration 3 - FFF'!A:A, A270) &gt; 0, 1, 0)</f>
        <v>0</v>
      </c>
      <c r="N270" s="7">
        <f>IF(COUNTIF('Iteration 3 - FFB'!A:A, A270) &gt; 0, 1, 0)</f>
        <v>0</v>
      </c>
      <c r="O270" s="7">
        <f>IF(COUNTIF('Iteration 3 - FBF'!A:A, A270) &gt; 0, 1, 0)</f>
        <v>0</v>
      </c>
      <c r="P270" s="7">
        <v>1</v>
      </c>
    </row>
    <row r="271" spans="1:16" x14ac:dyDescent="0.25">
      <c r="A271" s="7" t="s">
        <v>9974</v>
      </c>
      <c r="B271" s="7" t="s">
        <v>9975</v>
      </c>
      <c r="C271" s="7">
        <v>2017</v>
      </c>
      <c r="D271" s="7" t="s">
        <v>268</v>
      </c>
      <c r="E271" s="7">
        <f t="shared" si="6"/>
        <v>0</v>
      </c>
      <c r="F271" s="7">
        <f>IF(COUNTIF('Start Set'!A:A, A271) &gt; 0, 1, 0)</f>
        <v>0</v>
      </c>
      <c r="G271" s="7">
        <f>IF(COUNTIF('Iteration 1 - Forward'!A:A, A271) &gt; 0, 1, 0)</f>
        <v>0</v>
      </c>
      <c r="H271" s="7">
        <f>IF(COUNTIF('Iteration 1 - Backward'!A:A, A271) &gt; 0, 1, 0)</f>
        <v>0</v>
      </c>
      <c r="I271" s="7">
        <f>IF(COUNTIF('Iteration 2 - Forward-Forward'!A:A, A271) &gt; 0, 1, 0)</f>
        <v>0</v>
      </c>
      <c r="J271" s="7">
        <f>IF(COUNTIF('Iteration 2 - Forward-Backward'!A:A, A271) &gt; 0, 1, 0)</f>
        <v>0</v>
      </c>
      <c r="K271" s="7">
        <f>IF(COUNTIF('Iteration 2 - Backward-Backward'!A:A, A271) &gt; 0, 1, 0)</f>
        <v>0</v>
      </c>
      <c r="L271" s="7">
        <f>IF(COUNTIF('Iteration 2 - Backward-Forward'!A:A, A271) &gt; 0, 1, 0)</f>
        <v>0</v>
      </c>
      <c r="M271" s="7">
        <f>IF(COUNTIF('Iteration 3 - FFF'!A:A, A271) &gt; 0, 1, 0)</f>
        <v>0</v>
      </c>
      <c r="N271" s="7">
        <f>IF(COUNTIF('Iteration 3 - FFB'!A:A, A271) &gt; 0, 1, 0)</f>
        <v>0</v>
      </c>
      <c r="O271" s="7">
        <f>IF(COUNTIF('Iteration 3 - FBF'!A:A, A271) &gt; 0, 1, 0)</f>
        <v>0</v>
      </c>
      <c r="P271" s="7">
        <v>1</v>
      </c>
    </row>
    <row r="272" spans="1:16" x14ac:dyDescent="0.25">
      <c r="A272" s="7" t="s">
        <v>10004</v>
      </c>
      <c r="B272" s="7" t="s">
        <v>10005</v>
      </c>
      <c r="C272" s="7">
        <v>2017</v>
      </c>
      <c r="D272" s="7" t="s">
        <v>10006</v>
      </c>
      <c r="E272" s="7">
        <f t="shared" si="6"/>
        <v>0</v>
      </c>
      <c r="F272" s="7">
        <f>IF(COUNTIF('Start Set'!A:A, A272) &gt; 0, 1, 0)</f>
        <v>0</v>
      </c>
      <c r="G272" s="7">
        <f>IF(COUNTIF('Iteration 1 - Forward'!A:A, A272) &gt; 0, 1, 0)</f>
        <v>0</v>
      </c>
      <c r="H272" s="7">
        <f>IF(COUNTIF('Iteration 1 - Backward'!A:A, A272) &gt; 0, 1, 0)</f>
        <v>0</v>
      </c>
      <c r="I272" s="7">
        <f>IF(COUNTIF('Iteration 2 - Forward-Forward'!A:A, A272) &gt; 0, 1, 0)</f>
        <v>0</v>
      </c>
      <c r="J272" s="7">
        <f>IF(COUNTIF('Iteration 2 - Forward-Backward'!A:A, A272) &gt; 0, 1, 0)</f>
        <v>0</v>
      </c>
      <c r="K272" s="7">
        <f>IF(COUNTIF('Iteration 2 - Backward-Backward'!A:A, A272) &gt; 0, 1, 0)</f>
        <v>0</v>
      </c>
      <c r="L272" s="7">
        <f>IF(COUNTIF('Iteration 2 - Backward-Forward'!A:A, A272) &gt; 0, 1, 0)</f>
        <v>0</v>
      </c>
      <c r="M272" s="7">
        <f>IF(COUNTIF('Iteration 3 - FFF'!A:A, A272) &gt; 0, 1, 0)</f>
        <v>0</v>
      </c>
      <c r="N272" s="7">
        <f>IF(COUNTIF('Iteration 3 - FFB'!A:A, A272) &gt; 0, 1, 0)</f>
        <v>0</v>
      </c>
      <c r="O272" s="7">
        <f>IF(COUNTIF('Iteration 3 - FBF'!A:A, A272) &gt; 0, 1, 0)</f>
        <v>0</v>
      </c>
      <c r="P272" s="7">
        <v>1</v>
      </c>
    </row>
    <row r="273" spans="1:16" x14ac:dyDescent="0.25">
      <c r="A273" s="7" t="s">
        <v>10023</v>
      </c>
      <c r="B273" s="7" t="s">
        <v>10024</v>
      </c>
      <c r="C273" s="7">
        <v>2017</v>
      </c>
      <c r="D273" s="7" t="s">
        <v>4346</v>
      </c>
      <c r="E273" s="7">
        <f t="shared" si="6"/>
        <v>0</v>
      </c>
      <c r="F273" s="7">
        <f>IF(COUNTIF('Start Set'!A:A, A273) &gt; 0, 1, 0)</f>
        <v>0</v>
      </c>
      <c r="G273" s="7">
        <f>IF(COUNTIF('Iteration 1 - Forward'!A:A, A273) &gt; 0, 1, 0)</f>
        <v>0</v>
      </c>
      <c r="H273" s="7">
        <f>IF(COUNTIF('Iteration 1 - Backward'!A:A, A273) &gt; 0, 1, 0)</f>
        <v>0</v>
      </c>
      <c r="I273" s="7">
        <f>IF(COUNTIF('Iteration 2 - Forward-Forward'!A:A, A273) &gt; 0, 1, 0)</f>
        <v>0</v>
      </c>
      <c r="J273" s="7">
        <f>IF(COUNTIF('Iteration 2 - Forward-Backward'!A:A, A273) &gt; 0, 1, 0)</f>
        <v>0</v>
      </c>
      <c r="K273" s="7">
        <f>IF(COUNTIF('Iteration 2 - Backward-Backward'!A:A, A273) &gt; 0, 1, 0)</f>
        <v>0</v>
      </c>
      <c r="L273" s="7">
        <f>IF(COUNTIF('Iteration 2 - Backward-Forward'!A:A, A273) &gt; 0, 1, 0)</f>
        <v>0</v>
      </c>
      <c r="M273" s="7">
        <f>IF(COUNTIF('Iteration 3 - FFF'!A:A, A273) &gt; 0, 1, 0)</f>
        <v>0</v>
      </c>
      <c r="N273" s="7">
        <f>IF(COUNTIF('Iteration 3 - FFB'!A:A, A273) &gt; 0, 1, 0)</f>
        <v>0</v>
      </c>
      <c r="O273" s="7">
        <f>IF(COUNTIF('Iteration 3 - FBF'!A:A, A273) &gt; 0, 1, 0)</f>
        <v>0</v>
      </c>
      <c r="P273" s="7">
        <v>1</v>
      </c>
    </row>
    <row r="274" spans="1:16" x14ac:dyDescent="0.25">
      <c r="A274" s="7" t="s">
        <v>10066</v>
      </c>
      <c r="B274" s="7" t="s">
        <v>10067</v>
      </c>
      <c r="C274" s="7">
        <v>2017</v>
      </c>
      <c r="D274" s="7" t="s">
        <v>10068</v>
      </c>
      <c r="E274" s="7">
        <f t="shared" si="6"/>
        <v>0</v>
      </c>
      <c r="F274" s="7">
        <f>IF(COUNTIF('Start Set'!A:A, A274) &gt; 0, 1, 0)</f>
        <v>0</v>
      </c>
      <c r="G274" s="7">
        <f>IF(COUNTIF('Iteration 1 - Forward'!A:A, A274) &gt; 0, 1, 0)</f>
        <v>0</v>
      </c>
      <c r="H274" s="7">
        <f>IF(COUNTIF('Iteration 1 - Backward'!A:A, A274) &gt; 0, 1, 0)</f>
        <v>0</v>
      </c>
      <c r="I274" s="7">
        <f>IF(COUNTIF('Iteration 2 - Forward-Forward'!A:A, A274) &gt; 0, 1, 0)</f>
        <v>0</v>
      </c>
      <c r="J274" s="7">
        <f>IF(COUNTIF('Iteration 2 - Forward-Backward'!A:A, A274) &gt; 0, 1, 0)</f>
        <v>0</v>
      </c>
      <c r="K274" s="7">
        <f>IF(COUNTIF('Iteration 2 - Backward-Backward'!A:A, A274) &gt; 0, 1, 0)</f>
        <v>0</v>
      </c>
      <c r="L274" s="7">
        <f>IF(COUNTIF('Iteration 2 - Backward-Forward'!A:A, A274) &gt; 0, 1, 0)</f>
        <v>0</v>
      </c>
      <c r="M274" s="7">
        <f>IF(COUNTIF('Iteration 3 - FFF'!A:A, A274) &gt; 0, 1, 0)</f>
        <v>0</v>
      </c>
      <c r="N274" s="7">
        <f>IF(COUNTIF('Iteration 3 - FFB'!A:A, A274) &gt; 0, 1, 0)</f>
        <v>0</v>
      </c>
      <c r="O274" s="7">
        <f>IF(COUNTIF('Iteration 3 - FBF'!A:A, A274) &gt; 0, 1, 0)</f>
        <v>0</v>
      </c>
      <c r="P274" s="7">
        <v>1</v>
      </c>
    </row>
    <row r="275" spans="1:16" x14ac:dyDescent="0.25">
      <c r="A275" s="7" t="s">
        <v>10084</v>
      </c>
      <c r="B275" s="7" t="s">
        <v>10085</v>
      </c>
      <c r="C275" s="7">
        <v>2017</v>
      </c>
      <c r="D275" s="7" t="s">
        <v>1093</v>
      </c>
      <c r="E275" s="7">
        <f t="shared" si="6"/>
        <v>0</v>
      </c>
      <c r="F275" s="7">
        <f>IF(COUNTIF('Start Set'!A:A, A275) &gt; 0, 1, 0)</f>
        <v>0</v>
      </c>
      <c r="G275" s="7">
        <f>IF(COUNTIF('Iteration 1 - Forward'!A:A, A275) &gt; 0, 1, 0)</f>
        <v>0</v>
      </c>
      <c r="H275" s="7">
        <f>IF(COUNTIF('Iteration 1 - Backward'!A:A, A275) &gt; 0, 1, 0)</f>
        <v>0</v>
      </c>
      <c r="I275" s="7">
        <f>IF(COUNTIF('Iteration 2 - Forward-Forward'!A:A, A275) &gt; 0, 1, 0)</f>
        <v>0</v>
      </c>
      <c r="J275" s="7">
        <f>IF(COUNTIF('Iteration 2 - Forward-Backward'!A:A, A275) &gt; 0, 1, 0)</f>
        <v>0</v>
      </c>
      <c r="K275" s="7">
        <f>IF(COUNTIF('Iteration 2 - Backward-Backward'!A:A, A275) &gt; 0, 1, 0)</f>
        <v>0</v>
      </c>
      <c r="L275" s="7">
        <f>IF(COUNTIF('Iteration 2 - Backward-Forward'!A:A, A275) &gt; 0, 1, 0)</f>
        <v>0</v>
      </c>
      <c r="M275" s="7">
        <f>IF(COUNTIF('Iteration 3 - FFF'!A:A, A275) &gt; 0, 1, 0)</f>
        <v>0</v>
      </c>
      <c r="N275" s="7">
        <f>IF(COUNTIF('Iteration 3 - FFB'!A:A, A275) &gt; 0, 1, 0)</f>
        <v>0</v>
      </c>
      <c r="O275" s="7">
        <f>IF(COUNTIF('Iteration 3 - FBF'!A:A, A275) &gt; 0, 1, 0)</f>
        <v>0</v>
      </c>
      <c r="P275" s="7">
        <v>1</v>
      </c>
    </row>
    <row r="276" spans="1:16" x14ac:dyDescent="0.25">
      <c r="A276" s="7" t="s">
        <v>10099</v>
      </c>
      <c r="B276" s="7" t="s">
        <v>10100</v>
      </c>
      <c r="C276" s="7">
        <v>2017</v>
      </c>
      <c r="D276" s="7" t="s">
        <v>10101</v>
      </c>
      <c r="E276" s="7">
        <f t="shared" si="6"/>
        <v>0</v>
      </c>
      <c r="F276" s="7">
        <f>IF(COUNTIF('Start Set'!A:A, A276) &gt; 0, 1, 0)</f>
        <v>0</v>
      </c>
      <c r="G276" s="7">
        <f>IF(COUNTIF('Iteration 1 - Forward'!A:A, A276) &gt; 0, 1, 0)</f>
        <v>0</v>
      </c>
      <c r="H276" s="7">
        <f>IF(COUNTIF('Iteration 1 - Backward'!A:A, A276) &gt; 0, 1, 0)</f>
        <v>0</v>
      </c>
      <c r="I276" s="7">
        <f>IF(COUNTIF('Iteration 2 - Forward-Forward'!A:A, A276) &gt; 0, 1, 0)</f>
        <v>0</v>
      </c>
      <c r="J276" s="7">
        <f>IF(COUNTIF('Iteration 2 - Forward-Backward'!A:A, A276) &gt; 0, 1, 0)</f>
        <v>0</v>
      </c>
      <c r="K276" s="7">
        <f>IF(COUNTIF('Iteration 2 - Backward-Backward'!A:A, A276) &gt; 0, 1, 0)</f>
        <v>0</v>
      </c>
      <c r="L276" s="7">
        <f>IF(COUNTIF('Iteration 2 - Backward-Forward'!A:A, A276) &gt; 0, 1, 0)</f>
        <v>0</v>
      </c>
      <c r="M276" s="7">
        <f>IF(COUNTIF('Iteration 3 - FFF'!A:A, A276) &gt; 0, 1, 0)</f>
        <v>0</v>
      </c>
      <c r="N276" s="7">
        <f>IF(COUNTIF('Iteration 3 - FFB'!A:A, A276) &gt; 0, 1, 0)</f>
        <v>0</v>
      </c>
      <c r="O276" s="7">
        <f>IF(COUNTIF('Iteration 3 - FBF'!A:A, A276) &gt; 0, 1, 0)</f>
        <v>0</v>
      </c>
      <c r="P276" s="7">
        <v>1</v>
      </c>
    </row>
    <row r="277" spans="1:16" x14ac:dyDescent="0.25">
      <c r="A277" s="7" t="s">
        <v>10107</v>
      </c>
      <c r="B277" s="7" t="s">
        <v>10108</v>
      </c>
      <c r="C277" s="7">
        <v>2017</v>
      </c>
      <c r="D277" s="7" t="s">
        <v>10109</v>
      </c>
      <c r="E277" s="7">
        <f t="shared" si="6"/>
        <v>0</v>
      </c>
      <c r="F277" s="7">
        <f>IF(COUNTIF('Start Set'!A:A, A277) &gt; 0, 1, 0)</f>
        <v>0</v>
      </c>
      <c r="G277" s="7">
        <f>IF(COUNTIF('Iteration 1 - Forward'!A:A, A277) &gt; 0, 1, 0)</f>
        <v>0</v>
      </c>
      <c r="H277" s="7">
        <f>IF(COUNTIF('Iteration 1 - Backward'!A:A, A277) &gt; 0, 1, 0)</f>
        <v>0</v>
      </c>
      <c r="I277" s="7">
        <f>IF(COUNTIF('Iteration 2 - Forward-Forward'!A:A, A277) &gt; 0, 1, 0)</f>
        <v>0</v>
      </c>
      <c r="J277" s="7">
        <f>IF(COUNTIF('Iteration 2 - Forward-Backward'!A:A, A277) &gt; 0, 1, 0)</f>
        <v>0</v>
      </c>
      <c r="K277" s="7">
        <f>IF(COUNTIF('Iteration 2 - Backward-Backward'!A:A, A277) &gt; 0, 1, 0)</f>
        <v>0</v>
      </c>
      <c r="L277" s="7">
        <f>IF(COUNTIF('Iteration 2 - Backward-Forward'!A:A, A277) &gt; 0, 1, 0)</f>
        <v>0</v>
      </c>
      <c r="M277" s="7">
        <f>IF(COUNTIF('Iteration 3 - FFF'!A:A, A277) &gt; 0, 1, 0)</f>
        <v>0</v>
      </c>
      <c r="N277" s="7">
        <f>IF(COUNTIF('Iteration 3 - FFB'!A:A, A277) &gt; 0, 1, 0)</f>
        <v>0</v>
      </c>
      <c r="O277" s="7">
        <f>IF(COUNTIF('Iteration 3 - FBF'!A:A, A277) &gt; 0, 1, 0)</f>
        <v>0</v>
      </c>
      <c r="P277" s="7">
        <v>1</v>
      </c>
    </row>
    <row r="278" spans="1:16" x14ac:dyDescent="0.25">
      <c r="A278" s="7" t="s">
        <v>10120</v>
      </c>
      <c r="B278" s="7" t="s">
        <v>10121</v>
      </c>
      <c r="C278" s="7">
        <v>2017</v>
      </c>
      <c r="D278" s="7" t="s">
        <v>10122</v>
      </c>
      <c r="E278" s="7">
        <f t="shared" si="6"/>
        <v>0</v>
      </c>
      <c r="F278" s="7">
        <f>IF(COUNTIF('Start Set'!A:A, A278) &gt; 0, 1, 0)</f>
        <v>0</v>
      </c>
      <c r="G278" s="7">
        <f>IF(COUNTIF('Iteration 1 - Forward'!A:A, A278) &gt; 0, 1, 0)</f>
        <v>0</v>
      </c>
      <c r="H278" s="7">
        <f>IF(COUNTIF('Iteration 1 - Backward'!A:A, A278) &gt; 0, 1, 0)</f>
        <v>0</v>
      </c>
      <c r="I278" s="7">
        <f>IF(COUNTIF('Iteration 2 - Forward-Forward'!A:A, A278) &gt; 0, 1, 0)</f>
        <v>0</v>
      </c>
      <c r="J278" s="7">
        <f>IF(COUNTIF('Iteration 2 - Forward-Backward'!A:A, A278) &gt; 0, 1, 0)</f>
        <v>0</v>
      </c>
      <c r="K278" s="7">
        <f>IF(COUNTIF('Iteration 2 - Backward-Backward'!A:A, A278) &gt; 0, 1, 0)</f>
        <v>0</v>
      </c>
      <c r="L278" s="7">
        <f>IF(COUNTIF('Iteration 2 - Backward-Forward'!A:A, A278) &gt; 0, 1, 0)</f>
        <v>0</v>
      </c>
      <c r="M278" s="7">
        <f>IF(COUNTIF('Iteration 3 - FFF'!A:A, A278) &gt; 0, 1, 0)</f>
        <v>0</v>
      </c>
      <c r="N278" s="7">
        <f>IF(COUNTIF('Iteration 3 - FFB'!A:A, A278) &gt; 0, 1, 0)</f>
        <v>0</v>
      </c>
      <c r="O278" s="7">
        <f>IF(COUNTIF('Iteration 3 - FBF'!A:A, A278) &gt; 0, 1, 0)</f>
        <v>0</v>
      </c>
      <c r="P278" s="7">
        <v>1</v>
      </c>
    </row>
    <row r="279" spans="1:16" x14ac:dyDescent="0.25">
      <c r="A279" s="7" t="s">
        <v>10134</v>
      </c>
      <c r="B279" s="7" t="s">
        <v>10135</v>
      </c>
      <c r="C279" s="7">
        <v>2017</v>
      </c>
      <c r="D279" s="7" t="s">
        <v>10136</v>
      </c>
      <c r="E279" s="7">
        <f t="shared" si="6"/>
        <v>0</v>
      </c>
      <c r="F279" s="7">
        <f>IF(COUNTIF('Start Set'!A:A, A279) &gt; 0, 1, 0)</f>
        <v>0</v>
      </c>
      <c r="G279" s="7">
        <f>IF(COUNTIF('Iteration 1 - Forward'!A:A, A279) &gt; 0, 1, 0)</f>
        <v>0</v>
      </c>
      <c r="H279" s="7">
        <f>IF(COUNTIF('Iteration 1 - Backward'!A:A, A279) &gt; 0, 1, 0)</f>
        <v>0</v>
      </c>
      <c r="I279" s="7">
        <f>IF(COUNTIF('Iteration 2 - Forward-Forward'!A:A, A279) &gt; 0, 1, 0)</f>
        <v>0</v>
      </c>
      <c r="J279" s="7">
        <f>IF(COUNTIF('Iteration 2 - Forward-Backward'!A:A, A279) &gt; 0, 1, 0)</f>
        <v>0</v>
      </c>
      <c r="K279" s="7">
        <f>IF(COUNTIF('Iteration 2 - Backward-Backward'!A:A, A279) &gt; 0, 1, 0)</f>
        <v>0</v>
      </c>
      <c r="L279" s="7">
        <f>IF(COUNTIF('Iteration 2 - Backward-Forward'!A:A, A279) &gt; 0, 1, 0)</f>
        <v>0</v>
      </c>
      <c r="M279" s="7">
        <f>IF(COUNTIF('Iteration 3 - FFF'!A:A, A279) &gt; 0, 1, 0)</f>
        <v>0</v>
      </c>
      <c r="N279" s="7">
        <f>IF(COUNTIF('Iteration 3 - FFB'!A:A, A279) &gt; 0, 1, 0)</f>
        <v>0</v>
      </c>
      <c r="O279" s="7">
        <f>IF(COUNTIF('Iteration 3 - FBF'!A:A, A279) &gt; 0, 1, 0)</f>
        <v>0</v>
      </c>
      <c r="P279" s="7">
        <v>1</v>
      </c>
    </row>
    <row r="280" spans="1:16" x14ac:dyDescent="0.25">
      <c r="A280" s="7" t="s">
        <v>10143</v>
      </c>
      <c r="B280" s="7" t="s">
        <v>10142</v>
      </c>
      <c r="C280" s="7">
        <v>2017</v>
      </c>
      <c r="D280" s="7" t="s">
        <v>10144</v>
      </c>
      <c r="E280" s="7">
        <f t="shared" si="6"/>
        <v>0</v>
      </c>
      <c r="F280" s="7">
        <f>IF(COUNTIF('Start Set'!A:A, A280) &gt; 0, 1, 0)</f>
        <v>0</v>
      </c>
      <c r="G280" s="7">
        <f>IF(COUNTIF('Iteration 1 - Forward'!A:A, A280) &gt; 0, 1, 0)</f>
        <v>0</v>
      </c>
      <c r="H280" s="7">
        <f>IF(COUNTIF('Iteration 1 - Backward'!A:A, A280) &gt; 0, 1, 0)</f>
        <v>0</v>
      </c>
      <c r="I280" s="7">
        <f>IF(COUNTIF('Iteration 2 - Forward-Forward'!A:A, A280) &gt; 0, 1, 0)</f>
        <v>0</v>
      </c>
      <c r="J280" s="7">
        <f>IF(COUNTIF('Iteration 2 - Forward-Backward'!A:A, A280) &gt; 0, 1, 0)</f>
        <v>0</v>
      </c>
      <c r="K280" s="7">
        <f>IF(COUNTIF('Iteration 2 - Backward-Backward'!A:A, A280) &gt; 0, 1, 0)</f>
        <v>0</v>
      </c>
      <c r="L280" s="7">
        <f>IF(COUNTIF('Iteration 2 - Backward-Forward'!A:A, A280) &gt; 0, 1, 0)</f>
        <v>0</v>
      </c>
      <c r="M280" s="7">
        <f>IF(COUNTIF('Iteration 3 - FFF'!A:A, A280) &gt; 0, 1, 0)</f>
        <v>0</v>
      </c>
      <c r="N280" s="7">
        <f>IF(COUNTIF('Iteration 3 - FFB'!A:A, A280) &gt; 0, 1, 0)</f>
        <v>0</v>
      </c>
      <c r="O280" s="7">
        <f>IF(COUNTIF('Iteration 3 - FBF'!A:A, A280) &gt; 0, 1, 0)</f>
        <v>0</v>
      </c>
      <c r="P280" s="7">
        <v>1</v>
      </c>
    </row>
    <row r="281" spans="1:16" x14ac:dyDescent="0.25">
      <c r="A281" s="7" t="s">
        <v>10145</v>
      </c>
      <c r="B281" s="7" t="s">
        <v>10146</v>
      </c>
      <c r="C281" s="7">
        <v>2017</v>
      </c>
      <c r="D281" s="7" t="s">
        <v>1800</v>
      </c>
      <c r="E281" s="7">
        <f t="shared" si="6"/>
        <v>0</v>
      </c>
      <c r="F281" s="7">
        <f>IF(COUNTIF('Start Set'!A:A, A281) &gt; 0, 1, 0)</f>
        <v>0</v>
      </c>
      <c r="G281" s="7">
        <f>IF(COUNTIF('Iteration 1 - Forward'!A:A, A281) &gt; 0, 1, 0)</f>
        <v>0</v>
      </c>
      <c r="H281" s="7">
        <f>IF(COUNTIF('Iteration 1 - Backward'!A:A, A281) &gt; 0, 1, 0)</f>
        <v>0</v>
      </c>
      <c r="I281" s="7">
        <f>IF(COUNTIF('Iteration 2 - Forward-Forward'!A:A, A281) &gt; 0, 1, 0)</f>
        <v>0</v>
      </c>
      <c r="J281" s="7">
        <f>IF(COUNTIF('Iteration 2 - Forward-Backward'!A:A, A281) &gt; 0, 1, 0)</f>
        <v>0</v>
      </c>
      <c r="K281" s="7">
        <f>IF(COUNTIF('Iteration 2 - Backward-Backward'!A:A, A281) &gt; 0, 1, 0)</f>
        <v>0</v>
      </c>
      <c r="L281" s="7">
        <f>IF(COUNTIF('Iteration 2 - Backward-Forward'!A:A, A281) &gt; 0, 1, 0)</f>
        <v>0</v>
      </c>
      <c r="M281" s="7">
        <f>IF(COUNTIF('Iteration 3 - FFF'!A:A, A281) &gt; 0, 1, 0)</f>
        <v>0</v>
      </c>
      <c r="N281" s="7">
        <f>IF(COUNTIF('Iteration 3 - FFB'!A:A, A281) &gt; 0, 1, 0)</f>
        <v>0</v>
      </c>
      <c r="O281" s="7">
        <f>IF(COUNTIF('Iteration 3 - FBF'!A:A, A281) &gt; 0, 1, 0)</f>
        <v>0</v>
      </c>
      <c r="P281" s="7">
        <v>1</v>
      </c>
    </row>
    <row r="282" spans="1:16" x14ac:dyDescent="0.25">
      <c r="A282" s="7" t="s">
        <v>10169</v>
      </c>
      <c r="B282" s="7" t="s">
        <v>10170</v>
      </c>
      <c r="C282" s="7">
        <v>2017</v>
      </c>
      <c r="D282" s="7" t="s">
        <v>10171</v>
      </c>
      <c r="E282" s="7">
        <f t="shared" si="6"/>
        <v>0</v>
      </c>
      <c r="F282" s="7">
        <f>IF(COUNTIF('Start Set'!A:A, A282) &gt; 0, 1, 0)</f>
        <v>0</v>
      </c>
      <c r="G282" s="7">
        <f>IF(COUNTIF('Iteration 1 - Forward'!A:A, A282) &gt; 0, 1, 0)</f>
        <v>0</v>
      </c>
      <c r="H282" s="7">
        <f>IF(COUNTIF('Iteration 1 - Backward'!A:A, A282) &gt; 0, 1, 0)</f>
        <v>0</v>
      </c>
      <c r="I282" s="7">
        <f>IF(COUNTIF('Iteration 2 - Forward-Forward'!A:A, A282) &gt; 0, 1, 0)</f>
        <v>0</v>
      </c>
      <c r="J282" s="7">
        <f>IF(COUNTIF('Iteration 2 - Forward-Backward'!A:A, A282) &gt; 0, 1, 0)</f>
        <v>0</v>
      </c>
      <c r="K282" s="7">
        <f>IF(COUNTIF('Iteration 2 - Backward-Backward'!A:A, A282) &gt; 0, 1, 0)</f>
        <v>0</v>
      </c>
      <c r="L282" s="7">
        <f>IF(COUNTIF('Iteration 2 - Backward-Forward'!A:A, A282) &gt; 0, 1, 0)</f>
        <v>0</v>
      </c>
      <c r="M282" s="7">
        <f>IF(COUNTIF('Iteration 3 - FFF'!A:A, A282) &gt; 0, 1, 0)</f>
        <v>0</v>
      </c>
      <c r="N282" s="7">
        <f>IF(COUNTIF('Iteration 3 - FFB'!A:A, A282) &gt; 0, 1, 0)</f>
        <v>0</v>
      </c>
      <c r="O282" s="7">
        <f>IF(COUNTIF('Iteration 3 - FBF'!A:A, A282) &gt; 0, 1, 0)</f>
        <v>0</v>
      </c>
      <c r="P282" s="7">
        <v>1</v>
      </c>
    </row>
    <row r="283" spans="1:16" x14ac:dyDescent="0.25">
      <c r="A283" s="7" t="s">
        <v>8741</v>
      </c>
      <c r="B283" s="7" t="s">
        <v>8742</v>
      </c>
      <c r="C283" s="7">
        <v>2018</v>
      </c>
      <c r="D283" s="7" t="s">
        <v>4596</v>
      </c>
      <c r="E283" s="7">
        <f t="shared" si="6"/>
        <v>0</v>
      </c>
      <c r="F283" s="7">
        <f>IF(COUNTIF('Start Set'!A:A, A283) &gt; 0, 1, 0)</f>
        <v>0</v>
      </c>
      <c r="G283" s="7">
        <f>IF(COUNTIF('Iteration 1 - Forward'!A:A, A283) &gt; 0, 1, 0)</f>
        <v>0</v>
      </c>
      <c r="H283" s="7">
        <f>IF(COUNTIF('Iteration 1 - Backward'!A:A, A283) &gt; 0, 1, 0)</f>
        <v>0</v>
      </c>
      <c r="I283" s="7">
        <f>IF(COUNTIF('Iteration 2 - Forward-Forward'!A:A, A283) &gt; 0, 1, 0)</f>
        <v>0</v>
      </c>
      <c r="J283" s="7">
        <f>IF(COUNTIF('Iteration 2 - Forward-Backward'!A:A, A283) &gt; 0, 1, 0)</f>
        <v>0</v>
      </c>
      <c r="K283" s="7">
        <f>IF(COUNTIF('Iteration 2 - Backward-Backward'!A:A, A283) &gt; 0, 1, 0)</f>
        <v>0</v>
      </c>
      <c r="L283" s="7">
        <f>IF(COUNTIF('Iteration 2 - Backward-Forward'!A:A, A283) &gt; 0, 1, 0)</f>
        <v>0</v>
      </c>
      <c r="M283" s="7">
        <f>IF(COUNTIF('Iteration 3 - FFF'!A:A, A283) &gt; 0, 1, 0)</f>
        <v>0</v>
      </c>
      <c r="N283" s="7">
        <f>IF(COUNTIF('Iteration 3 - FFB'!A:A, A283) &gt; 0, 1, 0)</f>
        <v>0</v>
      </c>
      <c r="O283" s="7">
        <f>IF(COUNTIF('Iteration 3 - FBF'!A:A, A283) &gt; 0, 1, 0)</f>
        <v>0</v>
      </c>
      <c r="P283" s="7">
        <v>1</v>
      </c>
    </row>
    <row r="284" spans="1:16" x14ac:dyDescent="0.25">
      <c r="A284" s="7" t="s">
        <v>8743</v>
      </c>
      <c r="B284" s="7" t="s">
        <v>8744</v>
      </c>
      <c r="C284" s="7">
        <v>2018</v>
      </c>
      <c r="D284" s="7" t="s">
        <v>138</v>
      </c>
      <c r="E284" s="7">
        <f t="shared" si="6"/>
        <v>0</v>
      </c>
      <c r="F284" s="7">
        <f>IF(COUNTIF('Start Set'!A:A, A284) &gt; 0, 1, 0)</f>
        <v>0</v>
      </c>
      <c r="G284" s="7">
        <f>IF(COUNTIF('Iteration 1 - Forward'!A:A, A284) &gt; 0, 1, 0)</f>
        <v>0</v>
      </c>
      <c r="H284" s="7">
        <f>IF(COUNTIF('Iteration 1 - Backward'!A:A, A284) &gt; 0, 1, 0)</f>
        <v>0</v>
      </c>
      <c r="I284" s="7">
        <f>IF(COUNTIF('Iteration 2 - Forward-Forward'!A:A, A284) &gt; 0, 1, 0)</f>
        <v>0</v>
      </c>
      <c r="J284" s="7">
        <f>IF(COUNTIF('Iteration 2 - Forward-Backward'!A:A, A284) &gt; 0, 1, 0)</f>
        <v>0</v>
      </c>
      <c r="K284" s="7">
        <f>IF(COUNTIF('Iteration 2 - Backward-Backward'!A:A, A284) &gt; 0, 1, 0)</f>
        <v>0</v>
      </c>
      <c r="L284" s="7">
        <f>IF(COUNTIF('Iteration 2 - Backward-Forward'!A:A, A284) &gt; 0, 1, 0)</f>
        <v>0</v>
      </c>
      <c r="M284" s="7">
        <f>IF(COUNTIF('Iteration 3 - FFF'!A:A, A284) &gt; 0, 1, 0)</f>
        <v>0</v>
      </c>
      <c r="N284" s="7">
        <f>IF(COUNTIF('Iteration 3 - FFB'!A:A, A284) &gt; 0, 1, 0)</f>
        <v>0</v>
      </c>
      <c r="O284" s="7">
        <f>IF(COUNTIF('Iteration 3 - FBF'!A:A, A284) &gt; 0, 1, 0)</f>
        <v>0</v>
      </c>
      <c r="P284" s="7">
        <v>1</v>
      </c>
    </row>
    <row r="285" spans="1:16" x14ac:dyDescent="0.25">
      <c r="A285" s="7" t="s">
        <v>8745</v>
      </c>
      <c r="B285" s="7" t="s">
        <v>8746</v>
      </c>
      <c r="C285" s="7">
        <v>2018</v>
      </c>
      <c r="D285" s="7" t="s">
        <v>8747</v>
      </c>
      <c r="E285" s="7">
        <f t="shared" si="6"/>
        <v>0</v>
      </c>
      <c r="F285" s="7">
        <f>IF(COUNTIF('Start Set'!A:A, A285) &gt; 0, 1, 0)</f>
        <v>0</v>
      </c>
      <c r="G285" s="7">
        <f>IF(COUNTIF('Iteration 1 - Forward'!A:A, A285) &gt; 0, 1, 0)</f>
        <v>0</v>
      </c>
      <c r="H285" s="7">
        <f>IF(COUNTIF('Iteration 1 - Backward'!A:A, A285) &gt; 0, 1, 0)</f>
        <v>0</v>
      </c>
      <c r="I285" s="7">
        <f>IF(COUNTIF('Iteration 2 - Forward-Forward'!A:A, A285) &gt; 0, 1, 0)</f>
        <v>0</v>
      </c>
      <c r="J285" s="7">
        <f>IF(COUNTIF('Iteration 2 - Forward-Backward'!A:A, A285) &gt; 0, 1, 0)</f>
        <v>0</v>
      </c>
      <c r="K285" s="7">
        <f>IF(COUNTIF('Iteration 2 - Backward-Backward'!A:A, A285) &gt; 0, 1, 0)</f>
        <v>0</v>
      </c>
      <c r="L285" s="7">
        <f>IF(COUNTIF('Iteration 2 - Backward-Forward'!A:A, A285) &gt; 0, 1, 0)</f>
        <v>0</v>
      </c>
      <c r="M285" s="7">
        <f>IF(COUNTIF('Iteration 3 - FFF'!A:A, A285) &gt; 0, 1, 0)</f>
        <v>0</v>
      </c>
      <c r="N285" s="7">
        <f>IF(COUNTIF('Iteration 3 - FFB'!A:A, A285) &gt; 0, 1, 0)</f>
        <v>0</v>
      </c>
      <c r="O285" s="7">
        <f>IF(COUNTIF('Iteration 3 - FBF'!A:A, A285) &gt; 0, 1, 0)</f>
        <v>0</v>
      </c>
      <c r="P285" s="7">
        <v>1</v>
      </c>
    </row>
    <row r="286" spans="1:16" x14ac:dyDescent="0.25">
      <c r="A286" s="7" t="s">
        <v>8762</v>
      </c>
      <c r="B286" s="7" t="s">
        <v>8763</v>
      </c>
      <c r="C286" s="7">
        <v>2018</v>
      </c>
      <c r="D286" s="7" t="s">
        <v>393</v>
      </c>
      <c r="E286" s="7">
        <f t="shared" si="6"/>
        <v>0</v>
      </c>
      <c r="F286" s="7">
        <f>IF(COUNTIF('Start Set'!A:A, A286) &gt; 0, 1, 0)</f>
        <v>0</v>
      </c>
      <c r="G286" s="7">
        <f>IF(COUNTIF('Iteration 1 - Forward'!A:A, A286) &gt; 0, 1, 0)</f>
        <v>0</v>
      </c>
      <c r="H286" s="7">
        <f>IF(COUNTIF('Iteration 1 - Backward'!A:A, A286) &gt; 0, 1, 0)</f>
        <v>0</v>
      </c>
      <c r="I286" s="7">
        <f>IF(COUNTIF('Iteration 2 - Forward-Forward'!A:A, A286) &gt; 0, 1, 0)</f>
        <v>0</v>
      </c>
      <c r="J286" s="7">
        <f>IF(COUNTIF('Iteration 2 - Forward-Backward'!A:A, A286) &gt; 0, 1, 0)</f>
        <v>0</v>
      </c>
      <c r="K286" s="7">
        <f>IF(COUNTIF('Iteration 2 - Backward-Backward'!A:A, A286) &gt; 0, 1, 0)</f>
        <v>0</v>
      </c>
      <c r="L286" s="7">
        <f>IF(COUNTIF('Iteration 2 - Backward-Forward'!A:A, A286) &gt; 0, 1, 0)</f>
        <v>0</v>
      </c>
      <c r="M286" s="7">
        <f>IF(COUNTIF('Iteration 3 - FFF'!A:A, A286) &gt; 0, 1, 0)</f>
        <v>0</v>
      </c>
      <c r="N286" s="7">
        <f>IF(COUNTIF('Iteration 3 - FFB'!A:A, A286) &gt; 0, 1, 0)</f>
        <v>0</v>
      </c>
      <c r="O286" s="7">
        <f>IF(COUNTIF('Iteration 3 - FBF'!A:A, A286) &gt; 0, 1, 0)</f>
        <v>0</v>
      </c>
      <c r="P286" s="7">
        <v>1</v>
      </c>
    </row>
    <row r="287" spans="1:16" x14ac:dyDescent="0.25">
      <c r="A287" s="7" t="s">
        <v>8789</v>
      </c>
      <c r="B287" s="7" t="s">
        <v>8790</v>
      </c>
      <c r="C287" s="7">
        <v>2018</v>
      </c>
      <c r="D287" s="7" t="s">
        <v>8791</v>
      </c>
      <c r="E287" s="7">
        <f t="shared" si="6"/>
        <v>0</v>
      </c>
      <c r="F287" s="7">
        <f>IF(COUNTIF('Start Set'!A:A, A287) &gt; 0, 1, 0)</f>
        <v>0</v>
      </c>
      <c r="G287" s="7">
        <f>IF(COUNTIF('Iteration 1 - Forward'!A:A, A287) &gt; 0, 1, 0)</f>
        <v>0</v>
      </c>
      <c r="H287" s="7">
        <f>IF(COUNTIF('Iteration 1 - Backward'!A:A, A287) &gt; 0, 1, 0)</f>
        <v>0</v>
      </c>
      <c r="I287" s="7">
        <f>IF(COUNTIF('Iteration 2 - Forward-Forward'!A:A, A287) &gt; 0, 1, 0)</f>
        <v>0</v>
      </c>
      <c r="J287" s="7">
        <f>IF(COUNTIF('Iteration 2 - Forward-Backward'!A:A, A287) &gt; 0, 1, 0)</f>
        <v>0</v>
      </c>
      <c r="K287" s="7">
        <f>IF(COUNTIF('Iteration 2 - Backward-Backward'!A:A, A287) &gt; 0, 1, 0)</f>
        <v>0</v>
      </c>
      <c r="L287" s="7">
        <f>IF(COUNTIF('Iteration 2 - Backward-Forward'!A:A, A287) &gt; 0, 1, 0)</f>
        <v>0</v>
      </c>
      <c r="M287" s="7">
        <f>IF(COUNTIF('Iteration 3 - FFF'!A:A, A287) &gt; 0, 1, 0)</f>
        <v>0</v>
      </c>
      <c r="N287" s="7">
        <f>IF(COUNTIF('Iteration 3 - FFB'!A:A, A287) &gt; 0, 1, 0)</f>
        <v>0</v>
      </c>
      <c r="O287" s="7">
        <f>IF(COUNTIF('Iteration 3 - FBF'!A:A, A287) &gt; 0, 1, 0)</f>
        <v>0</v>
      </c>
      <c r="P287" s="7">
        <v>1</v>
      </c>
    </row>
    <row r="288" spans="1:16" x14ac:dyDescent="0.25">
      <c r="A288" s="7" t="s">
        <v>8824</v>
      </c>
      <c r="B288" s="7" t="s">
        <v>8825</v>
      </c>
      <c r="C288" s="7">
        <v>2018</v>
      </c>
      <c r="D288" s="7" t="s">
        <v>8826</v>
      </c>
      <c r="E288" s="7">
        <f t="shared" si="6"/>
        <v>0</v>
      </c>
      <c r="F288" s="7">
        <f>IF(COUNTIF('Start Set'!A:A, A288) &gt; 0, 1, 0)</f>
        <v>0</v>
      </c>
      <c r="G288" s="7">
        <f>IF(COUNTIF('Iteration 1 - Forward'!A:A, A288) &gt; 0, 1, 0)</f>
        <v>0</v>
      </c>
      <c r="H288" s="7">
        <f>IF(COUNTIF('Iteration 1 - Backward'!A:A, A288) &gt; 0, 1, 0)</f>
        <v>0</v>
      </c>
      <c r="I288" s="7">
        <f>IF(COUNTIF('Iteration 2 - Forward-Forward'!A:A, A288) &gt; 0, 1, 0)</f>
        <v>0</v>
      </c>
      <c r="J288" s="7">
        <f>IF(COUNTIF('Iteration 2 - Forward-Backward'!A:A, A288) &gt; 0, 1, 0)</f>
        <v>0</v>
      </c>
      <c r="K288" s="7">
        <f>IF(COUNTIF('Iteration 2 - Backward-Backward'!A:A, A288) &gt; 0, 1, 0)</f>
        <v>0</v>
      </c>
      <c r="L288" s="7">
        <f>IF(COUNTIF('Iteration 2 - Backward-Forward'!A:A, A288) &gt; 0, 1, 0)</f>
        <v>0</v>
      </c>
      <c r="M288" s="7">
        <f>IF(COUNTIF('Iteration 3 - FFF'!A:A, A288) &gt; 0, 1, 0)</f>
        <v>0</v>
      </c>
      <c r="N288" s="7">
        <f>IF(COUNTIF('Iteration 3 - FFB'!A:A, A288) &gt; 0, 1, 0)</f>
        <v>0</v>
      </c>
      <c r="O288" s="7">
        <f>IF(COUNTIF('Iteration 3 - FBF'!A:A, A288) &gt; 0, 1, 0)</f>
        <v>0</v>
      </c>
      <c r="P288" s="7">
        <v>1</v>
      </c>
    </row>
    <row r="289" spans="1:16" x14ac:dyDescent="0.25">
      <c r="A289" s="7" t="s">
        <v>8838</v>
      </c>
      <c r="B289" s="7" t="s">
        <v>8839</v>
      </c>
      <c r="C289" s="7">
        <v>2018</v>
      </c>
      <c r="D289" s="7" t="s">
        <v>8840</v>
      </c>
      <c r="E289" s="7">
        <f t="shared" si="6"/>
        <v>0</v>
      </c>
      <c r="F289" s="7">
        <f>IF(COUNTIF('Start Set'!A:A, A289) &gt; 0, 1, 0)</f>
        <v>0</v>
      </c>
      <c r="G289" s="7">
        <f>IF(COUNTIF('Iteration 1 - Forward'!A:A, A289) &gt; 0, 1, 0)</f>
        <v>0</v>
      </c>
      <c r="H289" s="7">
        <f>IF(COUNTIF('Iteration 1 - Backward'!A:A, A289) &gt; 0, 1, 0)</f>
        <v>0</v>
      </c>
      <c r="I289" s="7">
        <f>IF(COUNTIF('Iteration 2 - Forward-Forward'!A:A, A289) &gt; 0, 1, 0)</f>
        <v>0</v>
      </c>
      <c r="J289" s="7">
        <f>IF(COUNTIF('Iteration 2 - Forward-Backward'!A:A, A289) &gt; 0, 1, 0)</f>
        <v>0</v>
      </c>
      <c r="K289" s="7">
        <f>IF(COUNTIF('Iteration 2 - Backward-Backward'!A:A, A289) &gt; 0, 1, 0)</f>
        <v>0</v>
      </c>
      <c r="L289" s="7">
        <f>IF(COUNTIF('Iteration 2 - Backward-Forward'!A:A, A289) &gt; 0, 1, 0)</f>
        <v>0</v>
      </c>
      <c r="M289" s="7">
        <f>IF(COUNTIF('Iteration 3 - FFF'!A:A, A289) &gt; 0, 1, 0)</f>
        <v>0</v>
      </c>
      <c r="N289" s="7">
        <f>IF(COUNTIF('Iteration 3 - FFB'!A:A, A289) &gt; 0, 1, 0)</f>
        <v>0</v>
      </c>
      <c r="O289" s="7">
        <f>IF(COUNTIF('Iteration 3 - FBF'!A:A, A289) &gt; 0, 1, 0)</f>
        <v>0</v>
      </c>
      <c r="P289" s="7">
        <v>1</v>
      </c>
    </row>
    <row r="290" spans="1:16" x14ac:dyDescent="0.25">
      <c r="A290" s="7" t="s">
        <v>8860</v>
      </c>
      <c r="B290" s="7" t="s">
        <v>8861</v>
      </c>
      <c r="C290" s="7">
        <v>2018</v>
      </c>
      <c r="D290" s="7" t="s">
        <v>8862</v>
      </c>
      <c r="E290" s="7">
        <f t="shared" si="6"/>
        <v>0</v>
      </c>
      <c r="F290" s="7">
        <f>IF(COUNTIF('Start Set'!A:A, A290) &gt; 0, 1, 0)</f>
        <v>0</v>
      </c>
      <c r="G290" s="7">
        <f>IF(COUNTIF('Iteration 1 - Forward'!A:A, A290) &gt; 0, 1, 0)</f>
        <v>0</v>
      </c>
      <c r="H290" s="7">
        <f>IF(COUNTIF('Iteration 1 - Backward'!A:A, A290) &gt; 0, 1, 0)</f>
        <v>0</v>
      </c>
      <c r="I290" s="7">
        <f>IF(COUNTIF('Iteration 2 - Forward-Forward'!A:A, A290) &gt; 0, 1, 0)</f>
        <v>0</v>
      </c>
      <c r="J290" s="7">
        <f>IF(COUNTIF('Iteration 2 - Forward-Backward'!A:A, A290) &gt; 0, 1, 0)</f>
        <v>0</v>
      </c>
      <c r="K290" s="7">
        <f>IF(COUNTIF('Iteration 2 - Backward-Backward'!A:A, A290) &gt; 0, 1, 0)</f>
        <v>0</v>
      </c>
      <c r="L290" s="7">
        <f>IF(COUNTIF('Iteration 2 - Backward-Forward'!A:A, A290) &gt; 0, 1, 0)</f>
        <v>0</v>
      </c>
      <c r="M290" s="7">
        <f>IF(COUNTIF('Iteration 3 - FFF'!A:A, A290) &gt; 0, 1, 0)</f>
        <v>0</v>
      </c>
      <c r="N290" s="7">
        <f>IF(COUNTIF('Iteration 3 - FFB'!A:A, A290) &gt; 0, 1, 0)</f>
        <v>0</v>
      </c>
      <c r="O290" s="7">
        <f>IF(COUNTIF('Iteration 3 - FBF'!A:A, A290) &gt; 0, 1, 0)</f>
        <v>0</v>
      </c>
      <c r="P290" s="7">
        <v>1</v>
      </c>
    </row>
    <row r="291" spans="1:16" x14ac:dyDescent="0.25">
      <c r="A291" s="7" t="s">
        <v>8885</v>
      </c>
      <c r="B291" s="7" t="s">
        <v>8886</v>
      </c>
      <c r="C291" s="7">
        <v>2018</v>
      </c>
      <c r="D291" s="7" t="s">
        <v>1072</v>
      </c>
      <c r="E291" s="7">
        <f t="shared" si="6"/>
        <v>0</v>
      </c>
      <c r="F291" s="7">
        <f>IF(COUNTIF('Start Set'!A:A, A291) &gt; 0, 1, 0)</f>
        <v>0</v>
      </c>
      <c r="G291" s="7">
        <f>IF(COUNTIF('Iteration 1 - Forward'!A:A, A291) &gt; 0, 1, 0)</f>
        <v>0</v>
      </c>
      <c r="H291" s="7">
        <f>IF(COUNTIF('Iteration 1 - Backward'!A:A, A291) &gt; 0, 1, 0)</f>
        <v>0</v>
      </c>
      <c r="I291" s="7">
        <f>IF(COUNTIF('Iteration 2 - Forward-Forward'!A:A, A291) &gt; 0, 1, 0)</f>
        <v>0</v>
      </c>
      <c r="J291" s="7">
        <f>IF(COUNTIF('Iteration 2 - Forward-Backward'!A:A, A291) &gt; 0, 1, 0)</f>
        <v>0</v>
      </c>
      <c r="K291" s="7">
        <f>IF(COUNTIF('Iteration 2 - Backward-Backward'!A:A, A291) &gt; 0, 1, 0)</f>
        <v>0</v>
      </c>
      <c r="L291" s="7">
        <f>IF(COUNTIF('Iteration 2 - Backward-Forward'!A:A, A291) &gt; 0, 1, 0)</f>
        <v>0</v>
      </c>
      <c r="M291" s="7">
        <f>IF(COUNTIF('Iteration 3 - FFF'!A:A, A291) &gt; 0, 1, 0)</f>
        <v>0</v>
      </c>
      <c r="N291" s="7">
        <f>IF(COUNTIF('Iteration 3 - FFB'!A:A, A291) &gt; 0, 1, 0)</f>
        <v>0</v>
      </c>
      <c r="O291" s="7">
        <f>IF(COUNTIF('Iteration 3 - FBF'!A:A, A291) &gt; 0, 1, 0)</f>
        <v>0</v>
      </c>
      <c r="P291" s="7">
        <v>1</v>
      </c>
    </row>
    <row r="292" spans="1:16" x14ac:dyDescent="0.25">
      <c r="A292" s="7" t="s">
        <v>8901</v>
      </c>
      <c r="B292" s="7" t="s">
        <v>8902</v>
      </c>
      <c r="C292" s="7">
        <v>2018</v>
      </c>
      <c r="D292" s="7" t="s">
        <v>678</v>
      </c>
      <c r="E292" s="7">
        <f t="shared" si="6"/>
        <v>0</v>
      </c>
      <c r="F292" s="7">
        <f>IF(COUNTIF('Start Set'!A:A, A292) &gt; 0, 1, 0)</f>
        <v>0</v>
      </c>
      <c r="G292" s="7">
        <f>IF(COUNTIF('Iteration 1 - Forward'!A:A, A292) &gt; 0, 1, 0)</f>
        <v>0</v>
      </c>
      <c r="H292" s="7">
        <f>IF(COUNTIF('Iteration 1 - Backward'!A:A, A292) &gt; 0, 1, 0)</f>
        <v>0</v>
      </c>
      <c r="I292" s="7">
        <f>IF(COUNTIF('Iteration 2 - Forward-Forward'!A:A, A292) &gt; 0, 1, 0)</f>
        <v>0</v>
      </c>
      <c r="J292" s="7">
        <f>IF(COUNTIF('Iteration 2 - Forward-Backward'!A:A, A292) &gt; 0, 1, 0)</f>
        <v>0</v>
      </c>
      <c r="K292" s="7">
        <f>IF(COUNTIF('Iteration 2 - Backward-Backward'!A:A, A292) &gt; 0, 1, 0)</f>
        <v>0</v>
      </c>
      <c r="L292" s="7">
        <f>IF(COUNTIF('Iteration 2 - Backward-Forward'!A:A, A292) &gt; 0, 1, 0)</f>
        <v>0</v>
      </c>
      <c r="M292" s="7">
        <f>IF(COUNTIF('Iteration 3 - FFF'!A:A, A292) &gt; 0, 1, 0)</f>
        <v>0</v>
      </c>
      <c r="N292" s="7">
        <f>IF(COUNTIF('Iteration 3 - FFB'!A:A, A292) &gt; 0, 1, 0)</f>
        <v>0</v>
      </c>
      <c r="O292" s="7">
        <f>IF(COUNTIF('Iteration 3 - FBF'!A:A, A292) &gt; 0, 1, 0)</f>
        <v>0</v>
      </c>
      <c r="P292" s="7">
        <v>1</v>
      </c>
    </row>
    <row r="293" spans="1:16" x14ac:dyDescent="0.25">
      <c r="A293" s="7" t="s">
        <v>8903</v>
      </c>
      <c r="B293" s="7" t="s">
        <v>8904</v>
      </c>
      <c r="C293" s="7">
        <v>2018</v>
      </c>
      <c r="D293" s="7" t="s">
        <v>678</v>
      </c>
      <c r="E293" s="7">
        <f t="shared" si="6"/>
        <v>0</v>
      </c>
      <c r="F293" s="7">
        <f>IF(COUNTIF('Start Set'!A:A, A293) &gt; 0, 1, 0)</f>
        <v>0</v>
      </c>
      <c r="G293" s="7">
        <f>IF(COUNTIF('Iteration 1 - Forward'!A:A, A293) &gt; 0, 1, 0)</f>
        <v>0</v>
      </c>
      <c r="H293" s="7">
        <f>IF(COUNTIF('Iteration 1 - Backward'!A:A, A293) &gt; 0, 1, 0)</f>
        <v>0</v>
      </c>
      <c r="I293" s="7">
        <f>IF(COUNTIF('Iteration 2 - Forward-Forward'!A:A, A293) &gt; 0, 1, 0)</f>
        <v>0</v>
      </c>
      <c r="J293" s="7">
        <f>IF(COUNTIF('Iteration 2 - Forward-Backward'!A:A, A293) &gt; 0, 1, 0)</f>
        <v>0</v>
      </c>
      <c r="K293" s="7">
        <f>IF(COUNTIF('Iteration 2 - Backward-Backward'!A:A, A293) &gt; 0, 1, 0)</f>
        <v>0</v>
      </c>
      <c r="L293" s="7">
        <f>IF(COUNTIF('Iteration 2 - Backward-Forward'!A:A, A293) &gt; 0, 1, 0)</f>
        <v>0</v>
      </c>
      <c r="M293" s="7">
        <f>IF(COUNTIF('Iteration 3 - FFF'!A:A, A293) &gt; 0, 1, 0)</f>
        <v>0</v>
      </c>
      <c r="N293" s="7">
        <f>IF(COUNTIF('Iteration 3 - FFB'!A:A, A293) &gt; 0, 1, 0)</f>
        <v>0</v>
      </c>
      <c r="O293" s="7">
        <f>IF(COUNTIF('Iteration 3 - FBF'!A:A, A293) &gt; 0, 1, 0)</f>
        <v>0</v>
      </c>
      <c r="P293" s="7">
        <v>1</v>
      </c>
    </row>
    <row r="294" spans="1:16" x14ac:dyDescent="0.25">
      <c r="A294" s="7" t="s">
        <v>8909</v>
      </c>
      <c r="B294" s="7" t="s">
        <v>8910</v>
      </c>
      <c r="C294" s="7">
        <v>2018</v>
      </c>
      <c r="D294" s="7" t="s">
        <v>8911</v>
      </c>
      <c r="E294" s="7">
        <f t="shared" si="6"/>
        <v>0</v>
      </c>
      <c r="F294" s="7">
        <f>IF(COUNTIF('Start Set'!A:A, A294) &gt; 0, 1, 0)</f>
        <v>0</v>
      </c>
      <c r="G294" s="7">
        <f>IF(COUNTIF('Iteration 1 - Forward'!A:A, A294) &gt; 0, 1, 0)</f>
        <v>0</v>
      </c>
      <c r="H294" s="7">
        <f>IF(COUNTIF('Iteration 1 - Backward'!A:A, A294) &gt; 0, 1, 0)</f>
        <v>0</v>
      </c>
      <c r="I294" s="7">
        <f>IF(COUNTIF('Iteration 2 - Forward-Forward'!A:A, A294) &gt; 0, 1, 0)</f>
        <v>0</v>
      </c>
      <c r="J294" s="7">
        <f>IF(COUNTIF('Iteration 2 - Forward-Backward'!A:A, A294) &gt; 0, 1, 0)</f>
        <v>0</v>
      </c>
      <c r="K294" s="7">
        <f>IF(COUNTIF('Iteration 2 - Backward-Backward'!A:A, A294) &gt; 0, 1, 0)</f>
        <v>0</v>
      </c>
      <c r="L294" s="7">
        <f>IF(COUNTIF('Iteration 2 - Backward-Forward'!A:A, A294) &gt; 0, 1, 0)</f>
        <v>0</v>
      </c>
      <c r="M294" s="7">
        <f>IF(COUNTIF('Iteration 3 - FFF'!A:A, A294) &gt; 0, 1, 0)</f>
        <v>0</v>
      </c>
      <c r="N294" s="7">
        <f>IF(COUNTIF('Iteration 3 - FFB'!A:A, A294) &gt; 0, 1, 0)</f>
        <v>0</v>
      </c>
      <c r="O294" s="7">
        <f>IF(COUNTIF('Iteration 3 - FBF'!A:A, A294) &gt; 0, 1, 0)</f>
        <v>0</v>
      </c>
      <c r="P294" s="7">
        <v>1</v>
      </c>
    </row>
    <row r="295" spans="1:16" x14ac:dyDescent="0.25">
      <c r="A295" s="7" t="s">
        <v>8924</v>
      </c>
      <c r="B295" s="7" t="s">
        <v>8925</v>
      </c>
      <c r="C295" s="7">
        <v>2018</v>
      </c>
      <c r="D295" s="7" t="s">
        <v>8926</v>
      </c>
      <c r="E295" s="7">
        <f t="shared" si="6"/>
        <v>0</v>
      </c>
      <c r="F295" s="7">
        <f>IF(COUNTIF('Start Set'!A:A, A295) &gt; 0, 1, 0)</f>
        <v>0</v>
      </c>
      <c r="G295" s="7">
        <f>IF(COUNTIF('Iteration 1 - Forward'!A:A, A295) &gt; 0, 1, 0)</f>
        <v>0</v>
      </c>
      <c r="H295" s="7">
        <f>IF(COUNTIF('Iteration 1 - Backward'!A:A, A295) &gt; 0, 1, 0)</f>
        <v>0</v>
      </c>
      <c r="I295" s="7">
        <f>IF(COUNTIF('Iteration 2 - Forward-Forward'!A:A, A295) &gt; 0, 1, 0)</f>
        <v>0</v>
      </c>
      <c r="J295" s="7">
        <f>IF(COUNTIF('Iteration 2 - Forward-Backward'!A:A, A295) &gt; 0, 1, 0)</f>
        <v>0</v>
      </c>
      <c r="K295" s="7">
        <f>IF(COUNTIF('Iteration 2 - Backward-Backward'!A:A, A295) &gt; 0, 1, 0)</f>
        <v>0</v>
      </c>
      <c r="L295" s="7">
        <f>IF(COUNTIF('Iteration 2 - Backward-Forward'!A:A, A295) &gt; 0, 1, 0)</f>
        <v>0</v>
      </c>
      <c r="M295" s="7">
        <f>IF(COUNTIF('Iteration 3 - FFF'!A:A, A295) &gt; 0, 1, 0)</f>
        <v>0</v>
      </c>
      <c r="N295" s="7">
        <f>IF(COUNTIF('Iteration 3 - FFB'!A:A, A295) &gt; 0, 1, 0)</f>
        <v>0</v>
      </c>
      <c r="O295" s="7">
        <f>IF(COUNTIF('Iteration 3 - FBF'!A:A, A295) &gt; 0, 1, 0)</f>
        <v>0</v>
      </c>
      <c r="P295" s="7">
        <v>1</v>
      </c>
    </row>
    <row r="296" spans="1:16" x14ac:dyDescent="0.25">
      <c r="A296" s="7" t="s">
        <v>8927</v>
      </c>
      <c r="B296" s="7" t="s">
        <v>8928</v>
      </c>
      <c r="C296" s="7">
        <v>2018</v>
      </c>
      <c r="D296" s="7" t="s">
        <v>8929</v>
      </c>
      <c r="E296" s="7">
        <f t="shared" si="6"/>
        <v>0</v>
      </c>
      <c r="F296" s="7">
        <f>IF(COUNTIF('Start Set'!A:A, A296) &gt; 0, 1, 0)</f>
        <v>0</v>
      </c>
      <c r="G296" s="7">
        <f>IF(COUNTIF('Iteration 1 - Forward'!A:A, A296) &gt; 0, 1, 0)</f>
        <v>0</v>
      </c>
      <c r="H296" s="7">
        <f>IF(COUNTIF('Iteration 1 - Backward'!A:A, A296) &gt; 0, 1, 0)</f>
        <v>0</v>
      </c>
      <c r="I296" s="7">
        <f>IF(COUNTIF('Iteration 2 - Forward-Forward'!A:A, A296) &gt; 0, 1, 0)</f>
        <v>0</v>
      </c>
      <c r="J296" s="7">
        <f>IF(COUNTIF('Iteration 2 - Forward-Backward'!A:A, A296) &gt; 0, 1, 0)</f>
        <v>0</v>
      </c>
      <c r="K296" s="7">
        <f>IF(COUNTIF('Iteration 2 - Backward-Backward'!A:A, A296) &gt; 0, 1, 0)</f>
        <v>0</v>
      </c>
      <c r="L296" s="7">
        <f>IF(COUNTIF('Iteration 2 - Backward-Forward'!A:A, A296) &gt; 0, 1, 0)</f>
        <v>0</v>
      </c>
      <c r="M296" s="7">
        <f>IF(COUNTIF('Iteration 3 - FFF'!A:A, A296) &gt; 0, 1, 0)</f>
        <v>0</v>
      </c>
      <c r="N296" s="7">
        <f>IF(COUNTIF('Iteration 3 - FFB'!A:A, A296) &gt; 0, 1, 0)</f>
        <v>0</v>
      </c>
      <c r="O296" s="7">
        <f>IF(COUNTIF('Iteration 3 - FBF'!A:A, A296) &gt; 0, 1, 0)</f>
        <v>0</v>
      </c>
      <c r="P296" s="7">
        <v>1</v>
      </c>
    </row>
    <row r="297" spans="1:16" x14ac:dyDescent="0.25">
      <c r="A297" s="7" t="s">
        <v>8971</v>
      </c>
      <c r="B297" s="7" t="s">
        <v>8972</v>
      </c>
      <c r="C297" s="7">
        <v>2018</v>
      </c>
      <c r="D297" s="7" t="s">
        <v>8973</v>
      </c>
      <c r="E297" s="7">
        <f t="shared" si="6"/>
        <v>0</v>
      </c>
      <c r="F297" s="7">
        <f>IF(COUNTIF('Start Set'!A:A, A297) &gt; 0, 1, 0)</f>
        <v>0</v>
      </c>
      <c r="G297" s="7">
        <f>IF(COUNTIF('Iteration 1 - Forward'!A:A, A297) &gt; 0, 1, 0)</f>
        <v>0</v>
      </c>
      <c r="H297" s="7">
        <f>IF(COUNTIF('Iteration 1 - Backward'!A:A, A297) &gt; 0, 1, 0)</f>
        <v>0</v>
      </c>
      <c r="I297" s="7">
        <f>IF(COUNTIF('Iteration 2 - Forward-Forward'!A:A, A297) &gt; 0, 1, 0)</f>
        <v>0</v>
      </c>
      <c r="J297" s="7">
        <f>IF(COUNTIF('Iteration 2 - Forward-Backward'!A:A, A297) &gt; 0, 1, 0)</f>
        <v>0</v>
      </c>
      <c r="K297" s="7">
        <f>IF(COUNTIF('Iteration 2 - Backward-Backward'!A:A, A297) &gt; 0, 1, 0)</f>
        <v>0</v>
      </c>
      <c r="L297" s="7">
        <f>IF(COUNTIF('Iteration 2 - Backward-Forward'!A:A, A297) &gt; 0, 1, 0)</f>
        <v>0</v>
      </c>
      <c r="M297" s="7">
        <f>IF(COUNTIF('Iteration 3 - FFF'!A:A, A297) &gt; 0, 1, 0)</f>
        <v>0</v>
      </c>
      <c r="N297" s="7">
        <f>IF(COUNTIF('Iteration 3 - FFB'!A:A, A297) &gt; 0, 1, 0)</f>
        <v>0</v>
      </c>
      <c r="O297" s="7">
        <f>IF(COUNTIF('Iteration 3 - FBF'!A:A, A297) &gt; 0, 1, 0)</f>
        <v>0</v>
      </c>
      <c r="P297" s="7">
        <v>1</v>
      </c>
    </row>
    <row r="298" spans="1:16" x14ac:dyDescent="0.25">
      <c r="A298" s="7" t="s">
        <v>8976</v>
      </c>
      <c r="B298" s="7" t="s">
        <v>8977</v>
      </c>
      <c r="C298" s="7">
        <v>2018</v>
      </c>
      <c r="D298" s="7" t="s">
        <v>8978</v>
      </c>
      <c r="E298" s="7">
        <f t="shared" si="6"/>
        <v>0</v>
      </c>
      <c r="F298" s="7">
        <f>IF(COUNTIF('Start Set'!A:A, A298) &gt; 0, 1, 0)</f>
        <v>0</v>
      </c>
      <c r="G298" s="7">
        <f>IF(COUNTIF('Iteration 1 - Forward'!A:A, A298) &gt; 0, 1, 0)</f>
        <v>0</v>
      </c>
      <c r="H298" s="7">
        <f>IF(COUNTIF('Iteration 1 - Backward'!A:A, A298) &gt; 0, 1, 0)</f>
        <v>0</v>
      </c>
      <c r="I298" s="7">
        <f>IF(COUNTIF('Iteration 2 - Forward-Forward'!A:A, A298) &gt; 0, 1, 0)</f>
        <v>0</v>
      </c>
      <c r="J298" s="7">
        <f>IF(COUNTIF('Iteration 2 - Forward-Backward'!A:A, A298) &gt; 0, 1, 0)</f>
        <v>0</v>
      </c>
      <c r="K298" s="7">
        <f>IF(COUNTIF('Iteration 2 - Backward-Backward'!A:A, A298) &gt; 0, 1, 0)</f>
        <v>0</v>
      </c>
      <c r="L298" s="7">
        <f>IF(COUNTIF('Iteration 2 - Backward-Forward'!A:A, A298) &gt; 0, 1, 0)</f>
        <v>0</v>
      </c>
      <c r="M298" s="7">
        <f>IF(COUNTIF('Iteration 3 - FFF'!A:A, A298) &gt; 0, 1, 0)</f>
        <v>0</v>
      </c>
      <c r="N298" s="7">
        <f>IF(COUNTIF('Iteration 3 - FFB'!A:A, A298) &gt; 0, 1, 0)</f>
        <v>0</v>
      </c>
      <c r="O298" s="7">
        <f>IF(COUNTIF('Iteration 3 - FBF'!A:A, A298) &gt; 0, 1, 0)</f>
        <v>0</v>
      </c>
      <c r="P298" s="7">
        <v>1</v>
      </c>
    </row>
    <row r="299" spans="1:16" x14ac:dyDescent="0.25">
      <c r="A299" s="7" t="s">
        <v>8979</v>
      </c>
      <c r="B299" s="7" t="s">
        <v>8980</v>
      </c>
      <c r="C299" s="7">
        <v>2018</v>
      </c>
      <c r="D299" s="7" t="s">
        <v>8981</v>
      </c>
      <c r="E299" s="7">
        <f t="shared" si="6"/>
        <v>0</v>
      </c>
      <c r="F299" s="7">
        <f>IF(COUNTIF('Start Set'!A:A, A299) &gt; 0, 1, 0)</f>
        <v>0</v>
      </c>
      <c r="G299" s="7">
        <f>IF(COUNTIF('Iteration 1 - Forward'!A:A, A299) &gt; 0, 1, 0)</f>
        <v>0</v>
      </c>
      <c r="H299" s="7">
        <f>IF(COUNTIF('Iteration 1 - Backward'!A:A, A299) &gt; 0, 1, 0)</f>
        <v>0</v>
      </c>
      <c r="I299" s="7">
        <f>IF(COUNTIF('Iteration 2 - Forward-Forward'!A:A, A299) &gt; 0, 1, 0)</f>
        <v>0</v>
      </c>
      <c r="J299" s="7">
        <f>IF(COUNTIF('Iteration 2 - Forward-Backward'!A:A, A299) &gt; 0, 1, 0)</f>
        <v>0</v>
      </c>
      <c r="K299" s="7">
        <f>IF(COUNTIF('Iteration 2 - Backward-Backward'!A:A, A299) &gt; 0, 1, 0)</f>
        <v>0</v>
      </c>
      <c r="L299" s="7">
        <f>IF(COUNTIF('Iteration 2 - Backward-Forward'!A:A, A299) &gt; 0, 1, 0)</f>
        <v>0</v>
      </c>
      <c r="M299" s="7">
        <f>IF(COUNTIF('Iteration 3 - FFF'!A:A, A299) &gt; 0, 1, 0)</f>
        <v>0</v>
      </c>
      <c r="N299" s="7">
        <f>IF(COUNTIF('Iteration 3 - FFB'!A:A, A299) &gt; 0, 1, 0)</f>
        <v>0</v>
      </c>
      <c r="O299" s="7">
        <f>IF(COUNTIF('Iteration 3 - FBF'!A:A, A299) &gt; 0, 1, 0)</f>
        <v>0</v>
      </c>
      <c r="P299" s="7">
        <v>1</v>
      </c>
    </row>
    <row r="300" spans="1:16" x14ac:dyDescent="0.25">
      <c r="A300" s="7" t="s">
        <v>8992</v>
      </c>
      <c r="B300" s="7" t="s">
        <v>8993</v>
      </c>
      <c r="C300" s="7">
        <v>2018</v>
      </c>
      <c r="D300" s="7" t="s">
        <v>1558</v>
      </c>
      <c r="E300" s="7">
        <f t="shared" si="6"/>
        <v>0</v>
      </c>
      <c r="F300" s="7">
        <f>IF(COUNTIF('Start Set'!A:A, A300) &gt; 0, 1, 0)</f>
        <v>0</v>
      </c>
      <c r="G300" s="7">
        <f>IF(COUNTIF('Iteration 1 - Forward'!A:A, A300) &gt; 0, 1, 0)</f>
        <v>0</v>
      </c>
      <c r="H300" s="7">
        <f>IF(COUNTIF('Iteration 1 - Backward'!A:A, A300) &gt; 0, 1, 0)</f>
        <v>0</v>
      </c>
      <c r="I300" s="7">
        <f>IF(COUNTIF('Iteration 2 - Forward-Forward'!A:A, A300) &gt; 0, 1, 0)</f>
        <v>0</v>
      </c>
      <c r="J300" s="7">
        <f>IF(COUNTIF('Iteration 2 - Forward-Backward'!A:A, A300) &gt; 0, 1, 0)</f>
        <v>0</v>
      </c>
      <c r="K300" s="7">
        <f>IF(COUNTIF('Iteration 2 - Backward-Backward'!A:A, A300) &gt; 0, 1, 0)</f>
        <v>0</v>
      </c>
      <c r="L300" s="7">
        <f>IF(COUNTIF('Iteration 2 - Backward-Forward'!A:A, A300) &gt; 0, 1, 0)</f>
        <v>0</v>
      </c>
      <c r="M300" s="7">
        <f>IF(COUNTIF('Iteration 3 - FFF'!A:A, A300) &gt; 0, 1, 0)</f>
        <v>0</v>
      </c>
      <c r="N300" s="7">
        <f>IF(COUNTIF('Iteration 3 - FFB'!A:A, A300) &gt; 0, 1, 0)</f>
        <v>0</v>
      </c>
      <c r="O300" s="7">
        <f>IF(COUNTIF('Iteration 3 - FBF'!A:A, A300) &gt; 0, 1, 0)</f>
        <v>0</v>
      </c>
      <c r="P300" s="7">
        <v>1</v>
      </c>
    </row>
    <row r="301" spans="1:16" x14ac:dyDescent="0.25">
      <c r="A301" s="7" t="s">
        <v>8996</v>
      </c>
      <c r="B301" s="7" t="s">
        <v>8997</v>
      </c>
      <c r="C301" s="7">
        <v>2018</v>
      </c>
      <c r="D301" s="7" t="s">
        <v>1833</v>
      </c>
      <c r="E301" s="7">
        <f t="shared" si="6"/>
        <v>0</v>
      </c>
      <c r="F301" s="7">
        <f>IF(COUNTIF('Start Set'!A:A, A301) &gt; 0, 1, 0)</f>
        <v>0</v>
      </c>
      <c r="G301" s="7">
        <f>IF(COUNTIF('Iteration 1 - Forward'!A:A, A301) &gt; 0, 1, 0)</f>
        <v>0</v>
      </c>
      <c r="H301" s="7">
        <f>IF(COUNTIF('Iteration 1 - Backward'!A:A, A301) &gt; 0, 1, 0)</f>
        <v>0</v>
      </c>
      <c r="I301" s="7">
        <f>IF(COUNTIF('Iteration 2 - Forward-Forward'!A:A, A301) &gt; 0, 1, 0)</f>
        <v>0</v>
      </c>
      <c r="J301" s="7">
        <f>IF(COUNTIF('Iteration 2 - Forward-Backward'!A:A, A301) &gt; 0, 1, 0)</f>
        <v>0</v>
      </c>
      <c r="K301" s="7">
        <f>IF(COUNTIF('Iteration 2 - Backward-Backward'!A:A, A301) &gt; 0, 1, 0)</f>
        <v>0</v>
      </c>
      <c r="L301" s="7">
        <f>IF(COUNTIF('Iteration 2 - Backward-Forward'!A:A, A301) &gt; 0, 1, 0)</f>
        <v>0</v>
      </c>
      <c r="M301" s="7">
        <f>IF(COUNTIF('Iteration 3 - FFF'!A:A, A301) &gt; 0, 1, 0)</f>
        <v>0</v>
      </c>
      <c r="N301" s="7">
        <f>IF(COUNTIF('Iteration 3 - FFB'!A:A, A301) &gt; 0, 1, 0)</f>
        <v>0</v>
      </c>
      <c r="O301" s="7">
        <f>IF(COUNTIF('Iteration 3 - FBF'!A:A, A301) &gt; 0, 1, 0)</f>
        <v>0</v>
      </c>
      <c r="P301" s="7">
        <v>1</v>
      </c>
    </row>
    <row r="302" spans="1:16" x14ac:dyDescent="0.25">
      <c r="A302" s="7" t="s">
        <v>9003</v>
      </c>
      <c r="B302" s="7" t="s">
        <v>9004</v>
      </c>
      <c r="C302" s="7">
        <v>2018</v>
      </c>
      <c r="D302" s="7" t="s">
        <v>1717</v>
      </c>
      <c r="E302" s="7">
        <f t="shared" si="6"/>
        <v>0</v>
      </c>
      <c r="F302" s="7">
        <f>IF(COUNTIF('Start Set'!A:A, A302) &gt; 0, 1, 0)</f>
        <v>0</v>
      </c>
      <c r="G302" s="7">
        <f>IF(COUNTIF('Iteration 1 - Forward'!A:A, A302) &gt; 0, 1, 0)</f>
        <v>0</v>
      </c>
      <c r="H302" s="7">
        <f>IF(COUNTIF('Iteration 1 - Backward'!A:A, A302) &gt; 0, 1, 0)</f>
        <v>0</v>
      </c>
      <c r="I302" s="7">
        <f>IF(COUNTIF('Iteration 2 - Forward-Forward'!A:A, A302) &gt; 0, 1, 0)</f>
        <v>0</v>
      </c>
      <c r="J302" s="7">
        <f>IF(COUNTIF('Iteration 2 - Forward-Backward'!A:A, A302) &gt; 0, 1, 0)</f>
        <v>0</v>
      </c>
      <c r="K302" s="7">
        <f>IF(COUNTIF('Iteration 2 - Backward-Backward'!A:A, A302) &gt; 0, 1, 0)</f>
        <v>0</v>
      </c>
      <c r="L302" s="7">
        <f>IF(COUNTIF('Iteration 2 - Backward-Forward'!A:A, A302) &gt; 0, 1, 0)</f>
        <v>0</v>
      </c>
      <c r="M302" s="7">
        <f>IF(COUNTIF('Iteration 3 - FFF'!A:A, A302) &gt; 0, 1, 0)</f>
        <v>0</v>
      </c>
      <c r="N302" s="7">
        <f>IF(COUNTIF('Iteration 3 - FFB'!A:A, A302) &gt; 0, 1, 0)</f>
        <v>0</v>
      </c>
      <c r="O302" s="7">
        <f>IF(COUNTIF('Iteration 3 - FBF'!A:A, A302) &gt; 0, 1, 0)</f>
        <v>0</v>
      </c>
      <c r="P302" s="7">
        <v>1</v>
      </c>
    </row>
    <row r="303" spans="1:16" x14ac:dyDescent="0.25">
      <c r="A303" s="7" t="s">
        <v>9010</v>
      </c>
      <c r="B303" s="7" t="s">
        <v>9011</v>
      </c>
      <c r="C303" s="7">
        <v>2018</v>
      </c>
      <c r="D303" s="7" t="s">
        <v>9012</v>
      </c>
      <c r="E303" s="7">
        <f t="shared" si="6"/>
        <v>0</v>
      </c>
      <c r="F303" s="7">
        <f>IF(COUNTIF('Start Set'!A:A, A303) &gt; 0, 1, 0)</f>
        <v>0</v>
      </c>
      <c r="G303" s="7">
        <f>IF(COUNTIF('Iteration 1 - Forward'!A:A, A303) &gt; 0, 1, 0)</f>
        <v>0</v>
      </c>
      <c r="H303" s="7">
        <f>IF(COUNTIF('Iteration 1 - Backward'!A:A, A303) &gt; 0, 1, 0)</f>
        <v>0</v>
      </c>
      <c r="I303" s="7">
        <f>IF(COUNTIF('Iteration 2 - Forward-Forward'!A:A, A303) &gt; 0, 1, 0)</f>
        <v>0</v>
      </c>
      <c r="J303" s="7">
        <f>IF(COUNTIF('Iteration 2 - Forward-Backward'!A:A, A303) &gt; 0, 1, 0)</f>
        <v>0</v>
      </c>
      <c r="K303" s="7">
        <f>IF(COUNTIF('Iteration 2 - Backward-Backward'!A:A, A303) &gt; 0, 1, 0)</f>
        <v>0</v>
      </c>
      <c r="L303" s="7">
        <f>IF(COUNTIF('Iteration 2 - Backward-Forward'!A:A, A303) &gt; 0, 1, 0)</f>
        <v>0</v>
      </c>
      <c r="M303" s="7">
        <f>IF(COUNTIF('Iteration 3 - FFF'!A:A, A303) &gt; 0, 1, 0)</f>
        <v>0</v>
      </c>
      <c r="N303" s="7">
        <f>IF(COUNTIF('Iteration 3 - FFB'!A:A, A303) &gt; 0, 1, 0)</f>
        <v>0</v>
      </c>
      <c r="O303" s="7">
        <f>IF(COUNTIF('Iteration 3 - FBF'!A:A, A303) &gt; 0, 1, 0)</f>
        <v>0</v>
      </c>
      <c r="P303" s="7">
        <v>1</v>
      </c>
    </row>
    <row r="304" spans="1:16" x14ac:dyDescent="0.25">
      <c r="A304" s="7" t="s">
        <v>9013</v>
      </c>
      <c r="B304" s="7" t="s">
        <v>9014</v>
      </c>
      <c r="C304" s="7">
        <v>2018</v>
      </c>
      <c r="D304" s="7" t="s">
        <v>172</v>
      </c>
      <c r="E304" s="7">
        <f t="shared" si="6"/>
        <v>0</v>
      </c>
      <c r="F304" s="7">
        <f>IF(COUNTIF('Start Set'!A:A, A304) &gt; 0, 1, 0)</f>
        <v>0</v>
      </c>
      <c r="G304" s="7">
        <f>IF(COUNTIF('Iteration 1 - Forward'!A:A, A304) &gt; 0, 1, 0)</f>
        <v>0</v>
      </c>
      <c r="H304" s="7">
        <f>IF(COUNTIF('Iteration 1 - Backward'!A:A, A304) &gt; 0, 1, 0)</f>
        <v>1</v>
      </c>
      <c r="I304" s="7">
        <f>IF(COUNTIF('Iteration 2 - Forward-Forward'!A:A, A304) &gt; 0, 1, 0)</f>
        <v>0</v>
      </c>
      <c r="J304" s="7">
        <f>IF(COUNTIF('Iteration 2 - Forward-Backward'!A:A, A304) &gt; 0, 1, 0)</f>
        <v>0</v>
      </c>
      <c r="K304" s="7">
        <f>IF(COUNTIF('Iteration 2 - Backward-Backward'!A:A, A304) &gt; 0, 1, 0)</f>
        <v>0</v>
      </c>
      <c r="L304" s="7">
        <f>IF(COUNTIF('Iteration 2 - Backward-Forward'!A:A, A304) &gt; 0, 1, 0)</f>
        <v>0</v>
      </c>
      <c r="M304" s="7">
        <f>IF(COUNTIF('Iteration 3 - FFF'!A:A, A304) &gt; 0, 1, 0)</f>
        <v>0</v>
      </c>
      <c r="N304" s="7">
        <f>IF(COUNTIF('Iteration 3 - FFB'!A:A, A304) &gt; 0, 1, 0)</f>
        <v>0</v>
      </c>
      <c r="O304" s="7">
        <f>IF(COUNTIF('Iteration 3 - FBF'!A:A, A304) &gt; 0, 1, 0)</f>
        <v>0</v>
      </c>
      <c r="P304" s="7">
        <v>1</v>
      </c>
    </row>
    <row r="305" spans="1:16" x14ac:dyDescent="0.25">
      <c r="A305" s="7" t="s">
        <v>9025</v>
      </c>
      <c r="B305" s="7" t="s">
        <v>9026</v>
      </c>
      <c r="C305" s="7">
        <v>2018</v>
      </c>
      <c r="D305" s="7" t="s">
        <v>4661</v>
      </c>
      <c r="E305" s="7">
        <f t="shared" si="6"/>
        <v>0</v>
      </c>
      <c r="F305" s="7">
        <f>IF(COUNTIF('Start Set'!A:A, A305) &gt; 0, 1, 0)</f>
        <v>0</v>
      </c>
      <c r="G305" s="7">
        <f>IF(COUNTIF('Iteration 1 - Forward'!A:A, A305) &gt; 0, 1, 0)</f>
        <v>0</v>
      </c>
      <c r="H305" s="7">
        <f>IF(COUNTIF('Iteration 1 - Backward'!A:A, A305) &gt; 0, 1, 0)</f>
        <v>0</v>
      </c>
      <c r="I305" s="7">
        <f>IF(COUNTIF('Iteration 2 - Forward-Forward'!A:A, A305) &gt; 0, 1, 0)</f>
        <v>0</v>
      </c>
      <c r="J305" s="7">
        <f>IF(COUNTIF('Iteration 2 - Forward-Backward'!A:A, A305) &gt; 0, 1, 0)</f>
        <v>0</v>
      </c>
      <c r="K305" s="7">
        <f>IF(COUNTIF('Iteration 2 - Backward-Backward'!A:A, A305) &gt; 0, 1, 0)</f>
        <v>0</v>
      </c>
      <c r="L305" s="7">
        <f>IF(COUNTIF('Iteration 2 - Backward-Forward'!A:A, A305) &gt; 0, 1, 0)</f>
        <v>0</v>
      </c>
      <c r="M305" s="7">
        <f>IF(COUNTIF('Iteration 3 - FFF'!A:A, A305) &gt; 0, 1, 0)</f>
        <v>0</v>
      </c>
      <c r="N305" s="7">
        <f>IF(COUNTIF('Iteration 3 - FFB'!A:A, A305) &gt; 0, 1, 0)</f>
        <v>0</v>
      </c>
      <c r="O305" s="7">
        <f>IF(COUNTIF('Iteration 3 - FBF'!A:A, A305) &gt; 0, 1, 0)</f>
        <v>0</v>
      </c>
      <c r="P305" s="7">
        <v>1</v>
      </c>
    </row>
    <row r="306" spans="1:16" x14ac:dyDescent="0.25">
      <c r="A306" s="7" t="s">
        <v>9050</v>
      </c>
      <c r="B306" s="7" t="s">
        <v>9051</v>
      </c>
      <c r="C306" s="7">
        <v>2018</v>
      </c>
      <c r="D306" s="7" t="s">
        <v>9052</v>
      </c>
      <c r="E306" s="7">
        <f t="shared" si="6"/>
        <v>0</v>
      </c>
      <c r="F306" s="7">
        <f>IF(COUNTIF('Start Set'!A:A, A306) &gt; 0, 1, 0)</f>
        <v>0</v>
      </c>
      <c r="G306" s="7">
        <f>IF(COUNTIF('Iteration 1 - Forward'!A:A, A306) &gt; 0, 1, 0)</f>
        <v>0</v>
      </c>
      <c r="H306" s="7">
        <f>IF(COUNTIF('Iteration 1 - Backward'!A:A, A306) &gt; 0, 1, 0)</f>
        <v>0</v>
      </c>
      <c r="I306" s="7">
        <f>IF(COUNTIF('Iteration 2 - Forward-Forward'!A:A, A306) &gt; 0, 1, 0)</f>
        <v>0</v>
      </c>
      <c r="J306" s="7">
        <f>IF(COUNTIF('Iteration 2 - Forward-Backward'!A:A, A306) &gt; 0, 1, 0)</f>
        <v>0</v>
      </c>
      <c r="K306" s="7">
        <f>IF(COUNTIF('Iteration 2 - Backward-Backward'!A:A, A306) &gt; 0, 1, 0)</f>
        <v>0</v>
      </c>
      <c r="L306" s="7">
        <f>IF(COUNTIF('Iteration 2 - Backward-Forward'!A:A, A306) &gt; 0, 1, 0)</f>
        <v>0</v>
      </c>
      <c r="M306" s="7">
        <f>IF(COUNTIF('Iteration 3 - FFF'!A:A, A306) &gt; 0, 1, 0)</f>
        <v>0</v>
      </c>
      <c r="N306" s="7">
        <f>IF(COUNTIF('Iteration 3 - FFB'!A:A, A306) &gt; 0, 1, 0)</f>
        <v>0</v>
      </c>
      <c r="O306" s="7">
        <f>IF(COUNTIF('Iteration 3 - FBF'!A:A, A306) &gt; 0, 1, 0)</f>
        <v>0</v>
      </c>
      <c r="P306" s="7">
        <v>1</v>
      </c>
    </row>
    <row r="307" spans="1:16" x14ac:dyDescent="0.25">
      <c r="A307" s="7" t="s">
        <v>9056</v>
      </c>
      <c r="B307" s="7" t="s">
        <v>9057</v>
      </c>
      <c r="C307" s="7">
        <v>2018</v>
      </c>
      <c r="D307" s="7" t="s">
        <v>9058</v>
      </c>
      <c r="E307" s="7">
        <f t="shared" si="6"/>
        <v>0</v>
      </c>
      <c r="F307" s="7">
        <f>IF(COUNTIF('Start Set'!A:A, A307) &gt; 0, 1, 0)</f>
        <v>0</v>
      </c>
      <c r="G307" s="7">
        <f>IF(COUNTIF('Iteration 1 - Forward'!A:A, A307) &gt; 0, 1, 0)</f>
        <v>0</v>
      </c>
      <c r="H307" s="7">
        <f>IF(COUNTIF('Iteration 1 - Backward'!A:A, A307) &gt; 0, 1, 0)</f>
        <v>0</v>
      </c>
      <c r="I307" s="7">
        <f>IF(COUNTIF('Iteration 2 - Forward-Forward'!A:A, A307) &gt; 0, 1, 0)</f>
        <v>0</v>
      </c>
      <c r="J307" s="7">
        <f>IF(COUNTIF('Iteration 2 - Forward-Backward'!A:A, A307) &gt; 0, 1, 0)</f>
        <v>0</v>
      </c>
      <c r="K307" s="7">
        <f>IF(COUNTIF('Iteration 2 - Backward-Backward'!A:A, A307) &gt; 0, 1, 0)</f>
        <v>0</v>
      </c>
      <c r="L307" s="7">
        <f>IF(COUNTIF('Iteration 2 - Backward-Forward'!A:A, A307) &gt; 0, 1, 0)</f>
        <v>0</v>
      </c>
      <c r="M307" s="7">
        <f>IF(COUNTIF('Iteration 3 - FFF'!A:A, A307) &gt; 0, 1, 0)</f>
        <v>0</v>
      </c>
      <c r="N307" s="7">
        <f>IF(COUNTIF('Iteration 3 - FFB'!A:A, A307) &gt; 0, 1, 0)</f>
        <v>0</v>
      </c>
      <c r="O307" s="7">
        <f>IF(COUNTIF('Iteration 3 - FBF'!A:A, A307) &gt; 0, 1, 0)</f>
        <v>0</v>
      </c>
      <c r="P307" s="7">
        <v>1</v>
      </c>
    </row>
    <row r="308" spans="1:16" x14ac:dyDescent="0.25">
      <c r="A308" s="7" t="s">
        <v>9085</v>
      </c>
      <c r="B308" s="7" t="s">
        <v>9086</v>
      </c>
      <c r="C308" s="7">
        <v>2018</v>
      </c>
      <c r="D308" s="7" t="s">
        <v>9087</v>
      </c>
      <c r="E308" s="7">
        <f t="shared" si="6"/>
        <v>0</v>
      </c>
      <c r="F308" s="7">
        <f>IF(COUNTIF('Start Set'!A:A, A308) &gt; 0, 1, 0)</f>
        <v>0</v>
      </c>
      <c r="G308" s="7">
        <f>IF(COUNTIF('Iteration 1 - Forward'!A:A, A308) &gt; 0, 1, 0)</f>
        <v>0</v>
      </c>
      <c r="H308" s="7">
        <f>IF(COUNTIF('Iteration 1 - Backward'!A:A, A308) &gt; 0, 1, 0)</f>
        <v>0</v>
      </c>
      <c r="I308" s="7">
        <f>IF(COUNTIF('Iteration 2 - Forward-Forward'!A:A, A308) &gt; 0, 1, 0)</f>
        <v>0</v>
      </c>
      <c r="J308" s="7">
        <f>IF(COUNTIF('Iteration 2 - Forward-Backward'!A:A, A308) &gt; 0, 1, 0)</f>
        <v>0</v>
      </c>
      <c r="K308" s="7">
        <f>IF(COUNTIF('Iteration 2 - Backward-Backward'!A:A, A308) &gt; 0, 1, 0)</f>
        <v>0</v>
      </c>
      <c r="L308" s="7">
        <f>IF(COUNTIF('Iteration 2 - Backward-Forward'!A:A, A308) &gt; 0, 1, 0)</f>
        <v>0</v>
      </c>
      <c r="M308" s="7">
        <f>IF(COUNTIF('Iteration 3 - FFF'!A:A, A308) &gt; 0, 1, 0)</f>
        <v>0</v>
      </c>
      <c r="N308" s="7">
        <f>IF(COUNTIF('Iteration 3 - FFB'!A:A, A308) &gt; 0, 1, 0)</f>
        <v>0</v>
      </c>
      <c r="O308" s="7">
        <f>IF(COUNTIF('Iteration 3 - FBF'!A:A, A308) &gt; 0, 1, 0)</f>
        <v>0</v>
      </c>
      <c r="P308" s="7">
        <v>1</v>
      </c>
    </row>
    <row r="309" spans="1:16" x14ac:dyDescent="0.25">
      <c r="A309" s="7" t="s">
        <v>9105</v>
      </c>
      <c r="B309" s="7" t="s">
        <v>9106</v>
      </c>
      <c r="C309" s="7">
        <v>2018</v>
      </c>
      <c r="D309" s="7" t="s">
        <v>9107</v>
      </c>
      <c r="E309" s="7">
        <f t="shared" si="6"/>
        <v>0</v>
      </c>
      <c r="F309" s="7">
        <f>IF(COUNTIF('Start Set'!A:A, A309) &gt; 0, 1, 0)</f>
        <v>0</v>
      </c>
      <c r="G309" s="7">
        <f>IF(COUNTIF('Iteration 1 - Forward'!A:A, A309) &gt; 0, 1, 0)</f>
        <v>0</v>
      </c>
      <c r="H309" s="7">
        <f>IF(COUNTIF('Iteration 1 - Backward'!A:A, A309) &gt; 0, 1, 0)</f>
        <v>0</v>
      </c>
      <c r="I309" s="7">
        <f>IF(COUNTIF('Iteration 2 - Forward-Forward'!A:A, A309) &gt; 0, 1, 0)</f>
        <v>0</v>
      </c>
      <c r="J309" s="7">
        <f>IF(COUNTIF('Iteration 2 - Forward-Backward'!A:A, A309) &gt; 0, 1, 0)</f>
        <v>0</v>
      </c>
      <c r="K309" s="7">
        <f>IF(COUNTIF('Iteration 2 - Backward-Backward'!A:A, A309) &gt; 0, 1, 0)</f>
        <v>0</v>
      </c>
      <c r="L309" s="7">
        <f>IF(COUNTIF('Iteration 2 - Backward-Forward'!A:A, A309) &gt; 0, 1, 0)</f>
        <v>0</v>
      </c>
      <c r="M309" s="7">
        <f>IF(COUNTIF('Iteration 3 - FFF'!A:A, A309) &gt; 0, 1, 0)</f>
        <v>0</v>
      </c>
      <c r="N309" s="7">
        <f>IF(COUNTIF('Iteration 3 - FFB'!A:A, A309) &gt; 0, 1, 0)</f>
        <v>0</v>
      </c>
      <c r="O309" s="7">
        <f>IF(COUNTIF('Iteration 3 - FBF'!A:A, A309) &gt; 0, 1, 0)</f>
        <v>0</v>
      </c>
      <c r="P309" s="7">
        <v>1</v>
      </c>
    </row>
    <row r="310" spans="1:16" x14ac:dyDescent="0.25">
      <c r="A310" s="7" t="s">
        <v>9136</v>
      </c>
      <c r="B310" s="7" t="s">
        <v>9137</v>
      </c>
      <c r="C310" s="7">
        <v>2018</v>
      </c>
      <c r="D310" s="7" t="s">
        <v>9138</v>
      </c>
      <c r="E310" s="7">
        <f t="shared" si="6"/>
        <v>0</v>
      </c>
      <c r="F310" s="7">
        <f>IF(COUNTIF('Start Set'!A:A, A310) &gt; 0, 1, 0)</f>
        <v>0</v>
      </c>
      <c r="G310" s="7">
        <f>IF(COUNTIF('Iteration 1 - Forward'!A:A, A310) &gt; 0, 1, 0)</f>
        <v>0</v>
      </c>
      <c r="H310" s="7">
        <f>IF(COUNTIF('Iteration 1 - Backward'!A:A, A310) &gt; 0, 1, 0)</f>
        <v>0</v>
      </c>
      <c r="I310" s="7">
        <f>IF(COUNTIF('Iteration 2 - Forward-Forward'!A:A, A310) &gt; 0, 1, 0)</f>
        <v>0</v>
      </c>
      <c r="J310" s="7">
        <f>IF(COUNTIF('Iteration 2 - Forward-Backward'!A:A, A310) &gt; 0, 1, 0)</f>
        <v>0</v>
      </c>
      <c r="K310" s="7">
        <f>IF(COUNTIF('Iteration 2 - Backward-Backward'!A:A, A310) &gt; 0, 1, 0)</f>
        <v>0</v>
      </c>
      <c r="L310" s="7">
        <f>IF(COUNTIF('Iteration 2 - Backward-Forward'!A:A, A310) &gt; 0, 1, 0)</f>
        <v>0</v>
      </c>
      <c r="M310" s="7">
        <f>IF(COUNTIF('Iteration 3 - FFF'!A:A, A310) &gt; 0, 1, 0)</f>
        <v>0</v>
      </c>
      <c r="N310" s="7">
        <f>IF(COUNTIF('Iteration 3 - FFB'!A:A, A310) &gt; 0, 1, 0)</f>
        <v>0</v>
      </c>
      <c r="O310" s="7">
        <f>IF(COUNTIF('Iteration 3 - FBF'!A:A, A310) &gt; 0, 1, 0)</f>
        <v>0</v>
      </c>
      <c r="P310" s="7">
        <v>1</v>
      </c>
    </row>
    <row r="311" spans="1:16" x14ac:dyDescent="0.25">
      <c r="A311" s="7" t="s">
        <v>9175</v>
      </c>
      <c r="B311" s="7" t="s">
        <v>9176</v>
      </c>
      <c r="C311" s="7">
        <v>2018</v>
      </c>
      <c r="D311" s="7" t="s">
        <v>122</v>
      </c>
      <c r="E311" s="7">
        <f t="shared" si="6"/>
        <v>0</v>
      </c>
      <c r="F311" s="7">
        <f>IF(COUNTIF('Start Set'!A:A, A311) &gt; 0, 1, 0)</f>
        <v>0</v>
      </c>
      <c r="G311" s="7">
        <f>IF(COUNTIF('Iteration 1 - Forward'!A:A, A311) &gt; 0, 1, 0)</f>
        <v>0</v>
      </c>
      <c r="H311" s="7">
        <f>IF(COUNTIF('Iteration 1 - Backward'!A:A, A311) &gt; 0, 1, 0)</f>
        <v>0</v>
      </c>
      <c r="I311" s="7">
        <f>IF(COUNTIF('Iteration 2 - Forward-Forward'!A:A, A311) &gt; 0, 1, 0)</f>
        <v>0</v>
      </c>
      <c r="J311" s="7">
        <f>IF(COUNTIF('Iteration 2 - Forward-Backward'!A:A, A311) &gt; 0, 1, 0)</f>
        <v>0</v>
      </c>
      <c r="K311" s="7">
        <f>IF(COUNTIF('Iteration 2 - Backward-Backward'!A:A, A311) &gt; 0, 1, 0)</f>
        <v>0</v>
      </c>
      <c r="L311" s="7">
        <f>IF(COUNTIF('Iteration 2 - Backward-Forward'!A:A, A311) &gt; 0, 1, 0)</f>
        <v>0</v>
      </c>
      <c r="M311" s="7">
        <f>IF(COUNTIF('Iteration 3 - FFF'!A:A, A311) &gt; 0, 1, 0)</f>
        <v>0</v>
      </c>
      <c r="N311" s="7">
        <f>IF(COUNTIF('Iteration 3 - FFB'!A:A, A311) &gt; 0, 1, 0)</f>
        <v>0</v>
      </c>
      <c r="O311" s="7">
        <f>IF(COUNTIF('Iteration 3 - FBF'!A:A, A311) &gt; 0, 1, 0)</f>
        <v>0</v>
      </c>
      <c r="P311" s="7">
        <v>1</v>
      </c>
    </row>
    <row r="312" spans="1:16" x14ac:dyDescent="0.25">
      <c r="A312" s="7" t="s">
        <v>5555</v>
      </c>
      <c r="B312" s="7" t="s">
        <v>9203</v>
      </c>
      <c r="C312" s="7">
        <v>2018</v>
      </c>
      <c r="D312" s="7" t="s">
        <v>155</v>
      </c>
      <c r="E312" s="7">
        <f t="shared" si="6"/>
        <v>0</v>
      </c>
      <c r="F312" s="7">
        <f>IF(COUNTIF('Start Set'!A:A, A312) &gt; 0, 1, 0)</f>
        <v>0</v>
      </c>
      <c r="G312" s="7">
        <f>IF(COUNTIF('Iteration 1 - Forward'!A:A, A312) &gt; 0, 1, 0)</f>
        <v>0</v>
      </c>
      <c r="H312" s="7">
        <f>IF(COUNTIF('Iteration 1 - Backward'!A:A, A312) &gt; 0, 1, 0)</f>
        <v>0</v>
      </c>
      <c r="I312" s="7">
        <f>IF(COUNTIF('Iteration 2 - Forward-Forward'!A:A, A312) &gt; 0, 1, 0)</f>
        <v>0</v>
      </c>
      <c r="J312" s="7">
        <f>IF(COUNTIF('Iteration 2 - Forward-Backward'!A:A, A312) &gt; 0, 1, 0)</f>
        <v>1</v>
      </c>
      <c r="K312" s="7">
        <f>IF(COUNTIF('Iteration 2 - Backward-Backward'!A:A, A312) &gt; 0, 1, 0)</f>
        <v>0</v>
      </c>
      <c r="L312" s="7">
        <f>IF(COUNTIF('Iteration 2 - Backward-Forward'!A:A, A312) &gt; 0, 1, 0)</f>
        <v>0</v>
      </c>
      <c r="M312" s="7">
        <f>IF(COUNTIF('Iteration 3 - FFF'!A:A, A312) &gt; 0, 1, 0)</f>
        <v>0</v>
      </c>
      <c r="N312" s="7">
        <f>IF(COUNTIF('Iteration 3 - FFB'!A:A, A312) &gt; 0, 1, 0)</f>
        <v>0</v>
      </c>
      <c r="O312" s="7">
        <f>IF(COUNTIF('Iteration 3 - FBF'!A:A, A312) &gt; 0, 1, 0)</f>
        <v>0</v>
      </c>
      <c r="P312" s="7">
        <v>1</v>
      </c>
    </row>
    <row r="313" spans="1:16" x14ac:dyDescent="0.25">
      <c r="A313" s="7" t="s">
        <v>9204</v>
      </c>
      <c r="B313" s="7" t="s">
        <v>9205</v>
      </c>
      <c r="C313" s="7">
        <v>2018</v>
      </c>
      <c r="D313" s="7" t="s">
        <v>172</v>
      </c>
      <c r="E313" s="7">
        <f t="shared" ref="E313:E376" si="7">--(ROW(A313)&lt;&gt;MATCH(A313,$A:$A,0))</f>
        <v>0</v>
      </c>
      <c r="F313" s="7">
        <f>IF(COUNTIF('Start Set'!A:A, A313) &gt; 0, 1, 0)</f>
        <v>0</v>
      </c>
      <c r="G313" s="7">
        <f>IF(COUNTIF('Iteration 1 - Forward'!A:A, A313) &gt; 0, 1, 0)</f>
        <v>0</v>
      </c>
      <c r="H313" s="7">
        <f>IF(COUNTIF('Iteration 1 - Backward'!A:A, A313) &gt; 0, 1, 0)</f>
        <v>0</v>
      </c>
      <c r="I313" s="7">
        <f>IF(COUNTIF('Iteration 2 - Forward-Forward'!A:A, A313) &gt; 0, 1, 0)</f>
        <v>0</v>
      </c>
      <c r="J313" s="7">
        <f>IF(COUNTIF('Iteration 2 - Forward-Backward'!A:A, A313) &gt; 0, 1, 0)</f>
        <v>0</v>
      </c>
      <c r="K313" s="7">
        <f>IF(COUNTIF('Iteration 2 - Backward-Backward'!A:A, A313) &gt; 0, 1, 0)</f>
        <v>0</v>
      </c>
      <c r="L313" s="7">
        <f>IF(COUNTIF('Iteration 2 - Backward-Forward'!A:A, A313) &gt; 0, 1, 0)</f>
        <v>0</v>
      </c>
      <c r="M313" s="7">
        <f>IF(COUNTIF('Iteration 3 - FFF'!A:A, A313) &gt; 0, 1, 0)</f>
        <v>0</v>
      </c>
      <c r="N313" s="7">
        <f>IF(COUNTIF('Iteration 3 - FFB'!A:A, A313) &gt; 0, 1, 0)</f>
        <v>0</v>
      </c>
      <c r="O313" s="7">
        <f>IF(COUNTIF('Iteration 3 - FBF'!A:A, A313) &gt; 0, 1, 0)</f>
        <v>0</v>
      </c>
      <c r="P313" s="7">
        <v>1</v>
      </c>
    </row>
    <row r="314" spans="1:16" x14ac:dyDescent="0.25">
      <c r="A314" s="7" t="s">
        <v>9230</v>
      </c>
      <c r="B314" s="7" t="s">
        <v>9231</v>
      </c>
      <c r="C314" s="7">
        <v>2018</v>
      </c>
      <c r="D314" s="7" t="s">
        <v>138</v>
      </c>
      <c r="E314" s="7">
        <f t="shared" si="7"/>
        <v>0</v>
      </c>
      <c r="F314" s="7">
        <f>IF(COUNTIF('Start Set'!A:A, A314) &gt; 0, 1, 0)</f>
        <v>0</v>
      </c>
      <c r="G314" s="7">
        <f>IF(COUNTIF('Iteration 1 - Forward'!A:A, A314) &gt; 0, 1, 0)</f>
        <v>0</v>
      </c>
      <c r="H314" s="7">
        <f>IF(COUNTIF('Iteration 1 - Backward'!A:A, A314) &gt; 0, 1, 0)</f>
        <v>0</v>
      </c>
      <c r="I314" s="7">
        <f>IF(COUNTIF('Iteration 2 - Forward-Forward'!A:A, A314) &gt; 0, 1, 0)</f>
        <v>0</v>
      </c>
      <c r="J314" s="7">
        <f>IF(COUNTIF('Iteration 2 - Forward-Backward'!A:A, A314) &gt; 0, 1, 0)</f>
        <v>0</v>
      </c>
      <c r="K314" s="7">
        <f>IF(COUNTIF('Iteration 2 - Backward-Backward'!A:A, A314) &gt; 0, 1, 0)</f>
        <v>0</v>
      </c>
      <c r="L314" s="7">
        <f>IF(COUNTIF('Iteration 2 - Backward-Forward'!A:A, A314) &gt; 0, 1, 0)</f>
        <v>0</v>
      </c>
      <c r="M314" s="7">
        <f>IF(COUNTIF('Iteration 3 - FFF'!A:A, A314) &gt; 0, 1, 0)</f>
        <v>0</v>
      </c>
      <c r="N314" s="7">
        <f>IF(COUNTIF('Iteration 3 - FFB'!A:A, A314) &gt; 0, 1, 0)</f>
        <v>0</v>
      </c>
      <c r="O314" s="7">
        <f>IF(COUNTIF('Iteration 3 - FBF'!A:A, A314) &gt; 0, 1, 0)</f>
        <v>0</v>
      </c>
      <c r="P314" s="7">
        <v>1</v>
      </c>
    </row>
    <row r="315" spans="1:16" x14ac:dyDescent="0.25">
      <c r="A315" s="7" t="s">
        <v>9236</v>
      </c>
      <c r="B315" s="7" t="s">
        <v>9237</v>
      </c>
      <c r="C315" s="7">
        <v>2018</v>
      </c>
      <c r="D315" s="7" t="s">
        <v>122</v>
      </c>
      <c r="E315" s="7">
        <f t="shared" si="7"/>
        <v>0</v>
      </c>
      <c r="F315" s="7">
        <f>IF(COUNTIF('Start Set'!A:A, A315) &gt; 0, 1, 0)</f>
        <v>0</v>
      </c>
      <c r="G315" s="7">
        <f>IF(COUNTIF('Iteration 1 - Forward'!A:A, A315) &gt; 0, 1, 0)</f>
        <v>0</v>
      </c>
      <c r="H315" s="7">
        <f>IF(COUNTIF('Iteration 1 - Backward'!A:A, A315) &gt; 0, 1, 0)</f>
        <v>0</v>
      </c>
      <c r="I315" s="7">
        <f>IF(COUNTIF('Iteration 2 - Forward-Forward'!A:A, A315) &gt; 0, 1, 0)</f>
        <v>0</v>
      </c>
      <c r="J315" s="7">
        <f>IF(COUNTIF('Iteration 2 - Forward-Backward'!A:A, A315) &gt; 0, 1, 0)</f>
        <v>0</v>
      </c>
      <c r="K315" s="7">
        <f>IF(COUNTIF('Iteration 2 - Backward-Backward'!A:A, A315) &gt; 0, 1, 0)</f>
        <v>0</v>
      </c>
      <c r="L315" s="7">
        <f>IF(COUNTIF('Iteration 2 - Backward-Forward'!A:A, A315) &gt; 0, 1, 0)</f>
        <v>0</v>
      </c>
      <c r="M315" s="7">
        <f>IF(COUNTIF('Iteration 3 - FFF'!A:A, A315) &gt; 0, 1, 0)</f>
        <v>0</v>
      </c>
      <c r="N315" s="7">
        <f>IF(COUNTIF('Iteration 3 - FFB'!A:A, A315) &gt; 0, 1, 0)</f>
        <v>0</v>
      </c>
      <c r="O315" s="7">
        <f>IF(COUNTIF('Iteration 3 - FBF'!A:A, A315) &gt; 0, 1, 0)</f>
        <v>0</v>
      </c>
      <c r="P315" s="7">
        <v>1</v>
      </c>
    </row>
    <row r="316" spans="1:16" x14ac:dyDescent="0.25">
      <c r="A316" s="7" t="s">
        <v>9238</v>
      </c>
      <c r="B316" s="7" t="s">
        <v>9239</v>
      </c>
      <c r="C316" s="7">
        <v>2018</v>
      </c>
      <c r="D316" s="7" t="s">
        <v>172</v>
      </c>
      <c r="E316" s="7">
        <f t="shared" si="7"/>
        <v>0</v>
      </c>
      <c r="F316" s="7">
        <f>IF(COUNTIF('Start Set'!A:A, A316) &gt; 0, 1, 0)</f>
        <v>0</v>
      </c>
      <c r="G316" s="7">
        <f>IF(COUNTIF('Iteration 1 - Forward'!A:A, A316) &gt; 0, 1, 0)</f>
        <v>0</v>
      </c>
      <c r="H316" s="7">
        <f>IF(COUNTIF('Iteration 1 - Backward'!A:A, A316) &gt; 0, 1, 0)</f>
        <v>0</v>
      </c>
      <c r="I316" s="7">
        <f>IF(COUNTIF('Iteration 2 - Forward-Forward'!A:A, A316) &gt; 0, 1, 0)</f>
        <v>0</v>
      </c>
      <c r="J316" s="7">
        <f>IF(COUNTIF('Iteration 2 - Forward-Backward'!A:A, A316) &gt; 0, 1, 0)</f>
        <v>0</v>
      </c>
      <c r="K316" s="7">
        <f>IF(COUNTIF('Iteration 2 - Backward-Backward'!A:A, A316) &gt; 0, 1, 0)</f>
        <v>0</v>
      </c>
      <c r="L316" s="7">
        <f>IF(COUNTIF('Iteration 2 - Backward-Forward'!A:A, A316) &gt; 0, 1, 0)</f>
        <v>0</v>
      </c>
      <c r="M316" s="7">
        <f>IF(COUNTIF('Iteration 3 - FFF'!A:A, A316) &gt; 0, 1, 0)</f>
        <v>0</v>
      </c>
      <c r="N316" s="7">
        <f>IF(COUNTIF('Iteration 3 - FFB'!A:A, A316) &gt; 0, 1, 0)</f>
        <v>0</v>
      </c>
      <c r="O316" s="7">
        <f>IF(COUNTIF('Iteration 3 - FBF'!A:A, A316) &gt; 0, 1, 0)</f>
        <v>0</v>
      </c>
      <c r="P316" s="7">
        <v>1</v>
      </c>
    </row>
    <row r="317" spans="1:16" x14ac:dyDescent="0.25">
      <c r="A317" s="7" t="s">
        <v>9247</v>
      </c>
      <c r="B317" s="7" t="s">
        <v>9248</v>
      </c>
      <c r="C317" s="7">
        <v>2018</v>
      </c>
      <c r="D317" s="7" t="s">
        <v>1197</v>
      </c>
      <c r="E317" s="7">
        <f t="shared" si="7"/>
        <v>0</v>
      </c>
      <c r="F317" s="7">
        <f>IF(COUNTIF('Start Set'!A:A, A317) &gt; 0, 1, 0)</f>
        <v>0</v>
      </c>
      <c r="G317" s="7">
        <f>IF(COUNTIF('Iteration 1 - Forward'!A:A, A317) &gt; 0, 1, 0)</f>
        <v>0</v>
      </c>
      <c r="H317" s="7">
        <f>IF(COUNTIF('Iteration 1 - Backward'!A:A, A317) &gt; 0, 1, 0)</f>
        <v>0</v>
      </c>
      <c r="I317" s="7">
        <f>IF(COUNTIF('Iteration 2 - Forward-Forward'!A:A, A317) &gt; 0, 1, 0)</f>
        <v>0</v>
      </c>
      <c r="J317" s="7">
        <f>IF(COUNTIF('Iteration 2 - Forward-Backward'!A:A, A317) &gt; 0, 1, 0)</f>
        <v>0</v>
      </c>
      <c r="K317" s="7">
        <f>IF(COUNTIF('Iteration 2 - Backward-Backward'!A:A, A317) &gt; 0, 1, 0)</f>
        <v>0</v>
      </c>
      <c r="L317" s="7">
        <f>IF(COUNTIF('Iteration 2 - Backward-Forward'!A:A, A317) &gt; 0, 1, 0)</f>
        <v>0</v>
      </c>
      <c r="M317" s="7">
        <f>IF(COUNTIF('Iteration 3 - FFF'!A:A, A317) &gt; 0, 1, 0)</f>
        <v>0</v>
      </c>
      <c r="N317" s="7">
        <f>IF(COUNTIF('Iteration 3 - FFB'!A:A, A317) &gt; 0, 1, 0)</f>
        <v>0</v>
      </c>
      <c r="O317" s="7">
        <f>IF(COUNTIF('Iteration 3 - FBF'!A:A, A317) &gt; 0, 1, 0)</f>
        <v>0</v>
      </c>
      <c r="P317" s="7">
        <v>1</v>
      </c>
    </row>
    <row r="318" spans="1:16" x14ac:dyDescent="0.25">
      <c r="A318" s="7" t="s">
        <v>9267</v>
      </c>
      <c r="B318" s="7" t="s">
        <v>9268</v>
      </c>
      <c r="C318" s="7">
        <v>2018</v>
      </c>
      <c r="D318" s="7" t="s">
        <v>737</v>
      </c>
      <c r="E318" s="7">
        <f t="shared" si="7"/>
        <v>0</v>
      </c>
      <c r="F318" s="7">
        <f>IF(COUNTIF('Start Set'!A:A, A318) &gt; 0, 1, 0)</f>
        <v>0</v>
      </c>
      <c r="G318" s="7">
        <f>IF(COUNTIF('Iteration 1 - Forward'!A:A, A318) &gt; 0, 1, 0)</f>
        <v>0</v>
      </c>
      <c r="H318" s="7">
        <f>IF(COUNTIF('Iteration 1 - Backward'!A:A, A318) &gt; 0, 1, 0)</f>
        <v>0</v>
      </c>
      <c r="I318" s="7">
        <f>IF(COUNTIF('Iteration 2 - Forward-Forward'!A:A, A318) &gt; 0, 1, 0)</f>
        <v>0</v>
      </c>
      <c r="J318" s="7">
        <f>IF(COUNTIF('Iteration 2 - Forward-Backward'!A:A, A318) &gt; 0, 1, 0)</f>
        <v>0</v>
      </c>
      <c r="K318" s="7">
        <f>IF(COUNTIF('Iteration 2 - Backward-Backward'!A:A, A318) &gt; 0, 1, 0)</f>
        <v>0</v>
      </c>
      <c r="L318" s="7">
        <f>IF(COUNTIF('Iteration 2 - Backward-Forward'!A:A, A318) &gt; 0, 1, 0)</f>
        <v>0</v>
      </c>
      <c r="M318" s="7">
        <f>IF(COUNTIF('Iteration 3 - FFF'!A:A, A318) &gt; 0, 1, 0)</f>
        <v>0</v>
      </c>
      <c r="N318" s="7">
        <f>IF(COUNTIF('Iteration 3 - FFB'!A:A, A318) &gt; 0, 1, 0)</f>
        <v>0</v>
      </c>
      <c r="O318" s="7">
        <f>IF(COUNTIF('Iteration 3 - FBF'!A:A, A318) &gt; 0, 1, 0)</f>
        <v>0</v>
      </c>
      <c r="P318" s="7">
        <v>1</v>
      </c>
    </row>
    <row r="319" spans="1:16" x14ac:dyDescent="0.25">
      <c r="A319" s="7" t="s">
        <v>9269</v>
      </c>
      <c r="B319" s="7" t="s">
        <v>9270</v>
      </c>
      <c r="C319" s="7">
        <v>2018</v>
      </c>
      <c r="D319" s="7" t="s">
        <v>122</v>
      </c>
      <c r="E319" s="7">
        <f t="shared" si="7"/>
        <v>0</v>
      </c>
      <c r="F319" s="7">
        <f>IF(COUNTIF('Start Set'!A:A, A319) &gt; 0, 1, 0)</f>
        <v>0</v>
      </c>
      <c r="G319" s="7">
        <f>IF(COUNTIF('Iteration 1 - Forward'!A:A, A319) &gt; 0, 1, 0)</f>
        <v>0</v>
      </c>
      <c r="H319" s="7">
        <f>IF(COUNTIF('Iteration 1 - Backward'!A:A, A319) &gt; 0, 1, 0)</f>
        <v>0</v>
      </c>
      <c r="I319" s="7">
        <f>IF(COUNTIF('Iteration 2 - Forward-Forward'!A:A, A319) &gt; 0, 1, 0)</f>
        <v>0</v>
      </c>
      <c r="J319" s="7">
        <f>IF(COUNTIF('Iteration 2 - Forward-Backward'!A:A, A319) &gt; 0, 1, 0)</f>
        <v>0</v>
      </c>
      <c r="K319" s="7">
        <f>IF(COUNTIF('Iteration 2 - Backward-Backward'!A:A, A319) &gt; 0, 1, 0)</f>
        <v>0</v>
      </c>
      <c r="L319" s="7">
        <f>IF(COUNTIF('Iteration 2 - Backward-Forward'!A:A, A319) &gt; 0, 1, 0)</f>
        <v>0</v>
      </c>
      <c r="M319" s="7">
        <f>IF(COUNTIF('Iteration 3 - FFF'!A:A, A319) &gt; 0, 1, 0)</f>
        <v>0</v>
      </c>
      <c r="N319" s="7">
        <f>IF(COUNTIF('Iteration 3 - FFB'!A:A, A319) &gt; 0, 1, 0)</f>
        <v>0</v>
      </c>
      <c r="O319" s="7">
        <f>IF(COUNTIF('Iteration 3 - FBF'!A:A, A319) &gt; 0, 1, 0)</f>
        <v>0</v>
      </c>
      <c r="P319" s="7">
        <v>1</v>
      </c>
    </row>
    <row r="320" spans="1:16" x14ac:dyDescent="0.25">
      <c r="A320" s="7" t="s">
        <v>9271</v>
      </c>
      <c r="B320" s="7" t="s">
        <v>9272</v>
      </c>
      <c r="C320" s="7">
        <v>2018</v>
      </c>
      <c r="D320" s="7" t="s">
        <v>9273</v>
      </c>
      <c r="E320" s="7">
        <f t="shared" si="7"/>
        <v>0</v>
      </c>
      <c r="F320" s="7">
        <f>IF(COUNTIF('Start Set'!A:A, A320) &gt; 0, 1, 0)</f>
        <v>0</v>
      </c>
      <c r="G320" s="7">
        <f>IF(COUNTIF('Iteration 1 - Forward'!A:A, A320) &gt; 0, 1, 0)</f>
        <v>0</v>
      </c>
      <c r="H320" s="7">
        <f>IF(COUNTIF('Iteration 1 - Backward'!A:A, A320) &gt; 0, 1, 0)</f>
        <v>0</v>
      </c>
      <c r="I320" s="7">
        <f>IF(COUNTIF('Iteration 2 - Forward-Forward'!A:A, A320) &gt; 0, 1, 0)</f>
        <v>0</v>
      </c>
      <c r="J320" s="7">
        <f>IF(COUNTIF('Iteration 2 - Forward-Backward'!A:A, A320) &gt; 0, 1, 0)</f>
        <v>0</v>
      </c>
      <c r="K320" s="7">
        <f>IF(COUNTIF('Iteration 2 - Backward-Backward'!A:A, A320) &gt; 0, 1, 0)</f>
        <v>0</v>
      </c>
      <c r="L320" s="7">
        <f>IF(COUNTIF('Iteration 2 - Backward-Forward'!A:A, A320) &gt; 0, 1, 0)</f>
        <v>0</v>
      </c>
      <c r="M320" s="7">
        <f>IF(COUNTIF('Iteration 3 - FFF'!A:A, A320) &gt; 0, 1, 0)</f>
        <v>0</v>
      </c>
      <c r="N320" s="7">
        <f>IF(COUNTIF('Iteration 3 - FFB'!A:A, A320) &gt; 0, 1, 0)</f>
        <v>0</v>
      </c>
      <c r="O320" s="7">
        <f>IF(COUNTIF('Iteration 3 - FBF'!A:A, A320) &gt; 0, 1, 0)</f>
        <v>0</v>
      </c>
      <c r="P320" s="7">
        <v>1</v>
      </c>
    </row>
    <row r="321" spans="1:16" x14ac:dyDescent="0.25">
      <c r="A321" s="7" t="s">
        <v>9277</v>
      </c>
      <c r="B321" s="7" t="s">
        <v>9278</v>
      </c>
      <c r="C321" s="7">
        <v>2018</v>
      </c>
      <c r="D321" s="7" t="s">
        <v>9273</v>
      </c>
      <c r="E321" s="7">
        <f t="shared" si="7"/>
        <v>0</v>
      </c>
      <c r="F321" s="7">
        <f>IF(COUNTIF('Start Set'!A:A, A321) &gt; 0, 1, 0)</f>
        <v>0</v>
      </c>
      <c r="G321" s="7">
        <f>IF(COUNTIF('Iteration 1 - Forward'!A:A, A321) &gt; 0, 1, 0)</f>
        <v>0</v>
      </c>
      <c r="H321" s="7">
        <f>IF(COUNTIF('Iteration 1 - Backward'!A:A, A321) &gt; 0, 1, 0)</f>
        <v>0</v>
      </c>
      <c r="I321" s="7">
        <f>IF(COUNTIF('Iteration 2 - Forward-Forward'!A:A, A321) &gt; 0, 1, 0)</f>
        <v>0</v>
      </c>
      <c r="J321" s="7">
        <f>IF(COUNTIF('Iteration 2 - Forward-Backward'!A:A, A321) &gt; 0, 1, 0)</f>
        <v>0</v>
      </c>
      <c r="K321" s="7">
        <f>IF(COUNTIF('Iteration 2 - Backward-Backward'!A:A, A321) &gt; 0, 1, 0)</f>
        <v>0</v>
      </c>
      <c r="L321" s="7">
        <f>IF(COUNTIF('Iteration 2 - Backward-Forward'!A:A, A321) &gt; 0, 1, 0)</f>
        <v>0</v>
      </c>
      <c r="M321" s="7">
        <f>IF(COUNTIF('Iteration 3 - FFF'!A:A, A321) &gt; 0, 1, 0)</f>
        <v>0</v>
      </c>
      <c r="N321" s="7">
        <f>IF(COUNTIF('Iteration 3 - FFB'!A:A, A321) &gt; 0, 1, 0)</f>
        <v>0</v>
      </c>
      <c r="O321" s="7">
        <f>IF(COUNTIF('Iteration 3 - FBF'!A:A, A321) &gt; 0, 1, 0)</f>
        <v>0</v>
      </c>
      <c r="P321" s="7">
        <v>1</v>
      </c>
    </row>
    <row r="322" spans="1:16" x14ac:dyDescent="0.25">
      <c r="A322" s="7" t="s">
        <v>9279</v>
      </c>
      <c r="B322" s="7" t="s">
        <v>9280</v>
      </c>
      <c r="C322" s="7">
        <v>2018</v>
      </c>
      <c r="D322" s="7" t="s">
        <v>9276</v>
      </c>
      <c r="E322" s="7">
        <f t="shared" si="7"/>
        <v>0</v>
      </c>
      <c r="F322" s="7">
        <f>IF(COUNTIF('Start Set'!A:A, A322) &gt; 0, 1, 0)</f>
        <v>0</v>
      </c>
      <c r="G322" s="7">
        <f>IF(COUNTIF('Iteration 1 - Forward'!A:A, A322) &gt; 0, 1, 0)</f>
        <v>0</v>
      </c>
      <c r="H322" s="7">
        <f>IF(COUNTIF('Iteration 1 - Backward'!A:A, A322) &gt; 0, 1, 0)</f>
        <v>0</v>
      </c>
      <c r="I322" s="7">
        <f>IF(COUNTIF('Iteration 2 - Forward-Forward'!A:A, A322) &gt; 0, 1, 0)</f>
        <v>0</v>
      </c>
      <c r="J322" s="7">
        <f>IF(COUNTIF('Iteration 2 - Forward-Backward'!A:A, A322) &gt; 0, 1, 0)</f>
        <v>0</v>
      </c>
      <c r="K322" s="7">
        <f>IF(COUNTIF('Iteration 2 - Backward-Backward'!A:A, A322) &gt; 0, 1, 0)</f>
        <v>0</v>
      </c>
      <c r="L322" s="7">
        <f>IF(COUNTIF('Iteration 2 - Backward-Forward'!A:A, A322) &gt; 0, 1, 0)</f>
        <v>0</v>
      </c>
      <c r="M322" s="7">
        <f>IF(COUNTIF('Iteration 3 - FFF'!A:A, A322) &gt; 0, 1, 0)</f>
        <v>0</v>
      </c>
      <c r="N322" s="7">
        <f>IF(COUNTIF('Iteration 3 - FFB'!A:A, A322) &gt; 0, 1, 0)</f>
        <v>0</v>
      </c>
      <c r="O322" s="7">
        <f>IF(COUNTIF('Iteration 3 - FBF'!A:A, A322) &gt; 0, 1, 0)</f>
        <v>0</v>
      </c>
      <c r="P322" s="7">
        <v>1</v>
      </c>
    </row>
    <row r="323" spans="1:16" x14ac:dyDescent="0.25">
      <c r="A323" s="7" t="s">
        <v>9283</v>
      </c>
      <c r="B323" s="7" t="s">
        <v>9284</v>
      </c>
      <c r="C323" s="7">
        <v>2018</v>
      </c>
      <c r="D323" s="7" t="s">
        <v>9285</v>
      </c>
      <c r="E323" s="7">
        <f t="shared" si="7"/>
        <v>0</v>
      </c>
      <c r="F323" s="7">
        <f>IF(COUNTIF('Start Set'!A:A, A323) &gt; 0, 1, 0)</f>
        <v>0</v>
      </c>
      <c r="G323" s="7">
        <f>IF(COUNTIF('Iteration 1 - Forward'!A:A, A323) &gt; 0, 1, 0)</f>
        <v>0</v>
      </c>
      <c r="H323" s="7">
        <f>IF(COUNTIF('Iteration 1 - Backward'!A:A, A323) &gt; 0, 1, 0)</f>
        <v>0</v>
      </c>
      <c r="I323" s="7">
        <f>IF(COUNTIF('Iteration 2 - Forward-Forward'!A:A, A323) &gt; 0, 1, 0)</f>
        <v>0</v>
      </c>
      <c r="J323" s="7">
        <f>IF(COUNTIF('Iteration 2 - Forward-Backward'!A:A, A323) &gt; 0, 1, 0)</f>
        <v>0</v>
      </c>
      <c r="K323" s="7">
        <f>IF(COUNTIF('Iteration 2 - Backward-Backward'!A:A, A323) &gt; 0, 1, 0)</f>
        <v>0</v>
      </c>
      <c r="L323" s="7">
        <f>IF(COUNTIF('Iteration 2 - Backward-Forward'!A:A, A323) &gt; 0, 1, 0)</f>
        <v>0</v>
      </c>
      <c r="M323" s="7">
        <f>IF(COUNTIF('Iteration 3 - FFF'!A:A, A323) &gt; 0, 1, 0)</f>
        <v>0</v>
      </c>
      <c r="N323" s="7">
        <f>IF(COUNTIF('Iteration 3 - FFB'!A:A, A323) &gt; 0, 1, 0)</f>
        <v>0</v>
      </c>
      <c r="O323" s="7">
        <f>IF(COUNTIF('Iteration 3 - FBF'!A:A, A323) &gt; 0, 1, 0)</f>
        <v>0</v>
      </c>
      <c r="P323" s="7">
        <v>1</v>
      </c>
    </row>
    <row r="324" spans="1:16" x14ac:dyDescent="0.25">
      <c r="A324" s="7" t="s">
        <v>9286</v>
      </c>
      <c r="B324" s="7" t="s">
        <v>9287</v>
      </c>
      <c r="C324" s="7">
        <v>2018</v>
      </c>
      <c r="D324" s="7" t="s">
        <v>9288</v>
      </c>
      <c r="E324" s="7">
        <f t="shared" si="7"/>
        <v>0</v>
      </c>
      <c r="F324" s="7">
        <f>IF(COUNTIF('Start Set'!A:A, A324) &gt; 0, 1, 0)</f>
        <v>0</v>
      </c>
      <c r="G324" s="7">
        <f>IF(COUNTIF('Iteration 1 - Forward'!A:A, A324) &gt; 0, 1, 0)</f>
        <v>0</v>
      </c>
      <c r="H324" s="7">
        <f>IF(COUNTIF('Iteration 1 - Backward'!A:A, A324) &gt; 0, 1, 0)</f>
        <v>0</v>
      </c>
      <c r="I324" s="7">
        <f>IF(COUNTIF('Iteration 2 - Forward-Forward'!A:A, A324) &gt; 0, 1, 0)</f>
        <v>0</v>
      </c>
      <c r="J324" s="7">
        <f>IF(COUNTIF('Iteration 2 - Forward-Backward'!A:A, A324) &gt; 0, 1, 0)</f>
        <v>0</v>
      </c>
      <c r="K324" s="7">
        <f>IF(COUNTIF('Iteration 2 - Backward-Backward'!A:A, A324) &gt; 0, 1, 0)</f>
        <v>0</v>
      </c>
      <c r="L324" s="7">
        <f>IF(COUNTIF('Iteration 2 - Backward-Forward'!A:A, A324) &gt; 0, 1, 0)</f>
        <v>0</v>
      </c>
      <c r="M324" s="7">
        <f>IF(COUNTIF('Iteration 3 - FFF'!A:A, A324) &gt; 0, 1, 0)</f>
        <v>0</v>
      </c>
      <c r="N324" s="7">
        <f>IF(COUNTIF('Iteration 3 - FFB'!A:A, A324) &gt; 0, 1, 0)</f>
        <v>0</v>
      </c>
      <c r="O324" s="7">
        <f>IF(COUNTIF('Iteration 3 - FBF'!A:A, A324) &gt; 0, 1, 0)</f>
        <v>0</v>
      </c>
      <c r="P324" s="7">
        <v>1</v>
      </c>
    </row>
    <row r="325" spans="1:16" x14ac:dyDescent="0.25">
      <c r="A325" s="7" t="s">
        <v>9289</v>
      </c>
      <c r="B325" s="7" t="s">
        <v>9290</v>
      </c>
      <c r="C325" s="7">
        <v>2018</v>
      </c>
      <c r="D325" s="7" t="s">
        <v>9291</v>
      </c>
      <c r="E325" s="7">
        <f t="shared" si="7"/>
        <v>0</v>
      </c>
      <c r="F325" s="7">
        <f>IF(COUNTIF('Start Set'!A:A, A325) &gt; 0, 1, 0)</f>
        <v>0</v>
      </c>
      <c r="G325" s="7">
        <f>IF(COUNTIF('Iteration 1 - Forward'!A:A, A325) &gt; 0, 1, 0)</f>
        <v>0</v>
      </c>
      <c r="H325" s="7">
        <f>IF(COUNTIF('Iteration 1 - Backward'!A:A, A325) &gt; 0, 1, 0)</f>
        <v>0</v>
      </c>
      <c r="I325" s="7">
        <f>IF(COUNTIF('Iteration 2 - Forward-Forward'!A:A, A325) &gt; 0, 1, 0)</f>
        <v>0</v>
      </c>
      <c r="J325" s="7">
        <f>IF(COUNTIF('Iteration 2 - Forward-Backward'!A:A, A325) &gt; 0, 1, 0)</f>
        <v>0</v>
      </c>
      <c r="K325" s="7">
        <f>IF(COUNTIF('Iteration 2 - Backward-Backward'!A:A, A325) &gt; 0, 1, 0)</f>
        <v>0</v>
      </c>
      <c r="L325" s="7">
        <f>IF(COUNTIF('Iteration 2 - Backward-Forward'!A:A, A325) &gt; 0, 1, 0)</f>
        <v>0</v>
      </c>
      <c r="M325" s="7">
        <f>IF(COUNTIF('Iteration 3 - FFF'!A:A, A325) &gt; 0, 1, 0)</f>
        <v>0</v>
      </c>
      <c r="N325" s="7">
        <f>IF(COUNTIF('Iteration 3 - FFB'!A:A, A325) &gt; 0, 1, 0)</f>
        <v>0</v>
      </c>
      <c r="O325" s="7">
        <f>IF(COUNTIF('Iteration 3 - FBF'!A:A, A325) &gt; 0, 1, 0)</f>
        <v>0</v>
      </c>
      <c r="P325" s="7">
        <v>1</v>
      </c>
    </row>
    <row r="326" spans="1:16" x14ac:dyDescent="0.25">
      <c r="A326" s="7" t="s">
        <v>9294</v>
      </c>
      <c r="B326" s="7" t="s">
        <v>9295</v>
      </c>
      <c r="C326" s="7">
        <v>2018</v>
      </c>
      <c r="D326" s="7" t="s">
        <v>9296</v>
      </c>
      <c r="E326" s="7">
        <f t="shared" si="7"/>
        <v>0</v>
      </c>
      <c r="F326" s="7">
        <f>IF(COUNTIF('Start Set'!A:A, A326) &gt; 0, 1, 0)</f>
        <v>0</v>
      </c>
      <c r="G326" s="7">
        <f>IF(COUNTIF('Iteration 1 - Forward'!A:A, A326) &gt; 0, 1, 0)</f>
        <v>0</v>
      </c>
      <c r="H326" s="7">
        <f>IF(COUNTIF('Iteration 1 - Backward'!A:A, A326) &gt; 0, 1, 0)</f>
        <v>0</v>
      </c>
      <c r="I326" s="7">
        <f>IF(COUNTIF('Iteration 2 - Forward-Forward'!A:A, A326) &gt; 0, 1, 0)</f>
        <v>0</v>
      </c>
      <c r="J326" s="7">
        <f>IF(COUNTIF('Iteration 2 - Forward-Backward'!A:A, A326) &gt; 0, 1, 0)</f>
        <v>0</v>
      </c>
      <c r="K326" s="7">
        <f>IF(COUNTIF('Iteration 2 - Backward-Backward'!A:A, A326) &gt; 0, 1, 0)</f>
        <v>0</v>
      </c>
      <c r="L326" s="7">
        <f>IF(COUNTIF('Iteration 2 - Backward-Forward'!A:A, A326) &gt; 0, 1, 0)</f>
        <v>0</v>
      </c>
      <c r="M326" s="7">
        <f>IF(COUNTIF('Iteration 3 - FFF'!A:A, A326) &gt; 0, 1, 0)</f>
        <v>0</v>
      </c>
      <c r="N326" s="7">
        <f>IF(COUNTIF('Iteration 3 - FFB'!A:A, A326) &gt; 0, 1, 0)</f>
        <v>0</v>
      </c>
      <c r="O326" s="7">
        <f>IF(COUNTIF('Iteration 3 - FBF'!A:A, A326) &gt; 0, 1, 0)</f>
        <v>0</v>
      </c>
      <c r="P326" s="7">
        <v>1</v>
      </c>
    </row>
    <row r="327" spans="1:16" x14ac:dyDescent="0.25">
      <c r="A327" s="7" t="s">
        <v>9308</v>
      </c>
      <c r="B327" s="7" t="s">
        <v>9309</v>
      </c>
      <c r="C327" s="7">
        <v>2018</v>
      </c>
      <c r="D327" s="7" t="s">
        <v>2991</v>
      </c>
      <c r="E327" s="7">
        <f t="shared" si="7"/>
        <v>0</v>
      </c>
      <c r="F327" s="7">
        <f>IF(COUNTIF('Start Set'!A:A, A327) &gt; 0, 1, 0)</f>
        <v>0</v>
      </c>
      <c r="G327" s="7">
        <f>IF(COUNTIF('Iteration 1 - Forward'!A:A, A327) &gt; 0, 1, 0)</f>
        <v>0</v>
      </c>
      <c r="H327" s="7">
        <f>IF(COUNTIF('Iteration 1 - Backward'!A:A, A327) &gt; 0, 1, 0)</f>
        <v>0</v>
      </c>
      <c r="I327" s="7">
        <f>IF(COUNTIF('Iteration 2 - Forward-Forward'!A:A, A327) &gt; 0, 1, 0)</f>
        <v>0</v>
      </c>
      <c r="J327" s="7">
        <f>IF(COUNTIF('Iteration 2 - Forward-Backward'!A:A, A327) &gt; 0, 1, 0)</f>
        <v>0</v>
      </c>
      <c r="K327" s="7">
        <f>IF(COUNTIF('Iteration 2 - Backward-Backward'!A:A, A327) &gt; 0, 1, 0)</f>
        <v>0</v>
      </c>
      <c r="L327" s="7">
        <f>IF(COUNTIF('Iteration 2 - Backward-Forward'!A:A, A327) &gt; 0, 1, 0)</f>
        <v>0</v>
      </c>
      <c r="M327" s="7">
        <f>IF(COUNTIF('Iteration 3 - FFF'!A:A, A327) &gt; 0, 1, 0)</f>
        <v>0</v>
      </c>
      <c r="N327" s="7">
        <f>IF(COUNTIF('Iteration 3 - FFB'!A:A, A327) &gt; 0, 1, 0)</f>
        <v>0</v>
      </c>
      <c r="O327" s="7">
        <f>IF(COUNTIF('Iteration 3 - FBF'!A:A, A327) &gt; 0, 1, 0)</f>
        <v>0</v>
      </c>
      <c r="P327" s="7">
        <v>1</v>
      </c>
    </row>
    <row r="328" spans="1:16" x14ac:dyDescent="0.25">
      <c r="A328" s="7" t="s">
        <v>9323</v>
      </c>
      <c r="B328" s="7" t="s">
        <v>9324</v>
      </c>
      <c r="C328" s="7">
        <v>2018</v>
      </c>
      <c r="D328" s="7" t="s">
        <v>532</v>
      </c>
      <c r="E328" s="7">
        <f t="shared" si="7"/>
        <v>0</v>
      </c>
      <c r="F328" s="7">
        <f>IF(COUNTIF('Start Set'!A:A, A328) &gt; 0, 1, 0)</f>
        <v>0</v>
      </c>
      <c r="G328" s="7">
        <f>IF(COUNTIF('Iteration 1 - Forward'!A:A, A328) &gt; 0, 1, 0)</f>
        <v>0</v>
      </c>
      <c r="H328" s="7">
        <f>IF(COUNTIF('Iteration 1 - Backward'!A:A, A328) &gt; 0, 1, 0)</f>
        <v>0</v>
      </c>
      <c r="I328" s="7">
        <f>IF(COUNTIF('Iteration 2 - Forward-Forward'!A:A, A328) &gt; 0, 1, 0)</f>
        <v>0</v>
      </c>
      <c r="J328" s="7">
        <f>IF(COUNTIF('Iteration 2 - Forward-Backward'!A:A, A328) &gt; 0, 1, 0)</f>
        <v>0</v>
      </c>
      <c r="K328" s="7">
        <f>IF(COUNTIF('Iteration 2 - Backward-Backward'!A:A, A328) &gt; 0, 1, 0)</f>
        <v>0</v>
      </c>
      <c r="L328" s="7">
        <f>IF(COUNTIF('Iteration 2 - Backward-Forward'!A:A, A328) &gt; 0, 1, 0)</f>
        <v>0</v>
      </c>
      <c r="M328" s="7">
        <f>IF(COUNTIF('Iteration 3 - FFF'!A:A, A328) &gt; 0, 1, 0)</f>
        <v>0</v>
      </c>
      <c r="N328" s="7">
        <f>IF(COUNTIF('Iteration 3 - FFB'!A:A, A328) &gt; 0, 1, 0)</f>
        <v>0</v>
      </c>
      <c r="O328" s="7">
        <f>IF(COUNTIF('Iteration 3 - FBF'!A:A, A328) &gt; 0, 1, 0)</f>
        <v>0</v>
      </c>
      <c r="P328" s="7">
        <v>1</v>
      </c>
    </row>
    <row r="329" spans="1:16" x14ac:dyDescent="0.25">
      <c r="A329" s="7" t="s">
        <v>9329</v>
      </c>
      <c r="B329" s="7" t="s">
        <v>9330</v>
      </c>
      <c r="C329" s="7">
        <v>2018</v>
      </c>
      <c r="D329" s="7" t="s">
        <v>386</v>
      </c>
      <c r="E329" s="7">
        <f t="shared" si="7"/>
        <v>0</v>
      </c>
      <c r="F329" s="7">
        <f>IF(COUNTIF('Start Set'!A:A, A329) &gt; 0, 1, 0)</f>
        <v>0</v>
      </c>
      <c r="G329" s="7">
        <f>IF(COUNTIF('Iteration 1 - Forward'!A:A, A329) &gt; 0, 1, 0)</f>
        <v>0</v>
      </c>
      <c r="H329" s="7">
        <f>IF(COUNTIF('Iteration 1 - Backward'!A:A, A329) &gt; 0, 1, 0)</f>
        <v>0</v>
      </c>
      <c r="I329" s="7">
        <f>IF(COUNTIF('Iteration 2 - Forward-Forward'!A:A, A329) &gt; 0, 1, 0)</f>
        <v>0</v>
      </c>
      <c r="J329" s="7">
        <f>IF(COUNTIF('Iteration 2 - Forward-Backward'!A:A, A329) &gt; 0, 1, 0)</f>
        <v>0</v>
      </c>
      <c r="K329" s="7">
        <f>IF(COUNTIF('Iteration 2 - Backward-Backward'!A:A, A329) &gt; 0, 1, 0)</f>
        <v>0</v>
      </c>
      <c r="L329" s="7">
        <f>IF(COUNTIF('Iteration 2 - Backward-Forward'!A:A, A329) &gt; 0, 1, 0)</f>
        <v>0</v>
      </c>
      <c r="M329" s="7">
        <f>IF(COUNTIF('Iteration 3 - FFF'!A:A, A329) &gt; 0, 1, 0)</f>
        <v>0</v>
      </c>
      <c r="N329" s="7">
        <f>IF(COUNTIF('Iteration 3 - FFB'!A:A, A329) &gt; 0, 1, 0)</f>
        <v>0</v>
      </c>
      <c r="O329" s="7">
        <f>IF(COUNTIF('Iteration 3 - FBF'!A:A, A329) &gt; 0, 1, 0)</f>
        <v>0</v>
      </c>
      <c r="P329" s="7">
        <v>1</v>
      </c>
    </row>
    <row r="330" spans="1:16" x14ac:dyDescent="0.25">
      <c r="A330" s="7" t="s">
        <v>8547</v>
      </c>
      <c r="B330" s="7" t="s">
        <v>9356</v>
      </c>
      <c r="C330" s="7">
        <v>2018</v>
      </c>
      <c r="D330" s="7" t="s">
        <v>532</v>
      </c>
      <c r="E330" s="7">
        <f t="shared" si="7"/>
        <v>0</v>
      </c>
      <c r="F330" s="7">
        <f>IF(COUNTIF('Start Set'!A:A, A330) &gt; 0, 1, 0)</f>
        <v>0</v>
      </c>
      <c r="G330" s="7">
        <f>IF(COUNTIF('Iteration 1 - Forward'!A:A, A330) &gt; 0, 1, 0)</f>
        <v>0</v>
      </c>
      <c r="H330" s="7">
        <f>IF(COUNTIF('Iteration 1 - Backward'!A:A, A330) &gt; 0, 1, 0)</f>
        <v>0</v>
      </c>
      <c r="I330" s="7">
        <f>IF(COUNTIF('Iteration 2 - Forward-Forward'!A:A, A330) &gt; 0, 1, 0)</f>
        <v>0</v>
      </c>
      <c r="J330" s="7">
        <f>IF(COUNTIF('Iteration 2 - Forward-Backward'!A:A, A330) &gt; 0, 1, 0)</f>
        <v>0</v>
      </c>
      <c r="K330" s="7">
        <f>IF(COUNTIF('Iteration 2 - Backward-Backward'!A:A, A330) &gt; 0, 1, 0)</f>
        <v>0</v>
      </c>
      <c r="L330" s="7">
        <f>IF(COUNTIF('Iteration 2 - Backward-Forward'!A:A, A330) &gt; 0, 1, 0)</f>
        <v>0</v>
      </c>
      <c r="M330" s="7">
        <f>IF(COUNTIF('Iteration 3 - FFF'!A:A, A330) &gt; 0, 1, 0)</f>
        <v>0</v>
      </c>
      <c r="N330" s="7">
        <f>IF(COUNTIF('Iteration 3 - FFB'!A:A, A330) &gt; 0, 1, 0)</f>
        <v>0</v>
      </c>
      <c r="O330" s="7">
        <f>IF(COUNTIF('Iteration 3 - FBF'!A:A, A330) &gt; 0, 1, 0)</f>
        <v>0</v>
      </c>
      <c r="P330" s="7">
        <v>1</v>
      </c>
    </row>
    <row r="331" spans="1:16" x14ac:dyDescent="0.25">
      <c r="A331" s="7" t="s">
        <v>9384</v>
      </c>
      <c r="B331" s="7" t="s">
        <v>9385</v>
      </c>
      <c r="C331" s="7">
        <v>2018</v>
      </c>
      <c r="D331" s="7" t="s">
        <v>9386</v>
      </c>
      <c r="E331" s="7">
        <f t="shared" si="7"/>
        <v>0</v>
      </c>
      <c r="F331" s="7">
        <f>IF(COUNTIF('Start Set'!A:A, A331) &gt; 0, 1, 0)</f>
        <v>0</v>
      </c>
      <c r="G331" s="7">
        <f>IF(COUNTIF('Iteration 1 - Forward'!A:A, A331) &gt; 0, 1, 0)</f>
        <v>0</v>
      </c>
      <c r="H331" s="7">
        <f>IF(COUNTIF('Iteration 1 - Backward'!A:A, A331) &gt; 0, 1, 0)</f>
        <v>0</v>
      </c>
      <c r="I331" s="7">
        <f>IF(COUNTIF('Iteration 2 - Forward-Forward'!A:A, A331) &gt; 0, 1, 0)</f>
        <v>0</v>
      </c>
      <c r="J331" s="7">
        <f>IF(COUNTIF('Iteration 2 - Forward-Backward'!A:A, A331) &gt; 0, 1, 0)</f>
        <v>0</v>
      </c>
      <c r="K331" s="7">
        <f>IF(COUNTIF('Iteration 2 - Backward-Backward'!A:A, A331) &gt; 0, 1, 0)</f>
        <v>0</v>
      </c>
      <c r="L331" s="7">
        <f>IF(COUNTIF('Iteration 2 - Backward-Forward'!A:A, A331) &gt; 0, 1, 0)</f>
        <v>0</v>
      </c>
      <c r="M331" s="7">
        <f>IF(COUNTIF('Iteration 3 - FFF'!A:A, A331) &gt; 0, 1, 0)</f>
        <v>0</v>
      </c>
      <c r="N331" s="7">
        <f>IF(COUNTIF('Iteration 3 - FFB'!A:A, A331) &gt; 0, 1, 0)</f>
        <v>0</v>
      </c>
      <c r="O331" s="7">
        <f>IF(COUNTIF('Iteration 3 - FBF'!A:A, A331) &gt; 0, 1, 0)</f>
        <v>0</v>
      </c>
      <c r="P331" s="7">
        <v>1</v>
      </c>
    </row>
    <row r="332" spans="1:16" x14ac:dyDescent="0.25">
      <c r="A332" s="7" t="s">
        <v>9387</v>
      </c>
      <c r="B332" s="7" t="s">
        <v>9388</v>
      </c>
      <c r="C332" s="7">
        <v>2018</v>
      </c>
      <c r="D332" s="7" t="s">
        <v>172</v>
      </c>
      <c r="E332" s="7">
        <f t="shared" si="7"/>
        <v>0</v>
      </c>
      <c r="F332" s="7">
        <f>IF(COUNTIF('Start Set'!A:A, A332) &gt; 0, 1, 0)</f>
        <v>0</v>
      </c>
      <c r="G332" s="7">
        <f>IF(COUNTIF('Iteration 1 - Forward'!A:A, A332) &gt; 0, 1, 0)</f>
        <v>0</v>
      </c>
      <c r="H332" s="7">
        <f>IF(COUNTIF('Iteration 1 - Backward'!A:A, A332) &gt; 0, 1, 0)</f>
        <v>0</v>
      </c>
      <c r="I332" s="7">
        <f>IF(COUNTIF('Iteration 2 - Forward-Forward'!A:A, A332) &gt; 0, 1, 0)</f>
        <v>0</v>
      </c>
      <c r="J332" s="7">
        <f>IF(COUNTIF('Iteration 2 - Forward-Backward'!A:A, A332) &gt; 0, 1, 0)</f>
        <v>0</v>
      </c>
      <c r="K332" s="7">
        <f>IF(COUNTIF('Iteration 2 - Backward-Backward'!A:A, A332) &gt; 0, 1, 0)</f>
        <v>0</v>
      </c>
      <c r="L332" s="7">
        <f>IF(COUNTIF('Iteration 2 - Backward-Forward'!A:A, A332) &gt; 0, 1, 0)</f>
        <v>0</v>
      </c>
      <c r="M332" s="7">
        <f>IF(COUNTIF('Iteration 3 - FFF'!A:A, A332) &gt; 0, 1, 0)</f>
        <v>0</v>
      </c>
      <c r="N332" s="7">
        <f>IF(COUNTIF('Iteration 3 - FFB'!A:A, A332) &gt; 0, 1, 0)</f>
        <v>0</v>
      </c>
      <c r="O332" s="7">
        <f>IF(COUNTIF('Iteration 3 - FBF'!A:A, A332) &gt; 0, 1, 0)</f>
        <v>0</v>
      </c>
      <c r="P332" s="7">
        <v>1</v>
      </c>
    </row>
    <row r="333" spans="1:16" x14ac:dyDescent="0.25">
      <c r="A333" s="7" t="s">
        <v>5016</v>
      </c>
      <c r="B333" s="7" t="s">
        <v>9389</v>
      </c>
      <c r="C333" s="7">
        <v>2018</v>
      </c>
      <c r="D333" s="7" t="s">
        <v>273</v>
      </c>
      <c r="E333" s="7">
        <f t="shared" si="7"/>
        <v>0</v>
      </c>
      <c r="F333" s="7">
        <f>IF(COUNTIF('Start Set'!A:A, A333) &gt; 0, 1, 0)</f>
        <v>0</v>
      </c>
      <c r="G333" s="7">
        <f>IF(COUNTIF('Iteration 1 - Forward'!A:A, A333) &gt; 0, 1, 0)</f>
        <v>0</v>
      </c>
      <c r="H333" s="7">
        <f>IF(COUNTIF('Iteration 1 - Backward'!A:A, A333) &gt; 0, 1, 0)</f>
        <v>0</v>
      </c>
      <c r="I333" s="7">
        <f>IF(COUNTIF('Iteration 2 - Forward-Forward'!A:A, A333) &gt; 0, 1, 0)</f>
        <v>0</v>
      </c>
      <c r="J333" s="7">
        <f>IF(COUNTIF('Iteration 2 - Forward-Backward'!A:A, A333) &gt; 0, 1, 0)</f>
        <v>1</v>
      </c>
      <c r="K333" s="7">
        <f>IF(COUNTIF('Iteration 2 - Backward-Backward'!A:A, A333) &gt; 0, 1, 0)</f>
        <v>0</v>
      </c>
      <c r="L333" s="7">
        <f>IF(COUNTIF('Iteration 2 - Backward-Forward'!A:A, A333) &gt; 0, 1, 0)</f>
        <v>0</v>
      </c>
      <c r="M333" s="7">
        <f>IF(COUNTIF('Iteration 3 - FFF'!A:A, A333) &gt; 0, 1, 0)</f>
        <v>0</v>
      </c>
      <c r="N333" s="7">
        <f>IF(COUNTIF('Iteration 3 - FFB'!A:A, A333) &gt; 0, 1, 0)</f>
        <v>0</v>
      </c>
      <c r="O333" s="7">
        <f>IF(COUNTIF('Iteration 3 - FBF'!A:A, A333) &gt; 0, 1, 0)</f>
        <v>0</v>
      </c>
      <c r="P333" s="7">
        <v>1</v>
      </c>
    </row>
    <row r="334" spans="1:16" x14ac:dyDescent="0.25">
      <c r="A334" s="7" t="s">
        <v>9400</v>
      </c>
      <c r="B334" s="7" t="s">
        <v>9401</v>
      </c>
      <c r="C334" s="7">
        <v>2018</v>
      </c>
      <c r="D334" s="7" t="s">
        <v>9402</v>
      </c>
      <c r="E334" s="7">
        <f t="shared" si="7"/>
        <v>0</v>
      </c>
      <c r="F334" s="7">
        <f>IF(COUNTIF('Start Set'!A:A, A334) &gt; 0, 1, 0)</f>
        <v>0</v>
      </c>
      <c r="G334" s="7">
        <f>IF(COUNTIF('Iteration 1 - Forward'!A:A, A334) &gt; 0, 1, 0)</f>
        <v>0</v>
      </c>
      <c r="H334" s="7">
        <f>IF(COUNTIF('Iteration 1 - Backward'!A:A, A334) &gt; 0, 1, 0)</f>
        <v>0</v>
      </c>
      <c r="I334" s="7">
        <f>IF(COUNTIF('Iteration 2 - Forward-Forward'!A:A, A334) &gt; 0, 1, 0)</f>
        <v>0</v>
      </c>
      <c r="J334" s="7">
        <f>IF(COUNTIF('Iteration 2 - Forward-Backward'!A:A, A334) &gt; 0, 1, 0)</f>
        <v>0</v>
      </c>
      <c r="K334" s="7">
        <f>IF(COUNTIF('Iteration 2 - Backward-Backward'!A:A, A334) &gt; 0, 1, 0)</f>
        <v>0</v>
      </c>
      <c r="L334" s="7">
        <f>IF(COUNTIF('Iteration 2 - Backward-Forward'!A:A, A334) &gt; 0, 1, 0)</f>
        <v>0</v>
      </c>
      <c r="M334" s="7">
        <f>IF(COUNTIF('Iteration 3 - FFF'!A:A, A334) &gt; 0, 1, 0)</f>
        <v>0</v>
      </c>
      <c r="N334" s="7">
        <f>IF(COUNTIF('Iteration 3 - FFB'!A:A, A334) &gt; 0, 1, 0)</f>
        <v>0</v>
      </c>
      <c r="O334" s="7">
        <f>IF(COUNTIF('Iteration 3 - FBF'!A:A, A334) &gt; 0, 1, 0)</f>
        <v>0</v>
      </c>
      <c r="P334" s="7">
        <v>1</v>
      </c>
    </row>
    <row r="335" spans="1:16" x14ac:dyDescent="0.25">
      <c r="A335" s="7" t="s">
        <v>9403</v>
      </c>
      <c r="B335" s="7" t="s">
        <v>9404</v>
      </c>
      <c r="C335" s="7">
        <v>2018</v>
      </c>
      <c r="D335" s="7" t="s">
        <v>8171</v>
      </c>
      <c r="E335" s="7">
        <f t="shared" si="7"/>
        <v>0</v>
      </c>
      <c r="F335" s="7">
        <f>IF(COUNTIF('Start Set'!A:A, A335) &gt; 0, 1, 0)</f>
        <v>0</v>
      </c>
      <c r="G335" s="7">
        <f>IF(COUNTIF('Iteration 1 - Forward'!A:A, A335) &gt; 0, 1, 0)</f>
        <v>0</v>
      </c>
      <c r="H335" s="7">
        <f>IF(COUNTIF('Iteration 1 - Backward'!A:A, A335) &gt; 0, 1, 0)</f>
        <v>0</v>
      </c>
      <c r="I335" s="7">
        <f>IF(COUNTIF('Iteration 2 - Forward-Forward'!A:A, A335) &gt; 0, 1, 0)</f>
        <v>0</v>
      </c>
      <c r="J335" s="7">
        <f>IF(COUNTIF('Iteration 2 - Forward-Backward'!A:A, A335) &gt; 0, 1, 0)</f>
        <v>0</v>
      </c>
      <c r="K335" s="7">
        <f>IF(COUNTIF('Iteration 2 - Backward-Backward'!A:A, A335) &gt; 0, 1, 0)</f>
        <v>0</v>
      </c>
      <c r="L335" s="7">
        <f>IF(COUNTIF('Iteration 2 - Backward-Forward'!A:A, A335) &gt; 0, 1, 0)</f>
        <v>0</v>
      </c>
      <c r="M335" s="7">
        <f>IF(COUNTIF('Iteration 3 - FFF'!A:A, A335) &gt; 0, 1, 0)</f>
        <v>0</v>
      </c>
      <c r="N335" s="7">
        <f>IF(COUNTIF('Iteration 3 - FFB'!A:A, A335) &gt; 0, 1, 0)</f>
        <v>0</v>
      </c>
      <c r="O335" s="7">
        <f>IF(COUNTIF('Iteration 3 - FBF'!A:A, A335) &gt; 0, 1, 0)</f>
        <v>0</v>
      </c>
      <c r="P335" s="7">
        <v>1</v>
      </c>
    </row>
    <row r="336" spans="1:16" x14ac:dyDescent="0.25">
      <c r="A336" s="7" t="s">
        <v>9472</v>
      </c>
      <c r="B336" s="7" t="s">
        <v>9473</v>
      </c>
      <c r="C336" s="7">
        <v>2018</v>
      </c>
      <c r="D336" s="7" t="s">
        <v>9474</v>
      </c>
      <c r="E336" s="7">
        <f t="shared" si="7"/>
        <v>0</v>
      </c>
      <c r="F336" s="7">
        <f>IF(COUNTIF('Start Set'!A:A, A336) &gt; 0, 1, 0)</f>
        <v>0</v>
      </c>
      <c r="G336" s="7">
        <f>IF(COUNTIF('Iteration 1 - Forward'!A:A, A336) &gt; 0, 1, 0)</f>
        <v>0</v>
      </c>
      <c r="H336" s="7">
        <f>IF(COUNTIF('Iteration 1 - Backward'!A:A, A336) &gt; 0, 1, 0)</f>
        <v>0</v>
      </c>
      <c r="I336" s="7">
        <f>IF(COUNTIF('Iteration 2 - Forward-Forward'!A:A, A336) &gt; 0, 1, 0)</f>
        <v>0</v>
      </c>
      <c r="J336" s="7">
        <f>IF(COUNTIF('Iteration 2 - Forward-Backward'!A:A, A336) &gt; 0, 1, 0)</f>
        <v>0</v>
      </c>
      <c r="K336" s="7">
        <f>IF(COUNTIF('Iteration 2 - Backward-Backward'!A:A, A336) &gt; 0, 1, 0)</f>
        <v>0</v>
      </c>
      <c r="L336" s="7">
        <f>IF(COUNTIF('Iteration 2 - Backward-Forward'!A:A, A336) &gt; 0, 1, 0)</f>
        <v>0</v>
      </c>
      <c r="M336" s="7">
        <f>IF(COUNTIF('Iteration 3 - FFF'!A:A, A336) &gt; 0, 1, 0)</f>
        <v>0</v>
      </c>
      <c r="N336" s="7">
        <f>IF(COUNTIF('Iteration 3 - FFB'!A:A, A336) &gt; 0, 1, 0)</f>
        <v>0</v>
      </c>
      <c r="O336" s="7">
        <f>IF(COUNTIF('Iteration 3 - FBF'!A:A, A336) &gt; 0, 1, 0)</f>
        <v>0</v>
      </c>
      <c r="P336" s="7">
        <v>1</v>
      </c>
    </row>
    <row r="337" spans="1:16" x14ac:dyDescent="0.25">
      <c r="A337" s="7" t="s">
        <v>9482</v>
      </c>
      <c r="B337" s="7" t="s">
        <v>9483</v>
      </c>
      <c r="C337" s="7">
        <v>2018</v>
      </c>
      <c r="D337" s="7" t="s">
        <v>9484</v>
      </c>
      <c r="E337" s="7">
        <f t="shared" si="7"/>
        <v>0</v>
      </c>
      <c r="F337" s="7">
        <f>IF(COUNTIF('Start Set'!A:A, A337) &gt; 0, 1, 0)</f>
        <v>0</v>
      </c>
      <c r="G337" s="7">
        <f>IF(COUNTIF('Iteration 1 - Forward'!A:A, A337) &gt; 0, 1, 0)</f>
        <v>0</v>
      </c>
      <c r="H337" s="7">
        <f>IF(COUNTIF('Iteration 1 - Backward'!A:A, A337) &gt; 0, 1, 0)</f>
        <v>0</v>
      </c>
      <c r="I337" s="7">
        <f>IF(COUNTIF('Iteration 2 - Forward-Forward'!A:A, A337) &gt; 0, 1, 0)</f>
        <v>0</v>
      </c>
      <c r="J337" s="7">
        <f>IF(COUNTIF('Iteration 2 - Forward-Backward'!A:A, A337) &gt; 0, 1, 0)</f>
        <v>0</v>
      </c>
      <c r="K337" s="7">
        <f>IF(COUNTIF('Iteration 2 - Backward-Backward'!A:A, A337) &gt; 0, 1, 0)</f>
        <v>0</v>
      </c>
      <c r="L337" s="7">
        <f>IF(COUNTIF('Iteration 2 - Backward-Forward'!A:A, A337) &gt; 0, 1, 0)</f>
        <v>0</v>
      </c>
      <c r="M337" s="7">
        <f>IF(COUNTIF('Iteration 3 - FFF'!A:A, A337) &gt; 0, 1, 0)</f>
        <v>0</v>
      </c>
      <c r="N337" s="7">
        <f>IF(COUNTIF('Iteration 3 - FFB'!A:A, A337) &gt; 0, 1, 0)</f>
        <v>0</v>
      </c>
      <c r="O337" s="7">
        <f>IF(COUNTIF('Iteration 3 - FBF'!A:A, A337) &gt; 0, 1, 0)</f>
        <v>0</v>
      </c>
      <c r="P337" s="7">
        <v>1</v>
      </c>
    </row>
    <row r="338" spans="1:16" x14ac:dyDescent="0.25">
      <c r="A338" s="7" t="s">
        <v>9489</v>
      </c>
      <c r="B338" s="7" t="s">
        <v>9490</v>
      </c>
      <c r="C338" s="7">
        <v>2018</v>
      </c>
      <c r="D338" s="7" t="s">
        <v>9491</v>
      </c>
      <c r="E338" s="7">
        <f t="shared" si="7"/>
        <v>0</v>
      </c>
      <c r="F338" s="7">
        <f>IF(COUNTIF('Start Set'!A:A, A338) &gt; 0, 1, 0)</f>
        <v>0</v>
      </c>
      <c r="G338" s="7">
        <f>IF(COUNTIF('Iteration 1 - Forward'!A:A, A338) &gt; 0, 1, 0)</f>
        <v>0</v>
      </c>
      <c r="H338" s="7">
        <f>IF(COUNTIF('Iteration 1 - Backward'!A:A, A338) &gt; 0, 1, 0)</f>
        <v>0</v>
      </c>
      <c r="I338" s="7">
        <f>IF(COUNTIF('Iteration 2 - Forward-Forward'!A:A, A338) &gt; 0, 1, 0)</f>
        <v>0</v>
      </c>
      <c r="J338" s="7">
        <f>IF(COUNTIF('Iteration 2 - Forward-Backward'!A:A, A338) &gt; 0, 1, 0)</f>
        <v>0</v>
      </c>
      <c r="K338" s="7">
        <f>IF(COUNTIF('Iteration 2 - Backward-Backward'!A:A, A338) &gt; 0, 1, 0)</f>
        <v>0</v>
      </c>
      <c r="L338" s="7">
        <f>IF(COUNTIF('Iteration 2 - Backward-Forward'!A:A, A338) &gt; 0, 1, 0)</f>
        <v>0</v>
      </c>
      <c r="M338" s="7">
        <f>IF(COUNTIF('Iteration 3 - FFF'!A:A, A338) &gt; 0, 1, 0)</f>
        <v>0</v>
      </c>
      <c r="N338" s="7">
        <f>IF(COUNTIF('Iteration 3 - FFB'!A:A, A338) &gt; 0, 1, 0)</f>
        <v>0</v>
      </c>
      <c r="O338" s="7">
        <f>IF(COUNTIF('Iteration 3 - FBF'!A:A, A338) &gt; 0, 1, 0)</f>
        <v>0</v>
      </c>
      <c r="P338" s="7">
        <v>1</v>
      </c>
    </row>
    <row r="339" spans="1:16" x14ac:dyDescent="0.25">
      <c r="A339" s="7" t="s">
        <v>4645</v>
      </c>
      <c r="B339" s="7" t="s">
        <v>9517</v>
      </c>
      <c r="C339" s="7">
        <v>2018</v>
      </c>
      <c r="D339" s="7" t="s">
        <v>122</v>
      </c>
      <c r="E339" s="7">
        <f t="shared" si="7"/>
        <v>0</v>
      </c>
      <c r="F339" s="7">
        <f>IF(COUNTIF('Start Set'!A:A, A339) &gt; 0, 1, 0)</f>
        <v>0</v>
      </c>
      <c r="G339" s="7">
        <f>IF(COUNTIF('Iteration 1 - Forward'!A:A, A339) &gt; 0, 1, 0)</f>
        <v>0</v>
      </c>
      <c r="H339" s="7">
        <f>IF(COUNTIF('Iteration 1 - Backward'!A:A, A339) &gt; 0, 1, 0)</f>
        <v>0</v>
      </c>
      <c r="I339" s="7">
        <f>IF(COUNTIF('Iteration 2 - Forward-Forward'!A:A, A339) &gt; 0, 1, 0)</f>
        <v>0</v>
      </c>
      <c r="J339" s="7">
        <f>IF(COUNTIF('Iteration 2 - Forward-Backward'!A:A, A339) &gt; 0, 1, 0)</f>
        <v>1</v>
      </c>
      <c r="K339" s="7">
        <f>IF(COUNTIF('Iteration 2 - Backward-Backward'!A:A, A339) &gt; 0, 1, 0)</f>
        <v>0</v>
      </c>
      <c r="L339" s="7">
        <f>IF(COUNTIF('Iteration 2 - Backward-Forward'!A:A, A339) &gt; 0, 1, 0)</f>
        <v>0</v>
      </c>
      <c r="M339" s="7">
        <f>IF(COUNTIF('Iteration 3 - FFF'!A:A, A339) &gt; 0, 1, 0)</f>
        <v>0</v>
      </c>
      <c r="N339" s="7">
        <f>IF(COUNTIF('Iteration 3 - FFB'!A:A, A339) &gt; 0, 1, 0)</f>
        <v>0</v>
      </c>
      <c r="O339" s="7">
        <f>IF(COUNTIF('Iteration 3 - FBF'!A:A, A339) &gt; 0, 1, 0)</f>
        <v>0</v>
      </c>
      <c r="P339" s="7">
        <v>1</v>
      </c>
    </row>
    <row r="340" spans="1:16" x14ac:dyDescent="0.25">
      <c r="A340" s="7" t="s">
        <v>9521</v>
      </c>
      <c r="B340" s="7" t="s">
        <v>9522</v>
      </c>
      <c r="C340" s="7">
        <v>2018</v>
      </c>
      <c r="D340" s="7" t="s">
        <v>9456</v>
      </c>
      <c r="E340" s="7">
        <f t="shared" si="7"/>
        <v>0</v>
      </c>
      <c r="F340" s="7">
        <f>IF(COUNTIF('Start Set'!A:A, A340) &gt; 0, 1, 0)</f>
        <v>0</v>
      </c>
      <c r="G340" s="7">
        <f>IF(COUNTIF('Iteration 1 - Forward'!A:A, A340) &gt; 0, 1, 0)</f>
        <v>0</v>
      </c>
      <c r="H340" s="7">
        <f>IF(COUNTIF('Iteration 1 - Backward'!A:A, A340) &gt; 0, 1, 0)</f>
        <v>0</v>
      </c>
      <c r="I340" s="7">
        <f>IF(COUNTIF('Iteration 2 - Forward-Forward'!A:A, A340) &gt; 0, 1, 0)</f>
        <v>0</v>
      </c>
      <c r="J340" s="7">
        <f>IF(COUNTIF('Iteration 2 - Forward-Backward'!A:A, A340) &gt; 0, 1, 0)</f>
        <v>0</v>
      </c>
      <c r="K340" s="7">
        <f>IF(COUNTIF('Iteration 2 - Backward-Backward'!A:A, A340) &gt; 0, 1, 0)</f>
        <v>0</v>
      </c>
      <c r="L340" s="7">
        <f>IF(COUNTIF('Iteration 2 - Backward-Forward'!A:A, A340) &gt; 0, 1, 0)</f>
        <v>0</v>
      </c>
      <c r="M340" s="7">
        <f>IF(COUNTIF('Iteration 3 - FFF'!A:A, A340) &gt; 0, 1, 0)</f>
        <v>0</v>
      </c>
      <c r="N340" s="7">
        <f>IF(COUNTIF('Iteration 3 - FFB'!A:A, A340) &gt; 0, 1, 0)</f>
        <v>0</v>
      </c>
      <c r="O340" s="7">
        <f>IF(COUNTIF('Iteration 3 - FBF'!A:A, A340) &gt; 0, 1, 0)</f>
        <v>0</v>
      </c>
      <c r="P340" s="7">
        <v>1</v>
      </c>
    </row>
    <row r="341" spans="1:16" x14ac:dyDescent="0.25">
      <c r="A341" s="7" t="s">
        <v>9529</v>
      </c>
      <c r="B341" s="7" t="s">
        <v>9530</v>
      </c>
      <c r="C341" s="7">
        <v>2018</v>
      </c>
      <c r="D341" s="7" t="s">
        <v>9531</v>
      </c>
      <c r="E341" s="7">
        <f t="shared" si="7"/>
        <v>0</v>
      </c>
      <c r="F341" s="7">
        <f>IF(COUNTIF('Start Set'!A:A, A341) &gt; 0, 1, 0)</f>
        <v>0</v>
      </c>
      <c r="G341" s="7">
        <f>IF(COUNTIF('Iteration 1 - Forward'!A:A, A341) &gt; 0, 1, 0)</f>
        <v>0</v>
      </c>
      <c r="H341" s="7">
        <f>IF(COUNTIF('Iteration 1 - Backward'!A:A, A341) &gt; 0, 1, 0)</f>
        <v>0</v>
      </c>
      <c r="I341" s="7">
        <f>IF(COUNTIF('Iteration 2 - Forward-Forward'!A:A, A341) &gt; 0, 1, 0)</f>
        <v>0</v>
      </c>
      <c r="J341" s="7">
        <f>IF(COUNTIF('Iteration 2 - Forward-Backward'!A:A, A341) &gt; 0, 1, 0)</f>
        <v>0</v>
      </c>
      <c r="K341" s="7">
        <f>IF(COUNTIF('Iteration 2 - Backward-Backward'!A:A, A341) &gt; 0, 1, 0)</f>
        <v>0</v>
      </c>
      <c r="L341" s="7">
        <f>IF(COUNTIF('Iteration 2 - Backward-Forward'!A:A, A341) &gt; 0, 1, 0)</f>
        <v>0</v>
      </c>
      <c r="M341" s="7">
        <f>IF(COUNTIF('Iteration 3 - FFF'!A:A, A341) &gt; 0, 1, 0)</f>
        <v>0</v>
      </c>
      <c r="N341" s="7">
        <f>IF(COUNTIF('Iteration 3 - FFB'!A:A, A341) &gt; 0, 1, 0)</f>
        <v>0</v>
      </c>
      <c r="O341" s="7">
        <f>IF(COUNTIF('Iteration 3 - FBF'!A:A, A341) &gt; 0, 1, 0)</f>
        <v>0</v>
      </c>
      <c r="P341" s="7">
        <v>1</v>
      </c>
    </row>
    <row r="342" spans="1:16" x14ac:dyDescent="0.25">
      <c r="A342" s="7" t="s">
        <v>9559</v>
      </c>
      <c r="B342" s="7" t="s">
        <v>9560</v>
      </c>
      <c r="C342" s="7">
        <v>2018</v>
      </c>
      <c r="D342" s="7" t="s">
        <v>268</v>
      </c>
      <c r="E342" s="7">
        <f t="shared" si="7"/>
        <v>0</v>
      </c>
      <c r="F342" s="7">
        <f>IF(COUNTIF('Start Set'!A:A, A342) &gt; 0, 1, 0)</f>
        <v>0</v>
      </c>
      <c r="G342" s="7">
        <f>IF(COUNTIF('Iteration 1 - Forward'!A:A, A342) &gt; 0, 1, 0)</f>
        <v>0</v>
      </c>
      <c r="H342" s="7">
        <f>IF(COUNTIF('Iteration 1 - Backward'!A:A, A342) &gt; 0, 1, 0)</f>
        <v>0</v>
      </c>
      <c r="I342" s="7">
        <f>IF(COUNTIF('Iteration 2 - Forward-Forward'!A:A, A342) &gt; 0, 1, 0)</f>
        <v>0</v>
      </c>
      <c r="J342" s="7">
        <f>IF(COUNTIF('Iteration 2 - Forward-Backward'!A:A, A342) &gt; 0, 1, 0)</f>
        <v>0</v>
      </c>
      <c r="K342" s="7">
        <f>IF(COUNTIF('Iteration 2 - Backward-Backward'!A:A, A342) &gt; 0, 1, 0)</f>
        <v>0</v>
      </c>
      <c r="L342" s="7">
        <f>IF(COUNTIF('Iteration 2 - Backward-Forward'!A:A, A342) &gt; 0, 1, 0)</f>
        <v>0</v>
      </c>
      <c r="M342" s="7">
        <f>IF(COUNTIF('Iteration 3 - FFF'!A:A, A342) &gt; 0, 1, 0)</f>
        <v>0</v>
      </c>
      <c r="N342" s="7">
        <f>IF(COUNTIF('Iteration 3 - FFB'!A:A, A342) &gt; 0, 1, 0)</f>
        <v>0</v>
      </c>
      <c r="O342" s="7">
        <f>IF(COUNTIF('Iteration 3 - FBF'!A:A, A342) &gt; 0, 1, 0)</f>
        <v>0</v>
      </c>
      <c r="P342" s="7">
        <v>1</v>
      </c>
    </row>
    <row r="343" spans="1:16" x14ac:dyDescent="0.25">
      <c r="A343" s="7" t="s">
        <v>9571</v>
      </c>
      <c r="B343" s="7" t="s">
        <v>9572</v>
      </c>
      <c r="C343" s="7">
        <v>2018</v>
      </c>
      <c r="D343" s="7" t="s">
        <v>9573</v>
      </c>
      <c r="E343" s="7">
        <f t="shared" si="7"/>
        <v>0</v>
      </c>
      <c r="F343" s="7">
        <f>IF(COUNTIF('Start Set'!A:A, A343) &gt; 0, 1, 0)</f>
        <v>0</v>
      </c>
      <c r="G343" s="7">
        <f>IF(COUNTIF('Iteration 1 - Forward'!A:A, A343) &gt; 0, 1, 0)</f>
        <v>0</v>
      </c>
      <c r="H343" s="7">
        <f>IF(COUNTIF('Iteration 1 - Backward'!A:A, A343) &gt; 0, 1, 0)</f>
        <v>0</v>
      </c>
      <c r="I343" s="7">
        <f>IF(COUNTIF('Iteration 2 - Forward-Forward'!A:A, A343) &gt; 0, 1, 0)</f>
        <v>0</v>
      </c>
      <c r="J343" s="7">
        <f>IF(COUNTIF('Iteration 2 - Forward-Backward'!A:A, A343) &gt; 0, 1, 0)</f>
        <v>0</v>
      </c>
      <c r="K343" s="7">
        <f>IF(COUNTIF('Iteration 2 - Backward-Backward'!A:A, A343) &gt; 0, 1, 0)</f>
        <v>0</v>
      </c>
      <c r="L343" s="7">
        <f>IF(COUNTIF('Iteration 2 - Backward-Forward'!A:A, A343) &gt; 0, 1, 0)</f>
        <v>0</v>
      </c>
      <c r="M343" s="7">
        <f>IF(COUNTIF('Iteration 3 - FFF'!A:A, A343) &gt; 0, 1, 0)</f>
        <v>0</v>
      </c>
      <c r="N343" s="7">
        <f>IF(COUNTIF('Iteration 3 - FFB'!A:A, A343) &gt; 0, 1, 0)</f>
        <v>0</v>
      </c>
      <c r="O343" s="7">
        <f>IF(COUNTIF('Iteration 3 - FBF'!A:A, A343) &gt; 0, 1, 0)</f>
        <v>0</v>
      </c>
      <c r="P343" s="7">
        <v>1</v>
      </c>
    </row>
    <row r="344" spans="1:16" x14ac:dyDescent="0.25">
      <c r="A344" s="7" t="s">
        <v>9590</v>
      </c>
      <c r="B344" s="7" t="s">
        <v>9591</v>
      </c>
      <c r="C344" s="7">
        <v>2018</v>
      </c>
      <c r="D344" s="7" t="s">
        <v>9592</v>
      </c>
      <c r="E344" s="7">
        <f t="shared" si="7"/>
        <v>0</v>
      </c>
      <c r="F344" s="7">
        <f>IF(COUNTIF('Start Set'!A:A, A344) &gt; 0, 1, 0)</f>
        <v>0</v>
      </c>
      <c r="G344" s="7">
        <f>IF(COUNTIF('Iteration 1 - Forward'!A:A, A344) &gt; 0, 1, 0)</f>
        <v>0</v>
      </c>
      <c r="H344" s="7">
        <f>IF(COUNTIF('Iteration 1 - Backward'!A:A, A344) &gt; 0, 1, 0)</f>
        <v>0</v>
      </c>
      <c r="I344" s="7">
        <f>IF(COUNTIF('Iteration 2 - Forward-Forward'!A:A, A344) &gt; 0, 1, 0)</f>
        <v>0</v>
      </c>
      <c r="J344" s="7">
        <f>IF(COUNTIF('Iteration 2 - Forward-Backward'!A:A, A344) &gt; 0, 1, 0)</f>
        <v>0</v>
      </c>
      <c r="K344" s="7">
        <f>IF(COUNTIF('Iteration 2 - Backward-Backward'!A:A, A344) &gt; 0, 1, 0)</f>
        <v>0</v>
      </c>
      <c r="L344" s="7">
        <f>IF(COUNTIF('Iteration 2 - Backward-Forward'!A:A, A344) &gt; 0, 1, 0)</f>
        <v>0</v>
      </c>
      <c r="M344" s="7">
        <f>IF(COUNTIF('Iteration 3 - FFF'!A:A, A344) &gt; 0, 1, 0)</f>
        <v>0</v>
      </c>
      <c r="N344" s="7">
        <f>IF(COUNTIF('Iteration 3 - FFB'!A:A, A344) &gt; 0, 1, 0)</f>
        <v>0</v>
      </c>
      <c r="O344" s="7">
        <f>IF(COUNTIF('Iteration 3 - FBF'!A:A, A344) &gt; 0, 1, 0)</f>
        <v>0</v>
      </c>
      <c r="P344" s="7">
        <v>1</v>
      </c>
    </row>
    <row r="345" spans="1:16" x14ac:dyDescent="0.25">
      <c r="A345" s="7" t="s">
        <v>9599</v>
      </c>
      <c r="B345" s="7" t="s">
        <v>9600</v>
      </c>
      <c r="C345" s="7">
        <v>2018</v>
      </c>
      <c r="D345" s="7" t="s">
        <v>9601</v>
      </c>
      <c r="E345" s="7">
        <f t="shared" si="7"/>
        <v>0</v>
      </c>
      <c r="F345" s="7">
        <f>IF(COUNTIF('Start Set'!A:A, A345) &gt; 0, 1, 0)</f>
        <v>0</v>
      </c>
      <c r="G345" s="7">
        <f>IF(COUNTIF('Iteration 1 - Forward'!A:A, A345) &gt; 0, 1, 0)</f>
        <v>0</v>
      </c>
      <c r="H345" s="7">
        <f>IF(COUNTIF('Iteration 1 - Backward'!A:A, A345) &gt; 0, 1, 0)</f>
        <v>0</v>
      </c>
      <c r="I345" s="7">
        <f>IF(COUNTIF('Iteration 2 - Forward-Forward'!A:A, A345) &gt; 0, 1, 0)</f>
        <v>0</v>
      </c>
      <c r="J345" s="7">
        <f>IF(COUNTIF('Iteration 2 - Forward-Backward'!A:A, A345) &gt; 0, 1, 0)</f>
        <v>0</v>
      </c>
      <c r="K345" s="7">
        <f>IF(COUNTIF('Iteration 2 - Backward-Backward'!A:A, A345) &gt; 0, 1, 0)</f>
        <v>0</v>
      </c>
      <c r="L345" s="7">
        <f>IF(COUNTIF('Iteration 2 - Backward-Forward'!A:A, A345) &gt; 0, 1, 0)</f>
        <v>0</v>
      </c>
      <c r="M345" s="7">
        <f>IF(COUNTIF('Iteration 3 - FFF'!A:A, A345) &gt; 0, 1, 0)</f>
        <v>0</v>
      </c>
      <c r="N345" s="7">
        <f>IF(COUNTIF('Iteration 3 - FFB'!A:A, A345) &gt; 0, 1, 0)</f>
        <v>0</v>
      </c>
      <c r="O345" s="7">
        <f>IF(COUNTIF('Iteration 3 - FBF'!A:A, A345) &gt; 0, 1, 0)</f>
        <v>0</v>
      </c>
      <c r="P345" s="7">
        <v>1</v>
      </c>
    </row>
    <row r="346" spans="1:16" x14ac:dyDescent="0.25">
      <c r="A346" s="7" t="s">
        <v>9604</v>
      </c>
      <c r="B346" s="7" t="s">
        <v>9605</v>
      </c>
      <c r="C346" s="7">
        <v>2018</v>
      </c>
      <c r="D346" s="7" t="s">
        <v>9563</v>
      </c>
      <c r="E346" s="7">
        <f t="shared" si="7"/>
        <v>0</v>
      </c>
      <c r="F346" s="7">
        <f>IF(COUNTIF('Start Set'!A:A, A346) &gt; 0, 1, 0)</f>
        <v>0</v>
      </c>
      <c r="G346" s="7">
        <f>IF(COUNTIF('Iteration 1 - Forward'!A:A, A346) &gt; 0, 1, 0)</f>
        <v>0</v>
      </c>
      <c r="H346" s="7">
        <f>IF(COUNTIF('Iteration 1 - Backward'!A:A, A346) &gt; 0, 1, 0)</f>
        <v>0</v>
      </c>
      <c r="I346" s="7">
        <f>IF(COUNTIF('Iteration 2 - Forward-Forward'!A:A, A346) &gt; 0, 1, 0)</f>
        <v>0</v>
      </c>
      <c r="J346" s="7">
        <f>IF(COUNTIF('Iteration 2 - Forward-Backward'!A:A, A346) &gt; 0, 1, 0)</f>
        <v>0</v>
      </c>
      <c r="K346" s="7">
        <f>IF(COUNTIF('Iteration 2 - Backward-Backward'!A:A, A346) &gt; 0, 1, 0)</f>
        <v>0</v>
      </c>
      <c r="L346" s="7">
        <f>IF(COUNTIF('Iteration 2 - Backward-Forward'!A:A, A346) &gt; 0, 1, 0)</f>
        <v>0</v>
      </c>
      <c r="M346" s="7">
        <f>IF(COUNTIF('Iteration 3 - FFF'!A:A, A346) &gt; 0, 1, 0)</f>
        <v>0</v>
      </c>
      <c r="N346" s="7">
        <f>IF(COUNTIF('Iteration 3 - FFB'!A:A, A346) &gt; 0, 1, 0)</f>
        <v>0</v>
      </c>
      <c r="O346" s="7">
        <f>IF(COUNTIF('Iteration 3 - FBF'!A:A, A346) &gt; 0, 1, 0)</f>
        <v>0</v>
      </c>
      <c r="P346" s="7">
        <v>1</v>
      </c>
    </row>
    <row r="347" spans="1:16" x14ac:dyDescent="0.25">
      <c r="A347" s="7" t="s">
        <v>9615</v>
      </c>
      <c r="B347" s="7" t="s">
        <v>9616</v>
      </c>
      <c r="C347" s="7">
        <v>2018</v>
      </c>
      <c r="D347" s="7" t="s">
        <v>172</v>
      </c>
      <c r="E347" s="7">
        <f t="shared" si="7"/>
        <v>0</v>
      </c>
      <c r="F347" s="7">
        <f>IF(COUNTIF('Start Set'!A:A, A347) &gt; 0, 1, 0)</f>
        <v>0</v>
      </c>
      <c r="G347" s="7">
        <f>IF(COUNTIF('Iteration 1 - Forward'!A:A, A347) &gt; 0, 1, 0)</f>
        <v>0</v>
      </c>
      <c r="H347" s="7">
        <f>IF(COUNTIF('Iteration 1 - Backward'!A:A, A347) &gt; 0, 1, 0)</f>
        <v>0</v>
      </c>
      <c r="I347" s="7">
        <f>IF(COUNTIF('Iteration 2 - Forward-Forward'!A:A, A347) &gt; 0, 1, 0)</f>
        <v>0</v>
      </c>
      <c r="J347" s="7">
        <f>IF(COUNTIF('Iteration 2 - Forward-Backward'!A:A, A347) &gt; 0, 1, 0)</f>
        <v>0</v>
      </c>
      <c r="K347" s="7">
        <f>IF(COUNTIF('Iteration 2 - Backward-Backward'!A:A, A347) &gt; 0, 1, 0)</f>
        <v>0</v>
      </c>
      <c r="L347" s="7">
        <f>IF(COUNTIF('Iteration 2 - Backward-Forward'!A:A, A347) &gt; 0, 1, 0)</f>
        <v>0</v>
      </c>
      <c r="M347" s="7">
        <f>IF(COUNTIF('Iteration 3 - FFF'!A:A, A347) &gt; 0, 1, 0)</f>
        <v>0</v>
      </c>
      <c r="N347" s="7">
        <f>IF(COUNTIF('Iteration 3 - FFB'!A:A, A347) &gt; 0, 1, 0)</f>
        <v>0</v>
      </c>
      <c r="O347" s="7">
        <f>IF(COUNTIF('Iteration 3 - FBF'!A:A, A347) &gt; 0, 1, 0)</f>
        <v>0</v>
      </c>
      <c r="P347" s="7">
        <v>1</v>
      </c>
    </row>
    <row r="348" spans="1:16" x14ac:dyDescent="0.25">
      <c r="A348" s="7" t="s">
        <v>9617</v>
      </c>
      <c r="B348" s="7" t="s">
        <v>9618</v>
      </c>
      <c r="C348" s="7">
        <v>2018</v>
      </c>
      <c r="D348" s="7" t="s">
        <v>3114</v>
      </c>
      <c r="E348" s="7">
        <f t="shared" si="7"/>
        <v>0</v>
      </c>
      <c r="F348" s="7">
        <f>IF(COUNTIF('Start Set'!A:A, A348) &gt; 0, 1, 0)</f>
        <v>0</v>
      </c>
      <c r="G348" s="7">
        <f>IF(COUNTIF('Iteration 1 - Forward'!A:A, A348) &gt; 0, 1, 0)</f>
        <v>0</v>
      </c>
      <c r="H348" s="7">
        <f>IF(COUNTIF('Iteration 1 - Backward'!A:A, A348) &gt; 0, 1, 0)</f>
        <v>0</v>
      </c>
      <c r="I348" s="7">
        <f>IF(COUNTIF('Iteration 2 - Forward-Forward'!A:A, A348) &gt; 0, 1, 0)</f>
        <v>0</v>
      </c>
      <c r="J348" s="7">
        <f>IF(COUNTIF('Iteration 2 - Forward-Backward'!A:A, A348) &gt; 0, 1, 0)</f>
        <v>0</v>
      </c>
      <c r="K348" s="7">
        <f>IF(COUNTIF('Iteration 2 - Backward-Backward'!A:A, A348) &gt; 0, 1, 0)</f>
        <v>0</v>
      </c>
      <c r="L348" s="7">
        <f>IF(COUNTIF('Iteration 2 - Backward-Forward'!A:A, A348) &gt; 0, 1, 0)</f>
        <v>0</v>
      </c>
      <c r="M348" s="7">
        <f>IF(COUNTIF('Iteration 3 - FFF'!A:A, A348) &gt; 0, 1, 0)</f>
        <v>0</v>
      </c>
      <c r="N348" s="7">
        <f>IF(COUNTIF('Iteration 3 - FFB'!A:A, A348) &gt; 0, 1, 0)</f>
        <v>0</v>
      </c>
      <c r="O348" s="7">
        <f>IF(COUNTIF('Iteration 3 - FBF'!A:A, A348) &gt; 0, 1, 0)</f>
        <v>0</v>
      </c>
      <c r="P348" s="7">
        <v>1</v>
      </c>
    </row>
    <row r="349" spans="1:16" x14ac:dyDescent="0.25">
      <c r="A349" s="7" t="s">
        <v>9646</v>
      </c>
      <c r="B349" s="7" t="s">
        <v>9647</v>
      </c>
      <c r="C349" s="7">
        <v>2018</v>
      </c>
      <c r="D349" s="7" t="s">
        <v>9648</v>
      </c>
      <c r="E349" s="7">
        <f t="shared" si="7"/>
        <v>0</v>
      </c>
      <c r="F349" s="7">
        <f>IF(COUNTIF('Start Set'!A:A, A349) &gt; 0, 1, 0)</f>
        <v>0</v>
      </c>
      <c r="G349" s="7">
        <f>IF(COUNTIF('Iteration 1 - Forward'!A:A, A349) &gt; 0, 1, 0)</f>
        <v>0</v>
      </c>
      <c r="H349" s="7">
        <f>IF(COUNTIF('Iteration 1 - Backward'!A:A, A349) &gt; 0, 1, 0)</f>
        <v>0</v>
      </c>
      <c r="I349" s="7">
        <f>IF(COUNTIF('Iteration 2 - Forward-Forward'!A:A, A349) &gt; 0, 1, 0)</f>
        <v>0</v>
      </c>
      <c r="J349" s="7">
        <f>IF(COUNTIF('Iteration 2 - Forward-Backward'!A:A, A349) &gt; 0, 1, 0)</f>
        <v>0</v>
      </c>
      <c r="K349" s="7">
        <f>IF(COUNTIF('Iteration 2 - Backward-Backward'!A:A, A349) &gt; 0, 1, 0)</f>
        <v>0</v>
      </c>
      <c r="L349" s="7">
        <f>IF(COUNTIF('Iteration 2 - Backward-Forward'!A:A, A349) &gt; 0, 1, 0)</f>
        <v>0</v>
      </c>
      <c r="M349" s="7">
        <f>IF(COUNTIF('Iteration 3 - FFF'!A:A, A349) &gt; 0, 1, 0)</f>
        <v>0</v>
      </c>
      <c r="N349" s="7">
        <f>IF(COUNTIF('Iteration 3 - FFB'!A:A, A349) &gt; 0, 1, 0)</f>
        <v>0</v>
      </c>
      <c r="O349" s="7">
        <f>IF(COUNTIF('Iteration 3 - FBF'!A:A, A349) &gt; 0, 1, 0)</f>
        <v>0</v>
      </c>
      <c r="P349" s="7">
        <v>1</v>
      </c>
    </row>
    <row r="350" spans="1:16" x14ac:dyDescent="0.25">
      <c r="A350" s="7" t="s">
        <v>9649</v>
      </c>
      <c r="B350" s="7" t="s">
        <v>9650</v>
      </c>
      <c r="C350" s="7">
        <v>2018</v>
      </c>
      <c r="D350" s="7" t="s">
        <v>8986</v>
      </c>
      <c r="E350" s="7">
        <f t="shared" si="7"/>
        <v>0</v>
      </c>
      <c r="F350" s="7">
        <f>IF(COUNTIF('Start Set'!A:A, A350) &gt; 0, 1, 0)</f>
        <v>0</v>
      </c>
      <c r="G350" s="7">
        <f>IF(COUNTIF('Iteration 1 - Forward'!A:A, A350) &gt; 0, 1, 0)</f>
        <v>0</v>
      </c>
      <c r="H350" s="7">
        <f>IF(COUNTIF('Iteration 1 - Backward'!A:A, A350) &gt; 0, 1, 0)</f>
        <v>0</v>
      </c>
      <c r="I350" s="7">
        <f>IF(COUNTIF('Iteration 2 - Forward-Forward'!A:A, A350) &gt; 0, 1, 0)</f>
        <v>0</v>
      </c>
      <c r="J350" s="7">
        <f>IF(COUNTIF('Iteration 2 - Forward-Backward'!A:A, A350) &gt; 0, 1, 0)</f>
        <v>0</v>
      </c>
      <c r="K350" s="7">
        <f>IF(COUNTIF('Iteration 2 - Backward-Backward'!A:A, A350) &gt; 0, 1, 0)</f>
        <v>0</v>
      </c>
      <c r="L350" s="7">
        <f>IF(COUNTIF('Iteration 2 - Backward-Forward'!A:A, A350) &gt; 0, 1, 0)</f>
        <v>0</v>
      </c>
      <c r="M350" s="7">
        <f>IF(COUNTIF('Iteration 3 - FFF'!A:A, A350) &gt; 0, 1, 0)</f>
        <v>0</v>
      </c>
      <c r="N350" s="7">
        <f>IF(COUNTIF('Iteration 3 - FFB'!A:A, A350) &gt; 0, 1, 0)</f>
        <v>0</v>
      </c>
      <c r="O350" s="7">
        <f>IF(COUNTIF('Iteration 3 - FBF'!A:A, A350) &gt; 0, 1, 0)</f>
        <v>0</v>
      </c>
      <c r="P350" s="7">
        <v>1</v>
      </c>
    </row>
    <row r="351" spans="1:16" x14ac:dyDescent="0.25">
      <c r="A351" s="7" t="s">
        <v>9654</v>
      </c>
      <c r="B351" s="7" t="s">
        <v>9655</v>
      </c>
      <c r="C351" s="7">
        <v>2018</v>
      </c>
      <c r="D351" s="7" t="s">
        <v>608</v>
      </c>
      <c r="E351" s="7">
        <f t="shared" si="7"/>
        <v>0</v>
      </c>
      <c r="F351" s="7">
        <f>IF(COUNTIF('Start Set'!A:A, A351) &gt; 0, 1, 0)</f>
        <v>0</v>
      </c>
      <c r="G351" s="7">
        <f>IF(COUNTIF('Iteration 1 - Forward'!A:A, A351) &gt; 0, 1, 0)</f>
        <v>0</v>
      </c>
      <c r="H351" s="7">
        <f>IF(COUNTIF('Iteration 1 - Backward'!A:A, A351) &gt; 0, 1, 0)</f>
        <v>0</v>
      </c>
      <c r="I351" s="7">
        <f>IF(COUNTIF('Iteration 2 - Forward-Forward'!A:A, A351) &gt; 0, 1, 0)</f>
        <v>0</v>
      </c>
      <c r="J351" s="7">
        <f>IF(COUNTIF('Iteration 2 - Forward-Backward'!A:A, A351) &gt; 0, 1, 0)</f>
        <v>0</v>
      </c>
      <c r="K351" s="7">
        <f>IF(COUNTIF('Iteration 2 - Backward-Backward'!A:A, A351) &gt; 0, 1, 0)</f>
        <v>0</v>
      </c>
      <c r="L351" s="7">
        <f>IF(COUNTIF('Iteration 2 - Backward-Forward'!A:A, A351) &gt; 0, 1, 0)</f>
        <v>0</v>
      </c>
      <c r="M351" s="7">
        <f>IF(COUNTIF('Iteration 3 - FFF'!A:A, A351) &gt; 0, 1, 0)</f>
        <v>0</v>
      </c>
      <c r="N351" s="7">
        <f>IF(COUNTIF('Iteration 3 - FFB'!A:A, A351) &gt; 0, 1, 0)</f>
        <v>0</v>
      </c>
      <c r="O351" s="7">
        <f>IF(COUNTIF('Iteration 3 - FBF'!A:A, A351) &gt; 0, 1, 0)</f>
        <v>0</v>
      </c>
      <c r="P351" s="7">
        <v>1</v>
      </c>
    </row>
    <row r="352" spans="1:16" x14ac:dyDescent="0.25">
      <c r="A352" s="7" t="s">
        <v>9699</v>
      </c>
      <c r="B352" s="7" t="s">
        <v>9700</v>
      </c>
      <c r="C352" s="7">
        <v>2018</v>
      </c>
      <c r="D352" s="7" t="s">
        <v>9701</v>
      </c>
      <c r="E352" s="7">
        <f t="shared" si="7"/>
        <v>0</v>
      </c>
      <c r="F352" s="7">
        <f>IF(COUNTIF('Start Set'!A:A, A352) &gt; 0, 1, 0)</f>
        <v>0</v>
      </c>
      <c r="G352" s="7">
        <f>IF(COUNTIF('Iteration 1 - Forward'!A:A, A352) &gt; 0, 1, 0)</f>
        <v>0</v>
      </c>
      <c r="H352" s="7">
        <f>IF(COUNTIF('Iteration 1 - Backward'!A:A, A352) &gt; 0, 1, 0)</f>
        <v>0</v>
      </c>
      <c r="I352" s="7">
        <f>IF(COUNTIF('Iteration 2 - Forward-Forward'!A:A, A352) &gt; 0, 1, 0)</f>
        <v>0</v>
      </c>
      <c r="J352" s="7">
        <f>IF(COUNTIF('Iteration 2 - Forward-Backward'!A:A, A352) &gt; 0, 1, 0)</f>
        <v>0</v>
      </c>
      <c r="K352" s="7">
        <f>IF(COUNTIF('Iteration 2 - Backward-Backward'!A:A, A352) &gt; 0, 1, 0)</f>
        <v>0</v>
      </c>
      <c r="L352" s="7">
        <f>IF(COUNTIF('Iteration 2 - Backward-Forward'!A:A, A352) &gt; 0, 1, 0)</f>
        <v>0</v>
      </c>
      <c r="M352" s="7">
        <f>IF(COUNTIF('Iteration 3 - FFF'!A:A, A352) &gt; 0, 1, 0)</f>
        <v>0</v>
      </c>
      <c r="N352" s="7">
        <f>IF(COUNTIF('Iteration 3 - FFB'!A:A, A352) &gt; 0, 1, 0)</f>
        <v>0</v>
      </c>
      <c r="O352" s="7">
        <f>IF(COUNTIF('Iteration 3 - FBF'!A:A, A352) &gt; 0, 1, 0)</f>
        <v>0</v>
      </c>
      <c r="P352" s="7">
        <v>1</v>
      </c>
    </row>
    <row r="353" spans="1:16" x14ac:dyDescent="0.25">
      <c r="A353" s="7" t="s">
        <v>9705</v>
      </c>
      <c r="B353" s="7" t="s">
        <v>9706</v>
      </c>
      <c r="C353" s="7">
        <v>2018</v>
      </c>
      <c r="D353" s="7" t="s">
        <v>9707</v>
      </c>
      <c r="E353" s="7">
        <f t="shared" si="7"/>
        <v>0</v>
      </c>
      <c r="F353" s="7">
        <f>IF(COUNTIF('Start Set'!A:A, A353) &gt; 0, 1, 0)</f>
        <v>0</v>
      </c>
      <c r="G353" s="7">
        <f>IF(COUNTIF('Iteration 1 - Forward'!A:A, A353) &gt; 0, 1, 0)</f>
        <v>0</v>
      </c>
      <c r="H353" s="7">
        <f>IF(COUNTIF('Iteration 1 - Backward'!A:A, A353) &gt; 0, 1, 0)</f>
        <v>0</v>
      </c>
      <c r="I353" s="7">
        <f>IF(COUNTIF('Iteration 2 - Forward-Forward'!A:A, A353) &gt; 0, 1, 0)</f>
        <v>0</v>
      </c>
      <c r="J353" s="7">
        <f>IF(COUNTIF('Iteration 2 - Forward-Backward'!A:A, A353) &gt; 0, 1, 0)</f>
        <v>0</v>
      </c>
      <c r="K353" s="7">
        <f>IF(COUNTIF('Iteration 2 - Backward-Backward'!A:A, A353) &gt; 0, 1, 0)</f>
        <v>0</v>
      </c>
      <c r="L353" s="7">
        <f>IF(COUNTIF('Iteration 2 - Backward-Forward'!A:A, A353) &gt; 0, 1, 0)</f>
        <v>0</v>
      </c>
      <c r="M353" s="7">
        <f>IF(COUNTIF('Iteration 3 - FFF'!A:A, A353) &gt; 0, 1, 0)</f>
        <v>0</v>
      </c>
      <c r="N353" s="7">
        <f>IF(COUNTIF('Iteration 3 - FFB'!A:A, A353) &gt; 0, 1, 0)</f>
        <v>0</v>
      </c>
      <c r="O353" s="7">
        <f>IF(COUNTIF('Iteration 3 - FBF'!A:A, A353) &gt; 0, 1, 0)</f>
        <v>0</v>
      </c>
      <c r="P353" s="7">
        <v>1</v>
      </c>
    </row>
    <row r="354" spans="1:16" x14ac:dyDescent="0.25">
      <c r="A354" s="7" t="s">
        <v>9710</v>
      </c>
      <c r="B354" s="7" t="s">
        <v>9711</v>
      </c>
      <c r="C354" s="7">
        <v>2018</v>
      </c>
      <c r="D354" s="7" t="s">
        <v>9712</v>
      </c>
      <c r="E354" s="7">
        <f t="shared" si="7"/>
        <v>0</v>
      </c>
      <c r="F354" s="7">
        <f>IF(COUNTIF('Start Set'!A:A, A354) &gt; 0, 1, 0)</f>
        <v>0</v>
      </c>
      <c r="G354" s="7">
        <f>IF(COUNTIF('Iteration 1 - Forward'!A:A, A354) &gt; 0, 1, 0)</f>
        <v>0</v>
      </c>
      <c r="H354" s="7">
        <f>IF(COUNTIF('Iteration 1 - Backward'!A:A, A354) &gt; 0, 1, 0)</f>
        <v>0</v>
      </c>
      <c r="I354" s="7">
        <f>IF(COUNTIF('Iteration 2 - Forward-Forward'!A:A, A354) &gt; 0, 1, 0)</f>
        <v>0</v>
      </c>
      <c r="J354" s="7">
        <f>IF(COUNTIF('Iteration 2 - Forward-Backward'!A:A, A354) &gt; 0, 1, 0)</f>
        <v>0</v>
      </c>
      <c r="K354" s="7">
        <f>IF(COUNTIF('Iteration 2 - Backward-Backward'!A:A, A354) &gt; 0, 1, 0)</f>
        <v>0</v>
      </c>
      <c r="L354" s="7">
        <f>IF(COUNTIF('Iteration 2 - Backward-Forward'!A:A, A354) &gt; 0, 1, 0)</f>
        <v>0</v>
      </c>
      <c r="M354" s="7">
        <f>IF(COUNTIF('Iteration 3 - FFF'!A:A, A354) &gt; 0, 1, 0)</f>
        <v>0</v>
      </c>
      <c r="N354" s="7">
        <f>IF(COUNTIF('Iteration 3 - FFB'!A:A, A354) &gt; 0, 1, 0)</f>
        <v>0</v>
      </c>
      <c r="O354" s="7">
        <f>IF(COUNTIF('Iteration 3 - FBF'!A:A, A354) &gt; 0, 1, 0)</f>
        <v>0</v>
      </c>
      <c r="P354" s="7">
        <v>1</v>
      </c>
    </row>
    <row r="355" spans="1:16" x14ac:dyDescent="0.25">
      <c r="A355" s="7" t="s">
        <v>9713</v>
      </c>
      <c r="B355" s="7" t="s">
        <v>9714</v>
      </c>
      <c r="C355" s="7">
        <v>2018</v>
      </c>
      <c r="D355" s="7" t="s">
        <v>9715</v>
      </c>
      <c r="E355" s="7">
        <f t="shared" si="7"/>
        <v>0</v>
      </c>
      <c r="F355" s="7">
        <f>IF(COUNTIF('Start Set'!A:A, A355) &gt; 0, 1, 0)</f>
        <v>0</v>
      </c>
      <c r="G355" s="7">
        <f>IF(COUNTIF('Iteration 1 - Forward'!A:A, A355) &gt; 0, 1, 0)</f>
        <v>0</v>
      </c>
      <c r="H355" s="7">
        <f>IF(COUNTIF('Iteration 1 - Backward'!A:A, A355) &gt; 0, 1, 0)</f>
        <v>0</v>
      </c>
      <c r="I355" s="7">
        <f>IF(COUNTIF('Iteration 2 - Forward-Forward'!A:A, A355) &gt; 0, 1, 0)</f>
        <v>0</v>
      </c>
      <c r="J355" s="7">
        <f>IF(COUNTIF('Iteration 2 - Forward-Backward'!A:A, A355) &gt; 0, 1, 0)</f>
        <v>0</v>
      </c>
      <c r="K355" s="7">
        <f>IF(COUNTIF('Iteration 2 - Backward-Backward'!A:A, A355) &gt; 0, 1, 0)</f>
        <v>0</v>
      </c>
      <c r="L355" s="7">
        <f>IF(COUNTIF('Iteration 2 - Backward-Forward'!A:A, A355) &gt; 0, 1, 0)</f>
        <v>0</v>
      </c>
      <c r="M355" s="7">
        <f>IF(COUNTIF('Iteration 3 - FFF'!A:A, A355) &gt; 0, 1, 0)</f>
        <v>0</v>
      </c>
      <c r="N355" s="7">
        <f>IF(COUNTIF('Iteration 3 - FFB'!A:A, A355) &gt; 0, 1, 0)</f>
        <v>0</v>
      </c>
      <c r="O355" s="7">
        <f>IF(COUNTIF('Iteration 3 - FBF'!A:A, A355) &gt; 0, 1, 0)</f>
        <v>0</v>
      </c>
      <c r="P355" s="7">
        <v>1</v>
      </c>
    </row>
    <row r="356" spans="1:16" x14ac:dyDescent="0.25">
      <c r="A356" s="7" t="s">
        <v>9725</v>
      </c>
      <c r="B356" s="7" t="s">
        <v>9726</v>
      </c>
      <c r="C356" s="7">
        <v>2018</v>
      </c>
      <c r="D356" s="7" t="s">
        <v>9727</v>
      </c>
      <c r="E356" s="7">
        <f t="shared" si="7"/>
        <v>0</v>
      </c>
      <c r="F356" s="7">
        <f>IF(COUNTIF('Start Set'!A:A, A356) &gt; 0, 1, 0)</f>
        <v>0</v>
      </c>
      <c r="G356" s="7">
        <f>IF(COUNTIF('Iteration 1 - Forward'!A:A, A356) &gt; 0, 1, 0)</f>
        <v>0</v>
      </c>
      <c r="H356" s="7">
        <f>IF(COUNTIF('Iteration 1 - Backward'!A:A, A356) &gt; 0, 1, 0)</f>
        <v>0</v>
      </c>
      <c r="I356" s="7">
        <f>IF(COUNTIF('Iteration 2 - Forward-Forward'!A:A, A356) &gt; 0, 1, 0)</f>
        <v>0</v>
      </c>
      <c r="J356" s="7">
        <f>IF(COUNTIF('Iteration 2 - Forward-Backward'!A:A, A356) &gt; 0, 1, 0)</f>
        <v>0</v>
      </c>
      <c r="K356" s="7">
        <f>IF(COUNTIF('Iteration 2 - Backward-Backward'!A:A, A356) &gt; 0, 1, 0)</f>
        <v>0</v>
      </c>
      <c r="L356" s="7">
        <f>IF(COUNTIF('Iteration 2 - Backward-Forward'!A:A, A356) &gt; 0, 1, 0)</f>
        <v>0</v>
      </c>
      <c r="M356" s="7">
        <f>IF(COUNTIF('Iteration 3 - FFF'!A:A, A356) &gt; 0, 1, 0)</f>
        <v>0</v>
      </c>
      <c r="N356" s="7">
        <f>IF(COUNTIF('Iteration 3 - FFB'!A:A, A356) &gt; 0, 1, 0)</f>
        <v>0</v>
      </c>
      <c r="O356" s="7">
        <f>IF(COUNTIF('Iteration 3 - FBF'!A:A, A356) &gt; 0, 1, 0)</f>
        <v>0</v>
      </c>
      <c r="P356" s="7">
        <v>1</v>
      </c>
    </row>
    <row r="357" spans="1:16" x14ac:dyDescent="0.25">
      <c r="A357" s="7" t="s">
        <v>9737</v>
      </c>
      <c r="B357" s="7" t="s">
        <v>9738</v>
      </c>
      <c r="C357" s="7">
        <v>2018</v>
      </c>
      <c r="D357" s="7" t="s">
        <v>1766</v>
      </c>
      <c r="E357" s="7">
        <f t="shared" si="7"/>
        <v>0</v>
      </c>
      <c r="F357" s="7">
        <f>IF(COUNTIF('Start Set'!A:A, A357) &gt; 0, 1, 0)</f>
        <v>0</v>
      </c>
      <c r="G357" s="7">
        <f>IF(COUNTIF('Iteration 1 - Forward'!A:A, A357) &gt; 0, 1, 0)</f>
        <v>0</v>
      </c>
      <c r="H357" s="7">
        <f>IF(COUNTIF('Iteration 1 - Backward'!A:A, A357) &gt; 0, 1, 0)</f>
        <v>0</v>
      </c>
      <c r="I357" s="7">
        <f>IF(COUNTIF('Iteration 2 - Forward-Forward'!A:A, A357) &gt; 0, 1, 0)</f>
        <v>0</v>
      </c>
      <c r="J357" s="7">
        <f>IF(COUNTIF('Iteration 2 - Forward-Backward'!A:A, A357) &gt; 0, 1, 0)</f>
        <v>0</v>
      </c>
      <c r="K357" s="7">
        <f>IF(COUNTIF('Iteration 2 - Backward-Backward'!A:A, A357) &gt; 0, 1, 0)</f>
        <v>0</v>
      </c>
      <c r="L357" s="7">
        <f>IF(COUNTIF('Iteration 2 - Backward-Forward'!A:A, A357) &gt; 0, 1, 0)</f>
        <v>0</v>
      </c>
      <c r="M357" s="7">
        <f>IF(COUNTIF('Iteration 3 - FFF'!A:A, A357) &gt; 0, 1, 0)</f>
        <v>0</v>
      </c>
      <c r="N357" s="7">
        <f>IF(COUNTIF('Iteration 3 - FFB'!A:A, A357) &gt; 0, 1, 0)</f>
        <v>0</v>
      </c>
      <c r="O357" s="7">
        <f>IF(COUNTIF('Iteration 3 - FBF'!A:A, A357) &gt; 0, 1, 0)</f>
        <v>0</v>
      </c>
      <c r="P357" s="7">
        <v>1</v>
      </c>
    </row>
    <row r="358" spans="1:16" x14ac:dyDescent="0.25">
      <c r="A358" s="7" t="s">
        <v>9753</v>
      </c>
      <c r="B358" s="7" t="s">
        <v>9754</v>
      </c>
      <c r="C358" s="7">
        <v>2018</v>
      </c>
      <c r="D358" s="7" t="s">
        <v>1098</v>
      </c>
      <c r="E358" s="7">
        <f t="shared" si="7"/>
        <v>0</v>
      </c>
      <c r="F358" s="7">
        <f>IF(COUNTIF('Start Set'!A:A, A358) &gt; 0, 1, 0)</f>
        <v>0</v>
      </c>
      <c r="G358" s="7">
        <f>IF(COUNTIF('Iteration 1 - Forward'!A:A, A358) &gt; 0, 1, 0)</f>
        <v>0</v>
      </c>
      <c r="H358" s="7">
        <f>IF(COUNTIF('Iteration 1 - Backward'!A:A, A358) &gt; 0, 1, 0)</f>
        <v>0</v>
      </c>
      <c r="I358" s="7">
        <f>IF(COUNTIF('Iteration 2 - Forward-Forward'!A:A, A358) &gt; 0, 1, 0)</f>
        <v>0</v>
      </c>
      <c r="J358" s="7">
        <f>IF(COUNTIF('Iteration 2 - Forward-Backward'!A:A, A358) &gt; 0, 1, 0)</f>
        <v>0</v>
      </c>
      <c r="K358" s="7">
        <f>IF(COUNTIF('Iteration 2 - Backward-Backward'!A:A, A358) &gt; 0, 1, 0)</f>
        <v>0</v>
      </c>
      <c r="L358" s="7">
        <f>IF(COUNTIF('Iteration 2 - Backward-Forward'!A:A, A358) &gt; 0, 1, 0)</f>
        <v>0</v>
      </c>
      <c r="M358" s="7">
        <f>IF(COUNTIF('Iteration 3 - FFF'!A:A, A358) &gt; 0, 1, 0)</f>
        <v>0</v>
      </c>
      <c r="N358" s="7">
        <f>IF(COUNTIF('Iteration 3 - FFB'!A:A, A358) &gt; 0, 1, 0)</f>
        <v>0</v>
      </c>
      <c r="O358" s="7">
        <f>IF(COUNTIF('Iteration 3 - FBF'!A:A, A358) &gt; 0, 1, 0)</f>
        <v>0</v>
      </c>
      <c r="P358" s="7">
        <v>1</v>
      </c>
    </row>
    <row r="359" spans="1:16" x14ac:dyDescent="0.25">
      <c r="A359" s="7" t="s">
        <v>9757</v>
      </c>
      <c r="B359" s="7" t="s">
        <v>9758</v>
      </c>
      <c r="C359" s="7">
        <v>2018</v>
      </c>
      <c r="D359" s="7" t="s">
        <v>386</v>
      </c>
      <c r="E359" s="7">
        <f t="shared" si="7"/>
        <v>0</v>
      </c>
      <c r="F359" s="7">
        <f>IF(COUNTIF('Start Set'!A:A, A359) &gt; 0, 1, 0)</f>
        <v>0</v>
      </c>
      <c r="G359" s="7">
        <f>IF(COUNTIF('Iteration 1 - Forward'!A:A, A359) &gt; 0, 1, 0)</f>
        <v>0</v>
      </c>
      <c r="H359" s="7">
        <f>IF(COUNTIF('Iteration 1 - Backward'!A:A, A359) &gt; 0, 1, 0)</f>
        <v>0</v>
      </c>
      <c r="I359" s="7">
        <f>IF(COUNTIF('Iteration 2 - Forward-Forward'!A:A, A359) &gt; 0, 1, 0)</f>
        <v>0</v>
      </c>
      <c r="J359" s="7">
        <f>IF(COUNTIF('Iteration 2 - Forward-Backward'!A:A, A359) &gt; 0, 1, 0)</f>
        <v>0</v>
      </c>
      <c r="K359" s="7">
        <f>IF(COUNTIF('Iteration 2 - Backward-Backward'!A:A, A359) &gt; 0, 1, 0)</f>
        <v>0</v>
      </c>
      <c r="L359" s="7">
        <f>IF(COUNTIF('Iteration 2 - Backward-Forward'!A:A, A359) &gt; 0, 1, 0)</f>
        <v>0</v>
      </c>
      <c r="M359" s="7">
        <f>IF(COUNTIF('Iteration 3 - FFF'!A:A, A359) &gt; 0, 1, 0)</f>
        <v>0</v>
      </c>
      <c r="N359" s="7">
        <f>IF(COUNTIF('Iteration 3 - FFB'!A:A, A359) &gt; 0, 1, 0)</f>
        <v>0</v>
      </c>
      <c r="O359" s="7">
        <f>IF(COUNTIF('Iteration 3 - FBF'!A:A, A359) &gt; 0, 1, 0)</f>
        <v>0</v>
      </c>
      <c r="P359" s="7">
        <v>1</v>
      </c>
    </row>
    <row r="360" spans="1:16" x14ac:dyDescent="0.25">
      <c r="A360" s="7" t="s">
        <v>9768</v>
      </c>
      <c r="B360" s="7" t="s">
        <v>9769</v>
      </c>
      <c r="C360" s="7">
        <v>2018</v>
      </c>
      <c r="D360" s="7" t="s">
        <v>9770</v>
      </c>
      <c r="E360" s="7">
        <f t="shared" si="7"/>
        <v>0</v>
      </c>
      <c r="F360" s="7">
        <f>IF(COUNTIF('Start Set'!A:A, A360) &gt; 0, 1, 0)</f>
        <v>0</v>
      </c>
      <c r="G360" s="7">
        <f>IF(COUNTIF('Iteration 1 - Forward'!A:A, A360) &gt; 0, 1, 0)</f>
        <v>0</v>
      </c>
      <c r="H360" s="7">
        <f>IF(COUNTIF('Iteration 1 - Backward'!A:A, A360) &gt; 0, 1, 0)</f>
        <v>0</v>
      </c>
      <c r="I360" s="7">
        <f>IF(COUNTIF('Iteration 2 - Forward-Forward'!A:A, A360) &gt; 0, 1, 0)</f>
        <v>0</v>
      </c>
      <c r="J360" s="7">
        <f>IF(COUNTIF('Iteration 2 - Forward-Backward'!A:A, A360) &gt; 0, 1, 0)</f>
        <v>0</v>
      </c>
      <c r="K360" s="7">
        <f>IF(COUNTIF('Iteration 2 - Backward-Backward'!A:A, A360) &gt; 0, 1, 0)</f>
        <v>0</v>
      </c>
      <c r="L360" s="7">
        <f>IF(COUNTIF('Iteration 2 - Backward-Forward'!A:A, A360) &gt; 0, 1, 0)</f>
        <v>0</v>
      </c>
      <c r="M360" s="7">
        <f>IF(COUNTIF('Iteration 3 - FFF'!A:A, A360) &gt; 0, 1, 0)</f>
        <v>0</v>
      </c>
      <c r="N360" s="7">
        <f>IF(COUNTIF('Iteration 3 - FFB'!A:A, A360) &gt; 0, 1, 0)</f>
        <v>0</v>
      </c>
      <c r="O360" s="7">
        <f>IF(COUNTIF('Iteration 3 - FBF'!A:A, A360) &gt; 0, 1, 0)</f>
        <v>0</v>
      </c>
      <c r="P360" s="7">
        <v>1</v>
      </c>
    </row>
    <row r="361" spans="1:16" x14ac:dyDescent="0.25">
      <c r="A361" s="7" t="s">
        <v>9771</v>
      </c>
      <c r="B361" s="7" t="s">
        <v>9772</v>
      </c>
      <c r="C361" s="7">
        <v>2018</v>
      </c>
      <c r="D361" s="7" t="s">
        <v>138</v>
      </c>
      <c r="E361" s="7">
        <f t="shared" si="7"/>
        <v>0</v>
      </c>
      <c r="F361" s="7">
        <f>IF(COUNTIF('Start Set'!A:A, A361) &gt; 0, 1, 0)</f>
        <v>0</v>
      </c>
      <c r="G361" s="7">
        <f>IF(COUNTIF('Iteration 1 - Forward'!A:A, A361) &gt; 0, 1, 0)</f>
        <v>0</v>
      </c>
      <c r="H361" s="7">
        <f>IF(COUNTIF('Iteration 1 - Backward'!A:A, A361) &gt; 0, 1, 0)</f>
        <v>0</v>
      </c>
      <c r="I361" s="7">
        <f>IF(COUNTIF('Iteration 2 - Forward-Forward'!A:A, A361) &gt; 0, 1, 0)</f>
        <v>0</v>
      </c>
      <c r="J361" s="7">
        <f>IF(COUNTIF('Iteration 2 - Forward-Backward'!A:A, A361) &gt; 0, 1, 0)</f>
        <v>0</v>
      </c>
      <c r="K361" s="7">
        <f>IF(COUNTIF('Iteration 2 - Backward-Backward'!A:A, A361) &gt; 0, 1, 0)</f>
        <v>0</v>
      </c>
      <c r="L361" s="7">
        <f>IF(COUNTIF('Iteration 2 - Backward-Forward'!A:A, A361) &gt; 0, 1, 0)</f>
        <v>0</v>
      </c>
      <c r="M361" s="7">
        <f>IF(COUNTIF('Iteration 3 - FFF'!A:A, A361) &gt; 0, 1, 0)</f>
        <v>0</v>
      </c>
      <c r="N361" s="7">
        <f>IF(COUNTIF('Iteration 3 - FFB'!A:A, A361) &gt; 0, 1, 0)</f>
        <v>0</v>
      </c>
      <c r="O361" s="7">
        <f>IF(COUNTIF('Iteration 3 - FBF'!A:A, A361) &gt; 0, 1, 0)</f>
        <v>0</v>
      </c>
      <c r="P361" s="7">
        <v>1</v>
      </c>
    </row>
    <row r="362" spans="1:16" x14ac:dyDescent="0.25">
      <c r="A362" s="7" t="s">
        <v>9779</v>
      </c>
      <c r="B362" s="7" t="s">
        <v>6684</v>
      </c>
      <c r="C362" s="7">
        <v>2018</v>
      </c>
      <c r="D362" s="7" t="s">
        <v>9780</v>
      </c>
      <c r="E362" s="7">
        <f t="shared" si="7"/>
        <v>0</v>
      </c>
      <c r="F362" s="7">
        <f>IF(COUNTIF('Start Set'!A:A, A362) &gt; 0, 1, 0)</f>
        <v>0</v>
      </c>
      <c r="G362" s="7">
        <f>IF(COUNTIF('Iteration 1 - Forward'!A:A, A362) &gt; 0, 1, 0)</f>
        <v>0</v>
      </c>
      <c r="H362" s="7">
        <f>IF(COUNTIF('Iteration 1 - Backward'!A:A, A362) &gt; 0, 1, 0)</f>
        <v>0</v>
      </c>
      <c r="I362" s="7">
        <f>IF(COUNTIF('Iteration 2 - Forward-Forward'!A:A, A362) &gt; 0, 1, 0)</f>
        <v>0</v>
      </c>
      <c r="J362" s="7">
        <f>IF(COUNTIF('Iteration 2 - Forward-Backward'!A:A, A362) &gt; 0, 1, 0)</f>
        <v>0</v>
      </c>
      <c r="K362" s="7">
        <f>IF(COUNTIF('Iteration 2 - Backward-Backward'!A:A, A362) &gt; 0, 1, 0)</f>
        <v>0</v>
      </c>
      <c r="L362" s="7">
        <f>IF(COUNTIF('Iteration 2 - Backward-Forward'!A:A, A362) &gt; 0, 1, 0)</f>
        <v>0</v>
      </c>
      <c r="M362" s="7">
        <f>IF(COUNTIF('Iteration 3 - FFF'!A:A, A362) &gt; 0, 1, 0)</f>
        <v>0</v>
      </c>
      <c r="N362" s="7">
        <f>IF(COUNTIF('Iteration 3 - FFB'!A:A, A362) &gt; 0, 1, 0)</f>
        <v>0</v>
      </c>
      <c r="O362" s="7">
        <f>IF(COUNTIF('Iteration 3 - FBF'!A:A, A362) &gt; 0, 1, 0)</f>
        <v>0</v>
      </c>
      <c r="P362" s="7">
        <v>1</v>
      </c>
    </row>
    <row r="363" spans="1:16" x14ac:dyDescent="0.25">
      <c r="A363" s="7" t="s">
        <v>9792</v>
      </c>
      <c r="B363" s="7" t="s">
        <v>9793</v>
      </c>
      <c r="C363" s="7">
        <v>2018</v>
      </c>
      <c r="D363" s="7" t="s">
        <v>9794</v>
      </c>
      <c r="E363" s="7">
        <f t="shared" si="7"/>
        <v>0</v>
      </c>
      <c r="F363" s="7">
        <f>IF(COUNTIF('Start Set'!A:A, A363) &gt; 0, 1, 0)</f>
        <v>0</v>
      </c>
      <c r="G363" s="7">
        <f>IF(COUNTIF('Iteration 1 - Forward'!A:A, A363) &gt; 0, 1, 0)</f>
        <v>0</v>
      </c>
      <c r="H363" s="7">
        <f>IF(COUNTIF('Iteration 1 - Backward'!A:A, A363) &gt; 0, 1, 0)</f>
        <v>0</v>
      </c>
      <c r="I363" s="7">
        <f>IF(COUNTIF('Iteration 2 - Forward-Forward'!A:A, A363) &gt; 0, 1, 0)</f>
        <v>0</v>
      </c>
      <c r="J363" s="7">
        <f>IF(COUNTIF('Iteration 2 - Forward-Backward'!A:A, A363) &gt; 0, 1, 0)</f>
        <v>0</v>
      </c>
      <c r="K363" s="7">
        <f>IF(COUNTIF('Iteration 2 - Backward-Backward'!A:A, A363) &gt; 0, 1, 0)</f>
        <v>0</v>
      </c>
      <c r="L363" s="7">
        <f>IF(COUNTIF('Iteration 2 - Backward-Forward'!A:A, A363) &gt; 0, 1, 0)</f>
        <v>0</v>
      </c>
      <c r="M363" s="7">
        <f>IF(COUNTIF('Iteration 3 - FFF'!A:A, A363) &gt; 0, 1, 0)</f>
        <v>0</v>
      </c>
      <c r="N363" s="7">
        <f>IF(COUNTIF('Iteration 3 - FFB'!A:A, A363) &gt; 0, 1, 0)</f>
        <v>0</v>
      </c>
      <c r="O363" s="7">
        <f>IF(COUNTIF('Iteration 3 - FBF'!A:A, A363) &gt; 0, 1, 0)</f>
        <v>0</v>
      </c>
      <c r="P363" s="7">
        <v>1</v>
      </c>
    </row>
    <row r="364" spans="1:16" x14ac:dyDescent="0.25">
      <c r="A364" s="7" t="s">
        <v>9842</v>
      </c>
      <c r="B364" s="7" t="s">
        <v>9843</v>
      </c>
      <c r="C364" s="7">
        <v>2018</v>
      </c>
      <c r="D364" s="7" t="s">
        <v>9844</v>
      </c>
      <c r="E364" s="7">
        <f t="shared" si="7"/>
        <v>0</v>
      </c>
      <c r="F364" s="7">
        <f>IF(COUNTIF('Start Set'!A:A, A364) &gt; 0, 1, 0)</f>
        <v>0</v>
      </c>
      <c r="G364" s="7">
        <f>IF(COUNTIF('Iteration 1 - Forward'!A:A, A364) &gt; 0, 1, 0)</f>
        <v>0</v>
      </c>
      <c r="H364" s="7">
        <f>IF(COUNTIF('Iteration 1 - Backward'!A:A, A364) &gt; 0, 1, 0)</f>
        <v>0</v>
      </c>
      <c r="I364" s="7">
        <f>IF(COUNTIF('Iteration 2 - Forward-Forward'!A:A, A364) &gt; 0, 1, 0)</f>
        <v>0</v>
      </c>
      <c r="J364" s="7">
        <f>IF(COUNTIF('Iteration 2 - Forward-Backward'!A:A, A364) &gt; 0, 1, 0)</f>
        <v>0</v>
      </c>
      <c r="K364" s="7">
        <f>IF(COUNTIF('Iteration 2 - Backward-Backward'!A:A, A364) &gt; 0, 1, 0)</f>
        <v>0</v>
      </c>
      <c r="L364" s="7">
        <f>IF(COUNTIF('Iteration 2 - Backward-Forward'!A:A, A364) &gt; 0, 1, 0)</f>
        <v>0</v>
      </c>
      <c r="M364" s="7">
        <f>IF(COUNTIF('Iteration 3 - FFF'!A:A, A364) &gt; 0, 1, 0)</f>
        <v>0</v>
      </c>
      <c r="N364" s="7">
        <f>IF(COUNTIF('Iteration 3 - FFB'!A:A, A364) &gt; 0, 1, 0)</f>
        <v>0</v>
      </c>
      <c r="O364" s="7">
        <f>IF(COUNTIF('Iteration 3 - FBF'!A:A, A364) &gt; 0, 1, 0)</f>
        <v>0</v>
      </c>
      <c r="P364" s="7">
        <v>1</v>
      </c>
    </row>
    <row r="365" spans="1:16" x14ac:dyDescent="0.25">
      <c r="A365" s="7" t="s">
        <v>9850</v>
      </c>
      <c r="B365" s="7" t="s">
        <v>9851</v>
      </c>
      <c r="C365" s="7">
        <v>2018</v>
      </c>
      <c r="D365" s="7" t="s">
        <v>9852</v>
      </c>
      <c r="E365" s="7">
        <f t="shared" si="7"/>
        <v>0</v>
      </c>
      <c r="F365" s="7">
        <f>IF(COUNTIF('Start Set'!A:A, A365) &gt; 0, 1, 0)</f>
        <v>0</v>
      </c>
      <c r="G365" s="7">
        <f>IF(COUNTIF('Iteration 1 - Forward'!A:A, A365) &gt; 0, 1, 0)</f>
        <v>0</v>
      </c>
      <c r="H365" s="7">
        <f>IF(COUNTIF('Iteration 1 - Backward'!A:A, A365) &gt; 0, 1, 0)</f>
        <v>0</v>
      </c>
      <c r="I365" s="7">
        <f>IF(COUNTIF('Iteration 2 - Forward-Forward'!A:A, A365) &gt; 0, 1, 0)</f>
        <v>0</v>
      </c>
      <c r="J365" s="7">
        <f>IF(COUNTIF('Iteration 2 - Forward-Backward'!A:A, A365) &gt; 0, 1, 0)</f>
        <v>0</v>
      </c>
      <c r="K365" s="7">
        <f>IF(COUNTIF('Iteration 2 - Backward-Backward'!A:A, A365) &gt; 0, 1, 0)</f>
        <v>0</v>
      </c>
      <c r="L365" s="7">
        <f>IF(COUNTIF('Iteration 2 - Backward-Forward'!A:A, A365) &gt; 0, 1, 0)</f>
        <v>0</v>
      </c>
      <c r="M365" s="7">
        <f>IF(COUNTIF('Iteration 3 - FFF'!A:A, A365) &gt; 0, 1, 0)</f>
        <v>0</v>
      </c>
      <c r="N365" s="7">
        <f>IF(COUNTIF('Iteration 3 - FFB'!A:A, A365) &gt; 0, 1, 0)</f>
        <v>0</v>
      </c>
      <c r="O365" s="7">
        <f>IF(COUNTIF('Iteration 3 - FBF'!A:A, A365) &gt; 0, 1, 0)</f>
        <v>0</v>
      </c>
      <c r="P365" s="7">
        <v>1</v>
      </c>
    </row>
    <row r="366" spans="1:16" x14ac:dyDescent="0.25">
      <c r="A366" s="7" t="s">
        <v>9858</v>
      </c>
      <c r="B366" s="7" t="s">
        <v>9859</v>
      </c>
      <c r="C366" s="7">
        <v>2018</v>
      </c>
      <c r="D366" s="7" t="s">
        <v>9860</v>
      </c>
      <c r="E366" s="7">
        <f t="shared" si="7"/>
        <v>0</v>
      </c>
      <c r="F366" s="7">
        <f>IF(COUNTIF('Start Set'!A:A, A366) &gt; 0, 1, 0)</f>
        <v>0</v>
      </c>
      <c r="G366" s="7">
        <f>IF(COUNTIF('Iteration 1 - Forward'!A:A, A366) &gt; 0, 1, 0)</f>
        <v>0</v>
      </c>
      <c r="H366" s="7">
        <f>IF(COUNTIF('Iteration 1 - Backward'!A:A, A366) &gt; 0, 1, 0)</f>
        <v>0</v>
      </c>
      <c r="I366" s="7">
        <f>IF(COUNTIF('Iteration 2 - Forward-Forward'!A:A, A366) &gt; 0, 1, 0)</f>
        <v>0</v>
      </c>
      <c r="J366" s="7">
        <f>IF(COUNTIF('Iteration 2 - Forward-Backward'!A:A, A366) &gt; 0, 1, 0)</f>
        <v>0</v>
      </c>
      <c r="K366" s="7">
        <f>IF(COUNTIF('Iteration 2 - Backward-Backward'!A:A, A366) &gt; 0, 1, 0)</f>
        <v>0</v>
      </c>
      <c r="L366" s="7">
        <f>IF(COUNTIF('Iteration 2 - Backward-Forward'!A:A, A366) &gt; 0, 1, 0)</f>
        <v>0</v>
      </c>
      <c r="M366" s="7">
        <f>IF(COUNTIF('Iteration 3 - FFF'!A:A, A366) &gt; 0, 1, 0)</f>
        <v>0</v>
      </c>
      <c r="N366" s="7">
        <f>IF(COUNTIF('Iteration 3 - FFB'!A:A, A366) &gt; 0, 1, 0)</f>
        <v>0</v>
      </c>
      <c r="O366" s="7">
        <f>IF(COUNTIF('Iteration 3 - FBF'!A:A, A366) &gt; 0, 1, 0)</f>
        <v>0</v>
      </c>
      <c r="P366" s="7">
        <v>1</v>
      </c>
    </row>
    <row r="367" spans="1:16" x14ac:dyDescent="0.25">
      <c r="A367" s="7" t="s">
        <v>9886</v>
      </c>
      <c r="B367" s="7" t="s">
        <v>9887</v>
      </c>
      <c r="C367" s="7">
        <v>2018</v>
      </c>
      <c r="D367" s="7" t="s">
        <v>9727</v>
      </c>
      <c r="E367" s="7">
        <f t="shared" si="7"/>
        <v>0</v>
      </c>
      <c r="F367" s="7">
        <f>IF(COUNTIF('Start Set'!A:A, A367) &gt; 0, 1, 0)</f>
        <v>0</v>
      </c>
      <c r="G367" s="7">
        <f>IF(COUNTIF('Iteration 1 - Forward'!A:A, A367) &gt; 0, 1, 0)</f>
        <v>0</v>
      </c>
      <c r="H367" s="7">
        <f>IF(COUNTIF('Iteration 1 - Backward'!A:A, A367) &gt; 0, 1, 0)</f>
        <v>0</v>
      </c>
      <c r="I367" s="7">
        <f>IF(COUNTIF('Iteration 2 - Forward-Forward'!A:A, A367) &gt; 0, 1, 0)</f>
        <v>0</v>
      </c>
      <c r="J367" s="7">
        <f>IF(COUNTIF('Iteration 2 - Forward-Backward'!A:A, A367) &gt; 0, 1, 0)</f>
        <v>0</v>
      </c>
      <c r="K367" s="7">
        <f>IF(COUNTIF('Iteration 2 - Backward-Backward'!A:A, A367) &gt; 0, 1, 0)</f>
        <v>0</v>
      </c>
      <c r="L367" s="7">
        <f>IF(COUNTIF('Iteration 2 - Backward-Forward'!A:A, A367) &gt; 0, 1, 0)</f>
        <v>0</v>
      </c>
      <c r="M367" s="7">
        <f>IF(COUNTIF('Iteration 3 - FFF'!A:A, A367) &gt; 0, 1, 0)</f>
        <v>0</v>
      </c>
      <c r="N367" s="7">
        <f>IF(COUNTIF('Iteration 3 - FFB'!A:A, A367) &gt; 0, 1, 0)</f>
        <v>0</v>
      </c>
      <c r="O367" s="7">
        <f>IF(COUNTIF('Iteration 3 - FBF'!A:A, A367) &gt; 0, 1, 0)</f>
        <v>0</v>
      </c>
      <c r="P367" s="7">
        <v>1</v>
      </c>
    </row>
    <row r="368" spans="1:16" x14ac:dyDescent="0.25">
      <c r="A368" s="7" t="s">
        <v>9893</v>
      </c>
      <c r="B368" s="7" t="s">
        <v>9894</v>
      </c>
      <c r="C368" s="7">
        <v>2018</v>
      </c>
      <c r="D368" s="7" t="s">
        <v>9895</v>
      </c>
      <c r="E368" s="7">
        <f t="shared" si="7"/>
        <v>0</v>
      </c>
      <c r="F368" s="7">
        <f>IF(COUNTIF('Start Set'!A:A, A368) &gt; 0, 1, 0)</f>
        <v>0</v>
      </c>
      <c r="G368" s="7">
        <f>IF(COUNTIF('Iteration 1 - Forward'!A:A, A368) &gt; 0, 1, 0)</f>
        <v>0</v>
      </c>
      <c r="H368" s="7">
        <f>IF(COUNTIF('Iteration 1 - Backward'!A:A, A368) &gt; 0, 1, 0)</f>
        <v>0</v>
      </c>
      <c r="I368" s="7">
        <f>IF(COUNTIF('Iteration 2 - Forward-Forward'!A:A, A368) &gt; 0, 1, 0)</f>
        <v>0</v>
      </c>
      <c r="J368" s="7">
        <f>IF(COUNTIF('Iteration 2 - Forward-Backward'!A:A, A368) &gt; 0, 1, 0)</f>
        <v>0</v>
      </c>
      <c r="K368" s="7">
        <f>IF(COUNTIF('Iteration 2 - Backward-Backward'!A:A, A368) &gt; 0, 1, 0)</f>
        <v>0</v>
      </c>
      <c r="L368" s="7">
        <f>IF(COUNTIF('Iteration 2 - Backward-Forward'!A:A, A368) &gt; 0, 1, 0)</f>
        <v>0</v>
      </c>
      <c r="M368" s="7">
        <f>IF(COUNTIF('Iteration 3 - FFF'!A:A, A368) &gt; 0, 1, 0)</f>
        <v>0</v>
      </c>
      <c r="N368" s="7">
        <f>IF(COUNTIF('Iteration 3 - FFB'!A:A, A368) &gt; 0, 1, 0)</f>
        <v>0</v>
      </c>
      <c r="O368" s="7">
        <f>IF(COUNTIF('Iteration 3 - FBF'!A:A, A368) &gt; 0, 1, 0)</f>
        <v>0</v>
      </c>
      <c r="P368" s="7">
        <v>1</v>
      </c>
    </row>
    <row r="369" spans="1:16" x14ac:dyDescent="0.25">
      <c r="A369" s="7" t="s">
        <v>9896</v>
      </c>
      <c r="B369" s="7" t="s">
        <v>9897</v>
      </c>
      <c r="C369" s="7">
        <v>2018</v>
      </c>
      <c r="D369" s="7" t="s">
        <v>9898</v>
      </c>
      <c r="E369" s="7">
        <f t="shared" si="7"/>
        <v>0</v>
      </c>
      <c r="F369" s="7">
        <f>IF(COUNTIF('Start Set'!A:A, A369) &gt; 0, 1, 0)</f>
        <v>0</v>
      </c>
      <c r="G369" s="7">
        <f>IF(COUNTIF('Iteration 1 - Forward'!A:A, A369) &gt; 0, 1, 0)</f>
        <v>0</v>
      </c>
      <c r="H369" s="7">
        <f>IF(COUNTIF('Iteration 1 - Backward'!A:A, A369) &gt; 0, 1, 0)</f>
        <v>0</v>
      </c>
      <c r="I369" s="7">
        <f>IF(COUNTIF('Iteration 2 - Forward-Forward'!A:A, A369) &gt; 0, 1, 0)</f>
        <v>0</v>
      </c>
      <c r="J369" s="7">
        <f>IF(COUNTIF('Iteration 2 - Forward-Backward'!A:A, A369) &gt; 0, 1, 0)</f>
        <v>0</v>
      </c>
      <c r="K369" s="7">
        <f>IF(COUNTIF('Iteration 2 - Backward-Backward'!A:A, A369) &gt; 0, 1, 0)</f>
        <v>0</v>
      </c>
      <c r="L369" s="7">
        <f>IF(COUNTIF('Iteration 2 - Backward-Forward'!A:A, A369) &gt; 0, 1, 0)</f>
        <v>0</v>
      </c>
      <c r="M369" s="7">
        <f>IF(COUNTIF('Iteration 3 - FFF'!A:A, A369) &gt; 0, 1, 0)</f>
        <v>0</v>
      </c>
      <c r="N369" s="7">
        <f>IF(COUNTIF('Iteration 3 - FFB'!A:A, A369) &gt; 0, 1, 0)</f>
        <v>0</v>
      </c>
      <c r="O369" s="7">
        <f>IF(COUNTIF('Iteration 3 - FBF'!A:A, A369) &gt; 0, 1, 0)</f>
        <v>0</v>
      </c>
      <c r="P369" s="7">
        <v>1</v>
      </c>
    </row>
    <row r="370" spans="1:16" x14ac:dyDescent="0.25">
      <c r="A370" s="7" t="s">
        <v>9914</v>
      </c>
      <c r="B370" s="7" t="s">
        <v>9915</v>
      </c>
      <c r="C370" s="7">
        <v>2018</v>
      </c>
      <c r="D370" s="7" t="s">
        <v>9916</v>
      </c>
      <c r="E370" s="7">
        <f t="shared" si="7"/>
        <v>0</v>
      </c>
      <c r="F370" s="7">
        <f>IF(COUNTIF('Start Set'!A:A, A370) &gt; 0, 1, 0)</f>
        <v>0</v>
      </c>
      <c r="G370" s="7">
        <f>IF(COUNTIF('Iteration 1 - Forward'!A:A, A370) &gt; 0, 1, 0)</f>
        <v>0</v>
      </c>
      <c r="H370" s="7">
        <f>IF(COUNTIF('Iteration 1 - Backward'!A:A, A370) &gt; 0, 1, 0)</f>
        <v>0</v>
      </c>
      <c r="I370" s="7">
        <f>IF(COUNTIF('Iteration 2 - Forward-Forward'!A:A, A370) &gt; 0, 1, 0)</f>
        <v>0</v>
      </c>
      <c r="J370" s="7">
        <f>IF(COUNTIF('Iteration 2 - Forward-Backward'!A:A, A370) &gt; 0, 1, 0)</f>
        <v>0</v>
      </c>
      <c r="K370" s="7">
        <f>IF(COUNTIF('Iteration 2 - Backward-Backward'!A:A, A370) &gt; 0, 1, 0)</f>
        <v>0</v>
      </c>
      <c r="L370" s="7">
        <f>IF(COUNTIF('Iteration 2 - Backward-Forward'!A:A, A370) &gt; 0, 1, 0)</f>
        <v>0</v>
      </c>
      <c r="M370" s="7">
        <f>IF(COUNTIF('Iteration 3 - FFF'!A:A, A370) &gt; 0, 1, 0)</f>
        <v>0</v>
      </c>
      <c r="N370" s="7">
        <f>IF(COUNTIF('Iteration 3 - FFB'!A:A, A370) &gt; 0, 1, 0)</f>
        <v>0</v>
      </c>
      <c r="O370" s="7">
        <f>IF(COUNTIF('Iteration 3 - FBF'!A:A, A370) &gt; 0, 1, 0)</f>
        <v>0</v>
      </c>
      <c r="P370" s="7">
        <v>1</v>
      </c>
    </row>
    <row r="371" spans="1:16" x14ac:dyDescent="0.25">
      <c r="A371" s="7" t="s">
        <v>9925</v>
      </c>
      <c r="B371" s="7" t="s">
        <v>9926</v>
      </c>
      <c r="C371" s="7">
        <v>2018</v>
      </c>
      <c r="D371" s="7" t="s">
        <v>608</v>
      </c>
      <c r="E371" s="7">
        <f t="shared" si="7"/>
        <v>0</v>
      </c>
      <c r="F371" s="7">
        <f>IF(COUNTIF('Start Set'!A:A, A371) &gt; 0, 1, 0)</f>
        <v>0</v>
      </c>
      <c r="G371" s="7">
        <f>IF(COUNTIF('Iteration 1 - Forward'!A:A, A371) &gt; 0, 1, 0)</f>
        <v>0</v>
      </c>
      <c r="H371" s="7">
        <f>IF(COUNTIF('Iteration 1 - Backward'!A:A, A371) &gt; 0, 1, 0)</f>
        <v>0</v>
      </c>
      <c r="I371" s="7">
        <f>IF(COUNTIF('Iteration 2 - Forward-Forward'!A:A, A371) &gt; 0, 1, 0)</f>
        <v>0</v>
      </c>
      <c r="J371" s="7">
        <f>IF(COUNTIF('Iteration 2 - Forward-Backward'!A:A, A371) &gt; 0, 1, 0)</f>
        <v>0</v>
      </c>
      <c r="K371" s="7">
        <f>IF(COUNTIF('Iteration 2 - Backward-Backward'!A:A, A371) &gt; 0, 1, 0)</f>
        <v>0</v>
      </c>
      <c r="L371" s="7">
        <f>IF(COUNTIF('Iteration 2 - Backward-Forward'!A:A, A371) &gt; 0, 1, 0)</f>
        <v>0</v>
      </c>
      <c r="M371" s="7">
        <f>IF(COUNTIF('Iteration 3 - FFF'!A:A, A371) &gt; 0, 1, 0)</f>
        <v>0</v>
      </c>
      <c r="N371" s="7">
        <f>IF(COUNTIF('Iteration 3 - FFB'!A:A, A371) &gt; 0, 1, 0)</f>
        <v>0</v>
      </c>
      <c r="O371" s="7">
        <f>IF(COUNTIF('Iteration 3 - FBF'!A:A, A371) &gt; 0, 1, 0)</f>
        <v>0</v>
      </c>
      <c r="P371" s="7">
        <v>1</v>
      </c>
    </row>
    <row r="372" spans="1:16" x14ac:dyDescent="0.25">
      <c r="A372" s="7" t="s">
        <v>9932</v>
      </c>
      <c r="B372" s="7" t="s">
        <v>9933</v>
      </c>
      <c r="C372" s="7">
        <v>2018</v>
      </c>
      <c r="D372" s="7" t="s">
        <v>143</v>
      </c>
      <c r="E372" s="7">
        <f t="shared" si="7"/>
        <v>0</v>
      </c>
      <c r="F372" s="7">
        <f>IF(COUNTIF('Start Set'!A:A, A372) &gt; 0, 1, 0)</f>
        <v>0</v>
      </c>
      <c r="G372" s="7">
        <f>IF(COUNTIF('Iteration 1 - Forward'!A:A, A372) &gt; 0, 1, 0)</f>
        <v>0</v>
      </c>
      <c r="H372" s="7">
        <f>IF(COUNTIF('Iteration 1 - Backward'!A:A, A372) &gt; 0, 1, 0)</f>
        <v>0</v>
      </c>
      <c r="I372" s="7">
        <f>IF(COUNTIF('Iteration 2 - Forward-Forward'!A:A, A372) &gt; 0, 1, 0)</f>
        <v>0</v>
      </c>
      <c r="J372" s="7">
        <f>IF(COUNTIF('Iteration 2 - Forward-Backward'!A:A, A372) &gt; 0, 1, 0)</f>
        <v>0</v>
      </c>
      <c r="K372" s="7">
        <f>IF(COUNTIF('Iteration 2 - Backward-Backward'!A:A, A372) &gt; 0, 1, 0)</f>
        <v>0</v>
      </c>
      <c r="L372" s="7">
        <f>IF(COUNTIF('Iteration 2 - Backward-Forward'!A:A, A372) &gt; 0, 1, 0)</f>
        <v>0</v>
      </c>
      <c r="M372" s="7">
        <f>IF(COUNTIF('Iteration 3 - FFF'!A:A, A372) &gt; 0, 1, 0)</f>
        <v>0</v>
      </c>
      <c r="N372" s="7">
        <f>IF(COUNTIF('Iteration 3 - FFB'!A:A, A372) &gt; 0, 1, 0)</f>
        <v>0</v>
      </c>
      <c r="O372" s="7">
        <f>IF(COUNTIF('Iteration 3 - FBF'!A:A, A372) &gt; 0, 1, 0)</f>
        <v>0</v>
      </c>
      <c r="P372" s="7">
        <v>1</v>
      </c>
    </row>
    <row r="373" spans="1:16" x14ac:dyDescent="0.25">
      <c r="A373" s="7" t="s">
        <v>9963</v>
      </c>
      <c r="B373" s="7" t="s">
        <v>9964</v>
      </c>
      <c r="C373" s="7">
        <v>2018</v>
      </c>
      <c r="D373" s="7" t="s">
        <v>678</v>
      </c>
      <c r="E373" s="7">
        <f t="shared" si="7"/>
        <v>0</v>
      </c>
      <c r="F373" s="7">
        <f>IF(COUNTIF('Start Set'!A:A, A373) &gt; 0, 1, 0)</f>
        <v>0</v>
      </c>
      <c r="G373" s="7">
        <f>IF(COUNTIF('Iteration 1 - Forward'!A:A, A373) &gt; 0, 1, 0)</f>
        <v>0</v>
      </c>
      <c r="H373" s="7">
        <f>IF(COUNTIF('Iteration 1 - Backward'!A:A, A373) &gt; 0, 1, 0)</f>
        <v>0</v>
      </c>
      <c r="I373" s="7">
        <f>IF(COUNTIF('Iteration 2 - Forward-Forward'!A:A, A373) &gt; 0, 1, 0)</f>
        <v>0</v>
      </c>
      <c r="J373" s="7">
        <f>IF(COUNTIF('Iteration 2 - Forward-Backward'!A:A, A373) &gt; 0, 1, 0)</f>
        <v>0</v>
      </c>
      <c r="K373" s="7">
        <f>IF(COUNTIF('Iteration 2 - Backward-Backward'!A:A, A373) &gt; 0, 1, 0)</f>
        <v>0</v>
      </c>
      <c r="L373" s="7">
        <f>IF(COUNTIF('Iteration 2 - Backward-Forward'!A:A, A373) &gt; 0, 1, 0)</f>
        <v>0</v>
      </c>
      <c r="M373" s="7">
        <f>IF(COUNTIF('Iteration 3 - FFF'!A:A, A373) &gt; 0, 1, 0)</f>
        <v>0</v>
      </c>
      <c r="N373" s="7">
        <f>IF(COUNTIF('Iteration 3 - FFB'!A:A, A373) &gt; 0, 1, 0)</f>
        <v>0</v>
      </c>
      <c r="O373" s="7">
        <f>IF(COUNTIF('Iteration 3 - FBF'!A:A, A373) &gt; 0, 1, 0)</f>
        <v>0</v>
      </c>
      <c r="P373" s="7">
        <v>1</v>
      </c>
    </row>
    <row r="374" spans="1:16" x14ac:dyDescent="0.25">
      <c r="A374" s="7" t="s">
        <v>9972</v>
      </c>
      <c r="B374" s="7" t="s">
        <v>9973</v>
      </c>
      <c r="C374" s="7">
        <v>2018</v>
      </c>
      <c r="D374" s="7" t="s">
        <v>9967</v>
      </c>
      <c r="E374" s="7">
        <f t="shared" si="7"/>
        <v>0</v>
      </c>
      <c r="F374" s="7">
        <f>IF(COUNTIF('Start Set'!A:A, A374) &gt; 0, 1, 0)</f>
        <v>0</v>
      </c>
      <c r="G374" s="7">
        <f>IF(COUNTIF('Iteration 1 - Forward'!A:A, A374) &gt; 0, 1, 0)</f>
        <v>0</v>
      </c>
      <c r="H374" s="7">
        <f>IF(COUNTIF('Iteration 1 - Backward'!A:A, A374) &gt; 0, 1, 0)</f>
        <v>0</v>
      </c>
      <c r="I374" s="7">
        <f>IF(COUNTIF('Iteration 2 - Forward-Forward'!A:A, A374) &gt; 0, 1, 0)</f>
        <v>0</v>
      </c>
      <c r="J374" s="7">
        <f>IF(COUNTIF('Iteration 2 - Forward-Backward'!A:A, A374) &gt; 0, 1, 0)</f>
        <v>0</v>
      </c>
      <c r="K374" s="7">
        <f>IF(COUNTIF('Iteration 2 - Backward-Backward'!A:A, A374) &gt; 0, 1, 0)</f>
        <v>0</v>
      </c>
      <c r="L374" s="7">
        <f>IF(COUNTIF('Iteration 2 - Backward-Forward'!A:A, A374) &gt; 0, 1, 0)</f>
        <v>0</v>
      </c>
      <c r="M374" s="7">
        <f>IF(COUNTIF('Iteration 3 - FFF'!A:A, A374) &gt; 0, 1, 0)</f>
        <v>0</v>
      </c>
      <c r="N374" s="7">
        <f>IF(COUNTIF('Iteration 3 - FFB'!A:A, A374) &gt; 0, 1, 0)</f>
        <v>0</v>
      </c>
      <c r="O374" s="7">
        <f>IF(COUNTIF('Iteration 3 - FBF'!A:A, A374) &gt; 0, 1, 0)</f>
        <v>0</v>
      </c>
      <c r="P374" s="7">
        <v>1</v>
      </c>
    </row>
    <row r="375" spans="1:16" x14ac:dyDescent="0.25">
      <c r="A375" s="7" t="s">
        <v>9991</v>
      </c>
      <c r="B375" s="7" t="s">
        <v>9992</v>
      </c>
      <c r="C375" s="7">
        <v>2018</v>
      </c>
      <c r="D375" s="7" t="s">
        <v>122</v>
      </c>
      <c r="E375" s="7">
        <f t="shared" si="7"/>
        <v>0</v>
      </c>
      <c r="F375" s="7">
        <f>IF(COUNTIF('Start Set'!A:A, A375) &gt; 0, 1, 0)</f>
        <v>0</v>
      </c>
      <c r="G375" s="7">
        <f>IF(COUNTIF('Iteration 1 - Forward'!A:A, A375) &gt; 0, 1, 0)</f>
        <v>0</v>
      </c>
      <c r="H375" s="7">
        <f>IF(COUNTIF('Iteration 1 - Backward'!A:A, A375) &gt; 0, 1, 0)</f>
        <v>0</v>
      </c>
      <c r="I375" s="7">
        <f>IF(COUNTIF('Iteration 2 - Forward-Forward'!A:A, A375) &gt; 0, 1, 0)</f>
        <v>0</v>
      </c>
      <c r="J375" s="7">
        <f>IF(COUNTIF('Iteration 2 - Forward-Backward'!A:A, A375) &gt; 0, 1, 0)</f>
        <v>0</v>
      </c>
      <c r="K375" s="7">
        <f>IF(COUNTIF('Iteration 2 - Backward-Backward'!A:A, A375) &gt; 0, 1, 0)</f>
        <v>0</v>
      </c>
      <c r="L375" s="7">
        <f>IF(COUNTIF('Iteration 2 - Backward-Forward'!A:A, A375) &gt; 0, 1, 0)</f>
        <v>0</v>
      </c>
      <c r="M375" s="7">
        <f>IF(COUNTIF('Iteration 3 - FFF'!A:A, A375) &gt; 0, 1, 0)</f>
        <v>0</v>
      </c>
      <c r="N375" s="7">
        <f>IF(COUNTIF('Iteration 3 - FFB'!A:A, A375) &gt; 0, 1, 0)</f>
        <v>0</v>
      </c>
      <c r="O375" s="7">
        <f>IF(COUNTIF('Iteration 3 - FBF'!A:A, A375) &gt; 0, 1, 0)</f>
        <v>0</v>
      </c>
      <c r="P375" s="7">
        <v>1</v>
      </c>
    </row>
    <row r="376" spans="1:16" x14ac:dyDescent="0.25">
      <c r="A376" s="7" t="s">
        <v>10001</v>
      </c>
      <c r="B376" s="7" t="s">
        <v>10002</v>
      </c>
      <c r="C376" s="7">
        <v>2018</v>
      </c>
      <c r="D376" s="7" t="s">
        <v>10003</v>
      </c>
      <c r="E376" s="7">
        <f t="shared" si="7"/>
        <v>0</v>
      </c>
      <c r="F376" s="7">
        <f>IF(COUNTIF('Start Set'!A:A, A376) &gt; 0, 1, 0)</f>
        <v>0</v>
      </c>
      <c r="G376" s="7">
        <f>IF(COUNTIF('Iteration 1 - Forward'!A:A, A376) &gt; 0, 1, 0)</f>
        <v>0</v>
      </c>
      <c r="H376" s="7">
        <f>IF(COUNTIF('Iteration 1 - Backward'!A:A, A376) &gt; 0, 1, 0)</f>
        <v>0</v>
      </c>
      <c r="I376" s="7">
        <f>IF(COUNTIF('Iteration 2 - Forward-Forward'!A:A, A376) &gt; 0, 1, 0)</f>
        <v>0</v>
      </c>
      <c r="J376" s="7">
        <f>IF(COUNTIF('Iteration 2 - Forward-Backward'!A:A, A376) &gt; 0, 1, 0)</f>
        <v>0</v>
      </c>
      <c r="K376" s="7">
        <f>IF(COUNTIF('Iteration 2 - Backward-Backward'!A:A, A376) &gt; 0, 1, 0)</f>
        <v>0</v>
      </c>
      <c r="L376" s="7">
        <f>IF(COUNTIF('Iteration 2 - Backward-Forward'!A:A, A376) &gt; 0, 1, 0)</f>
        <v>0</v>
      </c>
      <c r="M376" s="7">
        <f>IF(COUNTIF('Iteration 3 - FFF'!A:A, A376) &gt; 0, 1, 0)</f>
        <v>0</v>
      </c>
      <c r="N376" s="7">
        <f>IF(COUNTIF('Iteration 3 - FFB'!A:A, A376) &gt; 0, 1, 0)</f>
        <v>0</v>
      </c>
      <c r="O376" s="7">
        <f>IF(COUNTIF('Iteration 3 - FBF'!A:A, A376) &gt; 0, 1, 0)</f>
        <v>0</v>
      </c>
      <c r="P376" s="7">
        <v>1</v>
      </c>
    </row>
    <row r="377" spans="1:16" x14ac:dyDescent="0.25">
      <c r="A377" s="7" t="s">
        <v>10007</v>
      </c>
      <c r="B377" s="7" t="s">
        <v>10008</v>
      </c>
      <c r="C377" s="7">
        <v>2018</v>
      </c>
      <c r="D377" s="7" t="s">
        <v>673</v>
      </c>
      <c r="E377" s="7">
        <f t="shared" ref="E377:E440" si="8">--(ROW(A377)&lt;&gt;MATCH(A377,$A:$A,0))</f>
        <v>0</v>
      </c>
      <c r="F377" s="7">
        <f>IF(COUNTIF('Start Set'!A:A, A377) &gt; 0, 1, 0)</f>
        <v>0</v>
      </c>
      <c r="G377" s="7">
        <f>IF(COUNTIF('Iteration 1 - Forward'!A:A, A377) &gt; 0, 1, 0)</f>
        <v>0</v>
      </c>
      <c r="H377" s="7">
        <f>IF(COUNTIF('Iteration 1 - Backward'!A:A, A377) &gt; 0, 1, 0)</f>
        <v>0</v>
      </c>
      <c r="I377" s="7">
        <f>IF(COUNTIF('Iteration 2 - Forward-Forward'!A:A, A377) &gt; 0, 1, 0)</f>
        <v>0</v>
      </c>
      <c r="J377" s="7">
        <f>IF(COUNTIF('Iteration 2 - Forward-Backward'!A:A, A377) &gt; 0, 1, 0)</f>
        <v>0</v>
      </c>
      <c r="K377" s="7">
        <f>IF(COUNTIF('Iteration 2 - Backward-Backward'!A:A, A377) &gt; 0, 1, 0)</f>
        <v>0</v>
      </c>
      <c r="L377" s="7">
        <f>IF(COUNTIF('Iteration 2 - Backward-Forward'!A:A, A377) &gt; 0, 1, 0)</f>
        <v>0</v>
      </c>
      <c r="M377" s="7">
        <f>IF(COUNTIF('Iteration 3 - FFF'!A:A, A377) &gt; 0, 1, 0)</f>
        <v>0</v>
      </c>
      <c r="N377" s="7">
        <f>IF(COUNTIF('Iteration 3 - FFB'!A:A, A377) &gt; 0, 1, 0)</f>
        <v>0</v>
      </c>
      <c r="O377" s="7">
        <f>IF(COUNTIF('Iteration 3 - FBF'!A:A, A377) &gt; 0, 1, 0)</f>
        <v>0</v>
      </c>
      <c r="P377" s="7">
        <v>1</v>
      </c>
    </row>
    <row r="378" spans="1:16" x14ac:dyDescent="0.25">
      <c r="A378" s="7" t="s">
        <v>10030</v>
      </c>
      <c r="B378" s="7" t="s">
        <v>10031</v>
      </c>
      <c r="C378" s="7">
        <v>2018</v>
      </c>
      <c r="D378" s="7" t="s">
        <v>10032</v>
      </c>
      <c r="E378" s="7">
        <f t="shared" si="8"/>
        <v>0</v>
      </c>
      <c r="F378" s="7">
        <f>IF(COUNTIF('Start Set'!A:A, A378) &gt; 0, 1, 0)</f>
        <v>0</v>
      </c>
      <c r="G378" s="7">
        <f>IF(COUNTIF('Iteration 1 - Forward'!A:A, A378) &gt; 0, 1, 0)</f>
        <v>0</v>
      </c>
      <c r="H378" s="7">
        <f>IF(COUNTIF('Iteration 1 - Backward'!A:A, A378) &gt; 0, 1, 0)</f>
        <v>0</v>
      </c>
      <c r="I378" s="7">
        <f>IF(COUNTIF('Iteration 2 - Forward-Forward'!A:A, A378) &gt; 0, 1, 0)</f>
        <v>0</v>
      </c>
      <c r="J378" s="7">
        <f>IF(COUNTIF('Iteration 2 - Forward-Backward'!A:A, A378) &gt; 0, 1, 0)</f>
        <v>0</v>
      </c>
      <c r="K378" s="7">
        <f>IF(COUNTIF('Iteration 2 - Backward-Backward'!A:A, A378) &gt; 0, 1, 0)</f>
        <v>0</v>
      </c>
      <c r="L378" s="7">
        <f>IF(COUNTIF('Iteration 2 - Backward-Forward'!A:A, A378) &gt; 0, 1, 0)</f>
        <v>0</v>
      </c>
      <c r="M378" s="7">
        <f>IF(COUNTIF('Iteration 3 - FFF'!A:A, A378) &gt; 0, 1, 0)</f>
        <v>0</v>
      </c>
      <c r="N378" s="7">
        <f>IF(COUNTIF('Iteration 3 - FFB'!A:A, A378) &gt; 0, 1, 0)</f>
        <v>0</v>
      </c>
      <c r="O378" s="7">
        <f>IF(COUNTIF('Iteration 3 - FBF'!A:A, A378) &gt; 0, 1, 0)</f>
        <v>0</v>
      </c>
      <c r="P378" s="7">
        <v>1</v>
      </c>
    </row>
    <row r="379" spans="1:16" x14ac:dyDescent="0.25">
      <c r="A379" s="7" t="s">
        <v>10035</v>
      </c>
      <c r="B379" s="7" t="s">
        <v>10036</v>
      </c>
      <c r="C379" s="7">
        <v>2018</v>
      </c>
      <c r="D379" s="7" t="s">
        <v>10037</v>
      </c>
      <c r="E379" s="7">
        <f t="shared" si="8"/>
        <v>0</v>
      </c>
      <c r="F379" s="7">
        <f>IF(COUNTIF('Start Set'!A:A, A379) &gt; 0, 1, 0)</f>
        <v>0</v>
      </c>
      <c r="G379" s="7">
        <f>IF(COUNTIF('Iteration 1 - Forward'!A:A, A379) &gt; 0, 1, 0)</f>
        <v>0</v>
      </c>
      <c r="H379" s="7">
        <f>IF(COUNTIF('Iteration 1 - Backward'!A:A, A379) &gt; 0, 1, 0)</f>
        <v>0</v>
      </c>
      <c r="I379" s="7">
        <f>IF(COUNTIF('Iteration 2 - Forward-Forward'!A:A, A379) &gt; 0, 1, 0)</f>
        <v>0</v>
      </c>
      <c r="J379" s="7">
        <f>IF(COUNTIF('Iteration 2 - Forward-Backward'!A:A, A379) &gt; 0, 1, 0)</f>
        <v>0</v>
      </c>
      <c r="K379" s="7">
        <f>IF(COUNTIF('Iteration 2 - Backward-Backward'!A:A, A379) &gt; 0, 1, 0)</f>
        <v>0</v>
      </c>
      <c r="L379" s="7">
        <f>IF(COUNTIF('Iteration 2 - Backward-Forward'!A:A, A379) &gt; 0, 1, 0)</f>
        <v>0</v>
      </c>
      <c r="M379" s="7">
        <f>IF(COUNTIF('Iteration 3 - FFF'!A:A, A379) &gt; 0, 1, 0)</f>
        <v>0</v>
      </c>
      <c r="N379" s="7">
        <f>IF(COUNTIF('Iteration 3 - FFB'!A:A, A379) &gt; 0, 1, 0)</f>
        <v>0</v>
      </c>
      <c r="O379" s="7">
        <f>IF(COUNTIF('Iteration 3 - FBF'!A:A, A379) &gt; 0, 1, 0)</f>
        <v>0</v>
      </c>
      <c r="P379" s="7">
        <v>1</v>
      </c>
    </row>
    <row r="380" spans="1:16" x14ac:dyDescent="0.25">
      <c r="A380" s="7" t="s">
        <v>10044</v>
      </c>
      <c r="B380" s="7" t="s">
        <v>10045</v>
      </c>
      <c r="C380" s="7">
        <v>2018</v>
      </c>
      <c r="D380" s="7" t="s">
        <v>2057</v>
      </c>
      <c r="E380" s="7">
        <f t="shared" si="8"/>
        <v>0</v>
      </c>
      <c r="F380" s="7">
        <f>IF(COUNTIF('Start Set'!A:A, A380) &gt; 0, 1, 0)</f>
        <v>0</v>
      </c>
      <c r="G380" s="7">
        <f>IF(COUNTIF('Iteration 1 - Forward'!A:A, A380) &gt; 0, 1, 0)</f>
        <v>0</v>
      </c>
      <c r="H380" s="7">
        <f>IF(COUNTIF('Iteration 1 - Backward'!A:A, A380) &gt; 0, 1, 0)</f>
        <v>0</v>
      </c>
      <c r="I380" s="7">
        <f>IF(COUNTIF('Iteration 2 - Forward-Forward'!A:A, A380) &gt; 0, 1, 0)</f>
        <v>0</v>
      </c>
      <c r="J380" s="7">
        <f>IF(COUNTIF('Iteration 2 - Forward-Backward'!A:A, A380) &gt; 0, 1, 0)</f>
        <v>0</v>
      </c>
      <c r="K380" s="7">
        <f>IF(COUNTIF('Iteration 2 - Backward-Backward'!A:A, A380) &gt; 0, 1, 0)</f>
        <v>0</v>
      </c>
      <c r="L380" s="7">
        <f>IF(COUNTIF('Iteration 2 - Backward-Forward'!A:A, A380) &gt; 0, 1, 0)</f>
        <v>0</v>
      </c>
      <c r="M380" s="7">
        <f>IF(COUNTIF('Iteration 3 - FFF'!A:A, A380) &gt; 0, 1, 0)</f>
        <v>0</v>
      </c>
      <c r="N380" s="7">
        <f>IF(COUNTIF('Iteration 3 - FFB'!A:A, A380) &gt; 0, 1, 0)</f>
        <v>0</v>
      </c>
      <c r="O380" s="7">
        <f>IF(COUNTIF('Iteration 3 - FBF'!A:A, A380) &gt; 0, 1, 0)</f>
        <v>0</v>
      </c>
      <c r="P380" s="7">
        <v>1</v>
      </c>
    </row>
    <row r="381" spans="1:16" x14ac:dyDescent="0.25">
      <c r="A381" s="7" t="s">
        <v>10046</v>
      </c>
      <c r="B381" s="7" t="s">
        <v>10047</v>
      </c>
      <c r="C381" s="7">
        <v>2018</v>
      </c>
      <c r="D381" s="7" t="s">
        <v>10048</v>
      </c>
      <c r="E381" s="7">
        <f t="shared" si="8"/>
        <v>0</v>
      </c>
      <c r="F381" s="7">
        <f>IF(COUNTIF('Start Set'!A:A, A381) &gt; 0, 1, 0)</f>
        <v>0</v>
      </c>
      <c r="G381" s="7">
        <f>IF(COUNTIF('Iteration 1 - Forward'!A:A, A381) &gt; 0, 1, 0)</f>
        <v>0</v>
      </c>
      <c r="H381" s="7">
        <f>IF(COUNTIF('Iteration 1 - Backward'!A:A, A381) &gt; 0, 1, 0)</f>
        <v>0</v>
      </c>
      <c r="I381" s="7">
        <f>IF(COUNTIF('Iteration 2 - Forward-Forward'!A:A, A381) &gt; 0, 1, 0)</f>
        <v>0</v>
      </c>
      <c r="J381" s="7">
        <f>IF(COUNTIF('Iteration 2 - Forward-Backward'!A:A, A381) &gt; 0, 1, 0)</f>
        <v>0</v>
      </c>
      <c r="K381" s="7">
        <f>IF(COUNTIF('Iteration 2 - Backward-Backward'!A:A, A381) &gt; 0, 1, 0)</f>
        <v>0</v>
      </c>
      <c r="L381" s="7">
        <f>IF(COUNTIF('Iteration 2 - Backward-Forward'!A:A, A381) &gt; 0, 1, 0)</f>
        <v>0</v>
      </c>
      <c r="M381" s="7">
        <f>IF(COUNTIF('Iteration 3 - FFF'!A:A, A381) &gt; 0, 1, 0)</f>
        <v>0</v>
      </c>
      <c r="N381" s="7">
        <f>IF(COUNTIF('Iteration 3 - FFB'!A:A, A381) &gt; 0, 1, 0)</f>
        <v>0</v>
      </c>
      <c r="O381" s="7">
        <f>IF(COUNTIF('Iteration 3 - FBF'!A:A, A381) &gt; 0, 1, 0)</f>
        <v>0</v>
      </c>
      <c r="P381" s="7">
        <v>1</v>
      </c>
    </row>
    <row r="382" spans="1:16" x14ac:dyDescent="0.25">
      <c r="A382" s="7" t="s">
        <v>10092</v>
      </c>
      <c r="B382" s="7" t="s">
        <v>10093</v>
      </c>
      <c r="C382" s="7">
        <v>2018</v>
      </c>
      <c r="D382" s="7" t="s">
        <v>138</v>
      </c>
      <c r="E382" s="7">
        <f t="shared" si="8"/>
        <v>0</v>
      </c>
      <c r="F382" s="7">
        <f>IF(COUNTIF('Start Set'!A:A, A382) &gt; 0, 1, 0)</f>
        <v>0</v>
      </c>
      <c r="G382" s="7">
        <f>IF(COUNTIF('Iteration 1 - Forward'!A:A, A382) &gt; 0, 1, 0)</f>
        <v>0</v>
      </c>
      <c r="H382" s="7">
        <f>IF(COUNTIF('Iteration 1 - Backward'!A:A, A382) &gt; 0, 1, 0)</f>
        <v>0</v>
      </c>
      <c r="I382" s="7">
        <f>IF(COUNTIF('Iteration 2 - Forward-Forward'!A:A, A382) &gt; 0, 1, 0)</f>
        <v>0</v>
      </c>
      <c r="J382" s="7">
        <f>IF(COUNTIF('Iteration 2 - Forward-Backward'!A:A, A382) &gt; 0, 1, 0)</f>
        <v>0</v>
      </c>
      <c r="K382" s="7">
        <f>IF(COUNTIF('Iteration 2 - Backward-Backward'!A:A, A382) &gt; 0, 1, 0)</f>
        <v>0</v>
      </c>
      <c r="L382" s="7">
        <f>IF(COUNTIF('Iteration 2 - Backward-Forward'!A:A, A382) &gt; 0, 1, 0)</f>
        <v>0</v>
      </c>
      <c r="M382" s="7">
        <f>IF(COUNTIF('Iteration 3 - FFF'!A:A, A382) &gt; 0, 1, 0)</f>
        <v>0</v>
      </c>
      <c r="N382" s="7">
        <f>IF(COUNTIF('Iteration 3 - FFB'!A:A, A382) &gt; 0, 1, 0)</f>
        <v>0</v>
      </c>
      <c r="O382" s="7">
        <f>IF(COUNTIF('Iteration 3 - FBF'!A:A, A382) &gt; 0, 1, 0)</f>
        <v>0</v>
      </c>
      <c r="P382" s="7">
        <v>1</v>
      </c>
    </row>
    <row r="383" spans="1:16" x14ac:dyDescent="0.25">
      <c r="A383" s="7" t="s">
        <v>10106</v>
      </c>
      <c r="B383" s="7" t="s">
        <v>9955</v>
      </c>
      <c r="C383" s="7">
        <v>2018</v>
      </c>
      <c r="D383" s="7" t="s">
        <v>9945</v>
      </c>
      <c r="E383" s="7">
        <f t="shared" si="8"/>
        <v>0</v>
      </c>
      <c r="F383" s="7">
        <f>IF(COUNTIF('Start Set'!A:A, A383) &gt; 0, 1, 0)</f>
        <v>0</v>
      </c>
      <c r="G383" s="7">
        <f>IF(COUNTIF('Iteration 1 - Forward'!A:A, A383) &gt; 0, 1, 0)</f>
        <v>0</v>
      </c>
      <c r="H383" s="7">
        <f>IF(COUNTIF('Iteration 1 - Backward'!A:A, A383) &gt; 0, 1, 0)</f>
        <v>0</v>
      </c>
      <c r="I383" s="7">
        <f>IF(COUNTIF('Iteration 2 - Forward-Forward'!A:A, A383) &gt; 0, 1, 0)</f>
        <v>0</v>
      </c>
      <c r="J383" s="7">
        <f>IF(COUNTIF('Iteration 2 - Forward-Backward'!A:A, A383) &gt; 0, 1, 0)</f>
        <v>0</v>
      </c>
      <c r="K383" s="7">
        <f>IF(COUNTIF('Iteration 2 - Backward-Backward'!A:A, A383) &gt; 0, 1, 0)</f>
        <v>0</v>
      </c>
      <c r="L383" s="7">
        <f>IF(COUNTIF('Iteration 2 - Backward-Forward'!A:A, A383) &gt; 0, 1, 0)</f>
        <v>0</v>
      </c>
      <c r="M383" s="7">
        <f>IF(COUNTIF('Iteration 3 - FFF'!A:A, A383) &gt; 0, 1, 0)</f>
        <v>0</v>
      </c>
      <c r="N383" s="7">
        <f>IF(COUNTIF('Iteration 3 - FFB'!A:A, A383) &gt; 0, 1, 0)</f>
        <v>0</v>
      </c>
      <c r="O383" s="7">
        <f>IF(COUNTIF('Iteration 3 - FBF'!A:A, A383) &gt; 0, 1, 0)</f>
        <v>0</v>
      </c>
      <c r="P383" s="7">
        <v>1</v>
      </c>
    </row>
    <row r="384" spans="1:16" x14ac:dyDescent="0.25">
      <c r="A384" s="7" t="s">
        <v>10128</v>
      </c>
      <c r="B384" s="7" t="s">
        <v>10129</v>
      </c>
      <c r="C384" s="7">
        <v>2018</v>
      </c>
      <c r="D384" s="7" t="s">
        <v>138</v>
      </c>
      <c r="E384" s="7">
        <f t="shared" si="8"/>
        <v>0</v>
      </c>
      <c r="F384" s="7">
        <f>IF(COUNTIF('Start Set'!A:A, A384) &gt; 0, 1, 0)</f>
        <v>0</v>
      </c>
      <c r="G384" s="7">
        <f>IF(COUNTIF('Iteration 1 - Forward'!A:A, A384) &gt; 0, 1, 0)</f>
        <v>0</v>
      </c>
      <c r="H384" s="7">
        <f>IF(COUNTIF('Iteration 1 - Backward'!A:A, A384) &gt; 0, 1, 0)</f>
        <v>0</v>
      </c>
      <c r="I384" s="7">
        <f>IF(COUNTIF('Iteration 2 - Forward-Forward'!A:A, A384) &gt; 0, 1, 0)</f>
        <v>0</v>
      </c>
      <c r="J384" s="7">
        <f>IF(COUNTIF('Iteration 2 - Forward-Backward'!A:A, A384) &gt; 0, 1, 0)</f>
        <v>0</v>
      </c>
      <c r="K384" s="7">
        <f>IF(COUNTIF('Iteration 2 - Backward-Backward'!A:A, A384) &gt; 0, 1, 0)</f>
        <v>0</v>
      </c>
      <c r="L384" s="7">
        <f>IF(COUNTIF('Iteration 2 - Backward-Forward'!A:A, A384) &gt; 0, 1, 0)</f>
        <v>0</v>
      </c>
      <c r="M384" s="7">
        <f>IF(COUNTIF('Iteration 3 - FFF'!A:A, A384) &gt; 0, 1, 0)</f>
        <v>0</v>
      </c>
      <c r="N384" s="7">
        <f>IF(COUNTIF('Iteration 3 - FFB'!A:A, A384) &gt; 0, 1, 0)</f>
        <v>0</v>
      </c>
      <c r="O384" s="7">
        <f>IF(COUNTIF('Iteration 3 - FBF'!A:A, A384) &gt; 0, 1, 0)</f>
        <v>0</v>
      </c>
      <c r="P384" s="7">
        <v>1</v>
      </c>
    </row>
    <row r="385" spans="1:16" x14ac:dyDescent="0.25">
      <c r="A385" s="7" t="s">
        <v>10141</v>
      </c>
      <c r="B385" s="7" t="s">
        <v>10142</v>
      </c>
      <c r="C385" s="7">
        <v>2018</v>
      </c>
      <c r="D385" s="7" t="s">
        <v>9484</v>
      </c>
      <c r="E385" s="7">
        <f t="shared" si="8"/>
        <v>0</v>
      </c>
      <c r="F385" s="7">
        <f>IF(COUNTIF('Start Set'!A:A, A385) &gt; 0, 1, 0)</f>
        <v>0</v>
      </c>
      <c r="G385" s="7">
        <f>IF(COUNTIF('Iteration 1 - Forward'!A:A, A385) &gt; 0, 1, 0)</f>
        <v>0</v>
      </c>
      <c r="H385" s="7">
        <f>IF(COUNTIF('Iteration 1 - Backward'!A:A, A385) &gt; 0, 1, 0)</f>
        <v>0</v>
      </c>
      <c r="I385" s="7">
        <f>IF(COUNTIF('Iteration 2 - Forward-Forward'!A:A, A385) &gt; 0, 1, 0)</f>
        <v>0</v>
      </c>
      <c r="J385" s="7">
        <f>IF(COUNTIF('Iteration 2 - Forward-Backward'!A:A, A385) &gt; 0, 1, 0)</f>
        <v>0</v>
      </c>
      <c r="K385" s="7">
        <f>IF(COUNTIF('Iteration 2 - Backward-Backward'!A:A, A385) &gt; 0, 1, 0)</f>
        <v>0</v>
      </c>
      <c r="L385" s="7">
        <f>IF(COUNTIF('Iteration 2 - Backward-Forward'!A:A, A385) &gt; 0, 1, 0)</f>
        <v>0</v>
      </c>
      <c r="M385" s="7">
        <f>IF(COUNTIF('Iteration 3 - FFF'!A:A, A385) &gt; 0, 1, 0)</f>
        <v>0</v>
      </c>
      <c r="N385" s="7">
        <f>IF(COUNTIF('Iteration 3 - FFB'!A:A, A385) &gt; 0, 1, 0)</f>
        <v>0</v>
      </c>
      <c r="O385" s="7">
        <f>IF(COUNTIF('Iteration 3 - FBF'!A:A, A385) &gt; 0, 1, 0)</f>
        <v>0</v>
      </c>
      <c r="P385" s="7">
        <v>1</v>
      </c>
    </row>
    <row r="386" spans="1:16" x14ac:dyDescent="0.25">
      <c r="A386" s="7" t="s">
        <v>10147</v>
      </c>
      <c r="B386" s="7" t="s">
        <v>10148</v>
      </c>
      <c r="C386" s="7">
        <v>2018</v>
      </c>
      <c r="D386" s="7" t="s">
        <v>10136</v>
      </c>
      <c r="E386" s="7">
        <f t="shared" si="8"/>
        <v>0</v>
      </c>
      <c r="F386" s="7">
        <f>IF(COUNTIF('Start Set'!A:A, A386) &gt; 0, 1, 0)</f>
        <v>0</v>
      </c>
      <c r="G386" s="7">
        <f>IF(COUNTIF('Iteration 1 - Forward'!A:A, A386) &gt; 0, 1, 0)</f>
        <v>0</v>
      </c>
      <c r="H386" s="7">
        <f>IF(COUNTIF('Iteration 1 - Backward'!A:A, A386) &gt; 0, 1, 0)</f>
        <v>0</v>
      </c>
      <c r="I386" s="7">
        <f>IF(COUNTIF('Iteration 2 - Forward-Forward'!A:A, A386) &gt; 0, 1, 0)</f>
        <v>0</v>
      </c>
      <c r="J386" s="7">
        <f>IF(COUNTIF('Iteration 2 - Forward-Backward'!A:A, A386) &gt; 0, 1, 0)</f>
        <v>0</v>
      </c>
      <c r="K386" s="7">
        <f>IF(COUNTIF('Iteration 2 - Backward-Backward'!A:A, A386) &gt; 0, 1, 0)</f>
        <v>0</v>
      </c>
      <c r="L386" s="7">
        <f>IF(COUNTIF('Iteration 2 - Backward-Forward'!A:A, A386) &gt; 0, 1, 0)</f>
        <v>0</v>
      </c>
      <c r="M386" s="7">
        <f>IF(COUNTIF('Iteration 3 - FFF'!A:A, A386) &gt; 0, 1, 0)</f>
        <v>0</v>
      </c>
      <c r="N386" s="7">
        <f>IF(COUNTIF('Iteration 3 - FFB'!A:A, A386) &gt; 0, 1, 0)</f>
        <v>0</v>
      </c>
      <c r="O386" s="7">
        <f>IF(COUNTIF('Iteration 3 - FBF'!A:A, A386) &gt; 0, 1, 0)</f>
        <v>0</v>
      </c>
      <c r="P386" s="7">
        <v>1</v>
      </c>
    </row>
    <row r="387" spans="1:16" x14ac:dyDescent="0.25">
      <c r="A387" s="7" t="s">
        <v>10154</v>
      </c>
      <c r="B387" s="7" t="s">
        <v>10155</v>
      </c>
      <c r="C387" s="7">
        <v>2018</v>
      </c>
      <c r="D387" s="7" t="s">
        <v>10156</v>
      </c>
      <c r="E387" s="7">
        <f t="shared" si="8"/>
        <v>0</v>
      </c>
      <c r="F387" s="7">
        <f>IF(COUNTIF('Start Set'!A:A, A387) &gt; 0, 1, 0)</f>
        <v>0</v>
      </c>
      <c r="G387" s="7">
        <f>IF(COUNTIF('Iteration 1 - Forward'!A:A, A387) &gt; 0, 1, 0)</f>
        <v>0</v>
      </c>
      <c r="H387" s="7">
        <f>IF(COUNTIF('Iteration 1 - Backward'!A:A, A387) &gt; 0, 1, 0)</f>
        <v>0</v>
      </c>
      <c r="I387" s="7">
        <f>IF(COUNTIF('Iteration 2 - Forward-Forward'!A:A, A387) &gt; 0, 1, 0)</f>
        <v>0</v>
      </c>
      <c r="J387" s="7">
        <f>IF(COUNTIF('Iteration 2 - Forward-Backward'!A:A, A387) &gt; 0, 1, 0)</f>
        <v>0</v>
      </c>
      <c r="K387" s="7">
        <f>IF(COUNTIF('Iteration 2 - Backward-Backward'!A:A, A387) &gt; 0, 1, 0)</f>
        <v>0</v>
      </c>
      <c r="L387" s="7">
        <f>IF(COUNTIF('Iteration 2 - Backward-Forward'!A:A, A387) &gt; 0, 1, 0)</f>
        <v>0</v>
      </c>
      <c r="M387" s="7">
        <f>IF(COUNTIF('Iteration 3 - FFF'!A:A, A387) &gt; 0, 1, 0)</f>
        <v>0</v>
      </c>
      <c r="N387" s="7">
        <f>IF(COUNTIF('Iteration 3 - FFB'!A:A, A387) &gt; 0, 1, 0)</f>
        <v>0</v>
      </c>
      <c r="O387" s="7">
        <f>IF(COUNTIF('Iteration 3 - FBF'!A:A, A387) &gt; 0, 1, 0)</f>
        <v>0</v>
      </c>
      <c r="P387" s="7">
        <v>1</v>
      </c>
    </row>
    <row r="388" spans="1:16" x14ac:dyDescent="0.25">
      <c r="A388" s="7" t="s">
        <v>10160</v>
      </c>
      <c r="B388" s="7" t="s">
        <v>10161</v>
      </c>
      <c r="C388" s="7">
        <v>2018</v>
      </c>
      <c r="D388" s="7" t="s">
        <v>10162</v>
      </c>
      <c r="E388" s="7">
        <f t="shared" si="8"/>
        <v>0</v>
      </c>
      <c r="F388" s="7">
        <f>IF(COUNTIF('Start Set'!A:A, A388) &gt; 0, 1, 0)</f>
        <v>0</v>
      </c>
      <c r="G388" s="7">
        <f>IF(COUNTIF('Iteration 1 - Forward'!A:A, A388) &gt; 0, 1, 0)</f>
        <v>0</v>
      </c>
      <c r="H388" s="7">
        <f>IF(COUNTIF('Iteration 1 - Backward'!A:A, A388) &gt; 0, 1, 0)</f>
        <v>0</v>
      </c>
      <c r="I388" s="7">
        <f>IF(COUNTIF('Iteration 2 - Forward-Forward'!A:A, A388) &gt; 0, 1, 0)</f>
        <v>0</v>
      </c>
      <c r="J388" s="7">
        <f>IF(COUNTIF('Iteration 2 - Forward-Backward'!A:A, A388) &gt; 0, 1, 0)</f>
        <v>0</v>
      </c>
      <c r="K388" s="7">
        <f>IF(COUNTIF('Iteration 2 - Backward-Backward'!A:A, A388) &gt; 0, 1, 0)</f>
        <v>0</v>
      </c>
      <c r="L388" s="7">
        <f>IF(COUNTIF('Iteration 2 - Backward-Forward'!A:A, A388) &gt; 0, 1, 0)</f>
        <v>0</v>
      </c>
      <c r="M388" s="7">
        <f>IF(COUNTIF('Iteration 3 - FFF'!A:A, A388) &gt; 0, 1, 0)</f>
        <v>0</v>
      </c>
      <c r="N388" s="7">
        <f>IF(COUNTIF('Iteration 3 - FFB'!A:A, A388) &gt; 0, 1, 0)</f>
        <v>0</v>
      </c>
      <c r="O388" s="7">
        <f>IF(COUNTIF('Iteration 3 - FBF'!A:A, A388) &gt; 0, 1, 0)</f>
        <v>0</v>
      </c>
      <c r="P388" s="7">
        <v>1</v>
      </c>
    </row>
    <row r="389" spans="1:16" x14ac:dyDescent="0.25">
      <c r="A389" s="7" t="s">
        <v>5030</v>
      </c>
      <c r="B389" s="7" t="s">
        <v>8735</v>
      </c>
      <c r="C389" s="7">
        <v>2019</v>
      </c>
      <c r="D389" s="7" t="s">
        <v>5032</v>
      </c>
      <c r="E389" s="7">
        <f t="shared" si="8"/>
        <v>0</v>
      </c>
      <c r="F389" s="7">
        <f>IF(COUNTIF('Start Set'!A:A, A389) &gt; 0, 1, 0)</f>
        <v>0</v>
      </c>
      <c r="G389" s="7">
        <f>IF(COUNTIF('Iteration 1 - Forward'!A:A, A389) &gt; 0, 1, 0)</f>
        <v>0</v>
      </c>
      <c r="H389" s="7">
        <f>IF(COUNTIF('Iteration 1 - Backward'!A:A, A389) &gt; 0, 1, 0)</f>
        <v>0</v>
      </c>
      <c r="I389" s="7">
        <f>IF(COUNTIF('Iteration 2 - Forward-Forward'!A:A, A389) &gt; 0, 1, 0)</f>
        <v>0</v>
      </c>
      <c r="J389" s="7">
        <f>IF(COUNTIF('Iteration 2 - Forward-Backward'!A:A, A389) &gt; 0, 1, 0)</f>
        <v>1</v>
      </c>
      <c r="K389" s="7">
        <f>IF(COUNTIF('Iteration 2 - Backward-Backward'!A:A, A389) &gt; 0, 1, 0)</f>
        <v>0</v>
      </c>
      <c r="L389" s="7">
        <f>IF(COUNTIF('Iteration 2 - Backward-Forward'!A:A, A389) &gt; 0, 1, 0)</f>
        <v>0</v>
      </c>
      <c r="M389" s="7">
        <f>IF(COUNTIF('Iteration 3 - FFF'!A:A, A389) &gt; 0, 1, 0)</f>
        <v>0</v>
      </c>
      <c r="N389" s="7">
        <f>IF(COUNTIF('Iteration 3 - FFB'!A:A, A389) &gt; 0, 1, 0)</f>
        <v>0</v>
      </c>
      <c r="O389" s="7">
        <f>IF(COUNTIF('Iteration 3 - FBF'!A:A, A389) &gt; 0, 1, 0)</f>
        <v>0</v>
      </c>
      <c r="P389" s="7">
        <v>1</v>
      </c>
    </row>
    <row r="390" spans="1:16" x14ac:dyDescent="0.25">
      <c r="A390" s="7" t="s">
        <v>8751</v>
      </c>
      <c r="B390" s="7" t="s">
        <v>8752</v>
      </c>
      <c r="C390" s="7">
        <v>2019</v>
      </c>
      <c r="D390" s="7" t="s">
        <v>4661</v>
      </c>
      <c r="E390" s="7">
        <f t="shared" si="8"/>
        <v>0</v>
      </c>
      <c r="F390" s="7">
        <f>IF(COUNTIF('Start Set'!A:A, A390) &gt; 0, 1, 0)</f>
        <v>0</v>
      </c>
      <c r="G390" s="7">
        <f>IF(COUNTIF('Iteration 1 - Forward'!A:A, A390) &gt; 0, 1, 0)</f>
        <v>0</v>
      </c>
      <c r="H390" s="7">
        <f>IF(COUNTIF('Iteration 1 - Backward'!A:A, A390) &gt; 0, 1, 0)</f>
        <v>0</v>
      </c>
      <c r="I390" s="7">
        <f>IF(COUNTIF('Iteration 2 - Forward-Forward'!A:A, A390) &gt; 0, 1, 0)</f>
        <v>0</v>
      </c>
      <c r="J390" s="7">
        <f>IF(COUNTIF('Iteration 2 - Forward-Backward'!A:A, A390) &gt; 0, 1, 0)</f>
        <v>0</v>
      </c>
      <c r="K390" s="7">
        <f>IF(COUNTIF('Iteration 2 - Backward-Backward'!A:A, A390) &gt; 0, 1, 0)</f>
        <v>0</v>
      </c>
      <c r="L390" s="7">
        <f>IF(COUNTIF('Iteration 2 - Backward-Forward'!A:A, A390) &gt; 0, 1, 0)</f>
        <v>0</v>
      </c>
      <c r="M390" s="7">
        <f>IF(COUNTIF('Iteration 3 - FFF'!A:A, A390) &gt; 0, 1, 0)</f>
        <v>0</v>
      </c>
      <c r="N390" s="7">
        <f>IF(COUNTIF('Iteration 3 - FFB'!A:A, A390) &gt; 0, 1, 0)</f>
        <v>0</v>
      </c>
      <c r="O390" s="7">
        <f>IF(COUNTIF('Iteration 3 - FBF'!A:A, A390) &gt; 0, 1, 0)</f>
        <v>0</v>
      </c>
      <c r="P390" s="7">
        <v>1</v>
      </c>
    </row>
    <row r="391" spans="1:16" x14ac:dyDescent="0.25">
      <c r="A391" s="7" t="s">
        <v>8872</v>
      </c>
      <c r="B391" s="7" t="s">
        <v>8873</v>
      </c>
      <c r="C391" s="7">
        <v>2019</v>
      </c>
      <c r="D391" s="7" t="s">
        <v>138</v>
      </c>
      <c r="E391" s="7">
        <f t="shared" si="8"/>
        <v>0</v>
      </c>
      <c r="F391" s="7">
        <f>IF(COUNTIF('Start Set'!A:A, A391) &gt; 0, 1, 0)</f>
        <v>0</v>
      </c>
      <c r="G391" s="7">
        <f>IF(COUNTIF('Iteration 1 - Forward'!A:A, A391) &gt; 0, 1, 0)</f>
        <v>0</v>
      </c>
      <c r="H391" s="7">
        <f>IF(COUNTIF('Iteration 1 - Backward'!A:A, A391) &gt; 0, 1, 0)</f>
        <v>0</v>
      </c>
      <c r="I391" s="7">
        <f>IF(COUNTIF('Iteration 2 - Forward-Forward'!A:A, A391) &gt; 0, 1, 0)</f>
        <v>0</v>
      </c>
      <c r="J391" s="7">
        <f>IF(COUNTIF('Iteration 2 - Forward-Backward'!A:A, A391) &gt; 0, 1, 0)</f>
        <v>0</v>
      </c>
      <c r="K391" s="7">
        <f>IF(COUNTIF('Iteration 2 - Backward-Backward'!A:A, A391) &gt; 0, 1, 0)</f>
        <v>0</v>
      </c>
      <c r="L391" s="7">
        <f>IF(COUNTIF('Iteration 2 - Backward-Forward'!A:A, A391) &gt; 0, 1, 0)</f>
        <v>0</v>
      </c>
      <c r="M391" s="7">
        <f>IF(COUNTIF('Iteration 3 - FFF'!A:A, A391) &gt; 0, 1, 0)</f>
        <v>0</v>
      </c>
      <c r="N391" s="7">
        <f>IF(COUNTIF('Iteration 3 - FFB'!A:A, A391) &gt; 0, 1, 0)</f>
        <v>0</v>
      </c>
      <c r="O391" s="7">
        <f>IF(COUNTIF('Iteration 3 - FBF'!A:A, A391) &gt; 0, 1, 0)</f>
        <v>0</v>
      </c>
      <c r="P391" s="7">
        <v>1</v>
      </c>
    </row>
    <row r="392" spans="1:16" x14ac:dyDescent="0.25">
      <c r="A392" s="7" t="s">
        <v>8887</v>
      </c>
      <c r="B392" s="7" t="s">
        <v>8888</v>
      </c>
      <c r="C392" s="7">
        <v>2019</v>
      </c>
      <c r="D392" s="7" t="s">
        <v>8889</v>
      </c>
      <c r="E392" s="7">
        <f t="shared" si="8"/>
        <v>0</v>
      </c>
      <c r="F392" s="7">
        <f>IF(COUNTIF('Start Set'!A:A, A392) &gt; 0, 1, 0)</f>
        <v>0</v>
      </c>
      <c r="G392" s="7">
        <f>IF(COUNTIF('Iteration 1 - Forward'!A:A, A392) &gt; 0, 1, 0)</f>
        <v>0</v>
      </c>
      <c r="H392" s="7">
        <f>IF(COUNTIF('Iteration 1 - Backward'!A:A, A392) &gt; 0, 1, 0)</f>
        <v>0</v>
      </c>
      <c r="I392" s="7">
        <f>IF(COUNTIF('Iteration 2 - Forward-Forward'!A:A, A392) &gt; 0, 1, 0)</f>
        <v>0</v>
      </c>
      <c r="J392" s="7">
        <f>IF(COUNTIF('Iteration 2 - Forward-Backward'!A:A, A392) &gt; 0, 1, 0)</f>
        <v>0</v>
      </c>
      <c r="K392" s="7">
        <f>IF(COUNTIF('Iteration 2 - Backward-Backward'!A:A, A392) &gt; 0, 1, 0)</f>
        <v>0</v>
      </c>
      <c r="L392" s="7">
        <f>IF(COUNTIF('Iteration 2 - Backward-Forward'!A:A, A392) &gt; 0, 1, 0)</f>
        <v>0</v>
      </c>
      <c r="M392" s="7">
        <f>IF(COUNTIF('Iteration 3 - FFF'!A:A, A392) &gt; 0, 1, 0)</f>
        <v>0</v>
      </c>
      <c r="N392" s="7">
        <f>IF(COUNTIF('Iteration 3 - FFB'!A:A, A392) &gt; 0, 1, 0)</f>
        <v>0</v>
      </c>
      <c r="O392" s="7">
        <f>IF(COUNTIF('Iteration 3 - FBF'!A:A, A392) &gt; 0, 1, 0)</f>
        <v>0</v>
      </c>
      <c r="P392" s="7">
        <v>1</v>
      </c>
    </row>
    <row r="393" spans="1:16" x14ac:dyDescent="0.25">
      <c r="A393" s="7" t="s">
        <v>8893</v>
      </c>
      <c r="B393" s="7" t="s">
        <v>8894</v>
      </c>
      <c r="C393" s="7">
        <v>2019</v>
      </c>
      <c r="D393" s="7" t="s">
        <v>138</v>
      </c>
      <c r="E393" s="7">
        <f t="shared" si="8"/>
        <v>0</v>
      </c>
      <c r="F393" s="7">
        <f>IF(COUNTIF('Start Set'!A:A, A393) &gt; 0, 1, 0)</f>
        <v>0</v>
      </c>
      <c r="G393" s="7">
        <f>IF(COUNTIF('Iteration 1 - Forward'!A:A, A393) &gt; 0, 1, 0)</f>
        <v>0</v>
      </c>
      <c r="H393" s="7">
        <f>IF(COUNTIF('Iteration 1 - Backward'!A:A, A393) &gt; 0, 1, 0)</f>
        <v>0</v>
      </c>
      <c r="I393" s="7">
        <f>IF(COUNTIF('Iteration 2 - Forward-Forward'!A:A, A393) &gt; 0, 1, 0)</f>
        <v>0</v>
      </c>
      <c r="J393" s="7">
        <f>IF(COUNTIF('Iteration 2 - Forward-Backward'!A:A, A393) &gt; 0, 1, 0)</f>
        <v>0</v>
      </c>
      <c r="K393" s="7">
        <f>IF(COUNTIF('Iteration 2 - Backward-Backward'!A:A, A393) &gt; 0, 1, 0)</f>
        <v>0</v>
      </c>
      <c r="L393" s="7">
        <f>IF(COUNTIF('Iteration 2 - Backward-Forward'!A:A, A393) &gt; 0, 1, 0)</f>
        <v>0</v>
      </c>
      <c r="M393" s="7">
        <f>IF(COUNTIF('Iteration 3 - FFF'!A:A, A393) &gt; 0, 1, 0)</f>
        <v>0</v>
      </c>
      <c r="N393" s="7">
        <f>IF(COUNTIF('Iteration 3 - FFB'!A:A, A393) &gt; 0, 1, 0)</f>
        <v>0</v>
      </c>
      <c r="O393" s="7">
        <f>IF(COUNTIF('Iteration 3 - FBF'!A:A, A393) &gt; 0, 1, 0)</f>
        <v>0</v>
      </c>
      <c r="P393" s="7">
        <v>1</v>
      </c>
    </row>
    <row r="394" spans="1:16" x14ac:dyDescent="0.25">
      <c r="A394" s="7" t="s">
        <v>8907</v>
      </c>
      <c r="B394" s="7" t="s">
        <v>8908</v>
      </c>
      <c r="C394" s="7">
        <v>2019</v>
      </c>
      <c r="D394" s="7" t="s">
        <v>4596</v>
      </c>
      <c r="E394" s="7">
        <f t="shared" si="8"/>
        <v>0</v>
      </c>
      <c r="F394" s="7">
        <f>IF(COUNTIF('Start Set'!A:A, A394) &gt; 0, 1, 0)</f>
        <v>0</v>
      </c>
      <c r="G394" s="7">
        <f>IF(COUNTIF('Iteration 1 - Forward'!A:A, A394) &gt; 0, 1, 0)</f>
        <v>0</v>
      </c>
      <c r="H394" s="7">
        <f>IF(COUNTIF('Iteration 1 - Backward'!A:A, A394) &gt; 0, 1, 0)</f>
        <v>0</v>
      </c>
      <c r="I394" s="7">
        <f>IF(COUNTIF('Iteration 2 - Forward-Forward'!A:A, A394) &gt; 0, 1, 0)</f>
        <v>0</v>
      </c>
      <c r="J394" s="7">
        <f>IF(COUNTIF('Iteration 2 - Forward-Backward'!A:A, A394) &gt; 0, 1, 0)</f>
        <v>0</v>
      </c>
      <c r="K394" s="7">
        <f>IF(COUNTIF('Iteration 2 - Backward-Backward'!A:A, A394) &gt; 0, 1, 0)</f>
        <v>0</v>
      </c>
      <c r="L394" s="7">
        <f>IF(COUNTIF('Iteration 2 - Backward-Forward'!A:A, A394) &gt; 0, 1, 0)</f>
        <v>0</v>
      </c>
      <c r="M394" s="7">
        <f>IF(COUNTIF('Iteration 3 - FFF'!A:A, A394) &gt; 0, 1, 0)</f>
        <v>0</v>
      </c>
      <c r="N394" s="7">
        <f>IF(COUNTIF('Iteration 3 - FFB'!A:A, A394) &gt; 0, 1, 0)</f>
        <v>0</v>
      </c>
      <c r="O394" s="7">
        <f>IF(COUNTIF('Iteration 3 - FBF'!A:A, A394) &gt; 0, 1, 0)</f>
        <v>0</v>
      </c>
      <c r="P394" s="7">
        <v>1</v>
      </c>
    </row>
    <row r="395" spans="1:16" x14ac:dyDescent="0.25">
      <c r="A395" s="7" t="s">
        <v>8914</v>
      </c>
      <c r="B395" s="7" t="s">
        <v>6684</v>
      </c>
      <c r="C395" s="7">
        <v>2019</v>
      </c>
      <c r="D395" s="7" t="s">
        <v>8915</v>
      </c>
      <c r="E395" s="7">
        <f t="shared" si="8"/>
        <v>0</v>
      </c>
      <c r="F395" s="7">
        <f>IF(COUNTIF('Start Set'!A:A, A395) &gt; 0, 1, 0)</f>
        <v>0</v>
      </c>
      <c r="G395" s="7">
        <f>IF(COUNTIF('Iteration 1 - Forward'!A:A, A395) &gt; 0, 1, 0)</f>
        <v>0</v>
      </c>
      <c r="H395" s="7">
        <f>IF(COUNTIF('Iteration 1 - Backward'!A:A, A395) &gt; 0, 1, 0)</f>
        <v>0</v>
      </c>
      <c r="I395" s="7">
        <f>IF(COUNTIF('Iteration 2 - Forward-Forward'!A:A, A395) &gt; 0, 1, 0)</f>
        <v>0</v>
      </c>
      <c r="J395" s="7">
        <f>IF(COUNTIF('Iteration 2 - Forward-Backward'!A:A, A395) &gt; 0, 1, 0)</f>
        <v>0</v>
      </c>
      <c r="K395" s="7">
        <f>IF(COUNTIF('Iteration 2 - Backward-Backward'!A:A, A395) &gt; 0, 1, 0)</f>
        <v>0</v>
      </c>
      <c r="L395" s="7">
        <f>IF(COUNTIF('Iteration 2 - Backward-Forward'!A:A, A395) &gt; 0, 1, 0)</f>
        <v>0</v>
      </c>
      <c r="M395" s="7">
        <f>IF(COUNTIF('Iteration 3 - FFF'!A:A, A395) &gt; 0, 1, 0)</f>
        <v>0</v>
      </c>
      <c r="N395" s="7">
        <f>IF(COUNTIF('Iteration 3 - FFB'!A:A, A395) &gt; 0, 1, 0)</f>
        <v>0</v>
      </c>
      <c r="O395" s="7">
        <f>IF(COUNTIF('Iteration 3 - FBF'!A:A, A395) &gt; 0, 1, 0)</f>
        <v>0</v>
      </c>
      <c r="P395" s="7">
        <v>1</v>
      </c>
    </row>
    <row r="396" spans="1:16" x14ac:dyDescent="0.25">
      <c r="A396" s="7" t="s">
        <v>8934</v>
      </c>
      <c r="B396" s="7" t="s">
        <v>8935</v>
      </c>
      <c r="C396" s="7">
        <v>2019</v>
      </c>
      <c r="D396" s="7" t="s">
        <v>268</v>
      </c>
      <c r="E396" s="7">
        <f t="shared" si="8"/>
        <v>0</v>
      </c>
      <c r="F396" s="7">
        <f>IF(COUNTIF('Start Set'!A:A, A396) &gt; 0, 1, 0)</f>
        <v>0</v>
      </c>
      <c r="G396" s="7">
        <f>IF(COUNTIF('Iteration 1 - Forward'!A:A, A396) &gt; 0, 1, 0)</f>
        <v>0</v>
      </c>
      <c r="H396" s="7">
        <f>IF(COUNTIF('Iteration 1 - Backward'!A:A, A396) &gt; 0, 1, 0)</f>
        <v>0</v>
      </c>
      <c r="I396" s="7">
        <f>IF(COUNTIF('Iteration 2 - Forward-Forward'!A:A, A396) &gt; 0, 1, 0)</f>
        <v>0</v>
      </c>
      <c r="J396" s="7">
        <f>IF(COUNTIF('Iteration 2 - Forward-Backward'!A:A, A396) &gt; 0, 1, 0)</f>
        <v>0</v>
      </c>
      <c r="K396" s="7">
        <f>IF(COUNTIF('Iteration 2 - Backward-Backward'!A:A, A396) &gt; 0, 1, 0)</f>
        <v>0</v>
      </c>
      <c r="L396" s="7">
        <f>IF(COUNTIF('Iteration 2 - Backward-Forward'!A:A, A396) &gt; 0, 1, 0)</f>
        <v>0</v>
      </c>
      <c r="M396" s="7">
        <f>IF(COUNTIF('Iteration 3 - FFF'!A:A, A396) &gt; 0, 1, 0)</f>
        <v>0</v>
      </c>
      <c r="N396" s="7">
        <f>IF(COUNTIF('Iteration 3 - FFB'!A:A, A396) &gt; 0, 1, 0)</f>
        <v>0</v>
      </c>
      <c r="O396" s="7">
        <f>IF(COUNTIF('Iteration 3 - FBF'!A:A, A396) &gt; 0, 1, 0)</f>
        <v>0</v>
      </c>
      <c r="P396" s="7">
        <v>1</v>
      </c>
    </row>
    <row r="397" spans="1:16" x14ac:dyDescent="0.25">
      <c r="A397" s="7" t="s">
        <v>8945</v>
      </c>
      <c r="B397" s="7" t="s">
        <v>8946</v>
      </c>
      <c r="C397" s="7">
        <v>2019</v>
      </c>
      <c r="D397" s="7" t="s">
        <v>5003</v>
      </c>
      <c r="E397" s="7">
        <f t="shared" si="8"/>
        <v>0</v>
      </c>
      <c r="F397" s="7">
        <f>IF(COUNTIF('Start Set'!A:A, A397) &gt; 0, 1, 0)</f>
        <v>0</v>
      </c>
      <c r="G397" s="7">
        <f>IF(COUNTIF('Iteration 1 - Forward'!A:A, A397) &gt; 0, 1, 0)</f>
        <v>0</v>
      </c>
      <c r="H397" s="7">
        <f>IF(COUNTIF('Iteration 1 - Backward'!A:A, A397) &gt; 0, 1, 0)</f>
        <v>0</v>
      </c>
      <c r="I397" s="7">
        <f>IF(COUNTIF('Iteration 2 - Forward-Forward'!A:A, A397) &gt; 0, 1, 0)</f>
        <v>0</v>
      </c>
      <c r="J397" s="7">
        <f>IF(COUNTIF('Iteration 2 - Forward-Backward'!A:A, A397) &gt; 0, 1, 0)</f>
        <v>0</v>
      </c>
      <c r="K397" s="7">
        <f>IF(COUNTIF('Iteration 2 - Backward-Backward'!A:A, A397) &gt; 0, 1, 0)</f>
        <v>0</v>
      </c>
      <c r="L397" s="7">
        <f>IF(COUNTIF('Iteration 2 - Backward-Forward'!A:A, A397) &gt; 0, 1, 0)</f>
        <v>0</v>
      </c>
      <c r="M397" s="7">
        <f>IF(COUNTIF('Iteration 3 - FFF'!A:A, A397) &gt; 0, 1, 0)</f>
        <v>0</v>
      </c>
      <c r="N397" s="7">
        <f>IF(COUNTIF('Iteration 3 - FFB'!A:A, A397) &gt; 0, 1, 0)</f>
        <v>0</v>
      </c>
      <c r="O397" s="7">
        <f>IF(COUNTIF('Iteration 3 - FBF'!A:A, A397) &gt; 0, 1, 0)</f>
        <v>0</v>
      </c>
      <c r="P397" s="7">
        <v>1</v>
      </c>
    </row>
    <row r="398" spans="1:16" x14ac:dyDescent="0.25">
      <c r="A398" s="7" t="s">
        <v>8994</v>
      </c>
      <c r="B398" s="7" t="s">
        <v>8995</v>
      </c>
      <c r="C398" s="7">
        <v>2019</v>
      </c>
      <c r="D398" s="7" t="s">
        <v>5003</v>
      </c>
      <c r="E398" s="7">
        <f t="shared" si="8"/>
        <v>0</v>
      </c>
      <c r="F398" s="7">
        <f>IF(COUNTIF('Start Set'!A:A, A398) &gt; 0, 1, 0)</f>
        <v>0</v>
      </c>
      <c r="G398" s="7">
        <f>IF(COUNTIF('Iteration 1 - Forward'!A:A, A398) &gt; 0, 1, 0)</f>
        <v>0</v>
      </c>
      <c r="H398" s="7">
        <f>IF(COUNTIF('Iteration 1 - Backward'!A:A, A398) &gt; 0, 1, 0)</f>
        <v>0</v>
      </c>
      <c r="I398" s="7">
        <f>IF(COUNTIF('Iteration 2 - Forward-Forward'!A:A, A398) &gt; 0, 1, 0)</f>
        <v>0</v>
      </c>
      <c r="J398" s="7">
        <f>IF(COUNTIF('Iteration 2 - Forward-Backward'!A:A, A398) &gt; 0, 1, 0)</f>
        <v>0</v>
      </c>
      <c r="K398" s="7">
        <f>IF(COUNTIF('Iteration 2 - Backward-Backward'!A:A, A398) &gt; 0, 1, 0)</f>
        <v>0</v>
      </c>
      <c r="L398" s="7">
        <f>IF(COUNTIF('Iteration 2 - Backward-Forward'!A:A, A398) &gt; 0, 1, 0)</f>
        <v>0</v>
      </c>
      <c r="M398" s="7">
        <f>IF(COUNTIF('Iteration 3 - FFF'!A:A, A398) &gt; 0, 1, 0)</f>
        <v>0</v>
      </c>
      <c r="N398" s="7">
        <f>IF(COUNTIF('Iteration 3 - FFB'!A:A, A398) &gt; 0, 1, 0)</f>
        <v>0</v>
      </c>
      <c r="O398" s="7">
        <f>IF(COUNTIF('Iteration 3 - FBF'!A:A, A398) &gt; 0, 1, 0)</f>
        <v>0</v>
      </c>
      <c r="P398" s="7">
        <v>1</v>
      </c>
    </row>
    <row r="399" spans="1:16" x14ac:dyDescent="0.25">
      <c r="A399" s="7" t="s">
        <v>8998</v>
      </c>
      <c r="B399" s="7" t="s">
        <v>8999</v>
      </c>
      <c r="C399" s="7">
        <v>2019</v>
      </c>
      <c r="D399" s="7" t="s">
        <v>9000</v>
      </c>
      <c r="E399" s="7">
        <f t="shared" si="8"/>
        <v>0</v>
      </c>
      <c r="F399" s="7">
        <f>IF(COUNTIF('Start Set'!A:A, A399) &gt; 0, 1, 0)</f>
        <v>0</v>
      </c>
      <c r="G399" s="7">
        <f>IF(COUNTIF('Iteration 1 - Forward'!A:A, A399) &gt; 0, 1, 0)</f>
        <v>0</v>
      </c>
      <c r="H399" s="7">
        <f>IF(COUNTIF('Iteration 1 - Backward'!A:A, A399) &gt; 0, 1, 0)</f>
        <v>0</v>
      </c>
      <c r="I399" s="7">
        <f>IF(COUNTIF('Iteration 2 - Forward-Forward'!A:A, A399) &gt; 0, 1, 0)</f>
        <v>0</v>
      </c>
      <c r="J399" s="7">
        <f>IF(COUNTIF('Iteration 2 - Forward-Backward'!A:A, A399) &gt; 0, 1, 0)</f>
        <v>0</v>
      </c>
      <c r="K399" s="7">
        <f>IF(COUNTIF('Iteration 2 - Backward-Backward'!A:A, A399) &gt; 0, 1, 0)</f>
        <v>0</v>
      </c>
      <c r="L399" s="7">
        <f>IF(COUNTIF('Iteration 2 - Backward-Forward'!A:A, A399) &gt; 0, 1, 0)</f>
        <v>0</v>
      </c>
      <c r="M399" s="7">
        <f>IF(COUNTIF('Iteration 3 - FFF'!A:A, A399) &gt; 0, 1, 0)</f>
        <v>0</v>
      </c>
      <c r="N399" s="7">
        <f>IF(COUNTIF('Iteration 3 - FFB'!A:A, A399) &gt; 0, 1, 0)</f>
        <v>0</v>
      </c>
      <c r="O399" s="7">
        <f>IF(COUNTIF('Iteration 3 - FBF'!A:A, A399) &gt; 0, 1, 0)</f>
        <v>0</v>
      </c>
      <c r="P399" s="7">
        <v>1</v>
      </c>
    </row>
    <row r="400" spans="1:16" x14ac:dyDescent="0.25">
      <c r="A400" s="7" t="s">
        <v>9001</v>
      </c>
      <c r="B400" s="7" t="s">
        <v>9002</v>
      </c>
      <c r="C400" s="7">
        <v>2019</v>
      </c>
      <c r="D400" s="7" t="s">
        <v>233</v>
      </c>
      <c r="E400" s="7">
        <f t="shared" si="8"/>
        <v>0</v>
      </c>
      <c r="F400" s="7">
        <f>IF(COUNTIF('Start Set'!A:A, A400) &gt; 0, 1, 0)</f>
        <v>0</v>
      </c>
      <c r="G400" s="7">
        <f>IF(COUNTIF('Iteration 1 - Forward'!A:A, A400) &gt; 0, 1, 0)</f>
        <v>0</v>
      </c>
      <c r="H400" s="7">
        <f>IF(COUNTIF('Iteration 1 - Backward'!A:A, A400) &gt; 0, 1, 0)</f>
        <v>0</v>
      </c>
      <c r="I400" s="7">
        <f>IF(COUNTIF('Iteration 2 - Forward-Forward'!A:A, A400) &gt; 0, 1, 0)</f>
        <v>0</v>
      </c>
      <c r="J400" s="7">
        <f>IF(COUNTIF('Iteration 2 - Forward-Backward'!A:A, A400) &gt; 0, 1, 0)</f>
        <v>0</v>
      </c>
      <c r="K400" s="7">
        <f>IF(COUNTIF('Iteration 2 - Backward-Backward'!A:A, A400) &gt; 0, 1, 0)</f>
        <v>0</v>
      </c>
      <c r="L400" s="7">
        <f>IF(COUNTIF('Iteration 2 - Backward-Forward'!A:A, A400) &gt; 0, 1, 0)</f>
        <v>0</v>
      </c>
      <c r="M400" s="7">
        <f>IF(COUNTIF('Iteration 3 - FFF'!A:A, A400) &gt; 0, 1, 0)</f>
        <v>0</v>
      </c>
      <c r="N400" s="7">
        <f>IF(COUNTIF('Iteration 3 - FFB'!A:A, A400) &gt; 0, 1, 0)</f>
        <v>0</v>
      </c>
      <c r="O400" s="7">
        <f>IF(COUNTIF('Iteration 3 - FBF'!A:A, A400) &gt; 0, 1, 0)</f>
        <v>0</v>
      </c>
      <c r="P400" s="7">
        <v>1</v>
      </c>
    </row>
    <row r="401" spans="1:16" x14ac:dyDescent="0.25">
      <c r="A401" s="7" t="s">
        <v>9007</v>
      </c>
      <c r="B401" s="7" t="s">
        <v>9008</v>
      </c>
      <c r="C401" s="7">
        <v>2019</v>
      </c>
      <c r="D401" s="7" t="s">
        <v>9009</v>
      </c>
      <c r="E401" s="7">
        <f t="shared" si="8"/>
        <v>0</v>
      </c>
      <c r="F401" s="7">
        <f>IF(COUNTIF('Start Set'!A:A, A401) &gt; 0, 1, 0)</f>
        <v>0</v>
      </c>
      <c r="G401" s="7">
        <f>IF(COUNTIF('Iteration 1 - Forward'!A:A, A401) &gt; 0, 1, 0)</f>
        <v>0</v>
      </c>
      <c r="H401" s="7">
        <f>IF(COUNTIF('Iteration 1 - Backward'!A:A, A401) &gt; 0, 1, 0)</f>
        <v>0</v>
      </c>
      <c r="I401" s="7">
        <f>IF(COUNTIF('Iteration 2 - Forward-Forward'!A:A, A401) &gt; 0, 1, 0)</f>
        <v>0</v>
      </c>
      <c r="J401" s="7">
        <f>IF(COUNTIF('Iteration 2 - Forward-Backward'!A:A, A401) &gt; 0, 1, 0)</f>
        <v>0</v>
      </c>
      <c r="K401" s="7">
        <f>IF(COUNTIF('Iteration 2 - Backward-Backward'!A:A, A401) &gt; 0, 1, 0)</f>
        <v>0</v>
      </c>
      <c r="L401" s="7">
        <f>IF(COUNTIF('Iteration 2 - Backward-Forward'!A:A, A401) &gt; 0, 1, 0)</f>
        <v>0</v>
      </c>
      <c r="M401" s="7">
        <f>IF(COUNTIF('Iteration 3 - FFF'!A:A, A401) &gt; 0, 1, 0)</f>
        <v>0</v>
      </c>
      <c r="N401" s="7">
        <f>IF(COUNTIF('Iteration 3 - FFB'!A:A, A401) &gt; 0, 1, 0)</f>
        <v>0</v>
      </c>
      <c r="O401" s="7">
        <f>IF(COUNTIF('Iteration 3 - FBF'!A:A, A401) &gt; 0, 1, 0)</f>
        <v>0</v>
      </c>
      <c r="P401" s="7">
        <v>1</v>
      </c>
    </row>
    <row r="402" spans="1:16" x14ac:dyDescent="0.25">
      <c r="A402" s="7" t="s">
        <v>9015</v>
      </c>
      <c r="B402" s="7" t="s">
        <v>9016</v>
      </c>
      <c r="C402" s="7">
        <v>2019</v>
      </c>
      <c r="D402" s="7" t="s">
        <v>9017</v>
      </c>
      <c r="E402" s="7">
        <f t="shared" si="8"/>
        <v>0</v>
      </c>
      <c r="F402" s="7">
        <f>IF(COUNTIF('Start Set'!A:A, A402) &gt; 0, 1, 0)</f>
        <v>0</v>
      </c>
      <c r="G402" s="7">
        <f>IF(COUNTIF('Iteration 1 - Forward'!A:A, A402) &gt; 0, 1, 0)</f>
        <v>0</v>
      </c>
      <c r="H402" s="7">
        <f>IF(COUNTIF('Iteration 1 - Backward'!A:A, A402) &gt; 0, 1, 0)</f>
        <v>0</v>
      </c>
      <c r="I402" s="7">
        <f>IF(COUNTIF('Iteration 2 - Forward-Forward'!A:A, A402) &gt; 0, 1, 0)</f>
        <v>0</v>
      </c>
      <c r="J402" s="7">
        <f>IF(COUNTIF('Iteration 2 - Forward-Backward'!A:A, A402) &gt; 0, 1, 0)</f>
        <v>0</v>
      </c>
      <c r="K402" s="7">
        <f>IF(COUNTIF('Iteration 2 - Backward-Backward'!A:A, A402) &gt; 0, 1, 0)</f>
        <v>0</v>
      </c>
      <c r="L402" s="7">
        <f>IF(COUNTIF('Iteration 2 - Backward-Forward'!A:A, A402) &gt; 0, 1, 0)</f>
        <v>0</v>
      </c>
      <c r="M402" s="7">
        <f>IF(COUNTIF('Iteration 3 - FFF'!A:A, A402) &gt; 0, 1, 0)</f>
        <v>0</v>
      </c>
      <c r="N402" s="7">
        <f>IF(COUNTIF('Iteration 3 - FFB'!A:A, A402) &gt; 0, 1, 0)</f>
        <v>0</v>
      </c>
      <c r="O402" s="7">
        <f>IF(COUNTIF('Iteration 3 - FBF'!A:A, A402) &gt; 0, 1, 0)</f>
        <v>0</v>
      </c>
      <c r="P402" s="7">
        <v>1</v>
      </c>
    </row>
    <row r="403" spans="1:16" x14ac:dyDescent="0.25">
      <c r="A403" s="7" t="s">
        <v>9043</v>
      </c>
      <c r="B403" s="7" t="s">
        <v>9044</v>
      </c>
      <c r="C403" s="7">
        <v>2019</v>
      </c>
      <c r="D403" s="7" t="s">
        <v>1257</v>
      </c>
      <c r="E403" s="7">
        <f t="shared" si="8"/>
        <v>0</v>
      </c>
      <c r="F403" s="7">
        <f>IF(COUNTIF('Start Set'!A:A, A403) &gt; 0, 1, 0)</f>
        <v>0</v>
      </c>
      <c r="G403" s="7">
        <f>IF(COUNTIF('Iteration 1 - Forward'!A:A, A403) &gt; 0, 1, 0)</f>
        <v>0</v>
      </c>
      <c r="H403" s="7">
        <f>IF(COUNTIF('Iteration 1 - Backward'!A:A, A403) &gt; 0, 1, 0)</f>
        <v>0</v>
      </c>
      <c r="I403" s="7">
        <f>IF(COUNTIF('Iteration 2 - Forward-Forward'!A:A, A403) &gt; 0, 1, 0)</f>
        <v>0</v>
      </c>
      <c r="J403" s="7">
        <f>IF(COUNTIF('Iteration 2 - Forward-Backward'!A:A, A403) &gt; 0, 1, 0)</f>
        <v>0</v>
      </c>
      <c r="K403" s="7">
        <f>IF(COUNTIF('Iteration 2 - Backward-Backward'!A:A, A403) &gt; 0, 1, 0)</f>
        <v>0</v>
      </c>
      <c r="L403" s="7">
        <f>IF(COUNTIF('Iteration 2 - Backward-Forward'!A:A, A403) &gt; 0, 1, 0)</f>
        <v>0</v>
      </c>
      <c r="M403" s="7">
        <f>IF(COUNTIF('Iteration 3 - FFF'!A:A, A403) &gt; 0, 1, 0)</f>
        <v>0</v>
      </c>
      <c r="N403" s="7">
        <f>IF(COUNTIF('Iteration 3 - FFB'!A:A, A403) &gt; 0, 1, 0)</f>
        <v>0</v>
      </c>
      <c r="O403" s="7">
        <f>IF(COUNTIF('Iteration 3 - FBF'!A:A, A403) &gt; 0, 1, 0)</f>
        <v>0</v>
      </c>
      <c r="P403" s="7">
        <v>1</v>
      </c>
    </row>
    <row r="404" spans="1:16" x14ac:dyDescent="0.25">
      <c r="A404" s="7" t="s">
        <v>9067</v>
      </c>
      <c r="B404" s="7" t="s">
        <v>9068</v>
      </c>
      <c r="C404" s="7">
        <v>2019</v>
      </c>
      <c r="D404" s="7" t="s">
        <v>138</v>
      </c>
      <c r="E404" s="7">
        <f t="shared" si="8"/>
        <v>0</v>
      </c>
      <c r="F404" s="7">
        <f>IF(COUNTIF('Start Set'!A:A, A404) &gt; 0, 1, 0)</f>
        <v>0</v>
      </c>
      <c r="G404" s="7">
        <f>IF(COUNTIF('Iteration 1 - Forward'!A:A, A404) &gt; 0, 1, 0)</f>
        <v>0</v>
      </c>
      <c r="H404" s="7">
        <f>IF(COUNTIF('Iteration 1 - Backward'!A:A, A404) &gt; 0, 1, 0)</f>
        <v>0</v>
      </c>
      <c r="I404" s="7">
        <f>IF(COUNTIF('Iteration 2 - Forward-Forward'!A:A, A404) &gt; 0, 1, 0)</f>
        <v>0</v>
      </c>
      <c r="J404" s="7">
        <f>IF(COUNTIF('Iteration 2 - Forward-Backward'!A:A, A404) &gt; 0, 1, 0)</f>
        <v>0</v>
      </c>
      <c r="K404" s="7">
        <f>IF(COUNTIF('Iteration 2 - Backward-Backward'!A:A, A404) &gt; 0, 1, 0)</f>
        <v>0</v>
      </c>
      <c r="L404" s="7">
        <f>IF(COUNTIF('Iteration 2 - Backward-Forward'!A:A, A404) &gt; 0, 1, 0)</f>
        <v>0</v>
      </c>
      <c r="M404" s="7">
        <f>IF(COUNTIF('Iteration 3 - FFF'!A:A, A404) &gt; 0, 1, 0)</f>
        <v>0</v>
      </c>
      <c r="N404" s="7">
        <f>IF(COUNTIF('Iteration 3 - FFB'!A:A, A404) &gt; 0, 1, 0)</f>
        <v>0</v>
      </c>
      <c r="O404" s="7">
        <f>IF(COUNTIF('Iteration 3 - FBF'!A:A, A404) &gt; 0, 1, 0)</f>
        <v>0</v>
      </c>
      <c r="P404" s="7">
        <v>1</v>
      </c>
    </row>
    <row r="405" spans="1:16" x14ac:dyDescent="0.25">
      <c r="A405" s="7" t="s">
        <v>9069</v>
      </c>
      <c r="B405" s="7" t="s">
        <v>9070</v>
      </c>
      <c r="C405" s="7">
        <v>2019</v>
      </c>
      <c r="D405" s="7" t="s">
        <v>138</v>
      </c>
      <c r="E405" s="7">
        <f t="shared" si="8"/>
        <v>0</v>
      </c>
      <c r="F405" s="7">
        <f>IF(COUNTIF('Start Set'!A:A, A405) &gt; 0, 1, 0)</f>
        <v>0</v>
      </c>
      <c r="G405" s="7">
        <f>IF(COUNTIF('Iteration 1 - Forward'!A:A, A405) &gt; 0, 1, 0)</f>
        <v>0</v>
      </c>
      <c r="H405" s="7">
        <f>IF(COUNTIF('Iteration 1 - Backward'!A:A, A405) &gt; 0, 1, 0)</f>
        <v>0</v>
      </c>
      <c r="I405" s="7">
        <f>IF(COUNTIF('Iteration 2 - Forward-Forward'!A:A, A405) &gt; 0, 1, 0)</f>
        <v>0</v>
      </c>
      <c r="J405" s="7">
        <f>IF(COUNTIF('Iteration 2 - Forward-Backward'!A:A, A405) &gt; 0, 1, 0)</f>
        <v>0</v>
      </c>
      <c r="K405" s="7">
        <f>IF(COUNTIF('Iteration 2 - Backward-Backward'!A:A, A405) &gt; 0, 1, 0)</f>
        <v>0</v>
      </c>
      <c r="L405" s="7">
        <f>IF(COUNTIF('Iteration 2 - Backward-Forward'!A:A, A405) &gt; 0, 1, 0)</f>
        <v>0</v>
      </c>
      <c r="M405" s="7">
        <f>IF(COUNTIF('Iteration 3 - FFF'!A:A, A405) &gt; 0, 1, 0)</f>
        <v>0</v>
      </c>
      <c r="N405" s="7">
        <f>IF(COUNTIF('Iteration 3 - FFB'!A:A, A405) &gt; 0, 1, 0)</f>
        <v>0</v>
      </c>
      <c r="O405" s="7">
        <f>IF(COUNTIF('Iteration 3 - FBF'!A:A, A405) &gt; 0, 1, 0)</f>
        <v>0</v>
      </c>
      <c r="P405" s="7">
        <v>1</v>
      </c>
    </row>
    <row r="406" spans="1:16" x14ac:dyDescent="0.25">
      <c r="A406" s="7" t="s">
        <v>9077</v>
      </c>
      <c r="B406" s="7" t="s">
        <v>9078</v>
      </c>
      <c r="C406" s="7">
        <v>2019</v>
      </c>
      <c r="D406" s="7" t="s">
        <v>9079</v>
      </c>
      <c r="E406" s="7">
        <f t="shared" si="8"/>
        <v>0</v>
      </c>
      <c r="F406" s="7">
        <f>IF(COUNTIF('Start Set'!A:A, A406) &gt; 0, 1, 0)</f>
        <v>0</v>
      </c>
      <c r="G406" s="7">
        <f>IF(COUNTIF('Iteration 1 - Forward'!A:A, A406) &gt; 0, 1, 0)</f>
        <v>0</v>
      </c>
      <c r="H406" s="7">
        <f>IF(COUNTIF('Iteration 1 - Backward'!A:A, A406) &gt; 0, 1, 0)</f>
        <v>0</v>
      </c>
      <c r="I406" s="7">
        <f>IF(COUNTIF('Iteration 2 - Forward-Forward'!A:A, A406) &gt; 0, 1, 0)</f>
        <v>0</v>
      </c>
      <c r="J406" s="7">
        <f>IF(COUNTIF('Iteration 2 - Forward-Backward'!A:A, A406) &gt; 0, 1, 0)</f>
        <v>0</v>
      </c>
      <c r="K406" s="7">
        <f>IF(COUNTIF('Iteration 2 - Backward-Backward'!A:A, A406) &gt; 0, 1, 0)</f>
        <v>0</v>
      </c>
      <c r="L406" s="7">
        <f>IF(COUNTIF('Iteration 2 - Backward-Forward'!A:A, A406) &gt; 0, 1, 0)</f>
        <v>0</v>
      </c>
      <c r="M406" s="7">
        <f>IF(COUNTIF('Iteration 3 - FFF'!A:A, A406) &gt; 0, 1, 0)</f>
        <v>0</v>
      </c>
      <c r="N406" s="7">
        <f>IF(COUNTIF('Iteration 3 - FFB'!A:A, A406) &gt; 0, 1, 0)</f>
        <v>0</v>
      </c>
      <c r="O406" s="7">
        <f>IF(COUNTIF('Iteration 3 - FBF'!A:A, A406) &gt; 0, 1, 0)</f>
        <v>0</v>
      </c>
      <c r="P406" s="7">
        <v>1</v>
      </c>
    </row>
    <row r="407" spans="1:16" x14ac:dyDescent="0.25">
      <c r="A407" s="7" t="s">
        <v>9088</v>
      </c>
      <c r="B407" s="7" t="s">
        <v>9089</v>
      </c>
      <c r="C407" s="7">
        <v>2019</v>
      </c>
      <c r="D407" s="7" t="s">
        <v>9090</v>
      </c>
      <c r="E407" s="7">
        <f t="shared" si="8"/>
        <v>0</v>
      </c>
      <c r="F407" s="7">
        <f>IF(COUNTIF('Start Set'!A:A, A407) &gt; 0, 1, 0)</f>
        <v>0</v>
      </c>
      <c r="G407" s="7">
        <f>IF(COUNTIF('Iteration 1 - Forward'!A:A, A407) &gt; 0, 1, 0)</f>
        <v>0</v>
      </c>
      <c r="H407" s="7">
        <f>IF(COUNTIF('Iteration 1 - Backward'!A:A, A407) &gt; 0, 1, 0)</f>
        <v>0</v>
      </c>
      <c r="I407" s="7">
        <f>IF(COUNTIF('Iteration 2 - Forward-Forward'!A:A, A407) &gt; 0, 1, 0)</f>
        <v>0</v>
      </c>
      <c r="J407" s="7">
        <f>IF(COUNTIF('Iteration 2 - Forward-Backward'!A:A, A407) &gt; 0, 1, 0)</f>
        <v>0</v>
      </c>
      <c r="K407" s="7">
        <f>IF(COUNTIF('Iteration 2 - Backward-Backward'!A:A, A407) &gt; 0, 1, 0)</f>
        <v>0</v>
      </c>
      <c r="L407" s="7">
        <f>IF(COUNTIF('Iteration 2 - Backward-Forward'!A:A, A407) &gt; 0, 1, 0)</f>
        <v>0</v>
      </c>
      <c r="M407" s="7">
        <f>IF(COUNTIF('Iteration 3 - FFF'!A:A, A407) &gt; 0, 1, 0)</f>
        <v>0</v>
      </c>
      <c r="N407" s="7">
        <f>IF(COUNTIF('Iteration 3 - FFB'!A:A, A407) &gt; 0, 1, 0)</f>
        <v>0</v>
      </c>
      <c r="O407" s="7">
        <f>IF(COUNTIF('Iteration 3 - FBF'!A:A, A407) &gt; 0, 1, 0)</f>
        <v>0</v>
      </c>
      <c r="P407" s="7">
        <v>1</v>
      </c>
    </row>
    <row r="408" spans="1:16" x14ac:dyDescent="0.25">
      <c r="A408" s="7" t="s">
        <v>9103</v>
      </c>
      <c r="B408" s="7" t="s">
        <v>9104</v>
      </c>
      <c r="C408" s="7">
        <v>2019</v>
      </c>
      <c r="D408" s="7" t="s">
        <v>152</v>
      </c>
      <c r="E408" s="7">
        <f t="shared" si="8"/>
        <v>0</v>
      </c>
      <c r="F408" s="7">
        <f>IF(COUNTIF('Start Set'!A:A, A408) &gt; 0, 1, 0)</f>
        <v>0</v>
      </c>
      <c r="G408" s="7">
        <f>IF(COUNTIF('Iteration 1 - Forward'!A:A, A408) &gt; 0, 1, 0)</f>
        <v>0</v>
      </c>
      <c r="H408" s="7">
        <f>IF(COUNTIF('Iteration 1 - Backward'!A:A, A408) &gt; 0, 1, 0)</f>
        <v>0</v>
      </c>
      <c r="I408" s="7">
        <f>IF(COUNTIF('Iteration 2 - Forward-Forward'!A:A, A408) &gt; 0, 1, 0)</f>
        <v>0</v>
      </c>
      <c r="J408" s="7">
        <f>IF(COUNTIF('Iteration 2 - Forward-Backward'!A:A, A408) &gt; 0, 1, 0)</f>
        <v>0</v>
      </c>
      <c r="K408" s="7">
        <f>IF(COUNTIF('Iteration 2 - Backward-Backward'!A:A, A408) &gt; 0, 1, 0)</f>
        <v>0</v>
      </c>
      <c r="L408" s="7">
        <f>IF(COUNTIF('Iteration 2 - Backward-Forward'!A:A, A408) &gt; 0, 1, 0)</f>
        <v>0</v>
      </c>
      <c r="M408" s="7">
        <f>IF(COUNTIF('Iteration 3 - FFF'!A:A, A408) &gt; 0, 1, 0)</f>
        <v>0</v>
      </c>
      <c r="N408" s="7">
        <f>IF(COUNTIF('Iteration 3 - FFB'!A:A, A408) &gt; 0, 1, 0)</f>
        <v>0</v>
      </c>
      <c r="O408" s="7">
        <f>IF(COUNTIF('Iteration 3 - FBF'!A:A, A408) &gt; 0, 1, 0)</f>
        <v>0</v>
      </c>
      <c r="P408" s="7">
        <v>1</v>
      </c>
    </row>
    <row r="409" spans="1:16" x14ac:dyDescent="0.25">
      <c r="A409" s="7" t="s">
        <v>9173</v>
      </c>
      <c r="B409" s="7" t="s">
        <v>9174</v>
      </c>
      <c r="C409" s="7">
        <v>2019</v>
      </c>
      <c r="D409" s="7" t="s">
        <v>8532</v>
      </c>
      <c r="E409" s="7">
        <f t="shared" si="8"/>
        <v>0</v>
      </c>
      <c r="F409" s="7">
        <f>IF(COUNTIF('Start Set'!A:A, A409) &gt; 0, 1, 0)</f>
        <v>0</v>
      </c>
      <c r="G409" s="7">
        <f>IF(COUNTIF('Iteration 1 - Forward'!A:A, A409) &gt; 0, 1, 0)</f>
        <v>0</v>
      </c>
      <c r="H409" s="7">
        <f>IF(COUNTIF('Iteration 1 - Backward'!A:A, A409) &gt; 0, 1, 0)</f>
        <v>0</v>
      </c>
      <c r="I409" s="7">
        <f>IF(COUNTIF('Iteration 2 - Forward-Forward'!A:A, A409) &gt; 0, 1, 0)</f>
        <v>0</v>
      </c>
      <c r="J409" s="7">
        <f>IF(COUNTIF('Iteration 2 - Forward-Backward'!A:A, A409) &gt; 0, 1, 0)</f>
        <v>0</v>
      </c>
      <c r="K409" s="7">
        <f>IF(COUNTIF('Iteration 2 - Backward-Backward'!A:A, A409) &gt; 0, 1, 0)</f>
        <v>0</v>
      </c>
      <c r="L409" s="7">
        <f>IF(COUNTIF('Iteration 2 - Backward-Forward'!A:A, A409) &gt; 0, 1, 0)</f>
        <v>0</v>
      </c>
      <c r="M409" s="7">
        <f>IF(COUNTIF('Iteration 3 - FFF'!A:A, A409) &gt; 0, 1, 0)</f>
        <v>0</v>
      </c>
      <c r="N409" s="7">
        <f>IF(COUNTIF('Iteration 3 - FFB'!A:A, A409) &gt; 0, 1, 0)</f>
        <v>0</v>
      </c>
      <c r="O409" s="7">
        <f>IF(COUNTIF('Iteration 3 - FBF'!A:A, A409) &gt; 0, 1, 0)</f>
        <v>0</v>
      </c>
      <c r="P409" s="7">
        <v>1</v>
      </c>
    </row>
    <row r="410" spans="1:16" x14ac:dyDescent="0.25">
      <c r="A410" s="7" t="s">
        <v>5624</v>
      </c>
      <c r="B410" s="7" t="s">
        <v>9177</v>
      </c>
      <c r="C410" s="7">
        <v>2019</v>
      </c>
      <c r="D410" s="7" t="s">
        <v>673</v>
      </c>
      <c r="E410" s="7">
        <f t="shared" si="8"/>
        <v>0</v>
      </c>
      <c r="F410" s="7">
        <f>IF(COUNTIF('Start Set'!A:A, A410) &gt; 0, 1, 0)</f>
        <v>0</v>
      </c>
      <c r="G410" s="7">
        <f>IF(COUNTIF('Iteration 1 - Forward'!A:A, A410) &gt; 0, 1, 0)</f>
        <v>0</v>
      </c>
      <c r="H410" s="7">
        <f>IF(COUNTIF('Iteration 1 - Backward'!A:A, A410) &gt; 0, 1, 0)</f>
        <v>0</v>
      </c>
      <c r="I410" s="7">
        <f>IF(COUNTIF('Iteration 2 - Forward-Forward'!A:A, A410) &gt; 0, 1, 0)</f>
        <v>0</v>
      </c>
      <c r="J410" s="7">
        <f>IF(COUNTIF('Iteration 2 - Forward-Backward'!A:A, A410) &gt; 0, 1, 0)</f>
        <v>1</v>
      </c>
      <c r="K410" s="7">
        <f>IF(COUNTIF('Iteration 2 - Backward-Backward'!A:A, A410) &gt; 0, 1, 0)</f>
        <v>0</v>
      </c>
      <c r="L410" s="7">
        <f>IF(COUNTIF('Iteration 2 - Backward-Forward'!A:A, A410) &gt; 0, 1, 0)</f>
        <v>0</v>
      </c>
      <c r="M410" s="7">
        <f>IF(COUNTIF('Iteration 3 - FFF'!A:A, A410) &gt; 0, 1, 0)</f>
        <v>0</v>
      </c>
      <c r="N410" s="7">
        <f>IF(COUNTIF('Iteration 3 - FFB'!A:A, A410) &gt; 0, 1, 0)</f>
        <v>0</v>
      </c>
      <c r="O410" s="7">
        <f>IF(COUNTIF('Iteration 3 - FBF'!A:A, A410) &gt; 0, 1, 0)</f>
        <v>0</v>
      </c>
      <c r="P410" s="7">
        <v>1</v>
      </c>
    </row>
    <row r="411" spans="1:16" x14ac:dyDescent="0.25">
      <c r="A411" s="7" t="s">
        <v>9181</v>
      </c>
      <c r="B411" s="7" t="s">
        <v>9182</v>
      </c>
      <c r="C411" s="7">
        <v>2019</v>
      </c>
      <c r="D411" s="7" t="s">
        <v>1766</v>
      </c>
      <c r="E411" s="7">
        <f t="shared" si="8"/>
        <v>0</v>
      </c>
      <c r="F411" s="7">
        <f>IF(COUNTIF('Start Set'!A:A, A411) &gt; 0, 1, 0)</f>
        <v>0</v>
      </c>
      <c r="G411" s="7">
        <f>IF(COUNTIF('Iteration 1 - Forward'!A:A, A411) &gt; 0, 1, 0)</f>
        <v>0</v>
      </c>
      <c r="H411" s="7">
        <f>IF(COUNTIF('Iteration 1 - Backward'!A:A, A411) &gt; 0, 1, 0)</f>
        <v>0</v>
      </c>
      <c r="I411" s="7">
        <f>IF(COUNTIF('Iteration 2 - Forward-Forward'!A:A, A411) &gt; 0, 1, 0)</f>
        <v>0</v>
      </c>
      <c r="J411" s="7">
        <f>IF(COUNTIF('Iteration 2 - Forward-Backward'!A:A, A411) &gt; 0, 1, 0)</f>
        <v>0</v>
      </c>
      <c r="K411" s="7">
        <f>IF(COUNTIF('Iteration 2 - Backward-Backward'!A:A, A411) &gt; 0, 1, 0)</f>
        <v>0</v>
      </c>
      <c r="L411" s="7">
        <f>IF(COUNTIF('Iteration 2 - Backward-Forward'!A:A, A411) &gt; 0, 1, 0)</f>
        <v>0</v>
      </c>
      <c r="M411" s="7">
        <f>IF(COUNTIF('Iteration 3 - FFF'!A:A, A411) &gt; 0, 1, 0)</f>
        <v>0</v>
      </c>
      <c r="N411" s="7">
        <f>IF(COUNTIF('Iteration 3 - FFB'!A:A, A411) &gt; 0, 1, 0)</f>
        <v>0</v>
      </c>
      <c r="O411" s="7">
        <f>IF(COUNTIF('Iteration 3 - FBF'!A:A, A411) &gt; 0, 1, 0)</f>
        <v>0</v>
      </c>
      <c r="P411" s="7">
        <v>1</v>
      </c>
    </row>
    <row r="412" spans="1:16" x14ac:dyDescent="0.25">
      <c r="A412" s="7" t="s">
        <v>9193</v>
      </c>
      <c r="B412" s="7" t="s">
        <v>9194</v>
      </c>
      <c r="C412" s="7">
        <v>2019</v>
      </c>
      <c r="D412" s="7" t="s">
        <v>673</v>
      </c>
      <c r="E412" s="7">
        <f t="shared" si="8"/>
        <v>0</v>
      </c>
      <c r="F412" s="7">
        <f>IF(COUNTIF('Start Set'!A:A, A412) &gt; 0, 1, 0)</f>
        <v>0</v>
      </c>
      <c r="G412" s="7">
        <f>IF(COUNTIF('Iteration 1 - Forward'!A:A, A412) &gt; 0, 1, 0)</f>
        <v>0</v>
      </c>
      <c r="H412" s="7">
        <f>IF(COUNTIF('Iteration 1 - Backward'!A:A, A412) &gt; 0, 1, 0)</f>
        <v>0</v>
      </c>
      <c r="I412" s="7">
        <f>IF(COUNTIF('Iteration 2 - Forward-Forward'!A:A, A412) &gt; 0, 1, 0)</f>
        <v>0</v>
      </c>
      <c r="J412" s="7">
        <f>IF(COUNTIF('Iteration 2 - Forward-Backward'!A:A, A412) &gt; 0, 1, 0)</f>
        <v>0</v>
      </c>
      <c r="K412" s="7">
        <f>IF(COUNTIF('Iteration 2 - Backward-Backward'!A:A, A412) &gt; 0, 1, 0)</f>
        <v>0</v>
      </c>
      <c r="L412" s="7">
        <f>IF(COUNTIF('Iteration 2 - Backward-Forward'!A:A, A412) &gt; 0, 1, 0)</f>
        <v>0</v>
      </c>
      <c r="M412" s="7">
        <f>IF(COUNTIF('Iteration 3 - FFF'!A:A, A412) &gt; 0, 1, 0)</f>
        <v>0</v>
      </c>
      <c r="N412" s="7">
        <f>IF(COUNTIF('Iteration 3 - FFB'!A:A, A412) &gt; 0, 1, 0)</f>
        <v>0</v>
      </c>
      <c r="O412" s="7">
        <f>IF(COUNTIF('Iteration 3 - FBF'!A:A, A412) &gt; 0, 1, 0)</f>
        <v>0</v>
      </c>
      <c r="P412" s="7">
        <v>1</v>
      </c>
    </row>
    <row r="413" spans="1:16" x14ac:dyDescent="0.25">
      <c r="A413" s="7" t="s">
        <v>9224</v>
      </c>
      <c r="B413" s="7" t="s">
        <v>9225</v>
      </c>
      <c r="C413" s="7">
        <v>2019</v>
      </c>
      <c r="D413" s="7" t="s">
        <v>673</v>
      </c>
      <c r="E413" s="7">
        <f t="shared" si="8"/>
        <v>0</v>
      </c>
      <c r="F413" s="7">
        <f>IF(COUNTIF('Start Set'!A:A, A413) &gt; 0, 1, 0)</f>
        <v>0</v>
      </c>
      <c r="G413" s="7">
        <f>IF(COUNTIF('Iteration 1 - Forward'!A:A, A413) &gt; 0, 1, 0)</f>
        <v>0</v>
      </c>
      <c r="H413" s="7">
        <f>IF(COUNTIF('Iteration 1 - Backward'!A:A, A413) &gt; 0, 1, 0)</f>
        <v>0</v>
      </c>
      <c r="I413" s="7">
        <f>IF(COUNTIF('Iteration 2 - Forward-Forward'!A:A, A413) &gt; 0, 1, 0)</f>
        <v>0</v>
      </c>
      <c r="J413" s="7">
        <f>IF(COUNTIF('Iteration 2 - Forward-Backward'!A:A, A413) &gt; 0, 1, 0)</f>
        <v>0</v>
      </c>
      <c r="K413" s="7">
        <f>IF(COUNTIF('Iteration 2 - Backward-Backward'!A:A, A413) &gt; 0, 1, 0)</f>
        <v>0</v>
      </c>
      <c r="L413" s="7">
        <f>IF(COUNTIF('Iteration 2 - Backward-Forward'!A:A, A413) &gt; 0, 1, 0)</f>
        <v>0</v>
      </c>
      <c r="M413" s="7">
        <f>IF(COUNTIF('Iteration 3 - FFF'!A:A, A413) &gt; 0, 1, 0)</f>
        <v>0</v>
      </c>
      <c r="N413" s="7">
        <f>IF(COUNTIF('Iteration 3 - FFB'!A:A, A413) &gt; 0, 1, 0)</f>
        <v>0</v>
      </c>
      <c r="O413" s="7">
        <f>IF(COUNTIF('Iteration 3 - FBF'!A:A, A413) &gt; 0, 1, 0)</f>
        <v>0</v>
      </c>
      <c r="P413" s="7">
        <v>1</v>
      </c>
    </row>
    <row r="414" spans="1:16" x14ac:dyDescent="0.25">
      <c r="A414" s="7" t="s">
        <v>9240</v>
      </c>
      <c r="B414" s="7" t="s">
        <v>9241</v>
      </c>
      <c r="C414" s="7">
        <v>2019</v>
      </c>
      <c r="D414" s="7" t="s">
        <v>172</v>
      </c>
      <c r="E414" s="7">
        <f t="shared" si="8"/>
        <v>0</v>
      </c>
      <c r="F414" s="7">
        <f>IF(COUNTIF('Start Set'!A:A, A414) &gt; 0, 1, 0)</f>
        <v>0</v>
      </c>
      <c r="G414" s="7">
        <f>IF(COUNTIF('Iteration 1 - Forward'!A:A, A414) &gt; 0, 1, 0)</f>
        <v>0</v>
      </c>
      <c r="H414" s="7">
        <f>IF(COUNTIF('Iteration 1 - Backward'!A:A, A414) &gt; 0, 1, 0)</f>
        <v>0</v>
      </c>
      <c r="I414" s="7">
        <f>IF(COUNTIF('Iteration 2 - Forward-Forward'!A:A, A414) &gt; 0, 1, 0)</f>
        <v>0</v>
      </c>
      <c r="J414" s="7">
        <f>IF(COUNTIF('Iteration 2 - Forward-Backward'!A:A, A414) &gt; 0, 1, 0)</f>
        <v>0</v>
      </c>
      <c r="K414" s="7">
        <f>IF(COUNTIF('Iteration 2 - Backward-Backward'!A:A, A414) &gt; 0, 1, 0)</f>
        <v>0</v>
      </c>
      <c r="L414" s="7">
        <f>IF(COUNTIF('Iteration 2 - Backward-Forward'!A:A, A414) &gt; 0, 1, 0)</f>
        <v>0</v>
      </c>
      <c r="M414" s="7">
        <f>IF(COUNTIF('Iteration 3 - FFF'!A:A, A414) &gt; 0, 1, 0)</f>
        <v>0</v>
      </c>
      <c r="N414" s="7">
        <f>IF(COUNTIF('Iteration 3 - FFB'!A:A, A414) &gt; 0, 1, 0)</f>
        <v>0</v>
      </c>
      <c r="O414" s="7">
        <f>IF(COUNTIF('Iteration 3 - FBF'!A:A, A414) &gt; 0, 1, 0)</f>
        <v>0</v>
      </c>
      <c r="P414" s="7">
        <v>1</v>
      </c>
    </row>
    <row r="415" spans="1:16" x14ac:dyDescent="0.25">
      <c r="A415" s="7" t="s">
        <v>9249</v>
      </c>
      <c r="B415" s="7" t="s">
        <v>9250</v>
      </c>
      <c r="C415" s="7">
        <v>2019</v>
      </c>
      <c r="D415" s="7" t="s">
        <v>1197</v>
      </c>
      <c r="E415" s="7">
        <f t="shared" si="8"/>
        <v>0</v>
      </c>
      <c r="F415" s="7">
        <f>IF(COUNTIF('Start Set'!A:A, A415) &gt; 0, 1, 0)</f>
        <v>0</v>
      </c>
      <c r="G415" s="7">
        <f>IF(COUNTIF('Iteration 1 - Forward'!A:A, A415) &gt; 0, 1, 0)</f>
        <v>0</v>
      </c>
      <c r="H415" s="7">
        <f>IF(COUNTIF('Iteration 1 - Backward'!A:A, A415) &gt; 0, 1, 0)</f>
        <v>0</v>
      </c>
      <c r="I415" s="7">
        <f>IF(COUNTIF('Iteration 2 - Forward-Forward'!A:A, A415) &gt; 0, 1, 0)</f>
        <v>0</v>
      </c>
      <c r="J415" s="7">
        <f>IF(COUNTIF('Iteration 2 - Forward-Backward'!A:A, A415) &gt; 0, 1, 0)</f>
        <v>0</v>
      </c>
      <c r="K415" s="7">
        <f>IF(COUNTIF('Iteration 2 - Backward-Backward'!A:A, A415) &gt; 0, 1, 0)</f>
        <v>0</v>
      </c>
      <c r="L415" s="7">
        <f>IF(COUNTIF('Iteration 2 - Backward-Forward'!A:A, A415) &gt; 0, 1, 0)</f>
        <v>0</v>
      </c>
      <c r="M415" s="7">
        <f>IF(COUNTIF('Iteration 3 - FFF'!A:A, A415) &gt; 0, 1, 0)</f>
        <v>0</v>
      </c>
      <c r="N415" s="7">
        <f>IF(COUNTIF('Iteration 3 - FFB'!A:A, A415) &gt; 0, 1, 0)</f>
        <v>0</v>
      </c>
      <c r="O415" s="7">
        <f>IF(COUNTIF('Iteration 3 - FBF'!A:A, A415) &gt; 0, 1, 0)</f>
        <v>0</v>
      </c>
      <c r="P415" s="7">
        <v>1</v>
      </c>
    </row>
    <row r="416" spans="1:16" x14ac:dyDescent="0.25">
      <c r="A416" s="7" t="s">
        <v>9255</v>
      </c>
      <c r="B416" s="7" t="s">
        <v>9256</v>
      </c>
      <c r="C416" s="7">
        <v>2019</v>
      </c>
      <c r="D416" s="7" t="s">
        <v>122</v>
      </c>
      <c r="E416" s="7">
        <f t="shared" si="8"/>
        <v>0</v>
      </c>
      <c r="F416" s="7">
        <f>IF(COUNTIF('Start Set'!A:A, A416) &gt; 0, 1, 0)</f>
        <v>0</v>
      </c>
      <c r="G416" s="7">
        <f>IF(COUNTIF('Iteration 1 - Forward'!A:A, A416) &gt; 0, 1, 0)</f>
        <v>0</v>
      </c>
      <c r="H416" s="7">
        <f>IF(COUNTIF('Iteration 1 - Backward'!A:A, A416) &gt; 0, 1, 0)</f>
        <v>0</v>
      </c>
      <c r="I416" s="7">
        <f>IF(COUNTIF('Iteration 2 - Forward-Forward'!A:A, A416) &gt; 0, 1, 0)</f>
        <v>0</v>
      </c>
      <c r="J416" s="7">
        <f>IF(COUNTIF('Iteration 2 - Forward-Backward'!A:A, A416) &gt; 0, 1, 0)</f>
        <v>0</v>
      </c>
      <c r="K416" s="7">
        <f>IF(COUNTIF('Iteration 2 - Backward-Backward'!A:A, A416) &gt; 0, 1, 0)</f>
        <v>0</v>
      </c>
      <c r="L416" s="7">
        <f>IF(COUNTIF('Iteration 2 - Backward-Forward'!A:A, A416) &gt; 0, 1, 0)</f>
        <v>0</v>
      </c>
      <c r="M416" s="7">
        <f>IF(COUNTIF('Iteration 3 - FFF'!A:A, A416) &gt; 0, 1, 0)</f>
        <v>0</v>
      </c>
      <c r="N416" s="7">
        <f>IF(COUNTIF('Iteration 3 - FFB'!A:A, A416) &gt; 0, 1, 0)</f>
        <v>0</v>
      </c>
      <c r="O416" s="7">
        <f>IF(COUNTIF('Iteration 3 - FBF'!A:A, A416) &gt; 0, 1, 0)</f>
        <v>0</v>
      </c>
      <c r="P416" s="7">
        <v>1</v>
      </c>
    </row>
    <row r="417" spans="1:16" x14ac:dyDescent="0.25">
      <c r="A417" s="7" t="s">
        <v>9261</v>
      </c>
      <c r="B417" s="7" t="s">
        <v>9262</v>
      </c>
      <c r="C417" s="7">
        <v>2019</v>
      </c>
      <c r="D417" s="7" t="s">
        <v>1424</v>
      </c>
      <c r="E417" s="7">
        <f t="shared" si="8"/>
        <v>0</v>
      </c>
      <c r="F417" s="7">
        <f>IF(COUNTIF('Start Set'!A:A, A417) &gt; 0, 1, 0)</f>
        <v>0</v>
      </c>
      <c r="G417" s="7">
        <f>IF(COUNTIF('Iteration 1 - Forward'!A:A, A417) &gt; 0, 1, 0)</f>
        <v>0</v>
      </c>
      <c r="H417" s="7">
        <f>IF(COUNTIF('Iteration 1 - Backward'!A:A, A417) &gt; 0, 1, 0)</f>
        <v>0</v>
      </c>
      <c r="I417" s="7">
        <f>IF(COUNTIF('Iteration 2 - Forward-Forward'!A:A, A417) &gt; 0, 1, 0)</f>
        <v>0</v>
      </c>
      <c r="J417" s="7">
        <f>IF(COUNTIF('Iteration 2 - Forward-Backward'!A:A, A417) &gt; 0, 1, 0)</f>
        <v>0</v>
      </c>
      <c r="K417" s="7">
        <f>IF(COUNTIF('Iteration 2 - Backward-Backward'!A:A, A417) &gt; 0, 1, 0)</f>
        <v>0</v>
      </c>
      <c r="L417" s="7">
        <f>IF(COUNTIF('Iteration 2 - Backward-Forward'!A:A, A417) &gt; 0, 1, 0)</f>
        <v>0</v>
      </c>
      <c r="M417" s="7">
        <f>IF(COUNTIF('Iteration 3 - FFF'!A:A, A417) &gt; 0, 1, 0)</f>
        <v>0</v>
      </c>
      <c r="N417" s="7">
        <f>IF(COUNTIF('Iteration 3 - FFB'!A:A, A417) &gt; 0, 1, 0)</f>
        <v>0</v>
      </c>
      <c r="O417" s="7">
        <f>IF(COUNTIF('Iteration 3 - FBF'!A:A, A417) &gt; 0, 1, 0)</f>
        <v>0</v>
      </c>
      <c r="P417" s="7">
        <v>1</v>
      </c>
    </row>
    <row r="418" spans="1:16" x14ac:dyDescent="0.25">
      <c r="A418" s="7" t="s">
        <v>9265</v>
      </c>
      <c r="B418" s="7" t="s">
        <v>9266</v>
      </c>
      <c r="C418" s="7">
        <v>2019</v>
      </c>
      <c r="D418" s="7" t="s">
        <v>138</v>
      </c>
      <c r="E418" s="7">
        <f t="shared" si="8"/>
        <v>0</v>
      </c>
      <c r="F418" s="7">
        <f>IF(COUNTIF('Start Set'!A:A, A418) &gt; 0, 1, 0)</f>
        <v>0</v>
      </c>
      <c r="G418" s="7">
        <f>IF(COUNTIF('Iteration 1 - Forward'!A:A, A418) &gt; 0, 1, 0)</f>
        <v>0</v>
      </c>
      <c r="H418" s="7">
        <f>IF(COUNTIF('Iteration 1 - Backward'!A:A, A418) &gt; 0, 1, 0)</f>
        <v>0</v>
      </c>
      <c r="I418" s="7">
        <f>IF(COUNTIF('Iteration 2 - Forward-Forward'!A:A, A418) &gt; 0, 1, 0)</f>
        <v>0</v>
      </c>
      <c r="J418" s="7">
        <f>IF(COUNTIF('Iteration 2 - Forward-Backward'!A:A, A418) &gt; 0, 1, 0)</f>
        <v>0</v>
      </c>
      <c r="K418" s="7">
        <f>IF(COUNTIF('Iteration 2 - Backward-Backward'!A:A, A418) &gt; 0, 1, 0)</f>
        <v>0</v>
      </c>
      <c r="L418" s="7">
        <f>IF(COUNTIF('Iteration 2 - Backward-Forward'!A:A, A418) &gt; 0, 1, 0)</f>
        <v>0</v>
      </c>
      <c r="M418" s="7">
        <f>IF(COUNTIF('Iteration 3 - FFF'!A:A, A418) &gt; 0, 1, 0)</f>
        <v>0</v>
      </c>
      <c r="N418" s="7">
        <f>IF(COUNTIF('Iteration 3 - FFB'!A:A, A418) &gt; 0, 1, 0)</f>
        <v>0</v>
      </c>
      <c r="O418" s="7">
        <f>IF(COUNTIF('Iteration 3 - FBF'!A:A, A418) &gt; 0, 1, 0)</f>
        <v>0</v>
      </c>
      <c r="P418" s="7">
        <v>1</v>
      </c>
    </row>
    <row r="419" spans="1:16" x14ac:dyDescent="0.25">
      <c r="A419" s="7" t="s">
        <v>9274</v>
      </c>
      <c r="B419" s="7" t="s">
        <v>9275</v>
      </c>
      <c r="C419" s="7">
        <v>2019</v>
      </c>
      <c r="D419" s="7" t="s">
        <v>9276</v>
      </c>
      <c r="E419" s="7">
        <f t="shared" si="8"/>
        <v>0</v>
      </c>
      <c r="F419" s="7">
        <f>IF(COUNTIF('Start Set'!A:A, A419) &gt; 0, 1, 0)</f>
        <v>0</v>
      </c>
      <c r="G419" s="7">
        <f>IF(COUNTIF('Iteration 1 - Forward'!A:A, A419) &gt; 0, 1, 0)</f>
        <v>0</v>
      </c>
      <c r="H419" s="7">
        <f>IF(COUNTIF('Iteration 1 - Backward'!A:A, A419) &gt; 0, 1, 0)</f>
        <v>0</v>
      </c>
      <c r="I419" s="7">
        <f>IF(COUNTIF('Iteration 2 - Forward-Forward'!A:A, A419) &gt; 0, 1, 0)</f>
        <v>0</v>
      </c>
      <c r="J419" s="7">
        <f>IF(COUNTIF('Iteration 2 - Forward-Backward'!A:A, A419) &gt; 0, 1, 0)</f>
        <v>0</v>
      </c>
      <c r="K419" s="7">
        <f>IF(COUNTIF('Iteration 2 - Backward-Backward'!A:A, A419) &gt; 0, 1, 0)</f>
        <v>0</v>
      </c>
      <c r="L419" s="7">
        <f>IF(COUNTIF('Iteration 2 - Backward-Forward'!A:A, A419) &gt; 0, 1, 0)</f>
        <v>0</v>
      </c>
      <c r="M419" s="7">
        <f>IF(COUNTIF('Iteration 3 - FFF'!A:A, A419) &gt; 0, 1, 0)</f>
        <v>0</v>
      </c>
      <c r="N419" s="7">
        <f>IF(COUNTIF('Iteration 3 - FFB'!A:A, A419) &gt; 0, 1, 0)</f>
        <v>0</v>
      </c>
      <c r="O419" s="7">
        <f>IF(COUNTIF('Iteration 3 - FBF'!A:A, A419) &gt; 0, 1, 0)</f>
        <v>0</v>
      </c>
      <c r="P419" s="7">
        <v>1</v>
      </c>
    </row>
    <row r="420" spans="1:16" x14ac:dyDescent="0.25">
      <c r="A420" s="7" t="s">
        <v>9292</v>
      </c>
      <c r="B420" s="7" t="s">
        <v>9293</v>
      </c>
      <c r="C420" s="7">
        <v>2019</v>
      </c>
      <c r="D420" s="7" t="s">
        <v>122</v>
      </c>
      <c r="E420" s="7">
        <f t="shared" si="8"/>
        <v>0</v>
      </c>
      <c r="F420" s="7">
        <f>IF(COUNTIF('Start Set'!A:A, A420) &gt; 0, 1, 0)</f>
        <v>0</v>
      </c>
      <c r="G420" s="7">
        <f>IF(COUNTIF('Iteration 1 - Forward'!A:A, A420) &gt; 0, 1, 0)</f>
        <v>0</v>
      </c>
      <c r="H420" s="7">
        <f>IF(COUNTIF('Iteration 1 - Backward'!A:A, A420) &gt; 0, 1, 0)</f>
        <v>0</v>
      </c>
      <c r="I420" s="7">
        <f>IF(COUNTIF('Iteration 2 - Forward-Forward'!A:A, A420) &gt; 0, 1, 0)</f>
        <v>0</v>
      </c>
      <c r="J420" s="7">
        <f>IF(COUNTIF('Iteration 2 - Forward-Backward'!A:A, A420) &gt; 0, 1, 0)</f>
        <v>0</v>
      </c>
      <c r="K420" s="7">
        <f>IF(COUNTIF('Iteration 2 - Backward-Backward'!A:A, A420) &gt; 0, 1, 0)</f>
        <v>0</v>
      </c>
      <c r="L420" s="7">
        <f>IF(COUNTIF('Iteration 2 - Backward-Forward'!A:A, A420) &gt; 0, 1, 0)</f>
        <v>0</v>
      </c>
      <c r="M420" s="7">
        <f>IF(COUNTIF('Iteration 3 - FFF'!A:A, A420) &gt; 0, 1, 0)</f>
        <v>0</v>
      </c>
      <c r="N420" s="7">
        <f>IF(COUNTIF('Iteration 3 - FFB'!A:A, A420) &gt; 0, 1, 0)</f>
        <v>0</v>
      </c>
      <c r="O420" s="7">
        <f>IF(COUNTIF('Iteration 3 - FBF'!A:A, A420) &gt; 0, 1, 0)</f>
        <v>0</v>
      </c>
      <c r="P420" s="7">
        <v>1</v>
      </c>
    </row>
    <row r="421" spans="1:16" x14ac:dyDescent="0.25">
      <c r="A421" s="7" t="s">
        <v>5817</v>
      </c>
      <c r="B421" s="7" t="s">
        <v>9297</v>
      </c>
      <c r="C421" s="7">
        <v>2019</v>
      </c>
      <c r="D421" s="7" t="s">
        <v>138</v>
      </c>
      <c r="E421" s="7">
        <f t="shared" si="8"/>
        <v>0</v>
      </c>
      <c r="F421" s="7">
        <f>IF(COUNTIF('Start Set'!A:A, A421) &gt; 0, 1, 0)</f>
        <v>0</v>
      </c>
      <c r="G421" s="7">
        <f>IF(COUNTIF('Iteration 1 - Forward'!A:A, A421) &gt; 0, 1, 0)</f>
        <v>0</v>
      </c>
      <c r="H421" s="7">
        <f>IF(COUNTIF('Iteration 1 - Backward'!A:A, A421) &gt; 0, 1, 0)</f>
        <v>0</v>
      </c>
      <c r="I421" s="7">
        <f>IF(COUNTIF('Iteration 2 - Forward-Forward'!A:A, A421) &gt; 0, 1, 0)</f>
        <v>0</v>
      </c>
      <c r="J421" s="7">
        <f>IF(COUNTIF('Iteration 2 - Forward-Backward'!A:A, A421) &gt; 0, 1, 0)</f>
        <v>1</v>
      </c>
      <c r="K421" s="7">
        <f>IF(COUNTIF('Iteration 2 - Backward-Backward'!A:A, A421) &gt; 0, 1, 0)</f>
        <v>0</v>
      </c>
      <c r="L421" s="7">
        <f>IF(COUNTIF('Iteration 2 - Backward-Forward'!A:A, A421) &gt; 0, 1, 0)</f>
        <v>0</v>
      </c>
      <c r="M421" s="7">
        <f>IF(COUNTIF('Iteration 3 - FFF'!A:A, A421) &gt; 0, 1, 0)</f>
        <v>0</v>
      </c>
      <c r="N421" s="7">
        <f>IF(COUNTIF('Iteration 3 - FFB'!A:A, A421) &gt; 0, 1, 0)</f>
        <v>0</v>
      </c>
      <c r="O421" s="7">
        <f>IF(COUNTIF('Iteration 3 - FBF'!A:A, A421) &gt; 0, 1, 0)</f>
        <v>0</v>
      </c>
      <c r="P421" s="7">
        <v>1</v>
      </c>
    </row>
    <row r="422" spans="1:16" x14ac:dyDescent="0.25">
      <c r="A422" s="7" t="s">
        <v>9300</v>
      </c>
      <c r="B422" s="7" t="s">
        <v>9301</v>
      </c>
      <c r="C422" s="7">
        <v>2019</v>
      </c>
      <c r="D422" s="7" t="s">
        <v>386</v>
      </c>
      <c r="E422" s="7">
        <f t="shared" si="8"/>
        <v>0</v>
      </c>
      <c r="F422" s="7">
        <f>IF(COUNTIF('Start Set'!A:A, A422) &gt; 0, 1, 0)</f>
        <v>0</v>
      </c>
      <c r="G422" s="7">
        <f>IF(COUNTIF('Iteration 1 - Forward'!A:A, A422) &gt; 0, 1, 0)</f>
        <v>0</v>
      </c>
      <c r="H422" s="7">
        <f>IF(COUNTIF('Iteration 1 - Backward'!A:A, A422) &gt; 0, 1, 0)</f>
        <v>0</v>
      </c>
      <c r="I422" s="7">
        <f>IF(COUNTIF('Iteration 2 - Forward-Forward'!A:A, A422) &gt; 0, 1, 0)</f>
        <v>0</v>
      </c>
      <c r="J422" s="7">
        <f>IF(COUNTIF('Iteration 2 - Forward-Backward'!A:A, A422) &gt; 0, 1, 0)</f>
        <v>0</v>
      </c>
      <c r="K422" s="7">
        <f>IF(COUNTIF('Iteration 2 - Backward-Backward'!A:A, A422) &gt; 0, 1, 0)</f>
        <v>0</v>
      </c>
      <c r="L422" s="7">
        <f>IF(COUNTIF('Iteration 2 - Backward-Forward'!A:A, A422) &gt; 0, 1, 0)</f>
        <v>0</v>
      </c>
      <c r="M422" s="7">
        <f>IF(COUNTIF('Iteration 3 - FFF'!A:A, A422) &gt; 0, 1, 0)</f>
        <v>0</v>
      </c>
      <c r="N422" s="7">
        <f>IF(COUNTIF('Iteration 3 - FFB'!A:A, A422) &gt; 0, 1, 0)</f>
        <v>0</v>
      </c>
      <c r="O422" s="7">
        <f>IF(COUNTIF('Iteration 3 - FBF'!A:A, A422) &gt; 0, 1, 0)</f>
        <v>0</v>
      </c>
      <c r="P422" s="7">
        <v>1</v>
      </c>
    </row>
    <row r="423" spans="1:16" x14ac:dyDescent="0.25">
      <c r="A423" s="7" t="s">
        <v>9302</v>
      </c>
      <c r="B423" s="7" t="s">
        <v>9303</v>
      </c>
      <c r="C423" s="7">
        <v>2019</v>
      </c>
      <c r="D423" s="7" t="s">
        <v>335</v>
      </c>
      <c r="E423" s="7">
        <f t="shared" si="8"/>
        <v>0</v>
      </c>
      <c r="F423" s="7">
        <f>IF(COUNTIF('Start Set'!A:A, A423) &gt; 0, 1, 0)</f>
        <v>0</v>
      </c>
      <c r="G423" s="7">
        <f>IF(COUNTIF('Iteration 1 - Forward'!A:A, A423) &gt; 0, 1, 0)</f>
        <v>0</v>
      </c>
      <c r="H423" s="7">
        <f>IF(COUNTIF('Iteration 1 - Backward'!A:A, A423) &gt; 0, 1, 0)</f>
        <v>0</v>
      </c>
      <c r="I423" s="7">
        <f>IF(COUNTIF('Iteration 2 - Forward-Forward'!A:A, A423) &gt; 0, 1, 0)</f>
        <v>0</v>
      </c>
      <c r="J423" s="7">
        <f>IF(COUNTIF('Iteration 2 - Forward-Backward'!A:A, A423) &gt; 0, 1, 0)</f>
        <v>0</v>
      </c>
      <c r="K423" s="7">
        <f>IF(COUNTIF('Iteration 2 - Backward-Backward'!A:A, A423) &gt; 0, 1, 0)</f>
        <v>0</v>
      </c>
      <c r="L423" s="7">
        <f>IF(COUNTIF('Iteration 2 - Backward-Forward'!A:A, A423) &gt; 0, 1, 0)</f>
        <v>0</v>
      </c>
      <c r="M423" s="7">
        <f>IF(COUNTIF('Iteration 3 - FFF'!A:A, A423) &gt; 0, 1, 0)</f>
        <v>0</v>
      </c>
      <c r="N423" s="7">
        <f>IF(COUNTIF('Iteration 3 - FFB'!A:A, A423) &gt; 0, 1, 0)</f>
        <v>0</v>
      </c>
      <c r="O423" s="7">
        <f>IF(COUNTIF('Iteration 3 - FBF'!A:A, A423) &gt; 0, 1, 0)</f>
        <v>0</v>
      </c>
      <c r="P423" s="7">
        <v>1</v>
      </c>
    </row>
    <row r="424" spans="1:16" x14ac:dyDescent="0.25">
      <c r="A424" s="7" t="s">
        <v>9306</v>
      </c>
      <c r="B424" s="7" t="s">
        <v>9225</v>
      </c>
      <c r="C424" s="7">
        <v>2019</v>
      </c>
      <c r="D424" s="7" t="s">
        <v>9307</v>
      </c>
      <c r="E424" s="7">
        <f t="shared" si="8"/>
        <v>0</v>
      </c>
      <c r="F424" s="7">
        <f>IF(COUNTIF('Start Set'!A:A, A424) &gt; 0, 1, 0)</f>
        <v>0</v>
      </c>
      <c r="G424" s="7">
        <f>IF(COUNTIF('Iteration 1 - Forward'!A:A, A424) &gt; 0, 1, 0)</f>
        <v>0</v>
      </c>
      <c r="H424" s="7">
        <f>IF(COUNTIF('Iteration 1 - Backward'!A:A, A424) &gt; 0, 1, 0)</f>
        <v>0</v>
      </c>
      <c r="I424" s="7">
        <f>IF(COUNTIF('Iteration 2 - Forward-Forward'!A:A, A424) &gt; 0, 1, 0)</f>
        <v>0</v>
      </c>
      <c r="J424" s="7">
        <f>IF(COUNTIF('Iteration 2 - Forward-Backward'!A:A, A424) &gt; 0, 1, 0)</f>
        <v>0</v>
      </c>
      <c r="K424" s="7">
        <f>IF(COUNTIF('Iteration 2 - Backward-Backward'!A:A, A424) &gt; 0, 1, 0)</f>
        <v>0</v>
      </c>
      <c r="L424" s="7">
        <f>IF(COUNTIF('Iteration 2 - Backward-Forward'!A:A, A424) &gt; 0, 1, 0)</f>
        <v>0</v>
      </c>
      <c r="M424" s="7">
        <f>IF(COUNTIF('Iteration 3 - FFF'!A:A, A424) &gt; 0, 1, 0)</f>
        <v>0</v>
      </c>
      <c r="N424" s="7">
        <f>IF(COUNTIF('Iteration 3 - FFB'!A:A, A424) &gt; 0, 1, 0)</f>
        <v>0</v>
      </c>
      <c r="O424" s="7">
        <f>IF(COUNTIF('Iteration 3 - FBF'!A:A, A424) &gt; 0, 1, 0)</f>
        <v>0</v>
      </c>
      <c r="P424" s="7">
        <v>1</v>
      </c>
    </row>
    <row r="425" spans="1:16" x14ac:dyDescent="0.25">
      <c r="A425" s="7" t="s">
        <v>9314</v>
      </c>
      <c r="B425" s="7" t="s">
        <v>9315</v>
      </c>
      <c r="C425" s="7">
        <v>2019</v>
      </c>
      <c r="D425" s="7" t="s">
        <v>9296</v>
      </c>
      <c r="E425" s="7">
        <f t="shared" si="8"/>
        <v>0</v>
      </c>
      <c r="F425" s="7">
        <f>IF(COUNTIF('Start Set'!A:A, A425) &gt; 0, 1, 0)</f>
        <v>0</v>
      </c>
      <c r="G425" s="7">
        <f>IF(COUNTIF('Iteration 1 - Forward'!A:A, A425) &gt; 0, 1, 0)</f>
        <v>0</v>
      </c>
      <c r="H425" s="7">
        <f>IF(COUNTIF('Iteration 1 - Backward'!A:A, A425) &gt; 0, 1, 0)</f>
        <v>0</v>
      </c>
      <c r="I425" s="7">
        <f>IF(COUNTIF('Iteration 2 - Forward-Forward'!A:A, A425) &gt; 0, 1, 0)</f>
        <v>0</v>
      </c>
      <c r="J425" s="7">
        <f>IF(COUNTIF('Iteration 2 - Forward-Backward'!A:A, A425) &gt; 0, 1, 0)</f>
        <v>0</v>
      </c>
      <c r="K425" s="7">
        <f>IF(COUNTIF('Iteration 2 - Backward-Backward'!A:A, A425) &gt; 0, 1, 0)</f>
        <v>0</v>
      </c>
      <c r="L425" s="7">
        <f>IF(COUNTIF('Iteration 2 - Backward-Forward'!A:A, A425) &gt; 0, 1, 0)</f>
        <v>0</v>
      </c>
      <c r="M425" s="7">
        <f>IF(COUNTIF('Iteration 3 - FFF'!A:A, A425) &gt; 0, 1, 0)</f>
        <v>0</v>
      </c>
      <c r="N425" s="7">
        <f>IF(COUNTIF('Iteration 3 - FFB'!A:A, A425) &gt; 0, 1, 0)</f>
        <v>0</v>
      </c>
      <c r="O425" s="7">
        <f>IF(COUNTIF('Iteration 3 - FBF'!A:A, A425) &gt; 0, 1, 0)</f>
        <v>0</v>
      </c>
      <c r="P425" s="7">
        <v>1</v>
      </c>
    </row>
    <row r="426" spans="1:16" x14ac:dyDescent="0.25">
      <c r="A426" s="7" t="s">
        <v>9327</v>
      </c>
      <c r="B426" s="7" t="s">
        <v>9328</v>
      </c>
      <c r="C426" s="7">
        <v>2019</v>
      </c>
      <c r="D426" s="7" t="s">
        <v>611</v>
      </c>
      <c r="E426" s="7">
        <f t="shared" si="8"/>
        <v>0</v>
      </c>
      <c r="F426" s="7">
        <f>IF(COUNTIF('Start Set'!A:A, A426) &gt; 0, 1, 0)</f>
        <v>0</v>
      </c>
      <c r="G426" s="7">
        <f>IF(COUNTIF('Iteration 1 - Forward'!A:A, A426) &gt; 0, 1, 0)</f>
        <v>0</v>
      </c>
      <c r="H426" s="7">
        <f>IF(COUNTIF('Iteration 1 - Backward'!A:A, A426) &gt; 0, 1, 0)</f>
        <v>0</v>
      </c>
      <c r="I426" s="7">
        <f>IF(COUNTIF('Iteration 2 - Forward-Forward'!A:A, A426) &gt; 0, 1, 0)</f>
        <v>0</v>
      </c>
      <c r="J426" s="7">
        <f>IF(COUNTIF('Iteration 2 - Forward-Backward'!A:A, A426) &gt; 0, 1, 0)</f>
        <v>0</v>
      </c>
      <c r="K426" s="7">
        <f>IF(COUNTIF('Iteration 2 - Backward-Backward'!A:A, A426) &gt; 0, 1, 0)</f>
        <v>0</v>
      </c>
      <c r="L426" s="7">
        <f>IF(COUNTIF('Iteration 2 - Backward-Forward'!A:A, A426) &gt; 0, 1, 0)</f>
        <v>0</v>
      </c>
      <c r="M426" s="7">
        <f>IF(COUNTIF('Iteration 3 - FFF'!A:A, A426) &gt; 0, 1, 0)</f>
        <v>0</v>
      </c>
      <c r="N426" s="7">
        <f>IF(COUNTIF('Iteration 3 - FFB'!A:A, A426) &gt; 0, 1, 0)</f>
        <v>0</v>
      </c>
      <c r="O426" s="7">
        <f>IF(COUNTIF('Iteration 3 - FBF'!A:A, A426) &gt; 0, 1, 0)</f>
        <v>0</v>
      </c>
      <c r="P426" s="7">
        <v>1</v>
      </c>
    </row>
    <row r="427" spans="1:16" x14ac:dyDescent="0.25">
      <c r="A427" s="7" t="s">
        <v>9336</v>
      </c>
      <c r="B427" s="7" t="s">
        <v>9337</v>
      </c>
      <c r="C427" s="7">
        <v>2019</v>
      </c>
      <c r="D427" s="7" t="s">
        <v>9296</v>
      </c>
      <c r="E427" s="7">
        <f t="shared" si="8"/>
        <v>0</v>
      </c>
      <c r="F427" s="7">
        <f>IF(COUNTIF('Start Set'!A:A, A427) &gt; 0, 1, 0)</f>
        <v>0</v>
      </c>
      <c r="G427" s="7">
        <f>IF(COUNTIF('Iteration 1 - Forward'!A:A, A427) &gt; 0, 1, 0)</f>
        <v>0</v>
      </c>
      <c r="H427" s="7">
        <f>IF(COUNTIF('Iteration 1 - Backward'!A:A, A427) &gt; 0, 1, 0)</f>
        <v>0</v>
      </c>
      <c r="I427" s="7">
        <f>IF(COUNTIF('Iteration 2 - Forward-Forward'!A:A, A427) &gt; 0, 1, 0)</f>
        <v>0</v>
      </c>
      <c r="J427" s="7">
        <f>IF(COUNTIF('Iteration 2 - Forward-Backward'!A:A, A427) &gt; 0, 1, 0)</f>
        <v>0</v>
      </c>
      <c r="K427" s="7">
        <f>IF(COUNTIF('Iteration 2 - Backward-Backward'!A:A, A427) &gt; 0, 1, 0)</f>
        <v>0</v>
      </c>
      <c r="L427" s="7">
        <f>IF(COUNTIF('Iteration 2 - Backward-Forward'!A:A, A427) &gt; 0, 1, 0)</f>
        <v>0</v>
      </c>
      <c r="M427" s="7">
        <f>IF(COUNTIF('Iteration 3 - FFF'!A:A, A427) &gt; 0, 1, 0)</f>
        <v>0</v>
      </c>
      <c r="N427" s="7">
        <f>IF(COUNTIF('Iteration 3 - FFB'!A:A, A427) &gt; 0, 1, 0)</f>
        <v>0</v>
      </c>
      <c r="O427" s="7">
        <f>IF(COUNTIF('Iteration 3 - FBF'!A:A, A427) &gt; 0, 1, 0)</f>
        <v>0</v>
      </c>
      <c r="P427" s="7">
        <v>1</v>
      </c>
    </row>
    <row r="428" spans="1:16" x14ac:dyDescent="0.25">
      <c r="A428" s="7" t="s">
        <v>9338</v>
      </c>
      <c r="B428" s="7" t="s">
        <v>9339</v>
      </c>
      <c r="C428" s="7">
        <v>2019</v>
      </c>
      <c r="D428" s="7" t="s">
        <v>9169</v>
      </c>
      <c r="E428" s="7">
        <f t="shared" si="8"/>
        <v>0</v>
      </c>
      <c r="F428" s="7">
        <f>IF(COUNTIF('Start Set'!A:A, A428) &gt; 0, 1, 0)</f>
        <v>0</v>
      </c>
      <c r="G428" s="7">
        <f>IF(COUNTIF('Iteration 1 - Forward'!A:A, A428) &gt; 0, 1, 0)</f>
        <v>0</v>
      </c>
      <c r="H428" s="7">
        <f>IF(COUNTIF('Iteration 1 - Backward'!A:A, A428) &gt; 0, 1, 0)</f>
        <v>0</v>
      </c>
      <c r="I428" s="7">
        <f>IF(COUNTIF('Iteration 2 - Forward-Forward'!A:A, A428) &gt; 0, 1, 0)</f>
        <v>0</v>
      </c>
      <c r="J428" s="7">
        <f>IF(COUNTIF('Iteration 2 - Forward-Backward'!A:A, A428) &gt; 0, 1, 0)</f>
        <v>0</v>
      </c>
      <c r="K428" s="7">
        <f>IF(COUNTIF('Iteration 2 - Backward-Backward'!A:A, A428) &gt; 0, 1, 0)</f>
        <v>0</v>
      </c>
      <c r="L428" s="7">
        <f>IF(COUNTIF('Iteration 2 - Backward-Forward'!A:A, A428) &gt; 0, 1, 0)</f>
        <v>0</v>
      </c>
      <c r="M428" s="7">
        <f>IF(COUNTIF('Iteration 3 - FFF'!A:A, A428) &gt; 0, 1, 0)</f>
        <v>0</v>
      </c>
      <c r="N428" s="7">
        <f>IF(COUNTIF('Iteration 3 - FFB'!A:A, A428) &gt; 0, 1, 0)</f>
        <v>0</v>
      </c>
      <c r="O428" s="7">
        <f>IF(COUNTIF('Iteration 3 - FBF'!A:A, A428) &gt; 0, 1, 0)</f>
        <v>0</v>
      </c>
      <c r="P428" s="7">
        <v>1</v>
      </c>
    </row>
    <row r="429" spans="1:16" x14ac:dyDescent="0.25">
      <c r="A429" s="7" t="s">
        <v>9357</v>
      </c>
      <c r="B429" s="7" t="s">
        <v>9358</v>
      </c>
      <c r="C429" s="7">
        <v>2019</v>
      </c>
      <c r="D429" s="7" t="s">
        <v>1424</v>
      </c>
      <c r="E429" s="7">
        <f t="shared" si="8"/>
        <v>0</v>
      </c>
      <c r="F429" s="7">
        <f>IF(COUNTIF('Start Set'!A:A, A429) &gt; 0, 1, 0)</f>
        <v>0</v>
      </c>
      <c r="G429" s="7">
        <f>IF(COUNTIF('Iteration 1 - Forward'!A:A, A429) &gt; 0, 1, 0)</f>
        <v>0</v>
      </c>
      <c r="H429" s="7">
        <f>IF(COUNTIF('Iteration 1 - Backward'!A:A, A429) &gt; 0, 1, 0)</f>
        <v>0</v>
      </c>
      <c r="I429" s="7">
        <f>IF(COUNTIF('Iteration 2 - Forward-Forward'!A:A, A429) &gt; 0, 1, 0)</f>
        <v>0</v>
      </c>
      <c r="J429" s="7">
        <f>IF(COUNTIF('Iteration 2 - Forward-Backward'!A:A, A429) &gt; 0, 1, 0)</f>
        <v>0</v>
      </c>
      <c r="K429" s="7">
        <f>IF(COUNTIF('Iteration 2 - Backward-Backward'!A:A, A429) &gt; 0, 1, 0)</f>
        <v>0</v>
      </c>
      <c r="L429" s="7">
        <f>IF(COUNTIF('Iteration 2 - Backward-Forward'!A:A, A429) &gt; 0, 1, 0)</f>
        <v>0</v>
      </c>
      <c r="M429" s="7">
        <f>IF(COUNTIF('Iteration 3 - FFF'!A:A, A429) &gt; 0, 1, 0)</f>
        <v>0</v>
      </c>
      <c r="N429" s="7">
        <f>IF(COUNTIF('Iteration 3 - FFB'!A:A, A429) &gt; 0, 1, 0)</f>
        <v>0</v>
      </c>
      <c r="O429" s="7">
        <f>IF(COUNTIF('Iteration 3 - FBF'!A:A, A429) &gt; 0, 1, 0)</f>
        <v>0</v>
      </c>
      <c r="P429" s="7">
        <v>1</v>
      </c>
    </row>
    <row r="430" spans="1:16" x14ac:dyDescent="0.25">
      <c r="A430" s="7" t="s">
        <v>9359</v>
      </c>
      <c r="B430" s="7" t="s">
        <v>9360</v>
      </c>
      <c r="C430" s="7">
        <v>2019</v>
      </c>
      <c r="D430" s="7" t="s">
        <v>9361</v>
      </c>
      <c r="E430" s="7">
        <f t="shared" si="8"/>
        <v>0</v>
      </c>
      <c r="F430" s="7">
        <f>IF(COUNTIF('Start Set'!A:A, A430) &gt; 0, 1, 0)</f>
        <v>0</v>
      </c>
      <c r="G430" s="7">
        <f>IF(COUNTIF('Iteration 1 - Forward'!A:A, A430) &gt; 0, 1, 0)</f>
        <v>0</v>
      </c>
      <c r="H430" s="7">
        <f>IF(COUNTIF('Iteration 1 - Backward'!A:A, A430) &gt; 0, 1, 0)</f>
        <v>0</v>
      </c>
      <c r="I430" s="7">
        <f>IF(COUNTIF('Iteration 2 - Forward-Forward'!A:A, A430) &gt; 0, 1, 0)</f>
        <v>0</v>
      </c>
      <c r="J430" s="7">
        <f>IF(COUNTIF('Iteration 2 - Forward-Backward'!A:A, A430) &gt; 0, 1, 0)</f>
        <v>0</v>
      </c>
      <c r="K430" s="7">
        <f>IF(COUNTIF('Iteration 2 - Backward-Backward'!A:A, A430) &gt; 0, 1, 0)</f>
        <v>0</v>
      </c>
      <c r="L430" s="7">
        <f>IF(COUNTIF('Iteration 2 - Backward-Forward'!A:A, A430) &gt; 0, 1, 0)</f>
        <v>0</v>
      </c>
      <c r="M430" s="7">
        <f>IF(COUNTIF('Iteration 3 - FFF'!A:A, A430) &gt; 0, 1, 0)</f>
        <v>0</v>
      </c>
      <c r="N430" s="7">
        <f>IF(COUNTIF('Iteration 3 - FFB'!A:A, A430) &gt; 0, 1, 0)</f>
        <v>0</v>
      </c>
      <c r="O430" s="7">
        <f>IF(COUNTIF('Iteration 3 - FBF'!A:A, A430) &gt; 0, 1, 0)</f>
        <v>0</v>
      </c>
      <c r="P430" s="7">
        <v>1</v>
      </c>
    </row>
    <row r="431" spans="1:16" x14ac:dyDescent="0.25">
      <c r="A431" s="7" t="s">
        <v>9362</v>
      </c>
      <c r="B431" s="7" t="s">
        <v>9363</v>
      </c>
      <c r="C431" s="7">
        <v>2019</v>
      </c>
      <c r="D431" s="7" t="s">
        <v>1908</v>
      </c>
      <c r="E431" s="7">
        <f t="shared" si="8"/>
        <v>0</v>
      </c>
      <c r="F431" s="7">
        <f>IF(COUNTIF('Start Set'!A:A, A431) &gt; 0, 1, 0)</f>
        <v>0</v>
      </c>
      <c r="G431" s="7">
        <f>IF(COUNTIF('Iteration 1 - Forward'!A:A, A431) &gt; 0, 1, 0)</f>
        <v>0</v>
      </c>
      <c r="H431" s="7">
        <f>IF(COUNTIF('Iteration 1 - Backward'!A:A, A431) &gt; 0, 1, 0)</f>
        <v>0</v>
      </c>
      <c r="I431" s="7">
        <f>IF(COUNTIF('Iteration 2 - Forward-Forward'!A:A, A431) &gt; 0, 1, 0)</f>
        <v>0</v>
      </c>
      <c r="J431" s="7">
        <f>IF(COUNTIF('Iteration 2 - Forward-Backward'!A:A, A431) &gt; 0, 1, 0)</f>
        <v>0</v>
      </c>
      <c r="K431" s="7">
        <f>IF(COUNTIF('Iteration 2 - Backward-Backward'!A:A, A431) &gt; 0, 1, 0)</f>
        <v>0</v>
      </c>
      <c r="L431" s="7">
        <f>IF(COUNTIF('Iteration 2 - Backward-Forward'!A:A, A431) &gt; 0, 1, 0)</f>
        <v>0</v>
      </c>
      <c r="M431" s="7">
        <f>IF(COUNTIF('Iteration 3 - FFF'!A:A, A431) &gt; 0, 1, 0)</f>
        <v>0</v>
      </c>
      <c r="N431" s="7">
        <f>IF(COUNTIF('Iteration 3 - FFB'!A:A, A431) &gt; 0, 1, 0)</f>
        <v>0</v>
      </c>
      <c r="O431" s="7">
        <f>IF(COUNTIF('Iteration 3 - FBF'!A:A, A431) &gt; 0, 1, 0)</f>
        <v>0</v>
      </c>
      <c r="P431" s="7">
        <v>1</v>
      </c>
    </row>
    <row r="432" spans="1:16" x14ac:dyDescent="0.25">
      <c r="A432" s="7" t="s">
        <v>9366</v>
      </c>
      <c r="B432" s="7" t="s">
        <v>9367</v>
      </c>
      <c r="C432" s="7">
        <v>2019</v>
      </c>
      <c r="D432" s="7" t="s">
        <v>155</v>
      </c>
      <c r="E432" s="7">
        <f t="shared" si="8"/>
        <v>0</v>
      </c>
      <c r="F432" s="7">
        <f>IF(COUNTIF('Start Set'!A:A, A432) &gt; 0, 1, 0)</f>
        <v>0</v>
      </c>
      <c r="G432" s="7">
        <f>IF(COUNTIF('Iteration 1 - Forward'!A:A, A432) &gt; 0, 1, 0)</f>
        <v>0</v>
      </c>
      <c r="H432" s="7">
        <f>IF(COUNTIF('Iteration 1 - Backward'!A:A, A432) &gt; 0, 1, 0)</f>
        <v>0</v>
      </c>
      <c r="I432" s="7">
        <f>IF(COUNTIF('Iteration 2 - Forward-Forward'!A:A, A432) &gt; 0, 1, 0)</f>
        <v>0</v>
      </c>
      <c r="J432" s="7">
        <f>IF(COUNTIF('Iteration 2 - Forward-Backward'!A:A, A432) &gt; 0, 1, 0)</f>
        <v>0</v>
      </c>
      <c r="K432" s="7">
        <f>IF(COUNTIF('Iteration 2 - Backward-Backward'!A:A, A432) &gt; 0, 1, 0)</f>
        <v>0</v>
      </c>
      <c r="L432" s="7">
        <f>IF(COUNTIF('Iteration 2 - Backward-Forward'!A:A, A432) &gt; 0, 1, 0)</f>
        <v>0</v>
      </c>
      <c r="M432" s="7">
        <f>IF(COUNTIF('Iteration 3 - FFF'!A:A, A432) &gt; 0, 1, 0)</f>
        <v>0</v>
      </c>
      <c r="N432" s="7">
        <f>IF(COUNTIF('Iteration 3 - FFB'!A:A, A432) &gt; 0, 1, 0)</f>
        <v>0</v>
      </c>
      <c r="O432" s="7">
        <f>IF(COUNTIF('Iteration 3 - FBF'!A:A, A432) &gt; 0, 1, 0)</f>
        <v>0</v>
      </c>
      <c r="P432" s="7">
        <v>1</v>
      </c>
    </row>
    <row r="433" spans="1:16" x14ac:dyDescent="0.25">
      <c r="A433" s="7" t="s">
        <v>9376</v>
      </c>
      <c r="B433" s="7" t="s">
        <v>9377</v>
      </c>
      <c r="C433" s="7">
        <v>2019</v>
      </c>
      <c r="D433" s="7" t="s">
        <v>293</v>
      </c>
      <c r="E433" s="7">
        <f t="shared" si="8"/>
        <v>0</v>
      </c>
      <c r="F433" s="7">
        <f>IF(COUNTIF('Start Set'!A:A, A433) &gt; 0, 1, 0)</f>
        <v>0</v>
      </c>
      <c r="G433" s="7">
        <f>IF(COUNTIF('Iteration 1 - Forward'!A:A, A433) &gt; 0, 1, 0)</f>
        <v>0</v>
      </c>
      <c r="H433" s="7">
        <f>IF(COUNTIF('Iteration 1 - Backward'!A:A, A433) &gt; 0, 1, 0)</f>
        <v>0</v>
      </c>
      <c r="I433" s="7">
        <f>IF(COUNTIF('Iteration 2 - Forward-Forward'!A:A, A433) &gt; 0, 1, 0)</f>
        <v>0</v>
      </c>
      <c r="J433" s="7">
        <f>IF(COUNTIF('Iteration 2 - Forward-Backward'!A:A, A433) &gt; 0, 1, 0)</f>
        <v>0</v>
      </c>
      <c r="K433" s="7">
        <f>IF(COUNTIF('Iteration 2 - Backward-Backward'!A:A, A433) &gt; 0, 1, 0)</f>
        <v>0</v>
      </c>
      <c r="L433" s="7">
        <f>IF(COUNTIF('Iteration 2 - Backward-Forward'!A:A, A433) &gt; 0, 1, 0)</f>
        <v>0</v>
      </c>
      <c r="M433" s="7">
        <f>IF(COUNTIF('Iteration 3 - FFF'!A:A, A433) &gt; 0, 1, 0)</f>
        <v>0</v>
      </c>
      <c r="N433" s="7">
        <f>IF(COUNTIF('Iteration 3 - FFB'!A:A, A433) &gt; 0, 1, 0)</f>
        <v>0</v>
      </c>
      <c r="O433" s="7">
        <f>IF(COUNTIF('Iteration 3 - FBF'!A:A, A433) &gt; 0, 1, 0)</f>
        <v>0</v>
      </c>
      <c r="P433" s="7">
        <v>1</v>
      </c>
    </row>
    <row r="434" spans="1:16" x14ac:dyDescent="0.25">
      <c r="A434" s="7" t="s">
        <v>9378</v>
      </c>
      <c r="B434" s="7" t="s">
        <v>9379</v>
      </c>
      <c r="C434" s="7">
        <v>2019</v>
      </c>
      <c r="D434" s="7" t="s">
        <v>273</v>
      </c>
      <c r="E434" s="7">
        <f t="shared" si="8"/>
        <v>0</v>
      </c>
      <c r="F434" s="7">
        <f>IF(COUNTIF('Start Set'!A:A, A434) &gt; 0, 1, 0)</f>
        <v>0</v>
      </c>
      <c r="G434" s="7">
        <f>IF(COUNTIF('Iteration 1 - Forward'!A:A, A434) &gt; 0, 1, 0)</f>
        <v>0</v>
      </c>
      <c r="H434" s="7">
        <f>IF(COUNTIF('Iteration 1 - Backward'!A:A, A434) &gt; 0, 1, 0)</f>
        <v>0</v>
      </c>
      <c r="I434" s="7">
        <f>IF(COUNTIF('Iteration 2 - Forward-Forward'!A:A, A434) &gt; 0, 1, 0)</f>
        <v>0</v>
      </c>
      <c r="J434" s="7">
        <f>IF(COUNTIF('Iteration 2 - Forward-Backward'!A:A, A434) &gt; 0, 1, 0)</f>
        <v>0</v>
      </c>
      <c r="K434" s="7">
        <f>IF(COUNTIF('Iteration 2 - Backward-Backward'!A:A, A434) &gt; 0, 1, 0)</f>
        <v>0</v>
      </c>
      <c r="L434" s="7">
        <f>IF(COUNTIF('Iteration 2 - Backward-Forward'!A:A, A434) &gt; 0, 1, 0)</f>
        <v>0</v>
      </c>
      <c r="M434" s="7">
        <f>IF(COUNTIF('Iteration 3 - FFF'!A:A, A434) &gt; 0, 1, 0)</f>
        <v>0</v>
      </c>
      <c r="N434" s="7">
        <f>IF(COUNTIF('Iteration 3 - FFB'!A:A, A434) &gt; 0, 1, 0)</f>
        <v>0</v>
      </c>
      <c r="O434" s="7">
        <f>IF(COUNTIF('Iteration 3 - FBF'!A:A, A434) &gt; 0, 1, 0)</f>
        <v>0</v>
      </c>
      <c r="P434" s="7">
        <v>1</v>
      </c>
    </row>
    <row r="435" spans="1:16" x14ac:dyDescent="0.25">
      <c r="A435" s="7" t="s">
        <v>9392</v>
      </c>
      <c r="B435" s="7" t="s">
        <v>9393</v>
      </c>
      <c r="C435" s="7">
        <v>2019</v>
      </c>
      <c r="D435" s="7" t="s">
        <v>9394</v>
      </c>
      <c r="E435" s="7">
        <f t="shared" si="8"/>
        <v>0</v>
      </c>
      <c r="F435" s="7">
        <f>IF(COUNTIF('Start Set'!A:A, A435) &gt; 0, 1, 0)</f>
        <v>0</v>
      </c>
      <c r="G435" s="7">
        <f>IF(COUNTIF('Iteration 1 - Forward'!A:A, A435) &gt; 0, 1, 0)</f>
        <v>0</v>
      </c>
      <c r="H435" s="7">
        <f>IF(COUNTIF('Iteration 1 - Backward'!A:A, A435) &gt; 0, 1, 0)</f>
        <v>0</v>
      </c>
      <c r="I435" s="7">
        <f>IF(COUNTIF('Iteration 2 - Forward-Forward'!A:A, A435) &gt; 0, 1, 0)</f>
        <v>0</v>
      </c>
      <c r="J435" s="7">
        <f>IF(COUNTIF('Iteration 2 - Forward-Backward'!A:A, A435) &gt; 0, 1, 0)</f>
        <v>0</v>
      </c>
      <c r="K435" s="7">
        <f>IF(COUNTIF('Iteration 2 - Backward-Backward'!A:A, A435) &gt; 0, 1, 0)</f>
        <v>0</v>
      </c>
      <c r="L435" s="7">
        <f>IF(COUNTIF('Iteration 2 - Backward-Forward'!A:A, A435) &gt; 0, 1, 0)</f>
        <v>0</v>
      </c>
      <c r="M435" s="7">
        <f>IF(COUNTIF('Iteration 3 - FFF'!A:A, A435) &gt; 0, 1, 0)</f>
        <v>0</v>
      </c>
      <c r="N435" s="7">
        <f>IF(COUNTIF('Iteration 3 - FFB'!A:A, A435) &gt; 0, 1, 0)</f>
        <v>0</v>
      </c>
      <c r="O435" s="7">
        <f>IF(COUNTIF('Iteration 3 - FBF'!A:A, A435) &gt; 0, 1, 0)</f>
        <v>0</v>
      </c>
      <c r="P435" s="7">
        <v>1</v>
      </c>
    </row>
    <row r="436" spans="1:16" x14ac:dyDescent="0.25">
      <c r="A436" s="7" t="s">
        <v>9409</v>
      </c>
      <c r="B436" s="7" t="s">
        <v>9410</v>
      </c>
      <c r="C436" s="7">
        <v>2019</v>
      </c>
      <c r="D436" s="7" t="s">
        <v>122</v>
      </c>
      <c r="E436" s="7">
        <f t="shared" si="8"/>
        <v>0</v>
      </c>
      <c r="F436" s="7">
        <f>IF(COUNTIF('Start Set'!A:A, A436) &gt; 0, 1, 0)</f>
        <v>0</v>
      </c>
      <c r="G436" s="7">
        <f>IF(COUNTIF('Iteration 1 - Forward'!A:A, A436) &gt; 0, 1, 0)</f>
        <v>0</v>
      </c>
      <c r="H436" s="7">
        <f>IF(COUNTIF('Iteration 1 - Backward'!A:A, A436) &gt; 0, 1, 0)</f>
        <v>0</v>
      </c>
      <c r="I436" s="7">
        <f>IF(COUNTIF('Iteration 2 - Forward-Forward'!A:A, A436) &gt; 0, 1, 0)</f>
        <v>0</v>
      </c>
      <c r="J436" s="7">
        <f>IF(COUNTIF('Iteration 2 - Forward-Backward'!A:A, A436) &gt; 0, 1, 0)</f>
        <v>0</v>
      </c>
      <c r="K436" s="7">
        <f>IF(COUNTIF('Iteration 2 - Backward-Backward'!A:A, A436) &gt; 0, 1, 0)</f>
        <v>0</v>
      </c>
      <c r="L436" s="7">
        <f>IF(COUNTIF('Iteration 2 - Backward-Forward'!A:A, A436) &gt; 0, 1, 0)</f>
        <v>0</v>
      </c>
      <c r="M436" s="7">
        <f>IF(COUNTIF('Iteration 3 - FFF'!A:A, A436) &gt; 0, 1, 0)</f>
        <v>0</v>
      </c>
      <c r="N436" s="7">
        <f>IF(COUNTIF('Iteration 3 - FFB'!A:A, A436) &gt; 0, 1, 0)</f>
        <v>0</v>
      </c>
      <c r="O436" s="7">
        <f>IF(COUNTIF('Iteration 3 - FBF'!A:A, A436) &gt; 0, 1, 0)</f>
        <v>0</v>
      </c>
      <c r="P436" s="7">
        <v>1</v>
      </c>
    </row>
    <row r="437" spans="1:16" x14ac:dyDescent="0.25">
      <c r="A437" s="7" t="s">
        <v>9414</v>
      </c>
      <c r="B437" s="7" t="s">
        <v>9313</v>
      </c>
      <c r="C437" s="7">
        <v>2019</v>
      </c>
      <c r="D437" s="7" t="s">
        <v>122</v>
      </c>
      <c r="E437" s="7">
        <f t="shared" si="8"/>
        <v>0</v>
      </c>
      <c r="F437" s="7">
        <f>IF(COUNTIF('Start Set'!A:A, A437) &gt; 0, 1, 0)</f>
        <v>0</v>
      </c>
      <c r="G437" s="7">
        <f>IF(COUNTIF('Iteration 1 - Forward'!A:A, A437) &gt; 0, 1, 0)</f>
        <v>0</v>
      </c>
      <c r="H437" s="7">
        <f>IF(COUNTIF('Iteration 1 - Backward'!A:A, A437) &gt; 0, 1, 0)</f>
        <v>0</v>
      </c>
      <c r="I437" s="7">
        <f>IF(COUNTIF('Iteration 2 - Forward-Forward'!A:A, A437) &gt; 0, 1, 0)</f>
        <v>0</v>
      </c>
      <c r="J437" s="7">
        <f>IF(COUNTIF('Iteration 2 - Forward-Backward'!A:A, A437) &gt; 0, 1, 0)</f>
        <v>0</v>
      </c>
      <c r="K437" s="7">
        <f>IF(COUNTIF('Iteration 2 - Backward-Backward'!A:A, A437) &gt; 0, 1, 0)</f>
        <v>0</v>
      </c>
      <c r="L437" s="7">
        <f>IF(COUNTIF('Iteration 2 - Backward-Forward'!A:A, A437) &gt; 0, 1, 0)</f>
        <v>0</v>
      </c>
      <c r="M437" s="7">
        <f>IF(COUNTIF('Iteration 3 - FFF'!A:A, A437) &gt; 0, 1, 0)</f>
        <v>0</v>
      </c>
      <c r="N437" s="7">
        <f>IF(COUNTIF('Iteration 3 - FFB'!A:A, A437) &gt; 0, 1, 0)</f>
        <v>0</v>
      </c>
      <c r="O437" s="7">
        <f>IF(COUNTIF('Iteration 3 - FBF'!A:A, A437) &gt; 0, 1, 0)</f>
        <v>0</v>
      </c>
      <c r="P437" s="7">
        <v>1</v>
      </c>
    </row>
    <row r="438" spans="1:16" x14ac:dyDescent="0.25">
      <c r="A438" s="7" t="s">
        <v>9417</v>
      </c>
      <c r="B438" s="7" t="s">
        <v>9418</v>
      </c>
      <c r="C438" s="7">
        <v>2019</v>
      </c>
      <c r="D438" s="7" t="s">
        <v>1698</v>
      </c>
      <c r="E438" s="7">
        <f t="shared" si="8"/>
        <v>0</v>
      </c>
      <c r="F438" s="7">
        <f>IF(COUNTIF('Start Set'!A:A, A438) &gt; 0, 1, 0)</f>
        <v>0</v>
      </c>
      <c r="G438" s="7">
        <f>IF(COUNTIF('Iteration 1 - Forward'!A:A, A438) &gt; 0, 1, 0)</f>
        <v>0</v>
      </c>
      <c r="H438" s="7">
        <f>IF(COUNTIF('Iteration 1 - Backward'!A:A, A438) &gt; 0, 1, 0)</f>
        <v>0</v>
      </c>
      <c r="I438" s="7">
        <f>IF(COUNTIF('Iteration 2 - Forward-Forward'!A:A, A438) &gt; 0, 1, 0)</f>
        <v>0</v>
      </c>
      <c r="J438" s="7">
        <f>IF(COUNTIF('Iteration 2 - Forward-Backward'!A:A, A438) &gt; 0, 1, 0)</f>
        <v>1</v>
      </c>
      <c r="K438" s="7">
        <f>IF(COUNTIF('Iteration 2 - Backward-Backward'!A:A, A438) &gt; 0, 1, 0)</f>
        <v>0</v>
      </c>
      <c r="L438" s="7">
        <f>IF(COUNTIF('Iteration 2 - Backward-Forward'!A:A, A438) &gt; 0, 1, 0)</f>
        <v>0</v>
      </c>
      <c r="M438" s="7">
        <f>IF(COUNTIF('Iteration 3 - FFF'!A:A, A438) &gt; 0, 1, 0)</f>
        <v>0</v>
      </c>
      <c r="N438" s="7">
        <f>IF(COUNTIF('Iteration 3 - FFB'!A:A, A438) &gt; 0, 1, 0)</f>
        <v>0</v>
      </c>
      <c r="O438" s="7">
        <f>IF(COUNTIF('Iteration 3 - FBF'!A:A, A438) &gt; 0, 1, 0)</f>
        <v>0</v>
      </c>
      <c r="P438" s="7">
        <v>1</v>
      </c>
    </row>
    <row r="439" spans="1:16" x14ac:dyDescent="0.25">
      <c r="A439" s="7" t="s">
        <v>9432</v>
      </c>
      <c r="B439" s="7" t="s">
        <v>9365</v>
      </c>
      <c r="C439" s="7">
        <v>2019</v>
      </c>
      <c r="D439" s="7" t="s">
        <v>160</v>
      </c>
      <c r="E439" s="7">
        <f t="shared" si="8"/>
        <v>0</v>
      </c>
      <c r="F439" s="7">
        <f>IF(COUNTIF('Start Set'!A:A, A439) &gt; 0, 1, 0)</f>
        <v>0</v>
      </c>
      <c r="G439" s="7">
        <f>IF(COUNTIF('Iteration 1 - Forward'!A:A, A439) &gt; 0, 1, 0)</f>
        <v>0</v>
      </c>
      <c r="H439" s="7">
        <f>IF(COUNTIF('Iteration 1 - Backward'!A:A, A439) &gt; 0, 1, 0)</f>
        <v>0</v>
      </c>
      <c r="I439" s="7">
        <f>IF(COUNTIF('Iteration 2 - Forward-Forward'!A:A, A439) &gt; 0, 1, 0)</f>
        <v>0</v>
      </c>
      <c r="J439" s="7">
        <f>IF(COUNTIF('Iteration 2 - Forward-Backward'!A:A, A439) &gt; 0, 1, 0)</f>
        <v>0</v>
      </c>
      <c r="K439" s="7">
        <f>IF(COUNTIF('Iteration 2 - Backward-Backward'!A:A, A439) &gt; 0, 1, 0)</f>
        <v>0</v>
      </c>
      <c r="L439" s="7">
        <f>IF(COUNTIF('Iteration 2 - Backward-Forward'!A:A, A439) &gt; 0, 1, 0)</f>
        <v>0</v>
      </c>
      <c r="M439" s="7">
        <f>IF(COUNTIF('Iteration 3 - FFF'!A:A, A439) &gt; 0, 1, 0)</f>
        <v>0</v>
      </c>
      <c r="N439" s="7">
        <f>IF(COUNTIF('Iteration 3 - FFB'!A:A, A439) &gt; 0, 1, 0)</f>
        <v>0</v>
      </c>
      <c r="O439" s="7">
        <f>IF(COUNTIF('Iteration 3 - FBF'!A:A, A439) &gt; 0, 1, 0)</f>
        <v>0</v>
      </c>
      <c r="P439" s="7">
        <v>1</v>
      </c>
    </row>
    <row r="440" spans="1:16" x14ac:dyDescent="0.25">
      <c r="A440" s="7" t="s">
        <v>9437</v>
      </c>
      <c r="B440" s="7" t="s">
        <v>9438</v>
      </c>
      <c r="C440" s="7">
        <v>2019</v>
      </c>
      <c r="D440" s="7" t="s">
        <v>9439</v>
      </c>
      <c r="E440" s="7">
        <f t="shared" si="8"/>
        <v>0</v>
      </c>
      <c r="F440" s="7">
        <f>IF(COUNTIF('Start Set'!A:A, A440) &gt; 0, 1, 0)</f>
        <v>0</v>
      </c>
      <c r="G440" s="7">
        <f>IF(COUNTIF('Iteration 1 - Forward'!A:A, A440) &gt; 0, 1, 0)</f>
        <v>0</v>
      </c>
      <c r="H440" s="7">
        <f>IF(COUNTIF('Iteration 1 - Backward'!A:A, A440) &gt; 0, 1, 0)</f>
        <v>0</v>
      </c>
      <c r="I440" s="7">
        <f>IF(COUNTIF('Iteration 2 - Forward-Forward'!A:A, A440) &gt; 0, 1, 0)</f>
        <v>0</v>
      </c>
      <c r="J440" s="7">
        <f>IF(COUNTIF('Iteration 2 - Forward-Backward'!A:A, A440) &gt; 0, 1, 0)</f>
        <v>0</v>
      </c>
      <c r="K440" s="7">
        <f>IF(COUNTIF('Iteration 2 - Backward-Backward'!A:A, A440) &gt; 0, 1, 0)</f>
        <v>0</v>
      </c>
      <c r="L440" s="7">
        <f>IF(COUNTIF('Iteration 2 - Backward-Forward'!A:A, A440) &gt; 0, 1, 0)</f>
        <v>0</v>
      </c>
      <c r="M440" s="7">
        <f>IF(COUNTIF('Iteration 3 - FFF'!A:A, A440) &gt; 0, 1, 0)</f>
        <v>0</v>
      </c>
      <c r="N440" s="7">
        <f>IF(COUNTIF('Iteration 3 - FFB'!A:A, A440) &gt; 0, 1, 0)</f>
        <v>0</v>
      </c>
      <c r="O440" s="7">
        <f>IF(COUNTIF('Iteration 3 - FBF'!A:A, A440) &gt; 0, 1, 0)</f>
        <v>0</v>
      </c>
      <c r="P440" s="7">
        <v>1</v>
      </c>
    </row>
    <row r="441" spans="1:16" x14ac:dyDescent="0.25">
      <c r="A441" s="7" t="s">
        <v>9440</v>
      </c>
      <c r="B441" s="7" t="s">
        <v>9438</v>
      </c>
      <c r="C441" s="7">
        <v>2019</v>
      </c>
      <c r="D441" s="7" t="s">
        <v>9439</v>
      </c>
      <c r="E441" s="7">
        <f t="shared" ref="E441:E504" si="9">--(ROW(A441)&lt;&gt;MATCH(A441,$A:$A,0))</f>
        <v>0</v>
      </c>
      <c r="F441" s="7">
        <f>IF(COUNTIF('Start Set'!A:A, A441) &gt; 0, 1, 0)</f>
        <v>0</v>
      </c>
      <c r="G441" s="7">
        <f>IF(COUNTIF('Iteration 1 - Forward'!A:A, A441) &gt; 0, 1, 0)</f>
        <v>0</v>
      </c>
      <c r="H441" s="7">
        <f>IF(COUNTIF('Iteration 1 - Backward'!A:A, A441) &gt; 0, 1, 0)</f>
        <v>0</v>
      </c>
      <c r="I441" s="7">
        <f>IF(COUNTIF('Iteration 2 - Forward-Forward'!A:A, A441) &gt; 0, 1, 0)</f>
        <v>0</v>
      </c>
      <c r="J441" s="7">
        <f>IF(COUNTIF('Iteration 2 - Forward-Backward'!A:A, A441) &gt; 0, 1, 0)</f>
        <v>0</v>
      </c>
      <c r="K441" s="7">
        <f>IF(COUNTIF('Iteration 2 - Backward-Backward'!A:A, A441) &gt; 0, 1, 0)</f>
        <v>0</v>
      </c>
      <c r="L441" s="7">
        <f>IF(COUNTIF('Iteration 2 - Backward-Forward'!A:A, A441) &gt; 0, 1, 0)</f>
        <v>0</v>
      </c>
      <c r="M441" s="7">
        <f>IF(COUNTIF('Iteration 3 - FFF'!A:A, A441) &gt; 0, 1, 0)</f>
        <v>0</v>
      </c>
      <c r="N441" s="7">
        <f>IF(COUNTIF('Iteration 3 - FFB'!A:A, A441) &gt; 0, 1, 0)</f>
        <v>0</v>
      </c>
      <c r="O441" s="7">
        <f>IF(COUNTIF('Iteration 3 - FBF'!A:A, A441) &gt; 0, 1, 0)</f>
        <v>0</v>
      </c>
      <c r="P441" s="7">
        <v>1</v>
      </c>
    </row>
    <row r="442" spans="1:16" x14ac:dyDescent="0.25">
      <c r="A442" s="7" t="s">
        <v>9445</v>
      </c>
      <c r="B442" s="7" t="s">
        <v>9446</v>
      </c>
      <c r="C442" s="7">
        <v>2019</v>
      </c>
      <c r="D442" s="7" t="s">
        <v>9447</v>
      </c>
      <c r="E442" s="7">
        <f t="shared" si="9"/>
        <v>0</v>
      </c>
      <c r="F442" s="7">
        <f>IF(COUNTIF('Start Set'!A:A, A442) &gt; 0, 1, 0)</f>
        <v>0</v>
      </c>
      <c r="G442" s="7">
        <f>IF(COUNTIF('Iteration 1 - Forward'!A:A, A442) &gt; 0, 1, 0)</f>
        <v>0</v>
      </c>
      <c r="H442" s="7">
        <f>IF(COUNTIF('Iteration 1 - Backward'!A:A, A442) &gt; 0, 1, 0)</f>
        <v>0</v>
      </c>
      <c r="I442" s="7">
        <f>IF(COUNTIF('Iteration 2 - Forward-Forward'!A:A, A442) &gt; 0, 1, 0)</f>
        <v>0</v>
      </c>
      <c r="J442" s="7">
        <f>IF(COUNTIF('Iteration 2 - Forward-Backward'!A:A, A442) &gt; 0, 1, 0)</f>
        <v>0</v>
      </c>
      <c r="K442" s="7">
        <f>IF(COUNTIF('Iteration 2 - Backward-Backward'!A:A, A442) &gt; 0, 1, 0)</f>
        <v>0</v>
      </c>
      <c r="L442" s="7">
        <f>IF(COUNTIF('Iteration 2 - Backward-Forward'!A:A, A442) &gt; 0, 1, 0)</f>
        <v>0</v>
      </c>
      <c r="M442" s="7">
        <f>IF(COUNTIF('Iteration 3 - FFF'!A:A, A442) &gt; 0, 1, 0)</f>
        <v>0</v>
      </c>
      <c r="N442" s="7">
        <f>IF(COUNTIF('Iteration 3 - FFB'!A:A, A442) &gt; 0, 1, 0)</f>
        <v>0</v>
      </c>
      <c r="O442" s="7">
        <f>IF(COUNTIF('Iteration 3 - FBF'!A:A, A442) &gt; 0, 1, 0)</f>
        <v>0</v>
      </c>
      <c r="P442" s="7">
        <v>1</v>
      </c>
    </row>
    <row r="443" spans="1:16" x14ac:dyDescent="0.25">
      <c r="A443" s="7" t="s">
        <v>9448</v>
      </c>
      <c r="B443" s="7" t="s">
        <v>9449</v>
      </c>
      <c r="C443" s="7">
        <v>2019</v>
      </c>
      <c r="D443" s="7" t="s">
        <v>9450</v>
      </c>
      <c r="E443" s="7">
        <f t="shared" si="9"/>
        <v>0</v>
      </c>
      <c r="F443" s="7">
        <f>IF(COUNTIF('Start Set'!A:A, A443) &gt; 0, 1, 0)</f>
        <v>0</v>
      </c>
      <c r="G443" s="7">
        <f>IF(COUNTIF('Iteration 1 - Forward'!A:A, A443) &gt; 0, 1, 0)</f>
        <v>0</v>
      </c>
      <c r="H443" s="7">
        <f>IF(COUNTIF('Iteration 1 - Backward'!A:A, A443) &gt; 0, 1, 0)</f>
        <v>0</v>
      </c>
      <c r="I443" s="7">
        <f>IF(COUNTIF('Iteration 2 - Forward-Forward'!A:A, A443) &gt; 0, 1, 0)</f>
        <v>0</v>
      </c>
      <c r="J443" s="7">
        <f>IF(COUNTIF('Iteration 2 - Forward-Backward'!A:A, A443) &gt; 0, 1, 0)</f>
        <v>0</v>
      </c>
      <c r="K443" s="7">
        <f>IF(COUNTIF('Iteration 2 - Backward-Backward'!A:A, A443) &gt; 0, 1, 0)</f>
        <v>0</v>
      </c>
      <c r="L443" s="7">
        <f>IF(COUNTIF('Iteration 2 - Backward-Forward'!A:A, A443) &gt; 0, 1, 0)</f>
        <v>0</v>
      </c>
      <c r="M443" s="7">
        <f>IF(COUNTIF('Iteration 3 - FFF'!A:A, A443) &gt; 0, 1, 0)</f>
        <v>0</v>
      </c>
      <c r="N443" s="7">
        <f>IF(COUNTIF('Iteration 3 - FFB'!A:A, A443) &gt; 0, 1, 0)</f>
        <v>0</v>
      </c>
      <c r="O443" s="7">
        <f>IF(COUNTIF('Iteration 3 - FBF'!A:A, A443) &gt; 0, 1, 0)</f>
        <v>0</v>
      </c>
      <c r="P443" s="7">
        <v>1</v>
      </c>
    </row>
    <row r="444" spans="1:16" x14ac:dyDescent="0.25">
      <c r="A444" s="7" t="s">
        <v>9454</v>
      </c>
      <c r="B444" s="7" t="s">
        <v>9455</v>
      </c>
      <c r="C444" s="7">
        <v>2019</v>
      </c>
      <c r="D444" s="7" t="s">
        <v>9456</v>
      </c>
      <c r="E444" s="7">
        <f t="shared" si="9"/>
        <v>0</v>
      </c>
      <c r="F444" s="7">
        <f>IF(COUNTIF('Start Set'!A:A, A444) &gt; 0, 1, 0)</f>
        <v>0</v>
      </c>
      <c r="G444" s="7">
        <f>IF(COUNTIF('Iteration 1 - Forward'!A:A, A444) &gt; 0, 1, 0)</f>
        <v>0</v>
      </c>
      <c r="H444" s="7">
        <f>IF(COUNTIF('Iteration 1 - Backward'!A:A, A444) &gt; 0, 1, 0)</f>
        <v>0</v>
      </c>
      <c r="I444" s="7">
        <f>IF(COUNTIF('Iteration 2 - Forward-Forward'!A:A, A444) &gt; 0, 1, 0)</f>
        <v>0</v>
      </c>
      <c r="J444" s="7">
        <f>IF(COUNTIF('Iteration 2 - Forward-Backward'!A:A, A444) &gt; 0, 1, 0)</f>
        <v>0</v>
      </c>
      <c r="K444" s="7">
        <f>IF(COUNTIF('Iteration 2 - Backward-Backward'!A:A, A444) &gt; 0, 1, 0)</f>
        <v>0</v>
      </c>
      <c r="L444" s="7">
        <f>IF(COUNTIF('Iteration 2 - Backward-Forward'!A:A, A444) &gt; 0, 1, 0)</f>
        <v>0</v>
      </c>
      <c r="M444" s="7">
        <f>IF(COUNTIF('Iteration 3 - FFF'!A:A, A444) &gt; 0, 1, 0)</f>
        <v>0</v>
      </c>
      <c r="N444" s="7">
        <f>IF(COUNTIF('Iteration 3 - FFB'!A:A, A444) &gt; 0, 1, 0)</f>
        <v>0</v>
      </c>
      <c r="O444" s="7">
        <f>IF(COUNTIF('Iteration 3 - FBF'!A:A, A444) &gt; 0, 1, 0)</f>
        <v>0</v>
      </c>
      <c r="P444" s="7">
        <v>1</v>
      </c>
    </row>
    <row r="445" spans="1:16" x14ac:dyDescent="0.25">
      <c r="A445" s="7" t="s">
        <v>9464</v>
      </c>
      <c r="B445" s="7" t="s">
        <v>9465</v>
      </c>
      <c r="C445" s="7">
        <v>2019</v>
      </c>
      <c r="D445" s="7" t="s">
        <v>3114</v>
      </c>
      <c r="E445" s="7">
        <f t="shared" si="9"/>
        <v>0</v>
      </c>
      <c r="F445" s="7">
        <f>IF(COUNTIF('Start Set'!A:A, A445) &gt; 0, 1, 0)</f>
        <v>0</v>
      </c>
      <c r="G445" s="7">
        <f>IF(COUNTIF('Iteration 1 - Forward'!A:A, A445) &gt; 0, 1, 0)</f>
        <v>0</v>
      </c>
      <c r="H445" s="7">
        <f>IF(COUNTIF('Iteration 1 - Backward'!A:A, A445) &gt; 0, 1, 0)</f>
        <v>0</v>
      </c>
      <c r="I445" s="7">
        <f>IF(COUNTIF('Iteration 2 - Forward-Forward'!A:A, A445) &gt; 0, 1, 0)</f>
        <v>0</v>
      </c>
      <c r="J445" s="7">
        <f>IF(COUNTIF('Iteration 2 - Forward-Backward'!A:A, A445) &gt; 0, 1, 0)</f>
        <v>0</v>
      </c>
      <c r="K445" s="7">
        <f>IF(COUNTIF('Iteration 2 - Backward-Backward'!A:A, A445) &gt; 0, 1, 0)</f>
        <v>0</v>
      </c>
      <c r="L445" s="7">
        <f>IF(COUNTIF('Iteration 2 - Backward-Forward'!A:A, A445) &gt; 0, 1, 0)</f>
        <v>0</v>
      </c>
      <c r="M445" s="7">
        <f>IF(COUNTIF('Iteration 3 - FFF'!A:A, A445) &gt; 0, 1, 0)</f>
        <v>0</v>
      </c>
      <c r="N445" s="7">
        <f>IF(COUNTIF('Iteration 3 - FFB'!A:A, A445) &gt; 0, 1, 0)</f>
        <v>0</v>
      </c>
      <c r="O445" s="7">
        <f>IF(COUNTIF('Iteration 3 - FBF'!A:A, A445) &gt; 0, 1, 0)</f>
        <v>0</v>
      </c>
      <c r="P445" s="7">
        <v>1</v>
      </c>
    </row>
    <row r="446" spans="1:16" x14ac:dyDescent="0.25">
      <c r="A446" s="7" t="s">
        <v>9467</v>
      </c>
      <c r="B446" s="7" t="s">
        <v>9468</v>
      </c>
      <c r="C446" s="7">
        <v>2019</v>
      </c>
      <c r="D446" s="7" t="s">
        <v>9469</v>
      </c>
      <c r="E446" s="7">
        <f t="shared" si="9"/>
        <v>0</v>
      </c>
      <c r="F446" s="7">
        <f>IF(COUNTIF('Start Set'!A:A, A446) &gt; 0, 1, 0)</f>
        <v>0</v>
      </c>
      <c r="G446" s="7">
        <f>IF(COUNTIF('Iteration 1 - Forward'!A:A, A446) &gt; 0, 1, 0)</f>
        <v>0</v>
      </c>
      <c r="H446" s="7">
        <f>IF(COUNTIF('Iteration 1 - Backward'!A:A, A446) &gt; 0, 1, 0)</f>
        <v>0</v>
      </c>
      <c r="I446" s="7">
        <f>IF(COUNTIF('Iteration 2 - Forward-Forward'!A:A, A446) &gt; 0, 1, 0)</f>
        <v>0</v>
      </c>
      <c r="J446" s="7">
        <f>IF(COUNTIF('Iteration 2 - Forward-Backward'!A:A, A446) &gt; 0, 1, 0)</f>
        <v>0</v>
      </c>
      <c r="K446" s="7">
        <f>IF(COUNTIF('Iteration 2 - Backward-Backward'!A:A, A446) &gt; 0, 1, 0)</f>
        <v>0</v>
      </c>
      <c r="L446" s="7">
        <f>IF(COUNTIF('Iteration 2 - Backward-Forward'!A:A, A446) &gt; 0, 1, 0)</f>
        <v>0</v>
      </c>
      <c r="M446" s="7">
        <f>IF(COUNTIF('Iteration 3 - FFF'!A:A, A446) &gt; 0, 1, 0)</f>
        <v>0</v>
      </c>
      <c r="N446" s="7">
        <f>IF(COUNTIF('Iteration 3 - FFB'!A:A, A446) &gt; 0, 1, 0)</f>
        <v>0</v>
      </c>
      <c r="O446" s="7">
        <f>IF(COUNTIF('Iteration 3 - FBF'!A:A, A446) &gt; 0, 1, 0)</f>
        <v>0</v>
      </c>
      <c r="P446" s="7">
        <v>1</v>
      </c>
    </row>
    <row r="447" spans="1:16" x14ac:dyDescent="0.25">
      <c r="A447" s="7" t="s">
        <v>9470</v>
      </c>
      <c r="B447" s="7" t="s">
        <v>9471</v>
      </c>
      <c r="C447" s="7">
        <v>2019</v>
      </c>
      <c r="D447" s="7" t="s">
        <v>135</v>
      </c>
      <c r="E447" s="7">
        <f t="shared" si="9"/>
        <v>0</v>
      </c>
      <c r="F447" s="7">
        <f>IF(COUNTIF('Start Set'!A:A, A447) &gt; 0, 1, 0)</f>
        <v>0</v>
      </c>
      <c r="G447" s="7">
        <f>IF(COUNTIF('Iteration 1 - Forward'!A:A, A447) &gt; 0, 1, 0)</f>
        <v>0</v>
      </c>
      <c r="H447" s="7">
        <f>IF(COUNTIF('Iteration 1 - Backward'!A:A, A447) &gt; 0, 1, 0)</f>
        <v>0</v>
      </c>
      <c r="I447" s="7">
        <f>IF(COUNTIF('Iteration 2 - Forward-Forward'!A:A, A447) &gt; 0, 1, 0)</f>
        <v>0</v>
      </c>
      <c r="J447" s="7">
        <f>IF(COUNTIF('Iteration 2 - Forward-Backward'!A:A, A447) &gt; 0, 1, 0)</f>
        <v>0</v>
      </c>
      <c r="K447" s="7">
        <f>IF(COUNTIF('Iteration 2 - Backward-Backward'!A:A, A447) &gt; 0, 1, 0)</f>
        <v>0</v>
      </c>
      <c r="L447" s="7">
        <f>IF(COUNTIF('Iteration 2 - Backward-Forward'!A:A, A447) &gt; 0, 1, 0)</f>
        <v>0</v>
      </c>
      <c r="M447" s="7">
        <f>IF(COUNTIF('Iteration 3 - FFF'!A:A, A447) &gt; 0, 1, 0)</f>
        <v>0</v>
      </c>
      <c r="N447" s="7">
        <f>IF(COUNTIF('Iteration 3 - FFB'!A:A, A447) &gt; 0, 1, 0)</f>
        <v>0</v>
      </c>
      <c r="O447" s="7">
        <f>IF(COUNTIF('Iteration 3 - FBF'!A:A, A447) &gt; 0, 1, 0)</f>
        <v>0</v>
      </c>
      <c r="P447" s="7">
        <v>1</v>
      </c>
    </row>
    <row r="448" spans="1:16" x14ac:dyDescent="0.25">
      <c r="A448" s="7" t="s">
        <v>9487</v>
      </c>
      <c r="B448" s="7" t="s">
        <v>9488</v>
      </c>
      <c r="C448" s="7">
        <v>2019</v>
      </c>
      <c r="D448" s="7" t="s">
        <v>9444</v>
      </c>
      <c r="E448" s="7">
        <f t="shared" si="9"/>
        <v>0</v>
      </c>
      <c r="F448" s="7">
        <f>IF(COUNTIF('Start Set'!A:A, A448) &gt; 0, 1, 0)</f>
        <v>0</v>
      </c>
      <c r="G448" s="7">
        <f>IF(COUNTIF('Iteration 1 - Forward'!A:A, A448) &gt; 0, 1, 0)</f>
        <v>0</v>
      </c>
      <c r="H448" s="7">
        <f>IF(COUNTIF('Iteration 1 - Backward'!A:A, A448) &gt; 0, 1, 0)</f>
        <v>0</v>
      </c>
      <c r="I448" s="7">
        <f>IF(COUNTIF('Iteration 2 - Forward-Forward'!A:A, A448) &gt; 0, 1, 0)</f>
        <v>0</v>
      </c>
      <c r="J448" s="7">
        <f>IF(COUNTIF('Iteration 2 - Forward-Backward'!A:A, A448) &gt; 0, 1, 0)</f>
        <v>0</v>
      </c>
      <c r="K448" s="7">
        <f>IF(COUNTIF('Iteration 2 - Backward-Backward'!A:A, A448) &gt; 0, 1, 0)</f>
        <v>0</v>
      </c>
      <c r="L448" s="7">
        <f>IF(COUNTIF('Iteration 2 - Backward-Forward'!A:A, A448) &gt; 0, 1, 0)</f>
        <v>0</v>
      </c>
      <c r="M448" s="7">
        <f>IF(COUNTIF('Iteration 3 - FFF'!A:A, A448) &gt; 0, 1, 0)</f>
        <v>0</v>
      </c>
      <c r="N448" s="7">
        <f>IF(COUNTIF('Iteration 3 - FFB'!A:A, A448) &gt; 0, 1, 0)</f>
        <v>0</v>
      </c>
      <c r="O448" s="7">
        <f>IF(COUNTIF('Iteration 3 - FBF'!A:A, A448) &gt; 0, 1, 0)</f>
        <v>0</v>
      </c>
      <c r="P448" s="7">
        <v>1</v>
      </c>
    </row>
    <row r="449" spans="1:16" x14ac:dyDescent="0.25">
      <c r="A449" s="7" t="s">
        <v>9495</v>
      </c>
      <c r="B449" s="7" t="s">
        <v>9496</v>
      </c>
      <c r="C449" s="7">
        <v>2019</v>
      </c>
      <c r="D449" s="7" t="s">
        <v>9497</v>
      </c>
      <c r="E449" s="7">
        <f t="shared" si="9"/>
        <v>0</v>
      </c>
      <c r="F449" s="7">
        <f>IF(COUNTIF('Start Set'!A:A, A449) &gt; 0, 1, 0)</f>
        <v>0</v>
      </c>
      <c r="G449" s="7">
        <f>IF(COUNTIF('Iteration 1 - Forward'!A:A, A449) &gt; 0, 1, 0)</f>
        <v>0</v>
      </c>
      <c r="H449" s="7">
        <f>IF(COUNTIF('Iteration 1 - Backward'!A:A, A449) &gt; 0, 1, 0)</f>
        <v>0</v>
      </c>
      <c r="I449" s="7">
        <f>IF(COUNTIF('Iteration 2 - Forward-Forward'!A:A, A449) &gt; 0, 1, 0)</f>
        <v>0</v>
      </c>
      <c r="J449" s="7">
        <f>IF(COUNTIF('Iteration 2 - Forward-Backward'!A:A, A449) &gt; 0, 1, 0)</f>
        <v>0</v>
      </c>
      <c r="K449" s="7">
        <f>IF(COUNTIF('Iteration 2 - Backward-Backward'!A:A, A449) &gt; 0, 1, 0)</f>
        <v>0</v>
      </c>
      <c r="L449" s="7">
        <f>IF(COUNTIF('Iteration 2 - Backward-Forward'!A:A, A449) &gt; 0, 1, 0)</f>
        <v>0</v>
      </c>
      <c r="M449" s="7">
        <f>IF(COUNTIF('Iteration 3 - FFF'!A:A, A449) &gt; 0, 1, 0)</f>
        <v>0</v>
      </c>
      <c r="N449" s="7">
        <f>IF(COUNTIF('Iteration 3 - FFB'!A:A, A449) &gt; 0, 1, 0)</f>
        <v>0</v>
      </c>
      <c r="O449" s="7">
        <f>IF(COUNTIF('Iteration 3 - FBF'!A:A, A449) &gt; 0, 1, 0)</f>
        <v>0</v>
      </c>
      <c r="P449" s="7">
        <v>1</v>
      </c>
    </row>
    <row r="450" spans="1:16" x14ac:dyDescent="0.25">
      <c r="A450" s="7" t="s">
        <v>9504</v>
      </c>
      <c r="B450" s="7" t="s">
        <v>9505</v>
      </c>
      <c r="C450" s="7">
        <v>2019</v>
      </c>
      <c r="D450" s="7" t="s">
        <v>3114</v>
      </c>
      <c r="E450" s="7">
        <f t="shared" si="9"/>
        <v>0</v>
      </c>
      <c r="F450" s="7">
        <f>IF(COUNTIF('Start Set'!A:A, A450) &gt; 0, 1, 0)</f>
        <v>0</v>
      </c>
      <c r="G450" s="7">
        <f>IF(COUNTIF('Iteration 1 - Forward'!A:A, A450) &gt; 0, 1, 0)</f>
        <v>0</v>
      </c>
      <c r="H450" s="7">
        <f>IF(COUNTIF('Iteration 1 - Backward'!A:A, A450) &gt; 0, 1, 0)</f>
        <v>0</v>
      </c>
      <c r="I450" s="7">
        <f>IF(COUNTIF('Iteration 2 - Forward-Forward'!A:A, A450) &gt; 0, 1, 0)</f>
        <v>0</v>
      </c>
      <c r="J450" s="7">
        <f>IF(COUNTIF('Iteration 2 - Forward-Backward'!A:A, A450) &gt; 0, 1, 0)</f>
        <v>0</v>
      </c>
      <c r="K450" s="7">
        <f>IF(COUNTIF('Iteration 2 - Backward-Backward'!A:A, A450) &gt; 0, 1, 0)</f>
        <v>0</v>
      </c>
      <c r="L450" s="7">
        <f>IF(COUNTIF('Iteration 2 - Backward-Forward'!A:A, A450) &gt; 0, 1, 0)</f>
        <v>0</v>
      </c>
      <c r="M450" s="7">
        <f>IF(COUNTIF('Iteration 3 - FFF'!A:A, A450) &gt; 0, 1, 0)</f>
        <v>0</v>
      </c>
      <c r="N450" s="7">
        <f>IF(COUNTIF('Iteration 3 - FFB'!A:A, A450) &gt; 0, 1, 0)</f>
        <v>0</v>
      </c>
      <c r="O450" s="7">
        <f>IF(COUNTIF('Iteration 3 - FBF'!A:A, A450) &gt; 0, 1, 0)</f>
        <v>0</v>
      </c>
      <c r="P450" s="7">
        <v>1</v>
      </c>
    </row>
    <row r="451" spans="1:16" x14ac:dyDescent="0.25">
      <c r="A451" s="7" t="s">
        <v>9543</v>
      </c>
      <c r="B451" s="7" t="s">
        <v>9544</v>
      </c>
      <c r="C451" s="7">
        <v>2019</v>
      </c>
      <c r="D451" s="7" t="s">
        <v>9545</v>
      </c>
      <c r="E451" s="7">
        <f t="shared" si="9"/>
        <v>0</v>
      </c>
      <c r="F451" s="7">
        <f>IF(COUNTIF('Start Set'!A:A, A451) &gt; 0, 1, 0)</f>
        <v>0</v>
      </c>
      <c r="G451" s="7">
        <f>IF(COUNTIF('Iteration 1 - Forward'!A:A, A451) &gt; 0, 1, 0)</f>
        <v>0</v>
      </c>
      <c r="H451" s="7">
        <f>IF(COUNTIF('Iteration 1 - Backward'!A:A, A451) &gt; 0, 1, 0)</f>
        <v>0</v>
      </c>
      <c r="I451" s="7">
        <f>IF(COUNTIF('Iteration 2 - Forward-Forward'!A:A, A451) &gt; 0, 1, 0)</f>
        <v>0</v>
      </c>
      <c r="J451" s="7">
        <f>IF(COUNTIF('Iteration 2 - Forward-Backward'!A:A, A451) &gt; 0, 1, 0)</f>
        <v>0</v>
      </c>
      <c r="K451" s="7">
        <f>IF(COUNTIF('Iteration 2 - Backward-Backward'!A:A, A451) &gt; 0, 1, 0)</f>
        <v>0</v>
      </c>
      <c r="L451" s="7">
        <f>IF(COUNTIF('Iteration 2 - Backward-Forward'!A:A, A451) &gt; 0, 1, 0)</f>
        <v>0</v>
      </c>
      <c r="M451" s="7">
        <f>IF(COUNTIF('Iteration 3 - FFF'!A:A, A451) &gt; 0, 1, 0)</f>
        <v>0</v>
      </c>
      <c r="N451" s="7">
        <f>IF(COUNTIF('Iteration 3 - FFB'!A:A, A451) &gt; 0, 1, 0)</f>
        <v>0</v>
      </c>
      <c r="O451" s="7">
        <f>IF(COUNTIF('Iteration 3 - FBF'!A:A, A451) &gt; 0, 1, 0)</f>
        <v>0</v>
      </c>
      <c r="P451" s="7">
        <v>1</v>
      </c>
    </row>
    <row r="452" spans="1:16" x14ac:dyDescent="0.25">
      <c r="A452" s="7" t="s">
        <v>9546</v>
      </c>
      <c r="B452" s="7" t="s">
        <v>9547</v>
      </c>
      <c r="C452" s="7">
        <v>2019</v>
      </c>
      <c r="D452" s="7" t="s">
        <v>9548</v>
      </c>
      <c r="E452" s="7">
        <f t="shared" si="9"/>
        <v>0</v>
      </c>
      <c r="F452" s="7">
        <f>IF(COUNTIF('Start Set'!A:A, A452) &gt; 0, 1, 0)</f>
        <v>0</v>
      </c>
      <c r="G452" s="7">
        <f>IF(COUNTIF('Iteration 1 - Forward'!A:A, A452) &gt; 0, 1, 0)</f>
        <v>0</v>
      </c>
      <c r="H452" s="7">
        <f>IF(COUNTIF('Iteration 1 - Backward'!A:A, A452) &gt; 0, 1, 0)</f>
        <v>0</v>
      </c>
      <c r="I452" s="7">
        <f>IF(COUNTIF('Iteration 2 - Forward-Forward'!A:A, A452) &gt; 0, 1, 0)</f>
        <v>0</v>
      </c>
      <c r="J452" s="7">
        <f>IF(COUNTIF('Iteration 2 - Forward-Backward'!A:A, A452) &gt; 0, 1, 0)</f>
        <v>0</v>
      </c>
      <c r="K452" s="7">
        <f>IF(COUNTIF('Iteration 2 - Backward-Backward'!A:A, A452) &gt; 0, 1, 0)</f>
        <v>0</v>
      </c>
      <c r="L452" s="7">
        <f>IF(COUNTIF('Iteration 2 - Backward-Forward'!A:A, A452) &gt; 0, 1, 0)</f>
        <v>0</v>
      </c>
      <c r="M452" s="7">
        <f>IF(COUNTIF('Iteration 3 - FFF'!A:A, A452) &gt; 0, 1, 0)</f>
        <v>0</v>
      </c>
      <c r="N452" s="7">
        <f>IF(COUNTIF('Iteration 3 - FFB'!A:A, A452) &gt; 0, 1, 0)</f>
        <v>0</v>
      </c>
      <c r="O452" s="7">
        <f>IF(COUNTIF('Iteration 3 - FBF'!A:A, A452) &gt; 0, 1, 0)</f>
        <v>0</v>
      </c>
      <c r="P452" s="7">
        <v>1</v>
      </c>
    </row>
    <row r="453" spans="1:16" x14ac:dyDescent="0.25">
      <c r="A453" s="7" t="s">
        <v>9549</v>
      </c>
      <c r="B453" s="7" t="s">
        <v>9550</v>
      </c>
      <c r="C453" s="7">
        <v>2019</v>
      </c>
      <c r="D453" s="7" t="s">
        <v>9551</v>
      </c>
      <c r="E453" s="7">
        <f t="shared" si="9"/>
        <v>0</v>
      </c>
      <c r="F453" s="7">
        <f>IF(COUNTIF('Start Set'!A:A, A453) &gt; 0, 1, 0)</f>
        <v>0</v>
      </c>
      <c r="G453" s="7">
        <f>IF(COUNTIF('Iteration 1 - Forward'!A:A, A453) &gt; 0, 1, 0)</f>
        <v>0</v>
      </c>
      <c r="H453" s="7">
        <f>IF(COUNTIF('Iteration 1 - Backward'!A:A, A453) &gt; 0, 1, 0)</f>
        <v>0</v>
      </c>
      <c r="I453" s="7">
        <f>IF(COUNTIF('Iteration 2 - Forward-Forward'!A:A, A453) &gt; 0, 1, 0)</f>
        <v>0</v>
      </c>
      <c r="J453" s="7">
        <f>IF(COUNTIF('Iteration 2 - Forward-Backward'!A:A, A453) &gt; 0, 1, 0)</f>
        <v>0</v>
      </c>
      <c r="K453" s="7">
        <f>IF(COUNTIF('Iteration 2 - Backward-Backward'!A:A, A453) &gt; 0, 1, 0)</f>
        <v>0</v>
      </c>
      <c r="L453" s="7">
        <f>IF(COUNTIF('Iteration 2 - Backward-Forward'!A:A, A453) &gt; 0, 1, 0)</f>
        <v>0</v>
      </c>
      <c r="M453" s="7">
        <f>IF(COUNTIF('Iteration 3 - FFF'!A:A, A453) &gt; 0, 1, 0)</f>
        <v>0</v>
      </c>
      <c r="N453" s="7">
        <f>IF(COUNTIF('Iteration 3 - FFB'!A:A, A453) &gt; 0, 1, 0)</f>
        <v>0</v>
      </c>
      <c r="O453" s="7">
        <f>IF(COUNTIF('Iteration 3 - FBF'!A:A, A453) &gt; 0, 1, 0)</f>
        <v>0</v>
      </c>
      <c r="P453" s="7">
        <v>1</v>
      </c>
    </row>
    <row r="454" spans="1:16" x14ac:dyDescent="0.25">
      <c r="A454" s="7" t="s">
        <v>9561</v>
      </c>
      <c r="B454" s="7" t="s">
        <v>9562</v>
      </c>
      <c r="C454" s="7">
        <v>2019</v>
      </c>
      <c r="D454" s="7" t="s">
        <v>9563</v>
      </c>
      <c r="E454" s="7">
        <f t="shared" si="9"/>
        <v>0</v>
      </c>
      <c r="F454" s="7">
        <f>IF(COUNTIF('Start Set'!A:A, A454) &gt; 0, 1, 0)</f>
        <v>0</v>
      </c>
      <c r="G454" s="7">
        <f>IF(COUNTIF('Iteration 1 - Forward'!A:A, A454) &gt; 0, 1, 0)</f>
        <v>0</v>
      </c>
      <c r="H454" s="7">
        <f>IF(COUNTIF('Iteration 1 - Backward'!A:A, A454) &gt; 0, 1, 0)</f>
        <v>0</v>
      </c>
      <c r="I454" s="7">
        <f>IF(COUNTIF('Iteration 2 - Forward-Forward'!A:A, A454) &gt; 0, 1, 0)</f>
        <v>0</v>
      </c>
      <c r="J454" s="7">
        <f>IF(COUNTIF('Iteration 2 - Forward-Backward'!A:A, A454) &gt; 0, 1, 0)</f>
        <v>0</v>
      </c>
      <c r="K454" s="7">
        <f>IF(COUNTIF('Iteration 2 - Backward-Backward'!A:A, A454) &gt; 0, 1, 0)</f>
        <v>0</v>
      </c>
      <c r="L454" s="7">
        <f>IF(COUNTIF('Iteration 2 - Backward-Forward'!A:A, A454) &gt; 0, 1, 0)</f>
        <v>0</v>
      </c>
      <c r="M454" s="7">
        <f>IF(COUNTIF('Iteration 3 - FFF'!A:A, A454) &gt; 0, 1, 0)</f>
        <v>0</v>
      </c>
      <c r="N454" s="7">
        <f>IF(COUNTIF('Iteration 3 - FFB'!A:A, A454) &gt; 0, 1, 0)</f>
        <v>0</v>
      </c>
      <c r="O454" s="7">
        <f>IF(COUNTIF('Iteration 3 - FBF'!A:A, A454) &gt; 0, 1, 0)</f>
        <v>0</v>
      </c>
      <c r="P454" s="7">
        <v>1</v>
      </c>
    </row>
    <row r="455" spans="1:16" x14ac:dyDescent="0.25">
      <c r="A455" s="7" t="s">
        <v>9582</v>
      </c>
      <c r="B455" s="7" t="s">
        <v>9583</v>
      </c>
      <c r="C455" s="7">
        <v>2019</v>
      </c>
      <c r="D455" s="7" t="s">
        <v>9584</v>
      </c>
      <c r="E455" s="7">
        <f t="shared" si="9"/>
        <v>0</v>
      </c>
      <c r="F455" s="7">
        <f>IF(COUNTIF('Start Set'!A:A, A455) &gt; 0, 1, 0)</f>
        <v>0</v>
      </c>
      <c r="G455" s="7">
        <f>IF(COUNTIF('Iteration 1 - Forward'!A:A, A455) &gt; 0, 1, 0)</f>
        <v>0</v>
      </c>
      <c r="H455" s="7">
        <f>IF(COUNTIF('Iteration 1 - Backward'!A:A, A455) &gt; 0, 1, 0)</f>
        <v>0</v>
      </c>
      <c r="I455" s="7">
        <f>IF(COUNTIF('Iteration 2 - Forward-Forward'!A:A, A455) &gt; 0, 1, 0)</f>
        <v>0</v>
      </c>
      <c r="J455" s="7">
        <f>IF(COUNTIF('Iteration 2 - Forward-Backward'!A:A, A455) &gt; 0, 1, 0)</f>
        <v>0</v>
      </c>
      <c r="K455" s="7">
        <f>IF(COUNTIF('Iteration 2 - Backward-Backward'!A:A, A455) &gt; 0, 1, 0)</f>
        <v>0</v>
      </c>
      <c r="L455" s="7">
        <f>IF(COUNTIF('Iteration 2 - Backward-Forward'!A:A, A455) &gt; 0, 1, 0)</f>
        <v>0</v>
      </c>
      <c r="M455" s="7">
        <f>IF(COUNTIF('Iteration 3 - FFF'!A:A, A455) &gt; 0, 1, 0)</f>
        <v>0</v>
      </c>
      <c r="N455" s="7">
        <f>IF(COUNTIF('Iteration 3 - FFB'!A:A, A455) &gt; 0, 1, 0)</f>
        <v>0</v>
      </c>
      <c r="O455" s="7">
        <f>IF(COUNTIF('Iteration 3 - FBF'!A:A, A455) &gt; 0, 1, 0)</f>
        <v>0</v>
      </c>
      <c r="P455" s="7">
        <v>1</v>
      </c>
    </row>
    <row r="456" spans="1:16" x14ac:dyDescent="0.25">
      <c r="A456" s="7" t="s">
        <v>9593</v>
      </c>
      <c r="B456" s="7" t="s">
        <v>9594</v>
      </c>
      <c r="C456" s="7">
        <v>2019</v>
      </c>
      <c r="D456" s="7" t="s">
        <v>9595</v>
      </c>
      <c r="E456" s="7">
        <f t="shared" si="9"/>
        <v>0</v>
      </c>
      <c r="F456" s="7">
        <f>IF(COUNTIF('Start Set'!A:A, A456) &gt; 0, 1, 0)</f>
        <v>0</v>
      </c>
      <c r="G456" s="7">
        <f>IF(COUNTIF('Iteration 1 - Forward'!A:A, A456) &gt; 0, 1, 0)</f>
        <v>0</v>
      </c>
      <c r="H456" s="7">
        <f>IF(COUNTIF('Iteration 1 - Backward'!A:A, A456) &gt; 0, 1, 0)</f>
        <v>0</v>
      </c>
      <c r="I456" s="7">
        <f>IF(COUNTIF('Iteration 2 - Forward-Forward'!A:A, A456) &gt; 0, 1, 0)</f>
        <v>0</v>
      </c>
      <c r="J456" s="7">
        <f>IF(COUNTIF('Iteration 2 - Forward-Backward'!A:A, A456) &gt; 0, 1, 0)</f>
        <v>0</v>
      </c>
      <c r="K456" s="7">
        <f>IF(COUNTIF('Iteration 2 - Backward-Backward'!A:A, A456) &gt; 0, 1, 0)</f>
        <v>0</v>
      </c>
      <c r="L456" s="7">
        <f>IF(COUNTIF('Iteration 2 - Backward-Forward'!A:A, A456) &gt; 0, 1, 0)</f>
        <v>0</v>
      </c>
      <c r="M456" s="7">
        <f>IF(COUNTIF('Iteration 3 - FFF'!A:A, A456) &gt; 0, 1, 0)</f>
        <v>0</v>
      </c>
      <c r="N456" s="7">
        <f>IF(COUNTIF('Iteration 3 - FFB'!A:A, A456) &gt; 0, 1, 0)</f>
        <v>0</v>
      </c>
      <c r="O456" s="7">
        <f>IF(COUNTIF('Iteration 3 - FBF'!A:A, A456) &gt; 0, 1, 0)</f>
        <v>0</v>
      </c>
      <c r="P456" s="7">
        <v>1</v>
      </c>
    </row>
    <row r="457" spans="1:16" x14ac:dyDescent="0.25">
      <c r="A457" s="7" t="s">
        <v>9602</v>
      </c>
      <c r="B457" s="7" t="s">
        <v>9603</v>
      </c>
      <c r="C457" s="7">
        <v>2019</v>
      </c>
      <c r="D457" s="7" t="s">
        <v>3690</v>
      </c>
      <c r="E457" s="7">
        <f t="shared" si="9"/>
        <v>0</v>
      </c>
      <c r="F457" s="7">
        <f>IF(COUNTIF('Start Set'!A:A, A457) &gt; 0, 1, 0)</f>
        <v>0</v>
      </c>
      <c r="G457" s="7">
        <f>IF(COUNTIF('Iteration 1 - Forward'!A:A, A457) &gt; 0, 1, 0)</f>
        <v>0</v>
      </c>
      <c r="H457" s="7">
        <f>IF(COUNTIF('Iteration 1 - Backward'!A:A, A457) &gt; 0, 1, 0)</f>
        <v>0</v>
      </c>
      <c r="I457" s="7">
        <f>IF(COUNTIF('Iteration 2 - Forward-Forward'!A:A, A457) &gt; 0, 1, 0)</f>
        <v>0</v>
      </c>
      <c r="J457" s="7">
        <f>IF(COUNTIF('Iteration 2 - Forward-Backward'!A:A, A457) &gt; 0, 1, 0)</f>
        <v>0</v>
      </c>
      <c r="K457" s="7">
        <f>IF(COUNTIF('Iteration 2 - Backward-Backward'!A:A, A457) &gt; 0, 1, 0)</f>
        <v>0</v>
      </c>
      <c r="L457" s="7">
        <f>IF(COUNTIF('Iteration 2 - Backward-Forward'!A:A, A457) &gt; 0, 1, 0)</f>
        <v>0</v>
      </c>
      <c r="M457" s="7">
        <f>IF(COUNTIF('Iteration 3 - FFF'!A:A, A457) &gt; 0, 1, 0)</f>
        <v>0</v>
      </c>
      <c r="N457" s="7">
        <f>IF(COUNTIF('Iteration 3 - FFB'!A:A, A457) &gt; 0, 1, 0)</f>
        <v>0</v>
      </c>
      <c r="O457" s="7">
        <f>IF(COUNTIF('Iteration 3 - FBF'!A:A, A457) &gt; 0, 1, 0)</f>
        <v>0</v>
      </c>
      <c r="P457" s="7">
        <v>1</v>
      </c>
    </row>
    <row r="458" spans="1:16" x14ac:dyDescent="0.25">
      <c r="A458" s="7" t="s">
        <v>9606</v>
      </c>
      <c r="B458" s="7" t="s">
        <v>9607</v>
      </c>
      <c r="C458" s="7">
        <v>2019</v>
      </c>
      <c r="D458" s="7" t="s">
        <v>9563</v>
      </c>
      <c r="E458" s="7">
        <f t="shared" si="9"/>
        <v>0</v>
      </c>
      <c r="F458" s="7">
        <f>IF(COUNTIF('Start Set'!A:A, A458) &gt; 0, 1, 0)</f>
        <v>0</v>
      </c>
      <c r="G458" s="7">
        <f>IF(COUNTIF('Iteration 1 - Forward'!A:A, A458) &gt; 0, 1, 0)</f>
        <v>0</v>
      </c>
      <c r="H458" s="7">
        <f>IF(COUNTIF('Iteration 1 - Backward'!A:A, A458) &gt; 0, 1, 0)</f>
        <v>0</v>
      </c>
      <c r="I458" s="7">
        <f>IF(COUNTIF('Iteration 2 - Forward-Forward'!A:A, A458) &gt; 0, 1, 0)</f>
        <v>0</v>
      </c>
      <c r="J458" s="7">
        <f>IF(COUNTIF('Iteration 2 - Forward-Backward'!A:A, A458) &gt; 0, 1, 0)</f>
        <v>0</v>
      </c>
      <c r="K458" s="7">
        <f>IF(COUNTIF('Iteration 2 - Backward-Backward'!A:A, A458) &gt; 0, 1, 0)</f>
        <v>0</v>
      </c>
      <c r="L458" s="7">
        <f>IF(COUNTIF('Iteration 2 - Backward-Forward'!A:A, A458) &gt; 0, 1, 0)</f>
        <v>0</v>
      </c>
      <c r="M458" s="7">
        <f>IF(COUNTIF('Iteration 3 - FFF'!A:A, A458) &gt; 0, 1, 0)</f>
        <v>0</v>
      </c>
      <c r="N458" s="7">
        <f>IF(COUNTIF('Iteration 3 - FFB'!A:A, A458) &gt; 0, 1, 0)</f>
        <v>0</v>
      </c>
      <c r="O458" s="7">
        <f>IF(COUNTIF('Iteration 3 - FBF'!A:A, A458) &gt; 0, 1, 0)</f>
        <v>0</v>
      </c>
      <c r="P458" s="7">
        <v>1</v>
      </c>
    </row>
    <row r="459" spans="1:16" x14ac:dyDescent="0.25">
      <c r="A459" s="7" t="s">
        <v>9619</v>
      </c>
      <c r="B459" s="7" t="s">
        <v>9620</v>
      </c>
      <c r="C459" s="7">
        <v>2019</v>
      </c>
      <c r="D459" s="7" t="s">
        <v>386</v>
      </c>
      <c r="E459" s="7">
        <f t="shared" si="9"/>
        <v>0</v>
      </c>
      <c r="F459" s="7">
        <f>IF(COUNTIF('Start Set'!A:A, A459) &gt; 0, 1, 0)</f>
        <v>0</v>
      </c>
      <c r="G459" s="7">
        <f>IF(COUNTIF('Iteration 1 - Forward'!A:A, A459) &gt; 0, 1, 0)</f>
        <v>0</v>
      </c>
      <c r="H459" s="7">
        <f>IF(COUNTIF('Iteration 1 - Backward'!A:A, A459) &gt; 0, 1, 0)</f>
        <v>0</v>
      </c>
      <c r="I459" s="7">
        <f>IF(COUNTIF('Iteration 2 - Forward-Forward'!A:A, A459) &gt; 0, 1, 0)</f>
        <v>0</v>
      </c>
      <c r="J459" s="7">
        <f>IF(COUNTIF('Iteration 2 - Forward-Backward'!A:A, A459) &gt; 0, 1, 0)</f>
        <v>0</v>
      </c>
      <c r="K459" s="7">
        <f>IF(COUNTIF('Iteration 2 - Backward-Backward'!A:A, A459) &gt; 0, 1, 0)</f>
        <v>0</v>
      </c>
      <c r="L459" s="7">
        <f>IF(COUNTIF('Iteration 2 - Backward-Forward'!A:A, A459) &gt; 0, 1, 0)</f>
        <v>0</v>
      </c>
      <c r="M459" s="7">
        <f>IF(COUNTIF('Iteration 3 - FFF'!A:A, A459) &gt; 0, 1, 0)</f>
        <v>0</v>
      </c>
      <c r="N459" s="7">
        <f>IF(COUNTIF('Iteration 3 - FFB'!A:A, A459) &gt; 0, 1, 0)</f>
        <v>0</v>
      </c>
      <c r="O459" s="7">
        <f>IF(COUNTIF('Iteration 3 - FBF'!A:A, A459) &gt; 0, 1, 0)</f>
        <v>0</v>
      </c>
      <c r="P459" s="7">
        <v>1</v>
      </c>
    </row>
    <row r="460" spans="1:16" x14ac:dyDescent="0.25">
      <c r="A460" s="7" t="s">
        <v>9621</v>
      </c>
      <c r="B460" s="7" t="s">
        <v>9622</v>
      </c>
      <c r="C460" s="7">
        <v>2019</v>
      </c>
      <c r="D460" s="7" t="s">
        <v>9623</v>
      </c>
      <c r="E460" s="7">
        <f t="shared" si="9"/>
        <v>0</v>
      </c>
      <c r="F460" s="7">
        <f>IF(COUNTIF('Start Set'!A:A, A460) &gt; 0, 1, 0)</f>
        <v>0</v>
      </c>
      <c r="G460" s="7">
        <f>IF(COUNTIF('Iteration 1 - Forward'!A:A, A460) &gt; 0, 1, 0)</f>
        <v>0</v>
      </c>
      <c r="H460" s="7">
        <f>IF(COUNTIF('Iteration 1 - Backward'!A:A, A460) &gt; 0, 1, 0)</f>
        <v>0</v>
      </c>
      <c r="I460" s="7">
        <f>IF(COUNTIF('Iteration 2 - Forward-Forward'!A:A, A460) &gt; 0, 1, 0)</f>
        <v>0</v>
      </c>
      <c r="J460" s="7">
        <f>IF(COUNTIF('Iteration 2 - Forward-Backward'!A:A, A460) &gt; 0, 1, 0)</f>
        <v>0</v>
      </c>
      <c r="K460" s="7">
        <f>IF(COUNTIF('Iteration 2 - Backward-Backward'!A:A, A460) &gt; 0, 1, 0)</f>
        <v>0</v>
      </c>
      <c r="L460" s="7">
        <f>IF(COUNTIF('Iteration 2 - Backward-Forward'!A:A, A460) &gt; 0, 1, 0)</f>
        <v>0</v>
      </c>
      <c r="M460" s="7">
        <f>IF(COUNTIF('Iteration 3 - FFF'!A:A, A460) &gt; 0, 1, 0)</f>
        <v>0</v>
      </c>
      <c r="N460" s="7">
        <f>IF(COUNTIF('Iteration 3 - FFB'!A:A, A460) &gt; 0, 1, 0)</f>
        <v>0</v>
      </c>
      <c r="O460" s="7">
        <f>IF(COUNTIF('Iteration 3 - FBF'!A:A, A460) &gt; 0, 1, 0)</f>
        <v>0</v>
      </c>
      <c r="P460" s="7">
        <v>1</v>
      </c>
    </row>
    <row r="461" spans="1:16" x14ac:dyDescent="0.25">
      <c r="A461" s="7" t="s">
        <v>9635</v>
      </c>
      <c r="B461" s="7" t="s">
        <v>9636</v>
      </c>
      <c r="C461" s="7">
        <v>2019</v>
      </c>
      <c r="D461" s="7" t="s">
        <v>9637</v>
      </c>
      <c r="E461" s="7">
        <f t="shared" si="9"/>
        <v>0</v>
      </c>
      <c r="F461" s="7">
        <f>IF(COUNTIF('Start Set'!A:A, A461) &gt; 0, 1, 0)</f>
        <v>0</v>
      </c>
      <c r="G461" s="7">
        <f>IF(COUNTIF('Iteration 1 - Forward'!A:A, A461) &gt; 0, 1, 0)</f>
        <v>0</v>
      </c>
      <c r="H461" s="7">
        <f>IF(COUNTIF('Iteration 1 - Backward'!A:A, A461) &gt; 0, 1, 0)</f>
        <v>0</v>
      </c>
      <c r="I461" s="7">
        <f>IF(COUNTIF('Iteration 2 - Forward-Forward'!A:A, A461) &gt; 0, 1, 0)</f>
        <v>0</v>
      </c>
      <c r="J461" s="7">
        <f>IF(COUNTIF('Iteration 2 - Forward-Backward'!A:A, A461) &gt; 0, 1, 0)</f>
        <v>0</v>
      </c>
      <c r="K461" s="7">
        <f>IF(COUNTIF('Iteration 2 - Backward-Backward'!A:A, A461) &gt; 0, 1, 0)</f>
        <v>0</v>
      </c>
      <c r="L461" s="7">
        <f>IF(COUNTIF('Iteration 2 - Backward-Forward'!A:A, A461) &gt; 0, 1, 0)</f>
        <v>0</v>
      </c>
      <c r="M461" s="7">
        <f>IF(COUNTIF('Iteration 3 - FFF'!A:A, A461) &gt; 0, 1, 0)</f>
        <v>0</v>
      </c>
      <c r="N461" s="7">
        <f>IF(COUNTIF('Iteration 3 - FFB'!A:A, A461) &gt; 0, 1, 0)</f>
        <v>0</v>
      </c>
      <c r="O461" s="7">
        <f>IF(COUNTIF('Iteration 3 - FBF'!A:A, A461) &gt; 0, 1, 0)</f>
        <v>0</v>
      </c>
      <c r="P461" s="7">
        <v>1</v>
      </c>
    </row>
    <row r="462" spans="1:16" x14ac:dyDescent="0.25">
      <c r="A462" s="7" t="s">
        <v>9638</v>
      </c>
      <c r="B462" s="7" t="s">
        <v>9639</v>
      </c>
      <c r="C462" s="7">
        <v>2019</v>
      </c>
      <c r="D462" s="7" t="s">
        <v>9640</v>
      </c>
      <c r="E462" s="7">
        <f t="shared" si="9"/>
        <v>0</v>
      </c>
      <c r="F462" s="7">
        <f>IF(COUNTIF('Start Set'!A:A, A462) &gt; 0, 1, 0)</f>
        <v>0</v>
      </c>
      <c r="G462" s="7">
        <f>IF(COUNTIF('Iteration 1 - Forward'!A:A, A462) &gt; 0, 1, 0)</f>
        <v>0</v>
      </c>
      <c r="H462" s="7">
        <f>IF(COUNTIF('Iteration 1 - Backward'!A:A, A462) &gt; 0, 1, 0)</f>
        <v>0</v>
      </c>
      <c r="I462" s="7">
        <f>IF(COUNTIF('Iteration 2 - Forward-Forward'!A:A, A462) &gt; 0, 1, 0)</f>
        <v>0</v>
      </c>
      <c r="J462" s="7">
        <f>IF(COUNTIF('Iteration 2 - Forward-Backward'!A:A, A462) &gt; 0, 1, 0)</f>
        <v>0</v>
      </c>
      <c r="K462" s="7">
        <f>IF(COUNTIF('Iteration 2 - Backward-Backward'!A:A, A462) &gt; 0, 1, 0)</f>
        <v>0</v>
      </c>
      <c r="L462" s="7">
        <f>IF(COUNTIF('Iteration 2 - Backward-Forward'!A:A, A462) &gt; 0, 1, 0)</f>
        <v>0</v>
      </c>
      <c r="M462" s="7">
        <f>IF(COUNTIF('Iteration 3 - FFF'!A:A, A462) &gt; 0, 1, 0)</f>
        <v>0</v>
      </c>
      <c r="N462" s="7">
        <f>IF(COUNTIF('Iteration 3 - FFB'!A:A, A462) &gt; 0, 1, 0)</f>
        <v>0</v>
      </c>
      <c r="O462" s="7">
        <f>IF(COUNTIF('Iteration 3 - FBF'!A:A, A462) &gt; 0, 1, 0)</f>
        <v>0</v>
      </c>
      <c r="P462" s="7">
        <v>1</v>
      </c>
    </row>
    <row r="463" spans="1:16" x14ac:dyDescent="0.25">
      <c r="A463" s="7" t="s">
        <v>9643</v>
      </c>
      <c r="B463" s="7" t="s">
        <v>9644</v>
      </c>
      <c r="C463" s="7">
        <v>2019</v>
      </c>
      <c r="D463" s="7" t="s">
        <v>9645</v>
      </c>
      <c r="E463" s="7">
        <f t="shared" si="9"/>
        <v>0</v>
      </c>
      <c r="F463" s="7">
        <f>IF(COUNTIF('Start Set'!A:A, A463) &gt; 0, 1, 0)</f>
        <v>0</v>
      </c>
      <c r="G463" s="7">
        <f>IF(COUNTIF('Iteration 1 - Forward'!A:A, A463) &gt; 0, 1, 0)</f>
        <v>0</v>
      </c>
      <c r="H463" s="7">
        <f>IF(COUNTIF('Iteration 1 - Backward'!A:A, A463) &gt; 0, 1, 0)</f>
        <v>0</v>
      </c>
      <c r="I463" s="7">
        <f>IF(COUNTIF('Iteration 2 - Forward-Forward'!A:A, A463) &gt; 0, 1, 0)</f>
        <v>0</v>
      </c>
      <c r="J463" s="7">
        <f>IF(COUNTIF('Iteration 2 - Forward-Backward'!A:A, A463) &gt; 0, 1, 0)</f>
        <v>0</v>
      </c>
      <c r="K463" s="7">
        <f>IF(COUNTIF('Iteration 2 - Backward-Backward'!A:A, A463) &gt; 0, 1, 0)</f>
        <v>0</v>
      </c>
      <c r="L463" s="7">
        <f>IF(COUNTIF('Iteration 2 - Backward-Forward'!A:A, A463) &gt; 0, 1, 0)</f>
        <v>0</v>
      </c>
      <c r="M463" s="7">
        <f>IF(COUNTIF('Iteration 3 - FFF'!A:A, A463) &gt; 0, 1, 0)</f>
        <v>0</v>
      </c>
      <c r="N463" s="7">
        <f>IF(COUNTIF('Iteration 3 - FFB'!A:A, A463) &gt; 0, 1, 0)</f>
        <v>0</v>
      </c>
      <c r="O463" s="7">
        <f>IF(COUNTIF('Iteration 3 - FBF'!A:A, A463) &gt; 0, 1, 0)</f>
        <v>0</v>
      </c>
      <c r="P463" s="7">
        <v>1</v>
      </c>
    </row>
    <row r="464" spans="1:16" x14ac:dyDescent="0.25">
      <c r="A464" s="7" t="s">
        <v>9651</v>
      </c>
      <c r="B464" s="7" t="s">
        <v>9652</v>
      </c>
      <c r="C464" s="7">
        <v>2019</v>
      </c>
      <c r="D464" s="7" t="s">
        <v>9653</v>
      </c>
      <c r="E464" s="7">
        <f t="shared" si="9"/>
        <v>0</v>
      </c>
      <c r="F464" s="7">
        <f>IF(COUNTIF('Start Set'!A:A, A464) &gt; 0, 1, 0)</f>
        <v>0</v>
      </c>
      <c r="G464" s="7">
        <f>IF(COUNTIF('Iteration 1 - Forward'!A:A, A464) &gt; 0, 1, 0)</f>
        <v>0</v>
      </c>
      <c r="H464" s="7">
        <f>IF(COUNTIF('Iteration 1 - Backward'!A:A, A464) &gt; 0, 1, 0)</f>
        <v>0</v>
      </c>
      <c r="I464" s="7">
        <f>IF(COUNTIF('Iteration 2 - Forward-Forward'!A:A, A464) &gt; 0, 1, 0)</f>
        <v>0</v>
      </c>
      <c r="J464" s="7">
        <f>IF(COUNTIF('Iteration 2 - Forward-Backward'!A:A, A464) &gt; 0, 1, 0)</f>
        <v>0</v>
      </c>
      <c r="K464" s="7">
        <f>IF(COUNTIF('Iteration 2 - Backward-Backward'!A:A, A464) &gt; 0, 1, 0)</f>
        <v>0</v>
      </c>
      <c r="L464" s="7">
        <f>IF(COUNTIF('Iteration 2 - Backward-Forward'!A:A, A464) &gt; 0, 1, 0)</f>
        <v>0</v>
      </c>
      <c r="M464" s="7">
        <f>IF(COUNTIF('Iteration 3 - FFF'!A:A, A464) &gt; 0, 1, 0)</f>
        <v>0</v>
      </c>
      <c r="N464" s="7">
        <f>IF(COUNTIF('Iteration 3 - FFB'!A:A, A464) &gt; 0, 1, 0)</f>
        <v>0</v>
      </c>
      <c r="O464" s="7">
        <f>IF(COUNTIF('Iteration 3 - FBF'!A:A, A464) &gt; 0, 1, 0)</f>
        <v>0</v>
      </c>
      <c r="P464" s="7">
        <v>1</v>
      </c>
    </row>
    <row r="465" spans="1:16" x14ac:dyDescent="0.25">
      <c r="A465" s="7" t="s">
        <v>9675</v>
      </c>
      <c r="B465" s="7" t="s">
        <v>9676</v>
      </c>
      <c r="C465" s="7">
        <v>2019</v>
      </c>
      <c r="D465" s="7" t="s">
        <v>9677</v>
      </c>
      <c r="E465" s="7">
        <f t="shared" si="9"/>
        <v>0</v>
      </c>
      <c r="F465" s="7">
        <f>IF(COUNTIF('Start Set'!A:A, A465) &gt; 0, 1, 0)</f>
        <v>0</v>
      </c>
      <c r="G465" s="7">
        <f>IF(COUNTIF('Iteration 1 - Forward'!A:A, A465) &gt; 0, 1, 0)</f>
        <v>0</v>
      </c>
      <c r="H465" s="7">
        <f>IF(COUNTIF('Iteration 1 - Backward'!A:A, A465) &gt; 0, 1, 0)</f>
        <v>0</v>
      </c>
      <c r="I465" s="7">
        <f>IF(COUNTIF('Iteration 2 - Forward-Forward'!A:A, A465) &gt; 0, 1, 0)</f>
        <v>0</v>
      </c>
      <c r="J465" s="7">
        <f>IF(COUNTIF('Iteration 2 - Forward-Backward'!A:A, A465) &gt; 0, 1, 0)</f>
        <v>0</v>
      </c>
      <c r="K465" s="7">
        <f>IF(COUNTIF('Iteration 2 - Backward-Backward'!A:A, A465) &gt; 0, 1, 0)</f>
        <v>0</v>
      </c>
      <c r="L465" s="7">
        <f>IF(COUNTIF('Iteration 2 - Backward-Forward'!A:A, A465) &gt; 0, 1, 0)</f>
        <v>0</v>
      </c>
      <c r="M465" s="7">
        <f>IF(COUNTIF('Iteration 3 - FFF'!A:A, A465) &gt; 0, 1, 0)</f>
        <v>0</v>
      </c>
      <c r="N465" s="7">
        <f>IF(COUNTIF('Iteration 3 - FFB'!A:A, A465) &gt; 0, 1, 0)</f>
        <v>0</v>
      </c>
      <c r="O465" s="7">
        <f>IF(COUNTIF('Iteration 3 - FBF'!A:A, A465) &gt; 0, 1, 0)</f>
        <v>0</v>
      </c>
      <c r="P465" s="7">
        <v>1</v>
      </c>
    </row>
    <row r="466" spans="1:16" x14ac:dyDescent="0.25">
      <c r="A466" s="7" t="s">
        <v>9696</v>
      </c>
      <c r="B466" s="7" t="s">
        <v>9697</v>
      </c>
      <c r="C466" s="7">
        <v>2019</v>
      </c>
      <c r="D466" s="7" t="s">
        <v>9698</v>
      </c>
      <c r="E466" s="7">
        <f t="shared" si="9"/>
        <v>0</v>
      </c>
      <c r="F466" s="7">
        <f>IF(COUNTIF('Start Set'!A:A, A466) &gt; 0, 1, 0)</f>
        <v>0</v>
      </c>
      <c r="G466" s="7">
        <f>IF(COUNTIF('Iteration 1 - Forward'!A:A, A466) &gt; 0, 1, 0)</f>
        <v>0</v>
      </c>
      <c r="H466" s="7">
        <f>IF(COUNTIF('Iteration 1 - Backward'!A:A, A466) &gt; 0, 1, 0)</f>
        <v>0</v>
      </c>
      <c r="I466" s="7">
        <f>IF(COUNTIF('Iteration 2 - Forward-Forward'!A:A, A466) &gt; 0, 1, 0)</f>
        <v>0</v>
      </c>
      <c r="J466" s="7">
        <f>IF(COUNTIF('Iteration 2 - Forward-Backward'!A:A, A466) &gt; 0, 1, 0)</f>
        <v>0</v>
      </c>
      <c r="K466" s="7">
        <f>IF(COUNTIF('Iteration 2 - Backward-Backward'!A:A, A466) &gt; 0, 1, 0)</f>
        <v>0</v>
      </c>
      <c r="L466" s="7">
        <f>IF(COUNTIF('Iteration 2 - Backward-Forward'!A:A, A466) &gt; 0, 1, 0)</f>
        <v>0</v>
      </c>
      <c r="M466" s="7">
        <f>IF(COUNTIF('Iteration 3 - FFF'!A:A, A466) &gt; 0, 1, 0)</f>
        <v>0</v>
      </c>
      <c r="N466" s="7">
        <f>IF(COUNTIF('Iteration 3 - FFB'!A:A, A466) &gt; 0, 1, 0)</f>
        <v>0</v>
      </c>
      <c r="O466" s="7">
        <f>IF(COUNTIF('Iteration 3 - FBF'!A:A, A466) &gt; 0, 1, 0)</f>
        <v>0</v>
      </c>
      <c r="P466" s="7">
        <v>1</v>
      </c>
    </row>
    <row r="467" spans="1:16" x14ac:dyDescent="0.25">
      <c r="A467" s="7" t="s">
        <v>9702</v>
      </c>
      <c r="B467" s="7" t="s">
        <v>9703</v>
      </c>
      <c r="C467" s="7">
        <v>2019</v>
      </c>
      <c r="D467" s="7" t="s">
        <v>9704</v>
      </c>
      <c r="E467" s="7">
        <f t="shared" si="9"/>
        <v>0</v>
      </c>
      <c r="F467" s="7">
        <f>IF(COUNTIF('Start Set'!A:A, A467) &gt; 0, 1, 0)</f>
        <v>0</v>
      </c>
      <c r="G467" s="7">
        <f>IF(COUNTIF('Iteration 1 - Forward'!A:A, A467) &gt; 0, 1, 0)</f>
        <v>0</v>
      </c>
      <c r="H467" s="7">
        <f>IF(COUNTIF('Iteration 1 - Backward'!A:A, A467) &gt; 0, 1, 0)</f>
        <v>0</v>
      </c>
      <c r="I467" s="7">
        <f>IF(COUNTIF('Iteration 2 - Forward-Forward'!A:A, A467) &gt; 0, 1, 0)</f>
        <v>0</v>
      </c>
      <c r="J467" s="7">
        <f>IF(COUNTIF('Iteration 2 - Forward-Backward'!A:A, A467) &gt; 0, 1, 0)</f>
        <v>0</v>
      </c>
      <c r="K467" s="7">
        <f>IF(COUNTIF('Iteration 2 - Backward-Backward'!A:A, A467) &gt; 0, 1, 0)</f>
        <v>0</v>
      </c>
      <c r="L467" s="7">
        <f>IF(COUNTIF('Iteration 2 - Backward-Forward'!A:A, A467) &gt; 0, 1, 0)</f>
        <v>0</v>
      </c>
      <c r="M467" s="7">
        <f>IF(COUNTIF('Iteration 3 - FFF'!A:A, A467) &gt; 0, 1, 0)</f>
        <v>0</v>
      </c>
      <c r="N467" s="7">
        <f>IF(COUNTIF('Iteration 3 - FFB'!A:A, A467) &gt; 0, 1, 0)</f>
        <v>0</v>
      </c>
      <c r="O467" s="7">
        <f>IF(COUNTIF('Iteration 3 - FBF'!A:A, A467) &gt; 0, 1, 0)</f>
        <v>0</v>
      </c>
      <c r="P467" s="7">
        <v>1</v>
      </c>
    </row>
    <row r="468" spans="1:16" x14ac:dyDescent="0.25">
      <c r="A468" s="7" t="s">
        <v>9744</v>
      </c>
      <c r="B468" s="7" t="s">
        <v>9745</v>
      </c>
      <c r="C468" s="7">
        <v>2019</v>
      </c>
      <c r="D468" s="7" t="s">
        <v>9746</v>
      </c>
      <c r="E468" s="7">
        <f t="shared" si="9"/>
        <v>0</v>
      </c>
      <c r="F468" s="7">
        <f>IF(COUNTIF('Start Set'!A:A, A468) &gt; 0, 1, 0)</f>
        <v>0</v>
      </c>
      <c r="G468" s="7">
        <f>IF(COUNTIF('Iteration 1 - Forward'!A:A, A468) &gt; 0, 1, 0)</f>
        <v>0</v>
      </c>
      <c r="H468" s="7">
        <f>IF(COUNTIF('Iteration 1 - Backward'!A:A, A468) &gt; 0, 1, 0)</f>
        <v>0</v>
      </c>
      <c r="I468" s="7">
        <f>IF(COUNTIF('Iteration 2 - Forward-Forward'!A:A, A468) &gt; 0, 1, 0)</f>
        <v>0</v>
      </c>
      <c r="J468" s="7">
        <f>IF(COUNTIF('Iteration 2 - Forward-Backward'!A:A, A468) &gt; 0, 1, 0)</f>
        <v>0</v>
      </c>
      <c r="K468" s="7">
        <f>IF(COUNTIF('Iteration 2 - Backward-Backward'!A:A, A468) &gt; 0, 1, 0)</f>
        <v>0</v>
      </c>
      <c r="L468" s="7">
        <f>IF(COUNTIF('Iteration 2 - Backward-Forward'!A:A, A468) &gt; 0, 1, 0)</f>
        <v>0</v>
      </c>
      <c r="M468" s="7">
        <f>IF(COUNTIF('Iteration 3 - FFF'!A:A, A468) &gt; 0, 1, 0)</f>
        <v>0</v>
      </c>
      <c r="N468" s="7">
        <f>IF(COUNTIF('Iteration 3 - FFB'!A:A, A468) &gt; 0, 1, 0)</f>
        <v>0</v>
      </c>
      <c r="O468" s="7">
        <f>IF(COUNTIF('Iteration 3 - FBF'!A:A, A468) &gt; 0, 1, 0)</f>
        <v>0</v>
      </c>
      <c r="P468" s="7">
        <v>1</v>
      </c>
    </row>
    <row r="469" spans="1:16" x14ac:dyDescent="0.25">
      <c r="A469" s="7" t="s">
        <v>9750</v>
      </c>
      <c r="B469" s="7" t="s">
        <v>9751</v>
      </c>
      <c r="C469" s="7">
        <v>2019</v>
      </c>
      <c r="D469" s="7" t="s">
        <v>9752</v>
      </c>
      <c r="E469" s="7">
        <f t="shared" si="9"/>
        <v>0</v>
      </c>
      <c r="F469" s="7">
        <f>IF(COUNTIF('Start Set'!A:A, A469) &gt; 0, 1, 0)</f>
        <v>0</v>
      </c>
      <c r="G469" s="7">
        <f>IF(COUNTIF('Iteration 1 - Forward'!A:A, A469) &gt; 0, 1, 0)</f>
        <v>0</v>
      </c>
      <c r="H469" s="7">
        <f>IF(COUNTIF('Iteration 1 - Backward'!A:A, A469) &gt; 0, 1, 0)</f>
        <v>0</v>
      </c>
      <c r="I469" s="7">
        <f>IF(COUNTIF('Iteration 2 - Forward-Forward'!A:A, A469) &gt; 0, 1, 0)</f>
        <v>0</v>
      </c>
      <c r="J469" s="7">
        <f>IF(COUNTIF('Iteration 2 - Forward-Backward'!A:A, A469) &gt; 0, 1, 0)</f>
        <v>0</v>
      </c>
      <c r="K469" s="7">
        <f>IF(COUNTIF('Iteration 2 - Backward-Backward'!A:A, A469) &gt; 0, 1, 0)</f>
        <v>0</v>
      </c>
      <c r="L469" s="7">
        <f>IF(COUNTIF('Iteration 2 - Backward-Forward'!A:A, A469) &gt; 0, 1, 0)</f>
        <v>0</v>
      </c>
      <c r="M469" s="7">
        <f>IF(COUNTIF('Iteration 3 - FFF'!A:A, A469) &gt; 0, 1, 0)</f>
        <v>0</v>
      </c>
      <c r="N469" s="7">
        <f>IF(COUNTIF('Iteration 3 - FFB'!A:A, A469) &gt; 0, 1, 0)</f>
        <v>0</v>
      </c>
      <c r="O469" s="7">
        <f>IF(COUNTIF('Iteration 3 - FBF'!A:A, A469) &gt; 0, 1, 0)</f>
        <v>0</v>
      </c>
      <c r="P469" s="7">
        <v>1</v>
      </c>
    </row>
    <row r="470" spans="1:16" x14ac:dyDescent="0.25">
      <c r="A470" s="7" t="s">
        <v>9755</v>
      </c>
      <c r="B470" s="7" t="s">
        <v>9520</v>
      </c>
      <c r="C470" s="7">
        <v>2019</v>
      </c>
      <c r="D470" s="7" t="s">
        <v>673</v>
      </c>
      <c r="E470" s="7">
        <f t="shared" si="9"/>
        <v>0</v>
      </c>
      <c r="F470" s="7">
        <f>IF(COUNTIF('Start Set'!A:A, A470) &gt; 0, 1, 0)</f>
        <v>0</v>
      </c>
      <c r="G470" s="7">
        <f>IF(COUNTIF('Iteration 1 - Forward'!A:A, A470) &gt; 0, 1, 0)</f>
        <v>0</v>
      </c>
      <c r="H470" s="7">
        <f>IF(COUNTIF('Iteration 1 - Backward'!A:A, A470) &gt; 0, 1, 0)</f>
        <v>0</v>
      </c>
      <c r="I470" s="7">
        <f>IF(COUNTIF('Iteration 2 - Forward-Forward'!A:A, A470) &gt; 0, 1, 0)</f>
        <v>0</v>
      </c>
      <c r="J470" s="7">
        <f>IF(COUNTIF('Iteration 2 - Forward-Backward'!A:A, A470) &gt; 0, 1, 0)</f>
        <v>0</v>
      </c>
      <c r="K470" s="7">
        <f>IF(COUNTIF('Iteration 2 - Backward-Backward'!A:A, A470) &gt; 0, 1, 0)</f>
        <v>0</v>
      </c>
      <c r="L470" s="7">
        <f>IF(COUNTIF('Iteration 2 - Backward-Forward'!A:A, A470) &gt; 0, 1, 0)</f>
        <v>0</v>
      </c>
      <c r="M470" s="7">
        <f>IF(COUNTIF('Iteration 3 - FFF'!A:A, A470) &gt; 0, 1, 0)</f>
        <v>0</v>
      </c>
      <c r="N470" s="7">
        <f>IF(COUNTIF('Iteration 3 - FFB'!A:A, A470) &gt; 0, 1, 0)</f>
        <v>0</v>
      </c>
      <c r="O470" s="7">
        <f>IF(COUNTIF('Iteration 3 - FBF'!A:A, A470) &gt; 0, 1, 0)</f>
        <v>0</v>
      </c>
      <c r="P470" s="7">
        <v>1</v>
      </c>
    </row>
    <row r="471" spans="1:16" x14ac:dyDescent="0.25">
      <c r="A471" s="7" t="s">
        <v>9756</v>
      </c>
      <c r="B471" s="7" t="s">
        <v>9745</v>
      </c>
      <c r="C471" s="7">
        <v>2019</v>
      </c>
      <c r="D471" s="7" t="s">
        <v>9746</v>
      </c>
      <c r="E471" s="7">
        <f t="shared" si="9"/>
        <v>0</v>
      </c>
      <c r="F471" s="7">
        <f>IF(COUNTIF('Start Set'!A:A, A471) &gt; 0, 1, 0)</f>
        <v>0</v>
      </c>
      <c r="G471" s="7">
        <f>IF(COUNTIF('Iteration 1 - Forward'!A:A, A471) &gt; 0, 1, 0)</f>
        <v>0</v>
      </c>
      <c r="H471" s="7">
        <f>IF(COUNTIF('Iteration 1 - Backward'!A:A, A471) &gt; 0, 1, 0)</f>
        <v>0</v>
      </c>
      <c r="I471" s="7">
        <f>IF(COUNTIF('Iteration 2 - Forward-Forward'!A:A, A471) &gt; 0, 1, 0)</f>
        <v>0</v>
      </c>
      <c r="J471" s="7">
        <f>IF(COUNTIF('Iteration 2 - Forward-Backward'!A:A, A471) &gt; 0, 1, 0)</f>
        <v>0</v>
      </c>
      <c r="K471" s="7">
        <f>IF(COUNTIF('Iteration 2 - Backward-Backward'!A:A, A471) &gt; 0, 1, 0)</f>
        <v>0</v>
      </c>
      <c r="L471" s="7">
        <f>IF(COUNTIF('Iteration 2 - Backward-Forward'!A:A, A471) &gt; 0, 1, 0)</f>
        <v>0</v>
      </c>
      <c r="M471" s="7">
        <f>IF(COUNTIF('Iteration 3 - FFF'!A:A, A471) &gt; 0, 1, 0)</f>
        <v>0</v>
      </c>
      <c r="N471" s="7">
        <f>IF(COUNTIF('Iteration 3 - FFB'!A:A, A471) &gt; 0, 1, 0)</f>
        <v>0</v>
      </c>
      <c r="O471" s="7">
        <f>IF(COUNTIF('Iteration 3 - FBF'!A:A, A471) &gt; 0, 1, 0)</f>
        <v>0</v>
      </c>
      <c r="P471" s="7">
        <v>1</v>
      </c>
    </row>
    <row r="472" spans="1:16" x14ac:dyDescent="0.25">
      <c r="A472" s="7" t="s">
        <v>8872</v>
      </c>
      <c r="B472" s="7" t="s">
        <v>8873</v>
      </c>
      <c r="C472" s="7">
        <v>2019</v>
      </c>
      <c r="D472" s="7" t="s">
        <v>138</v>
      </c>
      <c r="E472" s="7">
        <f t="shared" si="9"/>
        <v>1</v>
      </c>
      <c r="F472" s="7">
        <f>IF(COUNTIF('Start Set'!A:A, A472) &gt; 0, 1, 0)</f>
        <v>0</v>
      </c>
      <c r="G472" s="7">
        <f>IF(COUNTIF('Iteration 1 - Forward'!A:A, A472) &gt; 0, 1, 0)</f>
        <v>0</v>
      </c>
      <c r="H472" s="7">
        <f>IF(COUNTIF('Iteration 1 - Backward'!A:A, A472) &gt; 0, 1, 0)</f>
        <v>0</v>
      </c>
      <c r="I472" s="7">
        <f>IF(COUNTIF('Iteration 2 - Forward-Forward'!A:A, A472) &gt; 0, 1, 0)</f>
        <v>0</v>
      </c>
      <c r="J472" s="7">
        <f>IF(COUNTIF('Iteration 2 - Forward-Backward'!A:A, A472) &gt; 0, 1, 0)</f>
        <v>0</v>
      </c>
      <c r="K472" s="7">
        <f>IF(COUNTIF('Iteration 2 - Backward-Backward'!A:A, A472) &gt; 0, 1, 0)</f>
        <v>0</v>
      </c>
      <c r="L472" s="7">
        <f>IF(COUNTIF('Iteration 2 - Backward-Forward'!A:A, A472) &gt; 0, 1, 0)</f>
        <v>0</v>
      </c>
      <c r="M472" s="7">
        <f>IF(COUNTIF('Iteration 3 - FFF'!A:A, A472) &gt; 0, 1, 0)</f>
        <v>0</v>
      </c>
      <c r="N472" s="7">
        <f>IF(COUNTIF('Iteration 3 - FFB'!A:A, A472) &gt; 0, 1, 0)</f>
        <v>0</v>
      </c>
      <c r="O472" s="7">
        <f>IF(COUNTIF('Iteration 3 - FBF'!A:A, A472) &gt; 0, 1, 0)</f>
        <v>0</v>
      </c>
      <c r="P472" s="7">
        <v>1</v>
      </c>
    </row>
    <row r="473" spans="1:16" x14ac:dyDescent="0.25">
      <c r="A473" s="7" t="s">
        <v>9762</v>
      </c>
      <c r="B473" s="7" t="s">
        <v>9763</v>
      </c>
      <c r="C473" s="7">
        <v>2019</v>
      </c>
      <c r="D473" s="7" t="s">
        <v>293</v>
      </c>
      <c r="E473" s="7">
        <f t="shared" si="9"/>
        <v>0</v>
      </c>
      <c r="F473" s="7">
        <f>IF(COUNTIF('Start Set'!A:A, A473) &gt; 0, 1, 0)</f>
        <v>0</v>
      </c>
      <c r="G473" s="7">
        <f>IF(COUNTIF('Iteration 1 - Forward'!A:A, A473) &gt; 0, 1, 0)</f>
        <v>0</v>
      </c>
      <c r="H473" s="7">
        <f>IF(COUNTIF('Iteration 1 - Backward'!A:A, A473) &gt; 0, 1, 0)</f>
        <v>0</v>
      </c>
      <c r="I473" s="7">
        <f>IF(COUNTIF('Iteration 2 - Forward-Forward'!A:A, A473) &gt; 0, 1, 0)</f>
        <v>0</v>
      </c>
      <c r="J473" s="7">
        <f>IF(COUNTIF('Iteration 2 - Forward-Backward'!A:A, A473) &gt; 0, 1, 0)</f>
        <v>0</v>
      </c>
      <c r="K473" s="7">
        <f>IF(COUNTIF('Iteration 2 - Backward-Backward'!A:A, A473) &gt; 0, 1, 0)</f>
        <v>0</v>
      </c>
      <c r="L473" s="7">
        <f>IF(COUNTIF('Iteration 2 - Backward-Forward'!A:A, A473) &gt; 0, 1, 0)</f>
        <v>0</v>
      </c>
      <c r="M473" s="7">
        <f>IF(COUNTIF('Iteration 3 - FFF'!A:A, A473) &gt; 0, 1, 0)</f>
        <v>0</v>
      </c>
      <c r="N473" s="7">
        <f>IF(COUNTIF('Iteration 3 - FFB'!A:A, A473) &gt; 0, 1, 0)</f>
        <v>0</v>
      </c>
      <c r="O473" s="7">
        <f>IF(COUNTIF('Iteration 3 - FBF'!A:A, A473) &gt; 0, 1, 0)</f>
        <v>0</v>
      </c>
      <c r="P473" s="7">
        <v>1</v>
      </c>
    </row>
    <row r="474" spans="1:16" x14ac:dyDescent="0.25">
      <c r="A474" s="7" t="s">
        <v>9764</v>
      </c>
      <c r="B474" s="7" t="s">
        <v>9765</v>
      </c>
      <c r="C474" s="7">
        <v>2019</v>
      </c>
      <c r="D474" s="7" t="s">
        <v>172</v>
      </c>
      <c r="E474" s="7">
        <f t="shared" si="9"/>
        <v>0</v>
      </c>
      <c r="F474" s="7">
        <f>IF(COUNTIF('Start Set'!A:A, A474) &gt; 0, 1, 0)</f>
        <v>0</v>
      </c>
      <c r="G474" s="7">
        <f>IF(COUNTIF('Iteration 1 - Forward'!A:A, A474) &gt; 0, 1, 0)</f>
        <v>0</v>
      </c>
      <c r="H474" s="7">
        <f>IF(COUNTIF('Iteration 1 - Backward'!A:A, A474) &gt; 0, 1, 0)</f>
        <v>0</v>
      </c>
      <c r="I474" s="7">
        <f>IF(COUNTIF('Iteration 2 - Forward-Forward'!A:A, A474) &gt; 0, 1, 0)</f>
        <v>0</v>
      </c>
      <c r="J474" s="7">
        <f>IF(COUNTIF('Iteration 2 - Forward-Backward'!A:A, A474) &gt; 0, 1, 0)</f>
        <v>0</v>
      </c>
      <c r="K474" s="7">
        <f>IF(COUNTIF('Iteration 2 - Backward-Backward'!A:A, A474) &gt; 0, 1, 0)</f>
        <v>0</v>
      </c>
      <c r="L474" s="7">
        <f>IF(COUNTIF('Iteration 2 - Backward-Forward'!A:A, A474) &gt; 0, 1, 0)</f>
        <v>0</v>
      </c>
      <c r="M474" s="7">
        <f>IF(COUNTIF('Iteration 3 - FFF'!A:A, A474) &gt; 0, 1, 0)</f>
        <v>0</v>
      </c>
      <c r="N474" s="7">
        <f>IF(COUNTIF('Iteration 3 - FFB'!A:A, A474) &gt; 0, 1, 0)</f>
        <v>0</v>
      </c>
      <c r="O474" s="7">
        <f>IF(COUNTIF('Iteration 3 - FBF'!A:A, A474) &gt; 0, 1, 0)</f>
        <v>0</v>
      </c>
      <c r="P474" s="7">
        <v>1</v>
      </c>
    </row>
    <row r="475" spans="1:16" x14ac:dyDescent="0.25">
      <c r="A475" s="7" t="s">
        <v>9766</v>
      </c>
      <c r="B475" s="7" t="s">
        <v>9767</v>
      </c>
      <c r="C475" s="7">
        <v>2019</v>
      </c>
      <c r="D475" s="7" t="s">
        <v>9584</v>
      </c>
      <c r="E475" s="7">
        <f t="shared" si="9"/>
        <v>0</v>
      </c>
      <c r="F475" s="7">
        <f>IF(COUNTIF('Start Set'!A:A, A475) &gt; 0, 1, 0)</f>
        <v>0</v>
      </c>
      <c r="G475" s="7">
        <f>IF(COUNTIF('Iteration 1 - Forward'!A:A, A475) &gt; 0, 1, 0)</f>
        <v>0</v>
      </c>
      <c r="H475" s="7">
        <f>IF(COUNTIF('Iteration 1 - Backward'!A:A, A475) &gt; 0, 1, 0)</f>
        <v>0</v>
      </c>
      <c r="I475" s="7">
        <f>IF(COUNTIF('Iteration 2 - Forward-Forward'!A:A, A475) &gt; 0, 1, 0)</f>
        <v>0</v>
      </c>
      <c r="J475" s="7">
        <f>IF(COUNTIF('Iteration 2 - Forward-Backward'!A:A, A475) &gt; 0, 1, 0)</f>
        <v>0</v>
      </c>
      <c r="K475" s="7">
        <f>IF(COUNTIF('Iteration 2 - Backward-Backward'!A:A, A475) &gt; 0, 1, 0)</f>
        <v>0</v>
      </c>
      <c r="L475" s="7">
        <f>IF(COUNTIF('Iteration 2 - Backward-Forward'!A:A, A475) &gt; 0, 1, 0)</f>
        <v>0</v>
      </c>
      <c r="M475" s="7">
        <f>IF(COUNTIF('Iteration 3 - FFF'!A:A, A475) &gt; 0, 1, 0)</f>
        <v>0</v>
      </c>
      <c r="N475" s="7">
        <f>IF(COUNTIF('Iteration 3 - FFB'!A:A, A475) &gt; 0, 1, 0)</f>
        <v>0</v>
      </c>
      <c r="O475" s="7">
        <f>IF(COUNTIF('Iteration 3 - FBF'!A:A, A475) &gt; 0, 1, 0)</f>
        <v>0</v>
      </c>
      <c r="P475" s="7">
        <v>1</v>
      </c>
    </row>
    <row r="476" spans="1:16" x14ac:dyDescent="0.25">
      <c r="A476" s="7" t="s">
        <v>9766</v>
      </c>
      <c r="B476" s="7" t="s">
        <v>9767</v>
      </c>
      <c r="C476" s="7">
        <v>2019</v>
      </c>
      <c r="D476" s="7" t="s">
        <v>9584</v>
      </c>
      <c r="E476" s="7">
        <f t="shared" si="9"/>
        <v>1</v>
      </c>
      <c r="F476" s="7">
        <f>IF(COUNTIF('Start Set'!A:A, A476) &gt; 0, 1, 0)</f>
        <v>0</v>
      </c>
      <c r="G476" s="7">
        <f>IF(COUNTIF('Iteration 1 - Forward'!A:A, A476) &gt; 0, 1, 0)</f>
        <v>0</v>
      </c>
      <c r="H476" s="7">
        <f>IF(COUNTIF('Iteration 1 - Backward'!A:A, A476) &gt; 0, 1, 0)</f>
        <v>0</v>
      </c>
      <c r="I476" s="7">
        <f>IF(COUNTIF('Iteration 2 - Forward-Forward'!A:A, A476) &gt; 0, 1, 0)</f>
        <v>0</v>
      </c>
      <c r="J476" s="7">
        <f>IF(COUNTIF('Iteration 2 - Forward-Backward'!A:A, A476) &gt; 0, 1, 0)</f>
        <v>0</v>
      </c>
      <c r="K476" s="7">
        <f>IF(COUNTIF('Iteration 2 - Backward-Backward'!A:A, A476) &gt; 0, 1, 0)</f>
        <v>0</v>
      </c>
      <c r="L476" s="7">
        <f>IF(COUNTIF('Iteration 2 - Backward-Forward'!A:A, A476) &gt; 0, 1, 0)</f>
        <v>0</v>
      </c>
      <c r="M476" s="7">
        <f>IF(COUNTIF('Iteration 3 - FFF'!A:A, A476) &gt; 0, 1, 0)</f>
        <v>0</v>
      </c>
      <c r="N476" s="7">
        <f>IF(COUNTIF('Iteration 3 - FFB'!A:A, A476) &gt; 0, 1, 0)</f>
        <v>0</v>
      </c>
      <c r="O476" s="7">
        <f>IF(COUNTIF('Iteration 3 - FBF'!A:A, A476) &gt; 0, 1, 0)</f>
        <v>0</v>
      </c>
      <c r="P476" s="7">
        <v>1</v>
      </c>
    </row>
    <row r="477" spans="1:16" x14ac:dyDescent="0.25">
      <c r="A477" s="7" t="s">
        <v>9790</v>
      </c>
      <c r="B477" s="7" t="s">
        <v>9676</v>
      </c>
      <c r="C477" s="7">
        <v>2019</v>
      </c>
      <c r="D477" s="7" t="s">
        <v>9677</v>
      </c>
      <c r="E477" s="7">
        <f t="shared" si="9"/>
        <v>0</v>
      </c>
      <c r="F477" s="7">
        <f>IF(COUNTIF('Start Set'!A:A, A477) &gt; 0, 1, 0)</f>
        <v>0</v>
      </c>
      <c r="G477" s="7">
        <f>IF(COUNTIF('Iteration 1 - Forward'!A:A, A477) &gt; 0, 1, 0)</f>
        <v>0</v>
      </c>
      <c r="H477" s="7">
        <f>IF(COUNTIF('Iteration 1 - Backward'!A:A, A477) &gt; 0, 1, 0)</f>
        <v>0</v>
      </c>
      <c r="I477" s="7">
        <f>IF(COUNTIF('Iteration 2 - Forward-Forward'!A:A, A477) &gt; 0, 1, 0)</f>
        <v>0</v>
      </c>
      <c r="J477" s="7">
        <f>IF(COUNTIF('Iteration 2 - Forward-Backward'!A:A, A477) &gt; 0, 1, 0)</f>
        <v>0</v>
      </c>
      <c r="K477" s="7">
        <f>IF(COUNTIF('Iteration 2 - Backward-Backward'!A:A, A477) &gt; 0, 1, 0)</f>
        <v>0</v>
      </c>
      <c r="L477" s="7">
        <f>IF(COUNTIF('Iteration 2 - Backward-Forward'!A:A, A477) &gt; 0, 1, 0)</f>
        <v>0</v>
      </c>
      <c r="M477" s="7">
        <f>IF(COUNTIF('Iteration 3 - FFF'!A:A, A477) &gt; 0, 1, 0)</f>
        <v>0</v>
      </c>
      <c r="N477" s="7">
        <f>IF(COUNTIF('Iteration 3 - FFB'!A:A, A477) &gt; 0, 1, 0)</f>
        <v>0</v>
      </c>
      <c r="O477" s="7">
        <f>IF(COUNTIF('Iteration 3 - FBF'!A:A, A477) &gt; 0, 1, 0)</f>
        <v>0</v>
      </c>
      <c r="P477" s="7">
        <v>1</v>
      </c>
    </row>
    <row r="478" spans="1:16" x14ac:dyDescent="0.25">
      <c r="A478" s="7" t="s">
        <v>9795</v>
      </c>
      <c r="B478" s="7" t="s">
        <v>9796</v>
      </c>
      <c r="C478" s="7">
        <v>2019</v>
      </c>
      <c r="D478" s="7" t="s">
        <v>9797</v>
      </c>
      <c r="E478" s="7">
        <f t="shared" si="9"/>
        <v>0</v>
      </c>
      <c r="F478" s="7">
        <f>IF(COUNTIF('Start Set'!A:A, A478) &gt; 0, 1, 0)</f>
        <v>0</v>
      </c>
      <c r="G478" s="7">
        <f>IF(COUNTIF('Iteration 1 - Forward'!A:A, A478) &gt; 0, 1, 0)</f>
        <v>0</v>
      </c>
      <c r="H478" s="7">
        <f>IF(COUNTIF('Iteration 1 - Backward'!A:A, A478) &gt; 0, 1, 0)</f>
        <v>0</v>
      </c>
      <c r="I478" s="7">
        <f>IF(COUNTIF('Iteration 2 - Forward-Forward'!A:A, A478) &gt; 0, 1, 0)</f>
        <v>0</v>
      </c>
      <c r="J478" s="7">
        <f>IF(COUNTIF('Iteration 2 - Forward-Backward'!A:A, A478) &gt; 0, 1, 0)</f>
        <v>0</v>
      </c>
      <c r="K478" s="7">
        <f>IF(COUNTIF('Iteration 2 - Backward-Backward'!A:A, A478) &gt; 0, 1, 0)</f>
        <v>0</v>
      </c>
      <c r="L478" s="7">
        <f>IF(COUNTIF('Iteration 2 - Backward-Forward'!A:A, A478) &gt; 0, 1, 0)</f>
        <v>0</v>
      </c>
      <c r="M478" s="7">
        <f>IF(COUNTIF('Iteration 3 - FFF'!A:A, A478) &gt; 0, 1, 0)</f>
        <v>0</v>
      </c>
      <c r="N478" s="7">
        <f>IF(COUNTIF('Iteration 3 - FFB'!A:A, A478) &gt; 0, 1, 0)</f>
        <v>0</v>
      </c>
      <c r="O478" s="7">
        <f>IF(COUNTIF('Iteration 3 - FBF'!A:A, A478) &gt; 0, 1, 0)</f>
        <v>0</v>
      </c>
      <c r="P478" s="7">
        <v>1</v>
      </c>
    </row>
    <row r="479" spans="1:16" x14ac:dyDescent="0.25">
      <c r="A479" s="7" t="s">
        <v>9798</v>
      </c>
      <c r="B479" s="7" t="s">
        <v>9536</v>
      </c>
      <c r="C479" s="7">
        <v>2019</v>
      </c>
      <c r="D479" s="7" t="s">
        <v>9799</v>
      </c>
      <c r="E479" s="7">
        <f t="shared" si="9"/>
        <v>0</v>
      </c>
      <c r="F479" s="7">
        <f>IF(COUNTIF('Start Set'!A:A, A479) &gt; 0, 1, 0)</f>
        <v>0</v>
      </c>
      <c r="G479" s="7">
        <f>IF(COUNTIF('Iteration 1 - Forward'!A:A, A479) &gt; 0, 1, 0)</f>
        <v>0</v>
      </c>
      <c r="H479" s="7">
        <f>IF(COUNTIF('Iteration 1 - Backward'!A:A, A479) &gt; 0, 1, 0)</f>
        <v>0</v>
      </c>
      <c r="I479" s="7">
        <f>IF(COUNTIF('Iteration 2 - Forward-Forward'!A:A, A479) &gt; 0, 1, 0)</f>
        <v>0</v>
      </c>
      <c r="J479" s="7">
        <f>IF(COUNTIF('Iteration 2 - Forward-Backward'!A:A, A479) &gt; 0, 1, 0)</f>
        <v>0</v>
      </c>
      <c r="K479" s="7">
        <f>IF(COUNTIF('Iteration 2 - Backward-Backward'!A:A, A479) &gt; 0, 1, 0)</f>
        <v>0</v>
      </c>
      <c r="L479" s="7">
        <f>IF(COUNTIF('Iteration 2 - Backward-Forward'!A:A, A479) &gt; 0, 1, 0)</f>
        <v>0</v>
      </c>
      <c r="M479" s="7">
        <f>IF(COUNTIF('Iteration 3 - FFF'!A:A, A479) &gt; 0, 1, 0)</f>
        <v>0</v>
      </c>
      <c r="N479" s="7">
        <f>IF(COUNTIF('Iteration 3 - FFB'!A:A, A479) &gt; 0, 1, 0)</f>
        <v>0</v>
      </c>
      <c r="O479" s="7">
        <f>IF(COUNTIF('Iteration 3 - FBF'!A:A, A479) &gt; 0, 1, 0)</f>
        <v>0</v>
      </c>
      <c r="P479" s="7">
        <v>1</v>
      </c>
    </row>
    <row r="480" spans="1:16" x14ac:dyDescent="0.25">
      <c r="A480" s="7" t="s">
        <v>9800</v>
      </c>
      <c r="B480" s="7" t="s">
        <v>9801</v>
      </c>
      <c r="C480" s="7">
        <v>2019</v>
      </c>
      <c r="D480" s="7" t="s">
        <v>9802</v>
      </c>
      <c r="E480" s="7">
        <f t="shared" si="9"/>
        <v>0</v>
      </c>
      <c r="F480" s="7">
        <f>IF(COUNTIF('Start Set'!A:A, A480) &gt; 0, 1, 0)</f>
        <v>0</v>
      </c>
      <c r="G480" s="7">
        <f>IF(COUNTIF('Iteration 1 - Forward'!A:A, A480) &gt; 0, 1, 0)</f>
        <v>0</v>
      </c>
      <c r="H480" s="7">
        <f>IF(COUNTIF('Iteration 1 - Backward'!A:A, A480) &gt; 0, 1, 0)</f>
        <v>0</v>
      </c>
      <c r="I480" s="7">
        <f>IF(COUNTIF('Iteration 2 - Forward-Forward'!A:A, A480) &gt; 0, 1, 0)</f>
        <v>0</v>
      </c>
      <c r="J480" s="7">
        <f>IF(COUNTIF('Iteration 2 - Forward-Backward'!A:A, A480) &gt; 0, 1, 0)</f>
        <v>0</v>
      </c>
      <c r="K480" s="7">
        <f>IF(COUNTIF('Iteration 2 - Backward-Backward'!A:A, A480) &gt; 0, 1, 0)</f>
        <v>0</v>
      </c>
      <c r="L480" s="7">
        <f>IF(COUNTIF('Iteration 2 - Backward-Forward'!A:A, A480) &gt; 0, 1, 0)</f>
        <v>0</v>
      </c>
      <c r="M480" s="7">
        <f>IF(COUNTIF('Iteration 3 - FFF'!A:A, A480) &gt; 0, 1, 0)</f>
        <v>0</v>
      </c>
      <c r="N480" s="7">
        <f>IF(COUNTIF('Iteration 3 - FFB'!A:A, A480) &gt; 0, 1, 0)</f>
        <v>0</v>
      </c>
      <c r="O480" s="7">
        <f>IF(COUNTIF('Iteration 3 - FBF'!A:A, A480) &gt; 0, 1, 0)</f>
        <v>0</v>
      </c>
      <c r="P480" s="7">
        <v>1</v>
      </c>
    </row>
    <row r="481" spans="1:16" x14ac:dyDescent="0.25">
      <c r="A481" s="7" t="s">
        <v>9824</v>
      </c>
      <c r="B481" s="7" t="s">
        <v>9825</v>
      </c>
      <c r="C481" s="7">
        <v>2019</v>
      </c>
      <c r="D481" s="7" t="s">
        <v>9826</v>
      </c>
      <c r="E481" s="7">
        <f t="shared" si="9"/>
        <v>0</v>
      </c>
      <c r="F481" s="7">
        <f>IF(COUNTIF('Start Set'!A:A, A481) &gt; 0, 1, 0)</f>
        <v>0</v>
      </c>
      <c r="G481" s="7">
        <f>IF(COUNTIF('Iteration 1 - Forward'!A:A, A481) &gt; 0, 1, 0)</f>
        <v>0</v>
      </c>
      <c r="H481" s="7">
        <f>IF(COUNTIF('Iteration 1 - Backward'!A:A, A481) &gt; 0, 1, 0)</f>
        <v>0</v>
      </c>
      <c r="I481" s="7">
        <f>IF(COUNTIF('Iteration 2 - Forward-Forward'!A:A, A481) &gt; 0, 1, 0)</f>
        <v>0</v>
      </c>
      <c r="J481" s="7">
        <f>IF(COUNTIF('Iteration 2 - Forward-Backward'!A:A, A481) &gt; 0, 1, 0)</f>
        <v>0</v>
      </c>
      <c r="K481" s="7">
        <f>IF(COUNTIF('Iteration 2 - Backward-Backward'!A:A, A481) &gt; 0, 1, 0)</f>
        <v>0</v>
      </c>
      <c r="L481" s="7">
        <f>IF(COUNTIF('Iteration 2 - Backward-Forward'!A:A, A481) &gt; 0, 1, 0)</f>
        <v>0</v>
      </c>
      <c r="M481" s="7">
        <f>IF(COUNTIF('Iteration 3 - FFF'!A:A, A481) &gt; 0, 1, 0)</f>
        <v>0</v>
      </c>
      <c r="N481" s="7">
        <f>IF(COUNTIF('Iteration 3 - FFB'!A:A, A481) &gt; 0, 1, 0)</f>
        <v>0</v>
      </c>
      <c r="O481" s="7">
        <f>IF(COUNTIF('Iteration 3 - FBF'!A:A, A481) &gt; 0, 1, 0)</f>
        <v>0</v>
      </c>
      <c r="P481" s="7">
        <v>1</v>
      </c>
    </row>
    <row r="482" spans="1:16" x14ac:dyDescent="0.25">
      <c r="A482" s="7" t="s">
        <v>9861</v>
      </c>
      <c r="B482" s="7" t="s">
        <v>9862</v>
      </c>
      <c r="C482" s="7">
        <v>2019</v>
      </c>
      <c r="D482" s="7" t="s">
        <v>9570</v>
      </c>
      <c r="E482" s="7">
        <f t="shared" si="9"/>
        <v>0</v>
      </c>
      <c r="F482" s="7">
        <f>IF(COUNTIF('Start Set'!A:A, A482) &gt; 0, 1, 0)</f>
        <v>0</v>
      </c>
      <c r="G482" s="7">
        <f>IF(COUNTIF('Iteration 1 - Forward'!A:A, A482) &gt; 0, 1, 0)</f>
        <v>0</v>
      </c>
      <c r="H482" s="7">
        <f>IF(COUNTIF('Iteration 1 - Backward'!A:A, A482) &gt; 0, 1, 0)</f>
        <v>0</v>
      </c>
      <c r="I482" s="7">
        <f>IF(COUNTIF('Iteration 2 - Forward-Forward'!A:A, A482) &gt; 0, 1, 0)</f>
        <v>0</v>
      </c>
      <c r="J482" s="7">
        <f>IF(COUNTIF('Iteration 2 - Forward-Backward'!A:A, A482) &gt; 0, 1, 0)</f>
        <v>0</v>
      </c>
      <c r="K482" s="7">
        <f>IF(COUNTIF('Iteration 2 - Backward-Backward'!A:A, A482) &gt; 0, 1, 0)</f>
        <v>0</v>
      </c>
      <c r="L482" s="7">
        <f>IF(COUNTIF('Iteration 2 - Backward-Forward'!A:A, A482) &gt; 0, 1, 0)</f>
        <v>0</v>
      </c>
      <c r="M482" s="7">
        <f>IF(COUNTIF('Iteration 3 - FFF'!A:A, A482) &gt; 0, 1, 0)</f>
        <v>0</v>
      </c>
      <c r="N482" s="7">
        <f>IF(COUNTIF('Iteration 3 - FFB'!A:A, A482) &gt; 0, 1, 0)</f>
        <v>0</v>
      </c>
      <c r="O482" s="7">
        <f>IF(COUNTIF('Iteration 3 - FBF'!A:A, A482) &gt; 0, 1, 0)</f>
        <v>0</v>
      </c>
      <c r="P482" s="7">
        <v>1</v>
      </c>
    </row>
    <row r="483" spans="1:16" x14ac:dyDescent="0.25">
      <c r="A483" s="7" t="s">
        <v>9863</v>
      </c>
      <c r="B483" s="7" t="s">
        <v>9864</v>
      </c>
      <c r="C483" s="7">
        <v>2019</v>
      </c>
      <c r="D483" s="7" t="s">
        <v>9865</v>
      </c>
      <c r="E483" s="7">
        <f t="shared" si="9"/>
        <v>0</v>
      </c>
      <c r="F483" s="7">
        <f>IF(COUNTIF('Start Set'!A:A, A483) &gt; 0, 1, 0)</f>
        <v>0</v>
      </c>
      <c r="G483" s="7">
        <f>IF(COUNTIF('Iteration 1 - Forward'!A:A, A483) &gt; 0, 1, 0)</f>
        <v>0</v>
      </c>
      <c r="H483" s="7">
        <f>IF(COUNTIF('Iteration 1 - Backward'!A:A, A483) &gt; 0, 1, 0)</f>
        <v>0</v>
      </c>
      <c r="I483" s="7">
        <f>IF(COUNTIF('Iteration 2 - Forward-Forward'!A:A, A483) &gt; 0, 1, 0)</f>
        <v>0</v>
      </c>
      <c r="J483" s="7">
        <f>IF(COUNTIF('Iteration 2 - Forward-Backward'!A:A, A483) &gt; 0, 1, 0)</f>
        <v>0</v>
      </c>
      <c r="K483" s="7">
        <f>IF(COUNTIF('Iteration 2 - Backward-Backward'!A:A, A483) &gt; 0, 1, 0)</f>
        <v>0</v>
      </c>
      <c r="L483" s="7">
        <f>IF(COUNTIF('Iteration 2 - Backward-Forward'!A:A, A483) &gt; 0, 1, 0)</f>
        <v>0</v>
      </c>
      <c r="M483" s="7">
        <f>IF(COUNTIF('Iteration 3 - FFF'!A:A, A483) &gt; 0, 1, 0)</f>
        <v>0</v>
      </c>
      <c r="N483" s="7">
        <f>IF(COUNTIF('Iteration 3 - FFB'!A:A, A483) &gt; 0, 1, 0)</f>
        <v>0</v>
      </c>
      <c r="O483" s="7">
        <f>IF(COUNTIF('Iteration 3 - FBF'!A:A, A483) &gt; 0, 1, 0)</f>
        <v>0</v>
      </c>
      <c r="P483" s="7">
        <v>1</v>
      </c>
    </row>
    <row r="484" spans="1:16" x14ac:dyDescent="0.25">
      <c r="A484" s="7" t="s">
        <v>9872</v>
      </c>
      <c r="B484" s="7" t="s">
        <v>9873</v>
      </c>
      <c r="C484" s="7">
        <v>2019</v>
      </c>
      <c r="D484" s="7" t="s">
        <v>9874</v>
      </c>
      <c r="E484" s="7">
        <f t="shared" si="9"/>
        <v>0</v>
      </c>
      <c r="F484" s="7">
        <f>IF(COUNTIF('Start Set'!A:A, A484) &gt; 0, 1, 0)</f>
        <v>0</v>
      </c>
      <c r="G484" s="7">
        <f>IF(COUNTIF('Iteration 1 - Forward'!A:A, A484) &gt; 0, 1, 0)</f>
        <v>0</v>
      </c>
      <c r="H484" s="7">
        <f>IF(COUNTIF('Iteration 1 - Backward'!A:A, A484) &gt; 0, 1, 0)</f>
        <v>0</v>
      </c>
      <c r="I484" s="7">
        <f>IF(COUNTIF('Iteration 2 - Forward-Forward'!A:A, A484) &gt; 0, 1, 0)</f>
        <v>0</v>
      </c>
      <c r="J484" s="7">
        <f>IF(COUNTIF('Iteration 2 - Forward-Backward'!A:A, A484) &gt; 0, 1, 0)</f>
        <v>0</v>
      </c>
      <c r="K484" s="7">
        <f>IF(COUNTIF('Iteration 2 - Backward-Backward'!A:A, A484) &gt; 0, 1, 0)</f>
        <v>0</v>
      </c>
      <c r="L484" s="7">
        <f>IF(COUNTIF('Iteration 2 - Backward-Forward'!A:A, A484) &gt; 0, 1, 0)</f>
        <v>0</v>
      </c>
      <c r="M484" s="7">
        <f>IF(COUNTIF('Iteration 3 - FFF'!A:A, A484) &gt; 0, 1, 0)</f>
        <v>0</v>
      </c>
      <c r="N484" s="7">
        <f>IF(COUNTIF('Iteration 3 - FFB'!A:A, A484) &gt; 0, 1, 0)</f>
        <v>0</v>
      </c>
      <c r="O484" s="7">
        <f>IF(COUNTIF('Iteration 3 - FBF'!A:A, A484) &gt; 0, 1, 0)</f>
        <v>0</v>
      </c>
      <c r="P484" s="7">
        <v>1</v>
      </c>
    </row>
    <row r="485" spans="1:16" x14ac:dyDescent="0.25">
      <c r="A485" s="7" t="s">
        <v>9880</v>
      </c>
      <c r="B485" s="7" t="s">
        <v>9881</v>
      </c>
      <c r="C485" s="7">
        <v>2019</v>
      </c>
      <c r="D485" s="7" t="s">
        <v>9882</v>
      </c>
      <c r="E485" s="7">
        <f t="shared" si="9"/>
        <v>0</v>
      </c>
      <c r="F485" s="7">
        <f>IF(COUNTIF('Start Set'!A:A, A485) &gt; 0, 1, 0)</f>
        <v>0</v>
      </c>
      <c r="G485" s="7">
        <f>IF(COUNTIF('Iteration 1 - Forward'!A:A, A485) &gt; 0, 1, 0)</f>
        <v>0</v>
      </c>
      <c r="H485" s="7">
        <f>IF(COUNTIF('Iteration 1 - Backward'!A:A, A485) &gt; 0, 1, 0)</f>
        <v>0</v>
      </c>
      <c r="I485" s="7">
        <f>IF(COUNTIF('Iteration 2 - Forward-Forward'!A:A, A485) &gt; 0, 1, 0)</f>
        <v>0</v>
      </c>
      <c r="J485" s="7">
        <f>IF(COUNTIF('Iteration 2 - Forward-Backward'!A:A, A485) &gt; 0, 1, 0)</f>
        <v>0</v>
      </c>
      <c r="K485" s="7">
        <f>IF(COUNTIF('Iteration 2 - Backward-Backward'!A:A, A485) &gt; 0, 1, 0)</f>
        <v>0</v>
      </c>
      <c r="L485" s="7">
        <f>IF(COUNTIF('Iteration 2 - Backward-Forward'!A:A, A485) &gt; 0, 1, 0)</f>
        <v>0</v>
      </c>
      <c r="M485" s="7">
        <f>IF(COUNTIF('Iteration 3 - FFF'!A:A, A485) &gt; 0, 1, 0)</f>
        <v>0</v>
      </c>
      <c r="N485" s="7">
        <f>IF(COUNTIF('Iteration 3 - FFB'!A:A, A485) &gt; 0, 1, 0)</f>
        <v>0</v>
      </c>
      <c r="O485" s="7">
        <f>IF(COUNTIF('Iteration 3 - FBF'!A:A, A485) &gt; 0, 1, 0)</f>
        <v>0</v>
      </c>
      <c r="P485" s="7">
        <v>1</v>
      </c>
    </row>
    <row r="486" spans="1:16" x14ac:dyDescent="0.25">
      <c r="A486" s="7" t="s">
        <v>9883</v>
      </c>
      <c r="B486" s="7" t="s">
        <v>9884</v>
      </c>
      <c r="C486" s="7">
        <v>2019</v>
      </c>
      <c r="D486" s="7" t="s">
        <v>9885</v>
      </c>
      <c r="E486" s="7">
        <f t="shared" si="9"/>
        <v>0</v>
      </c>
      <c r="F486" s="7">
        <f>IF(COUNTIF('Start Set'!A:A, A486) &gt; 0, 1, 0)</f>
        <v>0</v>
      </c>
      <c r="G486" s="7">
        <f>IF(COUNTIF('Iteration 1 - Forward'!A:A, A486) &gt; 0, 1, 0)</f>
        <v>0</v>
      </c>
      <c r="H486" s="7">
        <f>IF(COUNTIF('Iteration 1 - Backward'!A:A, A486) &gt; 0, 1, 0)</f>
        <v>0</v>
      </c>
      <c r="I486" s="7">
        <f>IF(COUNTIF('Iteration 2 - Forward-Forward'!A:A, A486) &gt; 0, 1, 0)</f>
        <v>0</v>
      </c>
      <c r="J486" s="7">
        <f>IF(COUNTIF('Iteration 2 - Forward-Backward'!A:A, A486) &gt; 0, 1, 0)</f>
        <v>0</v>
      </c>
      <c r="K486" s="7">
        <f>IF(COUNTIF('Iteration 2 - Backward-Backward'!A:A, A486) &gt; 0, 1, 0)</f>
        <v>0</v>
      </c>
      <c r="L486" s="7">
        <f>IF(COUNTIF('Iteration 2 - Backward-Forward'!A:A, A486) &gt; 0, 1, 0)</f>
        <v>0</v>
      </c>
      <c r="M486" s="7">
        <f>IF(COUNTIF('Iteration 3 - FFF'!A:A, A486) &gt; 0, 1, 0)</f>
        <v>0</v>
      </c>
      <c r="N486" s="7">
        <f>IF(COUNTIF('Iteration 3 - FFB'!A:A, A486) &gt; 0, 1, 0)</f>
        <v>0</v>
      </c>
      <c r="O486" s="7">
        <f>IF(COUNTIF('Iteration 3 - FBF'!A:A, A486) &gt; 0, 1, 0)</f>
        <v>0</v>
      </c>
      <c r="P486" s="7">
        <v>1</v>
      </c>
    </row>
    <row r="487" spans="1:16" x14ac:dyDescent="0.25">
      <c r="A487" s="7" t="s">
        <v>9891</v>
      </c>
      <c r="B487" s="7" t="s">
        <v>9892</v>
      </c>
      <c r="C487" s="7">
        <v>2019</v>
      </c>
      <c r="D487" s="7" t="s">
        <v>1844</v>
      </c>
      <c r="E487" s="7">
        <f t="shared" si="9"/>
        <v>0</v>
      </c>
      <c r="F487" s="7">
        <f>IF(COUNTIF('Start Set'!A:A, A487) &gt; 0, 1, 0)</f>
        <v>0</v>
      </c>
      <c r="G487" s="7">
        <f>IF(COUNTIF('Iteration 1 - Forward'!A:A, A487) &gt; 0, 1, 0)</f>
        <v>0</v>
      </c>
      <c r="H487" s="7">
        <f>IF(COUNTIF('Iteration 1 - Backward'!A:A, A487) &gt; 0, 1, 0)</f>
        <v>0</v>
      </c>
      <c r="I487" s="7">
        <f>IF(COUNTIF('Iteration 2 - Forward-Forward'!A:A, A487) &gt; 0, 1, 0)</f>
        <v>0</v>
      </c>
      <c r="J487" s="7">
        <f>IF(COUNTIF('Iteration 2 - Forward-Backward'!A:A, A487) &gt; 0, 1, 0)</f>
        <v>0</v>
      </c>
      <c r="K487" s="7">
        <f>IF(COUNTIF('Iteration 2 - Backward-Backward'!A:A, A487) &gt; 0, 1, 0)</f>
        <v>0</v>
      </c>
      <c r="L487" s="7">
        <f>IF(COUNTIF('Iteration 2 - Backward-Forward'!A:A, A487) &gt; 0, 1, 0)</f>
        <v>0</v>
      </c>
      <c r="M487" s="7">
        <f>IF(COUNTIF('Iteration 3 - FFF'!A:A, A487) &gt; 0, 1, 0)</f>
        <v>0</v>
      </c>
      <c r="N487" s="7">
        <f>IF(COUNTIF('Iteration 3 - FFB'!A:A, A487) &gt; 0, 1, 0)</f>
        <v>0</v>
      </c>
      <c r="O487" s="7">
        <f>IF(COUNTIF('Iteration 3 - FBF'!A:A, A487) &gt; 0, 1, 0)</f>
        <v>0</v>
      </c>
      <c r="P487" s="7">
        <v>1</v>
      </c>
    </row>
    <row r="488" spans="1:16" x14ac:dyDescent="0.25">
      <c r="A488" s="7" t="s">
        <v>9899</v>
      </c>
      <c r="B488" s="7" t="s">
        <v>9900</v>
      </c>
      <c r="C488" s="7">
        <v>2019</v>
      </c>
      <c r="D488" s="7" t="s">
        <v>9456</v>
      </c>
      <c r="E488" s="7">
        <f t="shared" si="9"/>
        <v>0</v>
      </c>
      <c r="F488" s="7">
        <f>IF(COUNTIF('Start Set'!A:A, A488) &gt; 0, 1, 0)</f>
        <v>0</v>
      </c>
      <c r="G488" s="7">
        <f>IF(COUNTIF('Iteration 1 - Forward'!A:A, A488) &gt; 0, 1, 0)</f>
        <v>0</v>
      </c>
      <c r="H488" s="7">
        <f>IF(COUNTIF('Iteration 1 - Backward'!A:A, A488) &gt; 0, 1, 0)</f>
        <v>0</v>
      </c>
      <c r="I488" s="7">
        <f>IF(COUNTIF('Iteration 2 - Forward-Forward'!A:A, A488) &gt; 0, 1, 0)</f>
        <v>0</v>
      </c>
      <c r="J488" s="7">
        <f>IF(COUNTIF('Iteration 2 - Forward-Backward'!A:A, A488) &gt; 0, 1, 0)</f>
        <v>0</v>
      </c>
      <c r="K488" s="7">
        <f>IF(COUNTIF('Iteration 2 - Backward-Backward'!A:A, A488) &gt; 0, 1, 0)</f>
        <v>0</v>
      </c>
      <c r="L488" s="7">
        <f>IF(COUNTIF('Iteration 2 - Backward-Forward'!A:A, A488) &gt; 0, 1, 0)</f>
        <v>0</v>
      </c>
      <c r="M488" s="7">
        <f>IF(COUNTIF('Iteration 3 - FFF'!A:A, A488) &gt; 0, 1, 0)</f>
        <v>0</v>
      </c>
      <c r="N488" s="7">
        <f>IF(COUNTIF('Iteration 3 - FFB'!A:A, A488) &gt; 0, 1, 0)</f>
        <v>0</v>
      </c>
      <c r="O488" s="7">
        <f>IF(COUNTIF('Iteration 3 - FBF'!A:A, A488) &gt; 0, 1, 0)</f>
        <v>0</v>
      </c>
      <c r="P488" s="7">
        <v>1</v>
      </c>
    </row>
    <row r="489" spans="1:16" x14ac:dyDescent="0.25">
      <c r="A489" s="7" t="s">
        <v>9907</v>
      </c>
      <c r="B489" s="7" t="s">
        <v>9908</v>
      </c>
      <c r="C489" s="7">
        <v>2019</v>
      </c>
      <c r="D489" s="7" t="s">
        <v>268</v>
      </c>
      <c r="E489" s="7">
        <f t="shared" si="9"/>
        <v>0</v>
      </c>
      <c r="F489" s="7">
        <f>IF(COUNTIF('Start Set'!A:A, A489) &gt; 0, 1, 0)</f>
        <v>0</v>
      </c>
      <c r="G489" s="7">
        <f>IF(COUNTIF('Iteration 1 - Forward'!A:A, A489) &gt; 0, 1, 0)</f>
        <v>0</v>
      </c>
      <c r="H489" s="7">
        <f>IF(COUNTIF('Iteration 1 - Backward'!A:A, A489) &gt; 0, 1, 0)</f>
        <v>0</v>
      </c>
      <c r="I489" s="7">
        <f>IF(COUNTIF('Iteration 2 - Forward-Forward'!A:A, A489) &gt; 0, 1, 0)</f>
        <v>0</v>
      </c>
      <c r="J489" s="7">
        <f>IF(COUNTIF('Iteration 2 - Forward-Backward'!A:A, A489) &gt; 0, 1, 0)</f>
        <v>0</v>
      </c>
      <c r="K489" s="7">
        <f>IF(COUNTIF('Iteration 2 - Backward-Backward'!A:A, A489) &gt; 0, 1, 0)</f>
        <v>0</v>
      </c>
      <c r="L489" s="7">
        <f>IF(COUNTIF('Iteration 2 - Backward-Forward'!A:A, A489) &gt; 0, 1, 0)</f>
        <v>0</v>
      </c>
      <c r="M489" s="7">
        <f>IF(COUNTIF('Iteration 3 - FFF'!A:A, A489) &gt; 0, 1, 0)</f>
        <v>0</v>
      </c>
      <c r="N489" s="7">
        <f>IF(COUNTIF('Iteration 3 - FFB'!A:A, A489) &gt; 0, 1, 0)</f>
        <v>0</v>
      </c>
      <c r="O489" s="7">
        <f>IF(COUNTIF('Iteration 3 - FBF'!A:A, A489) &gt; 0, 1, 0)</f>
        <v>0</v>
      </c>
      <c r="P489" s="7">
        <v>1</v>
      </c>
    </row>
    <row r="490" spans="1:16" x14ac:dyDescent="0.25">
      <c r="A490" s="7" t="s">
        <v>9927</v>
      </c>
      <c r="B490" s="7" t="s">
        <v>9928</v>
      </c>
      <c r="C490" s="7">
        <v>2019</v>
      </c>
      <c r="D490" s="7" t="s">
        <v>9929</v>
      </c>
      <c r="E490" s="7">
        <f t="shared" si="9"/>
        <v>0</v>
      </c>
      <c r="F490" s="7">
        <f>IF(COUNTIF('Start Set'!A:A, A490) &gt; 0, 1, 0)</f>
        <v>0</v>
      </c>
      <c r="G490" s="7">
        <f>IF(COUNTIF('Iteration 1 - Forward'!A:A, A490) &gt; 0, 1, 0)</f>
        <v>0</v>
      </c>
      <c r="H490" s="7">
        <f>IF(COUNTIF('Iteration 1 - Backward'!A:A, A490) &gt; 0, 1, 0)</f>
        <v>0</v>
      </c>
      <c r="I490" s="7">
        <f>IF(COUNTIF('Iteration 2 - Forward-Forward'!A:A, A490) &gt; 0, 1, 0)</f>
        <v>0</v>
      </c>
      <c r="J490" s="7">
        <f>IF(COUNTIF('Iteration 2 - Forward-Backward'!A:A, A490) &gt; 0, 1, 0)</f>
        <v>0</v>
      </c>
      <c r="K490" s="7">
        <f>IF(COUNTIF('Iteration 2 - Backward-Backward'!A:A, A490) &gt; 0, 1, 0)</f>
        <v>0</v>
      </c>
      <c r="L490" s="7">
        <f>IF(COUNTIF('Iteration 2 - Backward-Forward'!A:A, A490) &gt; 0, 1, 0)</f>
        <v>0</v>
      </c>
      <c r="M490" s="7">
        <f>IF(COUNTIF('Iteration 3 - FFF'!A:A, A490) &gt; 0, 1, 0)</f>
        <v>0</v>
      </c>
      <c r="N490" s="7">
        <f>IF(COUNTIF('Iteration 3 - FFB'!A:A, A490) &gt; 0, 1, 0)</f>
        <v>0</v>
      </c>
      <c r="O490" s="7">
        <f>IF(COUNTIF('Iteration 3 - FBF'!A:A, A490) &gt; 0, 1, 0)</f>
        <v>0</v>
      </c>
      <c r="P490" s="7">
        <v>1</v>
      </c>
    </row>
    <row r="491" spans="1:16" x14ac:dyDescent="0.25">
      <c r="A491" s="7" t="s">
        <v>9952</v>
      </c>
      <c r="B491" s="7" t="s">
        <v>9953</v>
      </c>
      <c r="C491" s="7">
        <v>2019</v>
      </c>
      <c r="D491" s="7" t="s">
        <v>673</v>
      </c>
      <c r="E491" s="7">
        <f t="shared" si="9"/>
        <v>0</v>
      </c>
      <c r="F491" s="7">
        <f>IF(COUNTIF('Start Set'!A:A, A491) &gt; 0, 1, 0)</f>
        <v>0</v>
      </c>
      <c r="G491" s="7">
        <f>IF(COUNTIF('Iteration 1 - Forward'!A:A, A491) &gt; 0, 1, 0)</f>
        <v>0</v>
      </c>
      <c r="H491" s="7">
        <f>IF(COUNTIF('Iteration 1 - Backward'!A:A, A491) &gt; 0, 1, 0)</f>
        <v>0</v>
      </c>
      <c r="I491" s="7">
        <f>IF(COUNTIF('Iteration 2 - Forward-Forward'!A:A, A491) &gt; 0, 1, 0)</f>
        <v>0</v>
      </c>
      <c r="J491" s="7">
        <f>IF(COUNTIF('Iteration 2 - Forward-Backward'!A:A, A491) &gt; 0, 1, 0)</f>
        <v>0</v>
      </c>
      <c r="K491" s="7">
        <f>IF(COUNTIF('Iteration 2 - Backward-Backward'!A:A, A491) &gt; 0, 1, 0)</f>
        <v>0</v>
      </c>
      <c r="L491" s="7">
        <f>IF(COUNTIF('Iteration 2 - Backward-Forward'!A:A, A491) &gt; 0, 1, 0)</f>
        <v>0</v>
      </c>
      <c r="M491" s="7">
        <f>IF(COUNTIF('Iteration 3 - FFF'!A:A, A491) &gt; 0, 1, 0)</f>
        <v>0</v>
      </c>
      <c r="N491" s="7">
        <f>IF(COUNTIF('Iteration 3 - FFB'!A:A, A491) &gt; 0, 1, 0)</f>
        <v>0</v>
      </c>
      <c r="O491" s="7">
        <f>IF(COUNTIF('Iteration 3 - FBF'!A:A, A491) &gt; 0, 1, 0)</f>
        <v>0</v>
      </c>
      <c r="P491" s="7">
        <v>1</v>
      </c>
    </row>
    <row r="492" spans="1:16" x14ac:dyDescent="0.25">
      <c r="A492" s="7" t="s">
        <v>9956</v>
      </c>
      <c r="B492" s="7" t="s">
        <v>9957</v>
      </c>
      <c r="C492" s="7">
        <v>2019</v>
      </c>
      <c r="D492" s="7" t="s">
        <v>138</v>
      </c>
      <c r="E492" s="7">
        <f t="shared" si="9"/>
        <v>0</v>
      </c>
      <c r="F492" s="7">
        <f>IF(COUNTIF('Start Set'!A:A, A492) &gt; 0, 1, 0)</f>
        <v>0</v>
      </c>
      <c r="G492" s="7">
        <f>IF(COUNTIF('Iteration 1 - Forward'!A:A, A492) &gt; 0, 1, 0)</f>
        <v>0</v>
      </c>
      <c r="H492" s="7">
        <f>IF(COUNTIF('Iteration 1 - Backward'!A:A, A492) &gt; 0, 1, 0)</f>
        <v>0</v>
      </c>
      <c r="I492" s="7">
        <f>IF(COUNTIF('Iteration 2 - Forward-Forward'!A:A, A492) &gt; 0, 1, 0)</f>
        <v>0</v>
      </c>
      <c r="J492" s="7">
        <f>IF(COUNTIF('Iteration 2 - Forward-Backward'!A:A, A492) &gt; 0, 1, 0)</f>
        <v>0</v>
      </c>
      <c r="K492" s="7">
        <f>IF(COUNTIF('Iteration 2 - Backward-Backward'!A:A, A492) &gt; 0, 1, 0)</f>
        <v>0</v>
      </c>
      <c r="L492" s="7">
        <f>IF(COUNTIF('Iteration 2 - Backward-Forward'!A:A, A492) &gt; 0, 1, 0)</f>
        <v>0</v>
      </c>
      <c r="M492" s="7">
        <f>IF(COUNTIF('Iteration 3 - FFF'!A:A, A492) &gt; 0, 1, 0)</f>
        <v>0</v>
      </c>
      <c r="N492" s="7">
        <f>IF(COUNTIF('Iteration 3 - FFB'!A:A, A492) &gt; 0, 1, 0)</f>
        <v>0</v>
      </c>
      <c r="O492" s="7">
        <f>IF(COUNTIF('Iteration 3 - FBF'!A:A, A492) &gt; 0, 1, 0)</f>
        <v>0</v>
      </c>
      <c r="P492" s="7">
        <v>1</v>
      </c>
    </row>
    <row r="493" spans="1:16" x14ac:dyDescent="0.25">
      <c r="A493" s="7" t="s">
        <v>9960</v>
      </c>
      <c r="B493" s="7" t="s">
        <v>9961</v>
      </c>
      <c r="C493" s="7">
        <v>2019</v>
      </c>
      <c r="D493" s="7" t="s">
        <v>9962</v>
      </c>
      <c r="E493" s="7">
        <f t="shared" si="9"/>
        <v>0</v>
      </c>
      <c r="F493" s="7">
        <f>IF(COUNTIF('Start Set'!A:A, A493) &gt; 0, 1, 0)</f>
        <v>0</v>
      </c>
      <c r="G493" s="7">
        <f>IF(COUNTIF('Iteration 1 - Forward'!A:A, A493) &gt; 0, 1, 0)</f>
        <v>0</v>
      </c>
      <c r="H493" s="7">
        <f>IF(COUNTIF('Iteration 1 - Backward'!A:A, A493) &gt; 0, 1, 0)</f>
        <v>0</v>
      </c>
      <c r="I493" s="7">
        <f>IF(COUNTIF('Iteration 2 - Forward-Forward'!A:A, A493) &gt; 0, 1, 0)</f>
        <v>0</v>
      </c>
      <c r="J493" s="7">
        <f>IF(COUNTIF('Iteration 2 - Forward-Backward'!A:A, A493) &gt; 0, 1, 0)</f>
        <v>0</v>
      </c>
      <c r="K493" s="7">
        <f>IF(COUNTIF('Iteration 2 - Backward-Backward'!A:A, A493) &gt; 0, 1, 0)</f>
        <v>0</v>
      </c>
      <c r="L493" s="7">
        <f>IF(COUNTIF('Iteration 2 - Backward-Forward'!A:A, A493) &gt; 0, 1, 0)</f>
        <v>0</v>
      </c>
      <c r="M493" s="7">
        <f>IF(COUNTIF('Iteration 3 - FFF'!A:A, A493) &gt; 0, 1, 0)</f>
        <v>0</v>
      </c>
      <c r="N493" s="7">
        <f>IF(COUNTIF('Iteration 3 - FFB'!A:A, A493) &gt; 0, 1, 0)</f>
        <v>0</v>
      </c>
      <c r="O493" s="7">
        <f>IF(COUNTIF('Iteration 3 - FBF'!A:A, A493) &gt; 0, 1, 0)</f>
        <v>0</v>
      </c>
      <c r="P493" s="7">
        <v>1</v>
      </c>
    </row>
    <row r="494" spans="1:16" x14ac:dyDescent="0.25">
      <c r="A494" s="7" t="s">
        <v>9970</v>
      </c>
      <c r="B494" s="7" t="s">
        <v>9971</v>
      </c>
      <c r="C494" s="7">
        <v>2019</v>
      </c>
      <c r="D494" s="7" t="s">
        <v>9534</v>
      </c>
      <c r="E494" s="7">
        <f t="shared" si="9"/>
        <v>0</v>
      </c>
      <c r="F494" s="7">
        <f>IF(COUNTIF('Start Set'!A:A, A494) &gt; 0, 1, 0)</f>
        <v>0</v>
      </c>
      <c r="G494" s="7">
        <f>IF(COUNTIF('Iteration 1 - Forward'!A:A, A494) &gt; 0, 1, 0)</f>
        <v>0</v>
      </c>
      <c r="H494" s="7">
        <f>IF(COUNTIF('Iteration 1 - Backward'!A:A, A494) &gt; 0, 1, 0)</f>
        <v>0</v>
      </c>
      <c r="I494" s="7">
        <f>IF(COUNTIF('Iteration 2 - Forward-Forward'!A:A, A494) &gt; 0, 1, 0)</f>
        <v>0</v>
      </c>
      <c r="J494" s="7">
        <f>IF(COUNTIF('Iteration 2 - Forward-Backward'!A:A, A494) &gt; 0, 1, 0)</f>
        <v>0</v>
      </c>
      <c r="K494" s="7">
        <f>IF(COUNTIF('Iteration 2 - Backward-Backward'!A:A, A494) &gt; 0, 1, 0)</f>
        <v>0</v>
      </c>
      <c r="L494" s="7">
        <f>IF(COUNTIF('Iteration 2 - Backward-Forward'!A:A, A494) &gt; 0, 1, 0)</f>
        <v>0</v>
      </c>
      <c r="M494" s="7">
        <f>IF(COUNTIF('Iteration 3 - FFF'!A:A, A494) &gt; 0, 1, 0)</f>
        <v>0</v>
      </c>
      <c r="N494" s="7">
        <f>IF(COUNTIF('Iteration 3 - FFB'!A:A, A494) &gt; 0, 1, 0)</f>
        <v>0</v>
      </c>
      <c r="O494" s="7">
        <f>IF(COUNTIF('Iteration 3 - FBF'!A:A, A494) &gt; 0, 1, 0)</f>
        <v>0</v>
      </c>
      <c r="P494" s="7">
        <v>1</v>
      </c>
    </row>
    <row r="495" spans="1:16" x14ac:dyDescent="0.25">
      <c r="A495" s="7" t="s">
        <v>9983</v>
      </c>
      <c r="B495" s="7" t="s">
        <v>9984</v>
      </c>
      <c r="C495" s="7">
        <v>2019</v>
      </c>
      <c r="D495" s="7" t="s">
        <v>9985</v>
      </c>
      <c r="E495" s="7">
        <f t="shared" si="9"/>
        <v>0</v>
      </c>
      <c r="F495" s="7">
        <f>IF(COUNTIF('Start Set'!A:A, A495) &gt; 0, 1, 0)</f>
        <v>0</v>
      </c>
      <c r="G495" s="7">
        <f>IF(COUNTIF('Iteration 1 - Forward'!A:A, A495) &gt; 0, 1, 0)</f>
        <v>0</v>
      </c>
      <c r="H495" s="7">
        <f>IF(COUNTIF('Iteration 1 - Backward'!A:A, A495) &gt; 0, 1, 0)</f>
        <v>0</v>
      </c>
      <c r="I495" s="7">
        <f>IF(COUNTIF('Iteration 2 - Forward-Forward'!A:A, A495) &gt; 0, 1, 0)</f>
        <v>0</v>
      </c>
      <c r="J495" s="7">
        <f>IF(COUNTIF('Iteration 2 - Forward-Backward'!A:A, A495) &gt; 0, 1, 0)</f>
        <v>0</v>
      </c>
      <c r="K495" s="7">
        <f>IF(COUNTIF('Iteration 2 - Backward-Backward'!A:A, A495) &gt; 0, 1, 0)</f>
        <v>0</v>
      </c>
      <c r="L495" s="7">
        <f>IF(COUNTIF('Iteration 2 - Backward-Forward'!A:A, A495) &gt; 0, 1, 0)</f>
        <v>0</v>
      </c>
      <c r="M495" s="7">
        <f>IF(COUNTIF('Iteration 3 - FFF'!A:A, A495) &gt; 0, 1, 0)</f>
        <v>0</v>
      </c>
      <c r="N495" s="7">
        <f>IF(COUNTIF('Iteration 3 - FFB'!A:A, A495) &gt; 0, 1, 0)</f>
        <v>0</v>
      </c>
      <c r="O495" s="7">
        <f>IF(COUNTIF('Iteration 3 - FBF'!A:A, A495) &gt; 0, 1, 0)</f>
        <v>0</v>
      </c>
      <c r="P495" s="7">
        <v>1</v>
      </c>
    </row>
    <row r="496" spans="1:16" x14ac:dyDescent="0.25">
      <c r="A496" s="7" t="s">
        <v>9986</v>
      </c>
      <c r="B496" s="7" t="s">
        <v>9987</v>
      </c>
      <c r="C496" s="7">
        <v>2019</v>
      </c>
      <c r="D496" s="7" t="s">
        <v>9988</v>
      </c>
      <c r="E496" s="7">
        <f t="shared" si="9"/>
        <v>0</v>
      </c>
      <c r="F496" s="7">
        <f>IF(COUNTIF('Start Set'!A:A, A496) &gt; 0, 1, 0)</f>
        <v>0</v>
      </c>
      <c r="G496" s="7">
        <f>IF(COUNTIF('Iteration 1 - Forward'!A:A, A496) &gt; 0, 1, 0)</f>
        <v>0</v>
      </c>
      <c r="H496" s="7">
        <f>IF(COUNTIF('Iteration 1 - Backward'!A:A, A496) &gt; 0, 1, 0)</f>
        <v>0</v>
      </c>
      <c r="I496" s="7">
        <f>IF(COUNTIF('Iteration 2 - Forward-Forward'!A:A, A496) &gt; 0, 1, 0)</f>
        <v>0</v>
      </c>
      <c r="J496" s="7">
        <f>IF(COUNTIF('Iteration 2 - Forward-Backward'!A:A, A496) &gt; 0, 1, 0)</f>
        <v>0</v>
      </c>
      <c r="K496" s="7">
        <f>IF(COUNTIF('Iteration 2 - Backward-Backward'!A:A, A496) &gt; 0, 1, 0)</f>
        <v>0</v>
      </c>
      <c r="L496" s="7">
        <f>IF(COUNTIF('Iteration 2 - Backward-Forward'!A:A, A496) &gt; 0, 1, 0)</f>
        <v>0</v>
      </c>
      <c r="M496" s="7">
        <f>IF(COUNTIF('Iteration 3 - FFF'!A:A, A496) &gt; 0, 1, 0)</f>
        <v>0</v>
      </c>
      <c r="N496" s="7">
        <f>IF(COUNTIF('Iteration 3 - FFB'!A:A, A496) &gt; 0, 1, 0)</f>
        <v>0</v>
      </c>
      <c r="O496" s="7">
        <f>IF(COUNTIF('Iteration 3 - FBF'!A:A, A496) &gt; 0, 1, 0)</f>
        <v>0</v>
      </c>
      <c r="P496" s="7">
        <v>1</v>
      </c>
    </row>
    <row r="497" spans="1:17" x14ac:dyDescent="0.25">
      <c r="A497" s="7" t="s">
        <v>9993</v>
      </c>
      <c r="B497" s="7" t="s">
        <v>9994</v>
      </c>
      <c r="C497" s="7">
        <v>2019</v>
      </c>
      <c r="D497" s="7" t="s">
        <v>138</v>
      </c>
      <c r="E497" s="7">
        <f t="shared" si="9"/>
        <v>0</v>
      </c>
      <c r="F497" s="7">
        <f>IF(COUNTIF('Start Set'!A:A, A497) &gt; 0, 1, 0)</f>
        <v>0</v>
      </c>
      <c r="G497" s="7">
        <f>IF(COUNTIF('Iteration 1 - Forward'!A:A, A497) &gt; 0, 1, 0)</f>
        <v>0</v>
      </c>
      <c r="H497" s="7">
        <f>IF(COUNTIF('Iteration 1 - Backward'!A:A, A497) &gt; 0, 1, 0)</f>
        <v>0</v>
      </c>
      <c r="I497" s="7">
        <f>IF(COUNTIF('Iteration 2 - Forward-Forward'!A:A, A497) &gt; 0, 1, 0)</f>
        <v>0</v>
      </c>
      <c r="J497" s="7">
        <f>IF(COUNTIF('Iteration 2 - Forward-Backward'!A:A, A497) &gt; 0, 1, 0)</f>
        <v>0</v>
      </c>
      <c r="K497" s="7">
        <f>IF(COUNTIF('Iteration 2 - Backward-Backward'!A:A, A497) &gt; 0, 1, 0)</f>
        <v>0</v>
      </c>
      <c r="L497" s="7">
        <f>IF(COUNTIF('Iteration 2 - Backward-Forward'!A:A, A497) &gt; 0, 1, 0)</f>
        <v>0</v>
      </c>
      <c r="M497" s="7">
        <f>IF(COUNTIF('Iteration 3 - FFF'!A:A, A497) &gt; 0, 1, 0)</f>
        <v>0</v>
      </c>
      <c r="N497" s="7">
        <f>IF(COUNTIF('Iteration 3 - FFB'!A:A, A497) &gt; 0, 1, 0)</f>
        <v>0</v>
      </c>
      <c r="O497" s="7">
        <f>IF(COUNTIF('Iteration 3 - FBF'!A:A, A497) &gt; 0, 1, 0)</f>
        <v>0</v>
      </c>
      <c r="P497" s="7">
        <v>1</v>
      </c>
    </row>
    <row r="498" spans="1:17" x14ac:dyDescent="0.25">
      <c r="A498" s="7" t="s">
        <v>9998</v>
      </c>
      <c r="B498" s="7" t="s">
        <v>9999</v>
      </c>
      <c r="C498" s="7">
        <v>2019</v>
      </c>
      <c r="D498" s="7" t="s">
        <v>10000</v>
      </c>
      <c r="E498" s="7">
        <f t="shared" si="9"/>
        <v>0</v>
      </c>
      <c r="F498" s="7">
        <f>IF(COUNTIF('Start Set'!A:A, A498) &gt; 0, 1, 0)</f>
        <v>0</v>
      </c>
      <c r="G498" s="7">
        <f>IF(COUNTIF('Iteration 1 - Forward'!A:A, A498) &gt; 0, 1, 0)</f>
        <v>0</v>
      </c>
      <c r="H498" s="7">
        <f>IF(COUNTIF('Iteration 1 - Backward'!A:A, A498) &gt; 0, 1, 0)</f>
        <v>0</v>
      </c>
      <c r="I498" s="7">
        <f>IF(COUNTIF('Iteration 2 - Forward-Forward'!A:A, A498) &gt; 0, 1, 0)</f>
        <v>0</v>
      </c>
      <c r="J498" s="7">
        <f>IF(COUNTIF('Iteration 2 - Forward-Backward'!A:A, A498) &gt; 0, 1, 0)</f>
        <v>0</v>
      </c>
      <c r="K498" s="7">
        <f>IF(COUNTIF('Iteration 2 - Backward-Backward'!A:A, A498) &gt; 0, 1, 0)</f>
        <v>0</v>
      </c>
      <c r="L498" s="7">
        <f>IF(COUNTIF('Iteration 2 - Backward-Forward'!A:A, A498) &gt; 0, 1, 0)</f>
        <v>0</v>
      </c>
      <c r="M498" s="7">
        <f>IF(COUNTIF('Iteration 3 - FFF'!A:A, A498) &gt; 0, 1, 0)</f>
        <v>0</v>
      </c>
      <c r="N498" s="7">
        <f>IF(COUNTIF('Iteration 3 - FFB'!A:A, A498) &gt; 0, 1, 0)</f>
        <v>0</v>
      </c>
      <c r="O498" s="7">
        <f>IF(COUNTIF('Iteration 3 - FBF'!A:A, A498) &gt; 0, 1, 0)</f>
        <v>0</v>
      </c>
      <c r="P498" s="7">
        <v>1</v>
      </c>
    </row>
    <row r="499" spans="1:17" x14ac:dyDescent="0.25">
      <c r="A499" s="7" t="s">
        <v>10020</v>
      </c>
      <c r="B499" s="7" t="s">
        <v>10021</v>
      </c>
      <c r="C499" s="7">
        <v>2019</v>
      </c>
      <c r="D499" s="7" t="s">
        <v>10022</v>
      </c>
      <c r="E499" s="7">
        <f t="shared" si="9"/>
        <v>0</v>
      </c>
      <c r="F499" s="7">
        <f>IF(COUNTIF('Start Set'!A:A, A499) &gt; 0, 1, 0)</f>
        <v>0</v>
      </c>
      <c r="G499" s="7">
        <f>IF(COUNTIF('Iteration 1 - Forward'!A:A, A499) &gt; 0, 1, 0)</f>
        <v>0</v>
      </c>
      <c r="H499" s="7">
        <f>IF(COUNTIF('Iteration 1 - Backward'!A:A, A499) &gt; 0, 1, 0)</f>
        <v>0</v>
      </c>
      <c r="I499" s="7">
        <f>IF(COUNTIF('Iteration 2 - Forward-Forward'!A:A, A499) &gt; 0, 1, 0)</f>
        <v>0</v>
      </c>
      <c r="J499" s="7">
        <f>IF(COUNTIF('Iteration 2 - Forward-Backward'!A:A, A499) &gt; 0, 1, 0)</f>
        <v>0</v>
      </c>
      <c r="K499" s="7">
        <f>IF(COUNTIF('Iteration 2 - Backward-Backward'!A:A, A499) &gt; 0, 1, 0)</f>
        <v>0</v>
      </c>
      <c r="L499" s="7">
        <f>IF(COUNTIF('Iteration 2 - Backward-Forward'!A:A, A499) &gt; 0, 1, 0)</f>
        <v>0</v>
      </c>
      <c r="M499" s="7">
        <f>IF(COUNTIF('Iteration 3 - FFF'!A:A, A499) &gt; 0, 1, 0)</f>
        <v>0</v>
      </c>
      <c r="N499" s="7">
        <f>IF(COUNTIF('Iteration 3 - FFB'!A:A, A499) &gt; 0, 1, 0)</f>
        <v>0</v>
      </c>
      <c r="O499" s="7">
        <f>IF(COUNTIF('Iteration 3 - FBF'!A:A, A499) &gt; 0, 1, 0)</f>
        <v>0</v>
      </c>
      <c r="P499" s="7">
        <v>1</v>
      </c>
    </row>
    <row r="500" spans="1:17" x14ac:dyDescent="0.25">
      <c r="A500" s="7" t="s">
        <v>10025</v>
      </c>
      <c r="B500" s="7" t="s">
        <v>10026</v>
      </c>
      <c r="C500" s="7">
        <v>2019</v>
      </c>
      <c r="D500" s="7" t="s">
        <v>6904</v>
      </c>
      <c r="E500" s="7">
        <f t="shared" si="9"/>
        <v>0</v>
      </c>
      <c r="F500" s="7">
        <f>IF(COUNTIF('Start Set'!A:A, A500) &gt; 0, 1, 0)</f>
        <v>0</v>
      </c>
      <c r="G500" s="7">
        <f>IF(COUNTIF('Iteration 1 - Forward'!A:A, A500) &gt; 0, 1, 0)</f>
        <v>0</v>
      </c>
      <c r="H500" s="7">
        <f>IF(COUNTIF('Iteration 1 - Backward'!A:A, A500) &gt; 0, 1, 0)</f>
        <v>0</v>
      </c>
      <c r="I500" s="7">
        <f>IF(COUNTIF('Iteration 2 - Forward-Forward'!A:A, A500) &gt; 0, 1, 0)</f>
        <v>0</v>
      </c>
      <c r="J500" s="7">
        <f>IF(COUNTIF('Iteration 2 - Forward-Backward'!A:A, A500) &gt; 0, 1, 0)</f>
        <v>0</v>
      </c>
      <c r="K500" s="7">
        <f>IF(COUNTIF('Iteration 2 - Backward-Backward'!A:A, A500) &gt; 0, 1, 0)</f>
        <v>0</v>
      </c>
      <c r="L500" s="7">
        <f>IF(COUNTIF('Iteration 2 - Backward-Forward'!A:A, A500) &gt; 0, 1, 0)</f>
        <v>0</v>
      </c>
      <c r="M500" s="7">
        <f>IF(COUNTIF('Iteration 3 - FFF'!A:A, A500) &gt; 0, 1, 0)</f>
        <v>0</v>
      </c>
      <c r="N500" s="7">
        <f>IF(COUNTIF('Iteration 3 - FFB'!A:A, A500) &gt; 0, 1, 0)</f>
        <v>0</v>
      </c>
      <c r="O500" s="7">
        <f>IF(COUNTIF('Iteration 3 - FBF'!A:A, A500) &gt; 0, 1, 0)</f>
        <v>0</v>
      </c>
      <c r="P500" s="7">
        <v>1</v>
      </c>
    </row>
    <row r="501" spans="1:17" x14ac:dyDescent="0.25">
      <c r="A501" s="7" t="s">
        <v>10027</v>
      </c>
      <c r="B501" s="7" t="s">
        <v>10028</v>
      </c>
      <c r="C501" s="7">
        <v>2019</v>
      </c>
      <c r="D501" s="7" t="s">
        <v>10029</v>
      </c>
      <c r="E501" s="7">
        <f t="shared" si="9"/>
        <v>0</v>
      </c>
      <c r="F501" s="7">
        <f>IF(COUNTIF('Start Set'!A:A, A501) &gt; 0, 1, 0)</f>
        <v>0</v>
      </c>
      <c r="G501" s="7">
        <f>IF(COUNTIF('Iteration 1 - Forward'!A:A, A501) &gt; 0, 1, 0)</f>
        <v>0</v>
      </c>
      <c r="H501" s="7">
        <f>IF(COUNTIF('Iteration 1 - Backward'!A:A, A501) &gt; 0, 1, 0)</f>
        <v>0</v>
      </c>
      <c r="I501" s="7">
        <f>IF(COUNTIF('Iteration 2 - Forward-Forward'!A:A, A501) &gt; 0, 1, 0)</f>
        <v>0</v>
      </c>
      <c r="J501" s="7">
        <f>IF(COUNTIF('Iteration 2 - Forward-Backward'!A:A, A501) &gt; 0, 1, 0)</f>
        <v>0</v>
      </c>
      <c r="K501" s="7">
        <f>IF(COUNTIF('Iteration 2 - Backward-Backward'!A:A, A501) &gt; 0, 1, 0)</f>
        <v>0</v>
      </c>
      <c r="L501" s="7">
        <f>IF(COUNTIF('Iteration 2 - Backward-Forward'!A:A, A501) &gt; 0, 1, 0)</f>
        <v>0</v>
      </c>
      <c r="M501" s="7">
        <f>IF(COUNTIF('Iteration 3 - FFF'!A:A, A501) &gt; 0, 1, 0)</f>
        <v>0</v>
      </c>
      <c r="N501" s="7">
        <f>IF(COUNTIF('Iteration 3 - FFB'!A:A, A501) &gt; 0, 1, 0)</f>
        <v>0</v>
      </c>
      <c r="O501" s="7">
        <f>IF(COUNTIF('Iteration 3 - FBF'!A:A, A501) &gt; 0, 1, 0)</f>
        <v>0</v>
      </c>
      <c r="P501" s="7">
        <v>1</v>
      </c>
    </row>
    <row r="502" spans="1:17" x14ac:dyDescent="0.25">
      <c r="A502" s="7" t="s">
        <v>10033</v>
      </c>
      <c r="B502" s="7" t="s">
        <v>10028</v>
      </c>
      <c r="C502" s="7">
        <v>2019</v>
      </c>
      <c r="D502" s="7" t="s">
        <v>10034</v>
      </c>
      <c r="E502" s="7">
        <f t="shared" si="9"/>
        <v>0</v>
      </c>
      <c r="F502" s="7">
        <f>IF(COUNTIF('Start Set'!A:A, A502) &gt; 0, 1, 0)</f>
        <v>0</v>
      </c>
      <c r="G502" s="7">
        <f>IF(COUNTIF('Iteration 1 - Forward'!A:A, A502) &gt; 0, 1, 0)</f>
        <v>0</v>
      </c>
      <c r="H502" s="7">
        <f>IF(COUNTIF('Iteration 1 - Backward'!A:A, A502) &gt; 0, 1, 0)</f>
        <v>0</v>
      </c>
      <c r="I502" s="7">
        <f>IF(COUNTIF('Iteration 2 - Forward-Forward'!A:A, A502) &gt; 0, 1, 0)</f>
        <v>0</v>
      </c>
      <c r="J502" s="7">
        <f>IF(COUNTIF('Iteration 2 - Forward-Backward'!A:A, A502) &gt; 0, 1, 0)</f>
        <v>0</v>
      </c>
      <c r="K502" s="7">
        <f>IF(COUNTIF('Iteration 2 - Backward-Backward'!A:A, A502) &gt; 0, 1, 0)</f>
        <v>0</v>
      </c>
      <c r="L502" s="7">
        <f>IF(COUNTIF('Iteration 2 - Backward-Forward'!A:A, A502) &gt; 0, 1, 0)</f>
        <v>0</v>
      </c>
      <c r="M502" s="7">
        <f>IF(COUNTIF('Iteration 3 - FFF'!A:A, A502) &gt; 0, 1, 0)</f>
        <v>0</v>
      </c>
      <c r="N502" s="7">
        <f>IF(COUNTIF('Iteration 3 - FFB'!A:A, A502) &gt; 0, 1, 0)</f>
        <v>0</v>
      </c>
      <c r="O502" s="7">
        <f>IF(COUNTIF('Iteration 3 - FBF'!A:A, A502) &gt; 0, 1, 0)</f>
        <v>0</v>
      </c>
      <c r="P502" s="7">
        <v>1</v>
      </c>
    </row>
    <row r="503" spans="1:17" x14ac:dyDescent="0.25">
      <c r="A503" s="7" t="s">
        <v>10049</v>
      </c>
      <c r="B503" s="7" t="s">
        <v>10050</v>
      </c>
      <c r="C503" s="7">
        <v>2019</v>
      </c>
      <c r="D503" s="7" t="s">
        <v>1761</v>
      </c>
      <c r="E503" s="7">
        <f t="shared" si="9"/>
        <v>0</v>
      </c>
      <c r="F503" s="7">
        <f>IF(COUNTIF('Start Set'!A:A, A503) &gt; 0, 1, 0)</f>
        <v>0</v>
      </c>
      <c r="G503" s="7">
        <f>IF(COUNTIF('Iteration 1 - Forward'!A:A, A503) &gt; 0, 1, 0)</f>
        <v>0</v>
      </c>
      <c r="H503" s="7">
        <f>IF(COUNTIF('Iteration 1 - Backward'!A:A, A503) &gt; 0, 1, 0)</f>
        <v>0</v>
      </c>
      <c r="I503" s="7">
        <f>IF(COUNTIF('Iteration 2 - Forward-Forward'!A:A, A503) &gt; 0, 1, 0)</f>
        <v>0</v>
      </c>
      <c r="J503" s="7">
        <f>IF(COUNTIF('Iteration 2 - Forward-Backward'!A:A, A503) &gt; 0, 1, 0)</f>
        <v>0</v>
      </c>
      <c r="K503" s="7">
        <f>IF(COUNTIF('Iteration 2 - Backward-Backward'!A:A, A503) &gt; 0, 1, 0)</f>
        <v>0</v>
      </c>
      <c r="L503" s="7">
        <f>IF(COUNTIF('Iteration 2 - Backward-Forward'!A:A, A503) &gt; 0, 1, 0)</f>
        <v>0</v>
      </c>
      <c r="M503" s="7">
        <f>IF(COUNTIF('Iteration 3 - FFF'!A:A, A503) &gt; 0, 1, 0)</f>
        <v>0</v>
      </c>
      <c r="N503" s="7">
        <f>IF(COUNTIF('Iteration 3 - FFB'!A:A, A503) &gt; 0, 1, 0)</f>
        <v>0</v>
      </c>
      <c r="O503" s="7">
        <f>IF(COUNTIF('Iteration 3 - FBF'!A:A, A503) &gt; 0, 1, 0)</f>
        <v>0</v>
      </c>
      <c r="P503" s="7">
        <v>1</v>
      </c>
    </row>
    <row r="504" spans="1:17" x14ac:dyDescent="0.25">
      <c r="A504" s="7" t="s">
        <v>10104</v>
      </c>
      <c r="B504" s="7" t="s">
        <v>10105</v>
      </c>
      <c r="C504" s="7">
        <v>2019</v>
      </c>
      <c r="D504" s="7" t="s">
        <v>10065</v>
      </c>
      <c r="E504" s="7">
        <f t="shared" si="9"/>
        <v>0</v>
      </c>
      <c r="F504" s="7">
        <f>IF(COUNTIF('Start Set'!A:A, A504) &gt; 0, 1, 0)</f>
        <v>0</v>
      </c>
      <c r="G504" s="7">
        <f>IF(COUNTIF('Iteration 1 - Forward'!A:A, A504) &gt; 0, 1, 0)</f>
        <v>0</v>
      </c>
      <c r="H504" s="7">
        <f>IF(COUNTIF('Iteration 1 - Backward'!A:A, A504) &gt; 0, 1, 0)</f>
        <v>0</v>
      </c>
      <c r="I504" s="7">
        <f>IF(COUNTIF('Iteration 2 - Forward-Forward'!A:A, A504) &gt; 0, 1, 0)</f>
        <v>0</v>
      </c>
      <c r="J504" s="7">
        <f>IF(COUNTIF('Iteration 2 - Forward-Backward'!A:A, A504) &gt; 0, 1, 0)</f>
        <v>0</v>
      </c>
      <c r="K504" s="7">
        <f>IF(COUNTIF('Iteration 2 - Backward-Backward'!A:A, A504) &gt; 0, 1, 0)</f>
        <v>0</v>
      </c>
      <c r="L504" s="7">
        <f>IF(COUNTIF('Iteration 2 - Backward-Forward'!A:A, A504) &gt; 0, 1, 0)</f>
        <v>0</v>
      </c>
      <c r="M504" s="7">
        <f>IF(COUNTIF('Iteration 3 - FFF'!A:A, A504) &gt; 0, 1, 0)</f>
        <v>0</v>
      </c>
      <c r="N504" s="7">
        <f>IF(COUNTIF('Iteration 3 - FFB'!A:A, A504) &gt; 0, 1, 0)</f>
        <v>0</v>
      </c>
      <c r="O504" s="7">
        <f>IF(COUNTIF('Iteration 3 - FBF'!A:A, A504) &gt; 0, 1, 0)</f>
        <v>0</v>
      </c>
      <c r="P504" s="7">
        <v>1</v>
      </c>
    </row>
    <row r="505" spans="1:17" x14ac:dyDescent="0.25">
      <c r="A505" s="7" t="s">
        <v>10110</v>
      </c>
      <c r="B505" s="7" t="s">
        <v>10111</v>
      </c>
      <c r="C505" s="7">
        <v>2019</v>
      </c>
      <c r="D505" s="7" t="s">
        <v>8378</v>
      </c>
      <c r="E505" s="7">
        <f t="shared" ref="E505:E569" si="10">--(ROW(A505)&lt;&gt;MATCH(A505,$A:$A,0))</f>
        <v>0</v>
      </c>
      <c r="F505" s="7">
        <f>IF(COUNTIF('Start Set'!A:A, A505) &gt; 0, 1, 0)</f>
        <v>0</v>
      </c>
      <c r="G505" s="7">
        <f>IF(COUNTIF('Iteration 1 - Forward'!A:A, A505) &gt; 0, 1, 0)</f>
        <v>0</v>
      </c>
      <c r="H505" s="7">
        <f>IF(COUNTIF('Iteration 1 - Backward'!A:A, A505) &gt; 0, 1, 0)</f>
        <v>0</v>
      </c>
      <c r="I505" s="7">
        <f>IF(COUNTIF('Iteration 2 - Forward-Forward'!A:A, A505) &gt; 0, 1, 0)</f>
        <v>0</v>
      </c>
      <c r="J505" s="7">
        <f>IF(COUNTIF('Iteration 2 - Forward-Backward'!A:A, A505) &gt; 0, 1, 0)</f>
        <v>0</v>
      </c>
      <c r="K505" s="7">
        <f>IF(COUNTIF('Iteration 2 - Backward-Backward'!A:A, A505) &gt; 0, 1, 0)</f>
        <v>0</v>
      </c>
      <c r="L505" s="7">
        <f>IF(COUNTIF('Iteration 2 - Backward-Forward'!A:A, A505) &gt; 0, 1, 0)</f>
        <v>0</v>
      </c>
      <c r="M505" s="7">
        <f>IF(COUNTIF('Iteration 3 - FFF'!A:A, A505) &gt; 0, 1, 0)</f>
        <v>0</v>
      </c>
      <c r="N505" s="7">
        <f>IF(COUNTIF('Iteration 3 - FFB'!A:A, A505) &gt; 0, 1, 0)</f>
        <v>0</v>
      </c>
      <c r="O505" s="7">
        <f>IF(COUNTIF('Iteration 3 - FBF'!A:A, A505) &gt; 0, 1, 0)</f>
        <v>0</v>
      </c>
      <c r="P505" s="7">
        <v>1</v>
      </c>
    </row>
    <row r="506" spans="1:17" x14ac:dyDescent="0.25">
      <c r="A506" s="7" t="s">
        <v>10112</v>
      </c>
      <c r="B506" s="7" t="s">
        <v>10113</v>
      </c>
      <c r="C506" s="7">
        <v>2019</v>
      </c>
      <c r="D506" s="7" t="s">
        <v>8378</v>
      </c>
      <c r="E506" s="7">
        <f t="shared" si="10"/>
        <v>0</v>
      </c>
      <c r="F506" s="7">
        <f>IF(COUNTIF('Start Set'!A:A, A506) &gt; 0, 1, 0)</f>
        <v>0</v>
      </c>
      <c r="G506" s="7">
        <f>IF(COUNTIF('Iteration 1 - Forward'!A:A, A506) &gt; 0, 1, 0)</f>
        <v>0</v>
      </c>
      <c r="H506" s="7">
        <f>IF(COUNTIF('Iteration 1 - Backward'!A:A, A506) &gt; 0, 1, 0)</f>
        <v>0</v>
      </c>
      <c r="I506" s="7">
        <f>IF(COUNTIF('Iteration 2 - Forward-Forward'!A:A, A506) &gt; 0, 1, 0)</f>
        <v>0</v>
      </c>
      <c r="J506" s="7">
        <f>IF(COUNTIF('Iteration 2 - Forward-Backward'!A:A, A506) &gt; 0, 1, 0)</f>
        <v>0</v>
      </c>
      <c r="K506" s="7">
        <f>IF(COUNTIF('Iteration 2 - Backward-Backward'!A:A, A506) &gt; 0, 1, 0)</f>
        <v>0</v>
      </c>
      <c r="L506" s="7">
        <f>IF(COUNTIF('Iteration 2 - Backward-Forward'!A:A, A506) &gt; 0, 1, 0)</f>
        <v>0</v>
      </c>
      <c r="M506" s="7">
        <f>IF(COUNTIF('Iteration 3 - FFF'!A:A, A506) &gt; 0, 1, 0)</f>
        <v>0</v>
      </c>
      <c r="N506" s="7">
        <f>IF(COUNTIF('Iteration 3 - FFB'!A:A, A506) &gt; 0, 1, 0)</f>
        <v>0</v>
      </c>
      <c r="O506" s="7">
        <f>IF(COUNTIF('Iteration 3 - FBF'!A:A, A506) &gt; 0, 1, 0)</f>
        <v>0</v>
      </c>
      <c r="P506" s="7">
        <v>1</v>
      </c>
    </row>
    <row r="507" spans="1:17" x14ac:dyDescent="0.25">
      <c r="A507" s="7" t="s">
        <v>10123</v>
      </c>
      <c r="B507" s="7" t="s">
        <v>10124</v>
      </c>
      <c r="C507" s="7">
        <v>2019</v>
      </c>
      <c r="D507" s="7" t="s">
        <v>1295</v>
      </c>
      <c r="E507" s="7">
        <f t="shared" si="10"/>
        <v>0</v>
      </c>
      <c r="F507" s="7">
        <f>IF(COUNTIF('Start Set'!A:A, A507) &gt; 0, 1, 0)</f>
        <v>0</v>
      </c>
      <c r="G507" s="7">
        <f>IF(COUNTIF('Iteration 1 - Forward'!A:A, A507) &gt; 0, 1, 0)</f>
        <v>0</v>
      </c>
      <c r="H507" s="7">
        <f>IF(COUNTIF('Iteration 1 - Backward'!A:A, A507) &gt; 0, 1, 0)</f>
        <v>0</v>
      </c>
      <c r="I507" s="7">
        <f>IF(COUNTIF('Iteration 2 - Forward-Forward'!A:A, A507) &gt; 0, 1, 0)</f>
        <v>0</v>
      </c>
      <c r="J507" s="7">
        <f>IF(COUNTIF('Iteration 2 - Forward-Backward'!A:A, A507) &gt; 0, 1, 0)</f>
        <v>0</v>
      </c>
      <c r="K507" s="7">
        <f>IF(COUNTIF('Iteration 2 - Backward-Backward'!A:A, A507) &gt; 0, 1, 0)</f>
        <v>0</v>
      </c>
      <c r="L507" s="7">
        <f>IF(COUNTIF('Iteration 2 - Backward-Forward'!A:A, A507) &gt; 0, 1, 0)</f>
        <v>0</v>
      </c>
      <c r="M507" s="7">
        <f>IF(COUNTIF('Iteration 3 - FFF'!A:A, A507) &gt; 0, 1, 0)</f>
        <v>0</v>
      </c>
      <c r="N507" s="7">
        <f>IF(COUNTIF('Iteration 3 - FFB'!A:A, A507) &gt; 0, 1, 0)</f>
        <v>0</v>
      </c>
      <c r="O507" s="7">
        <f>IF(COUNTIF('Iteration 3 - FBF'!A:A, A507) &gt; 0, 1, 0)</f>
        <v>0</v>
      </c>
      <c r="P507" s="7">
        <v>1</v>
      </c>
    </row>
    <row r="508" spans="1:17" x14ac:dyDescent="0.25">
      <c r="A508" s="7" t="s">
        <v>10130</v>
      </c>
      <c r="B508" s="7" t="s">
        <v>9676</v>
      </c>
      <c r="C508" s="7">
        <v>2019</v>
      </c>
      <c r="D508" s="7" t="s">
        <v>10131</v>
      </c>
      <c r="E508" s="7">
        <f t="shared" si="10"/>
        <v>0</v>
      </c>
      <c r="F508" s="7">
        <f>IF(COUNTIF('Start Set'!A:A, A508) &gt; 0, 1, 0)</f>
        <v>0</v>
      </c>
      <c r="G508" s="7">
        <f>IF(COUNTIF('Iteration 1 - Forward'!A:A, A508) &gt; 0, 1, 0)</f>
        <v>0</v>
      </c>
      <c r="H508" s="7">
        <f>IF(COUNTIF('Iteration 1 - Backward'!A:A, A508) &gt; 0, 1, 0)</f>
        <v>0</v>
      </c>
      <c r="I508" s="7">
        <f>IF(COUNTIF('Iteration 2 - Forward-Forward'!A:A, A508) &gt; 0, 1, 0)</f>
        <v>0</v>
      </c>
      <c r="J508" s="7">
        <f>IF(COUNTIF('Iteration 2 - Forward-Backward'!A:A, A508) &gt; 0, 1, 0)</f>
        <v>0</v>
      </c>
      <c r="K508" s="7">
        <f>IF(COUNTIF('Iteration 2 - Backward-Backward'!A:A, A508) &gt; 0, 1, 0)</f>
        <v>0</v>
      </c>
      <c r="L508" s="7">
        <f>IF(COUNTIF('Iteration 2 - Backward-Forward'!A:A, A508) &gt; 0, 1, 0)</f>
        <v>0</v>
      </c>
      <c r="M508" s="7">
        <f>IF(COUNTIF('Iteration 3 - FFF'!A:A, A508) &gt; 0, 1, 0)</f>
        <v>0</v>
      </c>
      <c r="N508" s="7">
        <f>IF(COUNTIF('Iteration 3 - FFB'!A:A, A508) &gt; 0, 1, 0)</f>
        <v>0</v>
      </c>
      <c r="O508" s="7">
        <f>IF(COUNTIF('Iteration 3 - FBF'!A:A, A508) &gt; 0, 1, 0)</f>
        <v>0</v>
      </c>
      <c r="P508" s="7">
        <v>1</v>
      </c>
    </row>
    <row r="509" spans="1:17" x14ac:dyDescent="0.25">
      <c r="A509" s="7" t="s">
        <v>10157</v>
      </c>
      <c r="B509" s="7" t="s">
        <v>10158</v>
      </c>
      <c r="C509" s="7">
        <v>2019</v>
      </c>
      <c r="D509" s="7" t="s">
        <v>10159</v>
      </c>
      <c r="E509" s="7">
        <f t="shared" si="10"/>
        <v>0</v>
      </c>
      <c r="F509" s="7">
        <f>IF(COUNTIF('Start Set'!A:A, A509) &gt; 0, 1, 0)</f>
        <v>0</v>
      </c>
      <c r="G509" s="7">
        <f>IF(COUNTIF('Iteration 1 - Forward'!A:A, A509) &gt; 0, 1, 0)</f>
        <v>0</v>
      </c>
      <c r="H509" s="7">
        <f>IF(COUNTIF('Iteration 1 - Backward'!A:A, A509) &gt; 0, 1, 0)</f>
        <v>0</v>
      </c>
      <c r="I509" s="7">
        <f>IF(COUNTIF('Iteration 2 - Forward-Forward'!A:A, A509) &gt; 0, 1, 0)</f>
        <v>0</v>
      </c>
      <c r="J509" s="7">
        <f>IF(COUNTIF('Iteration 2 - Forward-Backward'!A:A, A509) &gt; 0, 1, 0)</f>
        <v>0</v>
      </c>
      <c r="K509" s="7">
        <f>IF(COUNTIF('Iteration 2 - Backward-Backward'!A:A, A509) &gt; 0, 1, 0)</f>
        <v>0</v>
      </c>
      <c r="L509" s="7">
        <f>IF(COUNTIF('Iteration 2 - Backward-Forward'!A:A, A509) &gt; 0, 1, 0)</f>
        <v>0</v>
      </c>
      <c r="M509" s="7">
        <f>IF(COUNTIF('Iteration 3 - FFF'!A:A, A509) &gt; 0, 1, 0)</f>
        <v>0</v>
      </c>
      <c r="N509" s="7">
        <f>IF(COUNTIF('Iteration 3 - FFB'!A:A, A509) &gt; 0, 1, 0)</f>
        <v>0</v>
      </c>
      <c r="O509" s="7">
        <f>IF(COUNTIF('Iteration 3 - FBF'!A:A, A509) &gt; 0, 1, 0)</f>
        <v>0</v>
      </c>
      <c r="P509" s="7">
        <v>1</v>
      </c>
    </row>
    <row r="510" spans="1:17" x14ac:dyDescent="0.25">
      <c r="A510" s="7" t="s">
        <v>7015</v>
      </c>
      <c r="B510" s="7" t="s">
        <v>6660</v>
      </c>
      <c r="C510" s="7">
        <v>2021</v>
      </c>
      <c r="D510" s="7" t="s">
        <v>2777</v>
      </c>
      <c r="E510" s="7">
        <f t="shared" si="10"/>
        <v>0</v>
      </c>
      <c r="F510" s="7">
        <f>IF(COUNTIF('Start Set'!A:A, A510) &gt; 0, 1, 0)</f>
        <v>0</v>
      </c>
      <c r="G510" s="7">
        <f>IF(COUNTIF('Iteration 1 - Forward'!A:A, A510) &gt; 0, 1, 0)</f>
        <v>0</v>
      </c>
      <c r="H510" s="7">
        <f>IF(COUNTIF('Iteration 1 - Backward'!A:A, A510) &gt; 0, 1, 0)</f>
        <v>0</v>
      </c>
      <c r="I510" s="7">
        <f>IF(COUNTIF('Iteration 2 - Forward-Forward'!A:A, A510) &gt; 0, 1, 0)</f>
        <v>0</v>
      </c>
      <c r="J510" s="7">
        <f>IF(COUNTIF('Iteration 2 - Forward-Backward'!A:A, A510) &gt; 0, 1, 0)</f>
        <v>0</v>
      </c>
      <c r="K510" s="7">
        <f>IF(COUNTIF('Iteration 2 - Backward-Backward'!A:A, A510) &gt; 0, 1, 0)</f>
        <v>0</v>
      </c>
      <c r="L510" s="7">
        <f>IF(COUNTIF('Iteration 2 - Backward-Forward'!A:A, A510) &gt; 0, 1, 0)</f>
        <v>0</v>
      </c>
      <c r="M510" s="7">
        <f>IF(COUNTIF('Iteration 3 - FFF'!A:A, A510) &gt; 0, 1, 0)</f>
        <v>0</v>
      </c>
      <c r="N510" s="7">
        <f>IF(COUNTIF('Iteration 3 - FFB'!A:A, A510) &gt; 0, 1, 0)</f>
        <v>0</v>
      </c>
      <c r="O510" s="7">
        <f>IF(COUNTIF('Iteration 3 - FBF'!A:A, A510) &gt; 0, 1, 0)</f>
        <v>0</v>
      </c>
      <c r="P510" s="7"/>
      <c r="Q510" s="7">
        <v>1</v>
      </c>
    </row>
    <row r="511" spans="1:17" x14ac:dyDescent="0.25">
      <c r="A511" s="7" t="s">
        <v>10094</v>
      </c>
      <c r="B511" s="7" t="s">
        <v>10095</v>
      </c>
      <c r="C511" s="7">
        <v>2020</v>
      </c>
      <c r="D511" s="7" t="s">
        <v>10096</v>
      </c>
      <c r="E511" s="7">
        <f t="shared" si="10"/>
        <v>0</v>
      </c>
      <c r="F511" s="7">
        <f>IF(COUNTIF('Start Set'!A:A, A511) &gt; 0, 1, 0)</f>
        <v>0</v>
      </c>
      <c r="G511" s="7">
        <f>IF(COUNTIF('Iteration 1 - Forward'!A:A, A511) &gt; 0, 1, 0)</f>
        <v>0</v>
      </c>
      <c r="H511" s="7">
        <f>IF(COUNTIF('Iteration 1 - Backward'!A:A, A511) &gt; 0, 1, 0)</f>
        <v>0</v>
      </c>
      <c r="I511" s="7">
        <f>IF(COUNTIF('Iteration 2 - Forward-Forward'!A:A, A511) &gt; 0, 1, 0)</f>
        <v>0</v>
      </c>
      <c r="J511" s="7">
        <f>IF(COUNTIF('Iteration 2 - Forward-Backward'!A:A, A511) &gt; 0, 1, 0)</f>
        <v>0</v>
      </c>
      <c r="K511" s="7">
        <f>IF(COUNTIF('Iteration 2 - Backward-Backward'!A:A, A511) &gt; 0, 1, 0)</f>
        <v>0</v>
      </c>
      <c r="L511" s="7">
        <f>IF(COUNTIF('Iteration 2 - Backward-Forward'!A:A, A511) &gt; 0, 1, 0)</f>
        <v>0</v>
      </c>
      <c r="M511" s="7">
        <f>IF(COUNTIF('Iteration 3 - FFF'!A:A, A511) &gt; 0, 1, 0)</f>
        <v>0</v>
      </c>
      <c r="N511" s="7">
        <f>IF(COUNTIF('Iteration 3 - FFB'!A:A, A511) &gt; 0, 1, 0)</f>
        <v>0</v>
      </c>
      <c r="O511" s="7">
        <f>IF(COUNTIF('Iteration 3 - FBF'!A:A, A511) &gt; 0, 1, 0)</f>
        <v>0</v>
      </c>
      <c r="P511" s="7"/>
      <c r="Q511" s="7">
        <v>1</v>
      </c>
    </row>
    <row r="512" spans="1:17" x14ac:dyDescent="0.25">
      <c r="A512" s="7" t="s">
        <v>9186</v>
      </c>
      <c r="B512" s="7" t="s">
        <v>9187</v>
      </c>
      <c r="C512" s="7">
        <v>2020</v>
      </c>
      <c r="D512" s="7" t="s">
        <v>673</v>
      </c>
      <c r="E512" s="7">
        <f t="shared" si="10"/>
        <v>0</v>
      </c>
      <c r="F512" s="7">
        <f>IF(COUNTIF('Start Set'!A:A, A512) &gt; 0, 1, 0)</f>
        <v>0</v>
      </c>
      <c r="G512" s="7">
        <f>IF(COUNTIF('Iteration 1 - Forward'!A:A, A512) &gt; 0, 1, 0)</f>
        <v>0</v>
      </c>
      <c r="H512" s="7">
        <f>IF(COUNTIF('Iteration 1 - Backward'!A:A, A512) &gt; 0, 1, 0)</f>
        <v>0</v>
      </c>
      <c r="I512" s="7">
        <f>IF(COUNTIF('Iteration 2 - Forward-Forward'!A:A, A512) &gt; 0, 1, 0)</f>
        <v>0</v>
      </c>
      <c r="J512" s="7">
        <f>IF(COUNTIF('Iteration 2 - Forward-Backward'!A:A, A512) &gt; 0, 1, 0)</f>
        <v>0</v>
      </c>
      <c r="K512" s="7">
        <f>IF(COUNTIF('Iteration 2 - Backward-Backward'!A:A, A512) &gt; 0, 1, 0)</f>
        <v>0</v>
      </c>
      <c r="L512" s="7">
        <f>IF(COUNTIF('Iteration 2 - Backward-Forward'!A:A, A512) &gt; 0, 1, 0)</f>
        <v>0</v>
      </c>
      <c r="M512" s="7">
        <f>IF(COUNTIF('Iteration 3 - FFF'!A:A, A512) &gt; 0, 1, 0)</f>
        <v>0</v>
      </c>
      <c r="N512" s="7">
        <f>IF(COUNTIF('Iteration 3 - FFB'!A:A, A512) &gt; 0, 1, 0)</f>
        <v>0</v>
      </c>
      <c r="O512" s="7">
        <f>IF(COUNTIF('Iteration 3 - FBF'!A:A, A512) &gt; 0, 1, 0)</f>
        <v>0</v>
      </c>
      <c r="P512" s="7"/>
      <c r="Q512" s="7">
        <v>1</v>
      </c>
    </row>
    <row r="513" spans="1:17" x14ac:dyDescent="0.25">
      <c r="A513" s="7" t="s">
        <v>9188</v>
      </c>
      <c r="B513" s="7" t="s">
        <v>9189</v>
      </c>
      <c r="C513" s="7">
        <v>2020</v>
      </c>
      <c r="D513" s="7" t="s">
        <v>673</v>
      </c>
      <c r="E513" s="7">
        <f t="shared" si="10"/>
        <v>0</v>
      </c>
      <c r="F513" s="7">
        <f>IF(COUNTIF('Start Set'!A:A, A513) &gt; 0, 1, 0)</f>
        <v>0</v>
      </c>
      <c r="G513" s="7">
        <f>IF(COUNTIF('Iteration 1 - Forward'!A:A, A513) &gt; 0, 1, 0)</f>
        <v>0</v>
      </c>
      <c r="H513" s="7">
        <f>IF(COUNTIF('Iteration 1 - Backward'!A:A, A513) &gt; 0, 1, 0)</f>
        <v>0</v>
      </c>
      <c r="I513" s="7">
        <f>IF(COUNTIF('Iteration 2 - Forward-Forward'!A:A, A513) &gt; 0, 1, 0)</f>
        <v>0</v>
      </c>
      <c r="J513" s="7">
        <f>IF(COUNTIF('Iteration 2 - Forward-Backward'!A:A, A513) &gt; 0, 1, 0)</f>
        <v>0</v>
      </c>
      <c r="K513" s="7">
        <f>IF(COUNTIF('Iteration 2 - Backward-Backward'!A:A, A513) &gt; 0, 1, 0)</f>
        <v>0</v>
      </c>
      <c r="L513" s="7">
        <f>IF(COUNTIF('Iteration 2 - Backward-Forward'!A:A, A513) &gt; 0, 1, 0)</f>
        <v>0</v>
      </c>
      <c r="M513" s="7">
        <f>IF(COUNTIF('Iteration 3 - FFF'!A:A, A513) &gt; 0, 1, 0)</f>
        <v>0</v>
      </c>
      <c r="N513" s="7">
        <f>IF(COUNTIF('Iteration 3 - FFB'!A:A, A513) &gt; 0, 1, 0)</f>
        <v>0</v>
      </c>
      <c r="O513" s="7">
        <f>IF(COUNTIF('Iteration 3 - FBF'!A:A, A513) &gt; 0, 1, 0)</f>
        <v>0</v>
      </c>
      <c r="P513" s="7"/>
      <c r="Q513" s="7">
        <v>1</v>
      </c>
    </row>
    <row r="514" spans="1:17" x14ac:dyDescent="0.25">
      <c r="A514" s="7" t="s">
        <v>9298</v>
      </c>
      <c r="B514" s="7" t="s">
        <v>9299</v>
      </c>
      <c r="C514" s="7">
        <v>2020</v>
      </c>
      <c r="D514" s="7" t="s">
        <v>673</v>
      </c>
      <c r="E514" s="7">
        <f t="shared" si="10"/>
        <v>0</v>
      </c>
      <c r="F514" s="7">
        <f>IF(COUNTIF('Start Set'!A:A, A514) &gt; 0, 1, 0)</f>
        <v>0</v>
      </c>
      <c r="G514" s="7">
        <f>IF(COUNTIF('Iteration 1 - Forward'!A:A, A514) &gt; 0, 1, 0)</f>
        <v>0</v>
      </c>
      <c r="H514" s="7">
        <f>IF(COUNTIF('Iteration 1 - Backward'!A:A, A514) &gt; 0, 1, 0)</f>
        <v>0</v>
      </c>
      <c r="I514" s="7">
        <f>IF(COUNTIF('Iteration 2 - Forward-Forward'!A:A, A514) &gt; 0, 1, 0)</f>
        <v>0</v>
      </c>
      <c r="J514" s="7">
        <f>IF(COUNTIF('Iteration 2 - Forward-Backward'!A:A, A514) &gt; 0, 1, 0)</f>
        <v>0</v>
      </c>
      <c r="K514" s="7">
        <f>IF(COUNTIF('Iteration 2 - Backward-Backward'!A:A, A514) &gt; 0, 1, 0)</f>
        <v>0</v>
      </c>
      <c r="L514" s="7">
        <f>IF(COUNTIF('Iteration 2 - Backward-Forward'!A:A, A514) &gt; 0, 1, 0)</f>
        <v>0</v>
      </c>
      <c r="M514" s="7">
        <f>IF(COUNTIF('Iteration 3 - FFF'!A:A, A514) &gt; 0, 1, 0)</f>
        <v>0</v>
      </c>
      <c r="N514" s="7">
        <f>IF(COUNTIF('Iteration 3 - FFB'!A:A, A514) &gt; 0, 1, 0)</f>
        <v>0</v>
      </c>
      <c r="O514" s="7">
        <f>IF(COUNTIF('Iteration 3 - FBF'!A:A, A514) &gt; 0, 1, 0)</f>
        <v>0</v>
      </c>
      <c r="P514" s="7"/>
      <c r="Q514" s="7">
        <v>1</v>
      </c>
    </row>
    <row r="515" spans="1:17" x14ac:dyDescent="0.25">
      <c r="A515" s="7" t="s">
        <v>9310</v>
      </c>
      <c r="B515" s="7" t="s">
        <v>9311</v>
      </c>
      <c r="C515" s="7">
        <v>2020</v>
      </c>
      <c r="D515" s="7" t="s">
        <v>673</v>
      </c>
      <c r="E515" s="7">
        <f t="shared" si="10"/>
        <v>0</v>
      </c>
      <c r="F515" s="7">
        <f>IF(COUNTIF('Start Set'!A:A, A515) &gt; 0, 1, 0)</f>
        <v>0</v>
      </c>
      <c r="G515" s="7">
        <f>IF(COUNTIF('Iteration 1 - Forward'!A:A, A515) &gt; 0, 1, 0)</f>
        <v>0</v>
      </c>
      <c r="H515" s="7">
        <f>IF(COUNTIF('Iteration 1 - Backward'!A:A, A515) &gt; 0, 1, 0)</f>
        <v>0</v>
      </c>
      <c r="I515" s="7">
        <f>IF(COUNTIF('Iteration 2 - Forward-Forward'!A:A, A515) &gt; 0, 1, 0)</f>
        <v>0</v>
      </c>
      <c r="J515" s="7">
        <f>IF(COUNTIF('Iteration 2 - Forward-Backward'!A:A, A515) &gt; 0, 1, 0)</f>
        <v>0</v>
      </c>
      <c r="K515" s="7">
        <f>IF(COUNTIF('Iteration 2 - Backward-Backward'!A:A, A515) &gt; 0, 1, 0)</f>
        <v>0</v>
      </c>
      <c r="L515" s="7">
        <f>IF(COUNTIF('Iteration 2 - Backward-Forward'!A:A, A515) &gt; 0, 1, 0)</f>
        <v>0</v>
      </c>
      <c r="M515" s="7">
        <f>IF(COUNTIF('Iteration 3 - FFF'!A:A, A515) &gt; 0, 1, 0)</f>
        <v>0</v>
      </c>
      <c r="N515" s="7">
        <f>IF(COUNTIF('Iteration 3 - FFB'!A:A, A515) &gt; 0, 1, 0)</f>
        <v>0</v>
      </c>
      <c r="O515" s="7">
        <f>IF(COUNTIF('Iteration 3 - FBF'!A:A, A515) &gt; 0, 1, 0)</f>
        <v>0</v>
      </c>
      <c r="P515" s="7"/>
      <c r="Q515" s="7">
        <v>1</v>
      </c>
    </row>
    <row r="516" spans="1:17" x14ac:dyDescent="0.25">
      <c r="A516" s="7" t="s">
        <v>9317</v>
      </c>
      <c r="B516" s="7" t="s">
        <v>9318</v>
      </c>
      <c r="C516" s="7">
        <v>2020</v>
      </c>
      <c r="D516" s="7" t="s">
        <v>673</v>
      </c>
      <c r="E516" s="7">
        <f t="shared" si="10"/>
        <v>0</v>
      </c>
      <c r="F516" s="7">
        <f>IF(COUNTIF('Start Set'!A:A, A516) &gt; 0, 1, 0)</f>
        <v>0</v>
      </c>
      <c r="G516" s="7">
        <f>IF(COUNTIF('Iteration 1 - Forward'!A:A, A516) &gt; 0, 1, 0)</f>
        <v>0</v>
      </c>
      <c r="H516" s="7">
        <f>IF(COUNTIF('Iteration 1 - Backward'!A:A, A516) &gt; 0, 1, 0)</f>
        <v>0</v>
      </c>
      <c r="I516" s="7">
        <f>IF(COUNTIF('Iteration 2 - Forward-Forward'!A:A, A516) &gt; 0, 1, 0)</f>
        <v>0</v>
      </c>
      <c r="J516" s="7">
        <f>IF(COUNTIF('Iteration 2 - Forward-Backward'!A:A, A516) &gt; 0, 1, 0)</f>
        <v>0</v>
      </c>
      <c r="K516" s="7">
        <f>IF(COUNTIF('Iteration 2 - Backward-Backward'!A:A, A516) &gt; 0, 1, 0)</f>
        <v>0</v>
      </c>
      <c r="L516" s="7">
        <f>IF(COUNTIF('Iteration 2 - Backward-Forward'!A:A, A516) &gt; 0, 1, 0)</f>
        <v>0</v>
      </c>
      <c r="M516" s="7">
        <f>IF(COUNTIF('Iteration 3 - FFF'!A:A, A516) &gt; 0, 1, 0)</f>
        <v>0</v>
      </c>
      <c r="N516" s="7">
        <f>IF(COUNTIF('Iteration 3 - FFB'!A:A, A516) &gt; 0, 1, 0)</f>
        <v>0</v>
      </c>
      <c r="O516" s="7">
        <f>IF(COUNTIF('Iteration 3 - FBF'!A:A, A516) &gt; 0, 1, 0)</f>
        <v>0</v>
      </c>
      <c r="P516" s="7"/>
      <c r="Q516" s="7">
        <v>1</v>
      </c>
    </row>
    <row r="517" spans="1:17" x14ac:dyDescent="0.25">
      <c r="A517" s="7" t="s">
        <v>9325</v>
      </c>
      <c r="B517" s="7" t="s">
        <v>9326</v>
      </c>
      <c r="C517" s="7">
        <v>2020</v>
      </c>
      <c r="D517" s="7" t="s">
        <v>673</v>
      </c>
      <c r="E517" s="7">
        <f t="shared" si="10"/>
        <v>0</v>
      </c>
      <c r="F517" s="7">
        <f>IF(COUNTIF('Start Set'!A:A, A517) &gt; 0, 1, 0)</f>
        <v>0</v>
      </c>
      <c r="G517" s="7">
        <f>IF(COUNTIF('Iteration 1 - Forward'!A:A, A517) &gt; 0, 1, 0)</f>
        <v>0</v>
      </c>
      <c r="H517" s="7">
        <f>IF(COUNTIF('Iteration 1 - Backward'!A:A, A517) &gt; 0, 1, 0)</f>
        <v>0</v>
      </c>
      <c r="I517" s="7">
        <f>IF(COUNTIF('Iteration 2 - Forward-Forward'!A:A, A517) &gt; 0, 1, 0)</f>
        <v>0</v>
      </c>
      <c r="J517" s="7">
        <f>IF(COUNTIF('Iteration 2 - Forward-Backward'!A:A, A517) &gt; 0, 1, 0)</f>
        <v>0</v>
      </c>
      <c r="K517" s="7">
        <f>IF(COUNTIF('Iteration 2 - Backward-Backward'!A:A, A517) &gt; 0, 1, 0)</f>
        <v>0</v>
      </c>
      <c r="L517" s="7">
        <f>IF(COUNTIF('Iteration 2 - Backward-Forward'!A:A, A517) &gt; 0, 1, 0)</f>
        <v>0</v>
      </c>
      <c r="M517" s="7">
        <f>IF(COUNTIF('Iteration 3 - FFF'!A:A, A517) &gt; 0, 1, 0)</f>
        <v>0</v>
      </c>
      <c r="N517" s="7">
        <f>IF(COUNTIF('Iteration 3 - FFB'!A:A, A517) &gt; 0, 1, 0)</f>
        <v>0</v>
      </c>
      <c r="O517" s="7">
        <f>IF(COUNTIF('Iteration 3 - FBF'!A:A, A517) &gt; 0, 1, 0)</f>
        <v>0</v>
      </c>
      <c r="P517" s="7"/>
      <c r="Q517" s="7">
        <v>1</v>
      </c>
    </row>
    <row r="518" spans="1:17" x14ac:dyDescent="0.25">
      <c r="A518" s="7" t="s">
        <v>9331</v>
      </c>
      <c r="B518" s="7" t="s">
        <v>9332</v>
      </c>
      <c r="C518" s="7">
        <v>2020</v>
      </c>
      <c r="D518" s="7" t="s">
        <v>673</v>
      </c>
      <c r="E518" s="7">
        <f t="shared" si="10"/>
        <v>0</v>
      </c>
      <c r="F518" s="7">
        <f>IF(COUNTIF('Start Set'!A:A, A518) &gt; 0, 1, 0)</f>
        <v>0</v>
      </c>
      <c r="G518" s="7">
        <f>IF(COUNTIF('Iteration 1 - Forward'!A:A, A518) &gt; 0, 1, 0)</f>
        <v>0</v>
      </c>
      <c r="H518" s="7">
        <f>IF(COUNTIF('Iteration 1 - Backward'!A:A, A518) &gt; 0, 1, 0)</f>
        <v>0</v>
      </c>
      <c r="I518" s="7">
        <f>IF(COUNTIF('Iteration 2 - Forward-Forward'!A:A, A518) &gt; 0, 1, 0)</f>
        <v>0</v>
      </c>
      <c r="J518" s="7">
        <f>IF(COUNTIF('Iteration 2 - Forward-Backward'!A:A, A518) &gt; 0, 1, 0)</f>
        <v>0</v>
      </c>
      <c r="K518" s="7">
        <f>IF(COUNTIF('Iteration 2 - Backward-Backward'!A:A, A518) &gt; 0, 1, 0)</f>
        <v>0</v>
      </c>
      <c r="L518" s="7">
        <f>IF(COUNTIF('Iteration 2 - Backward-Forward'!A:A, A518) &gt; 0, 1, 0)</f>
        <v>0</v>
      </c>
      <c r="M518" s="7">
        <f>IF(COUNTIF('Iteration 3 - FFF'!A:A, A518) &gt; 0, 1, 0)</f>
        <v>0</v>
      </c>
      <c r="N518" s="7">
        <f>IF(COUNTIF('Iteration 3 - FFB'!A:A, A518) &gt; 0, 1, 0)</f>
        <v>0</v>
      </c>
      <c r="O518" s="7">
        <f>IF(COUNTIF('Iteration 3 - FBF'!A:A, A518) &gt; 0, 1, 0)</f>
        <v>0</v>
      </c>
      <c r="P518" s="7"/>
      <c r="Q518" s="7">
        <v>1</v>
      </c>
    </row>
    <row r="519" spans="1:17" x14ac:dyDescent="0.25">
      <c r="A519" s="7" t="s">
        <v>8728</v>
      </c>
      <c r="B519" s="7" t="s">
        <v>8729</v>
      </c>
      <c r="C519" s="7">
        <v>2022</v>
      </c>
      <c r="D519" s="7" t="s">
        <v>8738</v>
      </c>
      <c r="E519" s="7">
        <f t="shared" si="10"/>
        <v>0</v>
      </c>
      <c r="F519" s="7">
        <f>IF(COUNTIF('Start Set'!A:A, A519) &gt; 0, 1, 0)</f>
        <v>0</v>
      </c>
      <c r="G519" s="7">
        <f>IF(COUNTIF('Iteration 1 - Forward'!A:A, A519) &gt; 0, 1, 0)</f>
        <v>0</v>
      </c>
      <c r="H519" s="7">
        <f>IF(COUNTIF('Iteration 1 - Backward'!A:A, A519) &gt; 0, 1, 0)</f>
        <v>0</v>
      </c>
      <c r="I519" s="7">
        <f>IF(COUNTIF('Iteration 2 - Forward-Forward'!A:A, A519) &gt; 0, 1, 0)</f>
        <v>0</v>
      </c>
      <c r="J519" s="7">
        <f>IF(COUNTIF('Iteration 2 - Forward-Backward'!A:A, A519) &gt; 0, 1, 0)</f>
        <v>0</v>
      </c>
      <c r="K519" s="7">
        <f>IF(COUNTIF('Iteration 2 - Backward-Backward'!A:A, A519) &gt; 0, 1, 0)</f>
        <v>0</v>
      </c>
      <c r="L519" s="7">
        <f>IF(COUNTIF('Iteration 2 - Backward-Forward'!A:A, A519) &gt; 0, 1, 0)</f>
        <v>0</v>
      </c>
      <c r="M519" s="7">
        <f>IF(COUNTIF('Iteration 3 - FFF'!A:A, A519) &gt; 0, 1, 0)</f>
        <v>0</v>
      </c>
      <c r="N519" s="7">
        <f>IF(COUNTIF('Iteration 3 - FFB'!A:A, A519) &gt; 0, 1, 0)</f>
        <v>0</v>
      </c>
      <c r="O519" s="7">
        <f>IF(COUNTIF('Iteration 3 - FBF'!A:A, A519) &gt; 0, 1, 0)</f>
        <v>0</v>
      </c>
      <c r="P519" s="7"/>
      <c r="Q519" s="7">
        <v>1</v>
      </c>
    </row>
    <row r="520" spans="1:17" x14ac:dyDescent="0.25">
      <c r="A520" s="7" t="s">
        <v>8841</v>
      </c>
      <c r="B520" s="7" t="s">
        <v>8842</v>
      </c>
      <c r="C520" s="7">
        <v>2022</v>
      </c>
      <c r="D520" s="7" t="s">
        <v>8843</v>
      </c>
      <c r="E520" s="7">
        <f t="shared" si="10"/>
        <v>0</v>
      </c>
      <c r="F520" s="7">
        <f>IF(COUNTIF('Start Set'!A:A, A520) &gt; 0, 1, 0)</f>
        <v>0</v>
      </c>
      <c r="G520" s="7">
        <f>IF(COUNTIF('Iteration 1 - Forward'!A:A, A520) &gt; 0, 1, 0)</f>
        <v>0</v>
      </c>
      <c r="H520" s="7">
        <f>IF(COUNTIF('Iteration 1 - Backward'!A:A, A520) &gt; 0, 1, 0)</f>
        <v>0</v>
      </c>
      <c r="I520" s="7">
        <f>IF(COUNTIF('Iteration 2 - Forward-Forward'!A:A, A520) &gt; 0, 1, 0)</f>
        <v>0</v>
      </c>
      <c r="J520" s="7">
        <f>IF(COUNTIF('Iteration 2 - Forward-Backward'!A:A, A520) &gt; 0, 1, 0)</f>
        <v>0</v>
      </c>
      <c r="K520" s="7">
        <f>IF(COUNTIF('Iteration 2 - Backward-Backward'!A:A, A520) &gt; 0, 1, 0)</f>
        <v>0</v>
      </c>
      <c r="L520" s="7">
        <f>IF(COUNTIF('Iteration 2 - Backward-Forward'!A:A, A520) &gt; 0, 1, 0)</f>
        <v>0</v>
      </c>
      <c r="M520" s="7">
        <f>IF(COUNTIF('Iteration 3 - FFF'!A:A, A520) &gt; 0, 1, 0)</f>
        <v>0</v>
      </c>
      <c r="N520" s="7">
        <f>IF(COUNTIF('Iteration 3 - FFB'!A:A, A520) &gt; 0, 1, 0)</f>
        <v>0</v>
      </c>
      <c r="O520" s="7">
        <f>IF(COUNTIF('Iteration 3 - FBF'!A:A, A520) &gt; 0, 1, 0)</f>
        <v>0</v>
      </c>
      <c r="P520" s="7"/>
      <c r="Q520" s="7">
        <v>1</v>
      </c>
    </row>
    <row r="521" spans="1:17" x14ac:dyDescent="0.25">
      <c r="A521" s="7" t="s">
        <v>8773</v>
      </c>
      <c r="B521" s="7" t="s">
        <v>6735</v>
      </c>
      <c r="C521" s="7">
        <v>2022</v>
      </c>
      <c r="D521" s="7" t="s">
        <v>8774</v>
      </c>
      <c r="E521" s="7">
        <f t="shared" si="10"/>
        <v>0</v>
      </c>
      <c r="F521" s="7">
        <f>IF(COUNTIF('Start Set'!A:A, A521) &gt; 0, 1, 0)</f>
        <v>0</v>
      </c>
      <c r="G521" s="7">
        <f>IF(COUNTIF('Iteration 1 - Forward'!A:A, A521) &gt; 0, 1, 0)</f>
        <v>0</v>
      </c>
      <c r="H521" s="7">
        <f>IF(COUNTIF('Iteration 1 - Backward'!A:A, A521) &gt; 0, 1, 0)</f>
        <v>0</v>
      </c>
      <c r="I521" s="7">
        <f>IF(COUNTIF('Iteration 2 - Forward-Forward'!A:A, A521) &gt; 0, 1, 0)</f>
        <v>0</v>
      </c>
      <c r="J521" s="7">
        <f>IF(COUNTIF('Iteration 2 - Forward-Backward'!A:A, A521) &gt; 0, 1, 0)</f>
        <v>0</v>
      </c>
      <c r="K521" s="7">
        <f>IF(COUNTIF('Iteration 2 - Backward-Backward'!A:A, A521) &gt; 0, 1, 0)</f>
        <v>0</v>
      </c>
      <c r="L521" s="7">
        <f>IF(COUNTIF('Iteration 2 - Backward-Forward'!A:A, A521) &gt; 0, 1, 0)</f>
        <v>0</v>
      </c>
      <c r="M521" s="7">
        <f>IF(COUNTIF('Iteration 3 - FFF'!A:A, A521) &gt; 0, 1, 0)</f>
        <v>0</v>
      </c>
      <c r="N521" s="7">
        <f>IF(COUNTIF('Iteration 3 - FFB'!A:A, A521) &gt; 0, 1, 0)</f>
        <v>0</v>
      </c>
      <c r="O521" s="7">
        <f>IF(COUNTIF('Iteration 3 - FBF'!A:A, A521) &gt; 0, 1, 0)</f>
        <v>0</v>
      </c>
      <c r="P521" s="7"/>
      <c r="Q521" s="7">
        <v>1</v>
      </c>
    </row>
    <row r="522" spans="1:17" x14ac:dyDescent="0.25">
      <c r="A522" s="7" t="s">
        <v>9442</v>
      </c>
      <c r="B522" s="7" t="s">
        <v>9443</v>
      </c>
      <c r="C522" s="7">
        <v>2020</v>
      </c>
      <c r="D522" s="7" t="s">
        <v>9444</v>
      </c>
      <c r="E522" s="7">
        <f t="shared" si="10"/>
        <v>0</v>
      </c>
      <c r="F522" s="7">
        <f>IF(COUNTIF('Start Set'!A:A, A522) &gt; 0, 1, 0)</f>
        <v>0</v>
      </c>
      <c r="G522" s="7">
        <f>IF(COUNTIF('Iteration 1 - Forward'!A:A, A522) &gt; 0, 1, 0)</f>
        <v>0</v>
      </c>
      <c r="H522" s="7">
        <f>IF(COUNTIF('Iteration 1 - Backward'!A:A, A522) &gt; 0, 1, 0)</f>
        <v>0</v>
      </c>
      <c r="I522" s="7">
        <f>IF(COUNTIF('Iteration 2 - Forward-Forward'!A:A, A522) &gt; 0, 1, 0)</f>
        <v>0</v>
      </c>
      <c r="J522" s="7">
        <f>IF(COUNTIF('Iteration 2 - Forward-Backward'!A:A, A522) &gt; 0, 1, 0)</f>
        <v>0</v>
      </c>
      <c r="K522" s="7">
        <f>IF(COUNTIF('Iteration 2 - Backward-Backward'!A:A, A522) &gt; 0, 1, 0)</f>
        <v>0</v>
      </c>
      <c r="L522" s="7">
        <f>IF(COUNTIF('Iteration 2 - Backward-Forward'!A:A, A522) &gt; 0, 1, 0)</f>
        <v>0</v>
      </c>
      <c r="M522" s="7">
        <f>IF(COUNTIF('Iteration 3 - FFF'!A:A, A522) &gt; 0, 1, 0)</f>
        <v>0</v>
      </c>
      <c r="N522" s="7">
        <f>IF(COUNTIF('Iteration 3 - FFB'!A:A, A522) &gt; 0, 1, 0)</f>
        <v>0</v>
      </c>
      <c r="O522" s="7">
        <f>IF(COUNTIF('Iteration 3 - FBF'!A:A, A522) &gt; 0, 1, 0)</f>
        <v>0</v>
      </c>
      <c r="P522" s="7"/>
      <c r="Q522" s="7">
        <v>1</v>
      </c>
    </row>
    <row r="523" spans="1:17" x14ac:dyDescent="0.25">
      <c r="A523" s="7" t="s">
        <v>9498</v>
      </c>
      <c r="B523" s="7" t="s">
        <v>9499</v>
      </c>
      <c r="C523" s="7">
        <v>2020</v>
      </c>
      <c r="D523" s="7" t="s">
        <v>9500</v>
      </c>
      <c r="E523" s="7">
        <f t="shared" si="10"/>
        <v>0</v>
      </c>
      <c r="F523" s="7">
        <f>IF(COUNTIF('Start Set'!A:A, A523) &gt; 0, 1, 0)</f>
        <v>0</v>
      </c>
      <c r="G523" s="7">
        <f>IF(COUNTIF('Iteration 1 - Forward'!A:A, A523) &gt; 0, 1, 0)</f>
        <v>0</v>
      </c>
      <c r="H523" s="7">
        <f>IF(COUNTIF('Iteration 1 - Backward'!A:A, A523) &gt; 0, 1, 0)</f>
        <v>0</v>
      </c>
      <c r="I523" s="7">
        <f>IF(COUNTIF('Iteration 2 - Forward-Forward'!A:A, A523) &gt; 0, 1, 0)</f>
        <v>0</v>
      </c>
      <c r="J523" s="7">
        <f>IF(COUNTIF('Iteration 2 - Forward-Backward'!A:A, A523) &gt; 0, 1, 0)</f>
        <v>0</v>
      </c>
      <c r="K523" s="7">
        <f>IF(COUNTIF('Iteration 2 - Backward-Backward'!A:A, A523) &gt; 0, 1, 0)</f>
        <v>0</v>
      </c>
      <c r="L523" s="7">
        <f>IF(COUNTIF('Iteration 2 - Backward-Forward'!A:A, A523) &gt; 0, 1, 0)</f>
        <v>0</v>
      </c>
      <c r="M523" s="7">
        <f>IF(COUNTIF('Iteration 3 - FFF'!A:A, A523) &gt; 0, 1, 0)</f>
        <v>0</v>
      </c>
      <c r="N523" s="7">
        <f>IF(COUNTIF('Iteration 3 - FFB'!A:A, A523) &gt; 0, 1, 0)</f>
        <v>0</v>
      </c>
      <c r="O523" s="7">
        <f>IF(COUNTIF('Iteration 3 - FBF'!A:A, A523) &gt; 0, 1, 0)</f>
        <v>0</v>
      </c>
      <c r="P523" s="7"/>
      <c r="Q523" s="7">
        <v>1</v>
      </c>
    </row>
    <row r="524" spans="1:17" x14ac:dyDescent="0.25">
      <c r="A524" s="7" t="s">
        <v>9458</v>
      </c>
      <c r="B524" s="7" t="s">
        <v>9459</v>
      </c>
      <c r="C524" s="7">
        <v>2020</v>
      </c>
      <c r="D524" s="7" t="s">
        <v>9460</v>
      </c>
      <c r="E524" s="7">
        <f t="shared" si="10"/>
        <v>0</v>
      </c>
      <c r="F524" s="7">
        <f>IF(COUNTIF('Start Set'!A:A, A524) &gt; 0, 1, 0)</f>
        <v>0</v>
      </c>
      <c r="G524" s="7">
        <f>IF(COUNTIF('Iteration 1 - Forward'!A:A, A524) &gt; 0, 1, 0)</f>
        <v>0</v>
      </c>
      <c r="H524" s="7">
        <f>IF(COUNTIF('Iteration 1 - Backward'!A:A, A524) &gt; 0, 1, 0)</f>
        <v>0</v>
      </c>
      <c r="I524" s="7">
        <f>IF(COUNTIF('Iteration 2 - Forward-Forward'!A:A, A524) &gt; 0, 1, 0)</f>
        <v>0</v>
      </c>
      <c r="J524" s="7">
        <f>IF(COUNTIF('Iteration 2 - Forward-Backward'!A:A, A524) &gt; 0, 1, 0)</f>
        <v>0</v>
      </c>
      <c r="K524" s="7">
        <f>IF(COUNTIF('Iteration 2 - Backward-Backward'!A:A, A524) &gt; 0, 1, 0)</f>
        <v>0</v>
      </c>
      <c r="L524" s="7">
        <f>IF(COUNTIF('Iteration 2 - Backward-Forward'!A:A, A524) &gt; 0, 1, 0)</f>
        <v>0</v>
      </c>
      <c r="M524" s="7">
        <f>IF(COUNTIF('Iteration 3 - FFF'!A:A, A524) &gt; 0, 1, 0)</f>
        <v>0</v>
      </c>
      <c r="N524" s="7">
        <f>IF(COUNTIF('Iteration 3 - FFB'!A:A, A524) &gt; 0, 1, 0)</f>
        <v>0</v>
      </c>
      <c r="O524" s="7">
        <f>IF(COUNTIF('Iteration 3 - FBF'!A:A, A524) &gt; 0, 1, 0)</f>
        <v>0</v>
      </c>
      <c r="P524" s="7"/>
      <c r="Q524" s="7">
        <v>1</v>
      </c>
    </row>
    <row r="525" spans="1:17" x14ac:dyDescent="0.25">
      <c r="A525" s="7" t="s">
        <v>9552</v>
      </c>
      <c r="B525" s="7" t="s">
        <v>9553</v>
      </c>
      <c r="C525" s="7">
        <v>2020</v>
      </c>
      <c r="D525" s="7" t="s">
        <v>9554</v>
      </c>
      <c r="E525" s="7">
        <f t="shared" si="10"/>
        <v>0</v>
      </c>
      <c r="F525" s="7">
        <f>IF(COUNTIF('Start Set'!A:A, A525) &gt; 0, 1, 0)</f>
        <v>0</v>
      </c>
      <c r="G525" s="7">
        <f>IF(COUNTIF('Iteration 1 - Forward'!A:A, A525) &gt; 0, 1, 0)</f>
        <v>0</v>
      </c>
      <c r="H525" s="7">
        <f>IF(COUNTIF('Iteration 1 - Backward'!A:A, A525) &gt; 0, 1, 0)</f>
        <v>0</v>
      </c>
      <c r="I525" s="7">
        <f>IF(COUNTIF('Iteration 2 - Forward-Forward'!A:A, A525) &gt; 0, 1, 0)</f>
        <v>0</v>
      </c>
      <c r="J525" s="7">
        <f>IF(COUNTIF('Iteration 2 - Forward-Backward'!A:A, A525) &gt; 0, 1, 0)</f>
        <v>0</v>
      </c>
      <c r="K525" s="7">
        <f>IF(COUNTIF('Iteration 2 - Backward-Backward'!A:A, A525) &gt; 0, 1, 0)</f>
        <v>0</v>
      </c>
      <c r="L525" s="7">
        <f>IF(COUNTIF('Iteration 2 - Backward-Forward'!A:A, A525) &gt; 0, 1, 0)</f>
        <v>0</v>
      </c>
      <c r="M525" s="7">
        <f>IF(COUNTIF('Iteration 3 - FFF'!A:A, A525) &gt; 0, 1, 0)</f>
        <v>0</v>
      </c>
      <c r="N525" s="7">
        <f>IF(COUNTIF('Iteration 3 - FFB'!A:A, A525) &gt; 0, 1, 0)</f>
        <v>0</v>
      </c>
      <c r="O525" s="7">
        <f>IF(COUNTIF('Iteration 3 - FBF'!A:A, A525) &gt; 0, 1, 0)</f>
        <v>0</v>
      </c>
      <c r="P525" s="7"/>
      <c r="Q525" s="7">
        <v>1</v>
      </c>
    </row>
    <row r="526" spans="1:17" x14ac:dyDescent="0.25">
      <c r="A526" s="7" t="s">
        <v>8767</v>
      </c>
      <c r="B526" s="7" t="s">
        <v>8768</v>
      </c>
      <c r="C526" s="7">
        <v>2022</v>
      </c>
      <c r="D526" s="7" t="s">
        <v>8769</v>
      </c>
      <c r="E526" s="7">
        <f t="shared" si="10"/>
        <v>0</v>
      </c>
      <c r="F526" s="7">
        <f>IF(COUNTIF('Start Set'!A:A, A526) &gt; 0, 1, 0)</f>
        <v>0</v>
      </c>
      <c r="G526" s="7">
        <f>IF(COUNTIF('Iteration 1 - Forward'!A:A, A526) &gt; 0, 1, 0)</f>
        <v>0</v>
      </c>
      <c r="H526" s="7">
        <f>IF(COUNTIF('Iteration 1 - Backward'!A:A, A526) &gt; 0, 1, 0)</f>
        <v>0</v>
      </c>
      <c r="I526" s="7">
        <f>IF(COUNTIF('Iteration 2 - Forward-Forward'!A:A, A526) &gt; 0, 1, 0)</f>
        <v>0</v>
      </c>
      <c r="J526" s="7">
        <f>IF(COUNTIF('Iteration 2 - Forward-Backward'!A:A, A526) &gt; 0, 1, 0)</f>
        <v>0</v>
      </c>
      <c r="K526" s="7">
        <f>IF(COUNTIF('Iteration 2 - Backward-Backward'!A:A, A526) &gt; 0, 1, 0)</f>
        <v>0</v>
      </c>
      <c r="L526" s="7">
        <f>IF(COUNTIF('Iteration 2 - Backward-Forward'!A:A, A526) &gt; 0, 1, 0)</f>
        <v>0</v>
      </c>
      <c r="M526" s="7">
        <f>IF(COUNTIF('Iteration 3 - FFF'!A:A, A526) &gt; 0, 1, 0)</f>
        <v>0</v>
      </c>
      <c r="N526" s="7">
        <f>IF(COUNTIF('Iteration 3 - FFB'!A:A, A526) &gt; 0, 1, 0)</f>
        <v>0</v>
      </c>
      <c r="O526" s="7">
        <f>IF(COUNTIF('Iteration 3 - FBF'!A:A, A526) &gt; 0, 1, 0)</f>
        <v>0</v>
      </c>
      <c r="P526" s="7"/>
      <c r="Q526" s="7">
        <v>1</v>
      </c>
    </row>
    <row r="527" spans="1:17" x14ac:dyDescent="0.25">
      <c r="A527" s="7" t="s">
        <v>8759</v>
      </c>
      <c r="B527" s="7" t="s">
        <v>8760</v>
      </c>
      <c r="C527" s="7">
        <v>2022</v>
      </c>
      <c r="D527" s="7" t="s">
        <v>8761</v>
      </c>
      <c r="E527" s="7">
        <f t="shared" si="10"/>
        <v>0</v>
      </c>
      <c r="F527" s="7">
        <f>IF(COUNTIF('Start Set'!A:A, A527) &gt; 0, 1, 0)</f>
        <v>0</v>
      </c>
      <c r="G527" s="7">
        <f>IF(COUNTIF('Iteration 1 - Forward'!A:A, A527) &gt; 0, 1, 0)</f>
        <v>0</v>
      </c>
      <c r="H527" s="7">
        <f>IF(COUNTIF('Iteration 1 - Backward'!A:A, A527) &gt; 0, 1, 0)</f>
        <v>0</v>
      </c>
      <c r="I527" s="7">
        <f>IF(COUNTIF('Iteration 2 - Forward-Forward'!A:A, A527) &gt; 0, 1, 0)</f>
        <v>0</v>
      </c>
      <c r="J527" s="7">
        <f>IF(COUNTIF('Iteration 2 - Forward-Backward'!A:A, A527) &gt; 0, 1, 0)</f>
        <v>0</v>
      </c>
      <c r="K527" s="7">
        <f>IF(COUNTIF('Iteration 2 - Backward-Backward'!A:A, A527) &gt; 0, 1, 0)</f>
        <v>0</v>
      </c>
      <c r="L527" s="7">
        <f>IF(COUNTIF('Iteration 2 - Backward-Forward'!A:A, A527) &gt; 0, 1, 0)</f>
        <v>0</v>
      </c>
      <c r="M527" s="7">
        <f>IF(COUNTIF('Iteration 3 - FFF'!A:A, A527) &gt; 0, 1, 0)</f>
        <v>0</v>
      </c>
      <c r="N527" s="7">
        <f>IF(COUNTIF('Iteration 3 - FFB'!A:A, A527) &gt; 0, 1, 0)</f>
        <v>0</v>
      </c>
      <c r="O527" s="7">
        <f>IF(COUNTIF('Iteration 3 - FBF'!A:A, A527) &gt; 0, 1, 0)</f>
        <v>0</v>
      </c>
      <c r="P527" s="7"/>
      <c r="Q527" s="7">
        <v>1</v>
      </c>
    </row>
    <row r="528" spans="1:17" x14ac:dyDescent="0.25">
      <c r="A528" s="7" t="s">
        <v>8869</v>
      </c>
      <c r="B528" s="7" t="s">
        <v>8760</v>
      </c>
      <c r="C528" s="7">
        <v>2022</v>
      </c>
      <c r="D528" s="7" t="s">
        <v>8761</v>
      </c>
      <c r="E528" s="7">
        <f t="shared" si="10"/>
        <v>0</v>
      </c>
      <c r="F528" s="7">
        <f>IF(COUNTIF('Start Set'!A:A, A528) &gt; 0, 1, 0)</f>
        <v>0</v>
      </c>
      <c r="G528" s="7">
        <f>IF(COUNTIF('Iteration 1 - Forward'!A:A, A528) &gt; 0, 1, 0)</f>
        <v>0</v>
      </c>
      <c r="H528" s="7">
        <f>IF(COUNTIF('Iteration 1 - Backward'!A:A, A528) &gt; 0, 1, 0)</f>
        <v>0</v>
      </c>
      <c r="I528" s="7">
        <f>IF(COUNTIF('Iteration 2 - Forward-Forward'!A:A, A528) &gt; 0, 1, 0)</f>
        <v>0</v>
      </c>
      <c r="J528" s="7">
        <f>IF(COUNTIF('Iteration 2 - Forward-Backward'!A:A, A528) &gt; 0, 1, 0)</f>
        <v>0</v>
      </c>
      <c r="K528" s="7">
        <f>IF(COUNTIF('Iteration 2 - Backward-Backward'!A:A, A528) &gt; 0, 1, 0)</f>
        <v>0</v>
      </c>
      <c r="L528" s="7">
        <f>IF(COUNTIF('Iteration 2 - Backward-Forward'!A:A, A528) &gt; 0, 1, 0)</f>
        <v>0</v>
      </c>
      <c r="M528" s="7">
        <f>IF(COUNTIF('Iteration 3 - FFF'!A:A, A528) &gt; 0, 1, 0)</f>
        <v>0</v>
      </c>
      <c r="N528" s="7">
        <f>IF(COUNTIF('Iteration 3 - FFB'!A:A, A528) &gt; 0, 1, 0)</f>
        <v>0</v>
      </c>
      <c r="O528" s="7">
        <f>IF(COUNTIF('Iteration 3 - FBF'!A:A, A528) &gt; 0, 1, 0)</f>
        <v>0</v>
      </c>
      <c r="P528" s="7"/>
      <c r="Q528" s="7">
        <v>1</v>
      </c>
    </row>
    <row r="529" spans="1:17" x14ac:dyDescent="0.25">
      <c r="A529" s="7" t="s">
        <v>8921</v>
      </c>
      <c r="B529" s="7" t="s">
        <v>8922</v>
      </c>
      <c r="C529" s="7">
        <v>2021</v>
      </c>
      <c r="D529" s="7" t="s">
        <v>8923</v>
      </c>
      <c r="E529" s="7">
        <f t="shared" si="10"/>
        <v>0</v>
      </c>
      <c r="F529" s="7">
        <f>IF(COUNTIF('Start Set'!A:A, A529) &gt; 0, 1, 0)</f>
        <v>0</v>
      </c>
      <c r="G529" s="7">
        <f>IF(COUNTIF('Iteration 1 - Forward'!A:A, A529) &gt; 0, 1, 0)</f>
        <v>0</v>
      </c>
      <c r="H529" s="7">
        <f>IF(COUNTIF('Iteration 1 - Backward'!A:A, A529) &gt; 0, 1, 0)</f>
        <v>0</v>
      </c>
      <c r="I529" s="7">
        <f>IF(COUNTIF('Iteration 2 - Forward-Forward'!A:A, A529) &gt; 0, 1, 0)</f>
        <v>0</v>
      </c>
      <c r="J529" s="7">
        <f>IF(COUNTIF('Iteration 2 - Forward-Backward'!A:A, A529) &gt; 0, 1, 0)</f>
        <v>0</v>
      </c>
      <c r="K529" s="7">
        <f>IF(COUNTIF('Iteration 2 - Backward-Backward'!A:A, A529) &gt; 0, 1, 0)</f>
        <v>0</v>
      </c>
      <c r="L529" s="7">
        <f>IF(COUNTIF('Iteration 2 - Backward-Forward'!A:A, A529) &gt; 0, 1, 0)</f>
        <v>0</v>
      </c>
      <c r="M529" s="7">
        <f>IF(COUNTIF('Iteration 3 - FFF'!A:A, A529) &gt; 0, 1, 0)</f>
        <v>0</v>
      </c>
      <c r="N529" s="7">
        <f>IF(COUNTIF('Iteration 3 - FFB'!A:A, A529) &gt; 0, 1, 0)</f>
        <v>0</v>
      </c>
      <c r="O529" s="7">
        <f>IF(COUNTIF('Iteration 3 - FBF'!A:A, A529) &gt; 0, 1, 0)</f>
        <v>0</v>
      </c>
      <c r="P529" s="7"/>
      <c r="Q529" s="7">
        <v>1</v>
      </c>
    </row>
    <row r="530" spans="1:17" x14ac:dyDescent="0.25">
      <c r="A530" s="7" t="s">
        <v>8844</v>
      </c>
      <c r="B530" s="7" t="s">
        <v>6684</v>
      </c>
      <c r="C530" s="7">
        <v>2020</v>
      </c>
      <c r="D530" s="7" t="s">
        <v>8845</v>
      </c>
      <c r="E530" s="7">
        <f t="shared" si="10"/>
        <v>0</v>
      </c>
      <c r="F530" s="7">
        <f>IF(COUNTIF('Start Set'!A:A, A530) &gt; 0, 1, 0)</f>
        <v>0</v>
      </c>
      <c r="G530" s="7">
        <f>IF(COUNTIF('Iteration 1 - Forward'!A:A, A530) &gt; 0, 1, 0)</f>
        <v>0</v>
      </c>
      <c r="H530" s="7">
        <f>IF(COUNTIF('Iteration 1 - Backward'!A:A, A530) &gt; 0, 1, 0)</f>
        <v>0</v>
      </c>
      <c r="I530" s="7">
        <f>IF(COUNTIF('Iteration 2 - Forward-Forward'!A:A, A530) &gt; 0, 1, 0)</f>
        <v>0</v>
      </c>
      <c r="J530" s="7">
        <f>IF(COUNTIF('Iteration 2 - Forward-Backward'!A:A, A530) &gt; 0, 1, 0)</f>
        <v>0</v>
      </c>
      <c r="K530" s="7">
        <f>IF(COUNTIF('Iteration 2 - Backward-Backward'!A:A, A530) &gt; 0, 1, 0)</f>
        <v>0</v>
      </c>
      <c r="L530" s="7">
        <f>IF(COUNTIF('Iteration 2 - Backward-Forward'!A:A, A530) &gt; 0, 1, 0)</f>
        <v>0</v>
      </c>
      <c r="M530" s="7">
        <f>IF(COUNTIF('Iteration 3 - FFF'!A:A, A530) &gt; 0, 1, 0)</f>
        <v>0</v>
      </c>
      <c r="N530" s="7">
        <f>IF(COUNTIF('Iteration 3 - FFB'!A:A, A530) &gt; 0, 1, 0)</f>
        <v>0</v>
      </c>
      <c r="O530" s="7">
        <f>IF(COUNTIF('Iteration 3 - FBF'!A:A, A530) &gt; 0, 1, 0)</f>
        <v>0</v>
      </c>
      <c r="P530" s="7"/>
      <c r="Q530" s="7">
        <v>1</v>
      </c>
    </row>
    <row r="531" spans="1:17" x14ac:dyDescent="0.25">
      <c r="A531" s="7" t="s">
        <v>9477</v>
      </c>
      <c r="B531" s="7" t="s">
        <v>9478</v>
      </c>
      <c r="C531" s="7">
        <v>2020</v>
      </c>
      <c r="D531" s="7" t="s">
        <v>9479</v>
      </c>
      <c r="E531" s="7">
        <f t="shared" si="10"/>
        <v>0</v>
      </c>
      <c r="F531" s="7">
        <f>IF(COUNTIF('Start Set'!A:A, A531) &gt; 0, 1, 0)</f>
        <v>0</v>
      </c>
      <c r="G531" s="7">
        <f>IF(COUNTIF('Iteration 1 - Forward'!A:A, A531) &gt; 0, 1, 0)</f>
        <v>0</v>
      </c>
      <c r="H531" s="7">
        <f>IF(COUNTIF('Iteration 1 - Backward'!A:A, A531) &gt; 0, 1, 0)</f>
        <v>0</v>
      </c>
      <c r="I531" s="7">
        <f>IF(COUNTIF('Iteration 2 - Forward-Forward'!A:A, A531) &gt; 0, 1, 0)</f>
        <v>0</v>
      </c>
      <c r="J531" s="7">
        <f>IF(COUNTIF('Iteration 2 - Forward-Backward'!A:A, A531) &gt; 0, 1, 0)</f>
        <v>0</v>
      </c>
      <c r="K531" s="7">
        <f>IF(COUNTIF('Iteration 2 - Backward-Backward'!A:A, A531) &gt; 0, 1, 0)</f>
        <v>0</v>
      </c>
      <c r="L531" s="7">
        <f>IF(COUNTIF('Iteration 2 - Backward-Forward'!A:A, A531) &gt; 0, 1, 0)</f>
        <v>0</v>
      </c>
      <c r="M531" s="7">
        <f>IF(COUNTIF('Iteration 3 - FFF'!A:A, A531) &gt; 0, 1, 0)</f>
        <v>0</v>
      </c>
      <c r="N531" s="7">
        <f>IF(COUNTIF('Iteration 3 - FFB'!A:A, A531) &gt; 0, 1, 0)</f>
        <v>0</v>
      </c>
      <c r="O531" s="7">
        <f>IF(COUNTIF('Iteration 3 - FBF'!A:A, A531) &gt; 0, 1, 0)</f>
        <v>0</v>
      </c>
      <c r="P531" s="7"/>
      <c r="Q531" s="7">
        <v>1</v>
      </c>
    </row>
    <row r="532" spans="1:17" x14ac:dyDescent="0.25">
      <c r="A532" s="7" t="s">
        <v>8958</v>
      </c>
      <c r="B532" s="7" t="s">
        <v>8959</v>
      </c>
      <c r="C532" s="7">
        <v>2021</v>
      </c>
      <c r="D532" s="7" t="s">
        <v>8960</v>
      </c>
      <c r="E532" s="7">
        <f t="shared" si="10"/>
        <v>0</v>
      </c>
      <c r="F532" s="7">
        <f>IF(COUNTIF('Start Set'!A:A, A532) &gt; 0, 1, 0)</f>
        <v>0</v>
      </c>
      <c r="G532" s="7">
        <f>IF(COUNTIF('Iteration 1 - Forward'!A:A, A532) &gt; 0, 1, 0)</f>
        <v>0</v>
      </c>
      <c r="H532" s="7">
        <f>IF(COUNTIF('Iteration 1 - Backward'!A:A, A532) &gt; 0, 1, 0)</f>
        <v>0</v>
      </c>
      <c r="I532" s="7">
        <f>IF(COUNTIF('Iteration 2 - Forward-Forward'!A:A, A532) &gt; 0, 1, 0)</f>
        <v>0</v>
      </c>
      <c r="J532" s="7">
        <f>IF(COUNTIF('Iteration 2 - Forward-Backward'!A:A, A532) &gt; 0, 1, 0)</f>
        <v>0</v>
      </c>
      <c r="K532" s="7">
        <f>IF(COUNTIF('Iteration 2 - Backward-Backward'!A:A, A532) &gt; 0, 1, 0)</f>
        <v>0</v>
      </c>
      <c r="L532" s="7">
        <f>IF(COUNTIF('Iteration 2 - Backward-Forward'!A:A, A532) &gt; 0, 1, 0)</f>
        <v>0</v>
      </c>
      <c r="M532" s="7">
        <f>IF(COUNTIF('Iteration 3 - FFF'!A:A, A532) &gt; 0, 1, 0)</f>
        <v>0</v>
      </c>
      <c r="N532" s="7">
        <f>IF(COUNTIF('Iteration 3 - FFB'!A:A, A532) &gt; 0, 1, 0)</f>
        <v>0</v>
      </c>
      <c r="O532" s="7">
        <f>IF(COUNTIF('Iteration 3 - FBF'!A:A, A532) &gt; 0, 1, 0)</f>
        <v>0</v>
      </c>
      <c r="P532" s="7"/>
      <c r="Q532" s="7">
        <v>1</v>
      </c>
    </row>
    <row r="533" spans="1:17" x14ac:dyDescent="0.25">
      <c r="A533" s="7" t="s">
        <v>9693</v>
      </c>
      <c r="B533" s="7" t="s">
        <v>9694</v>
      </c>
      <c r="C533" s="7">
        <v>2021</v>
      </c>
      <c r="D533" s="7" t="s">
        <v>9695</v>
      </c>
      <c r="E533" s="7">
        <f t="shared" si="10"/>
        <v>0</v>
      </c>
      <c r="F533" s="7">
        <f>IF(COUNTIF('Start Set'!A:A, A533) &gt; 0, 1, 0)</f>
        <v>0</v>
      </c>
      <c r="G533" s="7">
        <f>IF(COUNTIF('Iteration 1 - Forward'!A:A, A533) &gt; 0, 1, 0)</f>
        <v>0</v>
      </c>
      <c r="H533" s="7">
        <f>IF(COUNTIF('Iteration 1 - Backward'!A:A, A533) &gt; 0, 1, 0)</f>
        <v>0</v>
      </c>
      <c r="I533" s="7">
        <f>IF(COUNTIF('Iteration 2 - Forward-Forward'!A:A, A533) &gt; 0, 1, 0)</f>
        <v>0</v>
      </c>
      <c r="J533" s="7">
        <f>IF(COUNTIF('Iteration 2 - Forward-Backward'!A:A, A533) &gt; 0, 1, 0)</f>
        <v>0</v>
      </c>
      <c r="K533" s="7">
        <f>IF(COUNTIF('Iteration 2 - Backward-Backward'!A:A, A533) &gt; 0, 1, 0)</f>
        <v>0</v>
      </c>
      <c r="L533" s="7">
        <f>IF(COUNTIF('Iteration 2 - Backward-Forward'!A:A, A533) &gt; 0, 1, 0)</f>
        <v>0</v>
      </c>
      <c r="M533" s="7">
        <f>IF(COUNTIF('Iteration 3 - FFF'!A:A, A533) &gt; 0, 1, 0)</f>
        <v>0</v>
      </c>
      <c r="N533" s="7">
        <f>IF(COUNTIF('Iteration 3 - FFB'!A:A, A533) &gt; 0, 1, 0)</f>
        <v>0</v>
      </c>
      <c r="O533" s="7">
        <f>IF(COUNTIF('Iteration 3 - FBF'!A:A, A533) &gt; 0, 1, 0)</f>
        <v>0</v>
      </c>
      <c r="P533" s="7"/>
      <c r="Q533" s="7">
        <v>1</v>
      </c>
    </row>
    <row r="534" spans="1:17" x14ac:dyDescent="0.25">
      <c r="A534" s="7" t="s">
        <v>9773</v>
      </c>
      <c r="B534" s="7" t="s">
        <v>9774</v>
      </c>
      <c r="C534" s="7">
        <v>2020</v>
      </c>
      <c r="D534" s="7" t="s">
        <v>9775</v>
      </c>
      <c r="E534" s="7">
        <f t="shared" si="10"/>
        <v>0</v>
      </c>
      <c r="F534" s="7">
        <f>IF(COUNTIF('Start Set'!A:A, A534) &gt; 0, 1, 0)</f>
        <v>0</v>
      </c>
      <c r="G534" s="7">
        <f>IF(COUNTIF('Iteration 1 - Forward'!A:A, A534) &gt; 0, 1, 0)</f>
        <v>0</v>
      </c>
      <c r="H534" s="7">
        <f>IF(COUNTIF('Iteration 1 - Backward'!A:A, A534) &gt; 0, 1, 0)</f>
        <v>0</v>
      </c>
      <c r="I534" s="7">
        <f>IF(COUNTIF('Iteration 2 - Forward-Forward'!A:A, A534) &gt; 0, 1, 0)</f>
        <v>0</v>
      </c>
      <c r="J534" s="7">
        <f>IF(COUNTIF('Iteration 2 - Forward-Backward'!A:A, A534) &gt; 0, 1, 0)</f>
        <v>0</v>
      </c>
      <c r="K534" s="7">
        <f>IF(COUNTIF('Iteration 2 - Backward-Backward'!A:A, A534) &gt; 0, 1, 0)</f>
        <v>0</v>
      </c>
      <c r="L534" s="7">
        <f>IF(COUNTIF('Iteration 2 - Backward-Forward'!A:A, A534) &gt; 0, 1, 0)</f>
        <v>0</v>
      </c>
      <c r="M534" s="7">
        <f>IF(COUNTIF('Iteration 3 - FFF'!A:A, A534) &gt; 0, 1, 0)</f>
        <v>0</v>
      </c>
      <c r="N534" s="7">
        <f>IF(COUNTIF('Iteration 3 - FFB'!A:A, A534) &gt; 0, 1, 0)</f>
        <v>0</v>
      </c>
      <c r="O534" s="7">
        <f>IF(COUNTIF('Iteration 3 - FBF'!A:A, A534) &gt; 0, 1, 0)</f>
        <v>0</v>
      </c>
      <c r="P534" s="7"/>
      <c r="Q534" s="7">
        <v>1</v>
      </c>
    </row>
    <row r="535" spans="1:17" x14ac:dyDescent="0.25">
      <c r="A535" s="7" t="s">
        <v>9532</v>
      </c>
      <c r="B535" s="7" t="s">
        <v>9533</v>
      </c>
      <c r="C535" s="7">
        <v>2020</v>
      </c>
      <c r="D535" s="7" t="s">
        <v>9534</v>
      </c>
      <c r="E535" s="7">
        <f t="shared" si="10"/>
        <v>0</v>
      </c>
      <c r="F535" s="7">
        <f>IF(COUNTIF('Start Set'!A:A, A535) &gt; 0, 1, 0)</f>
        <v>0</v>
      </c>
      <c r="G535" s="7">
        <f>IF(COUNTIF('Iteration 1 - Forward'!A:A, A535) &gt; 0, 1, 0)</f>
        <v>0</v>
      </c>
      <c r="H535" s="7">
        <f>IF(COUNTIF('Iteration 1 - Backward'!A:A, A535) &gt; 0, 1, 0)</f>
        <v>0</v>
      </c>
      <c r="I535" s="7">
        <f>IF(COUNTIF('Iteration 2 - Forward-Forward'!A:A, A535) &gt; 0, 1, 0)</f>
        <v>0</v>
      </c>
      <c r="J535" s="7">
        <f>IF(COUNTIF('Iteration 2 - Forward-Backward'!A:A, A535) &gt; 0, 1, 0)</f>
        <v>0</v>
      </c>
      <c r="K535" s="7">
        <f>IF(COUNTIF('Iteration 2 - Backward-Backward'!A:A, A535) &gt; 0, 1, 0)</f>
        <v>0</v>
      </c>
      <c r="L535" s="7">
        <f>IF(COUNTIF('Iteration 2 - Backward-Forward'!A:A, A535) &gt; 0, 1, 0)</f>
        <v>0</v>
      </c>
      <c r="M535" s="7">
        <f>IF(COUNTIF('Iteration 3 - FFF'!A:A, A535) &gt; 0, 1, 0)</f>
        <v>0</v>
      </c>
      <c r="N535" s="7">
        <f>IF(COUNTIF('Iteration 3 - FFB'!A:A, A535) &gt; 0, 1, 0)</f>
        <v>0</v>
      </c>
      <c r="O535" s="7">
        <f>IF(COUNTIF('Iteration 3 - FBF'!A:A, A535) &gt; 0, 1, 0)</f>
        <v>0</v>
      </c>
      <c r="P535" s="7"/>
      <c r="Q535" s="7">
        <v>1</v>
      </c>
    </row>
    <row r="536" spans="1:17" x14ac:dyDescent="0.25">
      <c r="A536" s="7" t="s">
        <v>10132</v>
      </c>
      <c r="B536" s="7" t="s">
        <v>10133</v>
      </c>
      <c r="C536" s="7">
        <v>2020</v>
      </c>
      <c r="D536" s="7" t="s">
        <v>9534</v>
      </c>
      <c r="E536" s="7">
        <f t="shared" si="10"/>
        <v>0</v>
      </c>
      <c r="F536" s="7">
        <f>IF(COUNTIF('Start Set'!A:A, A536) &gt; 0, 1, 0)</f>
        <v>0</v>
      </c>
      <c r="G536" s="7">
        <f>IF(COUNTIF('Iteration 1 - Forward'!A:A, A536) &gt; 0, 1, 0)</f>
        <v>0</v>
      </c>
      <c r="H536" s="7">
        <f>IF(COUNTIF('Iteration 1 - Backward'!A:A, A536) &gt; 0, 1, 0)</f>
        <v>0</v>
      </c>
      <c r="I536" s="7">
        <f>IF(COUNTIF('Iteration 2 - Forward-Forward'!A:A, A536) &gt; 0, 1, 0)</f>
        <v>0</v>
      </c>
      <c r="J536" s="7">
        <f>IF(COUNTIF('Iteration 2 - Forward-Backward'!A:A, A536) &gt; 0, 1, 0)</f>
        <v>0</v>
      </c>
      <c r="K536" s="7">
        <f>IF(COUNTIF('Iteration 2 - Backward-Backward'!A:A, A536) &gt; 0, 1, 0)</f>
        <v>0</v>
      </c>
      <c r="L536" s="7">
        <f>IF(COUNTIF('Iteration 2 - Backward-Forward'!A:A, A536) &gt; 0, 1, 0)</f>
        <v>0</v>
      </c>
      <c r="M536" s="7">
        <f>IF(COUNTIF('Iteration 3 - FFF'!A:A, A536) &gt; 0, 1, 0)</f>
        <v>0</v>
      </c>
      <c r="N536" s="7">
        <f>IF(COUNTIF('Iteration 3 - FFB'!A:A, A536) &gt; 0, 1, 0)</f>
        <v>0</v>
      </c>
      <c r="O536" s="7">
        <f>IF(COUNTIF('Iteration 3 - FBF'!A:A, A536) &gt; 0, 1, 0)</f>
        <v>0</v>
      </c>
      <c r="P536" s="7"/>
      <c r="Q536" s="7">
        <v>1</v>
      </c>
    </row>
    <row r="537" spans="1:17" x14ac:dyDescent="0.25">
      <c r="A537" s="7" t="s">
        <v>9866</v>
      </c>
      <c r="B537" s="7" t="s">
        <v>9867</v>
      </c>
      <c r="C537" s="7">
        <v>2020</v>
      </c>
      <c r="D537" s="7" t="s">
        <v>9868</v>
      </c>
      <c r="E537" s="7">
        <f t="shared" si="10"/>
        <v>0</v>
      </c>
      <c r="F537" s="7">
        <f>IF(COUNTIF('Start Set'!A:A, A537) &gt; 0, 1, 0)</f>
        <v>0</v>
      </c>
      <c r="G537" s="7">
        <f>IF(COUNTIF('Iteration 1 - Forward'!A:A, A537) &gt; 0, 1, 0)</f>
        <v>0</v>
      </c>
      <c r="H537" s="7">
        <f>IF(COUNTIF('Iteration 1 - Backward'!A:A, A537) &gt; 0, 1, 0)</f>
        <v>0</v>
      </c>
      <c r="I537" s="7">
        <f>IF(COUNTIF('Iteration 2 - Forward-Forward'!A:A, A537) &gt; 0, 1, 0)</f>
        <v>0</v>
      </c>
      <c r="J537" s="7">
        <f>IF(COUNTIF('Iteration 2 - Forward-Backward'!A:A, A537) &gt; 0, 1, 0)</f>
        <v>0</v>
      </c>
      <c r="K537" s="7">
        <f>IF(COUNTIF('Iteration 2 - Backward-Backward'!A:A, A537) &gt; 0, 1, 0)</f>
        <v>0</v>
      </c>
      <c r="L537" s="7">
        <f>IF(COUNTIF('Iteration 2 - Backward-Forward'!A:A, A537) &gt; 0, 1, 0)</f>
        <v>0</v>
      </c>
      <c r="M537" s="7">
        <f>IF(COUNTIF('Iteration 3 - FFF'!A:A, A537) &gt; 0, 1, 0)</f>
        <v>0</v>
      </c>
      <c r="N537" s="7">
        <f>IF(COUNTIF('Iteration 3 - FFB'!A:A, A537) &gt; 0, 1, 0)</f>
        <v>0</v>
      </c>
      <c r="O537" s="7">
        <f>IF(COUNTIF('Iteration 3 - FBF'!A:A, A537) &gt; 0, 1, 0)</f>
        <v>0</v>
      </c>
      <c r="P537" s="7"/>
      <c r="Q537" s="7">
        <v>1</v>
      </c>
    </row>
    <row r="538" spans="1:17" x14ac:dyDescent="0.25">
      <c r="A538" s="7" t="s">
        <v>9731</v>
      </c>
      <c r="B538" s="7" t="s">
        <v>9732</v>
      </c>
      <c r="C538" s="7">
        <v>2020</v>
      </c>
      <c r="D538" s="7" t="s">
        <v>9733</v>
      </c>
      <c r="E538" s="7">
        <f t="shared" si="10"/>
        <v>0</v>
      </c>
      <c r="F538" s="7">
        <f>IF(COUNTIF('Start Set'!A:A, A538) &gt; 0, 1, 0)</f>
        <v>0</v>
      </c>
      <c r="G538" s="7">
        <f>IF(COUNTIF('Iteration 1 - Forward'!A:A, A538) &gt; 0, 1, 0)</f>
        <v>0</v>
      </c>
      <c r="H538" s="7">
        <f>IF(COUNTIF('Iteration 1 - Backward'!A:A, A538) &gt; 0, 1, 0)</f>
        <v>0</v>
      </c>
      <c r="I538" s="7">
        <f>IF(COUNTIF('Iteration 2 - Forward-Forward'!A:A, A538) &gt; 0, 1, 0)</f>
        <v>0</v>
      </c>
      <c r="J538" s="7">
        <f>IF(COUNTIF('Iteration 2 - Forward-Backward'!A:A, A538) &gt; 0, 1, 0)</f>
        <v>0</v>
      </c>
      <c r="K538" s="7">
        <f>IF(COUNTIF('Iteration 2 - Backward-Backward'!A:A, A538) &gt; 0, 1, 0)</f>
        <v>0</v>
      </c>
      <c r="L538" s="7">
        <f>IF(COUNTIF('Iteration 2 - Backward-Forward'!A:A, A538) &gt; 0, 1, 0)</f>
        <v>0</v>
      </c>
      <c r="M538" s="7">
        <f>IF(COUNTIF('Iteration 3 - FFF'!A:A, A538) &gt; 0, 1, 0)</f>
        <v>0</v>
      </c>
      <c r="N538" s="7">
        <f>IF(COUNTIF('Iteration 3 - FFB'!A:A, A538) &gt; 0, 1, 0)</f>
        <v>0</v>
      </c>
      <c r="O538" s="7">
        <f>IF(COUNTIF('Iteration 3 - FBF'!A:A, A538) &gt; 0, 1, 0)</f>
        <v>0</v>
      </c>
      <c r="P538" s="7"/>
      <c r="Q538" s="7">
        <v>1</v>
      </c>
    </row>
    <row r="539" spans="1:17" x14ac:dyDescent="0.25">
      <c r="A539" s="7" t="s">
        <v>9950</v>
      </c>
      <c r="B539" s="7" t="s">
        <v>9951</v>
      </c>
      <c r="C539" s="7">
        <v>2020</v>
      </c>
      <c r="D539" s="7" t="s">
        <v>9733</v>
      </c>
      <c r="E539" s="7">
        <f t="shared" si="10"/>
        <v>0</v>
      </c>
      <c r="F539" s="7">
        <f>IF(COUNTIF('Start Set'!A:A, A539) &gt; 0, 1, 0)</f>
        <v>0</v>
      </c>
      <c r="G539" s="7">
        <f>IF(COUNTIF('Iteration 1 - Forward'!A:A, A539) &gt; 0, 1, 0)</f>
        <v>0</v>
      </c>
      <c r="H539" s="7">
        <f>IF(COUNTIF('Iteration 1 - Backward'!A:A, A539) &gt; 0, 1, 0)</f>
        <v>0</v>
      </c>
      <c r="I539" s="7">
        <f>IF(COUNTIF('Iteration 2 - Forward-Forward'!A:A, A539) &gt; 0, 1, 0)</f>
        <v>0</v>
      </c>
      <c r="J539" s="7">
        <f>IF(COUNTIF('Iteration 2 - Forward-Backward'!A:A, A539) &gt; 0, 1, 0)</f>
        <v>0</v>
      </c>
      <c r="K539" s="7">
        <f>IF(COUNTIF('Iteration 2 - Backward-Backward'!A:A, A539) &gt; 0, 1, 0)</f>
        <v>0</v>
      </c>
      <c r="L539" s="7">
        <f>IF(COUNTIF('Iteration 2 - Backward-Forward'!A:A, A539) &gt; 0, 1, 0)</f>
        <v>0</v>
      </c>
      <c r="M539" s="7">
        <f>IF(COUNTIF('Iteration 3 - FFF'!A:A, A539) &gt; 0, 1, 0)</f>
        <v>0</v>
      </c>
      <c r="N539" s="7">
        <f>IF(COUNTIF('Iteration 3 - FFB'!A:A, A539) &gt; 0, 1, 0)</f>
        <v>0</v>
      </c>
      <c r="O539" s="7">
        <f>IF(COUNTIF('Iteration 3 - FBF'!A:A, A539) &gt; 0, 1, 0)</f>
        <v>0</v>
      </c>
      <c r="P539" s="7"/>
      <c r="Q539" s="7">
        <v>1</v>
      </c>
    </row>
    <row r="540" spans="1:17" x14ac:dyDescent="0.25">
      <c r="A540" s="7" t="s">
        <v>9937</v>
      </c>
      <c r="B540" s="7" t="s">
        <v>9938</v>
      </c>
      <c r="C540" s="7" t="s">
        <v>7893</v>
      </c>
      <c r="D540" s="7" t="s">
        <v>9939</v>
      </c>
      <c r="E540" s="7">
        <f t="shared" si="10"/>
        <v>0</v>
      </c>
      <c r="F540" s="7">
        <f>IF(COUNTIF('Start Set'!A:A, A540) &gt; 0, 1, 0)</f>
        <v>0</v>
      </c>
      <c r="G540" s="7">
        <f>IF(COUNTIF('Iteration 1 - Forward'!A:A, A540) &gt; 0, 1, 0)</f>
        <v>0</v>
      </c>
      <c r="H540" s="7">
        <f>IF(COUNTIF('Iteration 1 - Backward'!A:A, A540) &gt; 0, 1, 0)</f>
        <v>0</v>
      </c>
      <c r="I540" s="7">
        <f>IF(COUNTIF('Iteration 2 - Forward-Forward'!A:A, A540) &gt; 0, 1, 0)</f>
        <v>0</v>
      </c>
      <c r="J540" s="7">
        <f>IF(COUNTIF('Iteration 2 - Forward-Backward'!A:A, A540) &gt; 0, 1, 0)</f>
        <v>0</v>
      </c>
      <c r="K540" s="7">
        <f>IF(COUNTIF('Iteration 2 - Backward-Backward'!A:A, A540) &gt; 0, 1, 0)</f>
        <v>0</v>
      </c>
      <c r="L540" s="7">
        <f>IF(COUNTIF('Iteration 2 - Backward-Forward'!A:A, A540) &gt; 0, 1, 0)</f>
        <v>0</v>
      </c>
      <c r="M540" s="7">
        <f>IF(COUNTIF('Iteration 3 - FFF'!A:A, A540) &gt; 0, 1, 0)</f>
        <v>0</v>
      </c>
      <c r="N540" s="7">
        <f>IF(COUNTIF('Iteration 3 - FFB'!A:A, A540) &gt; 0, 1, 0)</f>
        <v>0</v>
      </c>
      <c r="O540" s="7">
        <f>IF(COUNTIF('Iteration 3 - FBF'!A:A, A540) &gt; 0, 1, 0)</f>
        <v>0</v>
      </c>
      <c r="P540" s="7"/>
      <c r="Q540" s="7">
        <v>1</v>
      </c>
    </row>
    <row r="541" spans="1:17" x14ac:dyDescent="0.25">
      <c r="A541" s="7" t="s">
        <v>9485</v>
      </c>
      <c r="B541" s="7" t="s">
        <v>9486</v>
      </c>
      <c r="C541" s="7">
        <v>2020</v>
      </c>
      <c r="D541" s="7" t="s">
        <v>678</v>
      </c>
      <c r="E541" s="7">
        <f t="shared" si="10"/>
        <v>0</v>
      </c>
      <c r="F541" s="7">
        <f>IF(COUNTIF('Start Set'!A:A, A541) &gt; 0, 1, 0)</f>
        <v>0</v>
      </c>
      <c r="G541" s="7">
        <f>IF(COUNTIF('Iteration 1 - Forward'!A:A, A541) &gt; 0, 1, 0)</f>
        <v>0</v>
      </c>
      <c r="H541" s="7">
        <f>IF(COUNTIF('Iteration 1 - Backward'!A:A, A541) &gt; 0, 1, 0)</f>
        <v>0</v>
      </c>
      <c r="I541" s="7">
        <f>IF(COUNTIF('Iteration 2 - Forward-Forward'!A:A, A541) &gt; 0, 1, 0)</f>
        <v>0</v>
      </c>
      <c r="J541" s="7">
        <f>IF(COUNTIF('Iteration 2 - Forward-Backward'!A:A, A541) &gt; 0, 1, 0)</f>
        <v>0</v>
      </c>
      <c r="K541" s="7">
        <f>IF(COUNTIF('Iteration 2 - Backward-Backward'!A:A, A541) &gt; 0, 1, 0)</f>
        <v>0</v>
      </c>
      <c r="L541" s="7">
        <f>IF(COUNTIF('Iteration 2 - Backward-Forward'!A:A, A541) &gt; 0, 1, 0)</f>
        <v>0</v>
      </c>
      <c r="M541" s="7">
        <f>IF(COUNTIF('Iteration 3 - FFF'!A:A, A541) &gt; 0, 1, 0)</f>
        <v>0</v>
      </c>
      <c r="N541" s="7">
        <f>IF(COUNTIF('Iteration 3 - FFB'!A:A, A541) &gt; 0, 1, 0)</f>
        <v>0</v>
      </c>
      <c r="O541" s="7">
        <f>IF(COUNTIF('Iteration 3 - FBF'!A:A, A541) &gt; 0, 1, 0)</f>
        <v>0</v>
      </c>
      <c r="P541" s="7"/>
      <c r="Q541" s="7">
        <v>1</v>
      </c>
    </row>
    <row r="542" spans="1:17" x14ac:dyDescent="0.25">
      <c r="A542" s="7" t="s">
        <v>8905</v>
      </c>
      <c r="B542" s="7" t="s">
        <v>8906</v>
      </c>
      <c r="C542" s="7">
        <v>2021</v>
      </c>
      <c r="D542" s="7" t="s">
        <v>678</v>
      </c>
      <c r="E542" s="7">
        <f t="shared" si="10"/>
        <v>0</v>
      </c>
      <c r="F542" s="7">
        <f>IF(COUNTIF('Start Set'!A:A, A542) &gt; 0, 1, 0)</f>
        <v>0</v>
      </c>
      <c r="G542" s="7">
        <f>IF(COUNTIF('Iteration 1 - Forward'!A:A, A542) &gt; 0, 1, 0)</f>
        <v>0</v>
      </c>
      <c r="H542" s="7">
        <f>IF(COUNTIF('Iteration 1 - Backward'!A:A, A542) &gt; 0, 1, 0)</f>
        <v>0</v>
      </c>
      <c r="I542" s="7">
        <f>IF(COUNTIF('Iteration 2 - Forward-Forward'!A:A, A542) &gt; 0, 1, 0)</f>
        <v>0</v>
      </c>
      <c r="J542" s="7">
        <f>IF(COUNTIF('Iteration 2 - Forward-Backward'!A:A, A542) &gt; 0, 1, 0)</f>
        <v>0</v>
      </c>
      <c r="K542" s="7">
        <f>IF(COUNTIF('Iteration 2 - Backward-Backward'!A:A, A542) &gt; 0, 1, 0)</f>
        <v>0</v>
      </c>
      <c r="L542" s="7">
        <f>IF(COUNTIF('Iteration 2 - Backward-Forward'!A:A, A542) &gt; 0, 1, 0)</f>
        <v>0</v>
      </c>
      <c r="M542" s="7">
        <f>IF(COUNTIF('Iteration 3 - FFF'!A:A, A542) &gt; 0, 1, 0)</f>
        <v>0</v>
      </c>
      <c r="N542" s="7">
        <f>IF(COUNTIF('Iteration 3 - FFB'!A:A, A542) &gt; 0, 1, 0)</f>
        <v>0</v>
      </c>
      <c r="O542" s="7">
        <f>IF(COUNTIF('Iteration 3 - FBF'!A:A, A542) &gt; 0, 1, 0)</f>
        <v>0</v>
      </c>
      <c r="P542" s="7"/>
      <c r="Q542" s="7">
        <v>1</v>
      </c>
    </row>
    <row r="543" spans="1:17" x14ac:dyDescent="0.25">
      <c r="A543" s="7" t="s">
        <v>9995</v>
      </c>
      <c r="B543" s="7" t="s">
        <v>9996</v>
      </c>
      <c r="C543" s="7">
        <v>2020</v>
      </c>
      <c r="D543" s="7" t="s">
        <v>9997</v>
      </c>
      <c r="E543" s="7">
        <f t="shared" si="10"/>
        <v>0</v>
      </c>
      <c r="F543" s="7">
        <f>IF(COUNTIF('Start Set'!A:A, A543) &gt; 0, 1, 0)</f>
        <v>0</v>
      </c>
      <c r="G543" s="7">
        <f>IF(COUNTIF('Iteration 1 - Forward'!A:A, A543) &gt; 0, 1, 0)</f>
        <v>0</v>
      </c>
      <c r="H543" s="7">
        <f>IF(COUNTIF('Iteration 1 - Backward'!A:A, A543) &gt; 0, 1, 0)</f>
        <v>0</v>
      </c>
      <c r="I543" s="7">
        <f>IF(COUNTIF('Iteration 2 - Forward-Forward'!A:A, A543) &gt; 0, 1, 0)</f>
        <v>0</v>
      </c>
      <c r="J543" s="7">
        <f>IF(COUNTIF('Iteration 2 - Forward-Backward'!A:A, A543) &gt; 0, 1, 0)</f>
        <v>0</v>
      </c>
      <c r="K543" s="7">
        <f>IF(COUNTIF('Iteration 2 - Backward-Backward'!A:A, A543) &gt; 0, 1, 0)</f>
        <v>0</v>
      </c>
      <c r="L543" s="7">
        <f>IF(COUNTIF('Iteration 2 - Backward-Forward'!A:A, A543) &gt; 0, 1, 0)</f>
        <v>0</v>
      </c>
      <c r="M543" s="7">
        <f>IF(COUNTIF('Iteration 3 - FFF'!A:A, A543) &gt; 0, 1, 0)</f>
        <v>0</v>
      </c>
      <c r="N543" s="7">
        <f>IF(COUNTIF('Iteration 3 - FFB'!A:A, A543) &gt; 0, 1, 0)</f>
        <v>0</v>
      </c>
      <c r="O543" s="7">
        <f>IF(COUNTIF('Iteration 3 - FBF'!A:A, A543) &gt; 0, 1, 0)</f>
        <v>0</v>
      </c>
      <c r="P543" s="7"/>
      <c r="Q543" s="7">
        <v>1</v>
      </c>
    </row>
    <row r="544" spans="1:17" x14ac:dyDescent="0.25">
      <c r="A544" s="7" t="s">
        <v>10009</v>
      </c>
      <c r="B544" s="7" t="s">
        <v>6660</v>
      </c>
      <c r="C544" s="7">
        <v>2021</v>
      </c>
      <c r="D544" s="7" t="s">
        <v>10010</v>
      </c>
      <c r="E544" s="7">
        <f t="shared" si="10"/>
        <v>0</v>
      </c>
      <c r="F544" s="7">
        <f>IF(COUNTIF('Start Set'!A:A, A544) &gt; 0, 1, 0)</f>
        <v>0</v>
      </c>
      <c r="G544" s="7">
        <f>IF(COUNTIF('Iteration 1 - Forward'!A:A, A544) &gt; 0, 1, 0)</f>
        <v>0</v>
      </c>
      <c r="H544" s="7">
        <f>IF(COUNTIF('Iteration 1 - Backward'!A:A, A544) &gt; 0, 1, 0)</f>
        <v>0</v>
      </c>
      <c r="I544" s="7">
        <f>IF(COUNTIF('Iteration 2 - Forward-Forward'!A:A, A544) &gt; 0, 1, 0)</f>
        <v>0</v>
      </c>
      <c r="J544" s="7">
        <f>IF(COUNTIF('Iteration 2 - Forward-Backward'!A:A, A544) &gt; 0, 1, 0)</f>
        <v>0</v>
      </c>
      <c r="K544" s="7">
        <f>IF(COUNTIF('Iteration 2 - Backward-Backward'!A:A, A544) &gt; 0, 1, 0)</f>
        <v>0</v>
      </c>
      <c r="L544" s="7">
        <f>IF(COUNTIF('Iteration 2 - Backward-Forward'!A:A, A544) &gt; 0, 1, 0)</f>
        <v>0</v>
      </c>
      <c r="M544" s="7">
        <f>IF(COUNTIF('Iteration 3 - FFF'!A:A, A544) &gt; 0, 1, 0)</f>
        <v>0</v>
      </c>
      <c r="N544" s="7">
        <f>IF(COUNTIF('Iteration 3 - FFB'!A:A, A544) &gt; 0, 1, 0)</f>
        <v>0</v>
      </c>
      <c r="O544" s="7">
        <f>IF(COUNTIF('Iteration 3 - FBF'!A:A, A544) &gt; 0, 1, 0)</f>
        <v>0</v>
      </c>
      <c r="P544" s="7"/>
      <c r="Q544" s="7">
        <v>1</v>
      </c>
    </row>
    <row r="545" spans="1:17" x14ac:dyDescent="0.25">
      <c r="A545" s="7" t="s">
        <v>8961</v>
      </c>
      <c r="B545" s="7" t="s">
        <v>8962</v>
      </c>
      <c r="C545" s="7">
        <v>2021</v>
      </c>
      <c r="D545" s="7" t="s">
        <v>8963</v>
      </c>
      <c r="E545" s="7">
        <f t="shared" si="10"/>
        <v>0</v>
      </c>
      <c r="F545" s="7">
        <f>IF(COUNTIF('Start Set'!A:A, A545) &gt; 0, 1, 0)</f>
        <v>0</v>
      </c>
      <c r="G545" s="7">
        <f>IF(COUNTIF('Iteration 1 - Forward'!A:A, A545) &gt; 0, 1, 0)</f>
        <v>0</v>
      </c>
      <c r="H545" s="7">
        <f>IF(COUNTIF('Iteration 1 - Backward'!A:A, A545) &gt; 0, 1, 0)</f>
        <v>0</v>
      </c>
      <c r="I545" s="7">
        <f>IF(COUNTIF('Iteration 2 - Forward-Forward'!A:A, A545) &gt; 0, 1, 0)</f>
        <v>0</v>
      </c>
      <c r="J545" s="7">
        <f>IF(COUNTIF('Iteration 2 - Forward-Backward'!A:A, A545) &gt; 0, 1, 0)</f>
        <v>0</v>
      </c>
      <c r="K545" s="7">
        <f>IF(COUNTIF('Iteration 2 - Backward-Backward'!A:A, A545) &gt; 0, 1, 0)</f>
        <v>0</v>
      </c>
      <c r="L545" s="7">
        <f>IF(COUNTIF('Iteration 2 - Backward-Forward'!A:A, A545) &gt; 0, 1, 0)</f>
        <v>0</v>
      </c>
      <c r="M545" s="7">
        <f>IF(COUNTIF('Iteration 3 - FFF'!A:A, A545) &gt; 0, 1, 0)</f>
        <v>0</v>
      </c>
      <c r="N545" s="7">
        <f>IF(COUNTIF('Iteration 3 - FFB'!A:A, A545) &gt; 0, 1, 0)</f>
        <v>0</v>
      </c>
      <c r="O545" s="7">
        <f>IF(COUNTIF('Iteration 3 - FBF'!A:A, A545) &gt; 0, 1, 0)</f>
        <v>0</v>
      </c>
      <c r="P545" s="7"/>
      <c r="Q545" s="7">
        <v>1</v>
      </c>
    </row>
    <row r="546" spans="1:17" x14ac:dyDescent="0.25">
      <c r="A546" s="7" t="s">
        <v>10102</v>
      </c>
      <c r="B546" s="7" t="s">
        <v>6909</v>
      </c>
      <c r="C546" s="7" t="s">
        <v>7893</v>
      </c>
      <c r="D546" s="7" t="s">
        <v>10103</v>
      </c>
      <c r="E546" s="7">
        <f t="shared" si="10"/>
        <v>0</v>
      </c>
      <c r="F546" s="7">
        <f>IF(COUNTIF('Start Set'!A:A, A546) &gt; 0, 1, 0)</f>
        <v>0</v>
      </c>
      <c r="G546" s="7">
        <f>IF(COUNTIF('Iteration 1 - Forward'!A:A, A546) &gt; 0, 1, 0)</f>
        <v>0</v>
      </c>
      <c r="H546" s="7">
        <f>IF(COUNTIF('Iteration 1 - Backward'!A:A, A546) &gt; 0, 1, 0)</f>
        <v>0</v>
      </c>
      <c r="I546" s="7">
        <f>IF(COUNTIF('Iteration 2 - Forward-Forward'!A:A, A546) &gt; 0, 1, 0)</f>
        <v>0</v>
      </c>
      <c r="J546" s="7">
        <f>IF(COUNTIF('Iteration 2 - Forward-Backward'!A:A, A546) &gt; 0, 1, 0)</f>
        <v>0</v>
      </c>
      <c r="K546" s="7">
        <f>IF(COUNTIF('Iteration 2 - Backward-Backward'!A:A, A546) &gt; 0, 1, 0)</f>
        <v>0</v>
      </c>
      <c r="L546" s="7">
        <f>IF(COUNTIF('Iteration 2 - Backward-Forward'!A:A, A546) &gt; 0, 1, 0)</f>
        <v>0</v>
      </c>
      <c r="M546" s="7">
        <f>IF(COUNTIF('Iteration 3 - FFF'!A:A, A546) &gt; 0, 1, 0)</f>
        <v>0</v>
      </c>
      <c r="N546" s="7">
        <f>IF(COUNTIF('Iteration 3 - FFB'!A:A, A546) &gt; 0, 1, 0)</f>
        <v>0</v>
      </c>
      <c r="O546" s="7">
        <f>IF(COUNTIF('Iteration 3 - FBF'!A:A, A546) &gt; 0, 1, 0)</f>
        <v>0</v>
      </c>
      <c r="P546" s="7"/>
      <c r="Q546" s="7">
        <v>1</v>
      </c>
    </row>
    <row r="547" spans="1:17" x14ac:dyDescent="0.25">
      <c r="A547" s="7" t="s">
        <v>8987</v>
      </c>
      <c r="B547" s="7" t="s">
        <v>6737</v>
      </c>
      <c r="C547" s="7">
        <v>2020</v>
      </c>
      <c r="D547" s="7" t="s">
        <v>8986</v>
      </c>
      <c r="E547" s="7">
        <f t="shared" si="10"/>
        <v>0</v>
      </c>
      <c r="F547" s="7">
        <f>IF(COUNTIF('Start Set'!A:A, A547) &gt; 0, 1, 0)</f>
        <v>0</v>
      </c>
      <c r="G547" s="7">
        <f>IF(COUNTIF('Iteration 1 - Forward'!A:A, A547) &gt; 0, 1, 0)</f>
        <v>0</v>
      </c>
      <c r="H547" s="7">
        <f>IF(COUNTIF('Iteration 1 - Backward'!A:A, A547) &gt; 0, 1, 0)</f>
        <v>0</v>
      </c>
      <c r="I547" s="7">
        <f>IF(COUNTIF('Iteration 2 - Forward-Forward'!A:A, A547) &gt; 0, 1, 0)</f>
        <v>0</v>
      </c>
      <c r="J547" s="7">
        <f>IF(COUNTIF('Iteration 2 - Forward-Backward'!A:A, A547) &gt; 0, 1, 0)</f>
        <v>0</v>
      </c>
      <c r="K547" s="7">
        <f>IF(COUNTIF('Iteration 2 - Backward-Backward'!A:A, A547) &gt; 0, 1, 0)</f>
        <v>0</v>
      </c>
      <c r="L547" s="7">
        <f>IF(COUNTIF('Iteration 2 - Backward-Forward'!A:A, A547) &gt; 0, 1, 0)</f>
        <v>0</v>
      </c>
      <c r="M547" s="7">
        <f>IF(COUNTIF('Iteration 3 - FFF'!A:A, A547) &gt; 0, 1, 0)</f>
        <v>0</v>
      </c>
      <c r="N547" s="7">
        <f>IF(COUNTIF('Iteration 3 - FFB'!A:A, A547) &gt; 0, 1, 0)</f>
        <v>0</v>
      </c>
      <c r="O547" s="7">
        <f>IF(COUNTIF('Iteration 3 - FBF'!A:A, A547) &gt; 0, 1, 0)</f>
        <v>0</v>
      </c>
      <c r="P547" s="7"/>
      <c r="Q547" s="7">
        <v>1</v>
      </c>
    </row>
    <row r="548" spans="1:17" x14ac:dyDescent="0.25">
      <c r="A548" s="7" t="s">
        <v>8984</v>
      </c>
      <c r="B548" s="7" t="s">
        <v>8985</v>
      </c>
      <c r="C548" s="7">
        <v>2021</v>
      </c>
      <c r="D548" s="7" t="s">
        <v>8986</v>
      </c>
      <c r="E548" s="7">
        <f t="shared" si="10"/>
        <v>0</v>
      </c>
      <c r="F548" s="7">
        <f>IF(COUNTIF('Start Set'!A:A, A548) &gt; 0, 1, 0)</f>
        <v>0</v>
      </c>
      <c r="G548" s="7">
        <f>IF(COUNTIF('Iteration 1 - Forward'!A:A, A548) &gt; 0, 1, 0)</f>
        <v>0</v>
      </c>
      <c r="H548" s="7">
        <f>IF(COUNTIF('Iteration 1 - Backward'!A:A, A548) &gt; 0, 1, 0)</f>
        <v>0</v>
      </c>
      <c r="I548" s="7">
        <f>IF(COUNTIF('Iteration 2 - Forward-Forward'!A:A, A548) &gt; 0, 1, 0)</f>
        <v>0</v>
      </c>
      <c r="J548" s="7">
        <f>IF(COUNTIF('Iteration 2 - Forward-Backward'!A:A, A548) &gt; 0, 1, 0)</f>
        <v>0</v>
      </c>
      <c r="K548" s="7">
        <f>IF(COUNTIF('Iteration 2 - Backward-Backward'!A:A, A548) &gt; 0, 1, 0)</f>
        <v>0</v>
      </c>
      <c r="L548" s="7">
        <f>IF(COUNTIF('Iteration 2 - Backward-Forward'!A:A, A548) &gt; 0, 1, 0)</f>
        <v>0</v>
      </c>
      <c r="M548" s="7">
        <f>IF(COUNTIF('Iteration 3 - FFF'!A:A, A548) &gt; 0, 1, 0)</f>
        <v>0</v>
      </c>
      <c r="N548" s="7">
        <f>IF(COUNTIF('Iteration 3 - FFB'!A:A, A548) &gt; 0, 1, 0)</f>
        <v>0</v>
      </c>
      <c r="O548" s="7">
        <f>IF(COUNTIF('Iteration 3 - FBF'!A:A, A548) &gt; 0, 1, 0)</f>
        <v>0</v>
      </c>
      <c r="P548" s="7"/>
      <c r="Q548" s="7">
        <v>1</v>
      </c>
    </row>
    <row r="549" spans="1:17" x14ac:dyDescent="0.25">
      <c r="A549" s="7" t="s">
        <v>8988</v>
      </c>
      <c r="B549" s="7" t="s">
        <v>8989</v>
      </c>
      <c r="C549" s="7">
        <v>2021</v>
      </c>
      <c r="D549" s="7" t="s">
        <v>8986</v>
      </c>
      <c r="E549" s="7">
        <f t="shared" si="10"/>
        <v>0</v>
      </c>
      <c r="F549" s="7">
        <f>IF(COUNTIF('Start Set'!A:A, A549) &gt; 0, 1, 0)</f>
        <v>0</v>
      </c>
      <c r="G549" s="7">
        <f>IF(COUNTIF('Iteration 1 - Forward'!A:A, A549) &gt; 0, 1, 0)</f>
        <v>0</v>
      </c>
      <c r="H549" s="7">
        <f>IF(COUNTIF('Iteration 1 - Backward'!A:A, A549) &gt; 0, 1, 0)</f>
        <v>0</v>
      </c>
      <c r="I549" s="7">
        <f>IF(COUNTIF('Iteration 2 - Forward-Forward'!A:A, A549) &gt; 0, 1, 0)</f>
        <v>0</v>
      </c>
      <c r="J549" s="7">
        <f>IF(COUNTIF('Iteration 2 - Forward-Backward'!A:A, A549) &gt; 0, 1, 0)</f>
        <v>0</v>
      </c>
      <c r="K549" s="7">
        <f>IF(COUNTIF('Iteration 2 - Backward-Backward'!A:A, A549) &gt; 0, 1, 0)</f>
        <v>0</v>
      </c>
      <c r="L549" s="7">
        <f>IF(COUNTIF('Iteration 2 - Backward-Forward'!A:A, A549) &gt; 0, 1, 0)</f>
        <v>0</v>
      </c>
      <c r="M549" s="7">
        <f>IF(COUNTIF('Iteration 3 - FFF'!A:A, A549) &gt; 0, 1, 0)</f>
        <v>0</v>
      </c>
      <c r="N549" s="7">
        <f>IF(COUNTIF('Iteration 3 - FFB'!A:A, A549) &gt; 0, 1, 0)</f>
        <v>0</v>
      </c>
      <c r="O549" s="7">
        <f>IF(COUNTIF('Iteration 3 - FBF'!A:A, A549) &gt; 0, 1, 0)</f>
        <v>0</v>
      </c>
      <c r="P549" s="7"/>
      <c r="Q549" s="7">
        <v>1</v>
      </c>
    </row>
    <row r="550" spans="1:17" x14ac:dyDescent="0.25">
      <c r="A550" s="7" t="s">
        <v>9018</v>
      </c>
      <c r="B550" s="7" t="s">
        <v>9019</v>
      </c>
      <c r="C550" s="7">
        <v>2021</v>
      </c>
      <c r="D550" s="7" t="s">
        <v>8986</v>
      </c>
      <c r="E550" s="7">
        <f t="shared" si="10"/>
        <v>0</v>
      </c>
      <c r="F550" s="7">
        <f>IF(COUNTIF('Start Set'!A:A, A550) &gt; 0, 1, 0)</f>
        <v>0</v>
      </c>
      <c r="G550" s="7">
        <f>IF(COUNTIF('Iteration 1 - Forward'!A:A, A550) &gt; 0, 1, 0)</f>
        <v>0</v>
      </c>
      <c r="H550" s="7">
        <f>IF(COUNTIF('Iteration 1 - Backward'!A:A, A550) &gt; 0, 1, 0)</f>
        <v>0</v>
      </c>
      <c r="I550" s="7">
        <f>IF(COUNTIF('Iteration 2 - Forward-Forward'!A:A, A550) &gt; 0, 1, 0)</f>
        <v>0</v>
      </c>
      <c r="J550" s="7">
        <f>IF(COUNTIF('Iteration 2 - Forward-Backward'!A:A, A550) &gt; 0, 1, 0)</f>
        <v>0</v>
      </c>
      <c r="K550" s="7">
        <f>IF(COUNTIF('Iteration 2 - Backward-Backward'!A:A, A550) &gt; 0, 1, 0)</f>
        <v>0</v>
      </c>
      <c r="L550" s="7">
        <f>IF(COUNTIF('Iteration 2 - Backward-Forward'!A:A, A550) &gt; 0, 1, 0)</f>
        <v>0</v>
      </c>
      <c r="M550" s="7">
        <f>IF(COUNTIF('Iteration 3 - FFF'!A:A, A550) &gt; 0, 1, 0)</f>
        <v>0</v>
      </c>
      <c r="N550" s="7">
        <f>IF(COUNTIF('Iteration 3 - FFB'!A:A, A550) &gt; 0, 1, 0)</f>
        <v>0</v>
      </c>
      <c r="O550" s="7">
        <f>IF(COUNTIF('Iteration 3 - FBF'!A:A, A550) &gt; 0, 1, 0)</f>
        <v>0</v>
      </c>
      <c r="P550" s="7"/>
      <c r="Q550" s="7">
        <v>1</v>
      </c>
    </row>
    <row r="551" spans="1:17" x14ac:dyDescent="0.25">
      <c r="A551" s="7" t="s">
        <v>9020</v>
      </c>
      <c r="B551" s="7" t="s">
        <v>9021</v>
      </c>
      <c r="C551" s="7">
        <v>2021</v>
      </c>
      <c r="D551" s="7" t="s">
        <v>8986</v>
      </c>
      <c r="E551" s="7">
        <f t="shared" si="10"/>
        <v>0</v>
      </c>
      <c r="F551" s="7">
        <f>IF(COUNTIF('Start Set'!A:A, A551) &gt; 0, 1, 0)</f>
        <v>0</v>
      </c>
      <c r="G551" s="7">
        <f>IF(COUNTIF('Iteration 1 - Forward'!A:A, A551) &gt; 0, 1, 0)</f>
        <v>0</v>
      </c>
      <c r="H551" s="7">
        <f>IF(COUNTIF('Iteration 1 - Backward'!A:A, A551) &gt; 0, 1, 0)</f>
        <v>0</v>
      </c>
      <c r="I551" s="7">
        <f>IF(COUNTIF('Iteration 2 - Forward-Forward'!A:A, A551) &gt; 0, 1, 0)</f>
        <v>0</v>
      </c>
      <c r="J551" s="7">
        <f>IF(COUNTIF('Iteration 2 - Forward-Backward'!A:A, A551) &gt; 0, 1, 0)</f>
        <v>0</v>
      </c>
      <c r="K551" s="7">
        <f>IF(COUNTIF('Iteration 2 - Backward-Backward'!A:A, A551) &gt; 0, 1, 0)</f>
        <v>0</v>
      </c>
      <c r="L551" s="7">
        <f>IF(COUNTIF('Iteration 2 - Backward-Forward'!A:A, A551) &gt; 0, 1, 0)</f>
        <v>0</v>
      </c>
      <c r="M551" s="7">
        <f>IF(COUNTIF('Iteration 3 - FFF'!A:A, A551) &gt; 0, 1, 0)</f>
        <v>0</v>
      </c>
      <c r="N551" s="7">
        <f>IF(COUNTIF('Iteration 3 - FFB'!A:A, A551) &gt; 0, 1, 0)</f>
        <v>0</v>
      </c>
      <c r="O551" s="7">
        <f>IF(COUNTIF('Iteration 3 - FBF'!A:A, A551) &gt; 0, 1, 0)</f>
        <v>0</v>
      </c>
      <c r="P551" s="7"/>
      <c r="Q551" s="7">
        <v>1</v>
      </c>
    </row>
    <row r="552" spans="1:17" x14ac:dyDescent="0.25">
      <c r="A552" s="7" t="s">
        <v>9022</v>
      </c>
      <c r="B552" s="7" t="s">
        <v>9023</v>
      </c>
      <c r="C552" s="7">
        <v>2021</v>
      </c>
      <c r="D552" s="7" t="s">
        <v>8986</v>
      </c>
      <c r="E552" s="7">
        <f t="shared" si="10"/>
        <v>0</v>
      </c>
      <c r="F552" s="7">
        <f>IF(COUNTIF('Start Set'!A:A, A552) &gt; 0, 1, 0)</f>
        <v>0</v>
      </c>
      <c r="G552" s="7">
        <f>IF(COUNTIF('Iteration 1 - Forward'!A:A, A552) &gt; 0, 1, 0)</f>
        <v>0</v>
      </c>
      <c r="H552" s="7">
        <f>IF(COUNTIF('Iteration 1 - Backward'!A:A, A552) &gt; 0, 1, 0)</f>
        <v>0</v>
      </c>
      <c r="I552" s="7">
        <f>IF(COUNTIF('Iteration 2 - Forward-Forward'!A:A, A552) &gt; 0, 1, 0)</f>
        <v>0</v>
      </c>
      <c r="J552" s="7">
        <f>IF(COUNTIF('Iteration 2 - Forward-Backward'!A:A, A552) &gt; 0, 1, 0)</f>
        <v>0</v>
      </c>
      <c r="K552" s="7">
        <f>IF(COUNTIF('Iteration 2 - Backward-Backward'!A:A, A552) &gt; 0, 1, 0)</f>
        <v>0</v>
      </c>
      <c r="L552" s="7">
        <f>IF(COUNTIF('Iteration 2 - Backward-Forward'!A:A, A552) &gt; 0, 1, 0)</f>
        <v>0</v>
      </c>
      <c r="M552" s="7">
        <f>IF(COUNTIF('Iteration 3 - FFF'!A:A, A552) &gt; 0, 1, 0)</f>
        <v>0</v>
      </c>
      <c r="N552" s="7">
        <f>IF(COUNTIF('Iteration 3 - FFB'!A:A, A552) &gt; 0, 1, 0)</f>
        <v>0</v>
      </c>
      <c r="O552" s="7">
        <f>IF(COUNTIF('Iteration 3 - FBF'!A:A, A552) &gt; 0, 1, 0)</f>
        <v>0</v>
      </c>
      <c r="P552" s="7"/>
      <c r="Q552" s="7">
        <v>1</v>
      </c>
    </row>
    <row r="553" spans="1:17" x14ac:dyDescent="0.25">
      <c r="A553" s="7" t="s">
        <v>9024</v>
      </c>
      <c r="B553" s="7" t="s">
        <v>6737</v>
      </c>
      <c r="C553" s="7">
        <v>2021</v>
      </c>
      <c r="D553" s="7" t="s">
        <v>8986</v>
      </c>
      <c r="E553" s="7">
        <f t="shared" si="10"/>
        <v>0</v>
      </c>
      <c r="F553" s="7">
        <f>IF(COUNTIF('Start Set'!A:A, A553) &gt; 0, 1, 0)</f>
        <v>0</v>
      </c>
      <c r="G553" s="7">
        <f>IF(COUNTIF('Iteration 1 - Forward'!A:A, A553) &gt; 0, 1, 0)</f>
        <v>0</v>
      </c>
      <c r="H553" s="7">
        <f>IF(COUNTIF('Iteration 1 - Backward'!A:A, A553) &gt; 0, 1, 0)</f>
        <v>0</v>
      </c>
      <c r="I553" s="7">
        <f>IF(COUNTIF('Iteration 2 - Forward-Forward'!A:A, A553) &gt; 0, 1, 0)</f>
        <v>0</v>
      </c>
      <c r="J553" s="7">
        <f>IF(COUNTIF('Iteration 2 - Forward-Backward'!A:A, A553) &gt; 0, 1, 0)</f>
        <v>0</v>
      </c>
      <c r="K553" s="7">
        <f>IF(COUNTIF('Iteration 2 - Backward-Backward'!A:A, A553) &gt; 0, 1, 0)</f>
        <v>0</v>
      </c>
      <c r="L553" s="7">
        <f>IF(COUNTIF('Iteration 2 - Backward-Forward'!A:A, A553) &gt; 0, 1, 0)</f>
        <v>0</v>
      </c>
      <c r="M553" s="7">
        <f>IF(COUNTIF('Iteration 3 - FFF'!A:A, A553) &gt; 0, 1, 0)</f>
        <v>0</v>
      </c>
      <c r="N553" s="7">
        <f>IF(COUNTIF('Iteration 3 - FFB'!A:A, A553) &gt; 0, 1, 0)</f>
        <v>0</v>
      </c>
      <c r="O553" s="7">
        <f>IF(COUNTIF('Iteration 3 - FBF'!A:A, A553) &gt; 0, 1, 0)</f>
        <v>0</v>
      </c>
      <c r="P553" s="7"/>
      <c r="Q553" s="7">
        <v>1</v>
      </c>
    </row>
    <row r="554" spans="1:17" x14ac:dyDescent="0.25">
      <c r="A554" s="7" t="s">
        <v>9457</v>
      </c>
      <c r="B554" s="7" t="s">
        <v>6684</v>
      </c>
      <c r="C554" s="7">
        <v>2021</v>
      </c>
      <c r="D554" s="7" t="s">
        <v>8986</v>
      </c>
      <c r="E554" s="7">
        <f t="shared" si="10"/>
        <v>0</v>
      </c>
      <c r="F554" s="7">
        <f>IF(COUNTIF('Start Set'!A:A, A554) &gt; 0, 1, 0)</f>
        <v>0</v>
      </c>
      <c r="G554" s="7">
        <f>IF(COUNTIF('Iteration 1 - Forward'!A:A, A554) &gt; 0, 1, 0)</f>
        <v>0</v>
      </c>
      <c r="H554" s="7">
        <f>IF(COUNTIF('Iteration 1 - Backward'!A:A, A554) &gt; 0, 1, 0)</f>
        <v>0</v>
      </c>
      <c r="I554" s="7">
        <f>IF(COUNTIF('Iteration 2 - Forward-Forward'!A:A, A554) &gt; 0, 1, 0)</f>
        <v>0</v>
      </c>
      <c r="J554" s="7">
        <f>IF(COUNTIF('Iteration 2 - Forward-Backward'!A:A, A554) &gt; 0, 1, 0)</f>
        <v>0</v>
      </c>
      <c r="K554" s="7">
        <f>IF(COUNTIF('Iteration 2 - Backward-Backward'!A:A, A554) &gt; 0, 1, 0)</f>
        <v>0</v>
      </c>
      <c r="L554" s="7">
        <f>IF(COUNTIF('Iteration 2 - Backward-Forward'!A:A, A554) &gt; 0, 1, 0)</f>
        <v>0</v>
      </c>
      <c r="M554" s="7">
        <f>IF(COUNTIF('Iteration 3 - FFF'!A:A, A554) &gt; 0, 1, 0)</f>
        <v>0</v>
      </c>
      <c r="N554" s="7">
        <f>IF(COUNTIF('Iteration 3 - FFB'!A:A, A554) &gt; 0, 1, 0)</f>
        <v>0</v>
      </c>
      <c r="O554" s="7">
        <f>IF(COUNTIF('Iteration 3 - FBF'!A:A, A554) &gt; 0, 1, 0)</f>
        <v>0</v>
      </c>
      <c r="P554" s="7"/>
      <c r="Q554" s="7">
        <v>1</v>
      </c>
    </row>
    <row r="555" spans="1:17" x14ac:dyDescent="0.25">
      <c r="A555" s="7" t="s">
        <v>9527</v>
      </c>
      <c r="B555" s="7" t="s">
        <v>9528</v>
      </c>
      <c r="C555" s="7">
        <v>2021</v>
      </c>
      <c r="D555" s="7" t="s">
        <v>8986</v>
      </c>
      <c r="E555" s="7">
        <f t="shared" si="10"/>
        <v>0</v>
      </c>
      <c r="F555" s="7">
        <f>IF(COUNTIF('Start Set'!A:A, A555) &gt; 0, 1, 0)</f>
        <v>0</v>
      </c>
      <c r="G555" s="7">
        <f>IF(COUNTIF('Iteration 1 - Forward'!A:A, A555) &gt; 0, 1, 0)</f>
        <v>0</v>
      </c>
      <c r="H555" s="7">
        <f>IF(COUNTIF('Iteration 1 - Backward'!A:A, A555) &gt; 0, 1, 0)</f>
        <v>0</v>
      </c>
      <c r="I555" s="7">
        <f>IF(COUNTIF('Iteration 2 - Forward-Forward'!A:A, A555) &gt; 0, 1, 0)</f>
        <v>0</v>
      </c>
      <c r="J555" s="7">
        <f>IF(COUNTIF('Iteration 2 - Forward-Backward'!A:A, A555) &gt; 0, 1, 0)</f>
        <v>0</v>
      </c>
      <c r="K555" s="7">
        <f>IF(COUNTIF('Iteration 2 - Backward-Backward'!A:A, A555) &gt; 0, 1, 0)</f>
        <v>0</v>
      </c>
      <c r="L555" s="7">
        <f>IF(COUNTIF('Iteration 2 - Backward-Forward'!A:A, A555) &gt; 0, 1, 0)</f>
        <v>0</v>
      </c>
      <c r="M555" s="7">
        <f>IF(COUNTIF('Iteration 3 - FFF'!A:A, A555) &gt; 0, 1, 0)</f>
        <v>0</v>
      </c>
      <c r="N555" s="7">
        <f>IF(COUNTIF('Iteration 3 - FFB'!A:A, A555) &gt; 0, 1, 0)</f>
        <v>0</v>
      </c>
      <c r="O555" s="7">
        <f>IF(COUNTIF('Iteration 3 - FBF'!A:A, A555) &gt; 0, 1, 0)</f>
        <v>0</v>
      </c>
      <c r="P555" s="7"/>
      <c r="Q555" s="7">
        <v>1</v>
      </c>
    </row>
    <row r="556" spans="1:17" x14ac:dyDescent="0.25">
      <c r="A556" s="7" t="s">
        <v>9535</v>
      </c>
      <c r="B556" s="7" t="s">
        <v>9536</v>
      </c>
      <c r="C556" s="7">
        <v>2021</v>
      </c>
      <c r="D556" s="7" t="s">
        <v>8986</v>
      </c>
      <c r="E556" s="7">
        <f t="shared" si="10"/>
        <v>0</v>
      </c>
      <c r="F556" s="7">
        <f>IF(COUNTIF('Start Set'!A:A, A556) &gt; 0, 1, 0)</f>
        <v>0</v>
      </c>
      <c r="G556" s="7">
        <f>IF(COUNTIF('Iteration 1 - Forward'!A:A, A556) &gt; 0, 1, 0)</f>
        <v>0</v>
      </c>
      <c r="H556" s="7">
        <f>IF(COUNTIF('Iteration 1 - Backward'!A:A, A556) &gt; 0, 1, 0)</f>
        <v>0</v>
      </c>
      <c r="I556" s="7">
        <f>IF(COUNTIF('Iteration 2 - Forward-Forward'!A:A, A556) &gt; 0, 1, 0)</f>
        <v>0</v>
      </c>
      <c r="J556" s="7">
        <f>IF(COUNTIF('Iteration 2 - Forward-Backward'!A:A, A556) &gt; 0, 1, 0)</f>
        <v>0</v>
      </c>
      <c r="K556" s="7">
        <f>IF(COUNTIF('Iteration 2 - Backward-Backward'!A:A, A556) &gt; 0, 1, 0)</f>
        <v>0</v>
      </c>
      <c r="L556" s="7">
        <f>IF(COUNTIF('Iteration 2 - Backward-Forward'!A:A, A556) &gt; 0, 1, 0)</f>
        <v>0</v>
      </c>
      <c r="M556" s="7">
        <f>IF(COUNTIF('Iteration 3 - FFF'!A:A, A556) &gt; 0, 1, 0)</f>
        <v>0</v>
      </c>
      <c r="N556" s="7">
        <f>IF(COUNTIF('Iteration 3 - FFB'!A:A, A556) &gt; 0, 1, 0)</f>
        <v>0</v>
      </c>
      <c r="O556" s="7">
        <f>IF(COUNTIF('Iteration 3 - FBF'!A:A, A556) &gt; 0, 1, 0)</f>
        <v>0</v>
      </c>
      <c r="P556" s="7"/>
      <c r="Q556" s="7">
        <v>1</v>
      </c>
    </row>
    <row r="557" spans="1:17" x14ac:dyDescent="0.25">
      <c r="A557" s="7" t="s">
        <v>9555</v>
      </c>
      <c r="B557" s="7" t="s">
        <v>9556</v>
      </c>
      <c r="C557" s="7">
        <v>2021</v>
      </c>
      <c r="D557" s="7" t="s">
        <v>8986</v>
      </c>
      <c r="E557" s="7">
        <f t="shared" si="10"/>
        <v>0</v>
      </c>
      <c r="F557" s="7">
        <f>IF(COUNTIF('Start Set'!A:A, A557) &gt; 0, 1, 0)</f>
        <v>0</v>
      </c>
      <c r="G557" s="7">
        <f>IF(COUNTIF('Iteration 1 - Forward'!A:A, A557) &gt; 0, 1, 0)</f>
        <v>0</v>
      </c>
      <c r="H557" s="7">
        <f>IF(COUNTIF('Iteration 1 - Backward'!A:A, A557) &gt; 0, 1, 0)</f>
        <v>0</v>
      </c>
      <c r="I557" s="7">
        <f>IF(COUNTIF('Iteration 2 - Forward-Forward'!A:A, A557) &gt; 0, 1, 0)</f>
        <v>0</v>
      </c>
      <c r="J557" s="7">
        <f>IF(COUNTIF('Iteration 2 - Forward-Backward'!A:A, A557) &gt; 0, 1, 0)</f>
        <v>0</v>
      </c>
      <c r="K557" s="7">
        <f>IF(COUNTIF('Iteration 2 - Backward-Backward'!A:A, A557) &gt; 0, 1, 0)</f>
        <v>0</v>
      </c>
      <c r="L557" s="7">
        <f>IF(COUNTIF('Iteration 2 - Backward-Forward'!A:A, A557) &gt; 0, 1, 0)</f>
        <v>0</v>
      </c>
      <c r="M557" s="7">
        <f>IF(COUNTIF('Iteration 3 - FFF'!A:A, A557) &gt; 0, 1, 0)</f>
        <v>0</v>
      </c>
      <c r="N557" s="7">
        <f>IF(COUNTIF('Iteration 3 - FFB'!A:A, A557) &gt; 0, 1, 0)</f>
        <v>0</v>
      </c>
      <c r="O557" s="7">
        <f>IF(COUNTIF('Iteration 3 - FBF'!A:A, A557) &gt; 0, 1, 0)</f>
        <v>0</v>
      </c>
      <c r="P557" s="7"/>
      <c r="Q557" s="7">
        <v>1</v>
      </c>
    </row>
    <row r="558" spans="1:17" x14ac:dyDescent="0.25">
      <c r="A558" s="7" t="s">
        <v>9577</v>
      </c>
      <c r="B558" s="7" t="s">
        <v>9578</v>
      </c>
      <c r="C558" s="7">
        <v>2021</v>
      </c>
      <c r="D558" s="7" t="s">
        <v>8986</v>
      </c>
      <c r="E558" s="7">
        <f t="shared" si="10"/>
        <v>0</v>
      </c>
      <c r="F558" s="7">
        <f>IF(COUNTIF('Start Set'!A:A, A558) &gt; 0, 1, 0)</f>
        <v>0</v>
      </c>
      <c r="G558" s="7">
        <f>IF(COUNTIF('Iteration 1 - Forward'!A:A, A558) &gt; 0, 1, 0)</f>
        <v>0</v>
      </c>
      <c r="H558" s="7">
        <f>IF(COUNTIF('Iteration 1 - Backward'!A:A, A558) &gt; 0, 1, 0)</f>
        <v>0</v>
      </c>
      <c r="I558" s="7">
        <f>IF(COUNTIF('Iteration 2 - Forward-Forward'!A:A, A558) &gt; 0, 1, 0)</f>
        <v>0</v>
      </c>
      <c r="J558" s="7">
        <f>IF(COUNTIF('Iteration 2 - Forward-Backward'!A:A, A558) &gt; 0, 1, 0)</f>
        <v>0</v>
      </c>
      <c r="K558" s="7">
        <f>IF(COUNTIF('Iteration 2 - Backward-Backward'!A:A, A558) &gt; 0, 1, 0)</f>
        <v>0</v>
      </c>
      <c r="L558" s="7">
        <f>IF(COUNTIF('Iteration 2 - Backward-Forward'!A:A, A558) &gt; 0, 1, 0)</f>
        <v>0</v>
      </c>
      <c r="M558" s="7">
        <f>IF(COUNTIF('Iteration 3 - FFF'!A:A, A558) &gt; 0, 1, 0)</f>
        <v>0</v>
      </c>
      <c r="N558" s="7">
        <f>IF(COUNTIF('Iteration 3 - FFB'!A:A, A558) &gt; 0, 1, 0)</f>
        <v>0</v>
      </c>
      <c r="O558" s="7">
        <f>IF(COUNTIF('Iteration 3 - FBF'!A:A, A558) &gt; 0, 1, 0)</f>
        <v>0</v>
      </c>
      <c r="P558" s="7"/>
      <c r="Q558" s="7">
        <v>1</v>
      </c>
    </row>
    <row r="559" spans="1:17" x14ac:dyDescent="0.25">
      <c r="A559" s="7" t="s">
        <v>9669</v>
      </c>
      <c r="B559" s="7" t="s">
        <v>9670</v>
      </c>
      <c r="C559" s="7">
        <v>2021</v>
      </c>
      <c r="D559" s="7" t="s">
        <v>9671</v>
      </c>
      <c r="E559" s="7">
        <f t="shared" si="10"/>
        <v>0</v>
      </c>
      <c r="F559" s="7">
        <f>IF(COUNTIF('Start Set'!A:A, A559) &gt; 0, 1, 0)</f>
        <v>0</v>
      </c>
      <c r="G559" s="7">
        <f>IF(COUNTIF('Iteration 1 - Forward'!A:A, A559) &gt; 0, 1, 0)</f>
        <v>0</v>
      </c>
      <c r="H559" s="7">
        <f>IF(COUNTIF('Iteration 1 - Backward'!A:A, A559) &gt; 0, 1, 0)</f>
        <v>0</v>
      </c>
      <c r="I559" s="7">
        <f>IF(COUNTIF('Iteration 2 - Forward-Forward'!A:A, A559) &gt; 0, 1, 0)</f>
        <v>0</v>
      </c>
      <c r="J559" s="7">
        <f>IF(COUNTIF('Iteration 2 - Forward-Backward'!A:A, A559) &gt; 0, 1, 0)</f>
        <v>0</v>
      </c>
      <c r="K559" s="7">
        <f>IF(COUNTIF('Iteration 2 - Backward-Backward'!A:A, A559) &gt; 0, 1, 0)</f>
        <v>0</v>
      </c>
      <c r="L559" s="7">
        <f>IF(COUNTIF('Iteration 2 - Backward-Forward'!A:A, A559) &gt; 0, 1, 0)</f>
        <v>0</v>
      </c>
      <c r="M559" s="7">
        <f>IF(COUNTIF('Iteration 3 - FFF'!A:A, A559) &gt; 0, 1, 0)</f>
        <v>0</v>
      </c>
      <c r="N559" s="7">
        <f>IF(COUNTIF('Iteration 3 - FFB'!A:A, A559) &gt; 0, 1, 0)</f>
        <v>0</v>
      </c>
      <c r="O559" s="7">
        <f>IF(COUNTIF('Iteration 3 - FBF'!A:A, A559) &gt; 0, 1, 0)</f>
        <v>0</v>
      </c>
      <c r="P559" s="7"/>
      <c r="Q559" s="7">
        <v>1</v>
      </c>
    </row>
    <row r="560" spans="1:17" x14ac:dyDescent="0.25">
      <c r="A560" s="7" t="s">
        <v>9435</v>
      </c>
      <c r="B560" s="7" t="s">
        <v>9436</v>
      </c>
      <c r="C560" s="7">
        <v>2020</v>
      </c>
      <c r="D560" s="7" t="s">
        <v>268</v>
      </c>
      <c r="E560" s="7">
        <f t="shared" si="10"/>
        <v>1</v>
      </c>
      <c r="F560" s="7">
        <f>IF(COUNTIF('Start Set'!A:A, A560) &gt; 0, 1, 0)</f>
        <v>0</v>
      </c>
      <c r="G560" s="7">
        <f>IF(COUNTIF('Iteration 1 - Forward'!A:A, A560) &gt; 0, 1, 0)</f>
        <v>0</v>
      </c>
      <c r="H560" s="7">
        <f>IF(COUNTIF('Iteration 1 - Backward'!A:A, A560) &gt; 0, 1, 0)</f>
        <v>0</v>
      </c>
      <c r="I560" s="7">
        <f>IF(COUNTIF('Iteration 2 - Forward-Forward'!A:A, A560) &gt; 0, 1, 0)</f>
        <v>0</v>
      </c>
      <c r="J560" s="7">
        <f>IF(COUNTIF('Iteration 2 - Forward-Backward'!A:A, A560) &gt; 0, 1, 0)</f>
        <v>0</v>
      </c>
      <c r="K560" s="7">
        <f>IF(COUNTIF('Iteration 2 - Backward-Backward'!A:A, A560) &gt; 0, 1, 0)</f>
        <v>0</v>
      </c>
      <c r="L560" s="7">
        <f>IF(COUNTIF('Iteration 2 - Backward-Forward'!A:A, A560) &gt; 0, 1, 0)</f>
        <v>0</v>
      </c>
      <c r="M560" s="7">
        <f>IF(COUNTIF('Iteration 3 - FFF'!A:A, A560) &gt; 0, 1, 0)</f>
        <v>0</v>
      </c>
      <c r="N560" s="7">
        <f>IF(COUNTIF('Iteration 3 - FFB'!A:A, A560) &gt; 0, 1, 0)</f>
        <v>0</v>
      </c>
      <c r="O560" s="7">
        <f>IF(COUNTIF('Iteration 3 - FBF'!A:A, A560) &gt; 0, 1, 0)</f>
        <v>0</v>
      </c>
      <c r="P560" s="7"/>
      <c r="Q560" s="7">
        <v>1</v>
      </c>
    </row>
    <row r="561" spans="1:17" x14ac:dyDescent="0.25">
      <c r="A561" s="7" t="s">
        <v>9537</v>
      </c>
      <c r="B561" s="7" t="s">
        <v>9538</v>
      </c>
      <c r="C561" s="7">
        <v>2020</v>
      </c>
      <c r="D561" s="7" t="s">
        <v>268</v>
      </c>
      <c r="E561" s="7">
        <f t="shared" si="10"/>
        <v>0</v>
      </c>
      <c r="F561" s="7">
        <f>IF(COUNTIF('Start Set'!A:A, A561) &gt; 0, 1, 0)</f>
        <v>0</v>
      </c>
      <c r="G561" s="7">
        <f>IF(COUNTIF('Iteration 1 - Forward'!A:A, A561) &gt; 0, 1, 0)</f>
        <v>0</v>
      </c>
      <c r="H561" s="7">
        <f>IF(COUNTIF('Iteration 1 - Backward'!A:A, A561) &gt; 0, 1, 0)</f>
        <v>0</v>
      </c>
      <c r="I561" s="7">
        <f>IF(COUNTIF('Iteration 2 - Forward-Forward'!A:A, A561) &gt; 0, 1, 0)</f>
        <v>0</v>
      </c>
      <c r="J561" s="7">
        <f>IF(COUNTIF('Iteration 2 - Forward-Backward'!A:A, A561) &gt; 0, 1, 0)</f>
        <v>0</v>
      </c>
      <c r="K561" s="7">
        <f>IF(COUNTIF('Iteration 2 - Backward-Backward'!A:A, A561) &gt; 0, 1, 0)</f>
        <v>0</v>
      </c>
      <c r="L561" s="7">
        <f>IF(COUNTIF('Iteration 2 - Backward-Forward'!A:A, A561) &gt; 0, 1, 0)</f>
        <v>0</v>
      </c>
      <c r="M561" s="7">
        <f>IF(COUNTIF('Iteration 3 - FFF'!A:A, A561) &gt; 0, 1, 0)</f>
        <v>0</v>
      </c>
      <c r="N561" s="7">
        <f>IF(COUNTIF('Iteration 3 - FFB'!A:A, A561) &gt; 0, 1, 0)</f>
        <v>0</v>
      </c>
      <c r="O561" s="7">
        <f>IF(COUNTIF('Iteration 3 - FBF'!A:A, A561) &gt; 0, 1, 0)</f>
        <v>0</v>
      </c>
      <c r="P561" s="7"/>
      <c r="Q561" s="7">
        <v>1</v>
      </c>
    </row>
    <row r="562" spans="1:17" x14ac:dyDescent="0.25">
      <c r="A562" s="7" t="s">
        <v>9168</v>
      </c>
      <c r="B562" s="7" t="s">
        <v>8213</v>
      </c>
      <c r="C562" s="7">
        <v>2022</v>
      </c>
      <c r="D562" s="7" t="s">
        <v>9169</v>
      </c>
      <c r="E562" s="7">
        <f t="shared" si="10"/>
        <v>0</v>
      </c>
      <c r="F562" s="7">
        <f>IF(COUNTIF('Start Set'!A:A, A562) &gt; 0, 1, 0)</f>
        <v>0</v>
      </c>
      <c r="G562" s="7">
        <f>IF(COUNTIF('Iteration 1 - Forward'!A:A, A562) &gt; 0, 1, 0)</f>
        <v>0</v>
      </c>
      <c r="H562" s="7">
        <f>IF(COUNTIF('Iteration 1 - Backward'!A:A, A562) &gt; 0, 1, 0)</f>
        <v>0</v>
      </c>
      <c r="I562" s="7">
        <f>IF(COUNTIF('Iteration 2 - Forward-Forward'!A:A, A562) &gt; 0, 1, 0)</f>
        <v>0</v>
      </c>
      <c r="J562" s="7">
        <f>IF(COUNTIF('Iteration 2 - Forward-Backward'!A:A, A562) &gt; 0, 1, 0)</f>
        <v>0</v>
      </c>
      <c r="K562" s="7">
        <f>IF(COUNTIF('Iteration 2 - Backward-Backward'!A:A, A562) &gt; 0, 1, 0)</f>
        <v>0</v>
      </c>
      <c r="L562" s="7">
        <f>IF(COUNTIF('Iteration 2 - Backward-Forward'!A:A, A562) &gt; 0, 1, 0)</f>
        <v>0</v>
      </c>
      <c r="M562" s="7">
        <f>IF(COUNTIF('Iteration 3 - FFF'!A:A, A562) &gt; 0, 1, 0)</f>
        <v>0</v>
      </c>
      <c r="N562" s="7">
        <f>IF(COUNTIF('Iteration 3 - FFB'!A:A, A562) &gt; 0, 1, 0)</f>
        <v>0</v>
      </c>
      <c r="O562" s="7">
        <f>IF(COUNTIF('Iteration 3 - FBF'!A:A, A562) &gt; 0, 1, 0)</f>
        <v>0</v>
      </c>
      <c r="P562" s="7"/>
      <c r="Q562" s="7">
        <v>1</v>
      </c>
    </row>
    <row r="563" spans="1:17" x14ac:dyDescent="0.25">
      <c r="A563" s="7" t="s">
        <v>9948</v>
      </c>
      <c r="B563" s="7" t="s">
        <v>9949</v>
      </c>
      <c r="C563" s="7" t="s">
        <v>7893</v>
      </c>
      <c r="D563" s="7" t="s">
        <v>268</v>
      </c>
      <c r="E563" s="7">
        <f t="shared" si="10"/>
        <v>0</v>
      </c>
      <c r="F563" s="7">
        <f>IF(COUNTIF('Start Set'!A:A, A563) &gt; 0, 1, 0)</f>
        <v>0</v>
      </c>
      <c r="G563" s="7">
        <f>IF(COUNTIF('Iteration 1 - Forward'!A:A, A563) &gt; 0, 1, 0)</f>
        <v>0</v>
      </c>
      <c r="H563" s="7">
        <f>IF(COUNTIF('Iteration 1 - Backward'!A:A, A563) &gt; 0, 1, 0)</f>
        <v>0</v>
      </c>
      <c r="I563" s="7">
        <f>IF(COUNTIF('Iteration 2 - Forward-Forward'!A:A, A563) &gt; 0, 1, 0)</f>
        <v>0</v>
      </c>
      <c r="J563" s="7">
        <f>IF(COUNTIF('Iteration 2 - Forward-Backward'!A:A, A563) &gt; 0, 1, 0)</f>
        <v>0</v>
      </c>
      <c r="K563" s="7">
        <f>IF(COUNTIF('Iteration 2 - Backward-Backward'!A:A, A563) &gt; 0, 1, 0)</f>
        <v>0</v>
      </c>
      <c r="L563" s="7">
        <f>IF(COUNTIF('Iteration 2 - Backward-Forward'!A:A, A563) &gt; 0, 1, 0)</f>
        <v>0</v>
      </c>
      <c r="M563" s="7">
        <f>IF(COUNTIF('Iteration 3 - FFF'!A:A, A563) &gt; 0, 1, 0)</f>
        <v>0</v>
      </c>
      <c r="N563" s="7">
        <f>IF(COUNTIF('Iteration 3 - FFB'!A:A, A563) &gt; 0, 1, 0)</f>
        <v>0</v>
      </c>
      <c r="O563" s="7">
        <f>IF(COUNTIF('Iteration 3 - FBF'!A:A, A563) &gt; 0, 1, 0)</f>
        <v>0</v>
      </c>
      <c r="P563" s="7"/>
      <c r="Q563" s="7">
        <v>1</v>
      </c>
    </row>
    <row r="564" spans="1:17" x14ac:dyDescent="0.25">
      <c r="A564" s="7" t="s">
        <v>9170</v>
      </c>
      <c r="B564" s="7" t="s">
        <v>9171</v>
      </c>
      <c r="C564" s="7">
        <v>2020</v>
      </c>
      <c r="D564" s="7" t="s">
        <v>9172</v>
      </c>
      <c r="E564" s="7">
        <f t="shared" si="10"/>
        <v>0</v>
      </c>
      <c r="F564" s="7">
        <f>IF(COUNTIF('Start Set'!A:A, A564) &gt; 0, 1, 0)</f>
        <v>0</v>
      </c>
      <c r="G564" s="7">
        <f>IF(COUNTIF('Iteration 1 - Forward'!A:A, A564) &gt; 0, 1, 0)</f>
        <v>0</v>
      </c>
      <c r="H564" s="7">
        <f>IF(COUNTIF('Iteration 1 - Backward'!A:A, A564) &gt; 0, 1, 0)</f>
        <v>0</v>
      </c>
      <c r="I564" s="7">
        <f>IF(COUNTIF('Iteration 2 - Forward-Forward'!A:A, A564) &gt; 0, 1, 0)</f>
        <v>0</v>
      </c>
      <c r="J564" s="7">
        <f>IF(COUNTIF('Iteration 2 - Forward-Backward'!A:A, A564) &gt; 0, 1, 0)</f>
        <v>0</v>
      </c>
      <c r="K564" s="7">
        <f>IF(COUNTIF('Iteration 2 - Backward-Backward'!A:A, A564) &gt; 0, 1, 0)</f>
        <v>0</v>
      </c>
      <c r="L564" s="7">
        <f>IF(COUNTIF('Iteration 2 - Backward-Forward'!A:A, A564) &gt; 0, 1, 0)</f>
        <v>0</v>
      </c>
      <c r="M564" s="7">
        <f>IF(COUNTIF('Iteration 3 - FFF'!A:A, A564) &gt; 0, 1, 0)</f>
        <v>0</v>
      </c>
      <c r="N564" s="7">
        <f>IF(COUNTIF('Iteration 3 - FFB'!A:A, A564) &gt; 0, 1, 0)</f>
        <v>0</v>
      </c>
      <c r="O564" s="7">
        <f>IF(COUNTIF('Iteration 3 - FBF'!A:A, A564) &gt; 0, 1, 0)</f>
        <v>0</v>
      </c>
      <c r="P564" s="7"/>
      <c r="Q564" s="7">
        <v>1</v>
      </c>
    </row>
    <row r="565" spans="1:17" x14ac:dyDescent="0.25">
      <c r="A565" s="7" t="s">
        <v>9192</v>
      </c>
      <c r="B565" s="7" t="s">
        <v>9171</v>
      </c>
      <c r="C565" s="7">
        <v>2020</v>
      </c>
      <c r="D565" s="7" t="s">
        <v>9172</v>
      </c>
      <c r="E565" s="7">
        <f t="shared" si="10"/>
        <v>0</v>
      </c>
      <c r="F565" s="7">
        <f>IF(COUNTIF('Start Set'!A:A, A565) &gt; 0, 1, 0)</f>
        <v>0</v>
      </c>
      <c r="G565" s="7">
        <f>IF(COUNTIF('Iteration 1 - Forward'!A:A, A565) &gt; 0, 1, 0)</f>
        <v>0</v>
      </c>
      <c r="H565" s="7">
        <f>IF(COUNTIF('Iteration 1 - Backward'!A:A, A565) &gt; 0, 1, 0)</f>
        <v>0</v>
      </c>
      <c r="I565" s="7">
        <f>IF(COUNTIF('Iteration 2 - Forward-Forward'!A:A, A565) &gt; 0, 1, 0)</f>
        <v>0</v>
      </c>
      <c r="J565" s="7">
        <f>IF(COUNTIF('Iteration 2 - Forward-Backward'!A:A, A565) &gt; 0, 1, 0)</f>
        <v>0</v>
      </c>
      <c r="K565" s="7">
        <f>IF(COUNTIF('Iteration 2 - Backward-Backward'!A:A, A565) &gt; 0, 1, 0)</f>
        <v>0</v>
      </c>
      <c r="L565" s="7">
        <f>IF(COUNTIF('Iteration 2 - Backward-Forward'!A:A, A565) &gt; 0, 1, 0)</f>
        <v>0</v>
      </c>
      <c r="M565" s="7">
        <f>IF(COUNTIF('Iteration 3 - FFF'!A:A, A565) &gt; 0, 1, 0)</f>
        <v>0</v>
      </c>
      <c r="N565" s="7">
        <f>IF(COUNTIF('Iteration 3 - FFB'!A:A, A565) &gt; 0, 1, 0)</f>
        <v>0</v>
      </c>
      <c r="O565" s="7">
        <f>IF(COUNTIF('Iteration 3 - FBF'!A:A, A565) &gt; 0, 1, 0)</f>
        <v>0</v>
      </c>
      <c r="P565" s="7"/>
      <c r="Q565" s="7">
        <v>1</v>
      </c>
    </row>
    <row r="566" spans="1:17" x14ac:dyDescent="0.25">
      <c r="A566" s="7" t="s">
        <v>8807</v>
      </c>
      <c r="B566" s="7" t="s">
        <v>8808</v>
      </c>
      <c r="C566" s="7">
        <v>2021</v>
      </c>
      <c r="D566" s="7" t="s">
        <v>8809</v>
      </c>
      <c r="E566" s="7">
        <f t="shared" si="10"/>
        <v>0</v>
      </c>
      <c r="F566" s="7">
        <f>IF(COUNTIF('Start Set'!A:A, A566) &gt; 0, 1, 0)</f>
        <v>0</v>
      </c>
      <c r="G566" s="7">
        <f>IF(COUNTIF('Iteration 1 - Forward'!A:A, A566) &gt; 0, 1, 0)</f>
        <v>0</v>
      </c>
      <c r="H566" s="7">
        <f>IF(COUNTIF('Iteration 1 - Backward'!A:A, A566) &gt; 0, 1, 0)</f>
        <v>0</v>
      </c>
      <c r="I566" s="7">
        <f>IF(COUNTIF('Iteration 2 - Forward-Forward'!A:A, A566) &gt; 0, 1, 0)</f>
        <v>0</v>
      </c>
      <c r="J566" s="7">
        <f>IF(COUNTIF('Iteration 2 - Forward-Backward'!A:A, A566) &gt; 0, 1, 0)</f>
        <v>0</v>
      </c>
      <c r="K566" s="7">
        <f>IF(COUNTIF('Iteration 2 - Backward-Backward'!A:A, A566) &gt; 0, 1, 0)</f>
        <v>0</v>
      </c>
      <c r="L566" s="7">
        <f>IF(COUNTIF('Iteration 2 - Backward-Forward'!A:A, A566) &gt; 0, 1, 0)</f>
        <v>0</v>
      </c>
      <c r="M566" s="7">
        <f>IF(COUNTIF('Iteration 3 - FFF'!A:A, A566) &gt; 0, 1, 0)</f>
        <v>0</v>
      </c>
      <c r="N566" s="7">
        <f>IF(COUNTIF('Iteration 3 - FFB'!A:A, A566) &gt; 0, 1, 0)</f>
        <v>0</v>
      </c>
      <c r="O566" s="7">
        <f>IF(COUNTIF('Iteration 3 - FBF'!A:A, A566) &gt; 0, 1, 0)</f>
        <v>0</v>
      </c>
      <c r="P566" s="7"/>
      <c r="Q566" s="7">
        <v>1</v>
      </c>
    </row>
    <row r="567" spans="1:17" x14ac:dyDescent="0.25">
      <c r="A567" s="7" t="s">
        <v>9097</v>
      </c>
      <c r="B567" s="7" t="s">
        <v>9098</v>
      </c>
      <c r="C567" s="7">
        <v>2020</v>
      </c>
      <c r="D567" s="7" t="s">
        <v>9099</v>
      </c>
      <c r="E567" s="7">
        <f t="shared" si="10"/>
        <v>0</v>
      </c>
      <c r="F567" s="7">
        <f>IF(COUNTIF('Start Set'!A:A, A567) &gt; 0, 1, 0)</f>
        <v>0</v>
      </c>
      <c r="G567" s="7">
        <f>IF(COUNTIF('Iteration 1 - Forward'!A:A, A567) &gt; 0, 1, 0)</f>
        <v>0</v>
      </c>
      <c r="H567" s="7">
        <f>IF(COUNTIF('Iteration 1 - Backward'!A:A, A567) &gt; 0, 1, 0)</f>
        <v>0</v>
      </c>
      <c r="I567" s="7">
        <f>IF(COUNTIF('Iteration 2 - Forward-Forward'!A:A, A567) &gt; 0, 1, 0)</f>
        <v>0</v>
      </c>
      <c r="J567" s="7">
        <f>IF(COUNTIF('Iteration 2 - Forward-Backward'!A:A, A567) &gt; 0, 1, 0)</f>
        <v>0</v>
      </c>
      <c r="K567" s="7">
        <f>IF(COUNTIF('Iteration 2 - Backward-Backward'!A:A, A567) &gt; 0, 1, 0)</f>
        <v>0</v>
      </c>
      <c r="L567" s="7">
        <f>IF(COUNTIF('Iteration 2 - Backward-Forward'!A:A, A567) &gt; 0, 1, 0)</f>
        <v>0</v>
      </c>
      <c r="M567" s="7">
        <f>IF(COUNTIF('Iteration 3 - FFF'!A:A, A567) &gt; 0, 1, 0)</f>
        <v>0</v>
      </c>
      <c r="N567" s="7">
        <f>IF(COUNTIF('Iteration 3 - FFB'!A:A, A567) &gt; 0, 1, 0)</f>
        <v>0</v>
      </c>
      <c r="O567" s="7">
        <f>IF(COUNTIF('Iteration 3 - FBF'!A:A, A567) &gt; 0, 1, 0)</f>
        <v>0</v>
      </c>
      <c r="P567" s="7"/>
      <c r="Q567" s="7">
        <v>1</v>
      </c>
    </row>
    <row r="568" spans="1:17" x14ac:dyDescent="0.25">
      <c r="A568" s="7" t="s">
        <v>8406</v>
      </c>
      <c r="B568" s="7" t="s">
        <v>9520</v>
      </c>
      <c r="C568" s="7">
        <v>2020</v>
      </c>
      <c r="D568" s="7" t="s">
        <v>138</v>
      </c>
      <c r="E568" s="7">
        <f t="shared" si="10"/>
        <v>0</v>
      </c>
      <c r="F568" s="7">
        <f>IF(COUNTIF('Start Set'!A:A, A568) &gt; 0, 1, 0)</f>
        <v>0</v>
      </c>
      <c r="G568" s="7">
        <f>IF(COUNTIF('Iteration 1 - Forward'!A:A, A568) &gt; 0, 1, 0)</f>
        <v>0</v>
      </c>
      <c r="H568" s="7">
        <f>IF(COUNTIF('Iteration 1 - Backward'!A:A, A568) &gt; 0, 1, 0)</f>
        <v>0</v>
      </c>
      <c r="I568" s="7">
        <f>IF(COUNTIF('Iteration 2 - Forward-Forward'!A:A, A568) &gt; 0, 1, 0)</f>
        <v>0</v>
      </c>
      <c r="J568" s="7">
        <f>IF(COUNTIF('Iteration 2 - Forward-Backward'!A:A, A568) &gt; 0, 1, 0)</f>
        <v>0</v>
      </c>
      <c r="K568" s="7">
        <f>IF(COUNTIF('Iteration 2 - Backward-Backward'!A:A, A568) &gt; 0, 1, 0)</f>
        <v>0</v>
      </c>
      <c r="L568" s="7">
        <f>IF(COUNTIF('Iteration 2 - Backward-Forward'!A:A, A568) &gt; 0, 1, 0)</f>
        <v>0</v>
      </c>
      <c r="M568" s="7">
        <f>IF(COUNTIF('Iteration 3 - FFF'!A:A, A568) &gt; 0, 1, 0)</f>
        <v>0</v>
      </c>
      <c r="N568" s="7">
        <f>IF(COUNTIF('Iteration 3 - FFB'!A:A, A568) &gt; 0, 1, 0)</f>
        <v>1</v>
      </c>
      <c r="O568">
        <f>IF(COUNTIF('Iteration 3 - FBF'!A:A, A568) &gt; 0, 1, 0)</f>
        <v>0</v>
      </c>
    </row>
    <row r="569" spans="1:17" x14ac:dyDescent="0.25">
      <c r="A569" s="7" t="s">
        <v>8406</v>
      </c>
      <c r="B569" s="7" t="s">
        <v>9520</v>
      </c>
      <c r="C569" s="7">
        <v>2020</v>
      </c>
      <c r="D569" s="7" t="s">
        <v>138</v>
      </c>
      <c r="E569" s="7">
        <f t="shared" si="10"/>
        <v>1</v>
      </c>
      <c r="F569" s="7">
        <f>IF(COUNTIF('Start Set'!A:A, A569) &gt; 0, 1, 0)</f>
        <v>0</v>
      </c>
      <c r="G569" s="7">
        <f>IF(COUNTIF('Iteration 1 - Forward'!A:A, A569) &gt; 0, 1, 0)</f>
        <v>0</v>
      </c>
      <c r="H569" s="7">
        <f>IF(COUNTIF('Iteration 1 - Backward'!A:A, A569) &gt; 0, 1, 0)</f>
        <v>0</v>
      </c>
      <c r="I569" s="7">
        <f>IF(COUNTIF('Iteration 2 - Forward-Forward'!A:A, A569) &gt; 0, 1, 0)</f>
        <v>0</v>
      </c>
      <c r="J569" s="7">
        <f>IF(COUNTIF('Iteration 2 - Forward-Backward'!A:A, A569) &gt; 0, 1, 0)</f>
        <v>0</v>
      </c>
      <c r="K569" s="7">
        <f>IF(COUNTIF('Iteration 2 - Backward-Backward'!A:A, A569) &gt; 0, 1, 0)</f>
        <v>0</v>
      </c>
      <c r="L569" s="7">
        <f>IF(COUNTIF('Iteration 2 - Backward-Forward'!A:A, A569) &gt; 0, 1, 0)</f>
        <v>0</v>
      </c>
      <c r="M569" s="7">
        <f>IF(COUNTIF('Iteration 3 - FFF'!A:A, A569) &gt; 0, 1, 0)</f>
        <v>0</v>
      </c>
      <c r="N569" s="7">
        <f>IF(COUNTIF('Iteration 3 - FFB'!A:A, A569) &gt; 0, 1, 0)</f>
        <v>1</v>
      </c>
      <c r="O569">
        <f>IF(COUNTIF('Iteration 3 - FBF'!A:A, A569) &gt; 0, 1, 0)</f>
        <v>0</v>
      </c>
    </row>
    <row r="570" spans="1:17" x14ac:dyDescent="0.25">
      <c r="A570" s="7" t="s">
        <v>9190</v>
      </c>
      <c r="B570" s="7" t="s">
        <v>9191</v>
      </c>
      <c r="C570" s="7">
        <v>2020</v>
      </c>
      <c r="D570" s="7" t="s">
        <v>138</v>
      </c>
      <c r="E570" s="7">
        <v>1</v>
      </c>
      <c r="F570">
        <f>IF(COUNTIF('Start Set'!A:A, A570) &gt; 0, 1, 0)</f>
        <v>0</v>
      </c>
      <c r="G570">
        <f>IF(COUNTIF('Iteration 1 - Forward'!A:A, A570) &gt; 0, 1, 0)</f>
        <v>0</v>
      </c>
      <c r="H570">
        <f>IF(COUNTIF('Iteration 1 - Backward'!A:A, A570) &gt; 0, 1, 0)</f>
        <v>0</v>
      </c>
      <c r="I570">
        <f>IF(COUNTIF('Iteration 2 - Forward-Forward'!A:A, A570) &gt; 0, 1, 0)</f>
        <v>0</v>
      </c>
      <c r="J570">
        <f>IF(COUNTIF('Iteration 2 - Forward-Backward'!A:A, A570) &gt; 0, 1, 0)</f>
        <v>0</v>
      </c>
      <c r="K570">
        <f>IF(COUNTIF('Iteration 2 - Backward-Backward'!A:A, A570) &gt; 0, 1, 0)</f>
        <v>0</v>
      </c>
      <c r="L570">
        <f>IF(COUNTIF('Iteration 2 - Backward-Forward'!A:A, A570) &gt; 0, 1, 0)</f>
        <v>0</v>
      </c>
      <c r="M570">
        <f>IF(COUNTIF('Iteration 3 - FFF'!A:A, A570) &gt; 0, 1, 0)</f>
        <v>0</v>
      </c>
      <c r="N570">
        <f>IF(COUNTIF('Iteration 3 - FFB'!A:A, A570) &gt; 0, 1, 0)</f>
        <v>0</v>
      </c>
      <c r="O570">
        <f>IF(COUNTIF('Iteration 3 - FBF'!A:A, A570) &gt; 0, 1, 0)</f>
        <v>0</v>
      </c>
    </row>
    <row r="571" spans="1:17" x14ac:dyDescent="0.25">
      <c r="A571" s="7" t="s">
        <v>5920</v>
      </c>
      <c r="B571" s="7" t="s">
        <v>9316</v>
      </c>
      <c r="C571" s="7">
        <v>2020</v>
      </c>
      <c r="D571" s="7" t="s">
        <v>1698</v>
      </c>
      <c r="E571" s="7">
        <f t="shared" ref="E571:E602" si="11">--(ROW(A571)&lt;&gt;MATCH(A571,$A:$A,0))</f>
        <v>0</v>
      </c>
      <c r="F571" s="7">
        <f>IF(COUNTIF('Start Set'!A:A, A571) &gt; 0, 1, 0)</f>
        <v>0</v>
      </c>
      <c r="G571" s="7">
        <f>IF(COUNTIF('Iteration 1 - Forward'!A:A, A571) &gt; 0, 1, 0)</f>
        <v>0</v>
      </c>
      <c r="H571" s="7">
        <f>IF(COUNTIF('Iteration 1 - Backward'!A:A, A571) &gt; 0, 1, 0)</f>
        <v>0</v>
      </c>
      <c r="I571" s="7">
        <f>IF(COUNTIF('Iteration 2 - Forward-Forward'!A:A, A571) &gt; 0, 1, 0)</f>
        <v>0</v>
      </c>
      <c r="J571" s="7">
        <f>IF(COUNTIF('Iteration 2 - Forward-Backward'!A:A, A571) &gt; 0, 1, 0)</f>
        <v>1</v>
      </c>
      <c r="K571">
        <f>IF(COUNTIF('Iteration 2 - Backward-Backward'!A:A, A571) &gt; 0, 1, 0)</f>
        <v>0</v>
      </c>
      <c r="L571">
        <f>IF(COUNTIF('Iteration 2 - Backward-Forward'!A:A, A571) &gt; 0, 1, 0)</f>
        <v>0</v>
      </c>
      <c r="M571">
        <f>IF(COUNTIF('Iteration 3 - FFF'!A:A, A571) &gt; 0, 1, 0)</f>
        <v>0</v>
      </c>
      <c r="N571">
        <f>IF(COUNTIF('Iteration 3 - FFB'!A:A, A571) &gt; 0, 1, 0)</f>
        <v>0</v>
      </c>
      <c r="O571">
        <f>IF(COUNTIF('Iteration 3 - FBF'!A:A, A571) &gt; 0, 1, 0)</f>
        <v>0</v>
      </c>
    </row>
    <row r="572" spans="1:17" x14ac:dyDescent="0.25">
      <c r="A572" s="7" t="s">
        <v>323</v>
      </c>
      <c r="B572" s="7" t="s">
        <v>9558</v>
      </c>
      <c r="C572" s="7">
        <v>2020</v>
      </c>
      <c r="D572" s="7" t="s">
        <v>325</v>
      </c>
      <c r="E572" s="7">
        <f t="shared" si="11"/>
        <v>0</v>
      </c>
      <c r="F572" s="7">
        <f>IF(COUNTIF('Start Set'!A:A, A572) &gt; 0, 1, 0)</f>
        <v>0</v>
      </c>
      <c r="G572" s="7">
        <f>IF(COUNTIF('Iteration 1 - Forward'!A:A, A572) &gt; 0, 1, 0)</f>
        <v>0</v>
      </c>
      <c r="H572" s="7">
        <f>IF(COUNTIF('Iteration 1 - Backward'!A:A, A572) &gt; 0, 1, 0)</f>
        <v>1</v>
      </c>
      <c r="I572">
        <f>IF(COUNTIF('Iteration 2 - Forward-Forward'!A:A, A572) &gt; 0, 1, 0)</f>
        <v>0</v>
      </c>
      <c r="J572">
        <f>IF(COUNTIF('Iteration 2 - Forward-Backward'!A:A, A572) &gt; 0, 1, 0)</f>
        <v>0</v>
      </c>
      <c r="K572">
        <f>IF(COUNTIF('Iteration 2 - Backward-Backward'!A:A, A572) &gt; 0, 1, 0)</f>
        <v>0</v>
      </c>
      <c r="L572">
        <f>IF(COUNTIF('Iteration 2 - Backward-Forward'!A:A, A572) &gt; 0, 1, 0)</f>
        <v>0</v>
      </c>
      <c r="M572">
        <f>IF(COUNTIF('Iteration 3 - FFF'!A:A, A572) &gt; 0, 1, 0)</f>
        <v>0</v>
      </c>
      <c r="N572">
        <f>IF(COUNTIF('Iteration 3 - FFB'!A:A, A572) &gt; 0, 1, 0)</f>
        <v>0</v>
      </c>
      <c r="O572">
        <f>IF(COUNTIF('Iteration 3 - FBF'!A:A, A572) &gt; 0, 1, 0)</f>
        <v>0</v>
      </c>
    </row>
    <row r="573" spans="1:17" x14ac:dyDescent="0.25">
      <c r="A573" s="7" t="s">
        <v>8784</v>
      </c>
      <c r="B573" s="7" t="s">
        <v>8785</v>
      </c>
      <c r="C573" s="7">
        <v>2022</v>
      </c>
      <c r="D573" s="7" t="s">
        <v>8786</v>
      </c>
      <c r="E573" s="7">
        <f t="shared" si="11"/>
        <v>0</v>
      </c>
      <c r="F573" s="7">
        <f>IF(COUNTIF('Start Set'!A:A, A573) &gt; 0, 1, 0)</f>
        <v>0</v>
      </c>
      <c r="G573" s="7">
        <f>IF(COUNTIF('Iteration 1 - Forward'!A:A, A573) &gt; 0, 1, 0)</f>
        <v>0</v>
      </c>
      <c r="H573" s="7">
        <f>IF(COUNTIF('Iteration 1 - Backward'!A:A, A573) &gt; 0, 1, 0)</f>
        <v>0</v>
      </c>
      <c r="I573" s="7">
        <f>IF(COUNTIF('Iteration 2 - Forward-Forward'!A:A, A573) &gt; 0, 1, 0)</f>
        <v>0</v>
      </c>
      <c r="J573" s="7">
        <f>IF(COUNTIF('Iteration 2 - Forward-Backward'!A:A, A573) &gt; 0, 1, 0)</f>
        <v>0</v>
      </c>
      <c r="K573" s="7">
        <f>IF(COUNTIF('Iteration 2 - Backward-Backward'!A:A, A573) &gt; 0, 1, 0)</f>
        <v>0</v>
      </c>
      <c r="L573" s="7">
        <f>IF(COUNTIF('Iteration 2 - Backward-Forward'!A:A, A573) &gt; 0, 1, 0)</f>
        <v>0</v>
      </c>
      <c r="M573" s="7">
        <f>IF(COUNTIF('Iteration 3 - FFF'!A:A, A573) &gt; 0, 1, 0)</f>
        <v>0</v>
      </c>
      <c r="N573" s="7">
        <f>IF(COUNTIF('Iteration 3 - FFB'!A:A, A573) &gt; 0, 1, 0)</f>
        <v>0</v>
      </c>
      <c r="O573" s="7">
        <f>IF(COUNTIF('Iteration 3 - FBF'!A:A, A573) &gt; 0, 1, 0)</f>
        <v>0</v>
      </c>
      <c r="P573" s="7"/>
      <c r="Q573" s="7">
        <v>1</v>
      </c>
    </row>
    <row r="574" spans="1:17" x14ac:dyDescent="0.25">
      <c r="A574" s="7" t="s">
        <v>9342</v>
      </c>
      <c r="B574" s="7" t="s">
        <v>9343</v>
      </c>
      <c r="C574" s="7">
        <v>2020</v>
      </c>
      <c r="D574" s="7" t="s">
        <v>9344</v>
      </c>
      <c r="E574" s="7">
        <f t="shared" si="11"/>
        <v>0</v>
      </c>
      <c r="F574" s="7">
        <f>IF(COUNTIF('Start Set'!A:A, A574) &gt; 0, 1, 0)</f>
        <v>0</v>
      </c>
      <c r="G574" s="7">
        <f>IF(COUNTIF('Iteration 1 - Forward'!A:A, A574) &gt; 0, 1, 0)</f>
        <v>0</v>
      </c>
      <c r="H574" s="7">
        <f>IF(COUNTIF('Iteration 1 - Backward'!A:A, A574) &gt; 0, 1, 0)</f>
        <v>0</v>
      </c>
      <c r="I574" s="7">
        <f>IF(COUNTIF('Iteration 2 - Forward-Forward'!A:A, A574) &gt; 0, 1, 0)</f>
        <v>0</v>
      </c>
      <c r="J574" s="7">
        <f>IF(COUNTIF('Iteration 2 - Forward-Backward'!A:A, A574) &gt; 0, 1, 0)</f>
        <v>0</v>
      </c>
      <c r="K574" s="7">
        <f>IF(COUNTIF('Iteration 2 - Backward-Backward'!A:A, A574) &gt; 0, 1, 0)</f>
        <v>0</v>
      </c>
      <c r="L574" s="7">
        <f>IF(COUNTIF('Iteration 2 - Backward-Forward'!A:A, A574) &gt; 0, 1, 0)</f>
        <v>0</v>
      </c>
      <c r="M574" s="7">
        <f>IF(COUNTIF('Iteration 3 - FFF'!A:A, A574) &gt; 0, 1, 0)</f>
        <v>0</v>
      </c>
      <c r="N574" s="7">
        <f>IF(COUNTIF('Iteration 3 - FFB'!A:A, A574) &gt; 0, 1, 0)</f>
        <v>0</v>
      </c>
      <c r="O574" s="7">
        <f>IF(COUNTIF('Iteration 3 - FBF'!A:A, A574) &gt; 0, 1, 0)</f>
        <v>0</v>
      </c>
      <c r="P574" s="7"/>
      <c r="Q574" s="7">
        <v>1</v>
      </c>
    </row>
    <row r="575" spans="1:17" x14ac:dyDescent="0.25">
      <c r="A575" s="7" t="s">
        <v>10017</v>
      </c>
      <c r="B575" s="7" t="s">
        <v>10018</v>
      </c>
      <c r="C575" s="7">
        <v>2020</v>
      </c>
      <c r="D575" s="7" t="s">
        <v>10019</v>
      </c>
      <c r="E575" s="7">
        <f t="shared" si="11"/>
        <v>0</v>
      </c>
      <c r="F575" s="7">
        <f>IF(COUNTIF('Start Set'!A:A, A575) &gt; 0, 1, 0)</f>
        <v>0</v>
      </c>
      <c r="G575" s="7">
        <f>IF(COUNTIF('Iteration 1 - Forward'!A:A, A575) &gt; 0, 1, 0)</f>
        <v>0</v>
      </c>
      <c r="H575" s="7">
        <f>IF(COUNTIF('Iteration 1 - Backward'!A:A, A575) &gt; 0, 1, 0)</f>
        <v>0</v>
      </c>
      <c r="I575" s="7">
        <f>IF(COUNTIF('Iteration 2 - Forward-Forward'!A:A, A575) &gt; 0, 1, 0)</f>
        <v>0</v>
      </c>
      <c r="J575" s="7">
        <f>IF(COUNTIF('Iteration 2 - Forward-Backward'!A:A, A575) &gt; 0, 1, 0)</f>
        <v>0</v>
      </c>
      <c r="K575" s="7">
        <f>IF(COUNTIF('Iteration 2 - Backward-Backward'!A:A, A575) &gt; 0, 1, 0)</f>
        <v>0</v>
      </c>
      <c r="L575" s="7">
        <f>IF(COUNTIF('Iteration 2 - Backward-Forward'!A:A, A575) &gt; 0, 1, 0)</f>
        <v>0</v>
      </c>
      <c r="M575" s="7">
        <f>IF(COUNTIF('Iteration 3 - FFF'!A:A, A575) &gt; 0, 1, 0)</f>
        <v>0</v>
      </c>
      <c r="N575" s="7">
        <f>IF(COUNTIF('Iteration 3 - FFB'!A:A, A575) &gt; 0, 1, 0)</f>
        <v>0</v>
      </c>
      <c r="O575" s="7">
        <f>IF(COUNTIF('Iteration 3 - FBF'!A:A, A575) &gt; 0, 1, 0)</f>
        <v>0</v>
      </c>
      <c r="P575" s="7"/>
      <c r="Q575" s="7">
        <v>1</v>
      </c>
    </row>
    <row r="576" spans="1:17" x14ac:dyDescent="0.25">
      <c r="A576" s="7" t="s">
        <v>9791</v>
      </c>
      <c r="B576" s="7" t="s">
        <v>9676</v>
      </c>
      <c r="C576" s="7">
        <v>2020</v>
      </c>
      <c r="D576" s="7" t="s">
        <v>9677</v>
      </c>
      <c r="E576" s="7">
        <f t="shared" si="11"/>
        <v>0</v>
      </c>
      <c r="F576" s="7">
        <f>IF(COUNTIF('Start Set'!A:A, A576) &gt; 0, 1, 0)</f>
        <v>0</v>
      </c>
      <c r="G576" s="7">
        <f>IF(COUNTIF('Iteration 1 - Forward'!A:A, A576) &gt; 0, 1, 0)</f>
        <v>0</v>
      </c>
      <c r="H576" s="7">
        <f>IF(COUNTIF('Iteration 1 - Backward'!A:A, A576) &gt; 0, 1, 0)</f>
        <v>0</v>
      </c>
      <c r="I576" s="7">
        <f>IF(COUNTIF('Iteration 2 - Forward-Forward'!A:A, A576) &gt; 0, 1, 0)</f>
        <v>0</v>
      </c>
      <c r="J576" s="7">
        <f>IF(COUNTIF('Iteration 2 - Forward-Backward'!A:A, A576) &gt; 0, 1, 0)</f>
        <v>0</v>
      </c>
      <c r="K576" s="7">
        <f>IF(COUNTIF('Iteration 2 - Backward-Backward'!A:A, A576) &gt; 0, 1, 0)</f>
        <v>0</v>
      </c>
      <c r="L576" s="7">
        <f>IF(COUNTIF('Iteration 2 - Backward-Forward'!A:A, A576) &gt; 0, 1, 0)</f>
        <v>0</v>
      </c>
      <c r="M576" s="7">
        <f>IF(COUNTIF('Iteration 3 - FFF'!A:A, A576) &gt; 0, 1, 0)</f>
        <v>0</v>
      </c>
      <c r="N576" s="7">
        <f>IF(COUNTIF('Iteration 3 - FFB'!A:A, A576) &gt; 0, 1, 0)</f>
        <v>0</v>
      </c>
      <c r="O576" s="7">
        <f>IF(COUNTIF('Iteration 3 - FBF'!A:A, A576) &gt; 0, 1, 0)</f>
        <v>0</v>
      </c>
      <c r="P576" s="7"/>
      <c r="Q576" s="7">
        <v>1</v>
      </c>
    </row>
    <row r="577" spans="1:20" x14ac:dyDescent="0.25">
      <c r="A577" s="7" t="s">
        <v>9904</v>
      </c>
      <c r="B577" s="7" t="s">
        <v>9905</v>
      </c>
      <c r="C577" s="7">
        <v>2020</v>
      </c>
      <c r="D577" s="7" t="s">
        <v>9906</v>
      </c>
      <c r="E577" s="7">
        <f t="shared" si="11"/>
        <v>0</v>
      </c>
      <c r="F577" s="7">
        <f>IF(COUNTIF('Start Set'!A:A, A577) &gt; 0, 1, 0)</f>
        <v>0</v>
      </c>
      <c r="G577" s="7">
        <f>IF(COUNTIF('Iteration 1 - Forward'!A:A, A577) &gt; 0, 1, 0)</f>
        <v>0</v>
      </c>
      <c r="H577" s="7">
        <f>IF(COUNTIF('Iteration 1 - Backward'!A:A, A577) &gt; 0, 1, 0)</f>
        <v>0</v>
      </c>
      <c r="I577" s="7">
        <f>IF(COUNTIF('Iteration 2 - Forward-Forward'!A:A, A577) &gt; 0, 1, 0)</f>
        <v>0</v>
      </c>
      <c r="J577" s="7">
        <f>IF(COUNTIF('Iteration 2 - Forward-Backward'!A:A, A577) &gt; 0, 1, 0)</f>
        <v>0</v>
      </c>
      <c r="K577" s="7">
        <f>IF(COUNTIF('Iteration 2 - Backward-Backward'!A:A, A577) &gt; 0, 1, 0)</f>
        <v>0</v>
      </c>
      <c r="L577" s="7">
        <f>IF(COUNTIF('Iteration 2 - Backward-Forward'!A:A, A577) &gt; 0, 1, 0)</f>
        <v>0</v>
      </c>
      <c r="M577" s="7">
        <f>IF(COUNTIF('Iteration 3 - FFF'!A:A, A577) &gt; 0, 1, 0)</f>
        <v>0</v>
      </c>
      <c r="N577" s="7">
        <f>IF(COUNTIF('Iteration 3 - FFB'!A:A, A577) &gt; 0, 1, 0)</f>
        <v>0</v>
      </c>
      <c r="O577" s="7">
        <f>IF(COUNTIF('Iteration 3 - FBF'!A:A, A577) &gt; 0, 1, 0)</f>
        <v>0</v>
      </c>
      <c r="P577" s="7"/>
      <c r="Q577" s="7">
        <v>1</v>
      </c>
    </row>
    <row r="578" spans="1:20" x14ac:dyDescent="0.25">
      <c r="A578" s="7" t="s">
        <v>10125</v>
      </c>
      <c r="B578" s="7" t="s">
        <v>10126</v>
      </c>
      <c r="C578" s="7">
        <v>2020</v>
      </c>
      <c r="D578" s="7" t="s">
        <v>10127</v>
      </c>
      <c r="E578" s="7">
        <f t="shared" si="11"/>
        <v>0</v>
      </c>
      <c r="F578" s="7">
        <f>IF(COUNTIF('Start Set'!A:A, A578) &gt; 0, 1, 0)</f>
        <v>0</v>
      </c>
      <c r="G578" s="7">
        <f>IF(COUNTIF('Iteration 1 - Forward'!A:A, A578) &gt; 0, 1, 0)</f>
        <v>0</v>
      </c>
      <c r="H578" s="7">
        <f>IF(COUNTIF('Iteration 1 - Backward'!A:A, A578) &gt; 0, 1, 0)</f>
        <v>0</v>
      </c>
      <c r="I578" s="7">
        <f>IF(COUNTIF('Iteration 2 - Forward-Forward'!A:A, A578) &gt; 0, 1, 0)</f>
        <v>0</v>
      </c>
      <c r="J578" s="7">
        <f>IF(COUNTIF('Iteration 2 - Forward-Backward'!A:A, A578) &gt; 0, 1, 0)</f>
        <v>0</v>
      </c>
      <c r="K578" s="7">
        <f>IF(COUNTIF('Iteration 2 - Backward-Backward'!A:A, A578) &gt; 0, 1, 0)</f>
        <v>0</v>
      </c>
      <c r="L578" s="7">
        <f>IF(COUNTIF('Iteration 2 - Backward-Forward'!A:A, A578) &gt; 0, 1, 0)</f>
        <v>0</v>
      </c>
      <c r="M578" s="7">
        <f>IF(COUNTIF('Iteration 3 - FFF'!A:A, A578) &gt; 0, 1, 0)</f>
        <v>0</v>
      </c>
      <c r="N578" s="7">
        <f>IF(COUNTIF('Iteration 3 - FFB'!A:A, A578) &gt; 0, 1, 0)</f>
        <v>0</v>
      </c>
      <c r="O578" s="7">
        <f>IF(COUNTIF('Iteration 3 - FBF'!A:A, A578) &gt; 0, 1, 0)</f>
        <v>0</v>
      </c>
      <c r="P578" s="7"/>
      <c r="Q578" s="7">
        <v>1</v>
      </c>
    </row>
    <row r="579" spans="1:20" x14ac:dyDescent="0.25">
      <c r="A579" s="7" t="s">
        <v>8947</v>
      </c>
      <c r="B579" s="7" t="s">
        <v>8948</v>
      </c>
      <c r="C579" s="7">
        <v>2020</v>
      </c>
      <c r="D579" s="7" t="s">
        <v>8949</v>
      </c>
      <c r="E579" s="7">
        <f t="shared" si="11"/>
        <v>0</v>
      </c>
      <c r="F579" s="7">
        <f>IF(COUNTIF('Start Set'!A:A, A579) &gt; 0, 1, 0)</f>
        <v>0</v>
      </c>
      <c r="G579" s="7">
        <f>IF(COUNTIF('Iteration 1 - Forward'!A:A, A579) &gt; 0, 1, 0)</f>
        <v>0</v>
      </c>
      <c r="H579" s="7">
        <f>IF(COUNTIF('Iteration 1 - Backward'!A:A, A579) &gt; 0, 1, 0)</f>
        <v>0</v>
      </c>
      <c r="I579" s="7">
        <f>IF(COUNTIF('Iteration 2 - Forward-Forward'!A:A, A579) &gt; 0, 1, 0)</f>
        <v>0</v>
      </c>
      <c r="J579" s="7">
        <f>IF(COUNTIF('Iteration 2 - Forward-Backward'!A:A, A579) &gt; 0, 1, 0)</f>
        <v>0</v>
      </c>
      <c r="K579" s="7">
        <f>IF(COUNTIF('Iteration 2 - Backward-Backward'!A:A, A579) &gt; 0, 1, 0)</f>
        <v>0</v>
      </c>
      <c r="L579" s="7">
        <f>IF(COUNTIF('Iteration 2 - Backward-Forward'!A:A, A579) &gt; 0, 1, 0)</f>
        <v>0</v>
      </c>
      <c r="M579" s="7">
        <f>IF(COUNTIF('Iteration 3 - FFF'!A:A, A579) &gt; 0, 1, 0)</f>
        <v>0</v>
      </c>
      <c r="N579" s="7">
        <f>IF(COUNTIF('Iteration 3 - FFB'!A:A, A579) &gt; 0, 1, 0)</f>
        <v>0</v>
      </c>
      <c r="O579" s="7">
        <f>IF(COUNTIF('Iteration 3 - FBF'!A:A, A579) &gt; 0, 1, 0)</f>
        <v>0</v>
      </c>
      <c r="P579" s="7"/>
      <c r="Q579" s="7">
        <v>1</v>
      </c>
    </row>
    <row r="580" spans="1:20" x14ac:dyDescent="0.25">
      <c r="A580" s="7" t="s">
        <v>9142</v>
      </c>
      <c r="B580" s="7" t="s">
        <v>9143</v>
      </c>
      <c r="C580" s="7">
        <v>2020</v>
      </c>
      <c r="D580" s="7" t="s">
        <v>8949</v>
      </c>
      <c r="E580" s="7">
        <f t="shared" si="11"/>
        <v>0</v>
      </c>
      <c r="F580" s="7">
        <f>IF(COUNTIF('Start Set'!A:A, A580) &gt; 0, 1, 0)</f>
        <v>0</v>
      </c>
      <c r="G580" s="7">
        <f>IF(COUNTIF('Iteration 1 - Forward'!A:A, A580) &gt; 0, 1, 0)</f>
        <v>0</v>
      </c>
      <c r="H580" s="7">
        <f>IF(COUNTIF('Iteration 1 - Backward'!A:A, A580) &gt; 0, 1, 0)</f>
        <v>0</v>
      </c>
      <c r="I580" s="7">
        <f>IF(COUNTIF('Iteration 2 - Forward-Forward'!A:A, A580) &gt; 0, 1, 0)</f>
        <v>0</v>
      </c>
      <c r="J580" s="7">
        <f>IF(COUNTIF('Iteration 2 - Forward-Backward'!A:A, A580) &gt; 0, 1, 0)</f>
        <v>0</v>
      </c>
      <c r="K580" s="7">
        <f>IF(COUNTIF('Iteration 2 - Backward-Backward'!A:A, A580) &gt; 0, 1, 0)</f>
        <v>0</v>
      </c>
      <c r="L580" s="7">
        <f>IF(COUNTIF('Iteration 2 - Backward-Forward'!A:A, A580) &gt; 0, 1, 0)</f>
        <v>0</v>
      </c>
      <c r="M580" s="7">
        <f>IF(COUNTIF('Iteration 3 - FFF'!A:A, A580) &gt; 0, 1, 0)</f>
        <v>0</v>
      </c>
      <c r="N580" s="7">
        <f>IF(COUNTIF('Iteration 3 - FFB'!A:A, A580) &gt; 0, 1, 0)</f>
        <v>0</v>
      </c>
      <c r="O580" s="7">
        <f>IF(COUNTIF('Iteration 3 - FBF'!A:A, A580) &gt; 0, 1, 0)</f>
        <v>0</v>
      </c>
      <c r="P580" s="7"/>
      <c r="Q580" s="7">
        <v>1</v>
      </c>
    </row>
    <row r="581" spans="1:20" x14ac:dyDescent="0.25">
      <c r="A581" s="7" t="s">
        <v>9144</v>
      </c>
      <c r="B581" s="7" t="s">
        <v>9145</v>
      </c>
      <c r="C581" s="7">
        <v>2023</v>
      </c>
      <c r="D581" s="7" t="s">
        <v>1090</v>
      </c>
      <c r="E581" s="7">
        <f t="shared" si="11"/>
        <v>0</v>
      </c>
      <c r="F581" s="7">
        <f>IF(COUNTIF('Start Set'!A:A, A581) &gt; 0, 1, 0)</f>
        <v>0</v>
      </c>
      <c r="G581" s="7">
        <f>IF(COUNTIF('Iteration 1 - Forward'!A:A, A581) &gt; 0, 1, 0)</f>
        <v>0</v>
      </c>
      <c r="H581" s="7">
        <f>IF(COUNTIF('Iteration 1 - Backward'!A:A, A581) &gt; 0, 1, 0)</f>
        <v>0</v>
      </c>
      <c r="I581" s="7">
        <f>IF(COUNTIF('Iteration 2 - Forward-Forward'!A:A, A581) &gt; 0, 1, 0)</f>
        <v>0</v>
      </c>
      <c r="J581" s="7">
        <f>IF(COUNTIF('Iteration 2 - Forward-Backward'!A:A, A581) &gt; 0, 1, 0)</f>
        <v>0</v>
      </c>
      <c r="K581" s="7">
        <f>IF(COUNTIF('Iteration 2 - Backward-Backward'!A:A, A581) &gt; 0, 1, 0)</f>
        <v>0</v>
      </c>
      <c r="L581" s="7">
        <f>IF(COUNTIF('Iteration 2 - Backward-Forward'!A:A, A581) &gt; 0, 1, 0)</f>
        <v>0</v>
      </c>
      <c r="M581" s="7">
        <f>IF(COUNTIF('Iteration 3 - FFF'!A:A, A581) &gt; 0, 1, 0)</f>
        <v>0</v>
      </c>
      <c r="N581" s="7">
        <f>IF(COUNTIF('Iteration 3 - FFB'!A:A, A581) &gt; 0, 1, 0)</f>
        <v>0</v>
      </c>
      <c r="O581" s="7">
        <f>IF(COUNTIF('Iteration 3 - FBF'!A:A, A581) &gt; 0, 1, 0)</f>
        <v>0</v>
      </c>
      <c r="P581" s="7"/>
      <c r="Q581" s="7">
        <v>1</v>
      </c>
    </row>
    <row r="582" spans="1:20" x14ac:dyDescent="0.25">
      <c r="A582" s="7" t="s">
        <v>10038</v>
      </c>
      <c r="B582" s="7" t="s">
        <v>10039</v>
      </c>
      <c r="C582" s="7">
        <v>2020</v>
      </c>
      <c r="D582" s="7" t="s">
        <v>383</v>
      </c>
      <c r="E582" s="7">
        <f t="shared" si="11"/>
        <v>0</v>
      </c>
      <c r="F582" s="7">
        <f>IF(COUNTIF('Start Set'!A:A, A582) &gt; 0, 1, 0)</f>
        <v>0</v>
      </c>
      <c r="G582" s="7">
        <f>IF(COUNTIF('Iteration 1 - Forward'!A:A, A582) &gt; 0, 1, 0)</f>
        <v>0</v>
      </c>
      <c r="H582" s="7">
        <f>IF(COUNTIF('Iteration 1 - Backward'!A:A, A582) &gt; 0, 1, 0)</f>
        <v>0</v>
      </c>
      <c r="I582" s="7">
        <f>IF(COUNTIF('Iteration 2 - Forward-Forward'!A:A, A582) &gt; 0, 1, 0)</f>
        <v>0</v>
      </c>
      <c r="J582" s="7">
        <f>IF(COUNTIF('Iteration 2 - Forward-Backward'!A:A, A582) &gt; 0, 1, 0)</f>
        <v>0</v>
      </c>
      <c r="K582" s="7">
        <f>IF(COUNTIF('Iteration 2 - Backward-Backward'!A:A, A582) &gt; 0, 1, 0)</f>
        <v>0</v>
      </c>
      <c r="L582" s="7">
        <f>IF(COUNTIF('Iteration 2 - Backward-Forward'!A:A, A582) &gt; 0, 1, 0)</f>
        <v>0</v>
      </c>
      <c r="M582" s="7">
        <f>IF(COUNTIF('Iteration 3 - FFF'!A:A, A582) &gt; 0, 1, 0)</f>
        <v>0</v>
      </c>
      <c r="N582" s="7">
        <f>IF(COUNTIF('Iteration 3 - FFB'!A:A, A582) &gt; 0, 1, 0)</f>
        <v>0</v>
      </c>
      <c r="O582" s="7">
        <f>IF(COUNTIF('Iteration 3 - FBF'!A:A, A582) &gt; 0, 1, 0)</f>
        <v>0</v>
      </c>
      <c r="P582" s="7"/>
      <c r="Q582" s="7"/>
      <c r="R582" s="7"/>
      <c r="S582" s="7"/>
      <c r="T582" s="7">
        <v>1</v>
      </c>
    </row>
    <row r="583" spans="1:20" x14ac:dyDescent="0.25">
      <c r="A583" s="7" t="s">
        <v>9124</v>
      </c>
      <c r="B583" s="7" t="s">
        <v>9125</v>
      </c>
      <c r="C583" s="7">
        <v>2023</v>
      </c>
      <c r="D583" s="7" t="s">
        <v>1314</v>
      </c>
      <c r="E583" s="7">
        <f t="shared" si="11"/>
        <v>0</v>
      </c>
      <c r="F583" s="7">
        <f>IF(COUNTIF('Start Set'!A:A, A583) &gt; 0, 1, 0)</f>
        <v>0</v>
      </c>
      <c r="G583" s="7">
        <f>IF(COUNTIF('Iteration 1 - Forward'!A:A, A583) &gt; 0, 1, 0)</f>
        <v>0</v>
      </c>
      <c r="H583" s="7">
        <f>IF(COUNTIF('Iteration 1 - Backward'!A:A, A583) &gt; 0, 1, 0)</f>
        <v>0</v>
      </c>
      <c r="I583" s="7">
        <f>IF(COUNTIF('Iteration 2 - Forward-Forward'!A:A, A583) &gt; 0, 1, 0)</f>
        <v>0</v>
      </c>
      <c r="J583" s="7">
        <f>IF(COUNTIF('Iteration 2 - Forward-Backward'!A:A, A583) &gt; 0, 1, 0)</f>
        <v>0</v>
      </c>
      <c r="K583" s="7">
        <f>IF(COUNTIF('Iteration 2 - Backward-Backward'!A:A, A583) &gt; 0, 1, 0)</f>
        <v>0</v>
      </c>
      <c r="L583" s="7">
        <f>IF(COUNTIF('Iteration 2 - Backward-Forward'!A:A, A583) &gt; 0, 1, 0)</f>
        <v>0</v>
      </c>
      <c r="M583" s="7">
        <f>IF(COUNTIF('Iteration 3 - FFF'!A:A, A583) &gt; 0, 1, 0)</f>
        <v>0</v>
      </c>
      <c r="N583" s="7">
        <f>IF(COUNTIF('Iteration 3 - FFB'!A:A, A583) &gt; 0, 1, 0)</f>
        <v>0</v>
      </c>
      <c r="O583" s="7">
        <f>IF(COUNTIF('Iteration 3 - FBF'!A:A, A583) &gt; 0, 1, 0)</f>
        <v>0</v>
      </c>
      <c r="P583" s="7"/>
      <c r="Q583" s="7"/>
      <c r="R583" s="7"/>
      <c r="S583" s="7"/>
      <c r="T583" s="7">
        <v>1</v>
      </c>
    </row>
    <row r="584" spans="1:20" x14ac:dyDescent="0.25">
      <c r="A584" s="7" t="s">
        <v>9525</v>
      </c>
      <c r="B584" s="7" t="s">
        <v>9526</v>
      </c>
      <c r="C584" s="7">
        <v>2020</v>
      </c>
      <c r="D584" s="7" t="s">
        <v>31</v>
      </c>
      <c r="E584" s="7">
        <f t="shared" si="11"/>
        <v>0</v>
      </c>
      <c r="F584" s="7">
        <f>IF(COUNTIF('Start Set'!A:A, A584) &gt; 0, 1, 0)</f>
        <v>0</v>
      </c>
      <c r="G584" s="7">
        <f>IF(COUNTIF('Iteration 1 - Forward'!A:A, A584) &gt; 0, 1, 0)</f>
        <v>0</v>
      </c>
      <c r="H584" s="7">
        <f>IF(COUNTIF('Iteration 1 - Backward'!A:A, A584) &gt; 0, 1, 0)</f>
        <v>0</v>
      </c>
      <c r="I584" s="7">
        <f>IF(COUNTIF('Iteration 2 - Forward-Forward'!A:A, A584) &gt; 0, 1, 0)</f>
        <v>0</v>
      </c>
      <c r="J584" s="7">
        <f>IF(COUNTIF('Iteration 2 - Forward-Backward'!A:A, A584) &gt; 0, 1, 0)</f>
        <v>0</v>
      </c>
      <c r="K584" s="7">
        <f>IF(COUNTIF('Iteration 2 - Backward-Backward'!A:A, A584) &gt; 0, 1, 0)</f>
        <v>0</v>
      </c>
      <c r="L584" s="7">
        <f>IF(COUNTIF('Iteration 2 - Backward-Forward'!A:A, A584) &gt; 0, 1, 0)</f>
        <v>0</v>
      </c>
      <c r="M584" s="7">
        <f>IF(COUNTIF('Iteration 3 - FFF'!A:A, A584) &gt; 0, 1, 0)</f>
        <v>0</v>
      </c>
      <c r="N584" s="7">
        <f>IF(COUNTIF('Iteration 3 - FFB'!A:A, A584) &gt; 0, 1, 0)</f>
        <v>0</v>
      </c>
      <c r="O584" s="7">
        <f>IF(COUNTIF('Iteration 3 - FBF'!A:A, A584) &gt; 0, 1, 0)</f>
        <v>0</v>
      </c>
      <c r="P584" s="7"/>
      <c r="Q584" s="7"/>
      <c r="R584" s="7"/>
      <c r="S584" s="7"/>
      <c r="T584" s="7">
        <v>1</v>
      </c>
    </row>
    <row r="585" spans="1:20" x14ac:dyDescent="0.25">
      <c r="A585" s="7" t="s">
        <v>10137</v>
      </c>
      <c r="B585" s="7" t="s">
        <v>10138</v>
      </c>
      <c r="C585" s="7">
        <v>2020</v>
      </c>
      <c r="D585" s="7" t="s">
        <v>335</v>
      </c>
      <c r="E585" s="7">
        <f t="shared" si="11"/>
        <v>0</v>
      </c>
      <c r="F585" s="7">
        <f>IF(COUNTIF('Start Set'!A:A, A585) &gt; 0, 1, 0)</f>
        <v>0</v>
      </c>
      <c r="G585" s="7">
        <f>IF(COUNTIF('Iteration 1 - Forward'!A:A, A585) &gt; 0, 1, 0)</f>
        <v>0</v>
      </c>
      <c r="H585" s="7">
        <f>IF(COUNTIF('Iteration 1 - Backward'!A:A, A585) &gt; 0, 1, 0)</f>
        <v>0</v>
      </c>
      <c r="I585" s="7">
        <f>IF(COUNTIF('Iteration 2 - Forward-Forward'!A:A, A585) &gt; 0, 1, 0)</f>
        <v>0</v>
      </c>
      <c r="J585" s="7">
        <f>IF(COUNTIF('Iteration 2 - Forward-Backward'!A:A, A585) &gt; 0, 1, 0)</f>
        <v>0</v>
      </c>
      <c r="K585" s="7">
        <f>IF(COUNTIF('Iteration 2 - Backward-Backward'!A:A, A585) &gt; 0, 1, 0)</f>
        <v>0</v>
      </c>
      <c r="L585" s="7">
        <f>IF(COUNTIF('Iteration 2 - Backward-Forward'!A:A, A585) &gt; 0, 1, 0)</f>
        <v>0</v>
      </c>
      <c r="M585" s="7">
        <f>IF(COUNTIF('Iteration 3 - FFF'!A:A, A585) &gt; 0, 1, 0)</f>
        <v>0</v>
      </c>
      <c r="N585" s="7">
        <f>IF(COUNTIF('Iteration 3 - FFB'!A:A, A585) &gt; 0, 1, 0)</f>
        <v>0</v>
      </c>
      <c r="O585" s="7">
        <f>IF(COUNTIF('Iteration 3 - FBF'!A:A, A585) &gt; 0, 1, 0)</f>
        <v>0</v>
      </c>
      <c r="P585" s="7"/>
      <c r="Q585" s="7"/>
      <c r="R585" s="7"/>
      <c r="S585" s="7"/>
      <c r="T585" s="7">
        <v>1</v>
      </c>
    </row>
    <row r="586" spans="1:20" x14ac:dyDescent="0.25">
      <c r="A586" s="7" t="s">
        <v>8850</v>
      </c>
      <c r="B586" s="7" t="s">
        <v>8851</v>
      </c>
      <c r="C586" s="7">
        <v>2020</v>
      </c>
      <c r="D586" s="7" t="s">
        <v>8852</v>
      </c>
      <c r="E586" s="7">
        <f t="shared" si="11"/>
        <v>0</v>
      </c>
      <c r="F586" s="7">
        <f>IF(COUNTIF('Start Set'!A:A, A586) &gt; 0, 1, 0)</f>
        <v>0</v>
      </c>
      <c r="G586" s="7">
        <f>IF(COUNTIF('Iteration 1 - Forward'!A:A, A586) &gt; 0, 1, 0)</f>
        <v>0</v>
      </c>
      <c r="H586" s="7">
        <f>IF(COUNTIF('Iteration 1 - Backward'!A:A, A586) &gt; 0, 1, 0)</f>
        <v>0</v>
      </c>
      <c r="I586" s="7">
        <f>IF(COUNTIF('Iteration 2 - Forward-Forward'!A:A, A586) &gt; 0, 1, 0)</f>
        <v>0</v>
      </c>
      <c r="J586" s="7">
        <f>IF(COUNTIF('Iteration 2 - Forward-Backward'!A:A, A586) &gt; 0, 1, 0)</f>
        <v>0</v>
      </c>
      <c r="K586" s="7">
        <f>IF(COUNTIF('Iteration 2 - Backward-Backward'!A:A, A586) &gt; 0, 1, 0)</f>
        <v>0</v>
      </c>
      <c r="L586" s="7">
        <f>IF(COUNTIF('Iteration 2 - Backward-Forward'!A:A, A586) &gt; 0, 1, 0)</f>
        <v>0</v>
      </c>
      <c r="M586" s="7">
        <f>IF(COUNTIF('Iteration 3 - FFF'!A:A, A586) &gt; 0, 1, 0)</f>
        <v>0</v>
      </c>
      <c r="N586" s="7">
        <f>IF(COUNTIF('Iteration 3 - FFB'!A:A, A586) &gt; 0, 1, 0)</f>
        <v>0</v>
      </c>
      <c r="O586" s="7">
        <f>IF(COUNTIF('Iteration 3 - FBF'!A:A, A586) &gt; 0, 1, 0)</f>
        <v>0</v>
      </c>
      <c r="P586" s="7"/>
      <c r="Q586" s="7">
        <v>1</v>
      </c>
    </row>
    <row r="587" spans="1:20" x14ac:dyDescent="0.25">
      <c r="A587" s="7" t="s">
        <v>8865</v>
      </c>
      <c r="B587" s="7" t="s">
        <v>8866</v>
      </c>
      <c r="C587" s="7">
        <v>2022</v>
      </c>
      <c r="D587" s="7" t="s">
        <v>8867</v>
      </c>
      <c r="E587" s="7">
        <f t="shared" si="11"/>
        <v>0</v>
      </c>
      <c r="F587" s="7">
        <f>IF(COUNTIF('Start Set'!A:A, A587) &gt; 0, 1, 0)</f>
        <v>0</v>
      </c>
      <c r="G587" s="7">
        <f>IF(COUNTIF('Iteration 1 - Forward'!A:A, A587) &gt; 0, 1, 0)</f>
        <v>0</v>
      </c>
      <c r="H587" s="7">
        <f>IF(COUNTIF('Iteration 1 - Backward'!A:A, A587) &gt; 0, 1, 0)</f>
        <v>0</v>
      </c>
      <c r="I587" s="7">
        <f>IF(COUNTIF('Iteration 2 - Forward-Forward'!A:A, A587) &gt; 0, 1, 0)</f>
        <v>0</v>
      </c>
      <c r="J587" s="7">
        <f>IF(COUNTIF('Iteration 2 - Forward-Backward'!A:A, A587) &gt; 0, 1, 0)</f>
        <v>0</v>
      </c>
      <c r="K587" s="7">
        <f>IF(COUNTIF('Iteration 2 - Backward-Backward'!A:A, A587) &gt; 0, 1, 0)</f>
        <v>0</v>
      </c>
      <c r="L587" s="7">
        <f>IF(COUNTIF('Iteration 2 - Backward-Forward'!A:A, A587) &gt; 0, 1, 0)</f>
        <v>0</v>
      </c>
      <c r="M587" s="7">
        <f>IF(COUNTIF('Iteration 3 - FFF'!A:A, A587) &gt; 0, 1, 0)</f>
        <v>0</v>
      </c>
      <c r="N587" s="7">
        <f>IF(COUNTIF('Iteration 3 - FFB'!A:A, A587) &gt; 0, 1, 0)</f>
        <v>0</v>
      </c>
      <c r="O587" s="7">
        <f>IF(COUNTIF('Iteration 3 - FBF'!A:A, A587) &gt; 0, 1, 0)</f>
        <v>0</v>
      </c>
      <c r="P587" s="7"/>
      <c r="Q587" s="7"/>
      <c r="R587" s="7"/>
      <c r="S587" s="7"/>
      <c r="T587" s="7">
        <v>1</v>
      </c>
    </row>
    <row r="588" spans="1:20" ht="15" customHeight="1" x14ac:dyDescent="0.25">
      <c r="A588" s="7" t="s">
        <v>9155</v>
      </c>
      <c r="B588" s="7" t="s">
        <v>9156</v>
      </c>
      <c r="C588" s="7">
        <v>2020</v>
      </c>
      <c r="D588" s="7" t="s">
        <v>293</v>
      </c>
      <c r="E588" s="7">
        <f t="shared" si="11"/>
        <v>0</v>
      </c>
      <c r="F588" s="7">
        <f>IF(COUNTIF('Start Set'!A:A, A588) &gt; 0, 1, 0)</f>
        <v>0</v>
      </c>
      <c r="G588" s="7">
        <f>IF(COUNTIF('Iteration 1 - Forward'!A:A, A588) &gt; 0, 1, 0)</f>
        <v>0</v>
      </c>
      <c r="H588" s="7">
        <f>IF(COUNTIF('Iteration 1 - Backward'!A:A, A588) &gt; 0, 1, 0)</f>
        <v>0</v>
      </c>
      <c r="I588" s="7">
        <f>IF(COUNTIF('Iteration 2 - Forward-Forward'!A:A, A588) &gt; 0, 1, 0)</f>
        <v>0</v>
      </c>
      <c r="J588" s="7">
        <f>IF(COUNTIF('Iteration 2 - Forward-Backward'!A:A, A588) &gt; 0, 1, 0)</f>
        <v>0</v>
      </c>
      <c r="K588" s="7">
        <f>IF(COUNTIF('Iteration 2 - Backward-Backward'!A:A, A588) &gt; 0, 1, 0)</f>
        <v>0</v>
      </c>
      <c r="L588" s="7">
        <f>IF(COUNTIF('Iteration 2 - Backward-Forward'!A:A, A588) &gt; 0, 1, 0)</f>
        <v>0</v>
      </c>
      <c r="M588" s="7">
        <f>IF(COUNTIF('Iteration 3 - FFF'!A:A, A588) &gt; 0, 1, 0)</f>
        <v>0</v>
      </c>
      <c r="N588" s="7">
        <f>IF(COUNTIF('Iteration 3 - FFB'!A:A, A588) &gt; 0, 1, 0)</f>
        <v>0</v>
      </c>
      <c r="O588" s="7">
        <f>IF(COUNTIF('Iteration 3 - FBF'!A:A, A588) &gt; 0, 1, 0)</f>
        <v>0</v>
      </c>
      <c r="P588" s="7"/>
      <c r="Q588" s="7"/>
      <c r="R588" s="7"/>
      <c r="S588" s="7"/>
      <c r="T588" s="7">
        <v>1</v>
      </c>
    </row>
    <row r="589" spans="1:20" x14ac:dyDescent="0.25">
      <c r="A589" s="7" t="s">
        <v>9040</v>
      </c>
      <c r="B589" s="7" t="s">
        <v>9041</v>
      </c>
      <c r="C589" s="7">
        <v>2020</v>
      </c>
      <c r="D589" s="7" t="s">
        <v>9042</v>
      </c>
      <c r="E589" s="7">
        <f t="shared" si="11"/>
        <v>0</v>
      </c>
      <c r="F589" s="7">
        <f>IF(COUNTIF('Start Set'!A:A, A589) &gt; 0, 1, 0)</f>
        <v>0</v>
      </c>
      <c r="G589" s="7">
        <f>IF(COUNTIF('Iteration 1 - Forward'!A:A, A589) &gt; 0, 1, 0)</f>
        <v>0</v>
      </c>
      <c r="H589" s="7">
        <f>IF(COUNTIF('Iteration 1 - Backward'!A:A, A589) &gt; 0, 1, 0)</f>
        <v>0</v>
      </c>
      <c r="I589" s="7">
        <f>IF(COUNTIF('Iteration 2 - Forward-Forward'!A:A, A589) &gt; 0, 1, 0)</f>
        <v>0</v>
      </c>
      <c r="J589" s="7">
        <f>IF(COUNTIF('Iteration 2 - Forward-Backward'!A:A, A589) &gt; 0, 1, 0)</f>
        <v>0</v>
      </c>
      <c r="K589" s="7">
        <f>IF(COUNTIF('Iteration 2 - Backward-Backward'!A:A, A589) &gt; 0, 1, 0)</f>
        <v>0</v>
      </c>
      <c r="L589" s="7">
        <f>IF(COUNTIF('Iteration 2 - Backward-Forward'!A:A, A589) &gt; 0, 1, 0)</f>
        <v>0</v>
      </c>
      <c r="M589" s="7">
        <f>IF(COUNTIF('Iteration 3 - FFF'!A:A, A589) &gt; 0, 1, 0)</f>
        <v>0</v>
      </c>
      <c r="N589" s="7">
        <f>IF(COUNTIF('Iteration 3 - FFB'!A:A, A589) &gt; 0, 1, 0)</f>
        <v>0</v>
      </c>
      <c r="O589" s="7">
        <f>IF(COUNTIF('Iteration 3 - FBF'!A:A, A589) &gt; 0, 1, 0)</f>
        <v>0</v>
      </c>
      <c r="P589" s="7"/>
      <c r="Q589" s="7"/>
      <c r="R589" s="7"/>
      <c r="S589" s="7"/>
      <c r="T589" s="7">
        <v>1</v>
      </c>
    </row>
    <row r="590" spans="1:20" x14ac:dyDescent="0.25">
      <c r="A590" s="7" t="s">
        <v>9071</v>
      </c>
      <c r="B590" s="7" t="s">
        <v>9072</v>
      </c>
      <c r="C590" s="7">
        <v>2020</v>
      </c>
      <c r="D590" s="7" t="s">
        <v>8265</v>
      </c>
      <c r="E590" s="7">
        <f t="shared" si="11"/>
        <v>0</v>
      </c>
      <c r="F590" s="7">
        <f>IF(COUNTIF('Start Set'!A:A, A590) &gt; 0, 1, 0)</f>
        <v>0</v>
      </c>
      <c r="G590" s="7">
        <f>IF(COUNTIF('Iteration 1 - Forward'!A:A, A590) &gt; 0, 1, 0)</f>
        <v>0</v>
      </c>
      <c r="H590" s="7">
        <f>IF(COUNTIF('Iteration 1 - Backward'!A:A, A590) &gt; 0, 1, 0)</f>
        <v>0</v>
      </c>
      <c r="I590" s="7">
        <f>IF(COUNTIF('Iteration 2 - Forward-Forward'!A:A, A590) &gt; 0, 1, 0)</f>
        <v>0</v>
      </c>
      <c r="J590" s="7">
        <f>IF(COUNTIF('Iteration 2 - Forward-Backward'!A:A, A590) &gt; 0, 1, 0)</f>
        <v>0</v>
      </c>
      <c r="K590" s="7">
        <f>IF(COUNTIF('Iteration 2 - Backward-Backward'!A:A, A590) &gt; 0, 1, 0)</f>
        <v>0</v>
      </c>
      <c r="L590" s="7">
        <f>IF(COUNTIF('Iteration 2 - Backward-Forward'!A:A, A590) &gt; 0, 1, 0)</f>
        <v>0</v>
      </c>
      <c r="M590" s="7">
        <f>IF(COUNTIF('Iteration 3 - FFF'!A:A, A590) &gt; 0, 1, 0)</f>
        <v>0</v>
      </c>
      <c r="N590" s="7">
        <f>IF(COUNTIF('Iteration 3 - FFB'!A:A, A590) &gt; 0, 1, 0)</f>
        <v>0</v>
      </c>
      <c r="O590" s="7">
        <f>IF(COUNTIF('Iteration 3 - FBF'!A:A, A590) &gt; 0, 1, 0)</f>
        <v>0</v>
      </c>
      <c r="P590" s="7"/>
      <c r="Q590" s="7"/>
      <c r="R590" s="7"/>
      <c r="S590" s="7"/>
      <c r="T590" s="7">
        <v>1</v>
      </c>
    </row>
    <row r="591" spans="1:20" x14ac:dyDescent="0.25">
      <c r="A591" s="7" t="s">
        <v>9100</v>
      </c>
      <c r="B591" s="7" t="s">
        <v>9101</v>
      </c>
      <c r="C591" s="7">
        <v>2021</v>
      </c>
      <c r="D591" s="7" t="s">
        <v>9102</v>
      </c>
      <c r="E591" s="7">
        <f t="shared" si="11"/>
        <v>0</v>
      </c>
      <c r="F591" s="7">
        <f>IF(COUNTIF('Start Set'!A:A, A591) &gt; 0, 1, 0)</f>
        <v>0</v>
      </c>
      <c r="G591" s="7">
        <f>IF(COUNTIF('Iteration 1 - Forward'!A:A, A591) &gt; 0, 1, 0)</f>
        <v>0</v>
      </c>
      <c r="H591" s="7">
        <f>IF(COUNTIF('Iteration 1 - Backward'!A:A, A591) &gt; 0, 1, 0)</f>
        <v>0</v>
      </c>
      <c r="I591" s="7">
        <f>IF(COUNTIF('Iteration 2 - Forward-Forward'!A:A, A591) &gt; 0, 1, 0)</f>
        <v>0</v>
      </c>
      <c r="J591" s="7">
        <f>IF(COUNTIF('Iteration 2 - Forward-Backward'!A:A, A591) &gt; 0, 1, 0)</f>
        <v>0</v>
      </c>
      <c r="K591" s="7">
        <f>IF(COUNTIF('Iteration 2 - Backward-Backward'!A:A, A591) &gt; 0, 1, 0)</f>
        <v>0</v>
      </c>
      <c r="L591" s="7">
        <f>IF(COUNTIF('Iteration 2 - Backward-Forward'!A:A, A591) &gt; 0, 1, 0)</f>
        <v>0</v>
      </c>
      <c r="M591" s="7">
        <f>IF(COUNTIF('Iteration 3 - FFF'!A:A, A591) &gt; 0, 1, 0)</f>
        <v>0</v>
      </c>
      <c r="N591" s="7">
        <f>IF(COUNTIF('Iteration 3 - FFB'!A:A, A591) &gt; 0, 1, 0)</f>
        <v>0</v>
      </c>
      <c r="O591" s="7">
        <f>IF(COUNTIF('Iteration 3 - FBF'!A:A, A591) &gt; 0, 1, 0)</f>
        <v>0</v>
      </c>
      <c r="P591" s="7"/>
      <c r="Q591" s="7"/>
      <c r="R591" s="7"/>
      <c r="S591" s="7"/>
      <c r="T591" s="7">
        <v>1</v>
      </c>
    </row>
    <row r="592" spans="1:20" x14ac:dyDescent="0.25">
      <c r="A592" s="7" t="s">
        <v>9321</v>
      </c>
      <c r="B592" s="7" t="s">
        <v>9322</v>
      </c>
      <c r="C592" s="7">
        <v>2020</v>
      </c>
      <c r="D592" s="7" t="s">
        <v>138</v>
      </c>
      <c r="E592" s="7">
        <f t="shared" si="11"/>
        <v>0</v>
      </c>
      <c r="F592" s="7">
        <f>IF(COUNTIF('Start Set'!A:A, A592) &gt; 0, 1, 0)</f>
        <v>0</v>
      </c>
      <c r="G592" s="7">
        <f>IF(COUNTIF('Iteration 1 - Forward'!A:A, A592) &gt; 0, 1, 0)</f>
        <v>0</v>
      </c>
      <c r="H592" s="7">
        <f>IF(COUNTIF('Iteration 1 - Backward'!A:A, A592) &gt; 0, 1, 0)</f>
        <v>0</v>
      </c>
      <c r="I592" s="7">
        <f>IF(COUNTIF('Iteration 2 - Forward-Forward'!A:A, A592) &gt; 0, 1, 0)</f>
        <v>0</v>
      </c>
      <c r="J592" s="7">
        <f>IF(COUNTIF('Iteration 2 - Forward-Backward'!A:A, A592) &gt; 0, 1, 0)</f>
        <v>0</v>
      </c>
      <c r="K592" s="7">
        <f>IF(COUNTIF('Iteration 2 - Backward-Backward'!A:A, A592) &gt; 0, 1, 0)</f>
        <v>0</v>
      </c>
      <c r="L592" s="7">
        <f>IF(COUNTIF('Iteration 2 - Backward-Forward'!A:A, A592) &gt; 0, 1, 0)</f>
        <v>0</v>
      </c>
      <c r="M592" s="7">
        <f>IF(COUNTIF('Iteration 3 - FFF'!A:A, A592) &gt; 0, 1, 0)</f>
        <v>0</v>
      </c>
      <c r="N592" s="7">
        <f>IF(COUNTIF('Iteration 3 - FFB'!A:A, A592) &gt; 0, 1, 0)</f>
        <v>0</v>
      </c>
      <c r="O592" s="7">
        <f>IF(COUNTIF('Iteration 3 - FBF'!A:A, A592) &gt; 0, 1, 0)</f>
        <v>0</v>
      </c>
      <c r="P592" s="7"/>
      <c r="Q592" s="7"/>
      <c r="R592" s="7"/>
      <c r="S592" s="7"/>
      <c r="T592" s="7">
        <v>1</v>
      </c>
    </row>
    <row r="593" spans="1:20" x14ac:dyDescent="0.25">
      <c r="A593" s="7" t="s">
        <v>8848</v>
      </c>
      <c r="B593" s="7" t="s">
        <v>8849</v>
      </c>
      <c r="C593" s="7">
        <v>2021</v>
      </c>
      <c r="D593" s="7" t="s">
        <v>138</v>
      </c>
      <c r="E593" s="7">
        <f t="shared" si="11"/>
        <v>0</v>
      </c>
      <c r="F593" s="7">
        <f>IF(COUNTIF('Start Set'!A:A, A593) &gt; 0, 1, 0)</f>
        <v>0</v>
      </c>
      <c r="G593" s="7">
        <f>IF(COUNTIF('Iteration 1 - Forward'!A:A, A593) &gt; 0, 1, 0)</f>
        <v>0</v>
      </c>
      <c r="H593" s="7">
        <f>IF(COUNTIF('Iteration 1 - Backward'!A:A, A593) &gt; 0, 1, 0)</f>
        <v>0</v>
      </c>
      <c r="I593" s="7">
        <f>IF(COUNTIF('Iteration 2 - Forward-Forward'!A:A, A593) &gt; 0, 1, 0)</f>
        <v>0</v>
      </c>
      <c r="J593" s="7">
        <f>IF(COUNTIF('Iteration 2 - Forward-Backward'!A:A, A593) &gt; 0, 1, 0)</f>
        <v>0</v>
      </c>
      <c r="K593" s="7">
        <f>IF(COUNTIF('Iteration 2 - Backward-Backward'!A:A, A593) &gt; 0, 1, 0)</f>
        <v>0</v>
      </c>
      <c r="L593" s="7">
        <f>IF(COUNTIF('Iteration 2 - Backward-Forward'!A:A, A593) &gt; 0, 1, 0)</f>
        <v>0</v>
      </c>
      <c r="M593" s="7">
        <f>IF(COUNTIF('Iteration 3 - FFF'!A:A, A593) &gt; 0, 1, 0)</f>
        <v>0</v>
      </c>
      <c r="N593" s="7">
        <f>IF(COUNTIF('Iteration 3 - FFB'!A:A, A593) &gt; 0, 1, 0)</f>
        <v>0</v>
      </c>
      <c r="O593" s="7">
        <f>IF(COUNTIF('Iteration 3 - FBF'!A:A, A593) &gt; 0, 1, 0)</f>
        <v>0</v>
      </c>
      <c r="P593" s="7"/>
      <c r="Q593" s="7"/>
      <c r="R593" s="7"/>
      <c r="S593" s="7"/>
      <c r="T593" s="7">
        <v>1</v>
      </c>
    </row>
    <row r="594" spans="1:20" x14ac:dyDescent="0.25">
      <c r="A594" s="7" t="s">
        <v>9034</v>
      </c>
      <c r="B594" s="7" t="s">
        <v>9035</v>
      </c>
      <c r="C594" s="7">
        <v>2020</v>
      </c>
      <c r="D594" s="7" t="s">
        <v>9036</v>
      </c>
      <c r="E594" s="7">
        <f t="shared" si="11"/>
        <v>0</v>
      </c>
      <c r="F594" s="7">
        <f>IF(COUNTIF('Start Set'!A:A, A594) &gt; 0, 1, 0)</f>
        <v>0</v>
      </c>
      <c r="G594" s="7">
        <f>IF(COUNTIF('Iteration 1 - Forward'!A:A, A594) &gt; 0, 1, 0)</f>
        <v>0</v>
      </c>
      <c r="H594" s="7">
        <f>IF(COUNTIF('Iteration 1 - Backward'!A:A, A594) &gt; 0, 1, 0)</f>
        <v>0</v>
      </c>
      <c r="I594" s="7">
        <f>IF(COUNTIF('Iteration 2 - Forward-Forward'!A:A, A594) &gt; 0, 1, 0)</f>
        <v>0</v>
      </c>
      <c r="J594" s="7">
        <f>IF(COUNTIF('Iteration 2 - Forward-Backward'!A:A, A594) &gt; 0, 1, 0)</f>
        <v>0</v>
      </c>
      <c r="K594" s="7">
        <f>IF(COUNTIF('Iteration 2 - Backward-Backward'!A:A, A594) &gt; 0, 1, 0)</f>
        <v>0</v>
      </c>
      <c r="L594" s="7">
        <f>IF(COUNTIF('Iteration 2 - Backward-Forward'!A:A, A594) &gt; 0, 1, 0)</f>
        <v>0</v>
      </c>
      <c r="M594" s="7">
        <f>IF(COUNTIF('Iteration 3 - FFF'!A:A, A594) &gt; 0, 1, 0)</f>
        <v>0</v>
      </c>
      <c r="N594" s="7">
        <f>IF(COUNTIF('Iteration 3 - FFB'!A:A, A594) &gt; 0, 1, 0)</f>
        <v>0</v>
      </c>
      <c r="O594" s="7">
        <f>IF(COUNTIF('Iteration 3 - FBF'!A:A, A594) &gt; 0, 1, 0)</f>
        <v>0</v>
      </c>
      <c r="P594" s="7"/>
      <c r="Q594" s="7"/>
      <c r="R594" s="7"/>
      <c r="S594" s="7"/>
      <c r="T594" s="7">
        <v>1</v>
      </c>
    </row>
    <row r="595" spans="1:20" x14ac:dyDescent="0.25">
      <c r="A595" s="7" t="s">
        <v>9083</v>
      </c>
      <c r="B595" s="7" t="s">
        <v>9084</v>
      </c>
      <c r="C595" s="7">
        <v>2020</v>
      </c>
      <c r="D595" s="7" t="s">
        <v>9079</v>
      </c>
      <c r="E595" s="7">
        <f t="shared" si="11"/>
        <v>0</v>
      </c>
      <c r="F595" s="7">
        <f>IF(COUNTIF('Start Set'!A:A, A595) &gt; 0, 1, 0)</f>
        <v>0</v>
      </c>
      <c r="G595" s="7">
        <f>IF(COUNTIF('Iteration 1 - Forward'!A:A, A595) &gt; 0, 1, 0)</f>
        <v>0</v>
      </c>
      <c r="H595" s="7">
        <f>IF(COUNTIF('Iteration 1 - Backward'!A:A, A595) &gt; 0, 1, 0)</f>
        <v>0</v>
      </c>
      <c r="I595" s="7">
        <f>IF(COUNTIF('Iteration 2 - Forward-Forward'!A:A, A595) &gt; 0, 1, 0)</f>
        <v>0</v>
      </c>
      <c r="J595" s="7">
        <f>IF(COUNTIF('Iteration 2 - Forward-Backward'!A:A, A595) &gt; 0, 1, 0)</f>
        <v>0</v>
      </c>
      <c r="K595" s="7">
        <f>IF(COUNTIF('Iteration 2 - Backward-Backward'!A:A, A595) &gt; 0, 1, 0)</f>
        <v>0</v>
      </c>
      <c r="L595" s="7">
        <f>IF(COUNTIF('Iteration 2 - Backward-Forward'!A:A, A595) &gt; 0, 1, 0)</f>
        <v>0</v>
      </c>
      <c r="M595" s="7">
        <f>IF(COUNTIF('Iteration 3 - FFF'!A:A, A595) &gt; 0, 1, 0)</f>
        <v>0</v>
      </c>
      <c r="N595" s="7">
        <f>IF(COUNTIF('Iteration 3 - FFB'!A:A, A595) &gt; 0, 1, 0)</f>
        <v>0</v>
      </c>
      <c r="O595" s="7">
        <f>IF(COUNTIF('Iteration 3 - FBF'!A:A, A595) &gt; 0, 1, 0)</f>
        <v>0</v>
      </c>
      <c r="P595" s="7"/>
      <c r="Q595" s="7"/>
      <c r="R595" s="7"/>
      <c r="S595" s="7"/>
      <c r="T595" s="7">
        <v>1</v>
      </c>
    </row>
    <row r="596" spans="1:20" x14ac:dyDescent="0.25">
      <c r="A596" s="7" t="s">
        <v>9428</v>
      </c>
      <c r="B596" s="7" t="s">
        <v>9429</v>
      </c>
      <c r="C596" s="7">
        <v>2020</v>
      </c>
      <c r="D596" s="7" t="s">
        <v>1698</v>
      </c>
      <c r="E596" s="7">
        <f t="shared" si="11"/>
        <v>0</v>
      </c>
      <c r="F596" s="7">
        <f>IF(COUNTIF('Start Set'!A:A, A596) &gt; 0, 1, 0)</f>
        <v>0</v>
      </c>
      <c r="G596" s="7">
        <f>IF(COUNTIF('Iteration 1 - Forward'!A:A, A596) &gt; 0, 1, 0)</f>
        <v>0</v>
      </c>
      <c r="H596" s="7">
        <f>IF(COUNTIF('Iteration 1 - Backward'!A:A, A596) &gt; 0, 1, 0)</f>
        <v>0</v>
      </c>
      <c r="I596" s="7">
        <f>IF(COUNTIF('Iteration 2 - Forward-Forward'!A:A, A596) &gt; 0, 1, 0)</f>
        <v>0</v>
      </c>
      <c r="J596" s="7">
        <f>IF(COUNTIF('Iteration 2 - Forward-Backward'!A:A, A596) &gt; 0, 1, 0)</f>
        <v>0</v>
      </c>
      <c r="K596" s="7">
        <f>IF(COUNTIF('Iteration 2 - Backward-Backward'!A:A, A596) &gt; 0, 1, 0)</f>
        <v>0</v>
      </c>
      <c r="L596" s="7">
        <f>IF(COUNTIF('Iteration 2 - Backward-Forward'!A:A, A596) &gt; 0, 1, 0)</f>
        <v>0</v>
      </c>
      <c r="M596" s="7">
        <f>IF(COUNTIF('Iteration 3 - FFF'!A:A, A596) &gt; 0, 1, 0)</f>
        <v>0</v>
      </c>
      <c r="N596" s="7">
        <f>IF(COUNTIF('Iteration 3 - FFB'!A:A, A596) &gt; 0, 1, 0)</f>
        <v>0</v>
      </c>
      <c r="O596" s="7">
        <f>IF(COUNTIF('Iteration 3 - FBF'!A:A, A596) &gt; 0, 1, 0)</f>
        <v>0</v>
      </c>
      <c r="P596" s="7"/>
      <c r="Q596" s="7"/>
      <c r="R596" s="7"/>
      <c r="S596" s="7"/>
      <c r="T596" s="7">
        <v>1</v>
      </c>
    </row>
    <row r="597" spans="1:20" x14ac:dyDescent="0.25">
      <c r="A597" s="7" t="s">
        <v>9005</v>
      </c>
      <c r="B597" s="7" t="s">
        <v>9006</v>
      </c>
      <c r="C597" s="7">
        <v>2020</v>
      </c>
      <c r="D597" s="7" t="s">
        <v>1717</v>
      </c>
      <c r="E597" s="7">
        <f t="shared" si="11"/>
        <v>0</v>
      </c>
      <c r="F597" s="7">
        <f>IF(COUNTIF('Start Set'!A:A, A597) &gt; 0, 1, 0)</f>
        <v>0</v>
      </c>
      <c r="G597" s="7">
        <f>IF(COUNTIF('Iteration 1 - Forward'!A:A, A597) &gt; 0, 1, 0)</f>
        <v>0</v>
      </c>
      <c r="H597" s="7">
        <f>IF(COUNTIF('Iteration 1 - Backward'!A:A, A597) &gt; 0, 1, 0)</f>
        <v>0</v>
      </c>
      <c r="I597" s="7">
        <f>IF(COUNTIF('Iteration 2 - Forward-Forward'!A:A, A597) &gt; 0, 1, 0)</f>
        <v>0</v>
      </c>
      <c r="J597" s="7">
        <f>IF(COUNTIF('Iteration 2 - Forward-Backward'!A:A, A597) &gt; 0, 1, 0)</f>
        <v>0</v>
      </c>
      <c r="K597" s="7">
        <f>IF(COUNTIF('Iteration 2 - Backward-Backward'!A:A, A597) &gt; 0, 1, 0)</f>
        <v>0</v>
      </c>
      <c r="L597" s="7">
        <f>IF(COUNTIF('Iteration 2 - Backward-Forward'!A:A, A597) &gt; 0, 1, 0)</f>
        <v>0</v>
      </c>
      <c r="M597" s="7">
        <f>IF(COUNTIF('Iteration 3 - FFF'!A:A, A597) &gt; 0, 1, 0)</f>
        <v>0</v>
      </c>
      <c r="N597" s="7">
        <f>IF(COUNTIF('Iteration 3 - FFB'!A:A, A597) &gt; 0, 1, 0)</f>
        <v>0</v>
      </c>
      <c r="O597" s="7">
        <f>IF(COUNTIF('Iteration 3 - FBF'!A:A, A597) &gt; 0, 1, 0)</f>
        <v>0</v>
      </c>
      <c r="P597" s="7"/>
      <c r="Q597" s="7"/>
      <c r="R597" s="7"/>
      <c r="S597" s="7"/>
      <c r="T597" s="7">
        <v>1</v>
      </c>
    </row>
    <row r="598" spans="1:20" x14ac:dyDescent="0.25">
      <c r="A598" s="7" t="s">
        <v>9059</v>
      </c>
      <c r="B598" s="7" t="s">
        <v>9060</v>
      </c>
      <c r="C598" s="7">
        <v>2020</v>
      </c>
      <c r="D598" s="7" t="s">
        <v>9061</v>
      </c>
      <c r="E598" s="7">
        <f t="shared" si="11"/>
        <v>0</v>
      </c>
      <c r="F598" s="7">
        <f>IF(COUNTIF('Start Set'!A:A, A598) &gt; 0, 1, 0)</f>
        <v>0</v>
      </c>
      <c r="G598" s="7">
        <f>IF(COUNTIF('Iteration 1 - Forward'!A:A, A598) &gt; 0, 1, 0)</f>
        <v>0</v>
      </c>
      <c r="H598" s="7">
        <f>IF(COUNTIF('Iteration 1 - Backward'!A:A, A598) &gt; 0, 1, 0)</f>
        <v>0</v>
      </c>
      <c r="I598" s="7">
        <f>IF(COUNTIF('Iteration 2 - Forward-Forward'!A:A, A598) &gt; 0, 1, 0)</f>
        <v>0</v>
      </c>
      <c r="J598" s="7">
        <f>IF(COUNTIF('Iteration 2 - Forward-Backward'!A:A, A598) &gt; 0, 1, 0)</f>
        <v>0</v>
      </c>
      <c r="K598" s="7">
        <f>IF(COUNTIF('Iteration 2 - Backward-Backward'!A:A, A598) &gt; 0, 1, 0)</f>
        <v>0</v>
      </c>
      <c r="L598" s="7">
        <f>IF(COUNTIF('Iteration 2 - Backward-Forward'!A:A, A598) &gt; 0, 1, 0)</f>
        <v>0</v>
      </c>
      <c r="M598" s="7">
        <f>IF(COUNTIF('Iteration 3 - FFF'!A:A, A598) &gt; 0, 1, 0)</f>
        <v>0</v>
      </c>
      <c r="N598" s="7">
        <f>IF(COUNTIF('Iteration 3 - FFB'!A:A, A598) &gt; 0, 1, 0)</f>
        <v>0</v>
      </c>
      <c r="O598" s="7">
        <f>IF(COUNTIF('Iteration 3 - FBF'!A:A, A598) &gt; 0, 1, 0)</f>
        <v>0</v>
      </c>
      <c r="P598" s="7"/>
      <c r="Q598" s="7"/>
      <c r="R598" s="7"/>
      <c r="S598" s="7"/>
      <c r="T598" s="7">
        <v>1</v>
      </c>
    </row>
    <row r="599" spans="1:20" x14ac:dyDescent="0.25">
      <c r="A599" s="7" t="s">
        <v>9146</v>
      </c>
      <c r="B599" s="7" t="s">
        <v>9147</v>
      </c>
      <c r="C599" s="7">
        <v>2023</v>
      </c>
      <c r="D599" s="7" t="s">
        <v>638</v>
      </c>
      <c r="E599" s="7">
        <f t="shared" si="11"/>
        <v>0</v>
      </c>
      <c r="F599" s="7">
        <f>IF(COUNTIF('Start Set'!A:A, A599) &gt; 0, 1, 0)</f>
        <v>0</v>
      </c>
      <c r="G599" s="7">
        <f>IF(COUNTIF('Iteration 1 - Forward'!A:A, A599) &gt; 0, 1, 0)</f>
        <v>0</v>
      </c>
      <c r="H599" s="7">
        <f>IF(COUNTIF('Iteration 1 - Backward'!A:A, A599) &gt; 0, 1, 0)</f>
        <v>0</v>
      </c>
      <c r="I599" s="7">
        <f>IF(COUNTIF('Iteration 2 - Forward-Forward'!A:A, A599) &gt; 0, 1, 0)</f>
        <v>0</v>
      </c>
      <c r="J599" s="7">
        <f>IF(COUNTIF('Iteration 2 - Forward-Backward'!A:A, A599) &gt; 0, 1, 0)</f>
        <v>0</v>
      </c>
      <c r="K599" s="7">
        <f>IF(COUNTIF('Iteration 2 - Backward-Backward'!A:A, A599) &gt; 0, 1, 0)</f>
        <v>0</v>
      </c>
      <c r="L599" s="7">
        <f>IF(COUNTIF('Iteration 2 - Backward-Forward'!A:A, A599) &gt; 0, 1, 0)</f>
        <v>0</v>
      </c>
      <c r="M599" s="7">
        <f>IF(COUNTIF('Iteration 3 - FFF'!A:A, A599) &gt; 0, 1, 0)</f>
        <v>0</v>
      </c>
      <c r="N599" s="7">
        <f>IF(COUNTIF('Iteration 3 - FFB'!A:A, A599) &gt; 0, 1, 0)</f>
        <v>0</v>
      </c>
      <c r="O599" s="7">
        <f>IF(COUNTIF('Iteration 3 - FBF'!A:A, A599) &gt; 0, 1, 0)</f>
        <v>0</v>
      </c>
      <c r="P599" s="7"/>
      <c r="Q599" s="7"/>
      <c r="R599" s="7"/>
      <c r="S599" s="7"/>
      <c r="T599" s="7">
        <v>1</v>
      </c>
    </row>
    <row r="600" spans="1:20" x14ac:dyDescent="0.25">
      <c r="A600" s="7" t="s">
        <v>9116</v>
      </c>
      <c r="B600" s="7" t="s">
        <v>9117</v>
      </c>
      <c r="C600" s="7">
        <v>2020</v>
      </c>
      <c r="D600" s="7" t="s">
        <v>9118</v>
      </c>
      <c r="E600" s="7">
        <f t="shared" si="11"/>
        <v>0</v>
      </c>
      <c r="F600" s="7">
        <f>IF(COUNTIF('Start Set'!A:A, A600) &gt; 0, 1, 0)</f>
        <v>0</v>
      </c>
      <c r="G600" s="7">
        <f>IF(COUNTIF('Iteration 1 - Forward'!A:A, A600) &gt; 0, 1, 0)</f>
        <v>0</v>
      </c>
      <c r="H600" s="7">
        <f>IF(COUNTIF('Iteration 1 - Backward'!A:A, A600) &gt; 0, 1, 0)</f>
        <v>0</v>
      </c>
      <c r="I600" s="7">
        <f>IF(COUNTIF('Iteration 2 - Forward-Forward'!A:A, A600) &gt; 0, 1, 0)</f>
        <v>0</v>
      </c>
      <c r="J600" s="7">
        <f>IF(COUNTIF('Iteration 2 - Forward-Backward'!A:A, A600) &gt; 0, 1, 0)</f>
        <v>0</v>
      </c>
      <c r="K600" s="7">
        <f>IF(COUNTIF('Iteration 2 - Backward-Backward'!A:A, A600) &gt; 0, 1, 0)</f>
        <v>0</v>
      </c>
      <c r="L600" s="7">
        <f>IF(COUNTIF('Iteration 2 - Backward-Forward'!A:A, A600) &gt; 0, 1, 0)</f>
        <v>0</v>
      </c>
      <c r="M600" s="7">
        <f>IF(COUNTIF('Iteration 3 - FFF'!A:A, A600) &gt; 0, 1, 0)</f>
        <v>0</v>
      </c>
      <c r="N600" s="7">
        <f>IF(COUNTIF('Iteration 3 - FFB'!A:A, A600) &gt; 0, 1, 0)</f>
        <v>0</v>
      </c>
      <c r="O600" s="7">
        <f>IF(COUNTIF('Iteration 3 - FBF'!A:A, A600) &gt; 0, 1, 0)</f>
        <v>0</v>
      </c>
      <c r="P600" s="7"/>
      <c r="Q600" s="7"/>
      <c r="R600" s="7"/>
      <c r="S600" s="7"/>
      <c r="T600" s="7">
        <v>1</v>
      </c>
    </row>
    <row r="601" spans="1:20" x14ac:dyDescent="0.25">
      <c r="A601" s="7" t="s">
        <v>9062</v>
      </c>
      <c r="B601" s="7" t="s">
        <v>9063</v>
      </c>
      <c r="C601" s="7">
        <v>2020</v>
      </c>
      <c r="D601" s="7" t="s">
        <v>9064</v>
      </c>
      <c r="E601" s="7">
        <f t="shared" si="11"/>
        <v>0</v>
      </c>
      <c r="F601" s="7">
        <f>IF(COUNTIF('Start Set'!A:A, A601) &gt; 0, 1, 0)</f>
        <v>0</v>
      </c>
      <c r="G601" s="7">
        <f>IF(COUNTIF('Iteration 1 - Forward'!A:A, A601) &gt; 0, 1, 0)</f>
        <v>0</v>
      </c>
      <c r="H601" s="7">
        <f>IF(COUNTIF('Iteration 1 - Backward'!A:A, A601) &gt; 0, 1, 0)</f>
        <v>0</v>
      </c>
      <c r="I601" s="7">
        <f>IF(COUNTIF('Iteration 2 - Forward-Forward'!A:A, A601) &gt; 0, 1, 0)</f>
        <v>0</v>
      </c>
      <c r="J601" s="7">
        <f>IF(COUNTIF('Iteration 2 - Forward-Backward'!A:A, A601) &gt; 0, 1, 0)</f>
        <v>0</v>
      </c>
      <c r="K601" s="7">
        <f>IF(COUNTIF('Iteration 2 - Backward-Backward'!A:A, A601) &gt; 0, 1, 0)</f>
        <v>0</v>
      </c>
      <c r="L601" s="7">
        <f>IF(COUNTIF('Iteration 2 - Backward-Forward'!A:A, A601) &gt; 0, 1, 0)</f>
        <v>0</v>
      </c>
      <c r="M601" s="7">
        <f>IF(COUNTIF('Iteration 3 - FFF'!A:A, A601) &gt; 0, 1, 0)</f>
        <v>0</v>
      </c>
      <c r="N601" s="7">
        <f>IF(COUNTIF('Iteration 3 - FFB'!A:A, A601) &gt; 0, 1, 0)</f>
        <v>0</v>
      </c>
      <c r="O601" s="7">
        <f>IF(COUNTIF('Iteration 3 - FBF'!A:A, A601) &gt; 0, 1, 0)</f>
        <v>0</v>
      </c>
      <c r="P601" s="7"/>
      <c r="Q601" s="7"/>
      <c r="R601" s="7"/>
      <c r="S601" s="7"/>
      <c r="T601" s="7">
        <v>1</v>
      </c>
    </row>
    <row r="602" spans="1:20" x14ac:dyDescent="0.25">
      <c r="A602" s="7" t="s">
        <v>9153</v>
      </c>
      <c r="B602" s="7" t="s">
        <v>9154</v>
      </c>
      <c r="C602" s="7">
        <v>2022</v>
      </c>
      <c r="D602" s="7" t="s">
        <v>1956</v>
      </c>
      <c r="E602" s="7">
        <f t="shared" si="11"/>
        <v>0</v>
      </c>
      <c r="F602" s="7">
        <f>IF(COUNTIF('Start Set'!A:A, A602) &gt; 0, 1, 0)</f>
        <v>0</v>
      </c>
      <c r="G602" s="7">
        <f>IF(COUNTIF('Iteration 1 - Forward'!A:A, A602) &gt; 0, 1, 0)</f>
        <v>0</v>
      </c>
      <c r="H602" s="7">
        <f>IF(COUNTIF('Iteration 1 - Backward'!A:A, A602) &gt; 0, 1, 0)</f>
        <v>0</v>
      </c>
      <c r="I602" s="7">
        <f>IF(COUNTIF('Iteration 2 - Forward-Forward'!A:A, A602) &gt; 0, 1, 0)</f>
        <v>0</v>
      </c>
      <c r="J602" s="7">
        <f>IF(COUNTIF('Iteration 2 - Forward-Backward'!A:A, A602) &gt; 0, 1, 0)</f>
        <v>0</v>
      </c>
      <c r="K602" s="7">
        <f>IF(COUNTIF('Iteration 2 - Backward-Backward'!A:A, A602) &gt; 0, 1, 0)</f>
        <v>0</v>
      </c>
      <c r="L602" s="7">
        <f>IF(COUNTIF('Iteration 2 - Backward-Forward'!A:A, A602) &gt; 0, 1, 0)</f>
        <v>0</v>
      </c>
      <c r="M602" s="7">
        <f>IF(COUNTIF('Iteration 3 - FFF'!A:A, A602) &gt; 0, 1, 0)</f>
        <v>0</v>
      </c>
      <c r="N602" s="7">
        <f>IF(COUNTIF('Iteration 3 - FFB'!A:A, A602) &gt; 0, 1, 0)</f>
        <v>0</v>
      </c>
      <c r="O602" s="7">
        <f>IF(COUNTIF('Iteration 3 - FBF'!A:A, A602) &gt; 0, 1, 0)</f>
        <v>0</v>
      </c>
      <c r="P602" s="7"/>
      <c r="Q602" s="7"/>
      <c r="R602" s="7"/>
      <c r="S602" s="7"/>
      <c r="T602" s="7">
        <v>1</v>
      </c>
    </row>
    <row r="603" spans="1:20" x14ac:dyDescent="0.25">
      <c r="A603" s="7" t="s">
        <v>9345</v>
      </c>
      <c r="B603" s="7" t="s">
        <v>9346</v>
      </c>
      <c r="C603" s="7">
        <v>2020</v>
      </c>
      <c r="D603" s="7" t="s">
        <v>386</v>
      </c>
      <c r="E603" s="7">
        <f t="shared" ref="E603:E626" si="12">--(ROW(A603)&lt;&gt;MATCH(A603,$A:$A,0))</f>
        <v>0</v>
      </c>
      <c r="F603" s="7">
        <f>IF(COUNTIF('Start Set'!A:A, A603) &gt; 0, 1, 0)</f>
        <v>0</v>
      </c>
      <c r="G603" s="7">
        <f>IF(COUNTIF('Iteration 1 - Forward'!A:A, A603) &gt; 0, 1, 0)</f>
        <v>0</v>
      </c>
      <c r="H603" s="7">
        <f>IF(COUNTIF('Iteration 1 - Backward'!A:A, A603) &gt; 0, 1, 0)</f>
        <v>0</v>
      </c>
      <c r="I603" s="7">
        <f>IF(COUNTIF('Iteration 2 - Forward-Forward'!A:A, A603) &gt; 0, 1, 0)</f>
        <v>0</v>
      </c>
      <c r="J603" s="7">
        <f>IF(COUNTIF('Iteration 2 - Forward-Backward'!A:A, A603) &gt; 0, 1, 0)</f>
        <v>0</v>
      </c>
      <c r="K603" s="7">
        <f>IF(COUNTIF('Iteration 2 - Backward-Backward'!A:A, A603) &gt; 0, 1, 0)</f>
        <v>0</v>
      </c>
      <c r="L603" s="7">
        <f>IF(COUNTIF('Iteration 2 - Backward-Forward'!A:A, A603) &gt; 0, 1, 0)</f>
        <v>0</v>
      </c>
      <c r="M603" s="7">
        <f>IF(COUNTIF('Iteration 3 - FFF'!A:A, A603) &gt; 0, 1, 0)</f>
        <v>0</v>
      </c>
      <c r="N603" s="7">
        <f>IF(COUNTIF('Iteration 3 - FFB'!A:A, A603) &gt; 0, 1, 0)</f>
        <v>0</v>
      </c>
      <c r="O603" s="7">
        <f>IF(COUNTIF('Iteration 3 - FBF'!A:A, A603) &gt; 0, 1, 0)</f>
        <v>0</v>
      </c>
      <c r="P603" s="7"/>
      <c r="Q603" s="7"/>
      <c r="R603" s="7"/>
      <c r="S603" s="7"/>
      <c r="T603" s="7">
        <v>1</v>
      </c>
    </row>
    <row r="604" spans="1:20" x14ac:dyDescent="0.25">
      <c r="A604" s="7" t="s">
        <v>9390</v>
      </c>
      <c r="B604" s="7" t="s">
        <v>9391</v>
      </c>
      <c r="C604" s="7">
        <v>2020</v>
      </c>
      <c r="D604" s="7" t="s">
        <v>386</v>
      </c>
      <c r="E604" s="7">
        <f t="shared" si="12"/>
        <v>0</v>
      </c>
      <c r="F604" s="7">
        <f>IF(COUNTIF('Start Set'!A:A, A604) &gt; 0, 1, 0)</f>
        <v>0</v>
      </c>
      <c r="G604" s="7">
        <f>IF(COUNTIF('Iteration 1 - Forward'!A:A, A604) &gt; 0, 1, 0)</f>
        <v>0</v>
      </c>
      <c r="H604" s="7">
        <f>IF(COUNTIF('Iteration 1 - Backward'!A:A, A604) &gt; 0, 1, 0)</f>
        <v>0</v>
      </c>
      <c r="I604" s="7">
        <f>IF(COUNTIF('Iteration 2 - Forward-Forward'!A:A, A604) &gt; 0, 1, 0)</f>
        <v>0</v>
      </c>
      <c r="J604" s="7">
        <f>IF(COUNTIF('Iteration 2 - Forward-Backward'!A:A, A604) &gt; 0, 1, 0)</f>
        <v>0</v>
      </c>
      <c r="K604" s="7">
        <f>IF(COUNTIF('Iteration 2 - Backward-Backward'!A:A, A604) &gt; 0, 1, 0)</f>
        <v>0</v>
      </c>
      <c r="L604" s="7">
        <f>IF(COUNTIF('Iteration 2 - Backward-Forward'!A:A, A604) &gt; 0, 1, 0)</f>
        <v>0</v>
      </c>
      <c r="M604" s="7">
        <f>IF(COUNTIF('Iteration 3 - FFF'!A:A, A604) &gt; 0, 1, 0)</f>
        <v>0</v>
      </c>
      <c r="N604" s="7">
        <f>IF(COUNTIF('Iteration 3 - FFB'!A:A, A604) &gt; 0, 1, 0)</f>
        <v>0</v>
      </c>
      <c r="O604" s="7">
        <f>IF(COUNTIF('Iteration 3 - FBF'!A:A, A604) &gt; 0, 1, 0)</f>
        <v>0</v>
      </c>
      <c r="P604" s="7"/>
      <c r="Q604" s="7"/>
      <c r="R604" s="7"/>
      <c r="S604" s="7"/>
      <c r="T604" s="7">
        <v>1</v>
      </c>
    </row>
    <row r="605" spans="1:20" x14ac:dyDescent="0.25">
      <c r="A605" s="7" t="s">
        <v>9340</v>
      </c>
      <c r="B605" s="7" t="s">
        <v>9341</v>
      </c>
      <c r="C605" s="7">
        <v>2020</v>
      </c>
      <c r="D605" s="7" t="s">
        <v>1844</v>
      </c>
      <c r="E605" s="7">
        <f t="shared" si="12"/>
        <v>0</v>
      </c>
      <c r="F605" s="7">
        <f>IF(COUNTIF('Start Set'!A:A, A605) &gt; 0, 1, 0)</f>
        <v>0</v>
      </c>
      <c r="G605" s="7">
        <f>IF(COUNTIF('Iteration 1 - Forward'!A:A, A605) &gt; 0, 1, 0)</f>
        <v>0</v>
      </c>
      <c r="H605" s="7">
        <f>IF(COUNTIF('Iteration 1 - Backward'!A:A, A605) &gt; 0, 1, 0)</f>
        <v>0</v>
      </c>
      <c r="I605" s="7">
        <f>IF(COUNTIF('Iteration 2 - Forward-Forward'!A:A, A605) &gt; 0, 1, 0)</f>
        <v>0</v>
      </c>
      <c r="J605" s="7">
        <f>IF(COUNTIF('Iteration 2 - Forward-Backward'!A:A, A605) &gt; 0, 1, 0)</f>
        <v>0</v>
      </c>
      <c r="K605" s="7">
        <f>IF(COUNTIF('Iteration 2 - Backward-Backward'!A:A, A605) &gt; 0, 1, 0)</f>
        <v>0</v>
      </c>
      <c r="L605" s="7">
        <f>IF(COUNTIF('Iteration 2 - Backward-Forward'!A:A, A605) &gt; 0, 1, 0)</f>
        <v>0</v>
      </c>
      <c r="M605" s="7">
        <f>IF(COUNTIF('Iteration 3 - FFF'!A:A, A605) &gt; 0, 1, 0)</f>
        <v>0</v>
      </c>
      <c r="N605" s="7">
        <f>IF(COUNTIF('Iteration 3 - FFB'!A:A, A605) &gt; 0, 1, 0)</f>
        <v>0</v>
      </c>
      <c r="O605" s="7">
        <f>IF(COUNTIF('Iteration 3 - FBF'!A:A, A605) &gt; 0, 1, 0)</f>
        <v>0</v>
      </c>
      <c r="P605" s="7"/>
      <c r="Q605" s="7"/>
      <c r="R605" s="7"/>
      <c r="S605" s="7"/>
      <c r="T605" s="7">
        <v>1</v>
      </c>
    </row>
    <row r="606" spans="1:20" x14ac:dyDescent="0.25">
      <c r="A606" s="7" t="s">
        <v>9312</v>
      </c>
      <c r="B606" s="7" t="s">
        <v>9313</v>
      </c>
      <c r="C606" s="7">
        <v>2020</v>
      </c>
      <c r="D606" s="7" t="s">
        <v>737</v>
      </c>
      <c r="E606" s="7">
        <f t="shared" si="12"/>
        <v>0</v>
      </c>
      <c r="F606" s="7">
        <f>IF(COUNTIF('Start Set'!A:A, A606) &gt; 0, 1, 0)</f>
        <v>0</v>
      </c>
      <c r="G606" s="7">
        <f>IF(COUNTIF('Iteration 1 - Forward'!A:A, A606) &gt; 0, 1, 0)</f>
        <v>0</v>
      </c>
      <c r="H606" s="7">
        <f>IF(COUNTIF('Iteration 1 - Backward'!A:A, A606) &gt; 0, 1, 0)</f>
        <v>0</v>
      </c>
      <c r="I606" s="7">
        <f>IF(COUNTIF('Iteration 2 - Forward-Forward'!A:A, A606) &gt; 0, 1, 0)</f>
        <v>0</v>
      </c>
      <c r="J606" s="7">
        <f>IF(COUNTIF('Iteration 2 - Forward-Backward'!A:A, A606) &gt; 0, 1, 0)</f>
        <v>0</v>
      </c>
      <c r="K606" s="7">
        <f>IF(COUNTIF('Iteration 2 - Backward-Backward'!A:A, A606) &gt; 0, 1, 0)</f>
        <v>0</v>
      </c>
      <c r="L606" s="7">
        <f>IF(COUNTIF('Iteration 2 - Backward-Forward'!A:A, A606) &gt; 0, 1, 0)</f>
        <v>0</v>
      </c>
      <c r="M606" s="7">
        <f>IF(COUNTIF('Iteration 3 - FFF'!A:A, A606) &gt; 0, 1, 0)</f>
        <v>0</v>
      </c>
      <c r="N606" s="7">
        <f>IF(COUNTIF('Iteration 3 - FFB'!A:A, A606) &gt; 0, 1, 0)</f>
        <v>0</v>
      </c>
      <c r="O606" s="7">
        <f>IF(COUNTIF('Iteration 3 - FBF'!A:A, A606) &gt; 0, 1, 0)</f>
        <v>0</v>
      </c>
      <c r="P606" s="7"/>
      <c r="Q606" s="7"/>
      <c r="R606" s="7"/>
      <c r="S606" s="7"/>
      <c r="T606" s="7">
        <v>1</v>
      </c>
    </row>
    <row r="607" spans="1:20" x14ac:dyDescent="0.25">
      <c r="A607" s="7" t="s">
        <v>9364</v>
      </c>
      <c r="B607" s="7" t="s">
        <v>9365</v>
      </c>
      <c r="C607" s="7">
        <v>2020</v>
      </c>
      <c r="D607" s="7" t="s">
        <v>737</v>
      </c>
      <c r="E607" s="7">
        <f t="shared" si="12"/>
        <v>0</v>
      </c>
      <c r="F607" s="7">
        <f>IF(COUNTIF('Start Set'!A:A, A607) &gt; 0, 1, 0)</f>
        <v>0</v>
      </c>
      <c r="G607" s="7">
        <f>IF(COUNTIF('Iteration 1 - Forward'!A:A, A607) &gt; 0, 1, 0)</f>
        <v>0</v>
      </c>
      <c r="H607" s="7">
        <f>IF(COUNTIF('Iteration 1 - Backward'!A:A, A607) &gt; 0, 1, 0)</f>
        <v>0</v>
      </c>
      <c r="I607" s="7">
        <f>IF(COUNTIF('Iteration 2 - Forward-Forward'!A:A, A607) &gt; 0, 1, 0)</f>
        <v>0</v>
      </c>
      <c r="J607" s="7">
        <f>IF(COUNTIF('Iteration 2 - Forward-Backward'!A:A, A607) &gt; 0, 1, 0)</f>
        <v>0</v>
      </c>
      <c r="K607" s="7">
        <f>IF(COUNTIF('Iteration 2 - Backward-Backward'!A:A, A607) &gt; 0, 1, 0)</f>
        <v>0</v>
      </c>
      <c r="L607" s="7">
        <f>IF(COUNTIF('Iteration 2 - Backward-Forward'!A:A, A607) &gt; 0, 1, 0)</f>
        <v>0</v>
      </c>
      <c r="M607" s="7">
        <f>IF(COUNTIF('Iteration 3 - FFF'!A:A, A607) &gt; 0, 1, 0)</f>
        <v>0</v>
      </c>
      <c r="N607" s="7">
        <f>IF(COUNTIF('Iteration 3 - FFB'!A:A, A607) &gt; 0, 1, 0)</f>
        <v>0</v>
      </c>
      <c r="O607" s="7">
        <f>IF(COUNTIF('Iteration 3 - FBF'!A:A, A607) &gt; 0, 1, 0)</f>
        <v>0</v>
      </c>
      <c r="P607" s="7"/>
      <c r="Q607" s="7"/>
      <c r="R607" s="7"/>
      <c r="S607" s="7"/>
      <c r="T607" s="7">
        <v>1</v>
      </c>
    </row>
    <row r="608" spans="1:20" x14ac:dyDescent="0.25">
      <c r="A608" s="7" t="s">
        <v>9372</v>
      </c>
      <c r="B608" s="7" t="s">
        <v>9373</v>
      </c>
      <c r="C608" s="7">
        <v>2020</v>
      </c>
      <c r="D608" s="7" t="s">
        <v>737</v>
      </c>
      <c r="E608" s="7">
        <f t="shared" si="12"/>
        <v>0</v>
      </c>
      <c r="F608" s="7">
        <f>IF(COUNTIF('Start Set'!A:A, A608) &gt; 0, 1, 0)</f>
        <v>0</v>
      </c>
      <c r="G608" s="7">
        <f>IF(COUNTIF('Iteration 1 - Forward'!A:A, A608) &gt; 0, 1, 0)</f>
        <v>0</v>
      </c>
      <c r="H608" s="7">
        <f>IF(COUNTIF('Iteration 1 - Backward'!A:A, A608) &gt; 0, 1, 0)</f>
        <v>0</v>
      </c>
      <c r="I608" s="7">
        <f>IF(COUNTIF('Iteration 2 - Forward-Forward'!A:A, A608) &gt; 0, 1, 0)</f>
        <v>0</v>
      </c>
      <c r="J608" s="7">
        <f>IF(COUNTIF('Iteration 2 - Forward-Backward'!A:A, A608) &gt; 0, 1, 0)</f>
        <v>0</v>
      </c>
      <c r="K608" s="7">
        <f>IF(COUNTIF('Iteration 2 - Backward-Backward'!A:A, A608) &gt; 0, 1, 0)</f>
        <v>0</v>
      </c>
      <c r="L608" s="7">
        <f>IF(COUNTIF('Iteration 2 - Backward-Forward'!A:A, A608) &gt; 0, 1, 0)</f>
        <v>0</v>
      </c>
      <c r="M608" s="7">
        <f>IF(COUNTIF('Iteration 3 - FFF'!A:A, A608) &gt; 0, 1, 0)</f>
        <v>0</v>
      </c>
      <c r="N608" s="7">
        <f>IF(COUNTIF('Iteration 3 - FFB'!A:A, A608) &gt; 0, 1, 0)</f>
        <v>0</v>
      </c>
      <c r="O608" s="7">
        <f>IF(COUNTIF('Iteration 3 - FBF'!A:A, A608) &gt; 0, 1, 0)</f>
        <v>0</v>
      </c>
      <c r="P608" s="7"/>
      <c r="Q608" s="7"/>
      <c r="R608" s="7"/>
      <c r="S608" s="7"/>
      <c r="T608" s="7">
        <v>1</v>
      </c>
    </row>
    <row r="609" spans="1:20" x14ac:dyDescent="0.25">
      <c r="A609" s="7" t="s">
        <v>9349</v>
      </c>
      <c r="B609" s="7" t="s">
        <v>9350</v>
      </c>
      <c r="C609" s="7">
        <v>2020</v>
      </c>
      <c r="D609" s="7" t="s">
        <v>532</v>
      </c>
      <c r="E609" s="7">
        <f t="shared" si="12"/>
        <v>0</v>
      </c>
      <c r="F609" s="7">
        <f>IF(COUNTIF('Start Set'!A:A, A609) &gt; 0, 1, 0)</f>
        <v>0</v>
      </c>
      <c r="G609" s="7">
        <f>IF(COUNTIF('Iteration 1 - Forward'!A:A, A609) &gt; 0, 1, 0)</f>
        <v>0</v>
      </c>
      <c r="H609" s="7">
        <f>IF(COUNTIF('Iteration 1 - Backward'!A:A, A609) &gt; 0, 1, 0)</f>
        <v>0</v>
      </c>
      <c r="I609" s="7">
        <f>IF(COUNTIF('Iteration 2 - Forward-Forward'!A:A, A609) &gt; 0, 1, 0)</f>
        <v>0</v>
      </c>
      <c r="J609" s="7">
        <f>IF(COUNTIF('Iteration 2 - Forward-Backward'!A:A, A609) &gt; 0, 1, 0)</f>
        <v>0</v>
      </c>
      <c r="K609" s="7">
        <f>IF(COUNTIF('Iteration 2 - Backward-Backward'!A:A, A609) &gt; 0, 1, 0)</f>
        <v>0</v>
      </c>
      <c r="L609" s="7">
        <f>IF(COUNTIF('Iteration 2 - Backward-Forward'!A:A, A609) &gt; 0, 1, 0)</f>
        <v>0</v>
      </c>
      <c r="M609" s="7">
        <f>IF(COUNTIF('Iteration 3 - FFF'!A:A, A609) &gt; 0, 1, 0)</f>
        <v>0</v>
      </c>
      <c r="N609" s="7">
        <f>IF(COUNTIF('Iteration 3 - FFB'!A:A, A609) &gt; 0, 1, 0)</f>
        <v>0</v>
      </c>
      <c r="O609" s="7">
        <f>IF(COUNTIF('Iteration 3 - FBF'!A:A, A609) &gt; 0, 1, 0)</f>
        <v>0</v>
      </c>
      <c r="P609" s="7"/>
      <c r="Q609" s="7"/>
      <c r="R609" s="7"/>
      <c r="S609" s="7"/>
      <c r="T609" s="7">
        <v>1</v>
      </c>
    </row>
    <row r="610" spans="1:20" x14ac:dyDescent="0.25">
      <c r="A610" s="7" t="s">
        <v>9347</v>
      </c>
      <c r="B610" s="7" t="s">
        <v>9348</v>
      </c>
      <c r="C610" s="7">
        <v>2020</v>
      </c>
      <c r="D610" s="7" t="s">
        <v>526</v>
      </c>
      <c r="E610" s="7">
        <f t="shared" si="12"/>
        <v>0</v>
      </c>
      <c r="F610" s="7">
        <f>IF(COUNTIF('Start Set'!A:A, A610) &gt; 0, 1, 0)</f>
        <v>0</v>
      </c>
      <c r="G610" s="7">
        <f>IF(COUNTIF('Iteration 1 - Forward'!A:A, A610) &gt; 0, 1, 0)</f>
        <v>0</v>
      </c>
      <c r="H610" s="7">
        <f>IF(COUNTIF('Iteration 1 - Backward'!A:A, A610) &gt; 0, 1, 0)</f>
        <v>0</v>
      </c>
      <c r="I610" s="7">
        <f>IF(COUNTIF('Iteration 2 - Forward-Forward'!A:A, A610) &gt; 0, 1, 0)</f>
        <v>0</v>
      </c>
      <c r="J610" s="7">
        <f>IF(COUNTIF('Iteration 2 - Forward-Backward'!A:A, A610) &gt; 0, 1, 0)</f>
        <v>0</v>
      </c>
      <c r="K610" s="7">
        <f>IF(COUNTIF('Iteration 2 - Backward-Backward'!A:A, A610) &gt; 0, 1, 0)</f>
        <v>0</v>
      </c>
      <c r="L610" s="7">
        <f>IF(COUNTIF('Iteration 2 - Backward-Forward'!A:A, A610) &gt; 0, 1, 0)</f>
        <v>0</v>
      </c>
      <c r="M610" s="7">
        <f>IF(COUNTIF('Iteration 3 - FFF'!A:A, A610) &gt; 0, 1, 0)</f>
        <v>0</v>
      </c>
      <c r="N610" s="7">
        <f>IF(COUNTIF('Iteration 3 - FFB'!A:A, A610) &gt; 0, 1, 0)</f>
        <v>0</v>
      </c>
      <c r="O610" s="7">
        <f>IF(COUNTIF('Iteration 3 - FBF'!A:A, A610) &gt; 0, 1, 0)</f>
        <v>0</v>
      </c>
      <c r="P610" s="7"/>
      <c r="Q610" s="7"/>
      <c r="R610" s="7"/>
      <c r="S610" s="7"/>
      <c r="T610" s="7">
        <v>1</v>
      </c>
    </row>
    <row r="611" spans="1:20" x14ac:dyDescent="0.25">
      <c r="A611" s="7" t="s">
        <v>8827</v>
      </c>
      <c r="B611" s="7" t="s">
        <v>8828</v>
      </c>
      <c r="C611" s="7">
        <v>2021</v>
      </c>
      <c r="D611" s="7" t="s">
        <v>8829</v>
      </c>
      <c r="E611" s="7">
        <f t="shared" si="12"/>
        <v>0</v>
      </c>
      <c r="F611" s="7">
        <f>IF(COUNTIF('Start Set'!A:A, A611) &gt; 0, 1, 0)</f>
        <v>0</v>
      </c>
      <c r="G611" s="7">
        <f>IF(COUNTIF('Iteration 1 - Forward'!A:A, A611) &gt; 0, 1, 0)</f>
        <v>0</v>
      </c>
      <c r="H611" s="7">
        <f>IF(COUNTIF('Iteration 1 - Backward'!A:A, A611) &gt; 0, 1, 0)</f>
        <v>0</v>
      </c>
      <c r="I611" s="7">
        <f>IF(COUNTIF('Iteration 2 - Forward-Forward'!A:A, A611) &gt; 0, 1, 0)</f>
        <v>0</v>
      </c>
      <c r="J611" s="7">
        <f>IF(COUNTIF('Iteration 2 - Forward-Backward'!A:A, A611) &gt; 0, 1, 0)</f>
        <v>0</v>
      </c>
      <c r="K611" s="7">
        <f>IF(COUNTIF('Iteration 2 - Backward-Backward'!A:A, A611) &gt; 0, 1, 0)</f>
        <v>0</v>
      </c>
      <c r="L611" s="7">
        <f>IF(COUNTIF('Iteration 2 - Backward-Forward'!A:A, A611) &gt; 0, 1, 0)</f>
        <v>0</v>
      </c>
      <c r="M611" s="7">
        <f>IF(COUNTIF('Iteration 3 - FFF'!A:A, A611) &gt; 0, 1, 0)</f>
        <v>0</v>
      </c>
      <c r="N611" s="7">
        <f>IF(COUNTIF('Iteration 3 - FFB'!A:A, A611) &gt; 0, 1, 0)</f>
        <v>0</v>
      </c>
      <c r="O611" s="7">
        <f>IF(COUNTIF('Iteration 3 - FBF'!A:A, A611) &gt; 0, 1, 0)</f>
        <v>0</v>
      </c>
      <c r="P611" s="7"/>
      <c r="Q611" s="7"/>
      <c r="R611" s="7"/>
      <c r="S611" s="7"/>
      <c r="T611" s="7">
        <v>1</v>
      </c>
    </row>
    <row r="612" spans="1:20" x14ac:dyDescent="0.25">
      <c r="A612" s="7" t="s">
        <v>9512</v>
      </c>
      <c r="B612" s="7" t="s">
        <v>9513</v>
      </c>
      <c r="C612" s="7">
        <v>2020</v>
      </c>
      <c r="D612" s="7" t="s">
        <v>9514</v>
      </c>
      <c r="E612" s="7">
        <f t="shared" si="12"/>
        <v>0</v>
      </c>
      <c r="F612" s="7">
        <f>IF(COUNTIF('Start Set'!A:A, A612) &gt; 0, 1, 0)</f>
        <v>0</v>
      </c>
      <c r="G612" s="7">
        <f>IF(COUNTIF('Iteration 1 - Forward'!A:A, A612) &gt; 0, 1, 0)</f>
        <v>0</v>
      </c>
      <c r="H612" s="7">
        <f>IF(COUNTIF('Iteration 1 - Backward'!A:A, A612) &gt; 0, 1, 0)</f>
        <v>0</v>
      </c>
      <c r="I612" s="7">
        <f>IF(COUNTIF('Iteration 2 - Forward-Forward'!A:A, A612) &gt; 0, 1, 0)</f>
        <v>0</v>
      </c>
      <c r="J612" s="7">
        <f>IF(COUNTIF('Iteration 2 - Forward-Backward'!A:A, A612) &gt; 0, 1, 0)</f>
        <v>0</v>
      </c>
      <c r="K612" s="7">
        <f>IF(COUNTIF('Iteration 2 - Backward-Backward'!A:A, A612) &gt; 0, 1, 0)</f>
        <v>0</v>
      </c>
      <c r="L612" s="7">
        <f>IF(COUNTIF('Iteration 2 - Backward-Forward'!A:A, A612) &gt; 0, 1, 0)</f>
        <v>0</v>
      </c>
      <c r="M612" s="7">
        <f>IF(COUNTIF('Iteration 3 - FFF'!A:A, A612) &gt; 0, 1, 0)</f>
        <v>0</v>
      </c>
      <c r="N612" s="7">
        <f>IF(COUNTIF('Iteration 3 - FFB'!A:A, A612) &gt; 0, 1, 0)</f>
        <v>0</v>
      </c>
      <c r="O612" s="7">
        <f>IF(COUNTIF('Iteration 3 - FBF'!A:A, A612) &gt; 0, 1, 0)</f>
        <v>0</v>
      </c>
      <c r="P612" s="7"/>
      <c r="Q612" s="7"/>
      <c r="R612" s="7">
        <v>1</v>
      </c>
    </row>
    <row r="613" spans="1:20" x14ac:dyDescent="0.25">
      <c r="A613" s="7" t="s">
        <v>9608</v>
      </c>
      <c r="B613" s="7" t="s">
        <v>9609</v>
      </c>
      <c r="C613" s="7">
        <v>2020</v>
      </c>
      <c r="D613" s="7" t="s">
        <v>9610</v>
      </c>
      <c r="E613" s="7">
        <f t="shared" si="12"/>
        <v>0</v>
      </c>
      <c r="F613" s="7">
        <f>IF(COUNTIF('Start Set'!A:A, A613) &gt; 0, 1, 0)</f>
        <v>0</v>
      </c>
      <c r="G613" s="7">
        <f>IF(COUNTIF('Iteration 1 - Forward'!A:A, A613) &gt; 0, 1, 0)</f>
        <v>0</v>
      </c>
      <c r="H613" s="7">
        <f>IF(COUNTIF('Iteration 1 - Backward'!A:A, A613) &gt; 0, 1, 0)</f>
        <v>0</v>
      </c>
      <c r="I613" s="7">
        <f>IF(COUNTIF('Iteration 2 - Forward-Forward'!A:A, A613) &gt; 0, 1, 0)</f>
        <v>0</v>
      </c>
      <c r="J613" s="7">
        <f>IF(COUNTIF('Iteration 2 - Forward-Backward'!A:A, A613) &gt; 0, 1, 0)</f>
        <v>0</v>
      </c>
      <c r="K613" s="7">
        <f>IF(COUNTIF('Iteration 2 - Backward-Backward'!A:A, A613) &gt; 0, 1, 0)</f>
        <v>0</v>
      </c>
      <c r="L613" s="7">
        <f>IF(COUNTIF('Iteration 2 - Backward-Forward'!A:A, A613) &gt; 0, 1, 0)</f>
        <v>0</v>
      </c>
      <c r="M613" s="7">
        <f>IF(COUNTIF('Iteration 3 - FFF'!A:A, A613) &gt; 0, 1, 0)</f>
        <v>0</v>
      </c>
      <c r="N613" s="7">
        <f>IF(COUNTIF('Iteration 3 - FFB'!A:A, A613) &gt; 0, 1, 0)</f>
        <v>0</v>
      </c>
      <c r="O613" s="7">
        <f>IF(COUNTIF('Iteration 3 - FBF'!A:A, A613) &gt; 0, 1, 0)</f>
        <v>0</v>
      </c>
      <c r="P613" s="7"/>
      <c r="Q613" s="7"/>
      <c r="R613" s="7"/>
      <c r="S613" s="7"/>
      <c r="T613" s="7">
        <v>1</v>
      </c>
    </row>
    <row r="614" spans="1:20" x14ac:dyDescent="0.25">
      <c r="A614" s="7" t="s">
        <v>10011</v>
      </c>
      <c r="B614" s="7" t="s">
        <v>10012</v>
      </c>
      <c r="C614" s="7">
        <v>2020</v>
      </c>
      <c r="D614" s="7" t="s">
        <v>10013</v>
      </c>
      <c r="E614" s="7">
        <f t="shared" si="12"/>
        <v>0</v>
      </c>
      <c r="F614" s="7">
        <f>IF(COUNTIF('Start Set'!A:A, A614) &gt; 0, 1, 0)</f>
        <v>0</v>
      </c>
      <c r="G614" s="7">
        <f>IF(COUNTIF('Iteration 1 - Forward'!A:A, A614) &gt; 0, 1, 0)</f>
        <v>0</v>
      </c>
      <c r="H614" s="7">
        <f>IF(COUNTIF('Iteration 1 - Backward'!A:A, A614) &gt; 0, 1, 0)</f>
        <v>0</v>
      </c>
      <c r="I614" s="7">
        <f>IF(COUNTIF('Iteration 2 - Forward-Forward'!A:A, A614) &gt; 0, 1, 0)</f>
        <v>0</v>
      </c>
      <c r="J614" s="7">
        <f>IF(COUNTIF('Iteration 2 - Forward-Backward'!A:A, A614) &gt; 0, 1, 0)</f>
        <v>0</v>
      </c>
      <c r="K614" s="7">
        <f>IF(COUNTIF('Iteration 2 - Backward-Backward'!A:A, A614) &gt; 0, 1, 0)</f>
        <v>0</v>
      </c>
      <c r="L614" s="7">
        <f>IF(COUNTIF('Iteration 2 - Backward-Forward'!A:A, A614) &gt; 0, 1, 0)</f>
        <v>0</v>
      </c>
      <c r="M614" s="7">
        <f>IF(COUNTIF('Iteration 3 - FFF'!A:A, A614) &gt; 0, 1, 0)</f>
        <v>0</v>
      </c>
      <c r="N614" s="7">
        <f>IF(COUNTIF('Iteration 3 - FFB'!A:A, A614) &gt; 0, 1, 0)</f>
        <v>0</v>
      </c>
      <c r="O614" s="7">
        <f>IF(COUNTIF('Iteration 3 - FBF'!A:A, A614) &gt; 0, 1, 0)</f>
        <v>0</v>
      </c>
      <c r="P614" s="7"/>
      <c r="Q614" s="7"/>
      <c r="R614" s="7">
        <v>1</v>
      </c>
    </row>
    <row r="615" spans="1:20" x14ac:dyDescent="0.25">
      <c r="A615" s="7" t="s">
        <v>9037</v>
      </c>
      <c r="B615" s="7" t="s">
        <v>9038</v>
      </c>
      <c r="C615" s="7">
        <v>2020</v>
      </c>
      <c r="D615" s="7" t="s">
        <v>9039</v>
      </c>
      <c r="E615" s="7">
        <f t="shared" si="12"/>
        <v>0</v>
      </c>
      <c r="F615" s="7">
        <f>IF(COUNTIF('Start Set'!A:A, A615) &gt; 0, 1, 0)</f>
        <v>0</v>
      </c>
      <c r="G615" s="7">
        <f>IF(COUNTIF('Iteration 1 - Forward'!A:A, A615) &gt; 0, 1, 0)</f>
        <v>0</v>
      </c>
      <c r="H615" s="7">
        <f>IF(COUNTIF('Iteration 1 - Backward'!A:A, A615) &gt; 0, 1, 0)</f>
        <v>0</v>
      </c>
      <c r="I615" s="7">
        <f>IF(COUNTIF('Iteration 2 - Forward-Forward'!A:A, A615) &gt; 0, 1, 0)</f>
        <v>0</v>
      </c>
      <c r="J615" s="7">
        <f>IF(COUNTIF('Iteration 2 - Forward-Backward'!A:A, A615) &gt; 0, 1, 0)</f>
        <v>0</v>
      </c>
      <c r="K615" s="7">
        <f>IF(COUNTIF('Iteration 2 - Backward-Backward'!A:A, A615) &gt; 0, 1, 0)</f>
        <v>0</v>
      </c>
      <c r="L615" s="7">
        <f>IF(COUNTIF('Iteration 2 - Backward-Forward'!A:A, A615) &gt; 0, 1, 0)</f>
        <v>0</v>
      </c>
      <c r="M615" s="7">
        <f>IF(COUNTIF('Iteration 3 - FFF'!A:A, A615) &gt; 0, 1, 0)</f>
        <v>0</v>
      </c>
      <c r="N615" s="7">
        <f>IF(COUNTIF('Iteration 3 - FFB'!A:A, A615) &gt; 0, 1, 0)</f>
        <v>0</v>
      </c>
      <c r="O615" s="7">
        <f>IF(COUNTIF('Iteration 3 - FBF'!A:A, A615) &gt; 0, 1, 0)</f>
        <v>0</v>
      </c>
      <c r="P615" s="7"/>
      <c r="Q615" s="7"/>
      <c r="R615" s="7"/>
      <c r="S615" s="7"/>
      <c r="T615" s="7">
        <v>1</v>
      </c>
    </row>
    <row r="616" spans="1:20" x14ac:dyDescent="0.25">
      <c r="A616" s="7" t="s">
        <v>10014</v>
      </c>
      <c r="B616" s="7" t="s">
        <v>10015</v>
      </c>
      <c r="C616" s="7">
        <v>2020</v>
      </c>
      <c r="D616" s="7" t="s">
        <v>10016</v>
      </c>
      <c r="E616" s="7">
        <f t="shared" si="12"/>
        <v>0</v>
      </c>
      <c r="F616" s="7">
        <f>IF(COUNTIF('Start Set'!A:A, A616) &gt; 0, 1, 0)</f>
        <v>0</v>
      </c>
      <c r="G616" s="7">
        <f>IF(COUNTIF('Iteration 1 - Forward'!A:A, A616) &gt; 0, 1, 0)</f>
        <v>0</v>
      </c>
      <c r="H616" s="7">
        <f>IF(COUNTIF('Iteration 1 - Backward'!A:A, A616) &gt; 0, 1, 0)</f>
        <v>0</v>
      </c>
      <c r="I616" s="7">
        <f>IF(COUNTIF('Iteration 2 - Forward-Forward'!A:A, A616) &gt; 0, 1, 0)</f>
        <v>0</v>
      </c>
      <c r="J616" s="7">
        <f>IF(COUNTIF('Iteration 2 - Forward-Backward'!A:A, A616) &gt; 0, 1, 0)</f>
        <v>0</v>
      </c>
      <c r="K616" s="7">
        <f>IF(COUNTIF('Iteration 2 - Backward-Backward'!A:A, A616) &gt; 0, 1, 0)</f>
        <v>0</v>
      </c>
      <c r="L616" s="7">
        <f>IF(COUNTIF('Iteration 2 - Backward-Forward'!A:A, A616) &gt; 0, 1, 0)</f>
        <v>0</v>
      </c>
      <c r="M616" s="7">
        <f>IF(COUNTIF('Iteration 3 - FFF'!A:A, A616) &gt; 0, 1, 0)</f>
        <v>0</v>
      </c>
      <c r="N616" s="7">
        <f>IF(COUNTIF('Iteration 3 - FFB'!A:A, A616) &gt; 0, 1, 0)</f>
        <v>0</v>
      </c>
      <c r="O616" s="7">
        <f>IF(COUNTIF('Iteration 3 - FBF'!A:A, A616) &gt; 0, 1, 0)</f>
        <v>0</v>
      </c>
      <c r="P616" s="7"/>
      <c r="Q616" s="7"/>
      <c r="R616" s="7"/>
      <c r="S616" s="7"/>
      <c r="T616" s="7">
        <v>1</v>
      </c>
    </row>
    <row r="617" spans="1:20" x14ac:dyDescent="0.25">
      <c r="A617" s="7" t="s">
        <v>9162</v>
      </c>
      <c r="B617" s="7" t="s">
        <v>9163</v>
      </c>
      <c r="C617" s="7">
        <v>2020</v>
      </c>
      <c r="D617" s="7" t="s">
        <v>9164</v>
      </c>
      <c r="E617" s="7">
        <f t="shared" si="12"/>
        <v>0</v>
      </c>
      <c r="F617" s="7">
        <f>IF(COUNTIF('Start Set'!A:A, A617) &gt; 0, 1, 0)</f>
        <v>0</v>
      </c>
      <c r="G617" s="7">
        <f>IF(COUNTIF('Iteration 1 - Forward'!A:A, A617) &gt; 0, 1, 0)</f>
        <v>0</v>
      </c>
      <c r="H617" s="7">
        <f>IF(COUNTIF('Iteration 1 - Backward'!A:A, A617) &gt; 0, 1, 0)</f>
        <v>0</v>
      </c>
      <c r="I617" s="7">
        <f>IF(COUNTIF('Iteration 2 - Forward-Forward'!A:A, A617) &gt; 0, 1, 0)</f>
        <v>0</v>
      </c>
      <c r="J617" s="7">
        <f>IF(COUNTIF('Iteration 2 - Forward-Backward'!A:A, A617) &gt; 0, 1, 0)</f>
        <v>0</v>
      </c>
      <c r="K617" s="7">
        <f>IF(COUNTIF('Iteration 2 - Backward-Backward'!A:A, A617) &gt; 0, 1, 0)</f>
        <v>0</v>
      </c>
      <c r="L617" s="7">
        <f>IF(COUNTIF('Iteration 2 - Backward-Forward'!A:A, A617) &gt; 0, 1, 0)</f>
        <v>0</v>
      </c>
      <c r="M617" s="7">
        <f>IF(COUNTIF('Iteration 3 - FFF'!A:A, A617) &gt; 0, 1, 0)</f>
        <v>0</v>
      </c>
      <c r="N617" s="7">
        <f>IF(COUNTIF('Iteration 3 - FFB'!A:A, A617) &gt; 0, 1, 0)</f>
        <v>0</v>
      </c>
      <c r="O617" s="7">
        <f>IF(COUNTIF('Iteration 3 - FBF'!A:A, A617) &gt; 0, 1, 0)</f>
        <v>0</v>
      </c>
      <c r="P617" s="7"/>
      <c r="Q617" s="7"/>
      <c r="R617" s="7"/>
      <c r="S617" s="7"/>
      <c r="T617" s="7">
        <v>1</v>
      </c>
    </row>
    <row r="618" spans="1:20" x14ac:dyDescent="0.25">
      <c r="A618" s="7" t="s">
        <v>9150</v>
      </c>
      <c r="B618" s="7" t="s">
        <v>9151</v>
      </c>
      <c r="C618" s="7">
        <v>2022</v>
      </c>
      <c r="D618" s="7" t="s">
        <v>9152</v>
      </c>
      <c r="E618" s="7">
        <f t="shared" si="12"/>
        <v>0</v>
      </c>
      <c r="F618" s="7">
        <f>IF(COUNTIF('Start Set'!A:A, A618) &gt; 0, 1, 0)</f>
        <v>0</v>
      </c>
      <c r="G618" s="7">
        <f>IF(COUNTIF('Iteration 1 - Forward'!A:A, A618) &gt; 0, 1, 0)</f>
        <v>0</v>
      </c>
      <c r="H618" s="7">
        <f>IF(COUNTIF('Iteration 1 - Backward'!A:A, A618) &gt; 0, 1, 0)</f>
        <v>0</v>
      </c>
      <c r="I618" s="7">
        <f>IF(COUNTIF('Iteration 2 - Forward-Forward'!A:A, A618) &gt; 0, 1, 0)</f>
        <v>0</v>
      </c>
      <c r="J618" s="7">
        <f>IF(COUNTIF('Iteration 2 - Forward-Backward'!A:A, A618) &gt; 0, 1, 0)</f>
        <v>0</v>
      </c>
      <c r="K618" s="7">
        <f>IF(COUNTIF('Iteration 2 - Backward-Backward'!A:A, A618) &gt; 0, 1, 0)</f>
        <v>0</v>
      </c>
      <c r="L618" s="7">
        <f>IF(COUNTIF('Iteration 2 - Backward-Forward'!A:A, A618) &gt; 0, 1, 0)</f>
        <v>0</v>
      </c>
      <c r="M618" s="7">
        <f>IF(COUNTIF('Iteration 3 - FFF'!A:A, A618) &gt; 0, 1, 0)</f>
        <v>0</v>
      </c>
      <c r="N618" s="7">
        <f>IF(COUNTIF('Iteration 3 - FFB'!A:A, A618) &gt; 0, 1, 0)</f>
        <v>0</v>
      </c>
      <c r="O618" s="7">
        <f>IF(COUNTIF('Iteration 3 - FBF'!A:A, A618) &gt; 0, 1, 0)</f>
        <v>0</v>
      </c>
      <c r="P618" s="7"/>
      <c r="Q618" s="7"/>
      <c r="R618" s="7">
        <v>1</v>
      </c>
    </row>
    <row r="619" spans="1:20" x14ac:dyDescent="0.25">
      <c r="A619" s="7" t="s">
        <v>9611</v>
      </c>
      <c r="B619" s="7" t="s">
        <v>9612</v>
      </c>
      <c r="C619" s="7">
        <v>2020</v>
      </c>
      <c r="D619" s="7" t="s">
        <v>9613</v>
      </c>
      <c r="E619" s="7">
        <f t="shared" si="12"/>
        <v>0</v>
      </c>
      <c r="F619" s="7">
        <f>IF(COUNTIF('Start Set'!A:A, A619) &gt; 0, 1, 0)</f>
        <v>0</v>
      </c>
      <c r="G619" s="7">
        <f>IF(COUNTIF('Iteration 1 - Forward'!A:A, A619) &gt; 0, 1, 0)</f>
        <v>0</v>
      </c>
      <c r="H619" s="7">
        <f>IF(COUNTIF('Iteration 1 - Backward'!A:A, A619) &gt; 0, 1, 0)</f>
        <v>0</v>
      </c>
      <c r="I619" s="7">
        <f>IF(COUNTIF('Iteration 2 - Forward-Forward'!A:A, A619) &gt; 0, 1, 0)</f>
        <v>0</v>
      </c>
      <c r="J619" s="7">
        <f>IF(COUNTIF('Iteration 2 - Forward-Backward'!A:A, A619) &gt; 0, 1, 0)</f>
        <v>0</v>
      </c>
      <c r="K619" s="7">
        <f>IF(COUNTIF('Iteration 2 - Backward-Backward'!A:A, A619) &gt; 0, 1, 0)</f>
        <v>0</v>
      </c>
      <c r="L619" s="7">
        <f>IF(COUNTIF('Iteration 2 - Backward-Forward'!A:A, A619) &gt; 0, 1, 0)</f>
        <v>0</v>
      </c>
      <c r="M619" s="7">
        <f>IF(COUNTIF('Iteration 3 - FFF'!A:A, A619) &gt; 0, 1, 0)</f>
        <v>0</v>
      </c>
      <c r="N619" s="7">
        <f>IF(COUNTIF('Iteration 3 - FFB'!A:A, A619) &gt; 0, 1, 0)</f>
        <v>0</v>
      </c>
      <c r="O619" s="7">
        <f>IF(COUNTIF('Iteration 3 - FBF'!A:A, A619) &gt; 0, 1, 0)</f>
        <v>0</v>
      </c>
      <c r="P619" s="7"/>
      <c r="Q619" s="7">
        <v>1</v>
      </c>
    </row>
    <row r="620" spans="1:20" x14ac:dyDescent="0.25">
      <c r="A620" s="7" t="s">
        <v>9113</v>
      </c>
      <c r="B620" s="7" t="s">
        <v>9114</v>
      </c>
      <c r="C620" s="7">
        <v>2020</v>
      </c>
      <c r="D620" s="7" t="s">
        <v>9115</v>
      </c>
      <c r="E620" s="7">
        <f t="shared" si="12"/>
        <v>0</v>
      </c>
      <c r="F620" s="7">
        <f>IF(COUNTIF('Start Set'!A:A, A620) &gt; 0, 1, 0)</f>
        <v>0</v>
      </c>
      <c r="G620" s="7">
        <f>IF(COUNTIF('Iteration 1 - Forward'!A:A, A620) &gt; 0, 1, 0)</f>
        <v>0</v>
      </c>
      <c r="H620" s="7">
        <f>IF(COUNTIF('Iteration 1 - Backward'!A:A, A620) &gt; 0, 1, 0)</f>
        <v>0</v>
      </c>
      <c r="I620" s="7">
        <f>IF(COUNTIF('Iteration 2 - Forward-Forward'!A:A, A620) &gt; 0, 1, 0)</f>
        <v>0</v>
      </c>
      <c r="J620" s="7">
        <f>IF(COUNTIF('Iteration 2 - Forward-Backward'!A:A, A620) &gt; 0, 1, 0)</f>
        <v>0</v>
      </c>
      <c r="K620" s="7">
        <f>IF(COUNTIF('Iteration 2 - Backward-Backward'!A:A, A620) &gt; 0, 1, 0)</f>
        <v>0</v>
      </c>
      <c r="L620" s="7">
        <f>IF(COUNTIF('Iteration 2 - Backward-Forward'!A:A, A620) &gt; 0, 1, 0)</f>
        <v>0</v>
      </c>
      <c r="M620" s="7">
        <f>IF(COUNTIF('Iteration 3 - FFF'!A:A, A620) &gt; 0, 1, 0)</f>
        <v>0</v>
      </c>
      <c r="N620" s="7">
        <f>IF(COUNTIF('Iteration 3 - FFB'!A:A, A620) &gt; 0, 1, 0)</f>
        <v>0</v>
      </c>
      <c r="O620" s="7">
        <f>IF(COUNTIF('Iteration 3 - FBF'!A:A, A620) &gt; 0, 1, 0)</f>
        <v>0</v>
      </c>
      <c r="P620" s="7"/>
      <c r="Q620" s="7"/>
      <c r="R620" s="7"/>
      <c r="S620" s="7"/>
      <c r="T620" s="7">
        <v>1</v>
      </c>
    </row>
    <row r="621" spans="1:20" x14ac:dyDescent="0.25">
      <c r="A621" s="7" t="s">
        <v>9501</v>
      </c>
      <c r="B621" s="7" t="s">
        <v>9502</v>
      </c>
      <c r="C621" s="7">
        <v>2020</v>
      </c>
      <c r="D621" s="7" t="s">
        <v>9503</v>
      </c>
      <c r="E621" s="7">
        <f t="shared" si="12"/>
        <v>0</v>
      </c>
      <c r="F621" s="7">
        <f>IF(COUNTIF('Start Set'!A:A, A621) &gt; 0, 1, 0)</f>
        <v>0</v>
      </c>
      <c r="G621" s="7">
        <f>IF(COUNTIF('Iteration 1 - Forward'!A:A, A621) &gt; 0, 1, 0)</f>
        <v>0</v>
      </c>
      <c r="H621" s="7">
        <f>IF(COUNTIF('Iteration 1 - Backward'!A:A, A621) &gt; 0, 1, 0)</f>
        <v>0</v>
      </c>
      <c r="I621" s="7">
        <f>IF(COUNTIF('Iteration 2 - Forward-Forward'!A:A, A621) &gt; 0, 1, 0)</f>
        <v>0</v>
      </c>
      <c r="J621" s="7">
        <f>IF(COUNTIF('Iteration 2 - Forward-Backward'!A:A, A621) &gt; 0, 1, 0)</f>
        <v>0</v>
      </c>
      <c r="K621" s="7">
        <f>IF(COUNTIF('Iteration 2 - Backward-Backward'!A:A, A621) &gt; 0, 1, 0)</f>
        <v>0</v>
      </c>
      <c r="L621" s="7">
        <f>IF(COUNTIF('Iteration 2 - Backward-Forward'!A:A, A621) &gt; 0, 1, 0)</f>
        <v>0</v>
      </c>
      <c r="M621" s="7">
        <f>IF(COUNTIF('Iteration 3 - FFF'!A:A, A621) &gt; 0, 1, 0)</f>
        <v>0</v>
      </c>
      <c r="N621" s="7">
        <f>IF(COUNTIF('Iteration 3 - FFB'!A:A, A621) &gt; 0, 1, 0)</f>
        <v>0</v>
      </c>
      <c r="O621" s="7">
        <f>IF(COUNTIF('Iteration 3 - FBF'!A:A, A621) &gt; 0, 1, 0)</f>
        <v>0</v>
      </c>
      <c r="P621" s="7"/>
      <c r="Q621" s="7"/>
      <c r="R621" s="7"/>
      <c r="S621" s="7"/>
      <c r="T621" s="7">
        <v>1</v>
      </c>
    </row>
    <row r="622" spans="1:20" x14ac:dyDescent="0.25">
      <c r="A622" s="7" t="s">
        <v>9596</v>
      </c>
      <c r="B622" s="7" t="s">
        <v>9597</v>
      </c>
      <c r="C622" s="7">
        <v>2020</v>
      </c>
      <c r="D622" s="7" t="s">
        <v>9598</v>
      </c>
      <c r="E622" s="7">
        <f t="shared" si="12"/>
        <v>0</v>
      </c>
      <c r="F622" s="7">
        <f>IF(COUNTIF('Start Set'!A:A, A622) &gt; 0, 1, 0)</f>
        <v>0</v>
      </c>
      <c r="G622" s="7">
        <f>IF(COUNTIF('Iteration 1 - Forward'!A:A, A622) &gt; 0, 1, 0)</f>
        <v>0</v>
      </c>
      <c r="H622" s="7">
        <f>IF(COUNTIF('Iteration 1 - Backward'!A:A, A622) &gt; 0, 1, 0)</f>
        <v>0</v>
      </c>
      <c r="I622" s="7">
        <f>IF(COUNTIF('Iteration 2 - Forward-Forward'!A:A, A622) &gt; 0, 1, 0)</f>
        <v>0</v>
      </c>
      <c r="J622" s="7">
        <f>IF(COUNTIF('Iteration 2 - Forward-Backward'!A:A, A622) &gt; 0, 1, 0)</f>
        <v>0</v>
      </c>
      <c r="K622" s="7">
        <f>IF(COUNTIF('Iteration 2 - Backward-Backward'!A:A, A622) &gt; 0, 1, 0)</f>
        <v>0</v>
      </c>
      <c r="L622" s="7">
        <f>IF(COUNTIF('Iteration 2 - Backward-Forward'!A:A, A622) &gt; 0, 1, 0)</f>
        <v>0</v>
      </c>
      <c r="M622" s="7">
        <f>IF(COUNTIF('Iteration 3 - FFF'!A:A, A622) &gt; 0, 1, 0)</f>
        <v>0</v>
      </c>
      <c r="N622" s="7">
        <f>IF(COUNTIF('Iteration 3 - FFB'!A:A, A622) &gt; 0, 1, 0)</f>
        <v>0</v>
      </c>
      <c r="O622" s="7">
        <f>IF(COUNTIF('Iteration 3 - FBF'!A:A, A622) &gt; 0, 1, 0)</f>
        <v>0</v>
      </c>
      <c r="P622" s="7"/>
      <c r="Q622" s="7"/>
      <c r="R622" s="7"/>
      <c r="S622" s="7"/>
      <c r="T622" s="7">
        <v>1</v>
      </c>
    </row>
    <row r="623" spans="1:20" x14ac:dyDescent="0.25">
      <c r="A623" s="7" t="s">
        <v>9492</v>
      </c>
      <c r="B623" s="7" t="s">
        <v>9493</v>
      </c>
      <c r="C623" s="7">
        <v>2020</v>
      </c>
      <c r="D623" s="7" t="s">
        <v>9494</v>
      </c>
      <c r="E623" s="7">
        <f t="shared" si="12"/>
        <v>0</v>
      </c>
      <c r="F623" s="7">
        <f>IF(COUNTIF('Start Set'!A:A, A623) &gt; 0, 1, 0)</f>
        <v>0</v>
      </c>
      <c r="G623" s="7">
        <f>IF(COUNTIF('Iteration 1 - Forward'!A:A, A623) &gt; 0, 1, 0)</f>
        <v>0</v>
      </c>
      <c r="H623" s="7">
        <f>IF(COUNTIF('Iteration 1 - Backward'!A:A, A623) &gt; 0, 1, 0)</f>
        <v>0</v>
      </c>
      <c r="I623" s="7">
        <f>IF(COUNTIF('Iteration 2 - Forward-Forward'!A:A, A623) &gt; 0, 1, 0)</f>
        <v>0</v>
      </c>
      <c r="J623" s="7">
        <f>IF(COUNTIF('Iteration 2 - Forward-Backward'!A:A, A623) &gt; 0, 1, 0)</f>
        <v>0</v>
      </c>
      <c r="K623" s="7">
        <f>IF(COUNTIF('Iteration 2 - Backward-Backward'!A:A, A623) &gt; 0, 1, 0)</f>
        <v>0</v>
      </c>
      <c r="L623" s="7">
        <f>IF(COUNTIF('Iteration 2 - Backward-Forward'!A:A, A623) &gt; 0, 1, 0)</f>
        <v>0</v>
      </c>
      <c r="M623" s="7">
        <f>IF(COUNTIF('Iteration 3 - FFF'!A:A, A623) &gt; 0, 1, 0)</f>
        <v>0</v>
      </c>
      <c r="N623" s="7">
        <f>IF(COUNTIF('Iteration 3 - FFB'!A:A, A623) &gt; 0, 1, 0)</f>
        <v>0</v>
      </c>
      <c r="O623" s="7">
        <f>IF(COUNTIF('Iteration 3 - FBF'!A:A, A623) &gt; 0, 1, 0)</f>
        <v>0</v>
      </c>
      <c r="P623" s="7"/>
      <c r="Q623" s="7"/>
      <c r="R623" s="7"/>
      <c r="S623" s="7"/>
      <c r="T623" s="7">
        <v>1</v>
      </c>
    </row>
    <row r="624" spans="1:20" x14ac:dyDescent="0.25">
      <c r="A624" s="7" t="s">
        <v>10149</v>
      </c>
      <c r="B624" s="7" t="s">
        <v>10150</v>
      </c>
      <c r="C624" s="7">
        <v>2021</v>
      </c>
      <c r="D624" s="7" t="s">
        <v>10151</v>
      </c>
      <c r="E624" s="7">
        <f t="shared" si="12"/>
        <v>0</v>
      </c>
      <c r="F624" s="7">
        <f>IF(COUNTIF('Start Set'!A:A, A624) &gt; 0, 1, 0)</f>
        <v>0</v>
      </c>
      <c r="G624" s="7">
        <f>IF(COUNTIF('Iteration 1 - Forward'!A:A, A624) &gt; 0, 1, 0)</f>
        <v>0</v>
      </c>
      <c r="H624" s="7">
        <f>IF(COUNTIF('Iteration 1 - Backward'!A:A, A624) &gt; 0, 1, 0)</f>
        <v>0</v>
      </c>
      <c r="I624" s="7">
        <f>IF(COUNTIF('Iteration 2 - Forward-Forward'!A:A, A624) &gt; 0, 1, 0)</f>
        <v>0</v>
      </c>
      <c r="J624" s="7">
        <f>IF(COUNTIF('Iteration 2 - Forward-Backward'!A:A, A624) &gt; 0, 1, 0)</f>
        <v>0</v>
      </c>
      <c r="K624" s="7">
        <f>IF(COUNTIF('Iteration 2 - Backward-Backward'!A:A, A624) &gt; 0, 1, 0)</f>
        <v>0</v>
      </c>
      <c r="L624" s="7">
        <f>IF(COUNTIF('Iteration 2 - Backward-Forward'!A:A, A624) &gt; 0, 1, 0)</f>
        <v>0</v>
      </c>
      <c r="M624" s="7">
        <f>IF(COUNTIF('Iteration 3 - FFF'!A:A, A624) &gt; 0, 1, 0)</f>
        <v>0</v>
      </c>
      <c r="N624" s="7">
        <f>IF(COUNTIF('Iteration 3 - FFB'!A:A, A624) &gt; 0, 1, 0)</f>
        <v>0</v>
      </c>
      <c r="O624" s="7">
        <f>IF(COUNTIF('Iteration 3 - FBF'!A:A, A624) &gt; 0, 1, 0)</f>
        <v>0</v>
      </c>
      <c r="P624" s="7"/>
      <c r="Q624" s="7"/>
      <c r="R624" s="7"/>
      <c r="S624" s="7"/>
      <c r="T624" s="7">
        <v>1</v>
      </c>
    </row>
    <row r="625" spans="1:22" x14ac:dyDescent="0.25">
      <c r="A625" s="7" t="s">
        <v>9922</v>
      </c>
      <c r="B625" s="7" t="s">
        <v>9923</v>
      </c>
      <c r="C625" s="7">
        <v>2020</v>
      </c>
      <c r="D625" s="7" t="s">
        <v>155</v>
      </c>
      <c r="E625" s="7">
        <f t="shared" si="12"/>
        <v>0</v>
      </c>
      <c r="F625" s="7">
        <f>IF(COUNTIF('Start Set'!A:A, A625) &gt; 0, 1, 0)</f>
        <v>0</v>
      </c>
      <c r="G625" s="7">
        <f>IF(COUNTIF('Iteration 1 - Forward'!A:A, A625) &gt; 0, 1, 0)</f>
        <v>0</v>
      </c>
      <c r="H625" s="7">
        <f>IF(COUNTIF('Iteration 1 - Backward'!A:A, A625) &gt; 0, 1, 0)</f>
        <v>0</v>
      </c>
      <c r="I625" s="7">
        <f>IF(COUNTIF('Iteration 2 - Forward-Forward'!A:A, A625) &gt; 0, 1, 0)</f>
        <v>0</v>
      </c>
      <c r="J625" s="7">
        <f>IF(COUNTIF('Iteration 2 - Forward-Backward'!A:A, A625) &gt; 0, 1, 0)</f>
        <v>0</v>
      </c>
      <c r="K625" s="7">
        <f>IF(COUNTIF('Iteration 2 - Backward-Backward'!A:A, A625) &gt; 0, 1, 0)</f>
        <v>0</v>
      </c>
      <c r="L625" s="7">
        <f>IF(COUNTIF('Iteration 2 - Backward-Forward'!A:A, A625) &gt; 0, 1, 0)</f>
        <v>0</v>
      </c>
      <c r="M625" s="7">
        <f>IF(COUNTIF('Iteration 3 - FFF'!A:A, A625) &gt; 0, 1, 0)</f>
        <v>0</v>
      </c>
      <c r="N625" s="7">
        <f>IF(COUNTIF('Iteration 3 - FFB'!A:A, A625) &gt; 0, 1, 0)</f>
        <v>0</v>
      </c>
      <c r="O625" s="7">
        <f>IF(COUNTIF('Iteration 3 - FBF'!A:A, A625) &gt; 0, 1, 0)</f>
        <v>0</v>
      </c>
      <c r="P625" s="7"/>
      <c r="Q625" s="7"/>
      <c r="R625" s="7"/>
      <c r="S625" s="7"/>
      <c r="T625" s="7">
        <v>1</v>
      </c>
    </row>
    <row r="626" spans="1:22" x14ac:dyDescent="0.25">
      <c r="A626" s="7" t="s">
        <v>9380</v>
      </c>
      <c r="B626" s="7" t="s">
        <v>9381</v>
      </c>
      <c r="C626" s="7">
        <v>2020</v>
      </c>
      <c r="D626" s="7" t="s">
        <v>1295</v>
      </c>
      <c r="E626" s="7">
        <f t="shared" si="12"/>
        <v>0</v>
      </c>
      <c r="F626" s="7">
        <f>IF(COUNTIF('Start Set'!A:A, A626) &gt; 0, 1, 0)</f>
        <v>0</v>
      </c>
      <c r="G626" s="7">
        <f>IF(COUNTIF('Iteration 1 - Forward'!A:A, A626) &gt; 0, 1, 0)</f>
        <v>0</v>
      </c>
      <c r="H626" s="7">
        <f>IF(COUNTIF('Iteration 1 - Backward'!A:A, A626) &gt; 0, 1, 0)</f>
        <v>0</v>
      </c>
      <c r="I626" s="7">
        <f>IF(COUNTIF('Iteration 2 - Forward-Forward'!A:A, A626) &gt; 0, 1, 0)</f>
        <v>0</v>
      </c>
      <c r="J626" s="7">
        <f>IF(COUNTIF('Iteration 2 - Forward-Backward'!A:A, A626) &gt; 0, 1, 0)</f>
        <v>0</v>
      </c>
      <c r="K626" s="7">
        <f>IF(COUNTIF('Iteration 2 - Backward-Backward'!A:A, A626) &gt; 0, 1, 0)</f>
        <v>0</v>
      </c>
      <c r="L626" s="7">
        <f>IF(COUNTIF('Iteration 2 - Backward-Forward'!A:A, A626) &gt; 0, 1, 0)</f>
        <v>0</v>
      </c>
      <c r="M626" s="7">
        <f>IF(COUNTIF('Iteration 3 - FFF'!A:A, A626) &gt; 0, 1, 0)</f>
        <v>0</v>
      </c>
      <c r="N626" s="7">
        <f>IF(COUNTIF('Iteration 3 - FFB'!A:A, A626) &gt; 0, 1, 0)</f>
        <v>0</v>
      </c>
      <c r="O626" s="7">
        <f>IF(COUNTIF('Iteration 3 - FBF'!A:A, A626) &gt; 0, 1, 0)</f>
        <v>0</v>
      </c>
      <c r="P626" s="7"/>
      <c r="Q626" s="7"/>
      <c r="R626" s="7"/>
      <c r="S626" s="7"/>
      <c r="T626" s="7">
        <v>1</v>
      </c>
    </row>
    <row r="627" spans="1:22" x14ac:dyDescent="0.25">
      <c r="A627" s="8" t="s">
        <v>9523</v>
      </c>
      <c r="B627" s="8" t="s">
        <v>9524</v>
      </c>
      <c r="C627" s="8">
        <v>2021</v>
      </c>
      <c r="D627" s="8" t="s">
        <v>380</v>
      </c>
      <c r="E627" s="8">
        <f t="shared" ref="E627" si="13">--(ROW(A627)&lt;&gt;MATCH(A627,$A:$A,0))</f>
        <v>0</v>
      </c>
      <c r="F627" s="8">
        <f>IF(COUNTIF('Start Set'!A:A, A627) &gt; 0, 1, 0)</f>
        <v>0</v>
      </c>
      <c r="G627" s="8">
        <f>IF(COUNTIF('Iteration 1 - Forward'!A:A, A627) &gt; 0, 1, 0)</f>
        <v>0</v>
      </c>
      <c r="H627" s="8">
        <f>IF(COUNTIF('Iteration 1 - Backward'!A:A, A627) &gt; 0, 1, 0)</f>
        <v>0</v>
      </c>
      <c r="I627" s="8">
        <f>IF(COUNTIF('Iteration 2 - Forward-Forward'!A:A, A627) &gt; 0, 1, 0)</f>
        <v>0</v>
      </c>
      <c r="J627" s="8">
        <f>IF(COUNTIF('Iteration 2 - Forward-Backward'!A:A, A627) &gt; 0, 1, 0)</f>
        <v>0</v>
      </c>
      <c r="K627" s="8">
        <f>IF(COUNTIF('Iteration 2 - Backward-Backward'!A:A, A627) &gt; 0, 1, 0)</f>
        <v>0</v>
      </c>
      <c r="L627" s="8">
        <f>IF(COUNTIF('Iteration 2 - Backward-Forward'!A:A, A627) &gt; 0, 1, 0)</f>
        <v>0</v>
      </c>
      <c r="M627" s="8">
        <f>IF(COUNTIF('Iteration 3 - FFF'!A:A, A627) &gt; 0, 1, 0)</f>
        <v>0</v>
      </c>
      <c r="N627" s="8">
        <f>IF(COUNTIF('Iteration 3 - FFB'!A:A, A627) &gt; 0, 1, 0)</f>
        <v>0</v>
      </c>
      <c r="O627" s="8">
        <f>IF(COUNTIF('Iteration 3 - FBF'!A:A, A627) &gt; 0, 1, 0)</f>
        <v>0</v>
      </c>
      <c r="P627" s="8"/>
      <c r="Q627" s="8"/>
      <c r="R627" s="8"/>
      <c r="S627" s="8"/>
      <c r="T627" s="8"/>
      <c r="U627" s="8"/>
      <c r="V627" s="8">
        <v>1</v>
      </c>
    </row>
    <row r="630" spans="1:22" x14ac:dyDescent="0.25">
      <c r="A630" s="13">
        <f>COUNT(E2:E627)-SUM(E2:E627)-SUM(F2:F627)-SUM(G2:G627)-SUM(H2:H627)-SUM(I2:I627)-SUM(J2:J627)-SUM(K2:K627)-SUM(L2:L627)-SUM(M2:M627)-SUM(N2:N627)-SUM(O2:O627)</f>
        <v>586</v>
      </c>
      <c r="B630" s="13" t="s">
        <v>7989</v>
      </c>
    </row>
  </sheetData>
  <sortState xmlns:xlrd2="http://schemas.microsoft.com/office/spreadsheetml/2017/richdata2" ref="A2:W626">
    <sortCondition sortBy="cellColor" ref="U2:U626" dxfId="11"/>
  </sortState>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7639C-F0AD-4448-B61B-8429D2951F27}">
  <dimension ref="A1:W102"/>
  <sheetViews>
    <sheetView workbookViewId="0">
      <pane ySplit="1" topLeftCell="A50" activePane="bottomLeft" state="frozen"/>
      <selection pane="bottomLeft" activeCell="S34" sqref="S34"/>
    </sheetView>
  </sheetViews>
  <sheetFormatPr defaultRowHeight="15" x14ac:dyDescent="0.25"/>
  <cols>
    <col min="1" max="1" width="21.85546875" customWidth="1"/>
    <col min="4" max="4" width="23.85546875" customWidth="1"/>
    <col min="5" max="5" width="3.140625" customWidth="1"/>
    <col min="6" max="6" width="4" customWidth="1"/>
    <col min="7" max="7" width="3.5703125" customWidth="1"/>
    <col min="8" max="8" width="3.85546875" customWidth="1"/>
    <col min="9" max="9" width="4.5703125" customWidth="1"/>
    <col min="10" max="10" width="4.7109375" customWidth="1"/>
    <col min="11" max="11" width="5" customWidth="1"/>
    <col min="12" max="12" width="4.42578125" customWidth="1"/>
    <col min="13" max="13" width="5.7109375" customWidth="1"/>
    <col min="14" max="14" width="5.5703125" customWidth="1"/>
    <col min="15" max="15" width="6" customWidth="1"/>
    <col min="16" max="16" width="5.7109375" customWidth="1"/>
    <col min="17" max="17" width="4.5703125" customWidth="1"/>
    <col min="18" max="19" width="4.42578125" customWidth="1"/>
    <col min="20" max="20" width="4.5703125" customWidth="1"/>
    <col min="21" max="21" width="4.7109375" customWidth="1"/>
    <col min="22" max="22" width="5" customWidth="1"/>
    <col min="23" max="23" width="4.140625" customWidth="1"/>
  </cols>
  <sheetData>
    <row r="1" spans="1:23" x14ac:dyDescent="0.25">
      <c r="A1" s="1" t="s">
        <v>1</v>
      </c>
      <c r="B1" s="1" t="s">
        <v>2</v>
      </c>
      <c r="C1" s="1" t="s">
        <v>3</v>
      </c>
      <c r="D1" s="1" t="s">
        <v>4</v>
      </c>
      <c r="E1" s="1" t="s">
        <v>8083</v>
      </c>
      <c r="F1" s="1" t="s">
        <v>8084</v>
      </c>
      <c r="G1" s="1" t="s">
        <v>8085</v>
      </c>
      <c r="H1" s="1" t="s">
        <v>8087</v>
      </c>
      <c r="I1" s="1" t="s">
        <v>8088</v>
      </c>
      <c r="J1" s="1" t="s">
        <v>8089</v>
      </c>
      <c r="K1" s="1" t="s">
        <v>8090</v>
      </c>
      <c r="L1" s="1" t="s">
        <v>8123</v>
      </c>
      <c r="M1" s="1" t="s">
        <v>8124</v>
      </c>
      <c r="N1" s="1" t="s">
        <v>8724</v>
      </c>
      <c r="O1" s="1" t="s">
        <v>8725</v>
      </c>
      <c r="P1" s="1" t="s">
        <v>8726</v>
      </c>
      <c r="Q1" s="1" t="s">
        <v>4555</v>
      </c>
      <c r="R1" s="1" t="s">
        <v>4556</v>
      </c>
      <c r="S1" s="1" t="s">
        <v>4557</v>
      </c>
      <c r="T1" s="1" t="s">
        <v>4558</v>
      </c>
      <c r="U1" s="1" t="s">
        <v>4559</v>
      </c>
      <c r="V1" s="1" t="s">
        <v>4554</v>
      </c>
      <c r="W1" s="1" t="s">
        <v>4560</v>
      </c>
    </row>
    <row r="2" spans="1:23" x14ac:dyDescent="0.25">
      <c r="A2" s="7" t="s">
        <v>8625</v>
      </c>
      <c r="B2" s="7" t="s">
        <v>8626</v>
      </c>
      <c r="C2" s="7">
        <v>1994</v>
      </c>
      <c r="D2" s="7" t="s">
        <v>8627</v>
      </c>
      <c r="E2" s="7">
        <f>--(ROW(A2)&lt;&gt;MATCH(A2,$A:$A,0))</f>
        <v>0</v>
      </c>
      <c r="F2" s="7">
        <f>IF(COUNTIF('Start Set'!A:A, A2) &gt; 0, 1, 0)</f>
        <v>0</v>
      </c>
      <c r="G2" s="7">
        <f>IF(COUNTIF('Iteration 1 - Forward'!A:A, A2) &gt; 0, 1, 0)</f>
        <v>0</v>
      </c>
      <c r="H2" s="7">
        <f>IF(COUNTIF('Iteration 1 - Backward'!A:A, A2) &gt; 0, 1, 0)</f>
        <v>0</v>
      </c>
      <c r="I2" s="7">
        <f>IF(COUNTIF('Iteration 2 - Forward-Forward'!A:A, A2) &gt; 0, 1, 0)</f>
        <v>0</v>
      </c>
      <c r="J2" s="7">
        <f>IF(COUNTIF('Iteration 2 - Forward-Backward'!A:A, A2) &gt; 0, 1, 0)</f>
        <v>0</v>
      </c>
      <c r="K2" s="7">
        <f>IF(COUNTIF('Iteration 2 - Backward-Backward'!A:A, A2) &gt; 0, 1, 0)</f>
        <v>0</v>
      </c>
      <c r="L2" s="7">
        <f>IF(COUNTIF('Iteration 2 - Backward-Forward'!A:A, A2) &gt; 0, 1, 0)</f>
        <v>0</v>
      </c>
      <c r="M2" s="7">
        <f>IF(COUNTIF('Iteration 3 - FFF'!A:A, A2) &gt; 0, 1, 0)</f>
        <v>0</v>
      </c>
      <c r="N2" s="7">
        <f>IF(COUNTIF('Iteration 3 - FFB'!A:A, A2) &gt; 0, 1, 0)</f>
        <v>0</v>
      </c>
      <c r="O2" s="7">
        <f>IF(COUNTIF('Iteration 3 - FBF'!A:A, A2) &gt; 0, 1, 0)</f>
        <v>0</v>
      </c>
      <c r="P2" s="7">
        <f>IF(COUNTIF('Iteration 3 - FBB'!A:A, A2) &gt; 0, 1, 0)</f>
        <v>0</v>
      </c>
      <c r="Q2" s="7">
        <v>1</v>
      </c>
    </row>
    <row r="3" spans="1:23" x14ac:dyDescent="0.25">
      <c r="A3" s="7" t="s">
        <v>8588</v>
      </c>
      <c r="B3" s="7" t="s">
        <v>8589</v>
      </c>
      <c r="C3" s="7">
        <v>2001</v>
      </c>
      <c r="D3" s="7" t="s">
        <v>8590</v>
      </c>
      <c r="E3" s="7">
        <f t="shared" ref="E3:E66" si="0">--(ROW(A3)&lt;&gt;MATCH(A3,$A:$A,0))</f>
        <v>0</v>
      </c>
      <c r="F3" s="7">
        <f>IF(COUNTIF('Start Set'!A:A, A3) &gt; 0, 1, 0)</f>
        <v>0</v>
      </c>
      <c r="G3" s="7">
        <f>IF(COUNTIF('Iteration 1 - Forward'!A:A, A3) &gt; 0, 1, 0)</f>
        <v>0</v>
      </c>
      <c r="H3" s="7">
        <f>IF(COUNTIF('Iteration 1 - Backward'!A:A, A3) &gt; 0, 1, 0)</f>
        <v>0</v>
      </c>
      <c r="I3" s="7">
        <f>IF(COUNTIF('Iteration 2 - Forward-Forward'!A:A, A3) &gt; 0, 1, 0)</f>
        <v>0</v>
      </c>
      <c r="J3" s="7">
        <f>IF(COUNTIF('Iteration 2 - Forward-Backward'!A:A, A3) &gt; 0, 1, 0)</f>
        <v>0</v>
      </c>
      <c r="K3" s="7">
        <f>IF(COUNTIF('Iteration 2 - Backward-Backward'!A:A, A3) &gt; 0, 1, 0)</f>
        <v>0</v>
      </c>
      <c r="L3" s="7">
        <f>IF(COUNTIF('Iteration 2 - Backward-Forward'!A:A, A3) &gt; 0, 1, 0)</f>
        <v>0</v>
      </c>
      <c r="M3" s="7">
        <f>IF(COUNTIF('Iteration 3 - FFF'!A:A, A3) &gt; 0, 1, 0)</f>
        <v>0</v>
      </c>
      <c r="N3" s="7">
        <f>IF(COUNTIF('Iteration 3 - FFB'!A:A, A3) &gt; 0, 1, 0)</f>
        <v>0</v>
      </c>
      <c r="O3" s="7">
        <f>IF(COUNTIF('Iteration 3 - FBF'!A:A, A3) &gt; 0, 1, 0)</f>
        <v>0</v>
      </c>
      <c r="P3" s="7">
        <f>IF(COUNTIF('Iteration 3 - FBB'!A:A, A3) &gt; 0, 1, 0)</f>
        <v>0</v>
      </c>
      <c r="Q3" s="7">
        <v>1</v>
      </c>
    </row>
    <row r="4" spans="1:23" x14ac:dyDescent="0.25">
      <c r="A4" s="7" t="s">
        <v>8579</v>
      </c>
      <c r="B4" s="7" t="s">
        <v>8580</v>
      </c>
      <c r="C4" s="7">
        <v>2005</v>
      </c>
      <c r="D4" s="7" t="s">
        <v>155</v>
      </c>
      <c r="E4" s="7">
        <f t="shared" si="0"/>
        <v>0</v>
      </c>
      <c r="F4" s="7">
        <f>IF(COUNTIF('Start Set'!A:A, A4) &gt; 0, 1, 0)</f>
        <v>0</v>
      </c>
      <c r="G4" s="7">
        <f>IF(COUNTIF('Iteration 1 - Forward'!A:A, A4) &gt; 0, 1, 0)</f>
        <v>0</v>
      </c>
      <c r="H4" s="7">
        <f>IF(COUNTIF('Iteration 1 - Backward'!A:A, A4) &gt; 0, 1, 0)</f>
        <v>0</v>
      </c>
      <c r="I4" s="7">
        <f>IF(COUNTIF('Iteration 2 - Forward-Forward'!A:A, A4) &gt; 0, 1, 0)</f>
        <v>0</v>
      </c>
      <c r="J4" s="7">
        <f>IF(COUNTIF('Iteration 2 - Forward-Backward'!A:A, A4) &gt; 0, 1, 0)</f>
        <v>0</v>
      </c>
      <c r="K4" s="7">
        <f>IF(COUNTIF('Iteration 2 - Backward-Backward'!A:A, A4) &gt; 0, 1, 0)</f>
        <v>0</v>
      </c>
      <c r="L4" s="7">
        <f>IF(COUNTIF('Iteration 2 - Backward-Forward'!A:A, A4) &gt; 0, 1, 0)</f>
        <v>0</v>
      </c>
      <c r="M4" s="7">
        <f>IF(COUNTIF('Iteration 3 - FFF'!A:A, A4) &gt; 0, 1, 0)</f>
        <v>0</v>
      </c>
      <c r="N4" s="7">
        <f>IF(COUNTIF('Iteration 3 - FFB'!A:A, A4) &gt; 0, 1, 0)</f>
        <v>0</v>
      </c>
      <c r="O4" s="7">
        <f>IF(COUNTIF('Iteration 3 - FBF'!A:A, A4) &gt; 0, 1, 0)</f>
        <v>0</v>
      </c>
      <c r="P4" s="7">
        <f>IF(COUNTIF('Iteration 3 - FBB'!A:A, A4) &gt; 0, 1, 0)</f>
        <v>0</v>
      </c>
      <c r="Q4" s="7">
        <v>1</v>
      </c>
    </row>
    <row r="5" spans="1:23" x14ac:dyDescent="0.25">
      <c r="A5" s="7" t="s">
        <v>8568</v>
      </c>
      <c r="B5" s="7" t="s">
        <v>8569</v>
      </c>
      <c r="C5" s="7">
        <v>2006</v>
      </c>
      <c r="D5" s="7" t="s">
        <v>8570</v>
      </c>
      <c r="E5" s="7">
        <f t="shared" si="0"/>
        <v>0</v>
      </c>
      <c r="F5" s="7">
        <f>IF(COUNTIF('Start Set'!A:A, A5) &gt; 0, 1, 0)</f>
        <v>0</v>
      </c>
      <c r="G5" s="7">
        <f>IF(COUNTIF('Iteration 1 - Forward'!A:A, A5) &gt; 0, 1, 0)</f>
        <v>0</v>
      </c>
      <c r="H5" s="7">
        <f>IF(COUNTIF('Iteration 1 - Backward'!A:A, A5) &gt; 0, 1, 0)</f>
        <v>0</v>
      </c>
      <c r="I5" s="7">
        <f>IF(COUNTIF('Iteration 2 - Forward-Forward'!A:A, A5) &gt; 0, 1, 0)</f>
        <v>0</v>
      </c>
      <c r="J5" s="7">
        <f>IF(COUNTIF('Iteration 2 - Forward-Backward'!A:A, A5) &gt; 0, 1, 0)</f>
        <v>0</v>
      </c>
      <c r="K5" s="7">
        <f>IF(COUNTIF('Iteration 2 - Backward-Backward'!A:A, A5) &gt; 0, 1, 0)</f>
        <v>0</v>
      </c>
      <c r="L5" s="7">
        <f>IF(COUNTIF('Iteration 2 - Backward-Forward'!A:A, A5) &gt; 0, 1, 0)</f>
        <v>0</v>
      </c>
      <c r="M5" s="7">
        <f>IF(COUNTIF('Iteration 3 - FFF'!A:A, A5) &gt; 0, 1, 0)</f>
        <v>0</v>
      </c>
      <c r="N5" s="7">
        <f>IF(COUNTIF('Iteration 3 - FFB'!A:A, A5) &gt; 0, 1, 0)</f>
        <v>0</v>
      </c>
      <c r="O5" s="7">
        <f>IF(COUNTIF('Iteration 3 - FBF'!A:A, A5) &gt; 0, 1, 0)</f>
        <v>0</v>
      </c>
      <c r="P5" s="7">
        <f>IF(COUNTIF('Iteration 3 - FBB'!A:A, A5) &gt; 0, 1, 0)</f>
        <v>0</v>
      </c>
      <c r="Q5" s="7">
        <v>1</v>
      </c>
    </row>
    <row r="6" spans="1:23" x14ac:dyDescent="0.25">
      <c r="A6" s="7" t="s">
        <v>8614</v>
      </c>
      <c r="B6" s="7" t="s">
        <v>8615</v>
      </c>
      <c r="C6" s="7">
        <v>2006</v>
      </c>
      <c r="D6" s="7" t="s">
        <v>95</v>
      </c>
      <c r="E6" s="7">
        <f t="shared" si="0"/>
        <v>0</v>
      </c>
      <c r="F6" s="7">
        <f>IF(COUNTIF('Start Set'!A:A, A6) &gt; 0, 1, 0)</f>
        <v>0</v>
      </c>
      <c r="G6" s="7">
        <f>IF(COUNTIF('Iteration 1 - Forward'!A:A, A6) &gt; 0, 1, 0)</f>
        <v>0</v>
      </c>
      <c r="H6" s="7">
        <f>IF(COUNTIF('Iteration 1 - Backward'!A:A, A6) &gt; 0, 1, 0)</f>
        <v>0</v>
      </c>
      <c r="I6" s="7">
        <f>IF(COUNTIF('Iteration 2 - Forward-Forward'!A:A, A6) &gt; 0, 1, 0)</f>
        <v>0</v>
      </c>
      <c r="J6" s="7">
        <f>IF(COUNTIF('Iteration 2 - Forward-Backward'!A:A, A6) &gt; 0, 1, 0)</f>
        <v>0</v>
      </c>
      <c r="K6" s="7">
        <f>IF(COUNTIF('Iteration 2 - Backward-Backward'!A:A, A6) &gt; 0, 1, 0)</f>
        <v>0</v>
      </c>
      <c r="L6" s="7">
        <f>IF(COUNTIF('Iteration 2 - Backward-Forward'!A:A, A6) &gt; 0, 1, 0)</f>
        <v>0</v>
      </c>
      <c r="M6" s="7">
        <f>IF(COUNTIF('Iteration 3 - FFF'!A:A, A6) &gt; 0, 1, 0)</f>
        <v>0</v>
      </c>
      <c r="N6" s="7">
        <f>IF(COUNTIF('Iteration 3 - FFB'!A:A, A6) &gt; 0, 1, 0)</f>
        <v>0</v>
      </c>
      <c r="O6" s="7">
        <f>IF(COUNTIF('Iteration 3 - FBF'!A:A, A6) &gt; 0, 1, 0)</f>
        <v>0</v>
      </c>
      <c r="P6" s="7">
        <f>IF(COUNTIF('Iteration 3 - FBB'!A:A, A6) &gt; 0, 1, 0)</f>
        <v>0</v>
      </c>
      <c r="Q6" s="7">
        <v>1</v>
      </c>
    </row>
    <row r="7" spans="1:23" x14ac:dyDescent="0.25">
      <c r="A7" s="7" t="s">
        <v>8549</v>
      </c>
      <c r="B7" s="7" t="s">
        <v>8550</v>
      </c>
      <c r="C7" s="7">
        <v>2007</v>
      </c>
      <c r="D7" s="7" t="s">
        <v>8551</v>
      </c>
      <c r="E7" s="7">
        <f t="shared" si="0"/>
        <v>0</v>
      </c>
      <c r="F7" s="7">
        <f>IF(COUNTIF('Start Set'!A:A, A7) &gt; 0, 1, 0)</f>
        <v>0</v>
      </c>
      <c r="G7" s="7">
        <f>IF(COUNTIF('Iteration 1 - Forward'!A:A, A7) &gt; 0, 1, 0)</f>
        <v>0</v>
      </c>
      <c r="H7" s="7">
        <f>IF(COUNTIF('Iteration 1 - Backward'!A:A, A7) &gt; 0, 1, 0)</f>
        <v>0</v>
      </c>
      <c r="I7" s="7">
        <f>IF(COUNTIF('Iteration 2 - Forward-Forward'!A:A, A7) &gt; 0, 1, 0)</f>
        <v>0</v>
      </c>
      <c r="J7" s="7">
        <f>IF(COUNTIF('Iteration 2 - Forward-Backward'!A:A, A7) &gt; 0, 1, 0)</f>
        <v>0</v>
      </c>
      <c r="K7" s="7">
        <f>IF(COUNTIF('Iteration 2 - Backward-Backward'!A:A, A7) &gt; 0, 1, 0)</f>
        <v>0</v>
      </c>
      <c r="L7" s="7">
        <f>IF(COUNTIF('Iteration 2 - Backward-Forward'!A:A, A7) &gt; 0, 1, 0)</f>
        <v>0</v>
      </c>
      <c r="M7" s="7">
        <f>IF(COUNTIF('Iteration 3 - FFF'!A:A, A7) &gt; 0, 1, 0)</f>
        <v>0</v>
      </c>
      <c r="N7" s="7">
        <f>IF(COUNTIF('Iteration 3 - FFB'!A:A, A7) &gt; 0, 1, 0)</f>
        <v>0</v>
      </c>
      <c r="O7" s="7">
        <f>IF(COUNTIF('Iteration 3 - FBF'!A:A, A7) &gt; 0, 1, 0)</f>
        <v>0</v>
      </c>
      <c r="P7" s="7">
        <f>IF(COUNTIF('Iteration 3 - FBB'!A:A, A7) &gt; 0, 1, 0)</f>
        <v>0</v>
      </c>
      <c r="Q7" s="7">
        <v>1</v>
      </c>
    </row>
    <row r="8" spans="1:23" x14ac:dyDescent="0.25">
      <c r="A8" s="7" t="s">
        <v>8566</v>
      </c>
      <c r="B8" s="7" t="s">
        <v>8567</v>
      </c>
      <c r="C8" s="7">
        <v>2008</v>
      </c>
      <c r="D8" s="7" t="s">
        <v>273</v>
      </c>
      <c r="E8" s="7">
        <f t="shared" si="0"/>
        <v>0</v>
      </c>
      <c r="F8" s="7">
        <f>IF(COUNTIF('Start Set'!A:A, A8) &gt; 0, 1, 0)</f>
        <v>0</v>
      </c>
      <c r="G8" s="7">
        <f>IF(COUNTIF('Iteration 1 - Forward'!A:A, A8) &gt; 0, 1, 0)</f>
        <v>0</v>
      </c>
      <c r="H8" s="7">
        <f>IF(COUNTIF('Iteration 1 - Backward'!A:A, A8) &gt; 0, 1, 0)</f>
        <v>0</v>
      </c>
      <c r="I8" s="7">
        <f>IF(COUNTIF('Iteration 2 - Forward-Forward'!A:A, A8) &gt; 0, 1, 0)</f>
        <v>0</v>
      </c>
      <c r="J8" s="7">
        <f>IF(COUNTIF('Iteration 2 - Forward-Backward'!A:A, A8) &gt; 0, 1, 0)</f>
        <v>0</v>
      </c>
      <c r="K8" s="7">
        <f>IF(COUNTIF('Iteration 2 - Backward-Backward'!A:A, A8) &gt; 0, 1, 0)</f>
        <v>0</v>
      </c>
      <c r="L8" s="7">
        <f>IF(COUNTIF('Iteration 2 - Backward-Forward'!A:A, A8) &gt; 0, 1, 0)</f>
        <v>0</v>
      </c>
      <c r="M8" s="7">
        <f>IF(COUNTIF('Iteration 3 - FFF'!A:A, A8) &gt; 0, 1, 0)</f>
        <v>0</v>
      </c>
      <c r="N8" s="7">
        <f>IF(COUNTIF('Iteration 3 - FFB'!A:A, A8) &gt; 0, 1, 0)</f>
        <v>0</v>
      </c>
      <c r="O8" s="7">
        <f>IF(COUNTIF('Iteration 3 - FBF'!A:A, A8) &gt; 0, 1, 0)</f>
        <v>0</v>
      </c>
      <c r="P8" s="7">
        <f>IF(COUNTIF('Iteration 3 - FBB'!A:A, A8) &gt; 0, 1, 0)</f>
        <v>0</v>
      </c>
      <c r="Q8" s="7">
        <v>1</v>
      </c>
    </row>
    <row r="9" spans="1:23" x14ac:dyDescent="0.25">
      <c r="A9" s="7" t="s">
        <v>8575</v>
      </c>
      <c r="B9" s="7" t="s">
        <v>8576</v>
      </c>
      <c r="C9" s="7">
        <v>2008</v>
      </c>
      <c r="D9" s="7" t="s">
        <v>8577</v>
      </c>
      <c r="E9" s="7">
        <f t="shared" si="0"/>
        <v>0</v>
      </c>
      <c r="F9" s="7">
        <f>IF(COUNTIF('Start Set'!A:A, A9) &gt; 0, 1, 0)</f>
        <v>0</v>
      </c>
      <c r="G9" s="7">
        <f>IF(COUNTIF('Iteration 1 - Forward'!A:A, A9) &gt; 0, 1, 0)</f>
        <v>0</v>
      </c>
      <c r="H9" s="7">
        <f>IF(COUNTIF('Iteration 1 - Backward'!A:A, A9) &gt; 0, 1, 0)</f>
        <v>0</v>
      </c>
      <c r="I9" s="7">
        <f>IF(COUNTIF('Iteration 2 - Forward-Forward'!A:A, A9) &gt; 0, 1, 0)</f>
        <v>0</v>
      </c>
      <c r="J9" s="7">
        <f>IF(COUNTIF('Iteration 2 - Forward-Backward'!A:A, A9) &gt; 0, 1, 0)</f>
        <v>0</v>
      </c>
      <c r="K9" s="7">
        <f>IF(COUNTIF('Iteration 2 - Backward-Backward'!A:A, A9) &gt; 0, 1, 0)</f>
        <v>0</v>
      </c>
      <c r="L9" s="7">
        <f>IF(COUNTIF('Iteration 2 - Backward-Forward'!A:A, A9) &gt; 0, 1, 0)</f>
        <v>0</v>
      </c>
      <c r="M9" s="7">
        <f>IF(COUNTIF('Iteration 3 - FFF'!A:A, A9) &gt; 0, 1, 0)</f>
        <v>0</v>
      </c>
      <c r="N9" s="7">
        <f>IF(COUNTIF('Iteration 3 - FFB'!A:A, A9) &gt; 0, 1, 0)</f>
        <v>0</v>
      </c>
      <c r="O9" s="7">
        <f>IF(COUNTIF('Iteration 3 - FBF'!A:A, A9) &gt; 0, 1, 0)</f>
        <v>0</v>
      </c>
      <c r="P9" s="7">
        <f>IF(COUNTIF('Iteration 3 - FBB'!A:A, A9) &gt; 0, 1, 0)</f>
        <v>0</v>
      </c>
      <c r="Q9" s="7">
        <v>1</v>
      </c>
    </row>
    <row r="10" spans="1:23" x14ac:dyDescent="0.25">
      <c r="A10" s="7" t="s">
        <v>8552</v>
      </c>
      <c r="B10" s="7" t="s">
        <v>8553</v>
      </c>
      <c r="C10" s="7">
        <v>2009</v>
      </c>
      <c r="D10" s="7" t="s">
        <v>737</v>
      </c>
      <c r="E10" s="7">
        <f t="shared" si="0"/>
        <v>0</v>
      </c>
      <c r="F10" s="7">
        <f>IF(COUNTIF('Start Set'!A:A, A10) &gt; 0, 1, 0)</f>
        <v>0</v>
      </c>
      <c r="G10" s="7">
        <f>IF(COUNTIF('Iteration 1 - Forward'!A:A, A10) &gt; 0, 1, 0)</f>
        <v>0</v>
      </c>
      <c r="H10" s="7">
        <f>IF(COUNTIF('Iteration 1 - Backward'!A:A, A10) &gt; 0, 1, 0)</f>
        <v>0</v>
      </c>
      <c r="I10" s="7">
        <f>IF(COUNTIF('Iteration 2 - Forward-Forward'!A:A, A10) &gt; 0, 1, 0)</f>
        <v>0</v>
      </c>
      <c r="J10" s="7">
        <f>IF(COUNTIF('Iteration 2 - Forward-Backward'!A:A, A10) &gt; 0, 1, 0)</f>
        <v>0</v>
      </c>
      <c r="K10" s="7">
        <f>IF(COUNTIF('Iteration 2 - Backward-Backward'!A:A, A10) &gt; 0, 1, 0)</f>
        <v>0</v>
      </c>
      <c r="L10" s="7">
        <f>IF(COUNTIF('Iteration 2 - Backward-Forward'!A:A, A10) &gt; 0, 1, 0)</f>
        <v>0</v>
      </c>
      <c r="M10" s="7">
        <f>IF(COUNTIF('Iteration 3 - FFF'!A:A, A10) &gt; 0, 1, 0)</f>
        <v>0</v>
      </c>
      <c r="N10" s="7">
        <f>IF(COUNTIF('Iteration 3 - FFB'!A:A, A10) &gt; 0, 1, 0)</f>
        <v>0</v>
      </c>
      <c r="O10" s="7">
        <f>IF(COUNTIF('Iteration 3 - FBF'!A:A, A10) &gt; 0, 1, 0)</f>
        <v>0</v>
      </c>
      <c r="P10" s="7">
        <f>IF(COUNTIF('Iteration 3 - FBB'!A:A, A10) &gt; 0, 1, 0)</f>
        <v>0</v>
      </c>
      <c r="Q10" s="7">
        <v>1</v>
      </c>
    </row>
    <row r="11" spans="1:23" x14ac:dyDescent="0.25">
      <c r="A11" s="7" t="s">
        <v>8591</v>
      </c>
      <c r="B11" s="7" t="s">
        <v>8592</v>
      </c>
      <c r="C11" s="7">
        <v>2009</v>
      </c>
      <c r="D11" s="7" t="s">
        <v>8593</v>
      </c>
      <c r="E11" s="7">
        <f t="shared" si="0"/>
        <v>0</v>
      </c>
      <c r="F11" s="7">
        <f>IF(COUNTIF('Start Set'!A:A, A11) &gt; 0, 1, 0)</f>
        <v>0</v>
      </c>
      <c r="G11" s="7">
        <f>IF(COUNTIF('Iteration 1 - Forward'!A:A, A11) &gt; 0, 1, 0)</f>
        <v>0</v>
      </c>
      <c r="H11" s="7">
        <f>IF(COUNTIF('Iteration 1 - Backward'!A:A, A11) &gt; 0, 1, 0)</f>
        <v>0</v>
      </c>
      <c r="I11" s="7">
        <f>IF(COUNTIF('Iteration 2 - Forward-Forward'!A:A, A11) &gt; 0, 1, 0)</f>
        <v>0</v>
      </c>
      <c r="J11" s="7">
        <f>IF(COUNTIF('Iteration 2 - Forward-Backward'!A:A, A11) &gt; 0, 1, 0)</f>
        <v>0</v>
      </c>
      <c r="K11" s="7">
        <f>IF(COUNTIF('Iteration 2 - Backward-Backward'!A:A, A11) &gt; 0, 1, 0)</f>
        <v>0</v>
      </c>
      <c r="L11" s="7">
        <f>IF(COUNTIF('Iteration 2 - Backward-Forward'!A:A, A11) &gt; 0, 1, 0)</f>
        <v>0</v>
      </c>
      <c r="M11" s="7">
        <f>IF(COUNTIF('Iteration 3 - FFF'!A:A, A11) &gt; 0, 1, 0)</f>
        <v>0</v>
      </c>
      <c r="N11" s="7">
        <f>IF(COUNTIF('Iteration 3 - FFB'!A:A, A11) &gt; 0, 1, 0)</f>
        <v>0</v>
      </c>
      <c r="O11" s="7">
        <f>IF(COUNTIF('Iteration 3 - FBF'!A:A, A11) &gt; 0, 1, 0)</f>
        <v>0</v>
      </c>
      <c r="P11" s="7">
        <f>IF(COUNTIF('Iteration 3 - FBB'!A:A, A11) &gt; 0, 1, 0)</f>
        <v>0</v>
      </c>
      <c r="Q11" s="7">
        <v>1</v>
      </c>
    </row>
    <row r="12" spans="1:23" x14ac:dyDescent="0.25">
      <c r="A12" s="7" t="s">
        <v>8631</v>
      </c>
      <c r="B12" s="7" t="s">
        <v>8632</v>
      </c>
      <c r="C12" s="7">
        <v>2009</v>
      </c>
      <c r="D12" s="7" t="s">
        <v>611</v>
      </c>
      <c r="E12" s="7">
        <f t="shared" si="0"/>
        <v>0</v>
      </c>
      <c r="F12" s="7">
        <f>IF(COUNTIF('Start Set'!A:A, A12) &gt; 0, 1, 0)</f>
        <v>0</v>
      </c>
      <c r="G12" s="7">
        <f>IF(COUNTIF('Iteration 1 - Forward'!A:A, A12) &gt; 0, 1, 0)</f>
        <v>0</v>
      </c>
      <c r="H12" s="7">
        <f>IF(COUNTIF('Iteration 1 - Backward'!A:A, A12) &gt; 0, 1, 0)</f>
        <v>0</v>
      </c>
      <c r="I12" s="7">
        <f>IF(COUNTIF('Iteration 2 - Forward-Forward'!A:A, A12) &gt; 0, 1, 0)</f>
        <v>0</v>
      </c>
      <c r="J12" s="7">
        <f>IF(COUNTIF('Iteration 2 - Forward-Backward'!A:A, A12) &gt; 0, 1, 0)</f>
        <v>0</v>
      </c>
      <c r="K12" s="7">
        <f>IF(COUNTIF('Iteration 2 - Backward-Backward'!A:A, A12) &gt; 0, 1, 0)</f>
        <v>0</v>
      </c>
      <c r="L12" s="7">
        <f>IF(COUNTIF('Iteration 2 - Backward-Forward'!A:A, A12) &gt; 0, 1, 0)</f>
        <v>0</v>
      </c>
      <c r="M12" s="7">
        <f>IF(COUNTIF('Iteration 3 - FFF'!A:A, A12) &gt; 0, 1, 0)</f>
        <v>0</v>
      </c>
      <c r="N12" s="7">
        <f>IF(COUNTIF('Iteration 3 - FFB'!A:A, A12) &gt; 0, 1, 0)</f>
        <v>0</v>
      </c>
      <c r="O12" s="7">
        <f>IF(COUNTIF('Iteration 3 - FBF'!A:A, A12) &gt; 0, 1, 0)</f>
        <v>0</v>
      </c>
      <c r="P12" s="7">
        <f>IF(COUNTIF('Iteration 3 - FBB'!A:A, A12) &gt; 0, 1, 0)</f>
        <v>0</v>
      </c>
      <c r="Q12" s="7">
        <v>1</v>
      </c>
    </row>
    <row r="13" spans="1:23" x14ac:dyDescent="0.25">
      <c r="A13" s="7" t="s">
        <v>8669</v>
      </c>
      <c r="B13" s="7" t="s">
        <v>8670</v>
      </c>
      <c r="C13" s="7">
        <v>2009</v>
      </c>
      <c r="D13" s="7" t="s">
        <v>8671</v>
      </c>
      <c r="E13" s="7">
        <f t="shared" si="0"/>
        <v>0</v>
      </c>
      <c r="F13" s="7">
        <f>IF(COUNTIF('Start Set'!A:A, A13) &gt; 0, 1, 0)</f>
        <v>0</v>
      </c>
      <c r="G13" s="7">
        <f>IF(COUNTIF('Iteration 1 - Forward'!A:A, A13) &gt; 0, 1, 0)</f>
        <v>0</v>
      </c>
      <c r="H13" s="7">
        <f>IF(COUNTIF('Iteration 1 - Backward'!A:A, A13) &gt; 0, 1, 0)</f>
        <v>0</v>
      </c>
      <c r="I13" s="7">
        <f>IF(COUNTIF('Iteration 2 - Forward-Forward'!A:A, A13) &gt; 0, 1, 0)</f>
        <v>0</v>
      </c>
      <c r="J13" s="7">
        <f>IF(COUNTIF('Iteration 2 - Forward-Backward'!A:A, A13) &gt; 0, 1, 0)</f>
        <v>0</v>
      </c>
      <c r="K13" s="7">
        <f>IF(COUNTIF('Iteration 2 - Backward-Backward'!A:A, A13) &gt; 0, 1, 0)</f>
        <v>0</v>
      </c>
      <c r="L13" s="7">
        <f>IF(COUNTIF('Iteration 2 - Backward-Forward'!A:A, A13) &gt; 0, 1, 0)</f>
        <v>0</v>
      </c>
      <c r="M13" s="7">
        <f>IF(COUNTIF('Iteration 3 - FFF'!A:A, A13) &gt; 0, 1, 0)</f>
        <v>0</v>
      </c>
      <c r="N13" s="7">
        <f>IF(COUNTIF('Iteration 3 - FFB'!A:A, A13) &gt; 0, 1, 0)</f>
        <v>0</v>
      </c>
      <c r="O13" s="7">
        <f>IF(COUNTIF('Iteration 3 - FBF'!A:A, A13) &gt; 0, 1, 0)</f>
        <v>0</v>
      </c>
      <c r="P13" s="7">
        <f>IF(COUNTIF('Iteration 3 - FBB'!A:A, A13) &gt; 0, 1, 0)</f>
        <v>0</v>
      </c>
      <c r="Q13" s="7">
        <v>1</v>
      </c>
    </row>
    <row r="14" spans="1:23" x14ac:dyDescent="0.25">
      <c r="A14" s="7" t="s">
        <v>8616</v>
      </c>
      <c r="B14" s="7" t="s">
        <v>8617</v>
      </c>
      <c r="C14" s="7">
        <v>2010</v>
      </c>
      <c r="D14" s="7" t="s">
        <v>143</v>
      </c>
      <c r="E14" s="7">
        <f t="shared" si="0"/>
        <v>0</v>
      </c>
      <c r="F14" s="7">
        <f>IF(COUNTIF('Start Set'!A:A, A14) &gt; 0, 1, 0)</f>
        <v>0</v>
      </c>
      <c r="G14" s="7">
        <f>IF(COUNTIF('Iteration 1 - Forward'!A:A, A14) &gt; 0, 1, 0)</f>
        <v>0</v>
      </c>
      <c r="H14" s="7">
        <f>IF(COUNTIF('Iteration 1 - Backward'!A:A, A14) &gt; 0, 1, 0)</f>
        <v>0</v>
      </c>
      <c r="I14" s="7">
        <f>IF(COUNTIF('Iteration 2 - Forward-Forward'!A:A, A14) &gt; 0, 1, 0)</f>
        <v>0</v>
      </c>
      <c r="J14" s="7">
        <f>IF(COUNTIF('Iteration 2 - Forward-Backward'!A:A, A14) &gt; 0, 1, 0)</f>
        <v>0</v>
      </c>
      <c r="K14" s="7">
        <f>IF(COUNTIF('Iteration 2 - Backward-Backward'!A:A, A14) &gt; 0, 1, 0)</f>
        <v>0</v>
      </c>
      <c r="L14" s="7">
        <f>IF(COUNTIF('Iteration 2 - Backward-Forward'!A:A, A14) &gt; 0, 1, 0)</f>
        <v>0</v>
      </c>
      <c r="M14" s="7">
        <f>IF(COUNTIF('Iteration 3 - FFF'!A:A, A14) &gt; 0, 1, 0)</f>
        <v>0</v>
      </c>
      <c r="N14" s="7">
        <f>IF(COUNTIF('Iteration 3 - FFB'!A:A, A14) &gt; 0, 1, 0)</f>
        <v>0</v>
      </c>
      <c r="O14" s="7">
        <f>IF(COUNTIF('Iteration 3 - FBF'!A:A, A14) &gt; 0, 1, 0)</f>
        <v>0</v>
      </c>
      <c r="P14" s="7">
        <f>IF(COUNTIF('Iteration 3 - FBB'!A:A, A14) &gt; 0, 1, 0)</f>
        <v>0</v>
      </c>
      <c r="Q14" s="7">
        <v>1</v>
      </c>
    </row>
    <row r="15" spans="1:23" x14ac:dyDescent="0.25">
      <c r="A15" s="7" t="s">
        <v>8672</v>
      </c>
      <c r="B15" s="7" t="s">
        <v>8673</v>
      </c>
      <c r="C15" s="7">
        <v>2010</v>
      </c>
      <c r="D15" s="7" t="s">
        <v>8674</v>
      </c>
      <c r="E15" s="7">
        <f t="shared" si="0"/>
        <v>0</v>
      </c>
      <c r="F15" s="7">
        <f>IF(COUNTIF('Start Set'!A:A, A15) &gt; 0, 1, 0)</f>
        <v>0</v>
      </c>
      <c r="G15" s="7">
        <f>IF(COUNTIF('Iteration 1 - Forward'!A:A, A15) &gt; 0, 1, 0)</f>
        <v>0</v>
      </c>
      <c r="H15" s="7">
        <f>IF(COUNTIF('Iteration 1 - Backward'!A:A, A15) &gt; 0, 1, 0)</f>
        <v>0</v>
      </c>
      <c r="I15" s="7">
        <f>IF(COUNTIF('Iteration 2 - Forward-Forward'!A:A, A15) &gt; 0, 1, 0)</f>
        <v>0</v>
      </c>
      <c r="J15" s="7">
        <f>IF(COUNTIF('Iteration 2 - Forward-Backward'!A:A, A15) &gt; 0, 1, 0)</f>
        <v>0</v>
      </c>
      <c r="K15" s="7">
        <f>IF(COUNTIF('Iteration 2 - Backward-Backward'!A:A, A15) &gt; 0, 1, 0)</f>
        <v>0</v>
      </c>
      <c r="L15" s="7">
        <f>IF(COUNTIF('Iteration 2 - Backward-Forward'!A:A, A15) &gt; 0, 1, 0)</f>
        <v>0</v>
      </c>
      <c r="M15" s="7">
        <f>IF(COUNTIF('Iteration 3 - FFF'!A:A, A15) &gt; 0, 1, 0)</f>
        <v>0</v>
      </c>
      <c r="N15" s="7">
        <f>IF(COUNTIF('Iteration 3 - FFB'!A:A, A15) &gt; 0, 1, 0)</f>
        <v>0</v>
      </c>
      <c r="O15" s="7">
        <f>IF(COUNTIF('Iteration 3 - FBF'!A:A, A15) &gt; 0, 1, 0)</f>
        <v>0</v>
      </c>
      <c r="P15" s="7">
        <f>IF(COUNTIF('Iteration 3 - FBB'!A:A, A15) &gt; 0, 1, 0)</f>
        <v>0</v>
      </c>
      <c r="Q15" s="7">
        <v>1</v>
      </c>
    </row>
    <row r="16" spans="1:23" x14ac:dyDescent="0.25">
      <c r="A16" s="7" t="s">
        <v>8558</v>
      </c>
      <c r="B16" s="7" t="s">
        <v>8559</v>
      </c>
      <c r="C16" s="7">
        <v>2011</v>
      </c>
      <c r="D16" s="7" t="s">
        <v>1698</v>
      </c>
      <c r="E16" s="7">
        <f t="shared" si="0"/>
        <v>0</v>
      </c>
      <c r="F16" s="7">
        <f>IF(COUNTIF('Start Set'!A:A, A16) &gt; 0, 1, 0)</f>
        <v>0</v>
      </c>
      <c r="G16" s="7">
        <f>IF(COUNTIF('Iteration 1 - Forward'!A:A, A16) &gt; 0, 1, 0)</f>
        <v>0</v>
      </c>
      <c r="H16" s="7">
        <f>IF(COUNTIF('Iteration 1 - Backward'!A:A, A16) &gt; 0, 1, 0)</f>
        <v>0</v>
      </c>
      <c r="I16" s="7">
        <f>IF(COUNTIF('Iteration 2 - Forward-Forward'!A:A, A16) &gt; 0, 1, 0)</f>
        <v>0</v>
      </c>
      <c r="J16" s="7">
        <f>IF(COUNTIF('Iteration 2 - Forward-Backward'!A:A, A16) &gt; 0, 1, 0)</f>
        <v>0</v>
      </c>
      <c r="K16" s="7">
        <f>IF(COUNTIF('Iteration 2 - Backward-Backward'!A:A, A16) &gt; 0, 1, 0)</f>
        <v>0</v>
      </c>
      <c r="L16" s="7">
        <f>IF(COUNTIF('Iteration 2 - Backward-Forward'!A:A, A16) &gt; 0, 1, 0)</f>
        <v>0</v>
      </c>
      <c r="M16" s="7">
        <f>IF(COUNTIF('Iteration 3 - FFF'!A:A, A16) &gt; 0, 1, 0)</f>
        <v>0</v>
      </c>
      <c r="N16" s="7">
        <f>IF(COUNTIF('Iteration 3 - FFB'!A:A, A16) &gt; 0, 1, 0)</f>
        <v>0</v>
      </c>
      <c r="O16" s="7">
        <f>IF(COUNTIF('Iteration 3 - FBF'!A:A, A16) &gt; 0, 1, 0)</f>
        <v>0</v>
      </c>
      <c r="P16" s="7">
        <f>IF(COUNTIF('Iteration 3 - FBB'!A:A, A16) &gt; 0, 1, 0)</f>
        <v>0</v>
      </c>
      <c r="Q16" s="7">
        <v>1</v>
      </c>
    </row>
    <row r="17" spans="1:17" x14ac:dyDescent="0.25">
      <c r="A17" s="7" t="s">
        <v>1128</v>
      </c>
      <c r="B17" s="7" t="s">
        <v>8601</v>
      </c>
      <c r="C17" s="7">
        <v>2011</v>
      </c>
      <c r="D17" s="7" t="s">
        <v>1130</v>
      </c>
      <c r="E17" s="7">
        <f t="shared" si="0"/>
        <v>0</v>
      </c>
      <c r="F17" s="7">
        <f>IF(COUNTIF('Start Set'!A:A, A17) &gt; 0, 1, 0)</f>
        <v>0</v>
      </c>
      <c r="G17" s="7">
        <f>IF(COUNTIF('Iteration 1 - Forward'!A:A, A17) &gt; 0, 1, 0)</f>
        <v>0</v>
      </c>
      <c r="H17" s="7">
        <f>IF(COUNTIF('Iteration 1 - Backward'!A:A, A17) &gt; 0, 1, 0)</f>
        <v>1</v>
      </c>
      <c r="I17" s="7">
        <f>IF(COUNTIF('Iteration 2 - Forward-Forward'!A:A, A17) &gt; 0, 1, 0)</f>
        <v>0</v>
      </c>
      <c r="J17" s="7">
        <f>IF(COUNTIF('Iteration 2 - Forward-Backward'!A:A, A17) &gt; 0, 1, 0)</f>
        <v>0</v>
      </c>
      <c r="K17" s="7">
        <f>IF(COUNTIF('Iteration 2 - Backward-Backward'!A:A, A17) &gt; 0, 1, 0)</f>
        <v>1</v>
      </c>
      <c r="L17" s="7">
        <f>IF(COUNTIF('Iteration 2 - Backward-Forward'!A:A, A17) &gt; 0, 1, 0)</f>
        <v>0</v>
      </c>
      <c r="M17" s="7">
        <f>IF(COUNTIF('Iteration 3 - FFF'!A:A, A17) &gt; 0, 1, 0)</f>
        <v>0</v>
      </c>
      <c r="N17" s="7">
        <f>IF(COUNTIF('Iteration 3 - FFB'!A:A, A17) &gt; 0, 1, 0)</f>
        <v>0</v>
      </c>
      <c r="O17" s="7">
        <f>IF(COUNTIF('Iteration 3 - FBF'!A:A, A17) &gt; 0, 1, 0)</f>
        <v>0</v>
      </c>
      <c r="P17" s="7">
        <f>IF(COUNTIF('Iteration 3 - FBB'!A:A, A17) &gt; 0, 1, 0)</f>
        <v>0</v>
      </c>
      <c r="Q17" s="7">
        <v>1</v>
      </c>
    </row>
    <row r="18" spans="1:17" x14ac:dyDescent="0.25">
      <c r="A18" s="7" t="s">
        <v>8675</v>
      </c>
      <c r="B18" s="7" t="s">
        <v>8676</v>
      </c>
      <c r="C18" s="7">
        <v>2011</v>
      </c>
      <c r="D18" s="7" t="s">
        <v>265</v>
      </c>
      <c r="E18" s="7">
        <f t="shared" si="0"/>
        <v>0</v>
      </c>
      <c r="F18" s="7">
        <f>IF(COUNTIF('Start Set'!A:A, A18) &gt; 0, 1, 0)</f>
        <v>0</v>
      </c>
      <c r="G18" s="7">
        <f>IF(COUNTIF('Iteration 1 - Forward'!A:A, A18) &gt; 0, 1, 0)</f>
        <v>0</v>
      </c>
      <c r="H18" s="7">
        <f>IF(COUNTIF('Iteration 1 - Backward'!A:A, A18) &gt; 0, 1, 0)</f>
        <v>0</v>
      </c>
      <c r="I18" s="7">
        <f>IF(COUNTIF('Iteration 2 - Forward-Forward'!A:A, A18) &gt; 0, 1, 0)</f>
        <v>0</v>
      </c>
      <c r="J18" s="7">
        <f>IF(COUNTIF('Iteration 2 - Forward-Backward'!A:A, A18) &gt; 0, 1, 0)</f>
        <v>0</v>
      </c>
      <c r="K18" s="7">
        <f>IF(COUNTIF('Iteration 2 - Backward-Backward'!A:A, A18) &gt; 0, 1, 0)</f>
        <v>0</v>
      </c>
      <c r="L18" s="7">
        <f>IF(COUNTIF('Iteration 2 - Backward-Forward'!A:A, A18) &gt; 0, 1, 0)</f>
        <v>0</v>
      </c>
      <c r="M18" s="7">
        <f>IF(COUNTIF('Iteration 3 - FFF'!A:A, A18) &gt; 0, 1, 0)</f>
        <v>0</v>
      </c>
      <c r="N18" s="7">
        <f>IF(COUNTIF('Iteration 3 - FFB'!A:A, A18) &gt; 0, 1, 0)</f>
        <v>0</v>
      </c>
      <c r="O18" s="7">
        <f>IF(COUNTIF('Iteration 3 - FBF'!A:A, A18) &gt; 0, 1, 0)</f>
        <v>0</v>
      </c>
      <c r="P18" s="7">
        <f>IF(COUNTIF('Iteration 3 - FBB'!A:A, A18) &gt; 0, 1, 0)</f>
        <v>0</v>
      </c>
      <c r="Q18" s="7">
        <v>1</v>
      </c>
    </row>
    <row r="19" spans="1:17" x14ac:dyDescent="0.25">
      <c r="A19" s="7" t="s">
        <v>8556</v>
      </c>
      <c r="B19" s="7" t="s">
        <v>8557</v>
      </c>
      <c r="C19" s="7">
        <v>2012</v>
      </c>
      <c r="D19" s="7" t="s">
        <v>2991</v>
      </c>
      <c r="E19" s="7">
        <f t="shared" si="0"/>
        <v>0</v>
      </c>
      <c r="F19" s="7">
        <f>IF(COUNTIF('Start Set'!A:A, A19) &gt; 0, 1, 0)</f>
        <v>0</v>
      </c>
      <c r="G19" s="7">
        <f>IF(COUNTIF('Iteration 1 - Forward'!A:A, A19) &gt; 0, 1, 0)</f>
        <v>0</v>
      </c>
      <c r="H19" s="7">
        <f>IF(COUNTIF('Iteration 1 - Backward'!A:A, A19) &gt; 0, 1, 0)</f>
        <v>0</v>
      </c>
      <c r="I19" s="7">
        <f>IF(COUNTIF('Iteration 2 - Forward-Forward'!A:A, A19) &gt; 0, 1, 0)</f>
        <v>0</v>
      </c>
      <c r="J19" s="7">
        <f>IF(COUNTIF('Iteration 2 - Forward-Backward'!A:A, A19) &gt; 0, 1, 0)</f>
        <v>0</v>
      </c>
      <c r="K19" s="7">
        <f>IF(COUNTIF('Iteration 2 - Backward-Backward'!A:A, A19) &gt; 0, 1, 0)</f>
        <v>0</v>
      </c>
      <c r="L19" s="7">
        <f>IF(COUNTIF('Iteration 2 - Backward-Forward'!A:A, A19) &gt; 0, 1, 0)</f>
        <v>0</v>
      </c>
      <c r="M19" s="7">
        <f>IF(COUNTIF('Iteration 3 - FFF'!A:A, A19) &gt; 0, 1, 0)</f>
        <v>0</v>
      </c>
      <c r="N19" s="7">
        <f>IF(COUNTIF('Iteration 3 - FFB'!A:A, A19) &gt; 0, 1, 0)</f>
        <v>0</v>
      </c>
      <c r="O19" s="7">
        <f>IF(COUNTIF('Iteration 3 - FBF'!A:A, A19) &gt; 0, 1, 0)</f>
        <v>0</v>
      </c>
      <c r="P19" s="7">
        <f>IF(COUNTIF('Iteration 3 - FBB'!A:A, A19) &gt; 0, 1, 0)</f>
        <v>0</v>
      </c>
      <c r="Q19" s="7">
        <v>1</v>
      </c>
    </row>
    <row r="20" spans="1:17" x14ac:dyDescent="0.25">
      <c r="A20" s="7" t="s">
        <v>8572</v>
      </c>
      <c r="B20" s="7" t="s">
        <v>8573</v>
      </c>
      <c r="C20" s="7">
        <v>2012</v>
      </c>
      <c r="D20" s="7" t="s">
        <v>8574</v>
      </c>
      <c r="E20" s="7">
        <f t="shared" si="0"/>
        <v>0</v>
      </c>
      <c r="F20" s="7">
        <f>IF(COUNTIF('Start Set'!A:A, A20) &gt; 0, 1, 0)</f>
        <v>0</v>
      </c>
      <c r="G20" s="7">
        <f>IF(COUNTIF('Iteration 1 - Forward'!A:A, A20) &gt; 0, 1, 0)</f>
        <v>0</v>
      </c>
      <c r="H20" s="7">
        <f>IF(COUNTIF('Iteration 1 - Backward'!A:A, A20) &gt; 0, 1, 0)</f>
        <v>0</v>
      </c>
      <c r="I20" s="7">
        <f>IF(COUNTIF('Iteration 2 - Forward-Forward'!A:A, A20) &gt; 0, 1, 0)</f>
        <v>0</v>
      </c>
      <c r="J20" s="7">
        <f>IF(COUNTIF('Iteration 2 - Forward-Backward'!A:A, A20) &gt; 0, 1, 0)</f>
        <v>0</v>
      </c>
      <c r="K20" s="7">
        <f>IF(COUNTIF('Iteration 2 - Backward-Backward'!A:A, A20) &gt; 0, 1, 0)</f>
        <v>0</v>
      </c>
      <c r="L20" s="7">
        <f>IF(COUNTIF('Iteration 2 - Backward-Forward'!A:A, A20) &gt; 0, 1, 0)</f>
        <v>0</v>
      </c>
      <c r="M20" s="7">
        <f>IF(COUNTIF('Iteration 3 - FFF'!A:A, A20) &gt; 0, 1, 0)</f>
        <v>0</v>
      </c>
      <c r="N20" s="7">
        <f>IF(COUNTIF('Iteration 3 - FFB'!A:A, A20) &gt; 0, 1, 0)</f>
        <v>0</v>
      </c>
      <c r="O20" s="7">
        <f>IF(COUNTIF('Iteration 3 - FBF'!A:A, A20) &gt; 0, 1, 0)</f>
        <v>0</v>
      </c>
      <c r="P20" s="7">
        <f>IF(COUNTIF('Iteration 3 - FBB'!A:A, A20) &gt; 0, 1, 0)</f>
        <v>0</v>
      </c>
      <c r="Q20" s="7">
        <v>1</v>
      </c>
    </row>
    <row r="21" spans="1:17" x14ac:dyDescent="0.25">
      <c r="A21" s="7" t="s">
        <v>8584</v>
      </c>
      <c r="B21" s="7" t="s">
        <v>8585</v>
      </c>
      <c r="C21" s="7">
        <v>2013</v>
      </c>
      <c r="D21" s="7" t="s">
        <v>843</v>
      </c>
      <c r="E21" s="7">
        <f t="shared" si="0"/>
        <v>0</v>
      </c>
      <c r="F21" s="7">
        <f>IF(COUNTIF('Start Set'!A:A, A21) &gt; 0, 1, 0)</f>
        <v>0</v>
      </c>
      <c r="G21" s="7">
        <f>IF(COUNTIF('Iteration 1 - Forward'!A:A, A21) &gt; 0, 1, 0)</f>
        <v>0</v>
      </c>
      <c r="H21" s="7">
        <f>IF(COUNTIF('Iteration 1 - Backward'!A:A, A21) &gt; 0, 1, 0)</f>
        <v>0</v>
      </c>
      <c r="I21" s="7">
        <f>IF(COUNTIF('Iteration 2 - Forward-Forward'!A:A, A21) &gt; 0, 1, 0)</f>
        <v>0</v>
      </c>
      <c r="J21" s="7">
        <f>IF(COUNTIF('Iteration 2 - Forward-Backward'!A:A, A21) &gt; 0, 1, 0)</f>
        <v>0</v>
      </c>
      <c r="K21" s="7">
        <f>IF(COUNTIF('Iteration 2 - Backward-Backward'!A:A, A21) &gt; 0, 1, 0)</f>
        <v>0</v>
      </c>
      <c r="L21" s="7">
        <f>IF(COUNTIF('Iteration 2 - Backward-Forward'!A:A, A21) &gt; 0, 1, 0)</f>
        <v>0</v>
      </c>
      <c r="M21" s="7">
        <f>IF(COUNTIF('Iteration 3 - FFF'!A:A, A21) &gt; 0, 1, 0)</f>
        <v>0</v>
      </c>
      <c r="N21" s="7">
        <f>IF(COUNTIF('Iteration 3 - FFB'!A:A, A21) &gt; 0, 1, 0)</f>
        <v>0</v>
      </c>
      <c r="O21" s="7">
        <f>IF(COUNTIF('Iteration 3 - FBF'!A:A, A21) &gt; 0, 1, 0)</f>
        <v>0</v>
      </c>
      <c r="P21" s="7">
        <f>IF(COUNTIF('Iteration 3 - FBB'!A:A, A21) &gt; 0, 1, 0)</f>
        <v>0</v>
      </c>
      <c r="Q21" s="7">
        <v>1</v>
      </c>
    </row>
    <row r="22" spans="1:17" x14ac:dyDescent="0.25">
      <c r="A22" s="7" t="s">
        <v>8582</v>
      </c>
      <c r="B22" s="7" t="s">
        <v>8583</v>
      </c>
      <c r="C22" s="7">
        <v>2014</v>
      </c>
      <c r="D22" s="7" t="s">
        <v>190</v>
      </c>
      <c r="E22" s="7">
        <f t="shared" si="0"/>
        <v>0</v>
      </c>
      <c r="F22" s="7">
        <f>IF(COUNTIF('Start Set'!A:A, A22) &gt; 0, 1, 0)</f>
        <v>0</v>
      </c>
      <c r="G22" s="7">
        <f>IF(COUNTIF('Iteration 1 - Forward'!A:A, A22) &gt; 0, 1, 0)</f>
        <v>0</v>
      </c>
      <c r="H22" s="7">
        <f>IF(COUNTIF('Iteration 1 - Backward'!A:A, A22) &gt; 0, 1, 0)</f>
        <v>0</v>
      </c>
      <c r="I22" s="7">
        <f>IF(COUNTIF('Iteration 2 - Forward-Forward'!A:A, A22) &gt; 0, 1, 0)</f>
        <v>0</v>
      </c>
      <c r="J22" s="7">
        <f>IF(COUNTIF('Iteration 2 - Forward-Backward'!A:A, A22) &gt; 0, 1, 0)</f>
        <v>0</v>
      </c>
      <c r="K22" s="7">
        <f>IF(COUNTIF('Iteration 2 - Backward-Backward'!A:A, A22) &gt; 0, 1, 0)</f>
        <v>0</v>
      </c>
      <c r="L22" s="7">
        <f>IF(COUNTIF('Iteration 2 - Backward-Forward'!A:A, A22) &gt; 0, 1, 0)</f>
        <v>0</v>
      </c>
      <c r="M22" s="7">
        <f>IF(COUNTIF('Iteration 3 - FFF'!A:A, A22) &gt; 0, 1, 0)</f>
        <v>0</v>
      </c>
      <c r="N22" s="7">
        <f>IF(COUNTIF('Iteration 3 - FFB'!A:A, A22) &gt; 0, 1, 0)</f>
        <v>0</v>
      </c>
      <c r="O22" s="7">
        <f>IF(COUNTIF('Iteration 3 - FBF'!A:A, A22) &gt; 0, 1, 0)</f>
        <v>0</v>
      </c>
      <c r="P22" s="7">
        <f>IF(COUNTIF('Iteration 3 - FBB'!A:A, A22) &gt; 0, 1, 0)</f>
        <v>0</v>
      </c>
      <c r="Q22" s="7">
        <v>1</v>
      </c>
    </row>
    <row r="23" spans="1:17" x14ac:dyDescent="0.25">
      <c r="A23" s="7" t="s">
        <v>8602</v>
      </c>
      <c r="B23" s="7" t="s">
        <v>8603</v>
      </c>
      <c r="C23" s="7">
        <v>2014</v>
      </c>
      <c r="D23" s="7" t="s">
        <v>380</v>
      </c>
      <c r="E23" s="7">
        <f t="shared" si="0"/>
        <v>0</v>
      </c>
      <c r="F23" s="7">
        <f>IF(COUNTIF('Start Set'!A:A, A23) &gt; 0, 1, 0)</f>
        <v>0</v>
      </c>
      <c r="G23" s="7">
        <f>IF(COUNTIF('Iteration 1 - Forward'!A:A, A23) &gt; 0, 1, 0)</f>
        <v>0</v>
      </c>
      <c r="H23" s="7">
        <f>IF(COUNTIF('Iteration 1 - Backward'!A:A, A23) &gt; 0, 1, 0)</f>
        <v>0</v>
      </c>
      <c r="I23" s="7">
        <f>IF(COUNTIF('Iteration 2 - Forward-Forward'!A:A, A23) &gt; 0, 1, 0)</f>
        <v>0</v>
      </c>
      <c r="J23" s="7">
        <f>IF(COUNTIF('Iteration 2 - Forward-Backward'!A:A, A23) &gt; 0, 1, 0)</f>
        <v>0</v>
      </c>
      <c r="K23" s="7">
        <f>IF(COUNTIF('Iteration 2 - Backward-Backward'!A:A, A23) &gt; 0, 1, 0)</f>
        <v>0</v>
      </c>
      <c r="L23" s="7">
        <f>IF(COUNTIF('Iteration 2 - Backward-Forward'!A:A, A23) &gt; 0, 1, 0)</f>
        <v>0</v>
      </c>
      <c r="M23" s="7">
        <f>IF(COUNTIF('Iteration 3 - FFF'!A:A, A23) &gt; 0, 1, 0)</f>
        <v>0</v>
      </c>
      <c r="N23" s="7">
        <f>IF(COUNTIF('Iteration 3 - FFB'!A:A, A23) &gt; 0, 1, 0)</f>
        <v>0</v>
      </c>
      <c r="O23" s="7">
        <f>IF(COUNTIF('Iteration 3 - FBF'!A:A, A23) &gt; 0, 1, 0)</f>
        <v>0</v>
      </c>
      <c r="P23" s="7">
        <f>IF(COUNTIF('Iteration 3 - FBB'!A:A, A23) &gt; 0, 1, 0)</f>
        <v>0</v>
      </c>
      <c r="Q23" s="7">
        <v>1</v>
      </c>
    </row>
    <row r="24" spans="1:17" x14ac:dyDescent="0.25">
      <c r="A24" s="7" t="s">
        <v>5904</v>
      </c>
      <c r="B24" s="7" t="s">
        <v>8604</v>
      </c>
      <c r="C24" s="7">
        <v>2014</v>
      </c>
      <c r="D24" s="7" t="s">
        <v>8605</v>
      </c>
      <c r="E24" s="7">
        <f t="shared" si="0"/>
        <v>0</v>
      </c>
      <c r="F24" s="7">
        <f>IF(COUNTIF('Start Set'!A:A, A24) &gt; 0, 1, 0)</f>
        <v>0</v>
      </c>
      <c r="G24" s="7">
        <f>IF(COUNTIF('Iteration 1 - Forward'!A:A, A24) &gt; 0, 1, 0)</f>
        <v>0</v>
      </c>
      <c r="H24" s="7">
        <f>IF(COUNTIF('Iteration 1 - Backward'!A:A, A24) &gt; 0, 1, 0)</f>
        <v>0</v>
      </c>
      <c r="I24" s="7">
        <f>IF(COUNTIF('Iteration 2 - Forward-Forward'!A:A, A24) &gt; 0, 1, 0)</f>
        <v>0</v>
      </c>
      <c r="J24" s="7">
        <f>IF(COUNTIF('Iteration 2 - Forward-Backward'!A:A, A24) &gt; 0, 1, 0)</f>
        <v>1</v>
      </c>
      <c r="K24" s="7">
        <f>IF(COUNTIF('Iteration 2 - Backward-Backward'!A:A, A24) &gt; 0, 1, 0)</f>
        <v>0</v>
      </c>
      <c r="L24" s="7">
        <f>IF(COUNTIF('Iteration 2 - Backward-Forward'!A:A, A24) &gt; 0, 1, 0)</f>
        <v>0</v>
      </c>
      <c r="M24" s="7">
        <f>IF(COUNTIF('Iteration 3 - FFF'!A:A, A24) &gt; 0, 1, 0)</f>
        <v>0</v>
      </c>
      <c r="N24" s="7">
        <f>IF(COUNTIF('Iteration 3 - FFB'!A:A, A24) &gt; 0, 1, 0)</f>
        <v>0</v>
      </c>
      <c r="O24" s="7">
        <f>IF(COUNTIF('Iteration 3 - FBF'!A:A, A24) &gt; 0, 1, 0)</f>
        <v>0</v>
      </c>
      <c r="P24" s="7">
        <f>IF(COUNTIF('Iteration 3 - FBB'!A:A, A24) &gt; 0, 1, 0)</f>
        <v>0</v>
      </c>
      <c r="Q24" s="7">
        <v>1</v>
      </c>
    </row>
    <row r="25" spans="1:17" x14ac:dyDescent="0.25">
      <c r="A25" s="7" t="s">
        <v>8620</v>
      </c>
      <c r="B25" s="7" t="s">
        <v>8621</v>
      </c>
      <c r="C25" s="7">
        <v>2014</v>
      </c>
      <c r="D25" s="7" t="s">
        <v>8622</v>
      </c>
      <c r="E25" s="7">
        <f t="shared" si="0"/>
        <v>0</v>
      </c>
      <c r="F25" s="7">
        <f>IF(COUNTIF('Start Set'!A:A, A25) &gt; 0, 1, 0)</f>
        <v>0</v>
      </c>
      <c r="G25" s="7">
        <f>IF(COUNTIF('Iteration 1 - Forward'!A:A, A25) &gt; 0, 1, 0)</f>
        <v>0</v>
      </c>
      <c r="H25" s="7">
        <f>IF(COUNTIF('Iteration 1 - Backward'!A:A, A25) &gt; 0, 1, 0)</f>
        <v>0</v>
      </c>
      <c r="I25" s="7">
        <f>IF(COUNTIF('Iteration 2 - Forward-Forward'!A:A, A25) &gt; 0, 1, 0)</f>
        <v>0</v>
      </c>
      <c r="J25" s="7">
        <f>IF(COUNTIF('Iteration 2 - Forward-Backward'!A:A, A25) &gt; 0, 1, 0)</f>
        <v>0</v>
      </c>
      <c r="K25" s="7">
        <f>IF(COUNTIF('Iteration 2 - Backward-Backward'!A:A, A25) &gt; 0, 1, 0)</f>
        <v>1</v>
      </c>
      <c r="L25" s="7">
        <f>IF(COUNTIF('Iteration 2 - Backward-Forward'!A:A, A25) &gt; 0, 1, 0)</f>
        <v>0</v>
      </c>
      <c r="M25" s="7">
        <f>IF(COUNTIF('Iteration 3 - FFF'!A:A, A25) &gt; 0, 1, 0)</f>
        <v>0</v>
      </c>
      <c r="N25" s="7">
        <f>IF(COUNTIF('Iteration 3 - FFB'!A:A, A25) &gt; 0, 1, 0)</f>
        <v>0</v>
      </c>
      <c r="O25" s="7">
        <f>IF(COUNTIF('Iteration 3 - FBF'!A:A, A25) &gt; 0, 1, 0)</f>
        <v>0</v>
      </c>
      <c r="P25" s="7">
        <f>IF(COUNTIF('Iteration 3 - FBB'!A:A, A25) &gt; 0, 1, 0)</f>
        <v>0</v>
      </c>
      <c r="Q25" s="7">
        <v>1</v>
      </c>
    </row>
    <row r="26" spans="1:17" x14ac:dyDescent="0.25">
      <c r="A26" s="7" t="s">
        <v>8623</v>
      </c>
      <c r="B26" s="7" t="s">
        <v>8624</v>
      </c>
      <c r="C26" s="7">
        <v>2014</v>
      </c>
      <c r="D26" s="7" t="s">
        <v>332</v>
      </c>
      <c r="E26" s="7">
        <f t="shared" si="0"/>
        <v>0</v>
      </c>
      <c r="F26" s="7">
        <f>IF(COUNTIF('Start Set'!A:A, A26) &gt; 0, 1, 0)</f>
        <v>0</v>
      </c>
      <c r="G26" s="7">
        <f>IF(COUNTIF('Iteration 1 - Forward'!A:A, A26) &gt; 0, 1, 0)</f>
        <v>0</v>
      </c>
      <c r="H26" s="7">
        <f>IF(COUNTIF('Iteration 1 - Backward'!A:A, A26) &gt; 0, 1, 0)</f>
        <v>0</v>
      </c>
      <c r="I26" s="7">
        <f>IF(COUNTIF('Iteration 2 - Forward-Forward'!A:A, A26) &gt; 0, 1, 0)</f>
        <v>0</v>
      </c>
      <c r="J26" s="7">
        <f>IF(COUNTIF('Iteration 2 - Forward-Backward'!A:A, A26) &gt; 0, 1, 0)</f>
        <v>0</v>
      </c>
      <c r="K26" s="7">
        <f>IF(COUNTIF('Iteration 2 - Backward-Backward'!A:A, A26) &gt; 0, 1, 0)</f>
        <v>0</v>
      </c>
      <c r="L26" s="7">
        <f>IF(COUNTIF('Iteration 2 - Backward-Forward'!A:A, A26) &gt; 0, 1, 0)</f>
        <v>0</v>
      </c>
      <c r="M26" s="7">
        <f>IF(COUNTIF('Iteration 3 - FFF'!A:A, A26) &gt; 0, 1, 0)</f>
        <v>0</v>
      </c>
      <c r="N26" s="7">
        <f>IF(COUNTIF('Iteration 3 - FFB'!A:A, A26) &gt; 0, 1, 0)</f>
        <v>0</v>
      </c>
      <c r="O26" s="7">
        <f>IF(COUNTIF('Iteration 3 - FBF'!A:A, A26) &gt; 0, 1, 0)</f>
        <v>0</v>
      </c>
      <c r="P26" s="7">
        <f>IF(COUNTIF('Iteration 3 - FBB'!A:A, A26) &gt; 0, 1, 0)</f>
        <v>0</v>
      </c>
      <c r="Q26" s="7">
        <v>1</v>
      </c>
    </row>
    <row r="27" spans="1:17" x14ac:dyDescent="0.25">
      <c r="A27" s="7" t="s">
        <v>8636</v>
      </c>
      <c r="B27" s="7" t="s">
        <v>8637</v>
      </c>
      <c r="C27" s="7">
        <v>2014</v>
      </c>
      <c r="D27" s="7" t="s">
        <v>8638</v>
      </c>
      <c r="E27" s="7">
        <f t="shared" si="0"/>
        <v>0</v>
      </c>
      <c r="F27" s="7">
        <f>IF(COUNTIF('Start Set'!A:A, A27) &gt; 0, 1, 0)</f>
        <v>0</v>
      </c>
      <c r="G27" s="7">
        <f>IF(COUNTIF('Iteration 1 - Forward'!A:A, A27) &gt; 0, 1, 0)</f>
        <v>0</v>
      </c>
      <c r="H27" s="7">
        <f>IF(COUNTIF('Iteration 1 - Backward'!A:A, A27) &gt; 0, 1, 0)</f>
        <v>0</v>
      </c>
      <c r="I27" s="7">
        <f>IF(COUNTIF('Iteration 2 - Forward-Forward'!A:A, A27) &gt; 0, 1, 0)</f>
        <v>0</v>
      </c>
      <c r="J27" s="7">
        <f>IF(COUNTIF('Iteration 2 - Forward-Backward'!A:A, A27) &gt; 0, 1, 0)</f>
        <v>0</v>
      </c>
      <c r="K27" s="7">
        <f>IF(COUNTIF('Iteration 2 - Backward-Backward'!A:A, A27) &gt; 0, 1, 0)</f>
        <v>0</v>
      </c>
      <c r="L27" s="7">
        <f>IF(COUNTIF('Iteration 2 - Backward-Forward'!A:A, A27) &gt; 0, 1, 0)</f>
        <v>0</v>
      </c>
      <c r="M27" s="7">
        <f>IF(COUNTIF('Iteration 3 - FFF'!A:A, A27) &gt; 0, 1, 0)</f>
        <v>0</v>
      </c>
      <c r="N27" s="7">
        <f>IF(COUNTIF('Iteration 3 - FFB'!A:A, A27) &gt; 0, 1, 0)</f>
        <v>0</v>
      </c>
      <c r="O27" s="7">
        <f>IF(COUNTIF('Iteration 3 - FBF'!A:A, A27) &gt; 0, 1, 0)</f>
        <v>0</v>
      </c>
      <c r="P27" s="7">
        <f>IF(COUNTIF('Iteration 3 - FBB'!A:A, A27) &gt; 0, 1, 0)</f>
        <v>0</v>
      </c>
      <c r="Q27" s="7">
        <v>1</v>
      </c>
    </row>
    <row r="28" spans="1:17" x14ac:dyDescent="0.25">
      <c r="A28" s="7" t="s">
        <v>8598</v>
      </c>
      <c r="B28" s="7" t="s">
        <v>7014</v>
      </c>
      <c r="C28" s="7">
        <v>2015</v>
      </c>
      <c r="D28" s="7" t="s">
        <v>8599</v>
      </c>
      <c r="E28" s="7">
        <f t="shared" si="0"/>
        <v>0</v>
      </c>
      <c r="F28" s="7">
        <f>IF(COUNTIF('Start Set'!A:A, A28) &gt; 0, 1, 0)</f>
        <v>0</v>
      </c>
      <c r="G28" s="7">
        <f>IF(COUNTIF('Iteration 1 - Forward'!A:A, A28) &gt; 0, 1, 0)</f>
        <v>0</v>
      </c>
      <c r="H28" s="7">
        <f>IF(COUNTIF('Iteration 1 - Backward'!A:A, A28) &gt; 0, 1, 0)</f>
        <v>0</v>
      </c>
      <c r="I28" s="7">
        <f>IF(COUNTIF('Iteration 2 - Forward-Forward'!A:A, A28) &gt; 0, 1, 0)</f>
        <v>0</v>
      </c>
      <c r="J28" s="7">
        <f>IF(COUNTIF('Iteration 2 - Forward-Backward'!A:A, A28) &gt; 0, 1, 0)</f>
        <v>0</v>
      </c>
      <c r="K28" s="7">
        <f>IF(COUNTIF('Iteration 2 - Backward-Backward'!A:A, A28) &gt; 0, 1, 0)</f>
        <v>0</v>
      </c>
      <c r="L28" s="7">
        <f>IF(COUNTIF('Iteration 2 - Backward-Forward'!A:A, A28) &gt; 0, 1, 0)</f>
        <v>0</v>
      </c>
      <c r="M28" s="7">
        <f>IF(COUNTIF('Iteration 3 - FFF'!A:A, A28) &gt; 0, 1, 0)</f>
        <v>0</v>
      </c>
      <c r="N28" s="7">
        <f>IF(COUNTIF('Iteration 3 - FFB'!A:A, A28) &gt; 0, 1, 0)</f>
        <v>0</v>
      </c>
      <c r="O28" s="7">
        <f>IF(COUNTIF('Iteration 3 - FBF'!A:A, A28) &gt; 0, 1, 0)</f>
        <v>0</v>
      </c>
      <c r="P28" s="7">
        <f>IF(COUNTIF('Iteration 3 - FBB'!A:A, A28) &gt; 0, 1, 0)</f>
        <v>0</v>
      </c>
      <c r="Q28" s="7">
        <v>1</v>
      </c>
    </row>
    <row r="29" spans="1:17" x14ac:dyDescent="0.25">
      <c r="A29" s="7" t="s">
        <v>8667</v>
      </c>
      <c r="B29" s="7" t="s">
        <v>8668</v>
      </c>
      <c r="C29" s="7">
        <v>2015</v>
      </c>
      <c r="D29" s="7" t="s">
        <v>215</v>
      </c>
      <c r="E29" s="7">
        <f t="shared" si="0"/>
        <v>0</v>
      </c>
      <c r="F29" s="7">
        <f>IF(COUNTIF('Start Set'!A:A, A29) &gt; 0, 1, 0)</f>
        <v>0</v>
      </c>
      <c r="G29" s="7">
        <f>IF(COUNTIF('Iteration 1 - Forward'!A:A, A29) &gt; 0, 1, 0)</f>
        <v>0</v>
      </c>
      <c r="H29" s="7">
        <f>IF(COUNTIF('Iteration 1 - Backward'!A:A, A29) &gt; 0, 1, 0)</f>
        <v>0</v>
      </c>
      <c r="I29" s="7">
        <f>IF(COUNTIF('Iteration 2 - Forward-Forward'!A:A, A29) &gt; 0, 1, 0)</f>
        <v>0</v>
      </c>
      <c r="J29" s="7">
        <f>IF(COUNTIF('Iteration 2 - Forward-Backward'!A:A, A29) &gt; 0, 1, 0)</f>
        <v>0</v>
      </c>
      <c r="K29" s="7">
        <f>IF(COUNTIF('Iteration 2 - Backward-Backward'!A:A, A29) &gt; 0, 1, 0)</f>
        <v>0</v>
      </c>
      <c r="L29" s="7">
        <f>IF(COUNTIF('Iteration 2 - Backward-Forward'!A:A, A29) &gt; 0, 1, 0)</f>
        <v>0</v>
      </c>
      <c r="M29" s="7">
        <f>IF(COUNTIF('Iteration 3 - FFF'!A:A, A29) &gt; 0, 1, 0)</f>
        <v>0</v>
      </c>
      <c r="N29" s="7">
        <f>IF(COUNTIF('Iteration 3 - FFB'!A:A, A29) &gt; 0, 1, 0)</f>
        <v>0</v>
      </c>
      <c r="O29" s="7">
        <f>IF(COUNTIF('Iteration 3 - FBF'!A:A, A29) &gt; 0, 1, 0)</f>
        <v>0</v>
      </c>
      <c r="P29" s="7">
        <f>IF(COUNTIF('Iteration 3 - FBB'!A:A, A29) &gt; 0, 1, 0)</f>
        <v>0</v>
      </c>
      <c r="Q29" s="7">
        <v>1</v>
      </c>
    </row>
    <row r="30" spans="1:17" x14ac:dyDescent="0.25">
      <c r="A30" s="7" t="s">
        <v>8695</v>
      </c>
      <c r="B30" s="7" t="s">
        <v>8696</v>
      </c>
      <c r="C30" s="7">
        <v>2015</v>
      </c>
      <c r="D30" s="7" t="s">
        <v>8697</v>
      </c>
      <c r="E30" s="7">
        <f t="shared" si="0"/>
        <v>0</v>
      </c>
      <c r="F30" s="7">
        <f>IF(COUNTIF('Start Set'!A:A, A30) &gt; 0, 1, 0)</f>
        <v>0</v>
      </c>
      <c r="G30" s="7">
        <f>IF(COUNTIF('Iteration 1 - Forward'!A:A, A30) &gt; 0, 1, 0)</f>
        <v>0</v>
      </c>
      <c r="H30" s="7">
        <f>IF(COUNTIF('Iteration 1 - Backward'!A:A, A30) &gt; 0, 1, 0)</f>
        <v>0</v>
      </c>
      <c r="I30" s="7">
        <f>IF(COUNTIF('Iteration 2 - Forward-Forward'!A:A, A30) &gt; 0, 1, 0)</f>
        <v>0</v>
      </c>
      <c r="J30" s="7">
        <f>IF(COUNTIF('Iteration 2 - Forward-Backward'!A:A, A30) &gt; 0, 1, 0)</f>
        <v>0</v>
      </c>
      <c r="K30" s="7">
        <f>IF(COUNTIF('Iteration 2 - Backward-Backward'!A:A, A30) &gt; 0, 1, 0)</f>
        <v>0</v>
      </c>
      <c r="L30" s="7">
        <f>IF(COUNTIF('Iteration 2 - Backward-Forward'!A:A, A30) &gt; 0, 1, 0)</f>
        <v>0</v>
      </c>
      <c r="M30" s="7">
        <f>IF(COUNTIF('Iteration 3 - FFF'!A:A, A30) &gt; 0, 1, 0)</f>
        <v>0</v>
      </c>
      <c r="N30" s="7">
        <f>IF(COUNTIF('Iteration 3 - FFB'!A:A, A30) &gt; 0, 1, 0)</f>
        <v>0</v>
      </c>
      <c r="O30" s="7">
        <f>IF(COUNTIF('Iteration 3 - FBF'!A:A, A30) &gt; 0, 1, 0)</f>
        <v>0</v>
      </c>
      <c r="P30" s="7">
        <f>IF(COUNTIF('Iteration 3 - FBB'!A:A, A30) &gt; 0, 1, 0)</f>
        <v>0</v>
      </c>
      <c r="Q30" s="7">
        <v>1</v>
      </c>
    </row>
    <row r="31" spans="1:17" x14ac:dyDescent="0.25">
      <c r="A31" s="7" t="s">
        <v>8719</v>
      </c>
      <c r="B31" s="7" t="s">
        <v>8720</v>
      </c>
      <c r="C31" s="7">
        <v>2015</v>
      </c>
      <c r="D31" s="7" t="s">
        <v>31</v>
      </c>
      <c r="E31" s="7">
        <f t="shared" si="0"/>
        <v>0</v>
      </c>
      <c r="F31" s="7">
        <f>IF(COUNTIF('Start Set'!A:A, A31) &gt; 0, 1, 0)</f>
        <v>0</v>
      </c>
      <c r="G31" s="7">
        <f>IF(COUNTIF('Iteration 1 - Forward'!A:A, A31) &gt; 0, 1, 0)</f>
        <v>0</v>
      </c>
      <c r="H31" s="7">
        <f>IF(COUNTIF('Iteration 1 - Backward'!A:A, A31) &gt; 0, 1, 0)</f>
        <v>0</v>
      </c>
      <c r="I31" s="7">
        <f>IF(COUNTIF('Iteration 2 - Forward-Forward'!A:A, A31) &gt; 0, 1, 0)</f>
        <v>0</v>
      </c>
      <c r="J31" s="7">
        <f>IF(COUNTIF('Iteration 2 - Forward-Backward'!A:A, A31) &gt; 0, 1, 0)</f>
        <v>0</v>
      </c>
      <c r="K31" s="7">
        <f>IF(COUNTIF('Iteration 2 - Backward-Backward'!A:A, A31) &gt; 0, 1, 0)</f>
        <v>0</v>
      </c>
      <c r="L31" s="7">
        <f>IF(COUNTIF('Iteration 2 - Backward-Forward'!A:A, A31) &gt; 0, 1, 0)</f>
        <v>0</v>
      </c>
      <c r="M31" s="7">
        <f>IF(COUNTIF('Iteration 3 - FFF'!A:A, A31) &gt; 0, 1, 0)</f>
        <v>0</v>
      </c>
      <c r="N31" s="7">
        <f>IF(COUNTIF('Iteration 3 - FFB'!A:A, A31) &gt; 0, 1, 0)</f>
        <v>0</v>
      </c>
      <c r="O31" s="7">
        <f>IF(COUNTIF('Iteration 3 - FBF'!A:A, A31) &gt; 0, 1, 0)</f>
        <v>0</v>
      </c>
      <c r="P31" s="7">
        <f>IF(COUNTIF('Iteration 3 - FBB'!A:A, A31) &gt; 0, 1, 0)</f>
        <v>0</v>
      </c>
      <c r="Q31" s="7">
        <v>1</v>
      </c>
    </row>
    <row r="32" spans="1:17" x14ac:dyDescent="0.25">
      <c r="A32" s="7" t="s">
        <v>2578</v>
      </c>
      <c r="B32" s="7" t="s">
        <v>8613</v>
      </c>
      <c r="C32" s="7">
        <v>2016</v>
      </c>
      <c r="D32" s="7" t="s">
        <v>380</v>
      </c>
      <c r="E32" s="7">
        <f t="shared" si="0"/>
        <v>0</v>
      </c>
      <c r="F32" s="7">
        <f>IF(COUNTIF('Start Set'!A:A, A32) &gt; 0, 1, 0)</f>
        <v>0</v>
      </c>
      <c r="G32" s="7">
        <f>IF(COUNTIF('Iteration 1 - Forward'!A:A, A32) &gt; 0, 1, 0)</f>
        <v>0</v>
      </c>
      <c r="H32" s="7">
        <f>IF(COUNTIF('Iteration 1 - Backward'!A:A, A32) &gt; 0, 1, 0)</f>
        <v>1</v>
      </c>
      <c r="I32" s="7">
        <f>IF(COUNTIF('Iteration 2 - Forward-Forward'!A:A, A32) &gt; 0, 1, 0)</f>
        <v>0</v>
      </c>
      <c r="J32" s="7">
        <f>IF(COUNTIF('Iteration 2 - Forward-Backward'!A:A, A32) &gt; 0, 1, 0)</f>
        <v>0</v>
      </c>
      <c r="K32" s="7">
        <f>IF(COUNTIF('Iteration 2 - Backward-Backward'!A:A, A32) &gt; 0, 1, 0)</f>
        <v>0</v>
      </c>
      <c r="L32" s="7">
        <f>IF(COUNTIF('Iteration 2 - Backward-Forward'!A:A, A32) &gt; 0, 1, 0)</f>
        <v>0</v>
      </c>
      <c r="M32" s="7">
        <f>IF(COUNTIF('Iteration 3 - FFF'!A:A, A32) &gt; 0, 1, 0)</f>
        <v>0</v>
      </c>
      <c r="N32" s="7">
        <f>IF(COUNTIF('Iteration 3 - FFB'!A:A, A32) &gt; 0, 1, 0)</f>
        <v>0</v>
      </c>
      <c r="O32" s="7">
        <f>IF(COUNTIF('Iteration 3 - FBF'!A:A, A32) &gt; 0, 1, 0)</f>
        <v>0</v>
      </c>
      <c r="P32" s="7">
        <f>IF(COUNTIF('Iteration 3 - FBB'!A:A, A32) &gt; 0, 1, 0)</f>
        <v>0</v>
      </c>
      <c r="Q32" s="7">
        <v>1</v>
      </c>
    </row>
    <row r="33" spans="1:17" x14ac:dyDescent="0.25">
      <c r="A33" s="7" t="s">
        <v>999</v>
      </c>
      <c r="B33" s="7" t="s">
        <v>8618</v>
      </c>
      <c r="C33" s="7">
        <v>2016</v>
      </c>
      <c r="D33" s="7" t="s">
        <v>155</v>
      </c>
      <c r="E33" s="7">
        <f t="shared" si="0"/>
        <v>0</v>
      </c>
      <c r="F33" s="7">
        <f>IF(COUNTIF('Start Set'!A:A, A33) &gt; 0, 1, 0)</f>
        <v>0</v>
      </c>
      <c r="G33" s="7">
        <f>IF(COUNTIF('Iteration 1 - Forward'!A:A, A33) &gt; 0, 1, 0)</f>
        <v>0</v>
      </c>
      <c r="H33" s="7">
        <f>IF(COUNTIF('Iteration 1 - Backward'!A:A, A33) &gt; 0, 1, 0)</f>
        <v>1</v>
      </c>
      <c r="I33" s="7">
        <f>IF(COUNTIF('Iteration 2 - Forward-Forward'!A:A, A33) &gt; 0, 1, 0)</f>
        <v>0</v>
      </c>
      <c r="J33" s="7">
        <f>IF(COUNTIF('Iteration 2 - Forward-Backward'!A:A, A33) &gt; 0, 1, 0)</f>
        <v>0</v>
      </c>
      <c r="K33" s="7">
        <f>IF(COUNTIF('Iteration 2 - Backward-Backward'!A:A, A33) &gt; 0, 1, 0)</f>
        <v>0</v>
      </c>
      <c r="L33" s="7">
        <f>IF(COUNTIF('Iteration 2 - Backward-Forward'!A:A, A33) &gt; 0, 1, 0)</f>
        <v>0</v>
      </c>
      <c r="M33" s="7">
        <f>IF(COUNTIF('Iteration 3 - FFF'!A:A, A33) &gt; 0, 1, 0)</f>
        <v>0</v>
      </c>
      <c r="N33" s="7">
        <f>IF(COUNTIF('Iteration 3 - FFB'!A:A, A33) &gt; 0, 1, 0)</f>
        <v>0</v>
      </c>
      <c r="O33" s="7">
        <f>IF(COUNTIF('Iteration 3 - FBF'!A:A, A33) &gt; 0, 1, 0)</f>
        <v>0</v>
      </c>
      <c r="P33" s="7">
        <f>IF(COUNTIF('Iteration 3 - FBB'!A:A, A33) &gt; 0, 1, 0)</f>
        <v>0</v>
      </c>
      <c r="Q33" s="7">
        <v>1</v>
      </c>
    </row>
    <row r="34" spans="1:17" x14ac:dyDescent="0.25">
      <c r="A34" s="7" t="s">
        <v>5638</v>
      </c>
      <c r="B34" s="7" t="s">
        <v>8619</v>
      </c>
      <c r="C34" s="7">
        <v>2016</v>
      </c>
      <c r="D34" s="7" t="s">
        <v>356</v>
      </c>
      <c r="E34" s="7">
        <f t="shared" si="0"/>
        <v>0</v>
      </c>
      <c r="F34" s="7">
        <f>IF(COUNTIF('Start Set'!A:A, A34) &gt; 0, 1, 0)</f>
        <v>0</v>
      </c>
      <c r="G34" s="7">
        <f>IF(COUNTIF('Iteration 1 - Forward'!A:A, A34) &gt; 0, 1, 0)</f>
        <v>0</v>
      </c>
      <c r="H34" s="7">
        <f>IF(COUNTIF('Iteration 1 - Backward'!A:A, A34) &gt; 0, 1, 0)</f>
        <v>0</v>
      </c>
      <c r="I34" s="7">
        <f>IF(COUNTIF('Iteration 2 - Forward-Forward'!A:A, A34) &gt; 0, 1, 0)</f>
        <v>0</v>
      </c>
      <c r="J34" s="7">
        <f>IF(COUNTIF('Iteration 2 - Forward-Backward'!A:A, A34) &gt; 0, 1, 0)</f>
        <v>1</v>
      </c>
      <c r="K34" s="7">
        <f>IF(COUNTIF('Iteration 2 - Backward-Backward'!A:A, A34) &gt; 0, 1, 0)</f>
        <v>0</v>
      </c>
      <c r="L34" s="7">
        <f>IF(COUNTIF('Iteration 2 - Backward-Forward'!A:A, A34) &gt; 0, 1, 0)</f>
        <v>0</v>
      </c>
      <c r="M34" s="7">
        <f>IF(COUNTIF('Iteration 3 - FFF'!A:A, A34) &gt; 0, 1, 0)</f>
        <v>0</v>
      </c>
      <c r="N34" s="7">
        <f>IF(COUNTIF('Iteration 3 - FFB'!A:A, A34) &gt; 0, 1, 0)</f>
        <v>0</v>
      </c>
      <c r="O34" s="7">
        <f>IF(COUNTIF('Iteration 3 - FBF'!A:A, A34) &gt; 0, 1, 0)</f>
        <v>0</v>
      </c>
      <c r="P34" s="7">
        <f>IF(COUNTIF('Iteration 3 - FBB'!A:A, A34) &gt; 0, 1, 0)</f>
        <v>0</v>
      </c>
      <c r="Q34" s="7">
        <v>1</v>
      </c>
    </row>
    <row r="35" spans="1:17" x14ac:dyDescent="0.25">
      <c r="A35" s="7" t="s">
        <v>8633</v>
      </c>
      <c r="B35" s="7" t="s">
        <v>8634</v>
      </c>
      <c r="C35" s="7">
        <v>2016</v>
      </c>
      <c r="D35" s="7" t="s">
        <v>8635</v>
      </c>
      <c r="E35" s="7">
        <f t="shared" si="0"/>
        <v>0</v>
      </c>
      <c r="F35" s="7">
        <f>IF(COUNTIF('Start Set'!A:A, A35) &gt; 0, 1, 0)</f>
        <v>0</v>
      </c>
      <c r="G35" s="7">
        <f>IF(COUNTIF('Iteration 1 - Forward'!A:A, A35) &gt; 0, 1, 0)</f>
        <v>0</v>
      </c>
      <c r="H35" s="7">
        <f>IF(COUNTIF('Iteration 1 - Backward'!A:A, A35) &gt; 0, 1, 0)</f>
        <v>0</v>
      </c>
      <c r="I35" s="7">
        <f>IF(COUNTIF('Iteration 2 - Forward-Forward'!A:A, A35) &gt; 0, 1, 0)</f>
        <v>0</v>
      </c>
      <c r="J35" s="7">
        <f>IF(COUNTIF('Iteration 2 - Forward-Backward'!A:A, A35) &gt; 0, 1, 0)</f>
        <v>0</v>
      </c>
      <c r="K35" s="7">
        <f>IF(COUNTIF('Iteration 2 - Backward-Backward'!A:A, A35) &gt; 0, 1, 0)</f>
        <v>0</v>
      </c>
      <c r="L35" s="7">
        <f>IF(COUNTIF('Iteration 2 - Backward-Forward'!A:A, A35) &gt; 0, 1, 0)</f>
        <v>0</v>
      </c>
      <c r="M35" s="7">
        <f>IF(COUNTIF('Iteration 3 - FFF'!A:A, A35) &gt; 0, 1, 0)</f>
        <v>0</v>
      </c>
      <c r="N35" s="7">
        <f>IF(COUNTIF('Iteration 3 - FFB'!A:A, A35) &gt; 0, 1, 0)</f>
        <v>0</v>
      </c>
      <c r="O35" s="7">
        <f>IF(COUNTIF('Iteration 3 - FBF'!A:A, A35) &gt; 0, 1, 0)</f>
        <v>0</v>
      </c>
      <c r="P35" s="7">
        <f>IF(COUNTIF('Iteration 3 - FBB'!A:A, A35) &gt; 0, 1, 0)</f>
        <v>0</v>
      </c>
      <c r="Q35" s="7">
        <v>1</v>
      </c>
    </row>
    <row r="36" spans="1:17" x14ac:dyDescent="0.25">
      <c r="A36" s="7" t="s">
        <v>8689</v>
      </c>
      <c r="B36" s="7" t="s">
        <v>8690</v>
      </c>
      <c r="C36" s="7">
        <v>2016</v>
      </c>
      <c r="D36" s="7" t="s">
        <v>506</v>
      </c>
      <c r="E36" s="7">
        <f t="shared" si="0"/>
        <v>0</v>
      </c>
      <c r="F36" s="7">
        <f>IF(COUNTIF('Start Set'!A:A, A36) &gt; 0, 1, 0)</f>
        <v>0</v>
      </c>
      <c r="G36" s="7">
        <f>IF(COUNTIF('Iteration 1 - Forward'!A:A, A36) &gt; 0, 1, 0)</f>
        <v>0</v>
      </c>
      <c r="H36" s="7">
        <f>IF(COUNTIF('Iteration 1 - Backward'!A:A, A36) &gt; 0, 1, 0)</f>
        <v>0</v>
      </c>
      <c r="I36" s="7">
        <f>IF(COUNTIF('Iteration 2 - Forward-Forward'!A:A, A36) &gt; 0, 1, 0)</f>
        <v>0</v>
      </c>
      <c r="J36" s="7">
        <f>IF(COUNTIF('Iteration 2 - Forward-Backward'!A:A, A36) &gt; 0, 1, 0)</f>
        <v>0</v>
      </c>
      <c r="K36" s="7">
        <f>IF(COUNTIF('Iteration 2 - Backward-Backward'!A:A, A36) &gt; 0, 1, 0)</f>
        <v>0</v>
      </c>
      <c r="L36" s="7">
        <f>IF(COUNTIF('Iteration 2 - Backward-Forward'!A:A, A36) &gt; 0, 1, 0)</f>
        <v>0</v>
      </c>
      <c r="M36" s="7">
        <f>IF(COUNTIF('Iteration 3 - FFF'!A:A, A36) &gt; 0, 1, 0)</f>
        <v>0</v>
      </c>
      <c r="N36" s="7">
        <f>IF(COUNTIF('Iteration 3 - FFB'!A:A, A36) &gt; 0, 1, 0)</f>
        <v>0</v>
      </c>
      <c r="O36" s="7">
        <f>IF(COUNTIF('Iteration 3 - FBF'!A:A, A36) &gt; 0, 1, 0)</f>
        <v>0</v>
      </c>
      <c r="P36" s="7">
        <f>IF(COUNTIF('Iteration 3 - FBB'!A:A, A36) &gt; 0, 1, 0)</f>
        <v>0</v>
      </c>
      <c r="Q36" s="7">
        <v>1</v>
      </c>
    </row>
    <row r="37" spans="1:17" x14ac:dyDescent="0.25">
      <c r="A37" s="7" t="s">
        <v>8721</v>
      </c>
      <c r="B37" s="7" t="s">
        <v>8722</v>
      </c>
      <c r="C37" s="7">
        <v>2016</v>
      </c>
      <c r="D37" s="7" t="s">
        <v>8723</v>
      </c>
      <c r="E37" s="7">
        <f t="shared" si="0"/>
        <v>0</v>
      </c>
      <c r="F37" s="7">
        <f>IF(COUNTIF('Start Set'!A:A, A37) &gt; 0, 1, 0)</f>
        <v>0</v>
      </c>
      <c r="G37" s="7">
        <f>IF(COUNTIF('Iteration 1 - Forward'!A:A, A37) &gt; 0, 1, 0)</f>
        <v>0</v>
      </c>
      <c r="H37" s="7">
        <f>IF(COUNTIF('Iteration 1 - Backward'!A:A, A37) &gt; 0, 1, 0)</f>
        <v>0</v>
      </c>
      <c r="I37" s="7">
        <f>IF(COUNTIF('Iteration 2 - Forward-Forward'!A:A, A37) &gt; 0, 1, 0)</f>
        <v>0</v>
      </c>
      <c r="J37" s="7">
        <f>IF(COUNTIF('Iteration 2 - Forward-Backward'!A:A, A37) &gt; 0, 1, 0)</f>
        <v>0</v>
      </c>
      <c r="K37" s="7">
        <f>IF(COUNTIF('Iteration 2 - Backward-Backward'!A:A, A37) &gt; 0, 1, 0)</f>
        <v>0</v>
      </c>
      <c r="L37" s="7">
        <f>IF(COUNTIF('Iteration 2 - Backward-Forward'!A:A, A37) &gt; 0, 1, 0)</f>
        <v>0</v>
      </c>
      <c r="M37" s="7">
        <f>IF(COUNTIF('Iteration 3 - FFF'!A:A, A37) &gt; 0, 1, 0)</f>
        <v>0</v>
      </c>
      <c r="N37" s="7">
        <f>IF(COUNTIF('Iteration 3 - FFB'!A:A, A37) &gt; 0, 1, 0)</f>
        <v>0</v>
      </c>
      <c r="O37" s="7">
        <f>IF(COUNTIF('Iteration 3 - FBF'!A:A, A37) &gt; 0, 1, 0)</f>
        <v>0</v>
      </c>
      <c r="P37" s="7">
        <f>IF(COUNTIF('Iteration 3 - FBB'!A:A, A37) &gt; 0, 1, 0)</f>
        <v>0</v>
      </c>
      <c r="Q37" s="7">
        <v>1</v>
      </c>
    </row>
    <row r="38" spans="1:17" x14ac:dyDescent="0.25">
      <c r="A38" s="7" t="s">
        <v>1855</v>
      </c>
      <c r="B38" s="7" t="s">
        <v>8525</v>
      </c>
      <c r="C38" s="7">
        <v>2017</v>
      </c>
      <c r="D38" s="7" t="s">
        <v>172</v>
      </c>
      <c r="E38" s="7">
        <f t="shared" si="0"/>
        <v>0</v>
      </c>
      <c r="F38" s="7">
        <f>IF(COUNTIF('Start Set'!A:A, A38) &gt; 0, 1, 0)</f>
        <v>0</v>
      </c>
      <c r="G38" s="7">
        <f>IF(COUNTIF('Iteration 1 - Forward'!A:A, A38) &gt; 0, 1, 0)</f>
        <v>0</v>
      </c>
      <c r="H38" s="7">
        <f>IF(COUNTIF('Iteration 1 - Backward'!A:A, A38) &gt; 0, 1, 0)</f>
        <v>1</v>
      </c>
      <c r="I38" s="7">
        <f>IF(COUNTIF('Iteration 2 - Forward-Forward'!A:A, A38) &gt; 0, 1, 0)</f>
        <v>0</v>
      </c>
      <c r="J38" s="7">
        <f>IF(COUNTIF('Iteration 2 - Forward-Backward'!A:A, A38) &gt; 0, 1, 0)</f>
        <v>1</v>
      </c>
      <c r="K38" s="7">
        <f>IF(COUNTIF('Iteration 2 - Backward-Backward'!A:A, A38) &gt; 0, 1, 0)</f>
        <v>0</v>
      </c>
      <c r="L38" s="7">
        <f>IF(COUNTIF('Iteration 2 - Backward-Forward'!A:A, A38) &gt; 0, 1, 0)</f>
        <v>0</v>
      </c>
      <c r="M38" s="7">
        <f>IF(COUNTIF('Iteration 3 - FFF'!A:A, A38) &gt; 0, 1, 0)</f>
        <v>0</v>
      </c>
      <c r="N38" s="7">
        <f>IF(COUNTIF('Iteration 3 - FFB'!A:A, A38) &gt; 0, 1, 0)</f>
        <v>0</v>
      </c>
      <c r="O38" s="7">
        <f>IF(COUNTIF('Iteration 3 - FBF'!A:A, A38) &gt; 0, 1, 0)</f>
        <v>0</v>
      </c>
      <c r="P38" s="7">
        <f>IF(COUNTIF('Iteration 3 - FBB'!A:A, A38) &gt; 0, 1, 0)</f>
        <v>0</v>
      </c>
      <c r="Q38" s="7">
        <v>1</v>
      </c>
    </row>
    <row r="39" spans="1:17" x14ac:dyDescent="0.25">
      <c r="A39" s="7" t="s">
        <v>5916</v>
      </c>
      <c r="B39" s="7" t="s">
        <v>8538</v>
      </c>
      <c r="C39" s="7">
        <v>2017</v>
      </c>
      <c r="D39" s="7" t="s">
        <v>1265</v>
      </c>
      <c r="E39" s="7">
        <f t="shared" si="0"/>
        <v>0</v>
      </c>
      <c r="F39" s="7">
        <f>IF(COUNTIF('Start Set'!A:A, A39) &gt; 0, 1, 0)</f>
        <v>0</v>
      </c>
      <c r="G39" s="7">
        <f>IF(COUNTIF('Iteration 1 - Forward'!A:A, A39) &gt; 0, 1, 0)</f>
        <v>0</v>
      </c>
      <c r="H39" s="7">
        <f>IF(COUNTIF('Iteration 1 - Backward'!A:A, A39) &gt; 0, 1, 0)</f>
        <v>0</v>
      </c>
      <c r="I39" s="7">
        <f>IF(COUNTIF('Iteration 2 - Forward-Forward'!A:A, A39) &gt; 0, 1, 0)</f>
        <v>0</v>
      </c>
      <c r="J39" s="7">
        <f>IF(COUNTIF('Iteration 2 - Forward-Backward'!A:A, A39) &gt; 0, 1, 0)</f>
        <v>1</v>
      </c>
      <c r="K39" s="7">
        <f>IF(COUNTIF('Iteration 2 - Backward-Backward'!A:A, A39) &gt; 0, 1, 0)</f>
        <v>1</v>
      </c>
      <c r="L39" s="7">
        <f>IF(COUNTIF('Iteration 2 - Backward-Forward'!A:A, A39) &gt; 0, 1, 0)</f>
        <v>0</v>
      </c>
      <c r="M39" s="7">
        <f>IF(COUNTIF('Iteration 3 - FFF'!A:A, A39) &gt; 0, 1, 0)</f>
        <v>0</v>
      </c>
      <c r="N39" s="7">
        <f>IF(COUNTIF('Iteration 3 - FFB'!A:A, A39) &gt; 0, 1, 0)</f>
        <v>0</v>
      </c>
      <c r="O39" s="7">
        <f>IF(COUNTIF('Iteration 3 - FBF'!A:A, A39) &gt; 0, 1, 0)</f>
        <v>0</v>
      </c>
      <c r="P39" s="7">
        <f>IF(COUNTIF('Iteration 3 - FBB'!A:A, A39) &gt; 0, 1, 0)</f>
        <v>0</v>
      </c>
      <c r="Q39" s="7">
        <v>1</v>
      </c>
    </row>
    <row r="40" spans="1:17" x14ac:dyDescent="0.25">
      <c r="A40" s="7" t="s">
        <v>8545</v>
      </c>
      <c r="B40" s="7" t="s">
        <v>8546</v>
      </c>
      <c r="C40" s="7">
        <v>2017</v>
      </c>
      <c r="D40" s="7" t="s">
        <v>138</v>
      </c>
      <c r="E40" s="7">
        <f t="shared" si="0"/>
        <v>0</v>
      </c>
      <c r="F40" s="7">
        <f>IF(COUNTIF('Start Set'!A:A, A40) &gt; 0, 1, 0)</f>
        <v>0</v>
      </c>
      <c r="G40" s="7">
        <f>IF(COUNTIF('Iteration 1 - Forward'!A:A, A40) &gt; 0, 1, 0)</f>
        <v>0</v>
      </c>
      <c r="H40" s="7">
        <f>IF(COUNTIF('Iteration 1 - Backward'!A:A, A40) &gt; 0, 1, 0)</f>
        <v>0</v>
      </c>
      <c r="I40" s="7">
        <f>IF(COUNTIF('Iteration 2 - Forward-Forward'!A:A, A40) &gt; 0, 1, 0)</f>
        <v>0</v>
      </c>
      <c r="J40" s="7">
        <f>IF(COUNTIF('Iteration 2 - Forward-Backward'!A:A, A40) &gt; 0, 1, 0)</f>
        <v>0</v>
      </c>
      <c r="K40" s="7">
        <f>IF(COUNTIF('Iteration 2 - Backward-Backward'!A:A, A40) &gt; 0, 1, 0)</f>
        <v>0</v>
      </c>
      <c r="L40" s="7">
        <f>IF(COUNTIF('Iteration 2 - Backward-Forward'!A:A, A40) &gt; 0, 1, 0)</f>
        <v>0</v>
      </c>
      <c r="M40" s="7">
        <f>IF(COUNTIF('Iteration 3 - FFF'!A:A, A40) &gt; 0, 1, 0)</f>
        <v>0</v>
      </c>
      <c r="N40" s="7">
        <f>IF(COUNTIF('Iteration 3 - FFB'!A:A, A40) &gt; 0, 1, 0)</f>
        <v>0</v>
      </c>
      <c r="O40" s="7">
        <f>IF(COUNTIF('Iteration 3 - FBF'!A:A, A40) &gt; 0, 1, 0)</f>
        <v>0</v>
      </c>
      <c r="P40" s="7">
        <f>IF(COUNTIF('Iteration 3 - FBB'!A:A, A40) &gt; 0, 1, 0)</f>
        <v>0</v>
      </c>
      <c r="Q40" s="7">
        <v>1</v>
      </c>
    </row>
    <row r="41" spans="1:17" x14ac:dyDescent="0.25">
      <c r="A41" s="7" t="s">
        <v>8594</v>
      </c>
      <c r="B41" s="7" t="s">
        <v>8595</v>
      </c>
      <c r="C41" s="7">
        <v>2017</v>
      </c>
      <c r="D41" s="7" t="s">
        <v>8596</v>
      </c>
      <c r="E41" s="7">
        <f t="shared" si="0"/>
        <v>0</v>
      </c>
      <c r="F41" s="7">
        <f>IF(COUNTIF('Start Set'!A:A, A41) &gt; 0, 1, 0)</f>
        <v>0</v>
      </c>
      <c r="G41" s="7">
        <f>IF(COUNTIF('Iteration 1 - Forward'!A:A, A41) &gt; 0, 1, 0)</f>
        <v>0</v>
      </c>
      <c r="H41" s="7">
        <f>IF(COUNTIF('Iteration 1 - Backward'!A:A, A41) &gt; 0, 1, 0)</f>
        <v>0</v>
      </c>
      <c r="I41" s="7">
        <f>IF(COUNTIF('Iteration 2 - Forward-Forward'!A:A, A41) &gt; 0, 1, 0)</f>
        <v>0</v>
      </c>
      <c r="J41" s="7">
        <f>IF(COUNTIF('Iteration 2 - Forward-Backward'!A:A, A41) &gt; 0, 1, 0)</f>
        <v>0</v>
      </c>
      <c r="K41" s="7">
        <f>IF(COUNTIF('Iteration 2 - Backward-Backward'!A:A, A41) &gt; 0, 1, 0)</f>
        <v>0</v>
      </c>
      <c r="L41" s="7">
        <f>IF(COUNTIF('Iteration 2 - Backward-Forward'!A:A, A41) &gt; 0, 1, 0)</f>
        <v>0</v>
      </c>
      <c r="M41" s="7">
        <f>IF(COUNTIF('Iteration 3 - FFF'!A:A, A41) &gt; 0, 1, 0)</f>
        <v>0</v>
      </c>
      <c r="N41" s="7">
        <f>IF(COUNTIF('Iteration 3 - FFB'!A:A, A41) &gt; 0, 1, 0)</f>
        <v>0</v>
      </c>
      <c r="O41" s="7">
        <f>IF(COUNTIF('Iteration 3 - FBF'!A:A, A41) &gt; 0, 1, 0)</f>
        <v>0</v>
      </c>
      <c r="P41" s="7">
        <f>IF(COUNTIF('Iteration 3 - FBB'!A:A, A41) &gt; 0, 1, 0)</f>
        <v>0</v>
      </c>
      <c r="Q41" s="7">
        <v>1</v>
      </c>
    </row>
    <row r="42" spans="1:17" x14ac:dyDescent="0.25">
      <c r="A42" s="7" t="s">
        <v>2455</v>
      </c>
      <c r="B42" s="7" t="s">
        <v>8597</v>
      </c>
      <c r="C42" s="7">
        <v>2017</v>
      </c>
      <c r="D42" s="7" t="s">
        <v>31</v>
      </c>
      <c r="E42" s="7">
        <f t="shared" si="0"/>
        <v>0</v>
      </c>
      <c r="F42" s="7">
        <f>IF(COUNTIF('Start Set'!A:A, A42) &gt; 0, 1, 0)</f>
        <v>0</v>
      </c>
      <c r="G42" s="7">
        <f>IF(COUNTIF('Iteration 1 - Forward'!A:A, A42) &gt; 0, 1, 0)</f>
        <v>0</v>
      </c>
      <c r="H42" s="7">
        <f>IF(COUNTIF('Iteration 1 - Backward'!A:A, A42) &gt; 0, 1, 0)</f>
        <v>1</v>
      </c>
      <c r="I42" s="7">
        <f>IF(COUNTIF('Iteration 2 - Forward-Forward'!A:A, A42) &gt; 0, 1, 0)</f>
        <v>0</v>
      </c>
      <c r="J42" s="7">
        <f>IF(COUNTIF('Iteration 2 - Forward-Backward'!A:A, A42) &gt; 0, 1, 0)</f>
        <v>0</v>
      </c>
      <c r="K42" s="7">
        <f>IF(COUNTIF('Iteration 2 - Backward-Backward'!A:A, A42) &gt; 0, 1, 0)</f>
        <v>0</v>
      </c>
      <c r="L42" s="7">
        <f>IF(COUNTIF('Iteration 2 - Backward-Forward'!A:A, A42) &gt; 0, 1, 0)</f>
        <v>0</v>
      </c>
      <c r="M42" s="7">
        <f>IF(COUNTIF('Iteration 3 - FFF'!A:A, A42) &gt; 0, 1, 0)</f>
        <v>0</v>
      </c>
      <c r="N42" s="7">
        <f>IF(COUNTIF('Iteration 3 - FFB'!A:A, A42) &gt; 0, 1, 0)</f>
        <v>0</v>
      </c>
      <c r="O42" s="7">
        <f>IF(COUNTIF('Iteration 3 - FBF'!A:A, A42) &gt; 0, 1, 0)</f>
        <v>0</v>
      </c>
      <c r="P42" s="7">
        <f>IF(COUNTIF('Iteration 3 - FBB'!A:A, A42) &gt; 0, 1, 0)</f>
        <v>0</v>
      </c>
      <c r="Q42" s="7">
        <v>1</v>
      </c>
    </row>
    <row r="43" spans="1:17" x14ac:dyDescent="0.25">
      <c r="A43" s="7" t="s">
        <v>570</v>
      </c>
      <c r="B43" s="7" t="s">
        <v>8606</v>
      </c>
      <c r="C43" s="7">
        <v>2017</v>
      </c>
      <c r="D43" s="7" t="s">
        <v>550</v>
      </c>
      <c r="E43" s="7">
        <f t="shared" si="0"/>
        <v>0</v>
      </c>
      <c r="F43" s="7">
        <f>IF(COUNTIF('Start Set'!A:A, A43) &gt; 0, 1, 0)</f>
        <v>0</v>
      </c>
      <c r="G43" s="7">
        <f>IF(COUNTIF('Iteration 1 - Forward'!A:A, A43) &gt; 0, 1, 0)</f>
        <v>0</v>
      </c>
      <c r="H43" s="7">
        <f>IF(COUNTIF('Iteration 1 - Backward'!A:A, A43) &gt; 0, 1, 0)</f>
        <v>1</v>
      </c>
      <c r="I43" s="7">
        <f>IF(COUNTIF('Iteration 2 - Forward-Forward'!A:A, A43) &gt; 0, 1, 0)</f>
        <v>0</v>
      </c>
      <c r="J43" s="7">
        <f>IF(COUNTIF('Iteration 2 - Forward-Backward'!A:A, A43) &gt; 0, 1, 0)</f>
        <v>0</v>
      </c>
      <c r="K43" s="7">
        <f>IF(COUNTIF('Iteration 2 - Backward-Backward'!A:A, A43) &gt; 0, 1, 0)</f>
        <v>0</v>
      </c>
      <c r="L43" s="7">
        <f>IF(COUNTIF('Iteration 2 - Backward-Forward'!A:A, A43) &gt; 0, 1, 0)</f>
        <v>0</v>
      </c>
      <c r="M43" s="7">
        <f>IF(COUNTIF('Iteration 3 - FFF'!A:A, A43) &gt; 0, 1, 0)</f>
        <v>0</v>
      </c>
      <c r="N43" s="7">
        <f>IF(COUNTIF('Iteration 3 - FFB'!A:A, A43) &gt; 0, 1, 0)</f>
        <v>0</v>
      </c>
      <c r="O43" s="7">
        <f>IF(COUNTIF('Iteration 3 - FBF'!A:A, A43) &gt; 0, 1, 0)</f>
        <v>0</v>
      </c>
      <c r="P43" s="7">
        <f>IF(COUNTIF('Iteration 3 - FBB'!A:A, A43) &gt; 0, 1, 0)</f>
        <v>0</v>
      </c>
      <c r="Q43" s="7">
        <v>1</v>
      </c>
    </row>
    <row r="44" spans="1:17" x14ac:dyDescent="0.25">
      <c r="A44" s="7" t="s">
        <v>8607</v>
      </c>
      <c r="B44" s="7" t="s">
        <v>8608</v>
      </c>
      <c r="C44" s="7">
        <v>2017</v>
      </c>
      <c r="D44" s="7" t="s">
        <v>697</v>
      </c>
      <c r="E44" s="7">
        <f t="shared" si="0"/>
        <v>0</v>
      </c>
      <c r="F44" s="7">
        <f>IF(COUNTIF('Start Set'!A:A, A44) &gt; 0, 1, 0)</f>
        <v>0</v>
      </c>
      <c r="G44" s="7">
        <f>IF(COUNTIF('Iteration 1 - Forward'!A:A, A44) &gt; 0, 1, 0)</f>
        <v>0</v>
      </c>
      <c r="H44" s="7">
        <f>IF(COUNTIF('Iteration 1 - Backward'!A:A, A44) &gt; 0, 1, 0)</f>
        <v>0</v>
      </c>
      <c r="I44" s="7">
        <f>IF(COUNTIF('Iteration 2 - Forward-Forward'!A:A, A44) &gt; 0, 1, 0)</f>
        <v>0</v>
      </c>
      <c r="J44" s="7">
        <f>IF(COUNTIF('Iteration 2 - Forward-Backward'!A:A, A44) &gt; 0, 1, 0)</f>
        <v>1</v>
      </c>
      <c r="K44" s="7">
        <f>IF(COUNTIF('Iteration 2 - Backward-Backward'!A:A, A44) &gt; 0, 1, 0)</f>
        <v>0</v>
      </c>
      <c r="L44" s="7">
        <f>IF(COUNTIF('Iteration 2 - Backward-Forward'!A:A, A44) &gt; 0, 1, 0)</f>
        <v>0</v>
      </c>
      <c r="M44" s="7">
        <f>IF(COUNTIF('Iteration 3 - FFF'!A:A, A44) &gt; 0, 1, 0)</f>
        <v>0</v>
      </c>
      <c r="N44" s="7">
        <f>IF(COUNTIF('Iteration 3 - FFB'!A:A, A44) &gt; 0, 1, 0)</f>
        <v>0</v>
      </c>
      <c r="O44" s="7">
        <f>IF(COUNTIF('Iteration 3 - FBF'!A:A, A44) &gt; 0, 1, 0)</f>
        <v>0</v>
      </c>
      <c r="P44" s="7">
        <f>IF(COUNTIF('Iteration 3 - FBB'!A:A, A44) &gt; 0, 1, 0)</f>
        <v>0</v>
      </c>
      <c r="Q44" s="7">
        <v>1</v>
      </c>
    </row>
    <row r="45" spans="1:17" x14ac:dyDescent="0.25">
      <c r="A45" s="7" t="s">
        <v>8639</v>
      </c>
      <c r="B45" s="7" t="s">
        <v>8640</v>
      </c>
      <c r="C45" s="7">
        <v>2017</v>
      </c>
      <c r="D45" s="7" t="s">
        <v>122</v>
      </c>
      <c r="E45" s="7">
        <f t="shared" si="0"/>
        <v>0</v>
      </c>
      <c r="F45" s="7">
        <f>IF(COUNTIF('Start Set'!A:A, A45) &gt; 0, 1, 0)</f>
        <v>0</v>
      </c>
      <c r="G45" s="7">
        <f>IF(COUNTIF('Iteration 1 - Forward'!A:A, A45) &gt; 0, 1, 0)</f>
        <v>0</v>
      </c>
      <c r="H45" s="7">
        <f>IF(COUNTIF('Iteration 1 - Backward'!A:A, A45) &gt; 0, 1, 0)</f>
        <v>0</v>
      </c>
      <c r="I45" s="7">
        <f>IF(COUNTIF('Iteration 2 - Forward-Forward'!A:A, A45) &gt; 0, 1, 0)</f>
        <v>0</v>
      </c>
      <c r="J45" s="7">
        <f>IF(COUNTIF('Iteration 2 - Forward-Backward'!A:A, A45) &gt; 0, 1, 0)</f>
        <v>0</v>
      </c>
      <c r="K45" s="7">
        <f>IF(COUNTIF('Iteration 2 - Backward-Backward'!A:A, A45) &gt; 0, 1, 0)</f>
        <v>0</v>
      </c>
      <c r="L45" s="7">
        <f>IF(COUNTIF('Iteration 2 - Backward-Forward'!A:A, A45) &gt; 0, 1, 0)</f>
        <v>0</v>
      </c>
      <c r="M45" s="7">
        <f>IF(COUNTIF('Iteration 3 - FFF'!A:A, A45) &gt; 0, 1, 0)</f>
        <v>0</v>
      </c>
      <c r="N45" s="7">
        <f>IF(COUNTIF('Iteration 3 - FFB'!A:A, A45) &gt; 0, 1, 0)</f>
        <v>0</v>
      </c>
      <c r="O45" s="7">
        <f>IF(COUNTIF('Iteration 3 - FBF'!A:A, A45) &gt; 0, 1, 0)</f>
        <v>0</v>
      </c>
      <c r="P45" s="7">
        <f>IF(COUNTIF('Iteration 3 - FBB'!A:A, A45) &gt; 0, 1, 0)</f>
        <v>0</v>
      </c>
      <c r="Q45" s="7">
        <v>1</v>
      </c>
    </row>
    <row r="46" spans="1:17" x14ac:dyDescent="0.25">
      <c r="A46" s="7" t="s">
        <v>8643</v>
      </c>
      <c r="B46" s="7" t="s">
        <v>8644</v>
      </c>
      <c r="C46" s="7">
        <v>2017</v>
      </c>
      <c r="D46" s="7" t="s">
        <v>8645</v>
      </c>
      <c r="E46" s="7">
        <f t="shared" si="0"/>
        <v>0</v>
      </c>
      <c r="F46" s="7">
        <f>IF(COUNTIF('Start Set'!A:A, A46) &gt; 0, 1, 0)</f>
        <v>0</v>
      </c>
      <c r="G46" s="7">
        <f>IF(COUNTIF('Iteration 1 - Forward'!A:A, A46) &gt; 0, 1, 0)</f>
        <v>0</v>
      </c>
      <c r="H46" s="7">
        <f>IF(COUNTIF('Iteration 1 - Backward'!A:A, A46) &gt; 0, 1, 0)</f>
        <v>0</v>
      </c>
      <c r="I46" s="7">
        <f>IF(COUNTIF('Iteration 2 - Forward-Forward'!A:A, A46) &gt; 0, 1, 0)</f>
        <v>0</v>
      </c>
      <c r="J46" s="7">
        <f>IF(COUNTIF('Iteration 2 - Forward-Backward'!A:A, A46) &gt; 0, 1, 0)</f>
        <v>0</v>
      </c>
      <c r="K46" s="7">
        <f>IF(COUNTIF('Iteration 2 - Backward-Backward'!A:A, A46) &gt; 0, 1, 0)</f>
        <v>0</v>
      </c>
      <c r="L46" s="7">
        <f>IF(COUNTIF('Iteration 2 - Backward-Forward'!A:A, A46) &gt; 0, 1, 0)</f>
        <v>0</v>
      </c>
      <c r="M46" s="7">
        <f>IF(COUNTIF('Iteration 3 - FFF'!A:A, A46) &gt; 0, 1, 0)</f>
        <v>0</v>
      </c>
      <c r="N46" s="7">
        <f>IF(COUNTIF('Iteration 3 - FFB'!A:A, A46) &gt; 0, 1, 0)</f>
        <v>0</v>
      </c>
      <c r="O46" s="7">
        <f>IF(COUNTIF('Iteration 3 - FBF'!A:A, A46) &gt; 0, 1, 0)</f>
        <v>0</v>
      </c>
      <c r="P46" s="7">
        <f>IF(COUNTIF('Iteration 3 - FBB'!A:A, A46) &gt; 0, 1, 0)</f>
        <v>0</v>
      </c>
      <c r="Q46" s="7">
        <v>1</v>
      </c>
    </row>
    <row r="47" spans="1:17" x14ac:dyDescent="0.25">
      <c r="A47" s="7" t="s">
        <v>8652</v>
      </c>
      <c r="B47" s="7" t="s">
        <v>8653</v>
      </c>
      <c r="C47" s="7">
        <v>2017</v>
      </c>
      <c r="D47" s="7" t="s">
        <v>8654</v>
      </c>
      <c r="E47" s="7">
        <f t="shared" si="0"/>
        <v>0</v>
      </c>
      <c r="F47" s="7">
        <f>IF(COUNTIF('Start Set'!A:A, A47) &gt; 0, 1, 0)</f>
        <v>0</v>
      </c>
      <c r="G47" s="7">
        <f>IF(COUNTIF('Iteration 1 - Forward'!A:A, A47) &gt; 0, 1, 0)</f>
        <v>0</v>
      </c>
      <c r="H47" s="7">
        <f>IF(COUNTIF('Iteration 1 - Backward'!A:A, A47) &gt; 0, 1, 0)</f>
        <v>0</v>
      </c>
      <c r="I47" s="7">
        <f>IF(COUNTIF('Iteration 2 - Forward-Forward'!A:A, A47) &gt; 0, 1, 0)</f>
        <v>0</v>
      </c>
      <c r="J47" s="7">
        <f>IF(COUNTIF('Iteration 2 - Forward-Backward'!A:A, A47) &gt; 0, 1, 0)</f>
        <v>0</v>
      </c>
      <c r="K47" s="7">
        <f>IF(COUNTIF('Iteration 2 - Backward-Backward'!A:A, A47) &gt; 0, 1, 0)</f>
        <v>0</v>
      </c>
      <c r="L47" s="7">
        <f>IF(COUNTIF('Iteration 2 - Backward-Forward'!A:A, A47) &gt; 0, 1, 0)</f>
        <v>0</v>
      </c>
      <c r="M47" s="7">
        <f>IF(COUNTIF('Iteration 3 - FFF'!A:A, A47) &gt; 0, 1, 0)</f>
        <v>0</v>
      </c>
      <c r="N47" s="7">
        <f>IF(COUNTIF('Iteration 3 - FFB'!A:A, A47) &gt; 0, 1, 0)</f>
        <v>0</v>
      </c>
      <c r="O47" s="7">
        <f>IF(COUNTIF('Iteration 3 - FBF'!A:A, A47) &gt; 0, 1, 0)</f>
        <v>0</v>
      </c>
      <c r="P47" s="7">
        <f>IF(COUNTIF('Iteration 3 - FBB'!A:A, A47) &gt; 0, 1, 0)</f>
        <v>0</v>
      </c>
      <c r="Q47" s="7">
        <v>1</v>
      </c>
    </row>
    <row r="48" spans="1:17" x14ac:dyDescent="0.25">
      <c r="A48" s="7" t="s">
        <v>8655</v>
      </c>
      <c r="B48" s="7" t="s">
        <v>8656</v>
      </c>
      <c r="C48" s="7">
        <v>2017</v>
      </c>
      <c r="D48" s="7" t="s">
        <v>8657</v>
      </c>
      <c r="E48" s="7">
        <f t="shared" si="0"/>
        <v>0</v>
      </c>
      <c r="F48" s="7">
        <f>IF(COUNTIF('Start Set'!A:A, A48) &gt; 0, 1, 0)</f>
        <v>0</v>
      </c>
      <c r="G48" s="7">
        <f>IF(COUNTIF('Iteration 1 - Forward'!A:A, A48) &gt; 0, 1, 0)</f>
        <v>0</v>
      </c>
      <c r="H48" s="7">
        <f>IF(COUNTIF('Iteration 1 - Backward'!A:A, A48) &gt; 0, 1, 0)</f>
        <v>0</v>
      </c>
      <c r="I48" s="7">
        <f>IF(COUNTIF('Iteration 2 - Forward-Forward'!A:A, A48) &gt; 0, 1, 0)</f>
        <v>0</v>
      </c>
      <c r="J48" s="7">
        <f>IF(COUNTIF('Iteration 2 - Forward-Backward'!A:A, A48) &gt; 0, 1, 0)</f>
        <v>0</v>
      </c>
      <c r="K48" s="7">
        <f>IF(COUNTIF('Iteration 2 - Backward-Backward'!A:A, A48) &gt; 0, 1, 0)</f>
        <v>0</v>
      </c>
      <c r="L48" s="7">
        <f>IF(COUNTIF('Iteration 2 - Backward-Forward'!A:A, A48) &gt; 0, 1, 0)</f>
        <v>0</v>
      </c>
      <c r="M48" s="7">
        <f>IF(COUNTIF('Iteration 3 - FFF'!A:A, A48) &gt; 0, 1, 0)</f>
        <v>0</v>
      </c>
      <c r="N48" s="7">
        <f>IF(COUNTIF('Iteration 3 - FFB'!A:A, A48) &gt; 0, 1, 0)</f>
        <v>0</v>
      </c>
      <c r="O48" s="7">
        <f>IF(COUNTIF('Iteration 3 - FBF'!A:A, A48) &gt; 0, 1, 0)</f>
        <v>0</v>
      </c>
      <c r="P48" s="7">
        <f>IF(COUNTIF('Iteration 3 - FBB'!A:A, A48) &gt; 0, 1, 0)</f>
        <v>0</v>
      </c>
      <c r="Q48" s="7">
        <v>1</v>
      </c>
    </row>
    <row r="49" spans="1:17" x14ac:dyDescent="0.25">
      <c r="A49" s="7" t="s">
        <v>8658</v>
      </c>
      <c r="B49" s="7" t="s">
        <v>8659</v>
      </c>
      <c r="C49" s="7">
        <v>2017</v>
      </c>
      <c r="D49" s="7" t="s">
        <v>122</v>
      </c>
      <c r="E49" s="7">
        <f t="shared" si="0"/>
        <v>0</v>
      </c>
      <c r="F49" s="7">
        <f>IF(COUNTIF('Start Set'!A:A, A49) &gt; 0, 1, 0)</f>
        <v>0</v>
      </c>
      <c r="G49" s="7">
        <f>IF(COUNTIF('Iteration 1 - Forward'!A:A, A49) &gt; 0, 1, 0)</f>
        <v>0</v>
      </c>
      <c r="H49" s="7">
        <f>IF(COUNTIF('Iteration 1 - Backward'!A:A, A49) &gt; 0, 1, 0)</f>
        <v>0</v>
      </c>
      <c r="I49" s="7">
        <f>IF(COUNTIF('Iteration 2 - Forward-Forward'!A:A, A49) &gt; 0, 1, 0)</f>
        <v>0</v>
      </c>
      <c r="J49" s="7">
        <f>IF(COUNTIF('Iteration 2 - Forward-Backward'!A:A, A49) &gt; 0, 1, 0)</f>
        <v>0</v>
      </c>
      <c r="K49" s="7">
        <f>IF(COUNTIF('Iteration 2 - Backward-Backward'!A:A, A49) &gt; 0, 1, 0)</f>
        <v>0</v>
      </c>
      <c r="L49" s="7">
        <f>IF(COUNTIF('Iteration 2 - Backward-Forward'!A:A, A49) &gt; 0, 1, 0)</f>
        <v>0</v>
      </c>
      <c r="M49" s="7">
        <f>IF(COUNTIF('Iteration 3 - FFF'!A:A, A49) &gt; 0, 1, 0)</f>
        <v>0</v>
      </c>
      <c r="N49" s="7">
        <f>IF(COUNTIF('Iteration 3 - FFB'!A:A, A49) &gt; 0, 1, 0)</f>
        <v>0</v>
      </c>
      <c r="O49" s="7">
        <f>IF(COUNTIF('Iteration 3 - FBF'!A:A, A49) &gt; 0, 1, 0)</f>
        <v>0</v>
      </c>
      <c r="P49" s="7">
        <f>IF(COUNTIF('Iteration 3 - FBB'!A:A, A49) &gt; 0, 1, 0)</f>
        <v>0</v>
      </c>
      <c r="Q49" s="7">
        <v>1</v>
      </c>
    </row>
    <row r="50" spans="1:17" x14ac:dyDescent="0.25">
      <c r="A50" s="7" t="s">
        <v>8660</v>
      </c>
      <c r="B50" s="7" t="s">
        <v>8661</v>
      </c>
      <c r="C50" s="7">
        <v>2017</v>
      </c>
      <c r="D50" s="7" t="s">
        <v>172</v>
      </c>
      <c r="E50" s="7">
        <f t="shared" si="0"/>
        <v>0</v>
      </c>
      <c r="F50" s="7">
        <f>IF(COUNTIF('Start Set'!A:A, A50) &gt; 0, 1, 0)</f>
        <v>0</v>
      </c>
      <c r="G50" s="7">
        <f>IF(COUNTIF('Iteration 1 - Forward'!A:A, A50) &gt; 0, 1, 0)</f>
        <v>0</v>
      </c>
      <c r="H50" s="7">
        <f>IF(COUNTIF('Iteration 1 - Backward'!A:A, A50) &gt; 0, 1, 0)</f>
        <v>0</v>
      </c>
      <c r="I50" s="7">
        <f>IF(COUNTIF('Iteration 2 - Forward-Forward'!A:A, A50) &gt; 0, 1, 0)</f>
        <v>0</v>
      </c>
      <c r="J50" s="7">
        <f>IF(COUNTIF('Iteration 2 - Forward-Backward'!A:A, A50) &gt; 0, 1, 0)</f>
        <v>0</v>
      </c>
      <c r="K50" s="7">
        <f>IF(COUNTIF('Iteration 2 - Backward-Backward'!A:A, A50) &gt; 0, 1, 0)</f>
        <v>0</v>
      </c>
      <c r="L50" s="7">
        <f>IF(COUNTIF('Iteration 2 - Backward-Forward'!A:A, A50) &gt; 0, 1, 0)</f>
        <v>0</v>
      </c>
      <c r="M50" s="7">
        <f>IF(COUNTIF('Iteration 3 - FFF'!A:A, A50) &gt; 0, 1, 0)</f>
        <v>0</v>
      </c>
      <c r="N50" s="7">
        <f>IF(COUNTIF('Iteration 3 - FFB'!A:A, A50) &gt; 0, 1, 0)</f>
        <v>0</v>
      </c>
      <c r="O50" s="7">
        <f>IF(COUNTIF('Iteration 3 - FBF'!A:A, A50) &gt; 0, 1, 0)</f>
        <v>0</v>
      </c>
      <c r="P50" s="7">
        <f>IF(COUNTIF('Iteration 3 - FBB'!A:A, A50) &gt; 0, 1, 0)</f>
        <v>0</v>
      </c>
      <c r="Q50" s="7">
        <v>1</v>
      </c>
    </row>
    <row r="51" spans="1:17" x14ac:dyDescent="0.25">
      <c r="A51" s="7" t="s">
        <v>8698</v>
      </c>
      <c r="B51" s="7" t="s">
        <v>3939</v>
      </c>
      <c r="C51" s="7">
        <v>2017</v>
      </c>
      <c r="D51" s="7" t="s">
        <v>1470</v>
      </c>
      <c r="E51" s="7">
        <f t="shared" si="0"/>
        <v>0</v>
      </c>
      <c r="F51" s="7">
        <f>IF(COUNTIF('Start Set'!A:A, A51) &gt; 0, 1, 0)</f>
        <v>0</v>
      </c>
      <c r="G51" s="7">
        <f>IF(COUNTIF('Iteration 1 - Forward'!A:A, A51) &gt; 0, 1, 0)</f>
        <v>0</v>
      </c>
      <c r="H51" s="7">
        <f>IF(COUNTIF('Iteration 1 - Backward'!A:A, A51) &gt; 0, 1, 0)</f>
        <v>0</v>
      </c>
      <c r="I51" s="7">
        <f>IF(COUNTIF('Iteration 2 - Forward-Forward'!A:A, A51) &gt; 0, 1, 0)</f>
        <v>0</v>
      </c>
      <c r="J51" s="7">
        <f>IF(COUNTIF('Iteration 2 - Forward-Backward'!A:A, A51) &gt; 0, 1, 0)</f>
        <v>0</v>
      </c>
      <c r="K51" s="7">
        <f>IF(COUNTIF('Iteration 2 - Backward-Backward'!A:A, A51) &gt; 0, 1, 0)</f>
        <v>0</v>
      </c>
      <c r="L51" s="7">
        <f>IF(COUNTIF('Iteration 2 - Backward-Forward'!A:A, A51) &gt; 0, 1, 0)</f>
        <v>0</v>
      </c>
      <c r="M51" s="7">
        <f>IF(COUNTIF('Iteration 3 - FFF'!A:A, A51) &gt; 0, 1, 0)</f>
        <v>0</v>
      </c>
      <c r="N51" s="7">
        <f>IF(COUNTIF('Iteration 3 - FFB'!A:A, A51) &gt; 0, 1, 0)</f>
        <v>0</v>
      </c>
      <c r="O51" s="7">
        <f>IF(COUNTIF('Iteration 3 - FBF'!A:A, A51) &gt; 0, 1, 0)</f>
        <v>0</v>
      </c>
      <c r="P51" s="7">
        <f>IF(COUNTIF('Iteration 3 - FBB'!A:A, A51) &gt; 0, 1, 0)</f>
        <v>0</v>
      </c>
      <c r="Q51" s="7">
        <v>1</v>
      </c>
    </row>
    <row r="52" spans="1:17" x14ac:dyDescent="0.25">
      <c r="A52" s="7" t="s">
        <v>8701</v>
      </c>
      <c r="B52" s="7" t="s">
        <v>8702</v>
      </c>
      <c r="C52" s="7">
        <v>2017</v>
      </c>
      <c r="D52" s="7" t="s">
        <v>356</v>
      </c>
      <c r="E52" s="7">
        <f t="shared" si="0"/>
        <v>0</v>
      </c>
      <c r="F52" s="7">
        <f>IF(COUNTIF('Start Set'!A:A, A52) &gt; 0, 1, 0)</f>
        <v>0</v>
      </c>
      <c r="G52" s="7">
        <f>IF(COUNTIF('Iteration 1 - Forward'!A:A, A52) &gt; 0, 1, 0)</f>
        <v>0</v>
      </c>
      <c r="H52" s="7">
        <f>IF(COUNTIF('Iteration 1 - Backward'!A:A, A52) &gt; 0, 1, 0)</f>
        <v>0</v>
      </c>
      <c r="I52" s="7">
        <f>IF(COUNTIF('Iteration 2 - Forward-Forward'!A:A, A52) &gt; 0, 1, 0)</f>
        <v>0</v>
      </c>
      <c r="J52" s="7">
        <f>IF(COUNTIF('Iteration 2 - Forward-Backward'!A:A, A52) &gt; 0, 1, 0)</f>
        <v>0</v>
      </c>
      <c r="K52" s="7">
        <f>IF(COUNTIF('Iteration 2 - Backward-Backward'!A:A, A52) &gt; 0, 1, 0)</f>
        <v>0</v>
      </c>
      <c r="L52" s="7">
        <f>IF(COUNTIF('Iteration 2 - Backward-Forward'!A:A, A52) &gt; 0, 1, 0)</f>
        <v>0</v>
      </c>
      <c r="M52" s="7">
        <f>IF(COUNTIF('Iteration 3 - FFF'!A:A, A52) &gt; 0, 1, 0)</f>
        <v>0</v>
      </c>
      <c r="N52" s="7">
        <f>IF(COUNTIF('Iteration 3 - FFB'!A:A, A52) &gt; 0, 1, 0)</f>
        <v>0</v>
      </c>
      <c r="O52" s="7">
        <f>IF(COUNTIF('Iteration 3 - FBF'!A:A, A52) &gt; 0, 1, 0)</f>
        <v>0</v>
      </c>
      <c r="P52" s="7">
        <f>IF(COUNTIF('Iteration 3 - FBB'!A:A, A52) &gt; 0, 1, 0)</f>
        <v>0</v>
      </c>
      <c r="Q52" s="7">
        <v>1</v>
      </c>
    </row>
    <row r="53" spans="1:17" x14ac:dyDescent="0.25">
      <c r="A53" s="7" t="s">
        <v>8712</v>
      </c>
      <c r="B53" s="7" t="s">
        <v>8713</v>
      </c>
      <c r="C53" s="7">
        <v>2017</v>
      </c>
      <c r="D53" s="7" t="s">
        <v>587</v>
      </c>
      <c r="E53" s="7">
        <f t="shared" si="0"/>
        <v>0</v>
      </c>
      <c r="F53" s="7">
        <f>IF(COUNTIF('Start Set'!A:A, A53) &gt; 0, 1, 0)</f>
        <v>0</v>
      </c>
      <c r="G53" s="7">
        <f>IF(COUNTIF('Iteration 1 - Forward'!A:A, A53) &gt; 0, 1, 0)</f>
        <v>0</v>
      </c>
      <c r="H53" s="7">
        <f>IF(COUNTIF('Iteration 1 - Backward'!A:A, A53) &gt; 0, 1, 0)</f>
        <v>0</v>
      </c>
      <c r="I53" s="7">
        <f>IF(COUNTIF('Iteration 2 - Forward-Forward'!A:A, A53) &gt; 0, 1, 0)</f>
        <v>0</v>
      </c>
      <c r="J53" s="7">
        <f>IF(COUNTIF('Iteration 2 - Forward-Backward'!A:A, A53) &gt; 0, 1, 0)</f>
        <v>0</v>
      </c>
      <c r="K53" s="7">
        <f>IF(COUNTIF('Iteration 2 - Backward-Backward'!A:A, A53) &gt; 0, 1, 0)</f>
        <v>0</v>
      </c>
      <c r="L53" s="7">
        <f>IF(COUNTIF('Iteration 2 - Backward-Forward'!A:A, A53) &gt; 0, 1, 0)</f>
        <v>0</v>
      </c>
      <c r="M53" s="7">
        <f>IF(COUNTIF('Iteration 3 - FFF'!A:A, A53) &gt; 0, 1, 0)</f>
        <v>0</v>
      </c>
      <c r="N53" s="7">
        <f>IF(COUNTIF('Iteration 3 - FFB'!A:A, A53) &gt; 0, 1, 0)</f>
        <v>0</v>
      </c>
      <c r="O53" s="7">
        <f>IF(COUNTIF('Iteration 3 - FBF'!A:A, A53) &gt; 0, 1, 0)</f>
        <v>0</v>
      </c>
      <c r="P53" s="7">
        <f>IF(COUNTIF('Iteration 3 - FBB'!A:A, A53) &gt; 0, 1, 0)</f>
        <v>0</v>
      </c>
      <c r="Q53" s="7">
        <v>1</v>
      </c>
    </row>
    <row r="54" spans="1:17" x14ac:dyDescent="0.25">
      <c r="A54" s="7" t="s">
        <v>8717</v>
      </c>
      <c r="B54" s="7" t="s">
        <v>8718</v>
      </c>
      <c r="C54" s="7">
        <v>2017</v>
      </c>
      <c r="D54" s="7" t="s">
        <v>356</v>
      </c>
      <c r="E54" s="7">
        <f t="shared" si="0"/>
        <v>0</v>
      </c>
      <c r="F54" s="7">
        <f>IF(COUNTIF('Start Set'!A:A, A54) &gt; 0, 1, 0)</f>
        <v>0</v>
      </c>
      <c r="G54" s="7">
        <f>IF(COUNTIF('Iteration 1 - Forward'!A:A, A54) &gt; 0, 1, 0)</f>
        <v>0</v>
      </c>
      <c r="H54" s="7">
        <f>IF(COUNTIF('Iteration 1 - Backward'!A:A, A54) &gt; 0, 1, 0)</f>
        <v>0</v>
      </c>
      <c r="I54" s="7">
        <f>IF(COUNTIF('Iteration 2 - Forward-Forward'!A:A, A54) &gt; 0, 1, 0)</f>
        <v>0</v>
      </c>
      <c r="J54" s="7">
        <f>IF(COUNTIF('Iteration 2 - Forward-Backward'!A:A, A54) &gt; 0, 1, 0)</f>
        <v>0</v>
      </c>
      <c r="K54" s="7">
        <f>IF(COUNTIF('Iteration 2 - Backward-Backward'!A:A, A54) &gt; 0, 1, 0)</f>
        <v>0</v>
      </c>
      <c r="L54" s="7">
        <f>IF(COUNTIF('Iteration 2 - Backward-Forward'!A:A, A54) &gt; 0, 1, 0)</f>
        <v>0</v>
      </c>
      <c r="M54" s="7">
        <f>IF(COUNTIF('Iteration 3 - FFF'!A:A, A54) &gt; 0, 1, 0)</f>
        <v>0</v>
      </c>
      <c r="N54" s="7">
        <f>IF(COUNTIF('Iteration 3 - FFB'!A:A, A54) &gt; 0, 1, 0)</f>
        <v>0</v>
      </c>
      <c r="O54" s="7">
        <f>IF(COUNTIF('Iteration 3 - FBF'!A:A, A54) &gt; 0, 1, 0)</f>
        <v>0</v>
      </c>
      <c r="P54" s="7">
        <f>IF(COUNTIF('Iteration 3 - FBB'!A:A, A54) &gt; 0, 1, 0)</f>
        <v>0</v>
      </c>
      <c r="Q54" s="7">
        <v>1</v>
      </c>
    </row>
    <row r="55" spans="1:17" x14ac:dyDescent="0.25">
      <c r="A55" s="7" t="s">
        <v>8519</v>
      </c>
      <c r="B55" s="7" t="s">
        <v>8520</v>
      </c>
      <c r="C55" s="7">
        <v>2018</v>
      </c>
      <c r="D55" s="7" t="s">
        <v>8521</v>
      </c>
      <c r="E55" s="7">
        <f t="shared" si="0"/>
        <v>0</v>
      </c>
      <c r="F55" s="7">
        <f>IF(COUNTIF('Start Set'!A:A, A55) &gt; 0, 1, 0)</f>
        <v>0</v>
      </c>
      <c r="G55" s="7">
        <f>IF(COUNTIF('Iteration 1 - Forward'!A:A, A55) &gt; 0, 1, 0)</f>
        <v>0</v>
      </c>
      <c r="H55" s="7">
        <f>IF(COUNTIF('Iteration 1 - Backward'!A:A, A55) &gt; 0, 1, 0)</f>
        <v>0</v>
      </c>
      <c r="I55" s="7">
        <f>IF(COUNTIF('Iteration 2 - Forward-Forward'!A:A, A55) &gt; 0, 1, 0)</f>
        <v>0</v>
      </c>
      <c r="J55" s="7">
        <f>IF(COUNTIF('Iteration 2 - Forward-Backward'!A:A, A55) &gt; 0, 1, 0)</f>
        <v>0</v>
      </c>
      <c r="K55" s="7">
        <f>IF(COUNTIF('Iteration 2 - Backward-Backward'!A:A, A55) &gt; 0, 1, 0)</f>
        <v>0</v>
      </c>
      <c r="L55" s="7">
        <f>IF(COUNTIF('Iteration 2 - Backward-Forward'!A:A, A55) &gt; 0, 1, 0)</f>
        <v>0</v>
      </c>
      <c r="M55" s="7">
        <f>IF(COUNTIF('Iteration 3 - FFF'!A:A, A55) &gt; 0, 1, 0)</f>
        <v>0</v>
      </c>
      <c r="N55" s="7">
        <f>IF(COUNTIF('Iteration 3 - FFB'!A:A, A55) &gt; 0, 1, 0)</f>
        <v>0</v>
      </c>
      <c r="O55" s="7">
        <f>IF(COUNTIF('Iteration 3 - FBF'!A:A, A55) &gt; 0, 1, 0)</f>
        <v>0</v>
      </c>
      <c r="P55" s="7">
        <f>IF(COUNTIF('Iteration 3 - FBB'!A:A, A55) &gt; 0, 1, 0)</f>
        <v>0</v>
      </c>
      <c r="Q55" s="7">
        <v>1</v>
      </c>
    </row>
    <row r="56" spans="1:17" x14ac:dyDescent="0.25">
      <c r="A56" s="7" t="s">
        <v>695</v>
      </c>
      <c r="B56" s="7" t="s">
        <v>8526</v>
      </c>
      <c r="C56" s="7">
        <v>2018</v>
      </c>
      <c r="D56" s="7" t="s">
        <v>697</v>
      </c>
      <c r="E56" s="7">
        <f t="shared" si="0"/>
        <v>0</v>
      </c>
      <c r="F56" s="7">
        <f>IF(COUNTIF('Start Set'!A:A, A56) &gt; 0, 1, 0)</f>
        <v>0</v>
      </c>
      <c r="G56" s="7">
        <f>IF(COUNTIF('Iteration 1 - Forward'!A:A, A56) &gt; 0, 1, 0)</f>
        <v>0</v>
      </c>
      <c r="H56" s="7">
        <f>IF(COUNTIF('Iteration 1 - Backward'!A:A, A56) &gt; 0, 1, 0)</f>
        <v>1</v>
      </c>
      <c r="I56" s="7">
        <f>IF(COUNTIF('Iteration 2 - Forward-Forward'!A:A, A56) &gt; 0, 1, 0)</f>
        <v>0</v>
      </c>
      <c r="J56" s="7">
        <f>IF(COUNTIF('Iteration 2 - Forward-Backward'!A:A, A56) &gt; 0, 1, 0)</f>
        <v>0</v>
      </c>
      <c r="K56" s="7">
        <f>IF(COUNTIF('Iteration 2 - Backward-Backward'!A:A, A56) &gt; 0, 1, 0)</f>
        <v>0</v>
      </c>
      <c r="L56" s="7">
        <f>IF(COUNTIF('Iteration 2 - Backward-Forward'!A:A, A56) &gt; 0, 1, 0)</f>
        <v>0</v>
      </c>
      <c r="M56" s="7">
        <f>IF(COUNTIF('Iteration 3 - FFF'!A:A, A56) &gt; 0, 1, 0)</f>
        <v>0</v>
      </c>
      <c r="N56" s="7">
        <f>IF(COUNTIF('Iteration 3 - FFB'!A:A, A56) &gt; 0, 1, 0)</f>
        <v>0</v>
      </c>
      <c r="O56" s="7">
        <f>IF(COUNTIF('Iteration 3 - FBF'!A:A, A56) &gt; 0, 1, 0)</f>
        <v>0</v>
      </c>
      <c r="P56" s="7">
        <f>IF(COUNTIF('Iteration 3 - FBB'!A:A, A56) &gt; 0, 1, 0)</f>
        <v>0</v>
      </c>
      <c r="Q56" s="7">
        <v>1</v>
      </c>
    </row>
    <row r="57" spans="1:17" x14ac:dyDescent="0.25">
      <c r="A57" s="7" t="s">
        <v>8528</v>
      </c>
      <c r="B57" s="7" t="s">
        <v>8529</v>
      </c>
      <c r="C57" s="7">
        <v>2018</v>
      </c>
      <c r="D57" s="7" t="s">
        <v>386</v>
      </c>
      <c r="E57" s="7">
        <f t="shared" si="0"/>
        <v>0</v>
      </c>
      <c r="F57" s="7">
        <f>IF(COUNTIF('Start Set'!A:A, A57) &gt; 0, 1, 0)</f>
        <v>0</v>
      </c>
      <c r="G57" s="7">
        <f>IF(COUNTIF('Iteration 1 - Forward'!A:A, A57) &gt; 0, 1, 0)</f>
        <v>0</v>
      </c>
      <c r="H57" s="7">
        <f>IF(COUNTIF('Iteration 1 - Backward'!A:A, A57) &gt; 0, 1, 0)</f>
        <v>0</v>
      </c>
      <c r="I57" s="7">
        <f>IF(COUNTIF('Iteration 2 - Forward-Forward'!A:A, A57) &gt; 0, 1, 0)</f>
        <v>0</v>
      </c>
      <c r="J57" s="7">
        <f>IF(COUNTIF('Iteration 2 - Forward-Backward'!A:A, A57) &gt; 0, 1, 0)</f>
        <v>0</v>
      </c>
      <c r="K57" s="7">
        <f>IF(COUNTIF('Iteration 2 - Backward-Backward'!A:A, A57) &gt; 0, 1, 0)</f>
        <v>0</v>
      </c>
      <c r="L57" s="7">
        <f>IF(COUNTIF('Iteration 2 - Backward-Forward'!A:A, A57) &gt; 0, 1, 0)</f>
        <v>0</v>
      </c>
      <c r="M57" s="7">
        <f>IF(COUNTIF('Iteration 3 - FFF'!A:A, A57) &gt; 0, 1, 0)</f>
        <v>0</v>
      </c>
      <c r="N57" s="7">
        <f>IF(COUNTIF('Iteration 3 - FFB'!A:A, A57) &gt; 0, 1, 0)</f>
        <v>0</v>
      </c>
      <c r="O57" s="7">
        <f>IF(COUNTIF('Iteration 3 - FBF'!A:A, A57) &gt; 0, 1, 0)</f>
        <v>0</v>
      </c>
      <c r="P57" s="7">
        <f>IF(COUNTIF('Iteration 3 - FBB'!A:A, A57) &gt; 0, 1, 0)</f>
        <v>0</v>
      </c>
      <c r="Q57" s="7">
        <v>1</v>
      </c>
    </row>
    <row r="58" spans="1:17" x14ac:dyDescent="0.25">
      <c r="A58" s="7" t="s">
        <v>8542</v>
      </c>
      <c r="B58" s="7" t="s">
        <v>8543</v>
      </c>
      <c r="C58" s="7">
        <v>2018</v>
      </c>
      <c r="D58" s="7" t="s">
        <v>8544</v>
      </c>
      <c r="E58" s="7">
        <f t="shared" si="0"/>
        <v>0</v>
      </c>
      <c r="F58" s="7">
        <f>IF(COUNTIF('Start Set'!A:A, A58) &gt; 0, 1, 0)</f>
        <v>0</v>
      </c>
      <c r="G58" s="7">
        <f>IF(COUNTIF('Iteration 1 - Forward'!A:A, A58) &gt; 0, 1, 0)</f>
        <v>0</v>
      </c>
      <c r="H58" s="7">
        <f>IF(COUNTIF('Iteration 1 - Backward'!A:A, A58) &gt; 0, 1, 0)</f>
        <v>0</v>
      </c>
      <c r="I58" s="7">
        <f>IF(COUNTIF('Iteration 2 - Forward-Forward'!A:A, A58) &gt; 0, 1, 0)</f>
        <v>0</v>
      </c>
      <c r="J58" s="7">
        <f>IF(COUNTIF('Iteration 2 - Forward-Backward'!A:A, A58) &gt; 0, 1, 0)</f>
        <v>0</v>
      </c>
      <c r="K58" s="7">
        <f>IF(COUNTIF('Iteration 2 - Backward-Backward'!A:A, A58) &gt; 0, 1, 0)</f>
        <v>0</v>
      </c>
      <c r="L58" s="7">
        <f>IF(COUNTIF('Iteration 2 - Backward-Forward'!A:A, A58) &gt; 0, 1, 0)</f>
        <v>0</v>
      </c>
      <c r="M58" s="7">
        <f>IF(COUNTIF('Iteration 3 - FFF'!A:A, A58) &gt; 0, 1, 0)</f>
        <v>0</v>
      </c>
      <c r="N58" s="7">
        <f>IF(COUNTIF('Iteration 3 - FFB'!A:A, A58) &gt; 0, 1, 0)</f>
        <v>0</v>
      </c>
      <c r="O58" s="7">
        <f>IF(COUNTIF('Iteration 3 - FBF'!A:A, A58) &gt; 0, 1, 0)</f>
        <v>0</v>
      </c>
      <c r="P58" s="7">
        <f>IF(COUNTIF('Iteration 3 - FBB'!A:A, A58) &gt; 0, 1, 0)</f>
        <v>0</v>
      </c>
      <c r="Q58" s="7">
        <v>1</v>
      </c>
    </row>
    <row r="59" spans="1:17" x14ac:dyDescent="0.25">
      <c r="A59" s="7" t="s">
        <v>8547</v>
      </c>
      <c r="B59" s="7" t="s">
        <v>8548</v>
      </c>
      <c r="C59" s="7">
        <v>2018</v>
      </c>
      <c r="D59" s="7" t="s">
        <v>532</v>
      </c>
      <c r="E59" s="7">
        <f t="shared" si="0"/>
        <v>0</v>
      </c>
      <c r="F59" s="7">
        <f>IF(COUNTIF('Start Set'!A:A, A59) &gt; 0, 1, 0)</f>
        <v>0</v>
      </c>
      <c r="G59" s="7">
        <f>IF(COUNTIF('Iteration 1 - Forward'!A:A, A59) &gt; 0, 1, 0)</f>
        <v>0</v>
      </c>
      <c r="H59" s="7">
        <f>IF(COUNTIF('Iteration 1 - Backward'!A:A, A59) &gt; 0, 1, 0)</f>
        <v>0</v>
      </c>
      <c r="I59" s="7">
        <f>IF(COUNTIF('Iteration 2 - Forward-Forward'!A:A, A59) &gt; 0, 1, 0)</f>
        <v>0</v>
      </c>
      <c r="J59" s="7">
        <f>IF(COUNTIF('Iteration 2 - Forward-Backward'!A:A, A59) &gt; 0, 1, 0)</f>
        <v>0</v>
      </c>
      <c r="K59" s="7">
        <f>IF(COUNTIF('Iteration 2 - Backward-Backward'!A:A, A59) &gt; 0, 1, 0)</f>
        <v>0</v>
      </c>
      <c r="L59" s="7">
        <f>IF(COUNTIF('Iteration 2 - Backward-Forward'!A:A, A59) &gt; 0, 1, 0)</f>
        <v>0</v>
      </c>
      <c r="M59" s="7">
        <f>IF(COUNTIF('Iteration 3 - FFF'!A:A, A59) &gt; 0, 1, 0)</f>
        <v>0</v>
      </c>
      <c r="N59" s="7">
        <f>IF(COUNTIF('Iteration 3 - FFB'!A:A, A59) &gt; 0, 1, 0)</f>
        <v>0</v>
      </c>
      <c r="O59" s="7">
        <f>IF(COUNTIF('Iteration 3 - FBF'!A:A, A59) &gt; 0, 1, 0)</f>
        <v>0</v>
      </c>
      <c r="P59" s="7">
        <f>IF(COUNTIF('Iteration 3 - FBB'!A:A, A59) &gt; 0, 1, 0)</f>
        <v>1</v>
      </c>
      <c r="Q59" s="7">
        <v>1</v>
      </c>
    </row>
    <row r="60" spans="1:17" x14ac:dyDescent="0.25">
      <c r="A60" s="7" t="s">
        <v>8562</v>
      </c>
      <c r="B60" s="7" t="s">
        <v>8563</v>
      </c>
      <c r="C60" s="7">
        <v>2018</v>
      </c>
      <c r="D60" s="7" t="s">
        <v>8564</v>
      </c>
      <c r="E60" s="7">
        <f t="shared" si="0"/>
        <v>0</v>
      </c>
      <c r="F60" s="7">
        <f>IF(COUNTIF('Start Set'!A:A, A60) &gt; 0, 1, 0)</f>
        <v>0</v>
      </c>
      <c r="G60" s="7">
        <f>IF(COUNTIF('Iteration 1 - Forward'!A:A, A60) &gt; 0, 1, 0)</f>
        <v>0</v>
      </c>
      <c r="H60" s="7">
        <f>IF(COUNTIF('Iteration 1 - Backward'!A:A, A60) &gt; 0, 1, 0)</f>
        <v>0</v>
      </c>
      <c r="I60" s="7">
        <f>IF(COUNTIF('Iteration 2 - Forward-Forward'!A:A, A60) &gt; 0, 1, 0)</f>
        <v>0</v>
      </c>
      <c r="J60" s="7">
        <f>IF(COUNTIF('Iteration 2 - Forward-Backward'!A:A, A60) &gt; 0, 1, 0)</f>
        <v>0</v>
      </c>
      <c r="K60" s="7">
        <f>IF(COUNTIF('Iteration 2 - Backward-Backward'!A:A, A60) &gt; 0, 1, 0)</f>
        <v>0</v>
      </c>
      <c r="L60" s="7">
        <f>IF(COUNTIF('Iteration 2 - Backward-Forward'!A:A, A60) &gt; 0, 1, 0)</f>
        <v>0</v>
      </c>
      <c r="M60" s="7">
        <f>IF(COUNTIF('Iteration 3 - FFF'!A:A, A60) &gt; 0, 1, 0)</f>
        <v>0</v>
      </c>
      <c r="N60" s="7">
        <f>IF(COUNTIF('Iteration 3 - FFB'!A:A, A60) &gt; 0, 1, 0)</f>
        <v>0</v>
      </c>
      <c r="O60" s="7">
        <f>IF(COUNTIF('Iteration 3 - FBF'!A:A, A60) &gt; 0, 1, 0)</f>
        <v>0</v>
      </c>
      <c r="P60" s="7">
        <f>IF(COUNTIF('Iteration 3 - FBB'!A:A, A60) &gt; 0, 1, 0)</f>
        <v>0</v>
      </c>
      <c r="Q60" s="7">
        <v>1</v>
      </c>
    </row>
    <row r="61" spans="1:17" x14ac:dyDescent="0.25">
      <c r="A61" s="7" t="s">
        <v>8586</v>
      </c>
      <c r="B61" s="7" t="s">
        <v>8587</v>
      </c>
      <c r="C61" s="7">
        <v>2018</v>
      </c>
      <c r="D61" s="7" t="s">
        <v>7179</v>
      </c>
      <c r="E61" s="7">
        <f t="shared" si="0"/>
        <v>0</v>
      </c>
      <c r="F61" s="7">
        <f>IF(COUNTIF('Start Set'!A:A, A61) &gt; 0, 1, 0)</f>
        <v>0</v>
      </c>
      <c r="G61" s="7">
        <f>IF(COUNTIF('Iteration 1 - Forward'!A:A, A61) &gt; 0, 1, 0)</f>
        <v>0</v>
      </c>
      <c r="H61" s="7">
        <f>IF(COUNTIF('Iteration 1 - Backward'!A:A, A61) &gt; 0, 1, 0)</f>
        <v>0</v>
      </c>
      <c r="I61" s="7">
        <f>IF(COUNTIF('Iteration 2 - Forward-Forward'!A:A, A61) &gt; 0, 1, 0)</f>
        <v>0</v>
      </c>
      <c r="J61" s="7">
        <f>IF(COUNTIF('Iteration 2 - Forward-Backward'!A:A, A61) &gt; 0, 1, 0)</f>
        <v>0</v>
      </c>
      <c r="K61" s="7">
        <f>IF(COUNTIF('Iteration 2 - Backward-Backward'!A:A, A61) &gt; 0, 1, 0)</f>
        <v>0</v>
      </c>
      <c r="L61" s="7">
        <f>IF(COUNTIF('Iteration 2 - Backward-Forward'!A:A, A61) &gt; 0, 1, 0)</f>
        <v>0</v>
      </c>
      <c r="M61" s="7">
        <f>IF(COUNTIF('Iteration 3 - FFF'!A:A, A61) &gt; 0, 1, 0)</f>
        <v>0</v>
      </c>
      <c r="N61" s="7">
        <f>IF(COUNTIF('Iteration 3 - FFB'!A:A, A61) &gt; 0, 1, 0)</f>
        <v>0</v>
      </c>
      <c r="O61" s="7">
        <f>IF(COUNTIF('Iteration 3 - FBF'!A:A, A61) &gt; 0, 1, 0)</f>
        <v>0</v>
      </c>
      <c r="P61" s="7">
        <f>IF(COUNTIF('Iteration 3 - FBB'!A:A, A61) &gt; 0, 1, 0)</f>
        <v>0</v>
      </c>
      <c r="Q61" s="7">
        <v>1</v>
      </c>
    </row>
    <row r="62" spans="1:17" x14ac:dyDescent="0.25">
      <c r="A62" s="7" t="s">
        <v>5506</v>
      </c>
      <c r="B62" s="7" t="s">
        <v>8609</v>
      </c>
      <c r="C62" s="7">
        <v>2018</v>
      </c>
      <c r="D62" s="7" t="s">
        <v>380</v>
      </c>
      <c r="E62" s="7">
        <f t="shared" si="0"/>
        <v>0</v>
      </c>
      <c r="F62" s="7">
        <f>IF(COUNTIF('Start Set'!A:A, A62) &gt; 0, 1, 0)</f>
        <v>0</v>
      </c>
      <c r="G62" s="7">
        <f>IF(COUNTIF('Iteration 1 - Forward'!A:A, A62) &gt; 0, 1, 0)</f>
        <v>0</v>
      </c>
      <c r="H62" s="7">
        <f>IF(COUNTIF('Iteration 1 - Backward'!A:A, A62) &gt; 0, 1, 0)</f>
        <v>0</v>
      </c>
      <c r="I62" s="7">
        <f>IF(COUNTIF('Iteration 2 - Forward-Forward'!A:A, A62) &gt; 0, 1, 0)</f>
        <v>0</v>
      </c>
      <c r="J62" s="7">
        <f>IF(COUNTIF('Iteration 2 - Forward-Backward'!A:A, A62) &gt; 0, 1, 0)</f>
        <v>1</v>
      </c>
      <c r="K62" s="7">
        <f>IF(COUNTIF('Iteration 2 - Backward-Backward'!A:A, A62) &gt; 0, 1, 0)</f>
        <v>0</v>
      </c>
      <c r="L62" s="7">
        <f>IF(COUNTIF('Iteration 2 - Backward-Forward'!A:A, A62) &gt; 0, 1, 0)</f>
        <v>0</v>
      </c>
      <c r="M62" s="7">
        <f>IF(COUNTIF('Iteration 3 - FFF'!A:A, A62) &gt; 0, 1, 0)</f>
        <v>0</v>
      </c>
      <c r="N62" s="7">
        <f>IF(COUNTIF('Iteration 3 - FFB'!A:A, A62) &gt; 0, 1, 0)</f>
        <v>0</v>
      </c>
      <c r="O62" s="7">
        <f>IF(COUNTIF('Iteration 3 - FBF'!A:A, A62) &gt; 0, 1, 0)</f>
        <v>0</v>
      </c>
      <c r="P62" s="7">
        <f>IF(COUNTIF('Iteration 3 - FBB'!A:A, A62) &gt; 0, 1, 0)</f>
        <v>0</v>
      </c>
      <c r="Q62" s="7">
        <v>1</v>
      </c>
    </row>
    <row r="63" spans="1:17" x14ac:dyDescent="0.25">
      <c r="A63" s="7" t="s">
        <v>8628</v>
      </c>
      <c r="B63" s="7" t="s">
        <v>8629</v>
      </c>
      <c r="C63" s="7">
        <v>2018</v>
      </c>
      <c r="D63" s="7" t="s">
        <v>8630</v>
      </c>
      <c r="E63" s="7">
        <f t="shared" si="0"/>
        <v>0</v>
      </c>
      <c r="F63" s="7">
        <f>IF(COUNTIF('Start Set'!A:A, A63) &gt; 0, 1, 0)</f>
        <v>0</v>
      </c>
      <c r="G63" s="7">
        <f>IF(COUNTIF('Iteration 1 - Forward'!A:A, A63) &gt; 0, 1, 0)</f>
        <v>0</v>
      </c>
      <c r="H63" s="7">
        <f>IF(COUNTIF('Iteration 1 - Backward'!A:A, A63) &gt; 0, 1, 0)</f>
        <v>0</v>
      </c>
      <c r="I63" s="7">
        <f>IF(COUNTIF('Iteration 2 - Forward-Forward'!A:A, A63) &gt; 0, 1, 0)</f>
        <v>0</v>
      </c>
      <c r="J63" s="7">
        <f>IF(COUNTIF('Iteration 2 - Forward-Backward'!A:A, A63) &gt; 0, 1, 0)</f>
        <v>0</v>
      </c>
      <c r="K63" s="7">
        <f>IF(COUNTIF('Iteration 2 - Backward-Backward'!A:A, A63) &gt; 0, 1, 0)</f>
        <v>0</v>
      </c>
      <c r="L63" s="7">
        <f>IF(COUNTIF('Iteration 2 - Backward-Forward'!A:A, A63) &gt; 0, 1, 0)</f>
        <v>0</v>
      </c>
      <c r="M63" s="7">
        <f>IF(COUNTIF('Iteration 3 - FFF'!A:A, A63) &gt; 0, 1, 0)</f>
        <v>0</v>
      </c>
      <c r="N63" s="7">
        <f>IF(COUNTIF('Iteration 3 - FFB'!A:A, A63) &gt; 0, 1, 0)</f>
        <v>0</v>
      </c>
      <c r="O63" s="7">
        <f>IF(COUNTIF('Iteration 3 - FBF'!A:A, A63) &gt; 0, 1, 0)</f>
        <v>0</v>
      </c>
      <c r="P63" s="7">
        <f>IF(COUNTIF('Iteration 3 - FBB'!A:A, A63) &gt; 0, 1, 0)</f>
        <v>0</v>
      </c>
      <c r="Q63" s="7">
        <v>1</v>
      </c>
    </row>
    <row r="64" spans="1:17" x14ac:dyDescent="0.25">
      <c r="A64" s="7" t="s">
        <v>8641</v>
      </c>
      <c r="B64" s="7" t="s">
        <v>8642</v>
      </c>
      <c r="C64" s="7">
        <v>2018</v>
      </c>
      <c r="D64" s="7" t="s">
        <v>356</v>
      </c>
      <c r="E64" s="7">
        <f t="shared" si="0"/>
        <v>0</v>
      </c>
      <c r="F64" s="7">
        <f>IF(COUNTIF('Start Set'!A:A, A64) &gt; 0, 1, 0)</f>
        <v>0</v>
      </c>
      <c r="G64" s="7">
        <f>IF(COUNTIF('Iteration 1 - Forward'!A:A, A64) &gt; 0, 1, 0)</f>
        <v>0</v>
      </c>
      <c r="H64" s="7">
        <f>IF(COUNTIF('Iteration 1 - Backward'!A:A, A64) &gt; 0, 1, 0)</f>
        <v>0</v>
      </c>
      <c r="I64" s="7">
        <f>IF(COUNTIF('Iteration 2 - Forward-Forward'!A:A, A64) &gt; 0, 1, 0)</f>
        <v>0</v>
      </c>
      <c r="J64" s="7">
        <f>IF(COUNTIF('Iteration 2 - Forward-Backward'!A:A, A64) &gt; 0, 1, 0)</f>
        <v>0</v>
      </c>
      <c r="K64" s="7">
        <f>IF(COUNTIF('Iteration 2 - Backward-Backward'!A:A, A64) &gt; 0, 1, 0)</f>
        <v>0</v>
      </c>
      <c r="L64" s="7">
        <f>IF(COUNTIF('Iteration 2 - Backward-Forward'!A:A, A64) &gt; 0, 1, 0)</f>
        <v>0</v>
      </c>
      <c r="M64" s="7">
        <f>IF(COUNTIF('Iteration 3 - FFF'!A:A, A64) &gt; 0, 1, 0)</f>
        <v>0</v>
      </c>
      <c r="N64" s="7">
        <f>IF(COUNTIF('Iteration 3 - FFB'!A:A, A64) &gt; 0, 1, 0)</f>
        <v>0</v>
      </c>
      <c r="O64" s="7">
        <f>IF(COUNTIF('Iteration 3 - FBF'!A:A, A64) &gt; 0, 1, 0)</f>
        <v>0</v>
      </c>
      <c r="P64" s="7">
        <f>IF(COUNTIF('Iteration 3 - FBB'!A:A, A64) &gt; 0, 1, 0)</f>
        <v>0</v>
      </c>
      <c r="Q64" s="7">
        <v>1</v>
      </c>
    </row>
    <row r="65" spans="1:17" x14ac:dyDescent="0.25">
      <c r="A65" s="7" t="s">
        <v>8648</v>
      </c>
      <c r="B65" s="7" t="s">
        <v>8649</v>
      </c>
      <c r="C65" s="7">
        <v>2018</v>
      </c>
      <c r="D65" s="7" t="s">
        <v>356</v>
      </c>
      <c r="E65" s="7">
        <f t="shared" si="0"/>
        <v>0</v>
      </c>
      <c r="F65" s="7">
        <f>IF(COUNTIF('Start Set'!A:A, A65) &gt; 0, 1, 0)</f>
        <v>0</v>
      </c>
      <c r="G65" s="7">
        <f>IF(COUNTIF('Iteration 1 - Forward'!A:A, A65) &gt; 0, 1, 0)</f>
        <v>0</v>
      </c>
      <c r="H65" s="7">
        <f>IF(COUNTIF('Iteration 1 - Backward'!A:A, A65) &gt; 0, 1, 0)</f>
        <v>0</v>
      </c>
      <c r="I65" s="7">
        <f>IF(COUNTIF('Iteration 2 - Forward-Forward'!A:A, A65) &gt; 0, 1, 0)</f>
        <v>0</v>
      </c>
      <c r="J65" s="7">
        <f>IF(COUNTIF('Iteration 2 - Forward-Backward'!A:A, A65) &gt; 0, 1, 0)</f>
        <v>0</v>
      </c>
      <c r="K65" s="7">
        <f>IF(COUNTIF('Iteration 2 - Backward-Backward'!A:A, A65) &gt; 0, 1, 0)</f>
        <v>0</v>
      </c>
      <c r="L65" s="7">
        <f>IF(COUNTIF('Iteration 2 - Backward-Forward'!A:A, A65) &gt; 0, 1, 0)</f>
        <v>0</v>
      </c>
      <c r="M65" s="7">
        <f>IF(COUNTIF('Iteration 3 - FFF'!A:A, A65) &gt; 0, 1, 0)</f>
        <v>0</v>
      </c>
      <c r="N65" s="7">
        <f>IF(COUNTIF('Iteration 3 - FFB'!A:A, A65) &gt; 0, 1, 0)</f>
        <v>0</v>
      </c>
      <c r="O65" s="7">
        <f>IF(COUNTIF('Iteration 3 - FBF'!A:A, A65) &gt; 0, 1, 0)</f>
        <v>0</v>
      </c>
      <c r="P65" s="7">
        <f>IF(COUNTIF('Iteration 3 - FBB'!A:A, A65) &gt; 0, 1, 0)</f>
        <v>0</v>
      </c>
      <c r="Q65" s="7">
        <v>1</v>
      </c>
    </row>
    <row r="66" spans="1:17" x14ac:dyDescent="0.25">
      <c r="A66" s="7" t="s">
        <v>8680</v>
      </c>
      <c r="B66" s="7" t="s">
        <v>0</v>
      </c>
      <c r="C66" s="7">
        <v>2018</v>
      </c>
      <c r="D66" s="7" t="s">
        <v>8681</v>
      </c>
      <c r="E66" s="7">
        <f t="shared" si="0"/>
        <v>0</v>
      </c>
      <c r="F66" s="7">
        <f>IF(COUNTIF('Start Set'!A:A, A66) &gt; 0, 1, 0)</f>
        <v>0</v>
      </c>
      <c r="G66" s="7">
        <f>IF(COUNTIF('Iteration 1 - Forward'!A:A, A66) &gt; 0, 1, 0)</f>
        <v>0</v>
      </c>
      <c r="H66" s="7">
        <f>IF(COUNTIF('Iteration 1 - Backward'!A:A, A66) &gt; 0, 1, 0)</f>
        <v>0</v>
      </c>
      <c r="I66" s="7">
        <f>IF(COUNTIF('Iteration 2 - Forward-Forward'!A:A, A66) &gt; 0, 1, 0)</f>
        <v>0</v>
      </c>
      <c r="J66" s="7">
        <f>IF(COUNTIF('Iteration 2 - Forward-Backward'!A:A, A66) &gt; 0, 1, 0)</f>
        <v>0</v>
      </c>
      <c r="K66" s="7">
        <f>IF(COUNTIF('Iteration 2 - Backward-Backward'!A:A, A66) &gt; 0, 1, 0)</f>
        <v>0</v>
      </c>
      <c r="L66" s="7">
        <f>IF(COUNTIF('Iteration 2 - Backward-Forward'!A:A, A66) &gt; 0, 1, 0)</f>
        <v>0</v>
      </c>
      <c r="M66" s="7">
        <f>IF(COUNTIF('Iteration 3 - FFF'!A:A, A66) &gt; 0, 1, 0)</f>
        <v>0</v>
      </c>
      <c r="N66" s="7">
        <f>IF(COUNTIF('Iteration 3 - FFB'!A:A, A66) &gt; 0, 1, 0)</f>
        <v>0</v>
      </c>
      <c r="O66" s="7">
        <f>IF(COUNTIF('Iteration 3 - FBF'!A:A, A66) &gt; 0, 1, 0)</f>
        <v>0</v>
      </c>
      <c r="P66" s="7">
        <f>IF(COUNTIF('Iteration 3 - FBB'!A:A, A66) &gt; 0, 1, 0)</f>
        <v>0</v>
      </c>
      <c r="Q66" s="7">
        <v>1</v>
      </c>
    </row>
    <row r="67" spans="1:17" x14ac:dyDescent="0.25">
      <c r="A67" s="7" t="s">
        <v>8682</v>
      </c>
      <c r="B67" s="7" t="s">
        <v>8683</v>
      </c>
      <c r="C67" s="7">
        <v>2018</v>
      </c>
      <c r="D67" s="7" t="s">
        <v>8645</v>
      </c>
      <c r="E67" s="7">
        <f t="shared" ref="E67:E100" si="1">--(ROW(A67)&lt;&gt;MATCH(A67,$A:$A,0))</f>
        <v>0</v>
      </c>
      <c r="F67" s="7">
        <f>IF(COUNTIF('Start Set'!A:A, A67) &gt; 0, 1, 0)</f>
        <v>0</v>
      </c>
      <c r="G67" s="7">
        <f>IF(COUNTIF('Iteration 1 - Forward'!A:A, A67) &gt; 0, 1, 0)</f>
        <v>0</v>
      </c>
      <c r="H67" s="7">
        <f>IF(COUNTIF('Iteration 1 - Backward'!A:A, A67) &gt; 0, 1, 0)</f>
        <v>0</v>
      </c>
      <c r="I67" s="7">
        <f>IF(COUNTIF('Iteration 2 - Forward-Forward'!A:A, A67) &gt; 0, 1, 0)</f>
        <v>0</v>
      </c>
      <c r="J67" s="7">
        <f>IF(COUNTIF('Iteration 2 - Forward-Backward'!A:A, A67) &gt; 0, 1, 0)</f>
        <v>0</v>
      </c>
      <c r="K67" s="7">
        <f>IF(COUNTIF('Iteration 2 - Backward-Backward'!A:A, A67) &gt; 0, 1, 0)</f>
        <v>0</v>
      </c>
      <c r="L67" s="7">
        <f>IF(COUNTIF('Iteration 2 - Backward-Forward'!A:A, A67) &gt; 0, 1, 0)</f>
        <v>0</v>
      </c>
      <c r="M67" s="7">
        <f>IF(COUNTIF('Iteration 3 - FFF'!A:A, A67) &gt; 0, 1, 0)</f>
        <v>0</v>
      </c>
      <c r="N67" s="7">
        <f>IF(COUNTIF('Iteration 3 - FFB'!A:A, A67) &gt; 0, 1, 0)</f>
        <v>0</v>
      </c>
      <c r="O67" s="7">
        <f>IF(COUNTIF('Iteration 3 - FBF'!A:A, A67) &gt; 0, 1, 0)</f>
        <v>0</v>
      </c>
      <c r="P67" s="7">
        <f>IF(COUNTIF('Iteration 3 - FBB'!A:A, A67) &gt; 0, 1, 0)</f>
        <v>0</v>
      </c>
      <c r="Q67" s="7">
        <v>1</v>
      </c>
    </row>
    <row r="68" spans="1:17" x14ac:dyDescent="0.25">
      <c r="A68" s="7" t="s">
        <v>8687</v>
      </c>
      <c r="B68" s="7" t="s">
        <v>8688</v>
      </c>
      <c r="C68" s="7">
        <v>2018</v>
      </c>
      <c r="D68" s="7" t="s">
        <v>356</v>
      </c>
      <c r="E68" s="7">
        <f t="shared" si="1"/>
        <v>0</v>
      </c>
      <c r="F68" s="7">
        <f>IF(COUNTIF('Start Set'!A:A, A68) &gt; 0, 1, 0)</f>
        <v>0</v>
      </c>
      <c r="G68" s="7">
        <f>IF(COUNTIF('Iteration 1 - Forward'!A:A, A68) &gt; 0, 1, 0)</f>
        <v>0</v>
      </c>
      <c r="H68" s="7">
        <f>IF(COUNTIF('Iteration 1 - Backward'!A:A, A68) &gt; 0, 1, 0)</f>
        <v>0</v>
      </c>
      <c r="I68" s="7">
        <f>IF(COUNTIF('Iteration 2 - Forward-Forward'!A:A, A68) &gt; 0, 1, 0)</f>
        <v>0</v>
      </c>
      <c r="J68" s="7">
        <f>IF(COUNTIF('Iteration 2 - Forward-Backward'!A:A, A68) &gt; 0, 1, 0)</f>
        <v>0</v>
      </c>
      <c r="K68" s="7">
        <f>IF(COUNTIF('Iteration 2 - Backward-Backward'!A:A, A68) &gt; 0, 1, 0)</f>
        <v>0</v>
      </c>
      <c r="L68" s="7">
        <f>IF(COUNTIF('Iteration 2 - Backward-Forward'!A:A, A68) &gt; 0, 1, 0)</f>
        <v>0</v>
      </c>
      <c r="M68" s="7">
        <f>IF(COUNTIF('Iteration 3 - FFF'!A:A, A68) &gt; 0, 1, 0)</f>
        <v>0</v>
      </c>
      <c r="N68" s="7">
        <f>IF(COUNTIF('Iteration 3 - FFB'!A:A, A68) &gt; 0, 1, 0)</f>
        <v>0</v>
      </c>
      <c r="O68" s="7">
        <f>IF(COUNTIF('Iteration 3 - FBF'!A:A, A68) &gt; 0, 1, 0)</f>
        <v>0</v>
      </c>
      <c r="P68" s="7">
        <f>IF(COUNTIF('Iteration 3 - FBB'!A:A, A68) &gt; 0, 1, 0)</f>
        <v>0</v>
      </c>
      <c r="Q68" s="7">
        <v>1</v>
      </c>
    </row>
    <row r="69" spans="1:17" x14ac:dyDescent="0.25">
      <c r="A69" s="7" t="s">
        <v>8693</v>
      </c>
      <c r="B69" s="7" t="s">
        <v>6684</v>
      </c>
      <c r="C69" s="7">
        <v>2018</v>
      </c>
      <c r="D69" s="7" t="s">
        <v>8694</v>
      </c>
      <c r="E69" s="7">
        <f t="shared" si="1"/>
        <v>0</v>
      </c>
      <c r="F69" s="7">
        <f>IF(COUNTIF('Start Set'!A:A, A69) &gt; 0, 1, 0)</f>
        <v>0</v>
      </c>
      <c r="G69" s="7">
        <f>IF(COUNTIF('Iteration 1 - Forward'!A:A, A69) &gt; 0, 1, 0)</f>
        <v>0</v>
      </c>
      <c r="H69" s="7">
        <f>IF(COUNTIF('Iteration 1 - Backward'!A:A, A69) &gt; 0, 1, 0)</f>
        <v>0</v>
      </c>
      <c r="I69" s="7">
        <f>IF(COUNTIF('Iteration 2 - Forward-Forward'!A:A, A69) &gt; 0, 1, 0)</f>
        <v>0</v>
      </c>
      <c r="J69" s="7">
        <f>IF(COUNTIF('Iteration 2 - Forward-Backward'!A:A, A69) &gt; 0, 1, 0)</f>
        <v>0</v>
      </c>
      <c r="K69" s="7">
        <f>IF(COUNTIF('Iteration 2 - Backward-Backward'!A:A, A69) &gt; 0, 1, 0)</f>
        <v>0</v>
      </c>
      <c r="L69" s="7">
        <f>IF(COUNTIF('Iteration 2 - Backward-Forward'!A:A, A69) &gt; 0, 1, 0)</f>
        <v>0</v>
      </c>
      <c r="M69" s="7">
        <f>IF(COUNTIF('Iteration 3 - FFF'!A:A, A69) &gt; 0, 1, 0)</f>
        <v>0</v>
      </c>
      <c r="N69" s="7">
        <f>IF(COUNTIF('Iteration 3 - FFB'!A:A, A69) &gt; 0, 1, 0)</f>
        <v>0</v>
      </c>
      <c r="O69" s="7">
        <f>IF(COUNTIF('Iteration 3 - FBF'!A:A, A69) &gt; 0, 1, 0)</f>
        <v>0</v>
      </c>
      <c r="P69" s="7">
        <f>IF(COUNTIF('Iteration 3 - FBB'!A:A, A69) &gt; 0, 1, 0)</f>
        <v>0</v>
      </c>
      <c r="Q69" s="7">
        <v>1</v>
      </c>
    </row>
    <row r="70" spans="1:17" x14ac:dyDescent="0.25">
      <c r="A70" s="7" t="s">
        <v>8699</v>
      </c>
      <c r="B70" s="7" t="s">
        <v>8700</v>
      </c>
      <c r="C70" s="7">
        <v>2018</v>
      </c>
      <c r="D70" s="7" t="s">
        <v>1249</v>
      </c>
      <c r="E70" s="7">
        <f t="shared" si="1"/>
        <v>0</v>
      </c>
      <c r="F70" s="7">
        <f>IF(COUNTIF('Start Set'!A:A, A70) &gt; 0, 1, 0)</f>
        <v>0</v>
      </c>
      <c r="G70" s="7">
        <f>IF(COUNTIF('Iteration 1 - Forward'!A:A, A70) &gt; 0, 1, 0)</f>
        <v>0</v>
      </c>
      <c r="H70" s="7">
        <f>IF(COUNTIF('Iteration 1 - Backward'!A:A, A70) &gt; 0, 1, 0)</f>
        <v>0</v>
      </c>
      <c r="I70" s="7">
        <f>IF(COUNTIF('Iteration 2 - Forward-Forward'!A:A, A70) &gt; 0, 1, 0)</f>
        <v>0</v>
      </c>
      <c r="J70" s="7">
        <f>IF(COUNTIF('Iteration 2 - Forward-Backward'!A:A, A70) &gt; 0, 1, 0)</f>
        <v>0</v>
      </c>
      <c r="K70" s="7">
        <f>IF(COUNTIF('Iteration 2 - Backward-Backward'!A:A, A70) &gt; 0, 1, 0)</f>
        <v>0</v>
      </c>
      <c r="L70" s="7">
        <f>IF(COUNTIF('Iteration 2 - Backward-Forward'!A:A, A70) &gt; 0, 1, 0)</f>
        <v>0</v>
      </c>
      <c r="M70" s="7">
        <f>IF(COUNTIF('Iteration 3 - FFF'!A:A, A70) &gt; 0, 1, 0)</f>
        <v>0</v>
      </c>
      <c r="N70" s="7">
        <f>IF(COUNTIF('Iteration 3 - FFB'!A:A, A70) &gt; 0, 1, 0)</f>
        <v>0</v>
      </c>
      <c r="O70" s="7">
        <f>IF(COUNTIF('Iteration 3 - FBF'!A:A, A70) &gt; 0, 1, 0)</f>
        <v>0</v>
      </c>
      <c r="P70" s="7">
        <f>IF(COUNTIF('Iteration 3 - FBB'!A:A, A70) &gt; 0, 1, 0)</f>
        <v>0</v>
      </c>
      <c r="Q70" s="7">
        <v>1</v>
      </c>
    </row>
    <row r="71" spans="1:17" x14ac:dyDescent="0.25">
      <c r="A71" s="7" t="s">
        <v>8706</v>
      </c>
      <c r="B71" s="7" t="s">
        <v>8707</v>
      </c>
      <c r="C71" s="7">
        <v>2018</v>
      </c>
      <c r="D71" s="7" t="s">
        <v>8708</v>
      </c>
      <c r="E71" s="7">
        <f t="shared" si="1"/>
        <v>0</v>
      </c>
      <c r="F71" s="7">
        <f>IF(COUNTIF('Start Set'!A:A, A71) &gt; 0, 1, 0)</f>
        <v>0</v>
      </c>
      <c r="G71" s="7">
        <f>IF(COUNTIF('Iteration 1 - Forward'!A:A, A71) &gt; 0, 1, 0)</f>
        <v>0</v>
      </c>
      <c r="H71" s="7">
        <f>IF(COUNTIF('Iteration 1 - Backward'!A:A, A71) &gt; 0, 1, 0)</f>
        <v>0</v>
      </c>
      <c r="I71" s="7">
        <f>IF(COUNTIF('Iteration 2 - Forward-Forward'!A:A, A71) &gt; 0, 1, 0)</f>
        <v>0</v>
      </c>
      <c r="J71" s="7">
        <f>IF(COUNTIF('Iteration 2 - Forward-Backward'!A:A, A71) &gt; 0, 1, 0)</f>
        <v>0</v>
      </c>
      <c r="K71" s="7">
        <f>IF(COUNTIF('Iteration 2 - Backward-Backward'!A:A, A71) &gt; 0, 1, 0)</f>
        <v>0</v>
      </c>
      <c r="L71" s="7">
        <f>IF(COUNTIF('Iteration 2 - Backward-Forward'!A:A, A71) &gt; 0, 1, 0)</f>
        <v>0</v>
      </c>
      <c r="M71" s="7">
        <f>IF(COUNTIF('Iteration 3 - FFF'!A:A, A71) &gt; 0, 1, 0)</f>
        <v>0</v>
      </c>
      <c r="N71" s="7">
        <f>IF(COUNTIF('Iteration 3 - FFB'!A:A, A71) &gt; 0, 1, 0)</f>
        <v>0</v>
      </c>
      <c r="O71" s="7">
        <f>IF(COUNTIF('Iteration 3 - FBF'!A:A, A71) &gt; 0, 1, 0)</f>
        <v>0</v>
      </c>
      <c r="P71" s="7">
        <f>IF(COUNTIF('Iteration 3 - FBB'!A:A, A71) &gt; 0, 1, 0)</f>
        <v>0</v>
      </c>
      <c r="Q71" s="7">
        <v>1</v>
      </c>
    </row>
    <row r="72" spans="1:17" x14ac:dyDescent="0.25">
      <c r="A72" s="7" t="s">
        <v>8710</v>
      </c>
      <c r="B72" s="7" t="s">
        <v>8711</v>
      </c>
      <c r="C72" s="7">
        <v>2018</v>
      </c>
      <c r="D72" s="7" t="s">
        <v>356</v>
      </c>
      <c r="E72" s="7">
        <f t="shared" si="1"/>
        <v>0</v>
      </c>
      <c r="F72" s="7">
        <f>IF(COUNTIF('Start Set'!A:A, A72) &gt; 0, 1, 0)</f>
        <v>0</v>
      </c>
      <c r="G72" s="7">
        <f>IF(COUNTIF('Iteration 1 - Forward'!A:A, A72) &gt; 0, 1, 0)</f>
        <v>0</v>
      </c>
      <c r="H72" s="7">
        <f>IF(COUNTIF('Iteration 1 - Backward'!A:A, A72) &gt; 0, 1, 0)</f>
        <v>0</v>
      </c>
      <c r="I72" s="7">
        <f>IF(COUNTIF('Iteration 2 - Forward-Forward'!A:A, A72) &gt; 0, 1, 0)</f>
        <v>0</v>
      </c>
      <c r="J72" s="7">
        <f>IF(COUNTIF('Iteration 2 - Forward-Backward'!A:A, A72) &gt; 0, 1, 0)</f>
        <v>0</v>
      </c>
      <c r="K72" s="7">
        <f>IF(COUNTIF('Iteration 2 - Backward-Backward'!A:A, A72) &gt; 0, 1, 0)</f>
        <v>0</v>
      </c>
      <c r="L72" s="7">
        <f>IF(COUNTIF('Iteration 2 - Backward-Forward'!A:A, A72) &gt; 0, 1, 0)</f>
        <v>0</v>
      </c>
      <c r="M72" s="7">
        <f>IF(COUNTIF('Iteration 3 - FFF'!A:A, A72) &gt; 0, 1, 0)</f>
        <v>0</v>
      </c>
      <c r="N72" s="7">
        <f>IF(COUNTIF('Iteration 3 - FFB'!A:A, A72) &gt; 0, 1, 0)</f>
        <v>0</v>
      </c>
      <c r="O72" s="7">
        <f>IF(COUNTIF('Iteration 3 - FBF'!A:A, A72) &gt; 0, 1, 0)</f>
        <v>0</v>
      </c>
      <c r="P72" s="7">
        <f>IF(COUNTIF('Iteration 3 - FBB'!A:A, A72) &gt; 0, 1, 0)</f>
        <v>0</v>
      </c>
      <c r="Q72" s="7">
        <v>1</v>
      </c>
    </row>
    <row r="73" spans="1:17" x14ac:dyDescent="0.25">
      <c r="A73" s="7" t="s">
        <v>8522</v>
      </c>
      <c r="B73" s="7" t="s">
        <v>8523</v>
      </c>
      <c r="C73" s="7">
        <v>2019</v>
      </c>
      <c r="D73" s="7" t="s">
        <v>155</v>
      </c>
      <c r="E73" s="7">
        <f t="shared" si="1"/>
        <v>0</v>
      </c>
      <c r="F73" s="7">
        <f>IF(COUNTIF('Start Set'!A:A, A73) &gt; 0, 1, 0)</f>
        <v>0</v>
      </c>
      <c r="G73" s="7">
        <f>IF(COUNTIF('Iteration 1 - Forward'!A:A, A73) &gt; 0, 1, 0)</f>
        <v>0</v>
      </c>
      <c r="H73" s="7">
        <f>IF(COUNTIF('Iteration 1 - Backward'!A:A, A73) &gt; 0, 1, 0)</f>
        <v>0</v>
      </c>
      <c r="I73" s="7">
        <f>IF(COUNTIF('Iteration 2 - Forward-Forward'!A:A, A73) &gt; 0, 1, 0)</f>
        <v>0</v>
      </c>
      <c r="J73" s="7">
        <f>IF(COUNTIF('Iteration 2 - Forward-Backward'!A:A, A73) &gt; 0, 1, 0)</f>
        <v>0</v>
      </c>
      <c r="K73" s="7">
        <f>IF(COUNTIF('Iteration 2 - Backward-Backward'!A:A, A73) &gt; 0, 1, 0)</f>
        <v>0</v>
      </c>
      <c r="L73" s="7">
        <f>IF(COUNTIF('Iteration 2 - Backward-Forward'!A:A, A73) &gt; 0, 1, 0)</f>
        <v>0</v>
      </c>
      <c r="M73" s="7">
        <f>IF(COUNTIF('Iteration 3 - FFF'!A:A, A73) &gt; 0, 1, 0)</f>
        <v>0</v>
      </c>
      <c r="N73" s="7">
        <f>IF(COUNTIF('Iteration 3 - FFB'!A:A, A73) &gt; 0, 1, 0)</f>
        <v>0</v>
      </c>
      <c r="O73" s="7">
        <f>IF(COUNTIF('Iteration 3 - FBF'!A:A, A73) &gt; 0, 1, 0)</f>
        <v>0</v>
      </c>
      <c r="P73" s="7">
        <f>IF(COUNTIF('Iteration 3 - FBB'!A:A, A73) &gt; 0, 1, 0)</f>
        <v>0</v>
      </c>
      <c r="Q73" s="7">
        <v>1</v>
      </c>
    </row>
    <row r="74" spans="1:17" x14ac:dyDescent="0.25">
      <c r="A74" s="7" t="s">
        <v>5436</v>
      </c>
      <c r="B74" s="7" t="s">
        <v>8524</v>
      </c>
      <c r="C74" s="7">
        <v>2019</v>
      </c>
      <c r="D74" s="7" t="s">
        <v>380</v>
      </c>
      <c r="E74" s="7">
        <f t="shared" si="1"/>
        <v>0</v>
      </c>
      <c r="F74" s="7">
        <f>IF(COUNTIF('Start Set'!A:A, A74) &gt; 0, 1, 0)</f>
        <v>0</v>
      </c>
      <c r="G74" s="7">
        <f>IF(COUNTIF('Iteration 1 - Forward'!A:A, A74) &gt; 0, 1, 0)</f>
        <v>0</v>
      </c>
      <c r="H74" s="7">
        <f>IF(COUNTIF('Iteration 1 - Backward'!A:A, A74) &gt; 0, 1, 0)</f>
        <v>1</v>
      </c>
      <c r="I74" s="7">
        <f>IF(COUNTIF('Iteration 2 - Forward-Forward'!A:A, A74) &gt; 0, 1, 0)</f>
        <v>0</v>
      </c>
      <c r="J74" s="7">
        <f>IF(COUNTIF('Iteration 2 - Forward-Backward'!A:A, A74) &gt; 0, 1, 0)</f>
        <v>1</v>
      </c>
      <c r="K74" s="7">
        <f>IF(COUNTIF('Iteration 2 - Backward-Backward'!A:A, A74) &gt; 0, 1, 0)</f>
        <v>0</v>
      </c>
      <c r="L74" s="7">
        <f>IF(COUNTIF('Iteration 2 - Backward-Forward'!A:A, A74) &gt; 0, 1, 0)</f>
        <v>0</v>
      </c>
      <c r="M74" s="7">
        <f>IF(COUNTIF('Iteration 3 - FFF'!A:A, A74) &gt; 0, 1, 0)</f>
        <v>0</v>
      </c>
      <c r="N74" s="7">
        <f>IF(COUNTIF('Iteration 3 - FFB'!A:A, A74) &gt; 0, 1, 0)</f>
        <v>0</v>
      </c>
      <c r="O74" s="7">
        <f>IF(COUNTIF('Iteration 3 - FBF'!A:A, A74) &gt; 0, 1, 0)</f>
        <v>0</v>
      </c>
      <c r="P74" s="7">
        <f>IF(COUNTIF('Iteration 3 - FBB'!A:A, A74) &gt; 0, 1, 0)</f>
        <v>0</v>
      </c>
      <c r="Q74" s="7">
        <v>1</v>
      </c>
    </row>
    <row r="75" spans="1:17" x14ac:dyDescent="0.25">
      <c r="A75" s="7" t="s">
        <v>8527</v>
      </c>
      <c r="B75" s="7" t="s">
        <v>6660</v>
      </c>
      <c r="C75" s="7">
        <v>2019</v>
      </c>
      <c r="D75" s="7" t="s">
        <v>1197</v>
      </c>
      <c r="E75" s="7">
        <f t="shared" si="1"/>
        <v>0</v>
      </c>
      <c r="F75" s="7">
        <f>IF(COUNTIF('Start Set'!A:A, A75) &gt; 0, 1, 0)</f>
        <v>0</v>
      </c>
      <c r="G75" s="7">
        <f>IF(COUNTIF('Iteration 1 - Forward'!A:A, A75) &gt; 0, 1, 0)</f>
        <v>0</v>
      </c>
      <c r="H75" s="7">
        <f>IF(COUNTIF('Iteration 1 - Backward'!A:A, A75) &gt; 0, 1, 0)</f>
        <v>0</v>
      </c>
      <c r="I75" s="7">
        <f>IF(COUNTIF('Iteration 2 - Forward-Forward'!A:A, A75) &gt; 0, 1, 0)</f>
        <v>0</v>
      </c>
      <c r="J75" s="7">
        <f>IF(COUNTIF('Iteration 2 - Forward-Backward'!A:A, A75) &gt; 0, 1, 0)</f>
        <v>0</v>
      </c>
      <c r="K75" s="7">
        <f>IF(COUNTIF('Iteration 2 - Backward-Backward'!A:A, A75) &gt; 0, 1, 0)</f>
        <v>0</v>
      </c>
      <c r="L75" s="7">
        <f>IF(COUNTIF('Iteration 2 - Backward-Forward'!A:A, A75) &gt; 0, 1, 0)</f>
        <v>0</v>
      </c>
      <c r="M75" s="7">
        <f>IF(COUNTIF('Iteration 3 - FFF'!A:A, A75) &gt; 0, 1, 0)</f>
        <v>0</v>
      </c>
      <c r="N75" s="7">
        <f>IF(COUNTIF('Iteration 3 - FFB'!A:A, A75) &gt; 0, 1, 0)</f>
        <v>0</v>
      </c>
      <c r="O75" s="7">
        <f>IF(COUNTIF('Iteration 3 - FBF'!A:A, A75) &gt; 0, 1, 0)</f>
        <v>0</v>
      </c>
      <c r="P75" s="7">
        <f>IF(COUNTIF('Iteration 3 - FBB'!A:A, A75) &gt; 0, 1, 0)</f>
        <v>0</v>
      </c>
      <c r="Q75" s="7">
        <v>1</v>
      </c>
    </row>
    <row r="76" spans="1:17" x14ac:dyDescent="0.25">
      <c r="A76" s="7" t="s">
        <v>8530</v>
      </c>
      <c r="B76" s="7" t="s">
        <v>6660</v>
      </c>
      <c r="C76" s="7">
        <v>2019</v>
      </c>
      <c r="D76" s="7" t="s">
        <v>1197</v>
      </c>
      <c r="E76" s="7">
        <f t="shared" si="1"/>
        <v>0</v>
      </c>
      <c r="F76" s="7">
        <f>IF(COUNTIF('Start Set'!A:A, A76) &gt; 0, 1, 0)</f>
        <v>0</v>
      </c>
      <c r="G76" s="7">
        <f>IF(COUNTIF('Iteration 1 - Forward'!A:A, A76) &gt; 0, 1, 0)</f>
        <v>0</v>
      </c>
      <c r="H76" s="7">
        <f>IF(COUNTIF('Iteration 1 - Backward'!A:A, A76) &gt; 0, 1, 0)</f>
        <v>0</v>
      </c>
      <c r="I76" s="7">
        <f>IF(COUNTIF('Iteration 2 - Forward-Forward'!A:A, A76) &gt; 0, 1, 0)</f>
        <v>0</v>
      </c>
      <c r="J76" s="7">
        <f>IF(COUNTIF('Iteration 2 - Forward-Backward'!A:A, A76) &gt; 0, 1, 0)</f>
        <v>0</v>
      </c>
      <c r="K76" s="7">
        <f>IF(COUNTIF('Iteration 2 - Backward-Backward'!A:A, A76) &gt; 0, 1, 0)</f>
        <v>0</v>
      </c>
      <c r="L76" s="7">
        <f>IF(COUNTIF('Iteration 2 - Backward-Forward'!A:A, A76) &gt; 0, 1, 0)</f>
        <v>0</v>
      </c>
      <c r="M76" s="7">
        <f>IF(COUNTIF('Iteration 3 - FFF'!A:A, A76) &gt; 0, 1, 0)</f>
        <v>0</v>
      </c>
      <c r="N76" s="7">
        <f>IF(COUNTIF('Iteration 3 - FFB'!A:A, A76) &gt; 0, 1, 0)</f>
        <v>0</v>
      </c>
      <c r="O76" s="7">
        <f>IF(COUNTIF('Iteration 3 - FBF'!A:A, A76) &gt; 0, 1, 0)</f>
        <v>0</v>
      </c>
      <c r="P76" s="7">
        <f>IF(COUNTIF('Iteration 3 - FBB'!A:A, A76) &gt; 0, 1, 0)</f>
        <v>0</v>
      </c>
      <c r="Q76" s="7">
        <v>1</v>
      </c>
    </row>
    <row r="77" spans="1:17" x14ac:dyDescent="0.25">
      <c r="A77" s="7" t="s">
        <v>8531</v>
      </c>
      <c r="B77" s="7" t="s">
        <v>6660</v>
      </c>
      <c r="C77" s="7">
        <v>2019</v>
      </c>
      <c r="D77" s="7" t="s">
        <v>8532</v>
      </c>
      <c r="E77" s="7">
        <f t="shared" si="1"/>
        <v>0</v>
      </c>
      <c r="F77" s="7">
        <f>IF(COUNTIF('Start Set'!A:A, A77) &gt; 0, 1, 0)</f>
        <v>0</v>
      </c>
      <c r="G77" s="7">
        <f>IF(COUNTIF('Iteration 1 - Forward'!A:A, A77) &gt; 0, 1, 0)</f>
        <v>0</v>
      </c>
      <c r="H77" s="7">
        <f>IF(COUNTIF('Iteration 1 - Backward'!A:A, A77) &gt; 0, 1, 0)</f>
        <v>0</v>
      </c>
      <c r="I77" s="7">
        <f>IF(COUNTIF('Iteration 2 - Forward-Forward'!A:A, A77) &gt; 0, 1, 0)</f>
        <v>0</v>
      </c>
      <c r="J77" s="7">
        <f>IF(COUNTIF('Iteration 2 - Forward-Backward'!A:A, A77) &gt; 0, 1, 0)</f>
        <v>0</v>
      </c>
      <c r="K77" s="7">
        <f>IF(COUNTIF('Iteration 2 - Backward-Backward'!A:A, A77) &gt; 0, 1, 0)</f>
        <v>0</v>
      </c>
      <c r="L77" s="7">
        <f>IF(COUNTIF('Iteration 2 - Backward-Forward'!A:A, A77) &gt; 0, 1, 0)</f>
        <v>0</v>
      </c>
      <c r="M77" s="7">
        <f>IF(COUNTIF('Iteration 3 - FFF'!A:A, A77) &gt; 0, 1, 0)</f>
        <v>0</v>
      </c>
      <c r="N77" s="7">
        <f>IF(COUNTIF('Iteration 3 - FFB'!A:A, A77) &gt; 0, 1, 0)</f>
        <v>0</v>
      </c>
      <c r="O77" s="7">
        <f>IF(COUNTIF('Iteration 3 - FBF'!A:A, A77) &gt; 0, 1, 0)</f>
        <v>0</v>
      </c>
      <c r="P77" s="7">
        <f>IF(COUNTIF('Iteration 3 - FBB'!A:A, A77) &gt; 0, 1, 0)</f>
        <v>0</v>
      </c>
      <c r="Q77" s="7">
        <v>1</v>
      </c>
    </row>
    <row r="78" spans="1:17" x14ac:dyDescent="0.25">
      <c r="A78" s="7" t="s">
        <v>8533</v>
      </c>
      <c r="B78" s="7" t="s">
        <v>6660</v>
      </c>
      <c r="C78" s="7">
        <v>2019</v>
      </c>
      <c r="D78" s="7" t="s">
        <v>1197</v>
      </c>
      <c r="E78" s="7">
        <f t="shared" si="1"/>
        <v>0</v>
      </c>
      <c r="F78" s="7">
        <f>IF(COUNTIF('Start Set'!A:A, A78) &gt; 0, 1, 0)</f>
        <v>0</v>
      </c>
      <c r="G78" s="7">
        <f>IF(COUNTIF('Iteration 1 - Forward'!A:A, A78) &gt; 0, 1, 0)</f>
        <v>0</v>
      </c>
      <c r="H78" s="7">
        <f>IF(COUNTIF('Iteration 1 - Backward'!A:A, A78) &gt; 0, 1, 0)</f>
        <v>0</v>
      </c>
      <c r="I78" s="7">
        <f>IF(COUNTIF('Iteration 2 - Forward-Forward'!A:A, A78) &gt; 0, 1, 0)</f>
        <v>0</v>
      </c>
      <c r="J78" s="7">
        <f>IF(COUNTIF('Iteration 2 - Forward-Backward'!A:A, A78) &gt; 0, 1, 0)</f>
        <v>0</v>
      </c>
      <c r="K78" s="7">
        <f>IF(COUNTIF('Iteration 2 - Backward-Backward'!A:A, A78) &gt; 0, 1, 0)</f>
        <v>0</v>
      </c>
      <c r="L78" s="7">
        <f>IF(COUNTIF('Iteration 2 - Backward-Forward'!A:A, A78) &gt; 0, 1, 0)</f>
        <v>0</v>
      </c>
      <c r="M78" s="7">
        <f>IF(COUNTIF('Iteration 3 - FFF'!A:A, A78) &gt; 0, 1, 0)</f>
        <v>0</v>
      </c>
      <c r="N78" s="7">
        <f>IF(COUNTIF('Iteration 3 - FFB'!A:A, A78) &gt; 0, 1, 0)</f>
        <v>0</v>
      </c>
      <c r="O78" s="7">
        <f>IF(COUNTIF('Iteration 3 - FBF'!A:A, A78) &gt; 0, 1, 0)</f>
        <v>0</v>
      </c>
      <c r="P78" s="7">
        <f>IF(COUNTIF('Iteration 3 - FBB'!A:A, A78) &gt; 0, 1, 0)</f>
        <v>0</v>
      </c>
      <c r="Q78" s="7">
        <v>1</v>
      </c>
    </row>
    <row r="79" spans="1:17" x14ac:dyDescent="0.25">
      <c r="A79" s="7" t="s">
        <v>8534</v>
      </c>
      <c r="B79" s="7" t="s">
        <v>8535</v>
      </c>
      <c r="C79" s="7">
        <v>2019</v>
      </c>
      <c r="D79" s="7" t="s">
        <v>8229</v>
      </c>
      <c r="E79" s="7">
        <f t="shared" si="1"/>
        <v>0</v>
      </c>
      <c r="F79" s="7">
        <f>IF(COUNTIF('Start Set'!A:A, A79) &gt; 0, 1, 0)</f>
        <v>0</v>
      </c>
      <c r="G79" s="7">
        <f>IF(COUNTIF('Iteration 1 - Forward'!A:A, A79) &gt; 0, 1, 0)</f>
        <v>0</v>
      </c>
      <c r="H79" s="7">
        <f>IF(COUNTIF('Iteration 1 - Backward'!A:A, A79) &gt; 0, 1, 0)</f>
        <v>0</v>
      </c>
      <c r="I79" s="7">
        <f>IF(COUNTIF('Iteration 2 - Forward-Forward'!A:A, A79) &gt; 0, 1, 0)</f>
        <v>0</v>
      </c>
      <c r="J79" s="7">
        <f>IF(COUNTIF('Iteration 2 - Forward-Backward'!A:A, A79) &gt; 0, 1, 0)</f>
        <v>0</v>
      </c>
      <c r="K79" s="7">
        <f>IF(COUNTIF('Iteration 2 - Backward-Backward'!A:A, A79) &gt; 0, 1, 0)</f>
        <v>0</v>
      </c>
      <c r="L79" s="7">
        <f>IF(COUNTIF('Iteration 2 - Backward-Forward'!A:A, A79) &gt; 0, 1, 0)</f>
        <v>0</v>
      </c>
      <c r="M79" s="7">
        <f>IF(COUNTIF('Iteration 3 - FFF'!A:A, A79) &gt; 0, 1, 0)</f>
        <v>0</v>
      </c>
      <c r="N79" s="7">
        <f>IF(COUNTIF('Iteration 3 - FFB'!A:A, A79) &gt; 0, 1, 0)</f>
        <v>0</v>
      </c>
      <c r="O79" s="7">
        <f>IF(COUNTIF('Iteration 3 - FBF'!A:A, A79) &gt; 0, 1, 0)</f>
        <v>0</v>
      </c>
      <c r="P79" s="7">
        <f>IF(COUNTIF('Iteration 3 - FBB'!A:A, A79) &gt; 0, 1, 0)</f>
        <v>0</v>
      </c>
      <c r="Q79" s="7">
        <v>1</v>
      </c>
    </row>
    <row r="80" spans="1:17" x14ac:dyDescent="0.25">
      <c r="A80" s="7" t="s">
        <v>8536</v>
      </c>
      <c r="B80" s="7" t="s">
        <v>6660</v>
      </c>
      <c r="C80" s="7">
        <v>2019</v>
      </c>
      <c r="D80" s="7" t="s">
        <v>8537</v>
      </c>
      <c r="E80" s="7">
        <f t="shared" si="1"/>
        <v>0</v>
      </c>
      <c r="F80" s="7">
        <f>IF(COUNTIF('Start Set'!A:A, A80) &gt; 0, 1, 0)</f>
        <v>0</v>
      </c>
      <c r="G80" s="7">
        <f>IF(COUNTIF('Iteration 1 - Forward'!A:A, A80) &gt; 0, 1, 0)</f>
        <v>0</v>
      </c>
      <c r="H80" s="7">
        <f>IF(COUNTIF('Iteration 1 - Backward'!A:A, A80) &gt; 0, 1, 0)</f>
        <v>0</v>
      </c>
      <c r="I80" s="7">
        <f>IF(COUNTIF('Iteration 2 - Forward-Forward'!A:A, A80) &gt; 0, 1, 0)</f>
        <v>0</v>
      </c>
      <c r="J80" s="7">
        <f>IF(COUNTIF('Iteration 2 - Forward-Backward'!A:A, A80) &gt; 0, 1, 0)</f>
        <v>0</v>
      </c>
      <c r="K80" s="7">
        <f>IF(COUNTIF('Iteration 2 - Backward-Backward'!A:A, A80) &gt; 0, 1, 0)</f>
        <v>0</v>
      </c>
      <c r="L80" s="7">
        <f>IF(COUNTIF('Iteration 2 - Backward-Forward'!A:A, A80) &gt; 0, 1, 0)</f>
        <v>0</v>
      </c>
      <c r="M80" s="7">
        <f>IF(COUNTIF('Iteration 3 - FFF'!A:A, A80) &gt; 0, 1, 0)</f>
        <v>0</v>
      </c>
      <c r="N80" s="7">
        <f>IF(COUNTIF('Iteration 3 - FFB'!A:A, A80) &gt; 0, 1, 0)</f>
        <v>0</v>
      </c>
      <c r="O80" s="7">
        <f>IF(COUNTIF('Iteration 3 - FBF'!A:A, A80) &gt; 0, 1, 0)</f>
        <v>0</v>
      </c>
      <c r="P80" s="7">
        <f>IF(COUNTIF('Iteration 3 - FBB'!A:A, A80) &gt; 0, 1, 0)</f>
        <v>0</v>
      </c>
      <c r="Q80" s="7">
        <v>1</v>
      </c>
    </row>
    <row r="81" spans="1:17" x14ac:dyDescent="0.25">
      <c r="A81" s="7" t="s">
        <v>8539</v>
      </c>
      <c r="B81" s="7" t="s">
        <v>8540</v>
      </c>
      <c r="C81" s="7">
        <v>2019</v>
      </c>
      <c r="D81" s="7" t="s">
        <v>8541</v>
      </c>
      <c r="E81" s="7">
        <f t="shared" si="1"/>
        <v>0</v>
      </c>
      <c r="F81" s="7">
        <f>IF(COUNTIF('Start Set'!A:A, A81) &gt; 0, 1, 0)</f>
        <v>0</v>
      </c>
      <c r="G81" s="7">
        <f>IF(COUNTIF('Iteration 1 - Forward'!A:A, A81) &gt; 0, 1, 0)</f>
        <v>0</v>
      </c>
      <c r="H81" s="7">
        <f>IF(COUNTIF('Iteration 1 - Backward'!A:A, A81) &gt; 0, 1, 0)</f>
        <v>0</v>
      </c>
      <c r="I81" s="7">
        <f>IF(COUNTIF('Iteration 2 - Forward-Forward'!A:A, A81) &gt; 0, 1, 0)</f>
        <v>0</v>
      </c>
      <c r="J81" s="7">
        <f>IF(COUNTIF('Iteration 2 - Forward-Backward'!A:A, A81) &gt; 0, 1, 0)</f>
        <v>0</v>
      </c>
      <c r="K81" s="7">
        <f>IF(COUNTIF('Iteration 2 - Backward-Backward'!A:A, A81) &gt; 0, 1, 0)</f>
        <v>0</v>
      </c>
      <c r="L81" s="7">
        <f>IF(COUNTIF('Iteration 2 - Backward-Forward'!A:A, A81) &gt; 0, 1, 0)</f>
        <v>0</v>
      </c>
      <c r="M81" s="7">
        <f>IF(COUNTIF('Iteration 3 - FFF'!A:A, A81) &gt; 0, 1, 0)</f>
        <v>0</v>
      </c>
      <c r="N81" s="7">
        <f>IF(COUNTIF('Iteration 3 - FFB'!A:A, A81) &gt; 0, 1, 0)</f>
        <v>0</v>
      </c>
      <c r="O81" s="7">
        <f>IF(COUNTIF('Iteration 3 - FBF'!A:A, A81) &gt; 0, 1, 0)</f>
        <v>0</v>
      </c>
      <c r="P81" s="7">
        <f>IF(COUNTIF('Iteration 3 - FBB'!A:A, A81) &gt; 0, 1, 0)</f>
        <v>0</v>
      </c>
      <c r="Q81" s="7">
        <v>1</v>
      </c>
    </row>
    <row r="82" spans="1:17" x14ac:dyDescent="0.25">
      <c r="A82" s="7" t="s">
        <v>8554</v>
      </c>
      <c r="B82" s="7" t="s">
        <v>8555</v>
      </c>
      <c r="C82" s="7">
        <v>2019</v>
      </c>
      <c r="D82" s="7" t="s">
        <v>532</v>
      </c>
      <c r="E82" s="7">
        <f t="shared" si="1"/>
        <v>0</v>
      </c>
      <c r="F82" s="7">
        <f>IF(COUNTIF('Start Set'!A:A, A82) &gt; 0, 1, 0)</f>
        <v>0</v>
      </c>
      <c r="G82" s="7">
        <f>IF(COUNTIF('Iteration 1 - Forward'!A:A, A82) &gt; 0, 1, 0)</f>
        <v>0</v>
      </c>
      <c r="H82" s="7">
        <f>IF(COUNTIF('Iteration 1 - Backward'!A:A, A82) &gt; 0, 1, 0)</f>
        <v>0</v>
      </c>
      <c r="I82" s="7">
        <f>IF(COUNTIF('Iteration 2 - Forward-Forward'!A:A, A82) &gt; 0, 1, 0)</f>
        <v>0</v>
      </c>
      <c r="J82" s="7">
        <f>IF(COUNTIF('Iteration 2 - Forward-Backward'!A:A, A82) &gt; 0, 1, 0)</f>
        <v>0</v>
      </c>
      <c r="K82" s="7">
        <f>IF(COUNTIF('Iteration 2 - Backward-Backward'!A:A, A82) &gt; 0, 1, 0)</f>
        <v>0</v>
      </c>
      <c r="L82" s="7">
        <f>IF(COUNTIF('Iteration 2 - Backward-Forward'!A:A, A82) &gt; 0, 1, 0)</f>
        <v>0</v>
      </c>
      <c r="M82" s="7">
        <f>IF(COUNTIF('Iteration 3 - FFF'!A:A, A82) &gt; 0, 1, 0)</f>
        <v>0</v>
      </c>
      <c r="N82" s="7">
        <f>IF(COUNTIF('Iteration 3 - FFB'!A:A, A82) &gt; 0, 1, 0)</f>
        <v>0</v>
      </c>
      <c r="O82" s="7">
        <f>IF(COUNTIF('Iteration 3 - FBF'!A:A, A82) &gt; 0, 1, 0)</f>
        <v>0</v>
      </c>
      <c r="P82" s="7">
        <f>IF(COUNTIF('Iteration 3 - FBB'!A:A, A82) &gt; 0, 1, 0)</f>
        <v>0</v>
      </c>
      <c r="Q82" s="7">
        <v>1</v>
      </c>
    </row>
    <row r="83" spans="1:17" x14ac:dyDescent="0.25">
      <c r="A83" s="7" t="s">
        <v>8561</v>
      </c>
      <c r="B83" s="7" t="s">
        <v>6660</v>
      </c>
      <c r="C83" s="7">
        <v>2019</v>
      </c>
      <c r="D83" s="7" t="s">
        <v>1197</v>
      </c>
      <c r="E83" s="7">
        <f t="shared" si="1"/>
        <v>0</v>
      </c>
      <c r="F83" s="7">
        <f>IF(COUNTIF('Start Set'!A:A, A83) &gt; 0, 1, 0)</f>
        <v>0</v>
      </c>
      <c r="G83" s="7">
        <f>IF(COUNTIF('Iteration 1 - Forward'!A:A, A83) &gt; 0, 1, 0)</f>
        <v>0</v>
      </c>
      <c r="H83" s="7">
        <f>IF(COUNTIF('Iteration 1 - Backward'!A:A, A83) &gt; 0, 1, 0)</f>
        <v>0</v>
      </c>
      <c r="I83" s="7">
        <f>IF(COUNTIF('Iteration 2 - Forward-Forward'!A:A, A83) &gt; 0, 1, 0)</f>
        <v>0</v>
      </c>
      <c r="J83" s="7">
        <f>IF(COUNTIF('Iteration 2 - Forward-Backward'!A:A, A83) &gt; 0, 1, 0)</f>
        <v>0</v>
      </c>
      <c r="K83" s="7">
        <f>IF(COUNTIF('Iteration 2 - Backward-Backward'!A:A, A83) &gt; 0, 1, 0)</f>
        <v>0</v>
      </c>
      <c r="L83" s="7">
        <f>IF(COUNTIF('Iteration 2 - Backward-Forward'!A:A, A83) &gt; 0, 1, 0)</f>
        <v>0</v>
      </c>
      <c r="M83" s="7">
        <f>IF(COUNTIF('Iteration 3 - FFF'!A:A, A83) &gt; 0, 1, 0)</f>
        <v>0</v>
      </c>
      <c r="N83" s="7">
        <f>IF(COUNTIF('Iteration 3 - FFB'!A:A, A83) &gt; 0, 1, 0)</f>
        <v>0</v>
      </c>
      <c r="O83" s="7">
        <f>IF(COUNTIF('Iteration 3 - FBF'!A:A, A83) &gt; 0, 1, 0)</f>
        <v>0</v>
      </c>
      <c r="P83" s="7">
        <f>IF(COUNTIF('Iteration 3 - FBB'!A:A, A83) &gt; 0, 1, 0)</f>
        <v>0</v>
      </c>
      <c r="Q83" s="7">
        <v>1</v>
      </c>
    </row>
    <row r="84" spans="1:17" x14ac:dyDescent="0.25">
      <c r="A84" s="7" t="s">
        <v>8565</v>
      </c>
      <c r="B84" s="7" t="s">
        <v>6660</v>
      </c>
      <c r="C84" s="7">
        <v>2019</v>
      </c>
      <c r="D84" s="7" t="s">
        <v>1197</v>
      </c>
      <c r="E84" s="7">
        <f t="shared" si="1"/>
        <v>0</v>
      </c>
      <c r="F84" s="7">
        <f>IF(COUNTIF('Start Set'!A:A, A84) &gt; 0, 1, 0)</f>
        <v>0</v>
      </c>
      <c r="G84" s="7">
        <f>IF(COUNTIF('Iteration 1 - Forward'!A:A, A84) &gt; 0, 1, 0)</f>
        <v>0</v>
      </c>
      <c r="H84" s="7">
        <f>IF(COUNTIF('Iteration 1 - Backward'!A:A, A84) &gt; 0, 1, 0)</f>
        <v>0</v>
      </c>
      <c r="I84" s="7">
        <f>IF(COUNTIF('Iteration 2 - Forward-Forward'!A:A, A84) &gt; 0, 1, 0)</f>
        <v>0</v>
      </c>
      <c r="J84" s="7">
        <f>IF(COUNTIF('Iteration 2 - Forward-Backward'!A:A, A84) &gt; 0, 1, 0)</f>
        <v>0</v>
      </c>
      <c r="K84" s="7">
        <f>IF(COUNTIF('Iteration 2 - Backward-Backward'!A:A, A84) &gt; 0, 1, 0)</f>
        <v>0</v>
      </c>
      <c r="L84" s="7">
        <f>IF(COUNTIF('Iteration 2 - Backward-Forward'!A:A, A84) &gt; 0, 1, 0)</f>
        <v>0</v>
      </c>
      <c r="M84" s="7">
        <f>IF(COUNTIF('Iteration 3 - FFF'!A:A, A84) &gt; 0, 1, 0)</f>
        <v>0</v>
      </c>
      <c r="N84" s="7">
        <f>IF(COUNTIF('Iteration 3 - FFB'!A:A, A84) &gt; 0, 1, 0)</f>
        <v>0</v>
      </c>
      <c r="O84" s="7">
        <f>IF(COUNTIF('Iteration 3 - FBF'!A:A, A84) &gt; 0, 1, 0)</f>
        <v>0</v>
      </c>
      <c r="P84" s="7">
        <f>IF(COUNTIF('Iteration 3 - FBB'!A:A, A84) &gt; 0, 1, 0)</f>
        <v>0</v>
      </c>
      <c r="Q84" s="7">
        <v>1</v>
      </c>
    </row>
    <row r="85" spans="1:17" x14ac:dyDescent="0.25">
      <c r="A85" s="7" t="s">
        <v>8571</v>
      </c>
      <c r="B85" s="7" t="s">
        <v>6660</v>
      </c>
      <c r="C85" s="7">
        <v>2019</v>
      </c>
      <c r="D85" s="7" t="s">
        <v>8532</v>
      </c>
      <c r="E85" s="7">
        <f t="shared" si="1"/>
        <v>0</v>
      </c>
      <c r="F85" s="7">
        <f>IF(COUNTIF('Start Set'!A:A, A85) &gt; 0, 1, 0)</f>
        <v>0</v>
      </c>
      <c r="G85" s="7">
        <f>IF(COUNTIF('Iteration 1 - Forward'!A:A, A85) &gt; 0, 1, 0)</f>
        <v>0</v>
      </c>
      <c r="H85" s="7">
        <f>IF(COUNTIF('Iteration 1 - Backward'!A:A, A85) &gt; 0, 1, 0)</f>
        <v>0</v>
      </c>
      <c r="I85" s="7">
        <f>IF(COUNTIF('Iteration 2 - Forward-Forward'!A:A, A85) &gt; 0, 1, 0)</f>
        <v>0</v>
      </c>
      <c r="J85" s="7">
        <f>IF(COUNTIF('Iteration 2 - Forward-Backward'!A:A, A85) &gt; 0, 1, 0)</f>
        <v>0</v>
      </c>
      <c r="K85" s="7">
        <f>IF(COUNTIF('Iteration 2 - Backward-Backward'!A:A, A85) &gt; 0, 1, 0)</f>
        <v>0</v>
      </c>
      <c r="L85" s="7">
        <f>IF(COUNTIF('Iteration 2 - Backward-Forward'!A:A, A85) &gt; 0, 1, 0)</f>
        <v>0</v>
      </c>
      <c r="M85" s="7">
        <f>IF(COUNTIF('Iteration 3 - FFF'!A:A, A85) &gt; 0, 1, 0)</f>
        <v>0</v>
      </c>
      <c r="N85" s="7">
        <f>IF(COUNTIF('Iteration 3 - FFB'!A:A, A85) &gt; 0, 1, 0)</f>
        <v>0</v>
      </c>
      <c r="O85" s="7">
        <f>IF(COUNTIF('Iteration 3 - FBF'!A:A, A85) &gt; 0, 1, 0)</f>
        <v>0</v>
      </c>
      <c r="P85" s="7">
        <f>IF(COUNTIF('Iteration 3 - FBB'!A:A, A85) &gt; 0, 1, 0)</f>
        <v>0</v>
      </c>
      <c r="Q85" s="7">
        <v>1</v>
      </c>
    </row>
    <row r="86" spans="1:17" x14ac:dyDescent="0.25">
      <c r="A86" s="7" t="s">
        <v>8578</v>
      </c>
      <c r="B86" s="7" t="s">
        <v>6660</v>
      </c>
      <c r="C86" s="7">
        <v>2019</v>
      </c>
      <c r="D86" s="7" t="s">
        <v>1197</v>
      </c>
      <c r="E86" s="7">
        <f t="shared" si="1"/>
        <v>0</v>
      </c>
      <c r="F86" s="7">
        <f>IF(COUNTIF('Start Set'!A:A, A86) &gt; 0, 1, 0)</f>
        <v>0</v>
      </c>
      <c r="G86" s="7">
        <f>IF(COUNTIF('Iteration 1 - Forward'!A:A, A86) &gt; 0, 1, 0)</f>
        <v>0</v>
      </c>
      <c r="H86" s="7">
        <f>IF(COUNTIF('Iteration 1 - Backward'!A:A, A86) &gt; 0, 1, 0)</f>
        <v>0</v>
      </c>
      <c r="I86" s="7">
        <f>IF(COUNTIF('Iteration 2 - Forward-Forward'!A:A, A86) &gt; 0, 1, 0)</f>
        <v>0</v>
      </c>
      <c r="J86" s="7">
        <f>IF(COUNTIF('Iteration 2 - Forward-Backward'!A:A, A86) &gt; 0, 1, 0)</f>
        <v>0</v>
      </c>
      <c r="K86" s="7">
        <f>IF(COUNTIF('Iteration 2 - Backward-Backward'!A:A, A86) &gt; 0, 1, 0)</f>
        <v>0</v>
      </c>
      <c r="L86" s="7">
        <f>IF(COUNTIF('Iteration 2 - Backward-Forward'!A:A, A86) &gt; 0, 1, 0)</f>
        <v>0</v>
      </c>
      <c r="M86" s="7">
        <f>IF(COUNTIF('Iteration 3 - FFF'!A:A, A86) &gt; 0, 1, 0)</f>
        <v>0</v>
      </c>
      <c r="N86" s="7">
        <f>IF(COUNTIF('Iteration 3 - FFB'!A:A, A86) &gt; 0, 1, 0)</f>
        <v>0</v>
      </c>
      <c r="O86" s="7">
        <f>IF(COUNTIF('Iteration 3 - FBF'!A:A, A86) &gt; 0, 1, 0)</f>
        <v>0</v>
      </c>
      <c r="P86" s="7">
        <f>IF(COUNTIF('Iteration 3 - FBB'!A:A, A86) &gt; 0, 1, 0)</f>
        <v>0</v>
      </c>
      <c r="Q86" s="7">
        <v>1</v>
      </c>
    </row>
    <row r="87" spans="1:17" x14ac:dyDescent="0.25">
      <c r="A87" s="7" t="s">
        <v>6002</v>
      </c>
      <c r="B87" s="7" t="s">
        <v>8581</v>
      </c>
      <c r="C87" s="7">
        <v>2019</v>
      </c>
      <c r="D87" s="7" t="s">
        <v>155</v>
      </c>
      <c r="E87" s="7">
        <f t="shared" si="1"/>
        <v>0</v>
      </c>
      <c r="F87" s="7">
        <f>IF(COUNTIF('Start Set'!A:A, A87) &gt; 0, 1, 0)</f>
        <v>0</v>
      </c>
      <c r="G87" s="7">
        <f>IF(COUNTIF('Iteration 1 - Forward'!A:A, A87) &gt; 0, 1, 0)</f>
        <v>0</v>
      </c>
      <c r="H87" s="7">
        <f>IF(COUNTIF('Iteration 1 - Backward'!A:A, A87) &gt; 0, 1, 0)</f>
        <v>0</v>
      </c>
      <c r="I87" s="7">
        <f>IF(COUNTIF('Iteration 2 - Forward-Forward'!A:A, A87) &gt; 0, 1, 0)</f>
        <v>0</v>
      </c>
      <c r="J87" s="7">
        <f>IF(COUNTIF('Iteration 2 - Forward-Backward'!A:A, A87) &gt; 0, 1, 0)</f>
        <v>0</v>
      </c>
      <c r="K87" s="7">
        <f>IF(COUNTIF('Iteration 2 - Backward-Backward'!A:A, A87) &gt; 0, 1, 0)</f>
        <v>0</v>
      </c>
      <c r="L87" s="7">
        <f>IF(COUNTIF('Iteration 2 - Backward-Forward'!A:A, A87) &gt; 0, 1, 0)</f>
        <v>0</v>
      </c>
      <c r="M87" s="7">
        <f>IF(COUNTIF('Iteration 3 - FFF'!A:A, A87) &gt; 0, 1, 0)</f>
        <v>0</v>
      </c>
      <c r="N87" s="7">
        <f>IF(COUNTIF('Iteration 3 - FFB'!A:A, A87) &gt; 0, 1, 0)</f>
        <v>0</v>
      </c>
      <c r="O87" s="7">
        <f>IF(COUNTIF('Iteration 3 - FBF'!A:A, A87) &gt; 0, 1, 0)</f>
        <v>0</v>
      </c>
      <c r="P87" s="7">
        <f>IF(COUNTIF('Iteration 3 - FBB'!A:A, A87) &gt; 0, 1, 0)</f>
        <v>0</v>
      </c>
      <c r="Q87" s="7">
        <v>1</v>
      </c>
    </row>
    <row r="88" spans="1:17" x14ac:dyDescent="0.25">
      <c r="A88" s="7" t="s">
        <v>5908</v>
      </c>
      <c r="B88" s="7" t="s">
        <v>8600</v>
      </c>
      <c r="C88" s="7">
        <v>2019</v>
      </c>
      <c r="D88" s="7" t="s">
        <v>5901</v>
      </c>
      <c r="E88" s="7">
        <f t="shared" si="1"/>
        <v>0</v>
      </c>
      <c r="F88" s="7">
        <f>IF(COUNTIF('Start Set'!A:A, A88) &gt; 0, 1, 0)</f>
        <v>0</v>
      </c>
      <c r="G88" s="7">
        <f>IF(COUNTIF('Iteration 1 - Forward'!A:A, A88) &gt; 0, 1, 0)</f>
        <v>0</v>
      </c>
      <c r="H88" s="7">
        <f>IF(COUNTIF('Iteration 1 - Backward'!A:A, A88) &gt; 0, 1, 0)</f>
        <v>0</v>
      </c>
      <c r="I88" s="7">
        <f>IF(COUNTIF('Iteration 2 - Forward-Forward'!A:A, A88) &gt; 0, 1, 0)</f>
        <v>0</v>
      </c>
      <c r="J88" s="7">
        <f>IF(COUNTIF('Iteration 2 - Forward-Backward'!A:A, A88) &gt; 0, 1, 0)</f>
        <v>1</v>
      </c>
      <c r="K88" s="7">
        <f>IF(COUNTIF('Iteration 2 - Backward-Backward'!A:A, A88) &gt; 0, 1, 0)</f>
        <v>0</v>
      </c>
      <c r="L88" s="7">
        <f>IF(COUNTIF('Iteration 2 - Backward-Forward'!A:A, A88) &gt; 0, 1, 0)</f>
        <v>0</v>
      </c>
      <c r="M88" s="7">
        <f>IF(COUNTIF('Iteration 3 - FFF'!A:A, A88) &gt; 0, 1, 0)</f>
        <v>0</v>
      </c>
      <c r="N88" s="7">
        <f>IF(COUNTIF('Iteration 3 - FFB'!A:A, A88) &gt; 0, 1, 0)</f>
        <v>0</v>
      </c>
      <c r="O88" s="7">
        <f>IF(COUNTIF('Iteration 3 - FBF'!A:A, A88) &gt; 0, 1, 0)</f>
        <v>0</v>
      </c>
      <c r="P88" s="7">
        <f>IF(COUNTIF('Iteration 3 - FBB'!A:A, A88) &gt; 0, 1, 0)</f>
        <v>0</v>
      </c>
      <c r="Q88" s="7">
        <v>1</v>
      </c>
    </row>
    <row r="89" spans="1:17" x14ac:dyDescent="0.25">
      <c r="A89" s="7" t="s">
        <v>8610</v>
      </c>
      <c r="B89" s="7" t="s">
        <v>8611</v>
      </c>
      <c r="C89" s="7">
        <v>2019</v>
      </c>
      <c r="D89" s="7" t="s">
        <v>8612</v>
      </c>
      <c r="E89" s="7">
        <f t="shared" si="1"/>
        <v>0</v>
      </c>
      <c r="F89" s="7">
        <f>IF(COUNTIF('Start Set'!A:A, A89) &gt; 0, 1, 0)</f>
        <v>0</v>
      </c>
      <c r="G89" s="7">
        <f>IF(COUNTIF('Iteration 1 - Forward'!A:A, A89) &gt; 0, 1, 0)</f>
        <v>0</v>
      </c>
      <c r="H89" s="7">
        <f>IF(COUNTIF('Iteration 1 - Backward'!A:A, A89) &gt; 0, 1, 0)</f>
        <v>0</v>
      </c>
      <c r="I89" s="7">
        <f>IF(COUNTIF('Iteration 2 - Forward-Forward'!A:A, A89) &gt; 0, 1, 0)</f>
        <v>0</v>
      </c>
      <c r="J89" s="7">
        <f>IF(COUNTIF('Iteration 2 - Forward-Backward'!A:A, A89) &gt; 0, 1, 0)</f>
        <v>0</v>
      </c>
      <c r="K89" s="7">
        <f>IF(COUNTIF('Iteration 2 - Backward-Backward'!A:A, A89) &gt; 0, 1, 0)</f>
        <v>0</v>
      </c>
      <c r="L89" s="7">
        <f>IF(COUNTIF('Iteration 2 - Backward-Forward'!A:A, A89) &gt; 0, 1, 0)</f>
        <v>0</v>
      </c>
      <c r="M89" s="7">
        <f>IF(COUNTIF('Iteration 3 - FFF'!A:A, A89) &gt; 0, 1, 0)</f>
        <v>0</v>
      </c>
      <c r="N89" s="7">
        <f>IF(COUNTIF('Iteration 3 - FFB'!A:A, A89) &gt; 0, 1, 0)</f>
        <v>0</v>
      </c>
      <c r="O89" s="7">
        <f>IF(COUNTIF('Iteration 3 - FBF'!A:A, A89) &gt; 0, 1, 0)</f>
        <v>0</v>
      </c>
      <c r="P89" s="7">
        <f>IF(COUNTIF('Iteration 3 - FBB'!A:A, A89) &gt; 0, 1, 0)</f>
        <v>0</v>
      </c>
      <c r="Q89" s="7">
        <v>1</v>
      </c>
    </row>
    <row r="90" spans="1:17" x14ac:dyDescent="0.25">
      <c r="A90" s="7" t="s">
        <v>8646</v>
      </c>
      <c r="B90" s="7" t="s">
        <v>8647</v>
      </c>
      <c r="C90" s="7">
        <v>2019</v>
      </c>
      <c r="D90" s="7" t="s">
        <v>8645</v>
      </c>
      <c r="E90" s="7">
        <f t="shared" si="1"/>
        <v>0</v>
      </c>
      <c r="F90" s="7">
        <f>IF(COUNTIF('Start Set'!A:A, A90) &gt; 0, 1, 0)</f>
        <v>0</v>
      </c>
      <c r="G90" s="7">
        <f>IF(COUNTIF('Iteration 1 - Forward'!A:A, A90) &gt; 0, 1, 0)</f>
        <v>0</v>
      </c>
      <c r="H90" s="7">
        <f>IF(COUNTIF('Iteration 1 - Backward'!A:A, A90) &gt; 0, 1, 0)</f>
        <v>0</v>
      </c>
      <c r="I90" s="7">
        <f>IF(COUNTIF('Iteration 2 - Forward-Forward'!A:A, A90) &gt; 0, 1, 0)</f>
        <v>0</v>
      </c>
      <c r="J90" s="7">
        <f>IF(COUNTIF('Iteration 2 - Forward-Backward'!A:A, A90) &gt; 0, 1, 0)</f>
        <v>0</v>
      </c>
      <c r="K90" s="7">
        <f>IF(COUNTIF('Iteration 2 - Backward-Backward'!A:A, A90) &gt; 0, 1, 0)</f>
        <v>0</v>
      </c>
      <c r="L90" s="7">
        <f>IF(COUNTIF('Iteration 2 - Backward-Forward'!A:A, A90) &gt; 0, 1, 0)</f>
        <v>0</v>
      </c>
      <c r="M90" s="7">
        <f>IF(COUNTIF('Iteration 3 - FFF'!A:A, A90) &gt; 0, 1, 0)</f>
        <v>0</v>
      </c>
      <c r="N90" s="7">
        <f>IF(COUNTIF('Iteration 3 - FFB'!A:A, A90) &gt; 0, 1, 0)</f>
        <v>0</v>
      </c>
      <c r="O90" s="7">
        <f>IF(COUNTIF('Iteration 3 - FBF'!A:A, A90) &gt; 0, 1, 0)</f>
        <v>0</v>
      </c>
      <c r="P90" s="7">
        <f>IF(COUNTIF('Iteration 3 - FBB'!A:A, A90) &gt; 0, 1, 0)</f>
        <v>0</v>
      </c>
      <c r="Q90" s="7">
        <v>1</v>
      </c>
    </row>
    <row r="91" spans="1:17" x14ac:dyDescent="0.25">
      <c r="A91" s="7" t="s">
        <v>8650</v>
      </c>
      <c r="B91" s="7" t="s">
        <v>8651</v>
      </c>
      <c r="C91" s="7">
        <v>2019</v>
      </c>
      <c r="D91" s="7" t="s">
        <v>122</v>
      </c>
      <c r="E91" s="7">
        <f t="shared" si="1"/>
        <v>0</v>
      </c>
      <c r="F91" s="7">
        <f>IF(COUNTIF('Start Set'!A:A, A91) &gt; 0, 1, 0)</f>
        <v>0</v>
      </c>
      <c r="G91" s="7">
        <f>IF(COUNTIF('Iteration 1 - Forward'!A:A, A91) &gt; 0, 1, 0)</f>
        <v>0</v>
      </c>
      <c r="H91" s="7">
        <f>IF(COUNTIF('Iteration 1 - Backward'!A:A, A91) &gt; 0, 1, 0)</f>
        <v>0</v>
      </c>
      <c r="I91" s="7">
        <f>IF(COUNTIF('Iteration 2 - Forward-Forward'!A:A, A91) &gt; 0, 1, 0)</f>
        <v>0</v>
      </c>
      <c r="J91" s="7">
        <f>IF(COUNTIF('Iteration 2 - Forward-Backward'!A:A, A91) &gt; 0, 1, 0)</f>
        <v>0</v>
      </c>
      <c r="K91" s="7">
        <f>IF(COUNTIF('Iteration 2 - Backward-Backward'!A:A, A91) &gt; 0, 1, 0)</f>
        <v>0</v>
      </c>
      <c r="L91" s="7">
        <f>IF(COUNTIF('Iteration 2 - Backward-Forward'!A:A, A91) &gt; 0, 1, 0)</f>
        <v>0</v>
      </c>
      <c r="M91" s="7">
        <f>IF(COUNTIF('Iteration 3 - FFF'!A:A, A91) &gt; 0, 1, 0)</f>
        <v>0</v>
      </c>
      <c r="N91" s="7">
        <f>IF(COUNTIF('Iteration 3 - FFB'!A:A, A91) &gt; 0, 1, 0)</f>
        <v>0</v>
      </c>
      <c r="O91" s="7">
        <f>IF(COUNTIF('Iteration 3 - FBF'!A:A, A91) &gt; 0, 1, 0)</f>
        <v>0</v>
      </c>
      <c r="P91" s="7">
        <f>IF(COUNTIF('Iteration 3 - FBB'!A:A, A91) &gt; 0, 1, 0)</f>
        <v>0</v>
      </c>
      <c r="Q91" s="7">
        <v>1</v>
      </c>
    </row>
    <row r="92" spans="1:17" x14ac:dyDescent="0.25">
      <c r="A92" s="7" t="s">
        <v>8662</v>
      </c>
      <c r="B92" s="7" t="s">
        <v>8663</v>
      </c>
      <c r="C92" s="7">
        <v>2019</v>
      </c>
      <c r="D92" s="7" t="s">
        <v>8664</v>
      </c>
      <c r="E92" s="7">
        <f t="shared" si="1"/>
        <v>0</v>
      </c>
      <c r="F92" s="7">
        <f>IF(COUNTIF('Start Set'!A:A, A92) &gt; 0, 1, 0)</f>
        <v>0</v>
      </c>
      <c r="G92" s="7">
        <f>IF(COUNTIF('Iteration 1 - Forward'!A:A, A92) &gt; 0, 1, 0)</f>
        <v>0</v>
      </c>
      <c r="H92" s="7">
        <f>IF(COUNTIF('Iteration 1 - Backward'!A:A, A92) &gt; 0, 1, 0)</f>
        <v>0</v>
      </c>
      <c r="I92" s="7">
        <f>IF(COUNTIF('Iteration 2 - Forward-Forward'!A:A, A92) &gt; 0, 1, 0)</f>
        <v>0</v>
      </c>
      <c r="J92" s="7">
        <f>IF(COUNTIF('Iteration 2 - Forward-Backward'!A:A, A92) &gt; 0, 1, 0)</f>
        <v>0</v>
      </c>
      <c r="K92" s="7">
        <f>IF(COUNTIF('Iteration 2 - Backward-Backward'!A:A, A92) &gt; 0, 1, 0)</f>
        <v>0</v>
      </c>
      <c r="L92" s="7">
        <f>IF(COUNTIF('Iteration 2 - Backward-Forward'!A:A, A92) &gt; 0, 1, 0)</f>
        <v>0</v>
      </c>
      <c r="M92" s="7">
        <f>IF(COUNTIF('Iteration 3 - FFF'!A:A, A92) &gt; 0, 1, 0)</f>
        <v>0</v>
      </c>
      <c r="N92" s="7">
        <f>IF(COUNTIF('Iteration 3 - FFB'!A:A, A92) &gt; 0, 1, 0)</f>
        <v>0</v>
      </c>
      <c r="O92" s="7">
        <f>IF(COUNTIF('Iteration 3 - FBF'!A:A, A92) &gt; 0, 1, 0)</f>
        <v>0</v>
      </c>
      <c r="P92" s="7">
        <f>IF(COUNTIF('Iteration 3 - FBB'!A:A, A92) &gt; 0, 1, 0)</f>
        <v>0</v>
      </c>
      <c r="Q92" s="7">
        <v>1</v>
      </c>
    </row>
    <row r="93" spans="1:17" x14ac:dyDescent="0.25">
      <c r="A93" s="7" t="s">
        <v>8665</v>
      </c>
      <c r="B93" s="7" t="s">
        <v>8666</v>
      </c>
      <c r="C93" s="7">
        <v>2019</v>
      </c>
      <c r="D93" s="7" t="s">
        <v>122</v>
      </c>
      <c r="E93" s="7">
        <f t="shared" si="1"/>
        <v>0</v>
      </c>
      <c r="F93" s="7">
        <f>IF(COUNTIF('Start Set'!A:A, A93) &gt; 0, 1, 0)</f>
        <v>0</v>
      </c>
      <c r="G93" s="7">
        <f>IF(COUNTIF('Iteration 1 - Forward'!A:A, A93) &gt; 0, 1, 0)</f>
        <v>0</v>
      </c>
      <c r="H93" s="7">
        <f>IF(COUNTIF('Iteration 1 - Backward'!A:A, A93) &gt; 0, 1, 0)</f>
        <v>0</v>
      </c>
      <c r="I93" s="7">
        <f>IF(COUNTIF('Iteration 2 - Forward-Forward'!A:A, A93) &gt; 0, 1, 0)</f>
        <v>0</v>
      </c>
      <c r="J93" s="7">
        <f>IF(COUNTIF('Iteration 2 - Forward-Backward'!A:A, A93) &gt; 0, 1, 0)</f>
        <v>0</v>
      </c>
      <c r="K93" s="7">
        <f>IF(COUNTIF('Iteration 2 - Backward-Backward'!A:A, A93) &gt; 0, 1, 0)</f>
        <v>0</v>
      </c>
      <c r="L93" s="7">
        <f>IF(COUNTIF('Iteration 2 - Backward-Forward'!A:A, A93) &gt; 0, 1, 0)</f>
        <v>0</v>
      </c>
      <c r="M93" s="7">
        <f>IF(COUNTIF('Iteration 3 - FFF'!A:A, A93) &gt; 0, 1, 0)</f>
        <v>0</v>
      </c>
      <c r="N93" s="7">
        <f>IF(COUNTIF('Iteration 3 - FFB'!A:A, A93) &gt; 0, 1, 0)</f>
        <v>0</v>
      </c>
      <c r="O93" s="7">
        <f>IF(COUNTIF('Iteration 3 - FBF'!A:A, A93) &gt; 0, 1, 0)</f>
        <v>0</v>
      </c>
      <c r="P93" s="7">
        <f>IF(COUNTIF('Iteration 3 - FBB'!A:A, A93) &gt; 0, 1, 0)</f>
        <v>0</v>
      </c>
      <c r="Q93" s="7">
        <v>1</v>
      </c>
    </row>
    <row r="94" spans="1:17" x14ac:dyDescent="0.25">
      <c r="A94" s="7" t="s">
        <v>8677</v>
      </c>
      <c r="B94" s="7" t="s">
        <v>8678</v>
      </c>
      <c r="C94" s="7">
        <v>2019</v>
      </c>
      <c r="D94" s="7" t="s">
        <v>8679</v>
      </c>
      <c r="E94" s="7">
        <f t="shared" si="1"/>
        <v>0</v>
      </c>
      <c r="F94" s="7">
        <f>IF(COUNTIF('Start Set'!A:A, A94) &gt; 0, 1, 0)</f>
        <v>0</v>
      </c>
      <c r="G94" s="7">
        <f>IF(COUNTIF('Iteration 1 - Forward'!A:A, A94) &gt; 0, 1, 0)</f>
        <v>0</v>
      </c>
      <c r="H94" s="7">
        <f>IF(COUNTIF('Iteration 1 - Backward'!A:A, A94) &gt; 0, 1, 0)</f>
        <v>0</v>
      </c>
      <c r="I94" s="7">
        <f>IF(COUNTIF('Iteration 2 - Forward-Forward'!A:A, A94) &gt; 0, 1, 0)</f>
        <v>0</v>
      </c>
      <c r="J94" s="7">
        <f>IF(COUNTIF('Iteration 2 - Forward-Backward'!A:A, A94) &gt; 0, 1, 0)</f>
        <v>0</v>
      </c>
      <c r="K94" s="7">
        <f>IF(COUNTIF('Iteration 2 - Backward-Backward'!A:A, A94) &gt; 0, 1, 0)</f>
        <v>0</v>
      </c>
      <c r="L94" s="7">
        <f>IF(COUNTIF('Iteration 2 - Backward-Forward'!A:A, A94) &gt; 0, 1, 0)</f>
        <v>0</v>
      </c>
      <c r="M94" s="7">
        <f>IF(COUNTIF('Iteration 3 - FFF'!A:A, A94) &gt; 0, 1, 0)</f>
        <v>0</v>
      </c>
      <c r="N94" s="7">
        <f>IF(COUNTIF('Iteration 3 - FFB'!A:A, A94) &gt; 0, 1, 0)</f>
        <v>0</v>
      </c>
      <c r="O94" s="7">
        <f>IF(COUNTIF('Iteration 3 - FBF'!A:A, A94) &gt; 0, 1, 0)</f>
        <v>0</v>
      </c>
      <c r="P94" s="7">
        <f>IF(COUNTIF('Iteration 3 - FBB'!A:A, A94) &gt; 0, 1, 0)</f>
        <v>0</v>
      </c>
      <c r="Q94" s="7">
        <v>1</v>
      </c>
    </row>
    <row r="95" spans="1:17" x14ac:dyDescent="0.25">
      <c r="A95" s="7" t="s">
        <v>8684</v>
      </c>
      <c r="B95" s="7" t="s">
        <v>8685</v>
      </c>
      <c r="C95" s="7">
        <v>2019</v>
      </c>
      <c r="D95" s="7" t="s">
        <v>8686</v>
      </c>
      <c r="E95" s="7">
        <f t="shared" si="1"/>
        <v>0</v>
      </c>
      <c r="F95" s="7">
        <f>IF(COUNTIF('Start Set'!A:A, A95) &gt; 0, 1, 0)</f>
        <v>0</v>
      </c>
      <c r="G95" s="7">
        <f>IF(COUNTIF('Iteration 1 - Forward'!A:A, A95) &gt; 0, 1, 0)</f>
        <v>0</v>
      </c>
      <c r="H95" s="7">
        <f>IF(COUNTIF('Iteration 1 - Backward'!A:A, A95) &gt; 0, 1, 0)</f>
        <v>0</v>
      </c>
      <c r="I95" s="7">
        <f>IF(COUNTIF('Iteration 2 - Forward-Forward'!A:A, A95) &gt; 0, 1, 0)</f>
        <v>0</v>
      </c>
      <c r="J95" s="7">
        <f>IF(COUNTIF('Iteration 2 - Forward-Backward'!A:A, A95) &gt; 0, 1, 0)</f>
        <v>0</v>
      </c>
      <c r="K95" s="7">
        <f>IF(COUNTIF('Iteration 2 - Backward-Backward'!A:A, A95) &gt; 0, 1, 0)</f>
        <v>0</v>
      </c>
      <c r="L95" s="7">
        <f>IF(COUNTIF('Iteration 2 - Backward-Forward'!A:A, A95) &gt; 0, 1, 0)</f>
        <v>0</v>
      </c>
      <c r="M95" s="7">
        <f>IF(COUNTIF('Iteration 3 - FFF'!A:A, A95) &gt; 0, 1, 0)</f>
        <v>0</v>
      </c>
      <c r="N95" s="7">
        <f>IF(COUNTIF('Iteration 3 - FFB'!A:A, A95) &gt; 0, 1, 0)</f>
        <v>0</v>
      </c>
      <c r="O95" s="7">
        <f>IF(COUNTIF('Iteration 3 - FBF'!A:A, A95) &gt; 0, 1, 0)</f>
        <v>0</v>
      </c>
      <c r="P95" s="7">
        <f>IF(COUNTIF('Iteration 3 - FBB'!A:A, A95) &gt; 0, 1, 0)</f>
        <v>0</v>
      </c>
      <c r="Q95" s="7">
        <v>1</v>
      </c>
    </row>
    <row r="96" spans="1:17" x14ac:dyDescent="0.25">
      <c r="A96" s="7" t="s">
        <v>8691</v>
      </c>
      <c r="B96" s="7" t="s">
        <v>8692</v>
      </c>
      <c r="C96" s="7">
        <v>2019</v>
      </c>
      <c r="D96" s="7" t="s">
        <v>265</v>
      </c>
      <c r="E96" s="7">
        <f t="shared" si="1"/>
        <v>0</v>
      </c>
      <c r="F96" s="7">
        <f>IF(COUNTIF('Start Set'!A:A, A96) &gt; 0, 1, 0)</f>
        <v>0</v>
      </c>
      <c r="G96" s="7">
        <f>IF(COUNTIF('Iteration 1 - Forward'!A:A, A96) &gt; 0, 1, 0)</f>
        <v>0</v>
      </c>
      <c r="H96" s="7">
        <f>IF(COUNTIF('Iteration 1 - Backward'!A:A, A96) &gt; 0, 1, 0)</f>
        <v>0</v>
      </c>
      <c r="I96" s="7">
        <f>IF(COUNTIF('Iteration 2 - Forward-Forward'!A:A, A96) &gt; 0, 1, 0)</f>
        <v>0</v>
      </c>
      <c r="J96" s="7">
        <f>IF(COUNTIF('Iteration 2 - Forward-Backward'!A:A, A96) &gt; 0, 1, 0)</f>
        <v>0</v>
      </c>
      <c r="K96" s="7">
        <f>IF(COUNTIF('Iteration 2 - Backward-Backward'!A:A, A96) &gt; 0, 1, 0)</f>
        <v>0</v>
      </c>
      <c r="L96" s="7">
        <f>IF(COUNTIF('Iteration 2 - Backward-Forward'!A:A, A96) &gt; 0, 1, 0)</f>
        <v>0</v>
      </c>
      <c r="M96" s="7">
        <f>IF(COUNTIF('Iteration 3 - FFF'!A:A, A96) &gt; 0, 1, 0)</f>
        <v>0</v>
      </c>
      <c r="N96" s="7">
        <f>IF(COUNTIF('Iteration 3 - FFB'!A:A, A96) &gt; 0, 1, 0)</f>
        <v>0</v>
      </c>
      <c r="O96" s="7">
        <f>IF(COUNTIF('Iteration 3 - FBF'!A:A, A96) &gt; 0, 1, 0)</f>
        <v>0</v>
      </c>
      <c r="P96" s="7">
        <f>IF(COUNTIF('Iteration 3 - FBB'!A:A, A96) &gt; 0, 1, 0)</f>
        <v>0</v>
      </c>
      <c r="Q96" s="7">
        <v>1</v>
      </c>
    </row>
    <row r="97" spans="1:18" x14ac:dyDescent="0.25">
      <c r="A97" s="7" t="s">
        <v>8703</v>
      </c>
      <c r="B97" s="7" t="s">
        <v>8704</v>
      </c>
      <c r="C97" s="7">
        <v>2019</v>
      </c>
      <c r="D97" s="7" t="s">
        <v>8705</v>
      </c>
      <c r="E97" s="7">
        <f t="shared" si="1"/>
        <v>0</v>
      </c>
      <c r="F97" s="7">
        <f>IF(COUNTIF('Start Set'!A:A, A97) &gt; 0, 1, 0)</f>
        <v>0</v>
      </c>
      <c r="G97" s="7">
        <f>IF(COUNTIF('Iteration 1 - Forward'!A:A, A97) &gt; 0, 1, 0)</f>
        <v>0</v>
      </c>
      <c r="H97" s="7">
        <f>IF(COUNTIF('Iteration 1 - Backward'!A:A, A97) &gt; 0, 1, 0)</f>
        <v>0</v>
      </c>
      <c r="I97" s="7">
        <f>IF(COUNTIF('Iteration 2 - Forward-Forward'!A:A, A97) &gt; 0, 1, 0)</f>
        <v>0</v>
      </c>
      <c r="J97" s="7">
        <f>IF(COUNTIF('Iteration 2 - Forward-Backward'!A:A, A97) &gt; 0, 1, 0)</f>
        <v>0</v>
      </c>
      <c r="K97" s="7">
        <f>IF(COUNTIF('Iteration 2 - Backward-Backward'!A:A, A97) &gt; 0, 1, 0)</f>
        <v>0</v>
      </c>
      <c r="L97" s="7">
        <f>IF(COUNTIF('Iteration 2 - Backward-Forward'!A:A, A97) &gt; 0, 1, 0)</f>
        <v>0</v>
      </c>
      <c r="M97" s="7">
        <f>IF(COUNTIF('Iteration 3 - FFF'!A:A, A97) &gt; 0, 1, 0)</f>
        <v>0</v>
      </c>
      <c r="N97" s="7">
        <f>IF(COUNTIF('Iteration 3 - FFB'!A:A, A97) &gt; 0, 1, 0)</f>
        <v>0</v>
      </c>
      <c r="O97" s="7">
        <f>IF(COUNTIF('Iteration 3 - FBF'!A:A, A97) &gt; 0, 1, 0)</f>
        <v>0</v>
      </c>
      <c r="P97" s="7">
        <f>IF(COUNTIF('Iteration 3 - FBB'!A:A, A97) &gt; 0, 1, 0)</f>
        <v>0</v>
      </c>
      <c r="Q97" s="7">
        <v>1</v>
      </c>
    </row>
    <row r="98" spans="1:18" x14ac:dyDescent="0.25">
      <c r="A98" s="7" t="s">
        <v>2473</v>
      </c>
      <c r="B98" s="7" t="s">
        <v>8709</v>
      </c>
      <c r="C98" s="7">
        <v>2019</v>
      </c>
      <c r="D98" s="7" t="s">
        <v>1295</v>
      </c>
      <c r="E98" s="7">
        <f t="shared" si="1"/>
        <v>0</v>
      </c>
      <c r="F98" s="7">
        <f>IF(COUNTIF('Start Set'!A:A, A98) &gt; 0, 1, 0)</f>
        <v>0</v>
      </c>
      <c r="G98" s="7">
        <f>IF(COUNTIF('Iteration 1 - Forward'!A:A, A98) &gt; 0, 1, 0)</f>
        <v>0</v>
      </c>
      <c r="H98" s="7">
        <f>IF(COUNTIF('Iteration 1 - Backward'!A:A, A98) &gt; 0, 1, 0)</f>
        <v>1</v>
      </c>
      <c r="I98" s="7">
        <f>IF(COUNTIF('Iteration 2 - Forward-Forward'!A:A, A98) &gt; 0, 1, 0)</f>
        <v>0</v>
      </c>
      <c r="J98" s="7">
        <f>IF(COUNTIF('Iteration 2 - Forward-Backward'!A:A, A98) &gt; 0, 1, 0)</f>
        <v>0</v>
      </c>
      <c r="K98" s="7">
        <f>IF(COUNTIF('Iteration 2 - Backward-Backward'!A:A, A98) &gt; 0, 1, 0)</f>
        <v>0</v>
      </c>
      <c r="L98" s="7">
        <f>IF(COUNTIF('Iteration 2 - Backward-Forward'!A:A, A98) &gt; 0, 1, 0)</f>
        <v>0</v>
      </c>
      <c r="M98" s="7">
        <f>IF(COUNTIF('Iteration 3 - FFF'!A:A, A98) &gt; 0, 1, 0)</f>
        <v>0</v>
      </c>
      <c r="N98" s="7">
        <f>IF(COUNTIF('Iteration 3 - FFB'!A:A, A98) &gt; 0, 1, 0)</f>
        <v>0</v>
      </c>
      <c r="O98" s="7">
        <f>IF(COUNTIF('Iteration 3 - FBF'!A:A, A98) &gt; 0, 1, 0)</f>
        <v>0</v>
      </c>
      <c r="P98" s="7">
        <f>IF(COUNTIF('Iteration 3 - FBB'!A:A, A98) &gt; 0, 1, 0)</f>
        <v>0</v>
      </c>
      <c r="Q98" s="7">
        <v>1</v>
      </c>
    </row>
    <row r="99" spans="1:18" x14ac:dyDescent="0.25">
      <c r="A99" s="7" t="s">
        <v>8714</v>
      </c>
      <c r="B99" s="7" t="s">
        <v>8715</v>
      </c>
      <c r="C99" s="7">
        <v>2019</v>
      </c>
      <c r="D99" s="7" t="s">
        <v>8716</v>
      </c>
      <c r="E99" s="7">
        <f t="shared" si="1"/>
        <v>0</v>
      </c>
      <c r="F99" s="7">
        <f>IF(COUNTIF('Start Set'!A:A, A99) &gt; 0, 1, 0)</f>
        <v>0</v>
      </c>
      <c r="G99" s="7">
        <f>IF(COUNTIF('Iteration 1 - Forward'!A:A, A99) &gt; 0, 1, 0)</f>
        <v>0</v>
      </c>
      <c r="H99" s="7">
        <f>IF(COUNTIF('Iteration 1 - Backward'!A:A, A99) &gt; 0, 1, 0)</f>
        <v>0</v>
      </c>
      <c r="I99" s="7">
        <f>IF(COUNTIF('Iteration 2 - Forward-Forward'!A:A, A99) &gt; 0, 1, 0)</f>
        <v>0</v>
      </c>
      <c r="J99" s="7">
        <f>IF(COUNTIF('Iteration 2 - Forward-Backward'!A:A, A99) &gt; 0, 1, 0)</f>
        <v>0</v>
      </c>
      <c r="K99" s="7">
        <f>IF(COUNTIF('Iteration 2 - Backward-Backward'!A:A, A99) &gt; 0, 1, 0)</f>
        <v>0</v>
      </c>
      <c r="L99" s="7">
        <f>IF(COUNTIF('Iteration 2 - Backward-Forward'!A:A, A99) &gt; 0, 1, 0)</f>
        <v>0</v>
      </c>
      <c r="M99" s="7">
        <f>IF(COUNTIF('Iteration 3 - FFF'!A:A, A99) &gt; 0, 1, 0)</f>
        <v>0</v>
      </c>
      <c r="N99" s="7">
        <f>IF(COUNTIF('Iteration 3 - FFB'!A:A, A99) &gt; 0, 1, 0)</f>
        <v>0</v>
      </c>
      <c r="O99" s="7">
        <f>IF(COUNTIF('Iteration 3 - FBF'!A:A, A99) &gt; 0, 1, 0)</f>
        <v>0</v>
      </c>
      <c r="P99" s="7">
        <f>IF(COUNTIF('Iteration 3 - FBB'!A:A, A99) &gt; 0, 1, 0)</f>
        <v>0</v>
      </c>
      <c r="Q99" s="7">
        <v>1</v>
      </c>
    </row>
    <row r="100" spans="1:18" x14ac:dyDescent="0.25">
      <c r="A100" s="7" t="s">
        <v>8560</v>
      </c>
      <c r="B100" s="7" t="s">
        <v>6660</v>
      </c>
      <c r="C100" s="7">
        <v>2020</v>
      </c>
      <c r="D100" s="7" t="s">
        <v>1197</v>
      </c>
      <c r="E100" s="7">
        <f t="shared" si="1"/>
        <v>0</v>
      </c>
      <c r="F100" s="7">
        <f>IF(COUNTIF('Start Set'!A:A, A100) &gt; 0, 1, 0)</f>
        <v>0</v>
      </c>
      <c r="G100" s="7">
        <f>IF(COUNTIF('Iteration 1 - Forward'!A:A, A100) &gt; 0, 1, 0)</f>
        <v>0</v>
      </c>
      <c r="H100" s="7">
        <f>IF(COUNTIF('Iteration 1 - Backward'!A:A, A100) &gt; 0, 1, 0)</f>
        <v>0</v>
      </c>
      <c r="I100" s="7">
        <f>IF(COUNTIF('Iteration 2 - Forward-Forward'!A:A, A100) &gt; 0, 1, 0)</f>
        <v>0</v>
      </c>
      <c r="J100" s="7">
        <f>IF(COUNTIF('Iteration 2 - Forward-Backward'!A:A, A100) &gt; 0, 1, 0)</f>
        <v>0</v>
      </c>
      <c r="K100" s="7">
        <f>IF(COUNTIF('Iteration 2 - Backward-Backward'!A:A, A100) &gt; 0, 1, 0)</f>
        <v>0</v>
      </c>
      <c r="L100" s="7">
        <f>IF(COUNTIF('Iteration 2 - Backward-Forward'!A:A, A100) &gt; 0, 1, 0)</f>
        <v>0</v>
      </c>
      <c r="M100" s="7">
        <f>IF(COUNTIF('Iteration 3 - FFF'!A:A, A100) &gt; 0, 1, 0)</f>
        <v>0</v>
      </c>
      <c r="N100" s="7">
        <f>IF(COUNTIF('Iteration 3 - FFB'!A:A, A100) &gt; 0, 1, 0)</f>
        <v>0</v>
      </c>
      <c r="O100" s="7">
        <f>IF(COUNTIF('Iteration 3 - FBF'!A:A, A100) &gt; 0, 1, 0)</f>
        <v>0</v>
      </c>
      <c r="P100" s="7">
        <f>IF(COUNTIF('Iteration 3 - FBB'!A:A, A100) &gt; 0, 1, 0)</f>
        <v>0</v>
      </c>
      <c r="Q100" s="7"/>
      <c r="R100" s="7">
        <v>1</v>
      </c>
    </row>
    <row r="102" spans="1:18" x14ac:dyDescent="0.25">
      <c r="A102" s="13">
        <f>COUNT(E2:E100)-SUM(E2:E100)-SUM(F2:F100)-SUM(G2:G100)-SUM(H2:H100)-SUM(I2:I100)-SUM(J2:J100)-SUM(K2:K100)-SUM(L2:L100)-SUM(M2:M100)-SUM(N2:N100)-SUM(O2:O100)-SUM(P2:P100)</f>
        <v>78</v>
      </c>
      <c r="B102" s="13" t="s">
        <v>7989</v>
      </c>
    </row>
  </sheetData>
  <sortState xmlns:xlrd2="http://schemas.microsoft.com/office/spreadsheetml/2017/richdata2" ref="A2:D100">
    <sortCondition ref="C2:C100"/>
  </sortState>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9D13C-ED3F-40FC-AD4C-7E404C35832B}">
  <dimension ref="A1:X195"/>
  <sheetViews>
    <sheetView zoomScaleNormal="100" workbookViewId="0">
      <pane ySplit="1" topLeftCell="A161" activePane="bottomLeft" state="frozen"/>
      <selection pane="bottomLeft" activeCell="Y193" sqref="Y190:Y193"/>
    </sheetView>
  </sheetViews>
  <sheetFormatPr defaultRowHeight="15" x14ac:dyDescent="0.25"/>
  <cols>
    <col min="1" max="1" width="59.42578125" customWidth="1"/>
    <col min="4" max="4" width="22.140625" customWidth="1"/>
    <col min="5" max="5" width="2.85546875" customWidth="1"/>
    <col min="6" max="8" width="3.85546875" customWidth="1"/>
    <col min="9" max="9" width="4.7109375" customWidth="1"/>
    <col min="10" max="11" width="5" customWidth="1"/>
    <col min="12" max="12" width="5.42578125" customWidth="1"/>
    <col min="13" max="13" width="6.140625" customWidth="1"/>
    <col min="14" max="15" width="5.5703125" customWidth="1"/>
    <col min="16" max="17" width="6.140625" customWidth="1"/>
    <col min="18" max="18" width="5.140625" customWidth="1"/>
    <col min="19" max="19" width="4.7109375" customWidth="1"/>
    <col min="20" max="20" width="5.28515625" customWidth="1"/>
    <col min="21" max="22" width="4.5703125" customWidth="1"/>
    <col min="23" max="23" width="5" customWidth="1"/>
    <col min="24" max="24" width="4" customWidth="1"/>
  </cols>
  <sheetData>
    <row r="1" spans="1:24" x14ac:dyDescent="0.25">
      <c r="A1" s="1" t="s">
        <v>1</v>
      </c>
      <c r="B1" s="1" t="s">
        <v>2</v>
      </c>
      <c r="C1" s="1" t="s">
        <v>3</v>
      </c>
      <c r="D1" s="1" t="s">
        <v>4</v>
      </c>
      <c r="E1" s="1" t="s">
        <v>8083</v>
      </c>
      <c r="F1" s="1" t="s">
        <v>8084</v>
      </c>
      <c r="G1" s="1" t="s">
        <v>8085</v>
      </c>
      <c r="H1" s="1" t="s">
        <v>8087</v>
      </c>
      <c r="I1" s="1" t="s">
        <v>8088</v>
      </c>
      <c r="J1" s="1" t="s">
        <v>8089</v>
      </c>
      <c r="K1" s="1" t="s">
        <v>8090</v>
      </c>
      <c r="L1" s="1" t="s">
        <v>8123</v>
      </c>
      <c r="M1" s="1" t="s">
        <v>8124</v>
      </c>
      <c r="N1" s="1" t="s">
        <v>8724</v>
      </c>
      <c r="O1" s="1" t="s">
        <v>8725</v>
      </c>
      <c r="P1" s="1" t="s">
        <v>8726</v>
      </c>
      <c r="Q1" s="1" t="s">
        <v>8727</v>
      </c>
      <c r="R1" s="1" t="s">
        <v>4555</v>
      </c>
      <c r="S1" s="1" t="s">
        <v>4556</v>
      </c>
      <c r="T1" s="1" t="s">
        <v>4557</v>
      </c>
      <c r="U1" s="1" t="s">
        <v>4558</v>
      </c>
      <c r="V1" s="1" t="s">
        <v>4559</v>
      </c>
      <c r="W1" s="1" t="s">
        <v>4554</v>
      </c>
      <c r="X1" s="1" t="s">
        <v>4560</v>
      </c>
    </row>
    <row r="2" spans="1:24" x14ac:dyDescent="0.25">
      <c r="A2" s="7" t="s">
        <v>11095</v>
      </c>
      <c r="B2" s="7" t="s">
        <v>11096</v>
      </c>
      <c r="C2" s="7">
        <v>2025</v>
      </c>
      <c r="D2" s="7" t="s">
        <v>11097</v>
      </c>
      <c r="E2" s="7">
        <f t="shared" ref="E2:E33" si="0">--(ROW(A2)&lt;&gt;MATCH(A2,$A:$A,0))</f>
        <v>0</v>
      </c>
      <c r="F2" s="7">
        <f>IF(COUNTIF('Start Set'!A:A, A2) &gt; 0, 1, 0)</f>
        <v>0</v>
      </c>
      <c r="G2" s="7">
        <f>IF(COUNTIF('Iteration 1 - Forward'!A:A, A2) &gt; 0, 1, 0)</f>
        <v>0</v>
      </c>
      <c r="H2" s="7">
        <f>IF(COUNTIF('Iteration 1 - Backward'!A:A, A2) &gt; 0, 1, 0)</f>
        <v>0</v>
      </c>
      <c r="I2" s="7">
        <f>IF(COUNTIF('Iteration 2 - Forward-Forward'!A:A, A2) &gt; 0, 1, 0)</f>
        <v>0</v>
      </c>
      <c r="J2" s="7">
        <f>IF(COUNTIF('Iteration 2 - Forward-Backward'!A:A, A2) &gt; 0, 1, 0)</f>
        <v>0</v>
      </c>
      <c r="K2" s="7">
        <f>IF(COUNTIF('Iteration 2 - Backward-Backward'!A:A, A2) &gt; 0, 1, 0)</f>
        <v>0</v>
      </c>
      <c r="L2" s="7">
        <f>IF(COUNTIF('Iteration 2 - Backward-Forward'!A:A, A2) &gt; 0, 1, 0)</f>
        <v>0</v>
      </c>
      <c r="M2" s="7">
        <f>IF(COUNTIF('Iteration 3 - FFF'!A:A, A2) &gt; 0, 1, 0)</f>
        <v>0</v>
      </c>
      <c r="N2" s="7">
        <f>IF(COUNTIF('Iteration 3 - FFB'!A:A, A2) &gt; 0, 1, 0)</f>
        <v>0</v>
      </c>
      <c r="O2" s="7">
        <f>IF(COUNTIF('Iteration 3 - FBF'!A:A, A2) &gt; 0, 1, 0)</f>
        <v>0</v>
      </c>
      <c r="P2" s="7">
        <f>IF(COUNTIF('Iteration 3 - FBB'!A:A, A2) &gt; 0, 1, 0)</f>
        <v>0</v>
      </c>
      <c r="Q2" s="7">
        <f>IF(COUNTIF('Iteration 3 - BBB'!A:A, A2) &gt; 0, 1, 0)</f>
        <v>0</v>
      </c>
      <c r="R2" s="7"/>
      <c r="S2" s="7">
        <v>1</v>
      </c>
    </row>
    <row r="3" spans="1:24" x14ac:dyDescent="0.25">
      <c r="A3" s="7" t="s">
        <v>4270</v>
      </c>
      <c r="B3" s="7" t="s">
        <v>4271</v>
      </c>
      <c r="C3" s="7">
        <v>2020</v>
      </c>
      <c r="D3" s="7" t="s">
        <v>11115</v>
      </c>
      <c r="E3" s="7">
        <f t="shared" si="0"/>
        <v>0</v>
      </c>
      <c r="F3" s="7">
        <f>IF(COUNTIF('Start Set'!A:A, A3) &gt; 0, 1, 0)</f>
        <v>0</v>
      </c>
      <c r="G3" s="7">
        <f>IF(COUNTIF('Iteration 1 - Forward'!A:A, A3) &gt; 0, 1, 0)</f>
        <v>1</v>
      </c>
      <c r="H3" s="7">
        <f>IF(COUNTIF('Iteration 1 - Backward'!A:A, A3) &gt; 0, 1, 0)</f>
        <v>0</v>
      </c>
      <c r="I3" s="7">
        <f>IF(COUNTIF('Iteration 2 - Forward-Forward'!A:A, A3) &gt; 0, 1, 0)</f>
        <v>0</v>
      </c>
      <c r="J3" s="7">
        <f>IF(COUNTIF('Iteration 2 - Forward-Backward'!A:A, A3) &gt; 0, 1, 0)</f>
        <v>0</v>
      </c>
      <c r="K3" s="7">
        <f>IF(COUNTIF('Iteration 2 - Backward-Backward'!A:A, A3) &gt; 0, 1, 0)</f>
        <v>0</v>
      </c>
      <c r="L3" s="7">
        <f>IF(COUNTIF('Iteration 2 - Backward-Forward'!A:A, A3) &gt; 0, 1, 0)</f>
        <v>0</v>
      </c>
      <c r="M3" s="7">
        <f>IF(COUNTIF('Iteration 3 - FFF'!A:A, A3) &gt; 0, 1, 0)</f>
        <v>0</v>
      </c>
      <c r="N3" s="7">
        <f>IF(COUNTIF('Iteration 3 - FFB'!A:A, A3) &gt; 0, 1, 0)</f>
        <v>0</v>
      </c>
      <c r="O3" s="7">
        <f>IF(COUNTIF('Iteration 3 - FBF'!A:A, A3) &gt; 0, 1, 0)</f>
        <v>0</v>
      </c>
      <c r="P3" s="7">
        <f>IF(COUNTIF('Iteration 3 - FBB'!A:A, A3) &gt; 0, 1, 0)</f>
        <v>0</v>
      </c>
      <c r="Q3" s="7">
        <f>IF(COUNTIF('Iteration 3 - BBB'!A:A, A3) &gt; 0, 1, 0)</f>
        <v>0</v>
      </c>
      <c r="R3" s="7"/>
      <c r="S3" s="7">
        <v>1</v>
      </c>
    </row>
    <row r="4" spans="1:24" x14ac:dyDescent="0.25">
      <c r="A4" s="7" t="s">
        <v>11078</v>
      </c>
      <c r="B4" s="7" t="s">
        <v>11079</v>
      </c>
      <c r="C4" s="7">
        <v>2024</v>
      </c>
      <c r="D4" s="7" t="s">
        <v>11080</v>
      </c>
      <c r="E4" s="7">
        <f t="shared" si="0"/>
        <v>0</v>
      </c>
      <c r="F4" s="7">
        <f>IF(COUNTIF('Start Set'!A:A, A4) &gt; 0, 1, 0)</f>
        <v>0</v>
      </c>
      <c r="G4" s="7">
        <f>IF(COUNTIF('Iteration 1 - Forward'!A:A, A4) &gt; 0, 1, 0)</f>
        <v>0</v>
      </c>
      <c r="H4" s="7">
        <f>IF(COUNTIF('Iteration 1 - Backward'!A:A, A4) &gt; 0, 1, 0)</f>
        <v>0</v>
      </c>
      <c r="I4" s="7">
        <f>IF(COUNTIF('Iteration 2 - Forward-Forward'!A:A, A4) &gt; 0, 1, 0)</f>
        <v>0</v>
      </c>
      <c r="J4" s="7">
        <f>IF(COUNTIF('Iteration 2 - Forward-Backward'!A:A, A4) &gt; 0, 1, 0)</f>
        <v>0</v>
      </c>
      <c r="K4" s="7">
        <f>IF(COUNTIF('Iteration 2 - Backward-Backward'!A:A, A4) &gt; 0, 1, 0)</f>
        <v>0</v>
      </c>
      <c r="L4" s="7">
        <f>IF(COUNTIF('Iteration 2 - Backward-Forward'!A:A, A4) &gt; 0, 1, 0)</f>
        <v>0</v>
      </c>
      <c r="M4" s="7">
        <f>IF(COUNTIF('Iteration 3 - FFF'!A:A, A4) &gt; 0, 1, 0)</f>
        <v>0</v>
      </c>
      <c r="N4" s="7">
        <f>IF(COUNTIF('Iteration 3 - FFB'!A:A, A4) &gt; 0, 1, 0)</f>
        <v>0</v>
      </c>
      <c r="O4" s="7">
        <f>IF(COUNTIF('Iteration 3 - FBF'!A:A, A4) &gt; 0, 1, 0)</f>
        <v>0</v>
      </c>
      <c r="P4" s="7">
        <f>IF(COUNTIF('Iteration 3 - FBB'!A:A, A4) &gt; 0, 1, 0)</f>
        <v>0</v>
      </c>
      <c r="Q4" s="7">
        <f>IF(COUNTIF('Iteration 3 - BBB'!A:A, A4) &gt; 0, 1, 0)</f>
        <v>0</v>
      </c>
      <c r="R4" s="7"/>
      <c r="S4" s="7">
        <v>1</v>
      </c>
    </row>
    <row r="5" spans="1:24" x14ac:dyDescent="0.25">
      <c r="A5" s="7" t="s">
        <v>11264</v>
      </c>
      <c r="B5" s="7" t="s">
        <v>11265</v>
      </c>
      <c r="C5" s="7">
        <v>2025</v>
      </c>
      <c r="D5" s="7" t="s">
        <v>233</v>
      </c>
      <c r="E5" s="7">
        <f t="shared" si="0"/>
        <v>0</v>
      </c>
      <c r="F5" s="7">
        <f>IF(COUNTIF('Start Set'!A:A, A5) &gt; 0, 1, 0)</f>
        <v>0</v>
      </c>
      <c r="G5" s="7">
        <f>IF(COUNTIF('Iteration 1 - Forward'!A:A, A5) &gt; 0, 1, 0)</f>
        <v>0</v>
      </c>
      <c r="H5" s="7">
        <f>IF(COUNTIF('Iteration 1 - Backward'!A:A, A5) &gt; 0, 1, 0)</f>
        <v>0</v>
      </c>
      <c r="I5" s="7">
        <f>IF(COUNTIF('Iteration 2 - Forward-Forward'!A:A, A5) &gt; 0, 1, 0)</f>
        <v>0</v>
      </c>
      <c r="J5" s="7">
        <f>IF(COUNTIF('Iteration 2 - Forward-Backward'!A:A, A5) &gt; 0, 1, 0)</f>
        <v>0</v>
      </c>
      <c r="K5" s="7">
        <f>IF(COUNTIF('Iteration 2 - Backward-Backward'!A:A, A5) &gt; 0, 1, 0)</f>
        <v>0</v>
      </c>
      <c r="L5" s="7">
        <f>IF(COUNTIF('Iteration 2 - Backward-Forward'!A:A, A5) &gt; 0, 1, 0)</f>
        <v>0</v>
      </c>
      <c r="M5" s="7">
        <f>IF(COUNTIF('Iteration 3 - FFF'!A:A, A5) &gt; 0, 1, 0)</f>
        <v>0</v>
      </c>
      <c r="N5" s="7">
        <f>IF(COUNTIF('Iteration 3 - FFB'!A:A, A5) &gt; 0, 1, 0)</f>
        <v>0</v>
      </c>
      <c r="O5" s="7">
        <f>IF(COUNTIF('Iteration 3 - FBF'!A:A, A5) &gt; 0, 1, 0)</f>
        <v>0</v>
      </c>
      <c r="P5" s="7">
        <f>IF(COUNTIF('Iteration 3 - FBB'!A:A, A5) &gt; 0, 1, 0)</f>
        <v>0</v>
      </c>
      <c r="Q5" s="7">
        <f>IF(COUNTIF('Iteration 3 - BBB'!A:A, A5) &gt; 0, 1, 0)</f>
        <v>0</v>
      </c>
      <c r="R5" s="7"/>
      <c r="S5" s="7">
        <v>1</v>
      </c>
    </row>
    <row r="6" spans="1:24" x14ac:dyDescent="0.25">
      <c r="A6" s="7" t="s">
        <v>11383</v>
      </c>
      <c r="B6" s="7" t="s">
        <v>11384</v>
      </c>
      <c r="C6" s="7">
        <v>2023</v>
      </c>
      <c r="D6" s="7" t="s">
        <v>11385</v>
      </c>
      <c r="E6" s="7">
        <f t="shared" si="0"/>
        <v>0</v>
      </c>
      <c r="F6" s="7">
        <f>IF(COUNTIF('Start Set'!A:A, A6) &gt; 0, 1, 0)</f>
        <v>0</v>
      </c>
      <c r="G6" s="7">
        <f>IF(COUNTIF('Iteration 1 - Forward'!A:A, A6) &gt; 0, 1, 0)</f>
        <v>0</v>
      </c>
      <c r="H6" s="7">
        <f>IF(COUNTIF('Iteration 1 - Backward'!A:A, A6) &gt; 0, 1, 0)</f>
        <v>0</v>
      </c>
      <c r="I6" s="7">
        <f>IF(COUNTIF('Iteration 2 - Forward-Forward'!A:A, A6) &gt; 0, 1, 0)</f>
        <v>0</v>
      </c>
      <c r="J6" s="7">
        <f>IF(COUNTIF('Iteration 2 - Forward-Backward'!A:A, A6) &gt; 0, 1, 0)</f>
        <v>0</v>
      </c>
      <c r="K6" s="7">
        <f>IF(COUNTIF('Iteration 2 - Backward-Backward'!A:A, A6) &gt; 0, 1, 0)</f>
        <v>0</v>
      </c>
      <c r="L6" s="7">
        <f>IF(COUNTIF('Iteration 2 - Backward-Forward'!A:A, A6) &gt; 0, 1, 0)</f>
        <v>0</v>
      </c>
      <c r="M6" s="7">
        <f>IF(COUNTIF('Iteration 3 - FFF'!A:A, A6) &gt; 0, 1, 0)</f>
        <v>0</v>
      </c>
      <c r="N6" s="7">
        <f>IF(COUNTIF('Iteration 3 - FFB'!A:A, A6) &gt; 0, 1, 0)</f>
        <v>0</v>
      </c>
      <c r="O6" s="7">
        <f>IF(COUNTIF('Iteration 3 - FBF'!A:A, A6) &gt; 0, 1, 0)</f>
        <v>0</v>
      </c>
      <c r="P6" s="7">
        <f>IF(COUNTIF('Iteration 3 - FBB'!A:A, A6) &gt; 0, 1, 0)</f>
        <v>0</v>
      </c>
      <c r="Q6" s="7">
        <f>IF(COUNTIF('Iteration 3 - BBB'!A:A, A6) &gt; 0, 1, 0)</f>
        <v>0</v>
      </c>
      <c r="R6" s="7"/>
      <c r="S6" s="7">
        <v>1</v>
      </c>
    </row>
    <row r="7" spans="1:24" x14ac:dyDescent="0.25">
      <c r="A7" s="7" t="s">
        <v>11386</v>
      </c>
      <c r="B7" s="7" t="s">
        <v>11387</v>
      </c>
      <c r="C7" s="7">
        <v>2024</v>
      </c>
      <c r="D7" s="7" t="s">
        <v>11388</v>
      </c>
      <c r="E7" s="7">
        <f t="shared" si="0"/>
        <v>0</v>
      </c>
      <c r="F7" s="7">
        <f>IF(COUNTIF('Start Set'!A:A, A7) &gt; 0, 1, 0)</f>
        <v>0</v>
      </c>
      <c r="G7" s="7">
        <f>IF(COUNTIF('Iteration 1 - Forward'!A:A, A7) &gt; 0, 1, 0)</f>
        <v>0</v>
      </c>
      <c r="H7" s="7">
        <f>IF(COUNTIF('Iteration 1 - Backward'!A:A, A7) &gt; 0, 1, 0)</f>
        <v>0</v>
      </c>
      <c r="I7" s="7">
        <f>IF(COUNTIF('Iteration 2 - Forward-Forward'!A:A, A7) &gt; 0, 1, 0)</f>
        <v>0</v>
      </c>
      <c r="J7" s="7">
        <f>IF(COUNTIF('Iteration 2 - Forward-Backward'!A:A, A7) &gt; 0, 1, 0)</f>
        <v>0</v>
      </c>
      <c r="K7" s="7">
        <f>IF(COUNTIF('Iteration 2 - Backward-Backward'!A:A, A7) &gt; 0, 1, 0)</f>
        <v>0</v>
      </c>
      <c r="L7" s="7">
        <f>IF(COUNTIF('Iteration 2 - Backward-Forward'!A:A, A7) &gt; 0, 1, 0)</f>
        <v>0</v>
      </c>
      <c r="M7" s="7">
        <f>IF(COUNTIF('Iteration 3 - FFF'!A:A, A7) &gt; 0, 1, 0)</f>
        <v>0</v>
      </c>
      <c r="N7" s="7">
        <f>IF(COUNTIF('Iteration 3 - FFB'!A:A, A7) &gt; 0, 1, 0)</f>
        <v>0</v>
      </c>
      <c r="O7" s="7">
        <f>IF(COUNTIF('Iteration 3 - FBF'!A:A, A7) &gt; 0, 1, 0)</f>
        <v>0</v>
      </c>
      <c r="P7" s="7">
        <f>IF(COUNTIF('Iteration 3 - FBB'!A:A, A7) &gt; 0, 1, 0)</f>
        <v>0</v>
      </c>
      <c r="Q7" s="7">
        <f>IF(COUNTIF('Iteration 3 - BBB'!A:A, A7) &gt; 0, 1, 0)</f>
        <v>0</v>
      </c>
      <c r="R7" s="7"/>
      <c r="S7" s="7">
        <v>1</v>
      </c>
    </row>
    <row r="8" spans="1:24" x14ac:dyDescent="0.25">
      <c r="A8" s="7" t="s">
        <v>11297</v>
      </c>
      <c r="B8" s="7" t="s">
        <v>11298</v>
      </c>
      <c r="C8" s="7">
        <v>2022</v>
      </c>
      <c r="D8" s="7" t="s">
        <v>11299</v>
      </c>
      <c r="E8" s="7">
        <f t="shared" si="0"/>
        <v>0</v>
      </c>
      <c r="F8" s="7">
        <f>IF(COUNTIF('Start Set'!A:A, A8) &gt; 0, 1, 0)</f>
        <v>0</v>
      </c>
      <c r="G8" s="7">
        <f>IF(COUNTIF('Iteration 1 - Forward'!A:A, A8) &gt; 0, 1, 0)</f>
        <v>0</v>
      </c>
      <c r="H8" s="7">
        <f>IF(COUNTIF('Iteration 1 - Backward'!A:A, A8) &gt; 0, 1, 0)</f>
        <v>0</v>
      </c>
      <c r="I8" s="7">
        <f>IF(COUNTIF('Iteration 2 - Forward-Forward'!A:A, A8) &gt; 0, 1, 0)</f>
        <v>0</v>
      </c>
      <c r="J8" s="7">
        <f>IF(COUNTIF('Iteration 2 - Forward-Backward'!A:A, A8) &gt; 0, 1, 0)</f>
        <v>0</v>
      </c>
      <c r="K8" s="7">
        <f>IF(COUNTIF('Iteration 2 - Backward-Backward'!A:A, A8) &gt; 0, 1, 0)</f>
        <v>0</v>
      </c>
      <c r="L8" s="7">
        <f>IF(COUNTIF('Iteration 2 - Backward-Forward'!A:A, A8) &gt; 0, 1, 0)</f>
        <v>0</v>
      </c>
      <c r="M8" s="7">
        <f>IF(COUNTIF('Iteration 3 - FFF'!A:A, A8) &gt; 0, 1, 0)</f>
        <v>0</v>
      </c>
      <c r="N8" s="7">
        <f>IF(COUNTIF('Iteration 3 - FFB'!A:A, A8) &gt; 0, 1, 0)</f>
        <v>0</v>
      </c>
      <c r="O8" s="7">
        <f>IF(COUNTIF('Iteration 3 - FBF'!A:A, A8) &gt; 0, 1, 0)</f>
        <v>0</v>
      </c>
      <c r="P8" s="7">
        <f>IF(COUNTIF('Iteration 3 - FBB'!A:A, A8) &gt; 0, 1, 0)</f>
        <v>0</v>
      </c>
      <c r="Q8" s="7">
        <f>IF(COUNTIF('Iteration 3 - BBB'!A:A, A8) &gt; 0, 1, 0)</f>
        <v>0</v>
      </c>
      <c r="R8" s="7"/>
      <c r="S8" s="7">
        <v>1</v>
      </c>
    </row>
    <row r="9" spans="1:24" x14ac:dyDescent="0.25">
      <c r="A9" s="7" t="s">
        <v>11363</v>
      </c>
      <c r="B9" s="7" t="s">
        <v>11364</v>
      </c>
      <c r="C9" s="7">
        <v>2022</v>
      </c>
      <c r="D9" s="7" t="s">
        <v>11365</v>
      </c>
      <c r="E9" s="7">
        <f t="shared" si="0"/>
        <v>0</v>
      </c>
      <c r="F9" s="7">
        <f>IF(COUNTIF('Start Set'!A:A, A9) &gt; 0, 1, 0)</f>
        <v>0</v>
      </c>
      <c r="G9" s="7">
        <f>IF(COUNTIF('Iteration 1 - Forward'!A:A, A9) &gt; 0, 1, 0)</f>
        <v>0</v>
      </c>
      <c r="H9" s="7">
        <f>IF(COUNTIF('Iteration 1 - Backward'!A:A, A9) &gt; 0, 1, 0)</f>
        <v>0</v>
      </c>
      <c r="I9" s="7">
        <f>IF(COUNTIF('Iteration 2 - Forward-Forward'!A:A, A9) &gt; 0, 1, 0)</f>
        <v>0</v>
      </c>
      <c r="J9" s="7">
        <f>IF(COUNTIF('Iteration 2 - Forward-Backward'!A:A, A9) &gt; 0, 1, 0)</f>
        <v>0</v>
      </c>
      <c r="K9" s="7">
        <f>IF(COUNTIF('Iteration 2 - Backward-Backward'!A:A, A9) &gt; 0, 1, 0)</f>
        <v>0</v>
      </c>
      <c r="L9" s="7">
        <f>IF(COUNTIF('Iteration 2 - Backward-Forward'!A:A, A9) &gt; 0, 1, 0)</f>
        <v>0</v>
      </c>
      <c r="M9" s="7">
        <f>IF(COUNTIF('Iteration 3 - FFF'!A:A, A9) &gt; 0, 1, 0)</f>
        <v>0</v>
      </c>
      <c r="N9" s="7">
        <f>IF(COUNTIF('Iteration 3 - FFB'!A:A, A9) &gt; 0, 1, 0)</f>
        <v>0</v>
      </c>
      <c r="O9" s="7">
        <f>IF(COUNTIF('Iteration 3 - FBF'!A:A, A9) &gt; 0, 1, 0)</f>
        <v>0</v>
      </c>
      <c r="P9" s="7">
        <f>IF(COUNTIF('Iteration 3 - FBB'!A:A, A9) &gt; 0, 1, 0)</f>
        <v>0</v>
      </c>
      <c r="Q9" s="7">
        <f>IF(COUNTIF('Iteration 3 - BBB'!A:A, A9) &gt; 0, 1, 0)</f>
        <v>0</v>
      </c>
      <c r="R9" s="7"/>
      <c r="S9" s="7">
        <v>1</v>
      </c>
    </row>
    <row r="10" spans="1:24" x14ac:dyDescent="0.25">
      <c r="A10" s="7" t="s">
        <v>11308</v>
      </c>
      <c r="B10" s="7" t="s">
        <v>11309</v>
      </c>
      <c r="C10" s="7">
        <v>2023</v>
      </c>
      <c r="D10" s="7" t="s">
        <v>11310</v>
      </c>
      <c r="E10" s="7">
        <f t="shared" si="0"/>
        <v>0</v>
      </c>
      <c r="F10" s="7">
        <f>IF(COUNTIF('Start Set'!A:A, A10) &gt; 0, 1, 0)</f>
        <v>0</v>
      </c>
      <c r="G10" s="7">
        <f>IF(COUNTIF('Iteration 1 - Forward'!A:A, A10) &gt; 0, 1, 0)</f>
        <v>0</v>
      </c>
      <c r="H10" s="7">
        <f>IF(COUNTIF('Iteration 1 - Backward'!A:A, A10) &gt; 0, 1, 0)</f>
        <v>0</v>
      </c>
      <c r="I10" s="7">
        <f>IF(COUNTIF('Iteration 2 - Forward-Forward'!A:A, A10) &gt; 0, 1, 0)</f>
        <v>0</v>
      </c>
      <c r="J10" s="7">
        <f>IF(COUNTIF('Iteration 2 - Forward-Backward'!A:A, A10) &gt; 0, 1, 0)</f>
        <v>0</v>
      </c>
      <c r="K10" s="7">
        <f>IF(COUNTIF('Iteration 2 - Backward-Backward'!A:A, A10) &gt; 0, 1, 0)</f>
        <v>0</v>
      </c>
      <c r="L10" s="7">
        <f>IF(COUNTIF('Iteration 2 - Backward-Forward'!A:A, A10) &gt; 0, 1, 0)</f>
        <v>0</v>
      </c>
      <c r="M10" s="7">
        <f>IF(COUNTIF('Iteration 3 - FFF'!A:A, A10) &gt; 0, 1, 0)</f>
        <v>0</v>
      </c>
      <c r="N10" s="7">
        <f>IF(COUNTIF('Iteration 3 - FFB'!A:A, A10) &gt; 0, 1, 0)</f>
        <v>0</v>
      </c>
      <c r="O10" s="7">
        <f>IF(COUNTIF('Iteration 3 - FBF'!A:A, A10) &gt; 0, 1, 0)</f>
        <v>0</v>
      </c>
      <c r="P10" s="7">
        <f>IF(COUNTIF('Iteration 3 - FBB'!A:A, A10) &gt; 0, 1, 0)</f>
        <v>0</v>
      </c>
      <c r="Q10" s="7">
        <f>IF(COUNTIF('Iteration 3 - BBB'!A:A, A10) &gt; 0, 1, 0)</f>
        <v>0</v>
      </c>
      <c r="R10" s="7"/>
      <c r="S10" s="7">
        <v>1</v>
      </c>
    </row>
    <row r="11" spans="1:24" x14ac:dyDescent="0.25">
      <c r="A11" s="7" t="s">
        <v>11418</v>
      </c>
      <c r="B11" s="7" t="s">
        <v>11419</v>
      </c>
      <c r="C11" s="7">
        <v>2024</v>
      </c>
      <c r="D11" s="7" t="s">
        <v>11310</v>
      </c>
      <c r="E11" s="7">
        <f t="shared" si="0"/>
        <v>0</v>
      </c>
      <c r="F11" s="7">
        <f>IF(COUNTIF('Start Set'!A:A, A11) &gt; 0, 1, 0)</f>
        <v>0</v>
      </c>
      <c r="G11" s="7">
        <f>IF(COUNTIF('Iteration 1 - Forward'!A:A, A11) &gt; 0, 1, 0)</f>
        <v>0</v>
      </c>
      <c r="H11" s="7">
        <f>IF(COUNTIF('Iteration 1 - Backward'!A:A, A11) &gt; 0, 1, 0)</f>
        <v>0</v>
      </c>
      <c r="I11" s="7">
        <f>IF(COUNTIF('Iteration 2 - Forward-Forward'!A:A, A11) &gt; 0, 1, 0)</f>
        <v>0</v>
      </c>
      <c r="J11" s="7">
        <f>IF(COUNTIF('Iteration 2 - Forward-Backward'!A:A, A11) &gt; 0, 1, 0)</f>
        <v>0</v>
      </c>
      <c r="K11" s="7">
        <f>IF(COUNTIF('Iteration 2 - Backward-Backward'!A:A, A11) &gt; 0, 1, 0)</f>
        <v>0</v>
      </c>
      <c r="L11" s="7">
        <f>IF(COUNTIF('Iteration 2 - Backward-Forward'!A:A, A11) &gt; 0, 1, 0)</f>
        <v>0</v>
      </c>
      <c r="M11" s="7">
        <f>IF(COUNTIF('Iteration 3 - FFF'!A:A, A11) &gt; 0, 1, 0)</f>
        <v>0</v>
      </c>
      <c r="N11" s="7">
        <f>IF(COUNTIF('Iteration 3 - FFB'!A:A, A11) &gt; 0, 1, 0)</f>
        <v>0</v>
      </c>
      <c r="O11" s="7">
        <f>IF(COUNTIF('Iteration 3 - FBF'!A:A, A11) &gt; 0, 1, 0)</f>
        <v>0</v>
      </c>
      <c r="P11" s="7">
        <f>IF(COUNTIF('Iteration 3 - FBB'!A:A, A11) &gt; 0, 1, 0)</f>
        <v>0</v>
      </c>
      <c r="Q11" s="7">
        <f>IF(COUNTIF('Iteration 3 - BBB'!A:A, A11) &gt; 0, 1, 0)</f>
        <v>0</v>
      </c>
      <c r="R11" s="7"/>
      <c r="S11" s="7">
        <v>1</v>
      </c>
    </row>
    <row r="12" spans="1:24" x14ac:dyDescent="0.25">
      <c r="A12" s="7" t="s">
        <v>11235</v>
      </c>
      <c r="B12" s="7" t="s">
        <v>11236</v>
      </c>
      <c r="C12" s="7">
        <v>2020</v>
      </c>
      <c r="D12" s="7" t="s">
        <v>11237</v>
      </c>
      <c r="E12" s="7">
        <f t="shared" si="0"/>
        <v>0</v>
      </c>
      <c r="F12" s="7">
        <f>IF(COUNTIF('Start Set'!A:A, A12) &gt; 0, 1, 0)</f>
        <v>0</v>
      </c>
      <c r="G12" s="7">
        <f>IF(COUNTIF('Iteration 1 - Forward'!A:A, A12) &gt; 0, 1, 0)</f>
        <v>0</v>
      </c>
      <c r="H12" s="7">
        <f>IF(COUNTIF('Iteration 1 - Backward'!A:A, A12) &gt; 0, 1, 0)</f>
        <v>0</v>
      </c>
      <c r="I12" s="7">
        <f>IF(COUNTIF('Iteration 2 - Forward-Forward'!A:A, A12) &gt; 0, 1, 0)</f>
        <v>0</v>
      </c>
      <c r="J12" s="7">
        <f>IF(COUNTIF('Iteration 2 - Forward-Backward'!A:A, A12) &gt; 0, 1, 0)</f>
        <v>0</v>
      </c>
      <c r="K12" s="7">
        <f>IF(COUNTIF('Iteration 2 - Backward-Backward'!A:A, A12) &gt; 0, 1, 0)</f>
        <v>0</v>
      </c>
      <c r="L12" s="7">
        <f>IF(COUNTIF('Iteration 2 - Backward-Forward'!A:A, A12) &gt; 0, 1, 0)</f>
        <v>0</v>
      </c>
      <c r="M12" s="7">
        <f>IF(COUNTIF('Iteration 3 - FFF'!A:A, A12) &gt; 0, 1, 0)</f>
        <v>0</v>
      </c>
      <c r="N12" s="7">
        <f>IF(COUNTIF('Iteration 3 - FFB'!A:A, A12) &gt; 0, 1, 0)</f>
        <v>0</v>
      </c>
      <c r="O12" s="7">
        <f>IF(COUNTIF('Iteration 3 - FBF'!A:A, A12) &gt; 0, 1, 0)</f>
        <v>0</v>
      </c>
      <c r="P12" s="7">
        <f>IF(COUNTIF('Iteration 3 - FBB'!A:A, A12) &gt; 0, 1, 0)</f>
        <v>0</v>
      </c>
      <c r="Q12" s="7">
        <f>IF(COUNTIF('Iteration 3 - BBB'!A:A, A12) &gt; 0, 1, 0)</f>
        <v>0</v>
      </c>
      <c r="R12" s="7"/>
      <c r="S12" s="7">
        <v>1</v>
      </c>
    </row>
    <row r="13" spans="1:24" x14ac:dyDescent="0.25">
      <c r="A13" s="7" t="s">
        <v>11423</v>
      </c>
      <c r="B13" s="7" t="s">
        <v>11424</v>
      </c>
      <c r="C13" s="7">
        <v>2024</v>
      </c>
      <c r="D13" s="7" t="s">
        <v>11425</v>
      </c>
      <c r="E13" s="7">
        <f t="shared" si="0"/>
        <v>0</v>
      </c>
      <c r="F13" s="7">
        <f>IF(COUNTIF('Start Set'!A:A, A13) &gt; 0, 1, 0)</f>
        <v>0</v>
      </c>
      <c r="G13" s="7">
        <f>IF(COUNTIF('Iteration 1 - Forward'!A:A, A13) &gt; 0, 1, 0)</f>
        <v>0</v>
      </c>
      <c r="H13" s="7">
        <f>IF(COUNTIF('Iteration 1 - Backward'!A:A, A13) &gt; 0, 1, 0)</f>
        <v>0</v>
      </c>
      <c r="I13" s="7">
        <f>IF(COUNTIF('Iteration 2 - Forward-Forward'!A:A, A13) &gt; 0, 1, 0)</f>
        <v>0</v>
      </c>
      <c r="J13" s="7">
        <f>IF(COUNTIF('Iteration 2 - Forward-Backward'!A:A, A13) &gt; 0, 1, 0)</f>
        <v>0</v>
      </c>
      <c r="K13" s="7">
        <f>IF(COUNTIF('Iteration 2 - Backward-Backward'!A:A, A13) &gt; 0, 1, 0)</f>
        <v>0</v>
      </c>
      <c r="L13" s="7">
        <f>IF(COUNTIF('Iteration 2 - Backward-Forward'!A:A, A13) &gt; 0, 1, 0)</f>
        <v>0</v>
      </c>
      <c r="M13" s="7">
        <f>IF(COUNTIF('Iteration 3 - FFF'!A:A, A13) &gt; 0, 1, 0)</f>
        <v>0</v>
      </c>
      <c r="N13" s="7">
        <f>IF(COUNTIF('Iteration 3 - FFB'!A:A, A13) &gt; 0, 1, 0)</f>
        <v>0</v>
      </c>
      <c r="O13" s="7">
        <f>IF(COUNTIF('Iteration 3 - FBF'!A:A, A13) &gt; 0, 1, 0)</f>
        <v>0</v>
      </c>
      <c r="P13" s="7">
        <f>IF(COUNTIF('Iteration 3 - FBB'!A:A, A13) &gt; 0, 1, 0)</f>
        <v>0</v>
      </c>
      <c r="Q13" s="7">
        <f>IF(COUNTIF('Iteration 3 - BBB'!A:A, A13) &gt; 0, 1, 0)</f>
        <v>0</v>
      </c>
      <c r="R13" s="7"/>
      <c r="S13" s="7">
        <v>1</v>
      </c>
    </row>
    <row r="14" spans="1:24" x14ac:dyDescent="0.25">
      <c r="A14" s="7" t="s">
        <v>11429</v>
      </c>
      <c r="B14" s="7" t="s">
        <v>11430</v>
      </c>
      <c r="C14" s="7">
        <v>2021</v>
      </c>
      <c r="D14" s="7" t="s">
        <v>11318</v>
      </c>
      <c r="E14" s="7">
        <f t="shared" si="0"/>
        <v>0</v>
      </c>
      <c r="F14" s="7">
        <f>IF(COUNTIF('Start Set'!A:A, A14) &gt; 0, 1, 0)</f>
        <v>0</v>
      </c>
      <c r="G14" s="7">
        <f>IF(COUNTIF('Iteration 1 - Forward'!A:A, A14) &gt; 0, 1, 0)</f>
        <v>0</v>
      </c>
      <c r="H14" s="7">
        <f>IF(COUNTIF('Iteration 1 - Backward'!A:A, A14) &gt; 0, 1, 0)</f>
        <v>0</v>
      </c>
      <c r="I14" s="7">
        <f>IF(COUNTIF('Iteration 2 - Forward-Forward'!A:A, A14) &gt; 0, 1, 0)</f>
        <v>0</v>
      </c>
      <c r="J14" s="7">
        <f>IF(COUNTIF('Iteration 2 - Forward-Backward'!A:A, A14) &gt; 0, 1, 0)</f>
        <v>0</v>
      </c>
      <c r="K14" s="7">
        <f>IF(COUNTIF('Iteration 2 - Backward-Backward'!A:A, A14) &gt; 0, 1, 0)</f>
        <v>0</v>
      </c>
      <c r="L14" s="7">
        <f>IF(COUNTIF('Iteration 2 - Backward-Forward'!A:A, A14) &gt; 0, 1, 0)</f>
        <v>0</v>
      </c>
      <c r="M14" s="7">
        <f>IF(COUNTIF('Iteration 3 - FFF'!A:A, A14) &gt; 0, 1, 0)</f>
        <v>0</v>
      </c>
      <c r="N14" s="7">
        <f>IF(COUNTIF('Iteration 3 - FFB'!A:A, A14) &gt; 0, 1, 0)</f>
        <v>0</v>
      </c>
      <c r="O14" s="7">
        <f>IF(COUNTIF('Iteration 3 - FBF'!A:A, A14) &gt; 0, 1, 0)</f>
        <v>0</v>
      </c>
      <c r="P14" s="7">
        <f>IF(COUNTIF('Iteration 3 - FBB'!A:A, A14) &gt; 0, 1, 0)</f>
        <v>0</v>
      </c>
      <c r="Q14" s="7">
        <f>IF(COUNTIF('Iteration 3 - BBB'!A:A, A14) &gt; 0, 1, 0)</f>
        <v>0</v>
      </c>
      <c r="R14" s="7"/>
      <c r="S14" s="7">
        <v>1</v>
      </c>
    </row>
    <row r="15" spans="1:24" x14ac:dyDescent="0.25">
      <c r="A15" s="7" t="s">
        <v>11316</v>
      </c>
      <c r="B15" s="7" t="s">
        <v>11317</v>
      </c>
      <c r="C15" s="7">
        <v>2024</v>
      </c>
      <c r="D15" s="7" t="s">
        <v>11318</v>
      </c>
      <c r="E15" s="7">
        <f t="shared" si="0"/>
        <v>0</v>
      </c>
      <c r="F15" s="7">
        <f>IF(COUNTIF('Start Set'!A:A, A15) &gt; 0, 1, 0)</f>
        <v>0</v>
      </c>
      <c r="G15" s="7">
        <f>IF(COUNTIF('Iteration 1 - Forward'!A:A, A15) &gt; 0, 1, 0)</f>
        <v>0</v>
      </c>
      <c r="H15" s="7">
        <f>IF(COUNTIF('Iteration 1 - Backward'!A:A, A15) &gt; 0, 1, 0)</f>
        <v>0</v>
      </c>
      <c r="I15" s="7">
        <f>IF(COUNTIF('Iteration 2 - Forward-Forward'!A:A, A15) &gt; 0, 1, 0)</f>
        <v>0</v>
      </c>
      <c r="J15" s="7">
        <f>IF(COUNTIF('Iteration 2 - Forward-Backward'!A:A, A15) &gt; 0, 1, 0)</f>
        <v>0</v>
      </c>
      <c r="K15" s="7">
        <f>IF(COUNTIF('Iteration 2 - Backward-Backward'!A:A, A15) &gt; 0, 1, 0)</f>
        <v>0</v>
      </c>
      <c r="L15" s="7">
        <f>IF(COUNTIF('Iteration 2 - Backward-Forward'!A:A, A15) &gt; 0, 1, 0)</f>
        <v>0</v>
      </c>
      <c r="M15" s="7">
        <f>IF(COUNTIF('Iteration 3 - FFF'!A:A, A15) &gt; 0, 1, 0)</f>
        <v>0</v>
      </c>
      <c r="N15" s="7">
        <f>IF(COUNTIF('Iteration 3 - FFB'!A:A, A15) &gt; 0, 1, 0)</f>
        <v>0</v>
      </c>
      <c r="O15" s="7">
        <f>IF(COUNTIF('Iteration 3 - FBF'!A:A, A15) &gt; 0, 1, 0)</f>
        <v>0</v>
      </c>
      <c r="P15" s="7">
        <f>IF(COUNTIF('Iteration 3 - FBB'!A:A, A15) &gt; 0, 1, 0)</f>
        <v>0</v>
      </c>
      <c r="Q15" s="7">
        <f>IF(COUNTIF('Iteration 3 - BBB'!A:A, A15) &gt; 0, 1, 0)</f>
        <v>0</v>
      </c>
      <c r="R15" s="7"/>
      <c r="S15" s="7">
        <v>1</v>
      </c>
    </row>
    <row r="16" spans="1:24" x14ac:dyDescent="0.25">
      <c r="A16" s="7" t="s">
        <v>11415</v>
      </c>
      <c r="B16" s="7" t="s">
        <v>11416</v>
      </c>
      <c r="C16" s="7">
        <v>2024</v>
      </c>
      <c r="D16" s="7" t="s">
        <v>11417</v>
      </c>
      <c r="E16" s="7">
        <f t="shared" si="0"/>
        <v>0</v>
      </c>
      <c r="F16" s="7">
        <f>IF(COUNTIF('Start Set'!A:A, A16) &gt; 0, 1, 0)</f>
        <v>0</v>
      </c>
      <c r="G16" s="7">
        <f>IF(COUNTIF('Iteration 1 - Forward'!A:A, A16) &gt; 0, 1, 0)</f>
        <v>0</v>
      </c>
      <c r="H16" s="7">
        <f>IF(COUNTIF('Iteration 1 - Backward'!A:A, A16) &gt; 0, 1, 0)</f>
        <v>0</v>
      </c>
      <c r="I16" s="7">
        <f>IF(COUNTIF('Iteration 2 - Forward-Forward'!A:A, A16) &gt; 0, 1, 0)</f>
        <v>0</v>
      </c>
      <c r="J16" s="7">
        <f>IF(COUNTIF('Iteration 2 - Forward-Backward'!A:A, A16) &gt; 0, 1, 0)</f>
        <v>0</v>
      </c>
      <c r="K16" s="7">
        <f>IF(COUNTIF('Iteration 2 - Backward-Backward'!A:A, A16) &gt; 0, 1, 0)</f>
        <v>0</v>
      </c>
      <c r="L16" s="7">
        <f>IF(COUNTIF('Iteration 2 - Backward-Forward'!A:A, A16) &gt; 0, 1, 0)</f>
        <v>0</v>
      </c>
      <c r="M16" s="7">
        <f>IF(COUNTIF('Iteration 3 - FFF'!A:A, A16) &gt; 0, 1, 0)</f>
        <v>0</v>
      </c>
      <c r="N16" s="7">
        <f>IF(COUNTIF('Iteration 3 - FFB'!A:A, A16) &gt; 0, 1, 0)</f>
        <v>0</v>
      </c>
      <c r="O16" s="7">
        <f>IF(COUNTIF('Iteration 3 - FBF'!A:A, A16) &gt; 0, 1, 0)</f>
        <v>0</v>
      </c>
      <c r="P16" s="7">
        <f>IF(COUNTIF('Iteration 3 - FBB'!A:A, A16) &gt; 0, 1, 0)</f>
        <v>0</v>
      </c>
      <c r="Q16" s="7">
        <f>IF(COUNTIF('Iteration 3 - BBB'!A:A, A16) &gt; 0, 1, 0)</f>
        <v>0</v>
      </c>
      <c r="R16" s="7"/>
      <c r="S16" s="7">
        <v>1</v>
      </c>
    </row>
    <row r="17" spans="1:21" x14ac:dyDescent="0.25">
      <c r="A17" s="7" t="s">
        <v>11431</v>
      </c>
      <c r="B17" s="7" t="s">
        <v>11432</v>
      </c>
      <c r="C17" s="7">
        <v>2024</v>
      </c>
      <c r="D17" s="7" t="s">
        <v>11433</v>
      </c>
      <c r="E17" s="7">
        <f t="shared" si="0"/>
        <v>0</v>
      </c>
      <c r="F17" s="7">
        <f>IF(COUNTIF('Start Set'!A:A, A17) &gt; 0, 1, 0)</f>
        <v>0</v>
      </c>
      <c r="G17" s="7">
        <f>IF(COUNTIF('Iteration 1 - Forward'!A:A, A17) &gt; 0, 1, 0)</f>
        <v>0</v>
      </c>
      <c r="H17" s="7">
        <f>IF(COUNTIF('Iteration 1 - Backward'!A:A, A17) &gt; 0, 1, 0)</f>
        <v>0</v>
      </c>
      <c r="I17" s="7">
        <f>IF(COUNTIF('Iteration 2 - Forward-Forward'!A:A, A17) &gt; 0, 1, 0)</f>
        <v>0</v>
      </c>
      <c r="J17" s="7">
        <f>IF(COUNTIF('Iteration 2 - Forward-Backward'!A:A, A17) &gt; 0, 1, 0)</f>
        <v>0</v>
      </c>
      <c r="K17" s="7">
        <f>IF(COUNTIF('Iteration 2 - Backward-Backward'!A:A, A17) &gt; 0, 1, 0)</f>
        <v>0</v>
      </c>
      <c r="L17" s="7">
        <f>IF(COUNTIF('Iteration 2 - Backward-Forward'!A:A, A17) &gt; 0, 1, 0)</f>
        <v>0</v>
      </c>
      <c r="M17" s="7">
        <f>IF(COUNTIF('Iteration 3 - FFF'!A:A, A17) &gt; 0, 1, 0)</f>
        <v>0</v>
      </c>
      <c r="N17" s="7">
        <f>IF(COUNTIF('Iteration 3 - FFB'!A:A, A17) &gt; 0, 1, 0)</f>
        <v>0</v>
      </c>
      <c r="O17" s="7">
        <f>IF(COUNTIF('Iteration 3 - FBF'!A:A, A17) &gt; 0, 1, 0)</f>
        <v>0</v>
      </c>
      <c r="P17" s="7">
        <f>IF(COUNTIF('Iteration 3 - FBB'!A:A, A17) &gt; 0, 1, 0)</f>
        <v>0</v>
      </c>
      <c r="Q17" s="7">
        <f>IF(COUNTIF('Iteration 3 - BBB'!A:A, A17) &gt; 0, 1, 0)</f>
        <v>0</v>
      </c>
      <c r="R17" s="7"/>
      <c r="S17" s="7"/>
      <c r="T17" s="7">
        <v>1</v>
      </c>
    </row>
    <row r="18" spans="1:21" x14ac:dyDescent="0.25">
      <c r="A18" s="7" t="s">
        <v>11431</v>
      </c>
      <c r="B18" s="7" t="s">
        <v>11434</v>
      </c>
      <c r="C18" s="7">
        <v>2024</v>
      </c>
      <c r="D18" s="7" t="s">
        <v>11433</v>
      </c>
      <c r="E18" s="7">
        <f t="shared" si="0"/>
        <v>1</v>
      </c>
      <c r="F18" s="7">
        <f>IF(COUNTIF('Start Set'!A:A, A18) &gt; 0, 1, 0)</f>
        <v>0</v>
      </c>
      <c r="G18" s="7">
        <f>IF(COUNTIF('Iteration 1 - Forward'!A:A, A18) &gt; 0, 1, 0)</f>
        <v>0</v>
      </c>
      <c r="H18" s="7">
        <f>IF(COUNTIF('Iteration 1 - Backward'!A:A, A18) &gt; 0, 1, 0)</f>
        <v>0</v>
      </c>
      <c r="I18" s="7">
        <f>IF(COUNTIF('Iteration 2 - Forward-Forward'!A:A, A18) &gt; 0, 1, 0)</f>
        <v>0</v>
      </c>
      <c r="J18" s="7">
        <f>IF(COUNTIF('Iteration 2 - Forward-Backward'!A:A, A18) &gt; 0, 1, 0)</f>
        <v>0</v>
      </c>
      <c r="K18" s="7">
        <f>IF(COUNTIF('Iteration 2 - Backward-Backward'!A:A, A18) &gt; 0, 1, 0)</f>
        <v>0</v>
      </c>
      <c r="L18" s="7">
        <f>IF(COUNTIF('Iteration 2 - Backward-Forward'!A:A, A18) &gt; 0, 1, 0)</f>
        <v>0</v>
      </c>
      <c r="M18" s="7">
        <f>IF(COUNTIF('Iteration 3 - FFF'!A:A, A18) &gt; 0, 1, 0)</f>
        <v>0</v>
      </c>
      <c r="N18" s="7">
        <f>IF(COUNTIF('Iteration 3 - FFB'!A:A, A18) &gt; 0, 1, 0)</f>
        <v>0</v>
      </c>
      <c r="O18" s="7">
        <f>IF(COUNTIF('Iteration 3 - FBF'!A:A, A18) &gt; 0, 1, 0)</f>
        <v>0</v>
      </c>
      <c r="P18" s="7">
        <f>IF(COUNTIF('Iteration 3 - FBB'!A:A, A18) &gt; 0, 1, 0)</f>
        <v>0</v>
      </c>
      <c r="Q18" s="7">
        <f>IF(COUNTIF('Iteration 3 - BBB'!A:A, A18) &gt; 0, 1, 0)</f>
        <v>0</v>
      </c>
      <c r="R18" s="7"/>
      <c r="S18" s="7"/>
      <c r="T18" s="7">
        <v>1</v>
      </c>
    </row>
    <row r="19" spans="1:21" x14ac:dyDescent="0.25">
      <c r="A19" s="7" t="s">
        <v>11431</v>
      </c>
      <c r="B19" s="7" t="s">
        <v>11435</v>
      </c>
      <c r="C19" s="7">
        <v>2024</v>
      </c>
      <c r="D19" s="7" t="s">
        <v>11433</v>
      </c>
      <c r="E19" s="7">
        <f t="shared" si="0"/>
        <v>1</v>
      </c>
      <c r="F19" s="7">
        <f>IF(COUNTIF('Start Set'!A:A, A19) &gt; 0, 1, 0)</f>
        <v>0</v>
      </c>
      <c r="G19" s="7">
        <f>IF(COUNTIF('Iteration 1 - Forward'!A:A, A19) &gt; 0, 1, 0)</f>
        <v>0</v>
      </c>
      <c r="H19" s="7">
        <f>IF(COUNTIF('Iteration 1 - Backward'!A:A, A19) &gt; 0, 1, 0)</f>
        <v>0</v>
      </c>
      <c r="I19" s="7">
        <f>IF(COUNTIF('Iteration 2 - Forward-Forward'!A:A, A19) &gt; 0, 1, 0)</f>
        <v>0</v>
      </c>
      <c r="J19" s="7">
        <f>IF(COUNTIF('Iteration 2 - Forward-Backward'!A:A, A19) &gt; 0, 1, 0)</f>
        <v>0</v>
      </c>
      <c r="K19" s="7">
        <f>IF(COUNTIF('Iteration 2 - Backward-Backward'!A:A, A19) &gt; 0, 1, 0)</f>
        <v>0</v>
      </c>
      <c r="L19" s="7">
        <f>IF(COUNTIF('Iteration 2 - Backward-Forward'!A:A, A19) &gt; 0, 1, 0)</f>
        <v>0</v>
      </c>
      <c r="M19" s="7">
        <f>IF(COUNTIF('Iteration 3 - FFF'!A:A, A19) &gt; 0, 1, 0)</f>
        <v>0</v>
      </c>
      <c r="N19" s="7">
        <f>IF(COUNTIF('Iteration 3 - FFB'!A:A, A19) &gt; 0, 1, 0)</f>
        <v>0</v>
      </c>
      <c r="O19" s="7">
        <f>IF(COUNTIF('Iteration 3 - FBF'!A:A, A19) &gt; 0, 1, 0)</f>
        <v>0</v>
      </c>
      <c r="P19" s="7">
        <f>IF(COUNTIF('Iteration 3 - FBB'!A:A, A19) &gt; 0, 1, 0)</f>
        <v>0</v>
      </c>
      <c r="Q19" s="7">
        <f>IF(COUNTIF('Iteration 3 - BBB'!A:A, A19) &gt; 0, 1, 0)</f>
        <v>0</v>
      </c>
      <c r="R19" s="7"/>
      <c r="S19" s="7"/>
      <c r="T19" s="7">
        <v>1</v>
      </c>
    </row>
    <row r="20" spans="1:21" x14ac:dyDescent="0.25">
      <c r="A20" s="7" t="s">
        <v>11431</v>
      </c>
      <c r="B20" s="7" t="s">
        <v>11439</v>
      </c>
      <c r="C20" s="7">
        <v>2024</v>
      </c>
      <c r="D20" s="7" t="s">
        <v>11433</v>
      </c>
      <c r="E20" s="7">
        <f t="shared" si="0"/>
        <v>1</v>
      </c>
      <c r="F20" s="7">
        <f>IF(COUNTIF('Start Set'!A:A, A20) &gt; 0, 1, 0)</f>
        <v>0</v>
      </c>
      <c r="G20" s="7">
        <f>IF(COUNTIF('Iteration 1 - Forward'!A:A, A20) &gt; 0, 1, 0)</f>
        <v>0</v>
      </c>
      <c r="H20" s="7">
        <f>IF(COUNTIF('Iteration 1 - Backward'!A:A, A20) &gt; 0, 1, 0)</f>
        <v>0</v>
      </c>
      <c r="I20" s="7">
        <f>IF(COUNTIF('Iteration 2 - Forward-Forward'!A:A, A20) &gt; 0, 1, 0)</f>
        <v>0</v>
      </c>
      <c r="J20" s="7">
        <f>IF(COUNTIF('Iteration 2 - Forward-Backward'!A:A, A20) &gt; 0, 1, 0)</f>
        <v>0</v>
      </c>
      <c r="K20" s="7">
        <f>IF(COUNTIF('Iteration 2 - Backward-Backward'!A:A, A20) &gt; 0, 1, 0)</f>
        <v>0</v>
      </c>
      <c r="L20" s="7">
        <f>IF(COUNTIF('Iteration 2 - Backward-Forward'!A:A, A20) &gt; 0, 1, 0)</f>
        <v>0</v>
      </c>
      <c r="M20" s="7">
        <f>IF(COUNTIF('Iteration 3 - FFF'!A:A, A20) &gt; 0, 1, 0)</f>
        <v>0</v>
      </c>
      <c r="N20" s="7">
        <f>IF(COUNTIF('Iteration 3 - FFB'!A:A, A20) &gt; 0, 1, 0)</f>
        <v>0</v>
      </c>
      <c r="O20" s="7">
        <f>IF(COUNTIF('Iteration 3 - FBF'!A:A, A20) &gt; 0, 1, 0)</f>
        <v>0</v>
      </c>
      <c r="P20" s="7">
        <f>IF(COUNTIF('Iteration 3 - FBB'!A:A, A20) &gt; 0, 1, 0)</f>
        <v>0</v>
      </c>
      <c r="Q20" s="7">
        <f>IF(COUNTIF('Iteration 3 - BBB'!A:A, A20) &gt; 0, 1, 0)</f>
        <v>0</v>
      </c>
      <c r="R20" s="7"/>
      <c r="S20" s="7"/>
      <c r="T20" s="7">
        <v>1</v>
      </c>
    </row>
    <row r="21" spans="1:21" x14ac:dyDescent="0.25">
      <c r="A21" s="7" t="s">
        <v>11443</v>
      </c>
      <c r="B21" s="7" t="s">
        <v>11444</v>
      </c>
      <c r="C21" s="7">
        <v>2024</v>
      </c>
      <c r="D21" s="7" t="s">
        <v>11433</v>
      </c>
      <c r="E21" s="7">
        <f t="shared" si="0"/>
        <v>0</v>
      </c>
      <c r="F21" s="7">
        <f>IF(COUNTIF('Start Set'!A:A, A21) &gt; 0, 1, 0)</f>
        <v>0</v>
      </c>
      <c r="G21" s="7">
        <f>IF(COUNTIF('Iteration 1 - Forward'!A:A, A21) &gt; 0, 1, 0)</f>
        <v>0</v>
      </c>
      <c r="H21" s="7">
        <f>IF(COUNTIF('Iteration 1 - Backward'!A:A, A21) &gt; 0, 1, 0)</f>
        <v>0</v>
      </c>
      <c r="I21" s="7">
        <f>IF(COUNTIF('Iteration 2 - Forward-Forward'!A:A, A21) &gt; 0, 1, 0)</f>
        <v>0</v>
      </c>
      <c r="J21" s="7">
        <f>IF(COUNTIF('Iteration 2 - Forward-Backward'!A:A, A21) &gt; 0, 1, 0)</f>
        <v>0</v>
      </c>
      <c r="K21" s="7">
        <f>IF(COUNTIF('Iteration 2 - Backward-Backward'!A:A, A21) &gt; 0, 1, 0)</f>
        <v>0</v>
      </c>
      <c r="L21" s="7">
        <f>IF(COUNTIF('Iteration 2 - Backward-Forward'!A:A, A21) &gt; 0, 1, 0)</f>
        <v>0</v>
      </c>
      <c r="M21" s="7">
        <f>IF(COUNTIF('Iteration 3 - FFF'!A:A, A21) &gt; 0, 1, 0)</f>
        <v>0</v>
      </c>
      <c r="N21" s="7">
        <f>IF(COUNTIF('Iteration 3 - FFB'!A:A, A21) &gt; 0, 1, 0)</f>
        <v>0</v>
      </c>
      <c r="O21" s="7">
        <f>IF(COUNTIF('Iteration 3 - FBF'!A:A, A21) &gt; 0, 1, 0)</f>
        <v>0</v>
      </c>
      <c r="P21" s="7">
        <f>IF(COUNTIF('Iteration 3 - FBB'!A:A, A21) &gt; 0, 1, 0)</f>
        <v>0</v>
      </c>
      <c r="Q21" s="7">
        <f>IF(COUNTIF('Iteration 3 - BBB'!A:A, A21) &gt; 0, 1, 0)</f>
        <v>0</v>
      </c>
      <c r="R21" s="7"/>
      <c r="S21" s="7"/>
      <c r="T21" s="7"/>
      <c r="U21" s="7">
        <v>1</v>
      </c>
    </row>
    <row r="22" spans="1:21" x14ac:dyDescent="0.25">
      <c r="A22" s="7" t="s">
        <v>11106</v>
      </c>
      <c r="B22" s="7" t="s">
        <v>11107</v>
      </c>
      <c r="C22" s="7">
        <v>2021</v>
      </c>
      <c r="D22" s="7" t="s">
        <v>11108</v>
      </c>
      <c r="E22" s="7">
        <f t="shared" si="0"/>
        <v>0</v>
      </c>
      <c r="F22" s="7">
        <f>IF(COUNTIF('Start Set'!A:A, A22) &gt; 0, 1, 0)</f>
        <v>0</v>
      </c>
      <c r="G22" s="7">
        <f>IF(COUNTIF('Iteration 1 - Forward'!A:A, A22) &gt; 0, 1, 0)</f>
        <v>0</v>
      </c>
      <c r="H22" s="7">
        <f>IF(COUNTIF('Iteration 1 - Backward'!A:A, A22) &gt; 0, 1, 0)</f>
        <v>0</v>
      </c>
      <c r="I22" s="7">
        <f>IF(COUNTIF('Iteration 2 - Forward-Forward'!A:A, A22) &gt; 0, 1, 0)</f>
        <v>0</v>
      </c>
      <c r="J22" s="7">
        <f>IF(COUNTIF('Iteration 2 - Forward-Backward'!A:A, A22) &gt; 0, 1, 0)</f>
        <v>0</v>
      </c>
      <c r="K22" s="7">
        <f>IF(COUNTIF('Iteration 2 - Backward-Backward'!A:A, A22) &gt; 0, 1, 0)</f>
        <v>0</v>
      </c>
      <c r="L22" s="7">
        <f>IF(COUNTIF('Iteration 2 - Backward-Forward'!A:A, A22) &gt; 0, 1, 0)</f>
        <v>0</v>
      </c>
      <c r="M22" s="7">
        <f>IF(COUNTIF('Iteration 3 - FFF'!A:A, A22) &gt; 0, 1, 0)</f>
        <v>0</v>
      </c>
      <c r="N22" s="7">
        <f>IF(COUNTIF('Iteration 3 - FFB'!A:A, A22) &gt; 0, 1, 0)</f>
        <v>0</v>
      </c>
      <c r="O22" s="7">
        <f>IF(COUNTIF('Iteration 3 - FBF'!A:A, A22) &gt; 0, 1, 0)</f>
        <v>0</v>
      </c>
      <c r="P22" s="7">
        <f>IF(COUNTIF('Iteration 3 - FBB'!A:A, A22) &gt; 0, 1, 0)</f>
        <v>0</v>
      </c>
      <c r="Q22" s="7">
        <f>IF(COUNTIF('Iteration 3 - BBB'!A:A, A22) &gt; 0, 1, 0)</f>
        <v>0</v>
      </c>
      <c r="R22" s="7"/>
      <c r="S22" s="7">
        <v>1</v>
      </c>
    </row>
    <row r="23" spans="1:21" x14ac:dyDescent="0.25">
      <c r="A23" s="7" t="s">
        <v>6526</v>
      </c>
      <c r="B23" s="7" t="s">
        <v>11218</v>
      </c>
      <c r="C23" s="7">
        <v>2024</v>
      </c>
      <c r="D23" s="7" t="s">
        <v>11219</v>
      </c>
      <c r="E23" s="7">
        <f t="shared" si="0"/>
        <v>0</v>
      </c>
      <c r="F23" s="7">
        <f>IF(COUNTIF('Start Set'!A:A, A23) &gt; 0, 1, 0)</f>
        <v>0</v>
      </c>
      <c r="G23" s="7">
        <f>IF(COUNTIF('Iteration 1 - Forward'!A:A, A23) &gt; 0, 1, 0)</f>
        <v>0</v>
      </c>
      <c r="H23" s="7">
        <f>IF(COUNTIF('Iteration 1 - Backward'!A:A, A23) &gt; 0, 1, 0)</f>
        <v>0</v>
      </c>
      <c r="I23" s="7">
        <f>IF(COUNTIF('Iteration 2 - Forward-Forward'!A:A, A23) &gt; 0, 1, 0)</f>
        <v>1</v>
      </c>
      <c r="J23" s="7">
        <f>IF(COUNTIF('Iteration 2 - Forward-Backward'!A:A, A23) &gt; 0, 1, 0)</f>
        <v>0</v>
      </c>
      <c r="K23" s="7">
        <f>IF(COUNTIF('Iteration 2 - Backward-Backward'!A:A, A23) &gt; 0, 1, 0)</f>
        <v>0</v>
      </c>
      <c r="L23" s="7">
        <f>IF(COUNTIF('Iteration 2 - Backward-Forward'!A:A, A23) &gt; 0, 1, 0)</f>
        <v>0</v>
      </c>
      <c r="M23" s="7">
        <f>IF(COUNTIF('Iteration 3 - FFF'!A:A, A23) &gt; 0, 1, 0)</f>
        <v>0</v>
      </c>
      <c r="N23" s="7">
        <f>IF(COUNTIF('Iteration 3 - FFB'!A:A, A23) &gt; 0, 1, 0)</f>
        <v>0</v>
      </c>
      <c r="O23" s="7">
        <f>IF(COUNTIF('Iteration 3 - FBF'!A:A, A23) &gt; 0, 1, 0)</f>
        <v>0</v>
      </c>
      <c r="P23" s="7">
        <f>IF(COUNTIF('Iteration 3 - FBB'!A:A, A23) &gt; 0, 1, 0)</f>
        <v>0</v>
      </c>
      <c r="Q23" s="7">
        <f>IF(COUNTIF('Iteration 3 - BBB'!A:A, A23) &gt; 0, 1, 0)</f>
        <v>0</v>
      </c>
      <c r="R23" s="7"/>
      <c r="S23" s="7">
        <v>1</v>
      </c>
    </row>
    <row r="24" spans="1:21" x14ac:dyDescent="0.25">
      <c r="A24" s="7" t="s">
        <v>11380</v>
      </c>
      <c r="B24" s="7" t="s">
        <v>11381</v>
      </c>
      <c r="C24" s="7">
        <v>2021</v>
      </c>
      <c r="D24" s="7" t="s">
        <v>11382</v>
      </c>
      <c r="E24" s="7">
        <f t="shared" si="0"/>
        <v>0</v>
      </c>
      <c r="F24" s="7">
        <f>IF(COUNTIF('Start Set'!A:A, A24) &gt; 0, 1, 0)</f>
        <v>0</v>
      </c>
      <c r="G24" s="7">
        <f>IF(COUNTIF('Iteration 1 - Forward'!A:A, A24) &gt; 0, 1, 0)</f>
        <v>0</v>
      </c>
      <c r="H24" s="7">
        <f>IF(COUNTIF('Iteration 1 - Backward'!A:A, A24) &gt; 0, 1, 0)</f>
        <v>0</v>
      </c>
      <c r="I24" s="7">
        <f>IF(COUNTIF('Iteration 2 - Forward-Forward'!A:A, A24) &gt; 0, 1, 0)</f>
        <v>0</v>
      </c>
      <c r="J24" s="7">
        <f>IF(COUNTIF('Iteration 2 - Forward-Backward'!A:A, A24) &gt; 0, 1, 0)</f>
        <v>0</v>
      </c>
      <c r="K24" s="7">
        <f>IF(COUNTIF('Iteration 2 - Backward-Backward'!A:A, A24) &gt; 0, 1, 0)</f>
        <v>0</v>
      </c>
      <c r="L24" s="7">
        <f>IF(COUNTIF('Iteration 2 - Backward-Forward'!A:A, A24) &gt; 0, 1, 0)</f>
        <v>0</v>
      </c>
      <c r="M24" s="7">
        <f>IF(COUNTIF('Iteration 3 - FFF'!A:A, A24) &gt; 0, 1, 0)</f>
        <v>0</v>
      </c>
      <c r="N24" s="7">
        <f>IF(COUNTIF('Iteration 3 - FFB'!A:A, A24) &gt; 0, 1, 0)</f>
        <v>0</v>
      </c>
      <c r="O24" s="7">
        <f>IF(COUNTIF('Iteration 3 - FBF'!A:A, A24) &gt; 0, 1, 0)</f>
        <v>0</v>
      </c>
      <c r="P24" s="7">
        <f>IF(COUNTIF('Iteration 3 - FBB'!A:A, A24) &gt; 0, 1, 0)</f>
        <v>0</v>
      </c>
      <c r="Q24" s="7">
        <f>IF(COUNTIF('Iteration 3 - BBB'!A:A, A24) &gt; 0, 1, 0)</f>
        <v>0</v>
      </c>
      <c r="R24" s="7"/>
      <c r="S24" s="7">
        <v>1</v>
      </c>
    </row>
    <row r="25" spans="1:21" x14ac:dyDescent="0.25">
      <c r="A25" s="7" t="s">
        <v>11302</v>
      </c>
      <c r="B25" s="7" t="s">
        <v>11303</v>
      </c>
      <c r="C25" s="7">
        <v>2024</v>
      </c>
      <c r="D25" s="7" t="s">
        <v>11304</v>
      </c>
      <c r="E25" s="7">
        <f t="shared" si="0"/>
        <v>0</v>
      </c>
      <c r="F25" s="7">
        <f>IF(COUNTIF('Start Set'!A:A, A25) &gt; 0, 1, 0)</f>
        <v>0</v>
      </c>
      <c r="G25" s="7">
        <f>IF(COUNTIF('Iteration 1 - Forward'!A:A, A25) &gt; 0, 1, 0)</f>
        <v>0</v>
      </c>
      <c r="H25" s="7">
        <f>IF(COUNTIF('Iteration 1 - Backward'!A:A, A25) &gt; 0, 1, 0)</f>
        <v>0</v>
      </c>
      <c r="I25" s="7">
        <f>IF(COUNTIF('Iteration 2 - Forward-Forward'!A:A, A25) &gt; 0, 1, 0)</f>
        <v>0</v>
      </c>
      <c r="J25" s="7">
        <f>IF(COUNTIF('Iteration 2 - Forward-Backward'!A:A, A25) &gt; 0, 1, 0)</f>
        <v>0</v>
      </c>
      <c r="K25" s="7">
        <f>IF(COUNTIF('Iteration 2 - Backward-Backward'!A:A, A25) &gt; 0, 1, 0)</f>
        <v>0</v>
      </c>
      <c r="L25" s="7">
        <f>IF(COUNTIF('Iteration 2 - Backward-Forward'!A:A, A25) &gt; 0, 1, 0)</f>
        <v>0</v>
      </c>
      <c r="M25" s="7">
        <f>IF(COUNTIF('Iteration 3 - FFF'!A:A, A25) &gt; 0, 1, 0)</f>
        <v>0</v>
      </c>
      <c r="N25" s="7">
        <f>IF(COUNTIF('Iteration 3 - FFB'!A:A, A25) &gt; 0, 1, 0)</f>
        <v>0</v>
      </c>
      <c r="O25" s="7">
        <f>IF(COUNTIF('Iteration 3 - FBF'!A:A, A25) &gt; 0, 1, 0)</f>
        <v>0</v>
      </c>
      <c r="P25" s="7">
        <f>IF(COUNTIF('Iteration 3 - FBB'!A:A, A25) &gt; 0, 1, 0)</f>
        <v>0</v>
      </c>
      <c r="Q25" s="7">
        <f>IF(COUNTIF('Iteration 3 - BBB'!A:A, A25) &gt; 0, 1, 0)</f>
        <v>0</v>
      </c>
      <c r="R25" s="7"/>
      <c r="S25" s="7">
        <v>1</v>
      </c>
    </row>
    <row r="26" spans="1:21" x14ac:dyDescent="0.25">
      <c r="A26" s="7" t="s">
        <v>11374</v>
      </c>
      <c r="B26" s="7" t="s">
        <v>11375</v>
      </c>
      <c r="C26" s="7">
        <v>2024</v>
      </c>
      <c r="D26" s="7" t="s">
        <v>11376</v>
      </c>
      <c r="E26" s="7">
        <f t="shared" si="0"/>
        <v>0</v>
      </c>
      <c r="F26" s="7">
        <f>IF(COUNTIF('Start Set'!A:A, A26) &gt; 0, 1, 0)</f>
        <v>0</v>
      </c>
      <c r="G26" s="7">
        <f>IF(COUNTIF('Iteration 1 - Forward'!A:A, A26) &gt; 0, 1, 0)</f>
        <v>0</v>
      </c>
      <c r="H26" s="7">
        <f>IF(COUNTIF('Iteration 1 - Backward'!A:A, A26) &gt; 0, 1, 0)</f>
        <v>0</v>
      </c>
      <c r="I26" s="7">
        <f>IF(COUNTIF('Iteration 2 - Forward-Forward'!A:A, A26) &gt; 0, 1, 0)</f>
        <v>0</v>
      </c>
      <c r="J26" s="7">
        <f>IF(COUNTIF('Iteration 2 - Forward-Backward'!A:A, A26) &gt; 0, 1, 0)</f>
        <v>0</v>
      </c>
      <c r="K26" s="7">
        <f>IF(COUNTIF('Iteration 2 - Backward-Backward'!A:A, A26) &gt; 0, 1, 0)</f>
        <v>0</v>
      </c>
      <c r="L26" s="7">
        <f>IF(COUNTIF('Iteration 2 - Backward-Forward'!A:A, A26) &gt; 0, 1, 0)</f>
        <v>0</v>
      </c>
      <c r="M26" s="7">
        <f>IF(COUNTIF('Iteration 3 - FFF'!A:A, A26) &gt; 0, 1, 0)</f>
        <v>0</v>
      </c>
      <c r="N26" s="7">
        <f>IF(COUNTIF('Iteration 3 - FFB'!A:A, A26) &gt; 0, 1, 0)</f>
        <v>0</v>
      </c>
      <c r="O26" s="7">
        <f>IF(COUNTIF('Iteration 3 - FBF'!A:A, A26) &gt; 0, 1, 0)</f>
        <v>0</v>
      </c>
      <c r="P26" s="7">
        <f>IF(COUNTIF('Iteration 3 - FBB'!A:A, A26) &gt; 0, 1, 0)</f>
        <v>0</v>
      </c>
      <c r="Q26" s="7">
        <f>IF(COUNTIF('Iteration 3 - BBB'!A:A, A26) &gt; 0, 1, 0)</f>
        <v>0</v>
      </c>
      <c r="R26" s="7"/>
      <c r="S26" s="7">
        <v>1</v>
      </c>
    </row>
    <row r="27" spans="1:21" x14ac:dyDescent="0.25">
      <c r="A27" s="7" t="s">
        <v>11369</v>
      </c>
      <c r="B27" s="7" t="s">
        <v>11370</v>
      </c>
      <c r="C27" s="7">
        <v>2024</v>
      </c>
      <c r="D27" s="7" t="s">
        <v>11371</v>
      </c>
      <c r="E27" s="7">
        <f t="shared" si="0"/>
        <v>0</v>
      </c>
      <c r="F27" s="7">
        <f>IF(COUNTIF('Start Set'!A:A, A27) &gt; 0, 1, 0)</f>
        <v>0</v>
      </c>
      <c r="G27" s="7">
        <f>IF(COUNTIF('Iteration 1 - Forward'!A:A, A27) &gt; 0, 1, 0)</f>
        <v>0</v>
      </c>
      <c r="H27" s="7">
        <f>IF(COUNTIF('Iteration 1 - Backward'!A:A, A27) &gt; 0, 1, 0)</f>
        <v>0</v>
      </c>
      <c r="I27" s="7">
        <f>IF(COUNTIF('Iteration 2 - Forward-Forward'!A:A, A27) &gt; 0, 1, 0)</f>
        <v>0</v>
      </c>
      <c r="J27" s="7">
        <f>IF(COUNTIF('Iteration 2 - Forward-Backward'!A:A, A27) &gt; 0, 1, 0)</f>
        <v>0</v>
      </c>
      <c r="K27" s="7">
        <f>IF(COUNTIF('Iteration 2 - Backward-Backward'!A:A, A27) &gt; 0, 1, 0)</f>
        <v>0</v>
      </c>
      <c r="L27" s="7">
        <f>IF(COUNTIF('Iteration 2 - Backward-Forward'!A:A, A27) &gt; 0, 1, 0)</f>
        <v>0</v>
      </c>
      <c r="M27" s="7">
        <f>IF(COUNTIF('Iteration 3 - FFF'!A:A, A27) &gt; 0, 1, 0)</f>
        <v>0</v>
      </c>
      <c r="N27" s="7">
        <f>IF(COUNTIF('Iteration 3 - FFB'!A:A, A27) &gt; 0, 1, 0)</f>
        <v>0</v>
      </c>
      <c r="O27" s="7">
        <f>IF(COUNTIF('Iteration 3 - FBF'!A:A, A27) &gt; 0, 1, 0)</f>
        <v>0</v>
      </c>
      <c r="P27" s="7">
        <f>IF(COUNTIF('Iteration 3 - FBB'!A:A, A27) &gt; 0, 1, 0)</f>
        <v>0</v>
      </c>
      <c r="Q27" s="7">
        <f>IF(COUNTIF('Iteration 3 - BBB'!A:A, A27) &gt; 0, 1, 0)</f>
        <v>0</v>
      </c>
      <c r="R27" s="7"/>
      <c r="S27" s="7">
        <v>1</v>
      </c>
    </row>
    <row r="28" spans="1:21" x14ac:dyDescent="0.25">
      <c r="A28" s="7" t="s">
        <v>11426</v>
      </c>
      <c r="B28" s="7" t="s">
        <v>11427</v>
      </c>
      <c r="C28" s="7">
        <v>2024</v>
      </c>
      <c r="D28" s="7" t="s">
        <v>11428</v>
      </c>
      <c r="E28" s="7">
        <f t="shared" si="0"/>
        <v>0</v>
      </c>
      <c r="F28" s="7">
        <f>IF(COUNTIF('Start Set'!A:A, A28) &gt; 0, 1, 0)</f>
        <v>0</v>
      </c>
      <c r="G28" s="7">
        <f>IF(COUNTIF('Iteration 1 - Forward'!A:A, A28) &gt; 0, 1, 0)</f>
        <v>0</v>
      </c>
      <c r="H28" s="7">
        <f>IF(COUNTIF('Iteration 1 - Backward'!A:A, A28) &gt; 0, 1, 0)</f>
        <v>0</v>
      </c>
      <c r="I28" s="7">
        <f>IF(COUNTIF('Iteration 2 - Forward-Forward'!A:A, A28) &gt; 0, 1, 0)</f>
        <v>0</v>
      </c>
      <c r="J28" s="7">
        <f>IF(COUNTIF('Iteration 2 - Forward-Backward'!A:A, A28) &gt; 0, 1, 0)</f>
        <v>0</v>
      </c>
      <c r="K28" s="7">
        <f>IF(COUNTIF('Iteration 2 - Backward-Backward'!A:A, A28) &gt; 0, 1, 0)</f>
        <v>0</v>
      </c>
      <c r="L28" s="7">
        <f>IF(COUNTIF('Iteration 2 - Backward-Forward'!A:A, A28) &gt; 0, 1, 0)</f>
        <v>0</v>
      </c>
      <c r="M28" s="7">
        <f>IF(COUNTIF('Iteration 3 - FFF'!A:A, A28) &gt; 0, 1, 0)</f>
        <v>0</v>
      </c>
      <c r="N28" s="7">
        <f>IF(COUNTIF('Iteration 3 - FFB'!A:A, A28) &gt; 0, 1, 0)</f>
        <v>0</v>
      </c>
      <c r="O28" s="7">
        <f>IF(COUNTIF('Iteration 3 - FBF'!A:A, A28) &gt; 0, 1, 0)</f>
        <v>0</v>
      </c>
      <c r="P28" s="7">
        <f>IF(COUNTIF('Iteration 3 - FBB'!A:A, A28) &gt; 0, 1, 0)</f>
        <v>0</v>
      </c>
      <c r="Q28" s="7">
        <f>IF(COUNTIF('Iteration 3 - BBB'!A:A, A28) &gt; 0, 1, 0)</f>
        <v>0</v>
      </c>
      <c r="R28" s="7"/>
      <c r="S28" s="7">
        <v>1</v>
      </c>
    </row>
    <row r="29" spans="1:21" x14ac:dyDescent="0.25">
      <c r="A29" s="7" t="s">
        <v>11366</v>
      </c>
      <c r="B29" s="7" t="s">
        <v>11367</v>
      </c>
      <c r="C29" s="7">
        <v>2025</v>
      </c>
      <c r="D29" s="7" t="s">
        <v>11368</v>
      </c>
      <c r="E29" s="7">
        <f t="shared" si="0"/>
        <v>0</v>
      </c>
      <c r="F29" s="7">
        <f>IF(COUNTIF('Start Set'!A:A, A29) &gt; 0, 1, 0)</f>
        <v>0</v>
      </c>
      <c r="G29" s="7">
        <f>IF(COUNTIF('Iteration 1 - Forward'!A:A, A29) &gt; 0, 1, 0)</f>
        <v>0</v>
      </c>
      <c r="H29" s="7">
        <f>IF(COUNTIF('Iteration 1 - Backward'!A:A, A29) &gt; 0, 1, 0)</f>
        <v>0</v>
      </c>
      <c r="I29" s="7">
        <f>IF(COUNTIF('Iteration 2 - Forward-Forward'!A:A, A29) &gt; 0, 1, 0)</f>
        <v>0</v>
      </c>
      <c r="J29" s="7">
        <f>IF(COUNTIF('Iteration 2 - Forward-Backward'!A:A, A29) &gt; 0, 1, 0)</f>
        <v>0</v>
      </c>
      <c r="K29" s="7">
        <f>IF(COUNTIF('Iteration 2 - Backward-Backward'!A:A, A29) &gt; 0, 1, 0)</f>
        <v>0</v>
      </c>
      <c r="L29" s="7">
        <f>IF(COUNTIF('Iteration 2 - Backward-Forward'!A:A, A29) &gt; 0, 1, 0)</f>
        <v>0</v>
      </c>
      <c r="M29" s="7">
        <f>IF(COUNTIF('Iteration 3 - FFF'!A:A, A29) &gt; 0, 1, 0)</f>
        <v>0</v>
      </c>
      <c r="N29" s="7">
        <f>IF(COUNTIF('Iteration 3 - FFB'!A:A, A29) &gt; 0, 1, 0)</f>
        <v>0</v>
      </c>
      <c r="O29" s="7">
        <f>IF(COUNTIF('Iteration 3 - FBF'!A:A, A29) &gt; 0, 1, 0)</f>
        <v>0</v>
      </c>
      <c r="P29" s="7">
        <f>IF(COUNTIF('Iteration 3 - FBB'!A:A, A29) &gt; 0, 1, 0)</f>
        <v>0</v>
      </c>
      <c r="Q29" s="7">
        <f>IF(COUNTIF('Iteration 3 - BBB'!A:A, A29) &gt; 0, 1, 0)</f>
        <v>0</v>
      </c>
      <c r="R29" s="7"/>
      <c r="S29" s="7">
        <v>1</v>
      </c>
    </row>
    <row r="30" spans="1:21" x14ac:dyDescent="0.25">
      <c r="A30" s="7" t="s">
        <v>11436</v>
      </c>
      <c r="B30" s="7" t="s">
        <v>11437</v>
      </c>
      <c r="C30" s="7">
        <v>2020</v>
      </c>
      <c r="D30" s="7" t="s">
        <v>11438</v>
      </c>
      <c r="E30" s="7">
        <f t="shared" si="0"/>
        <v>0</v>
      </c>
      <c r="F30" s="7">
        <f>IF(COUNTIF('Start Set'!A:A, A30) &gt; 0, 1, 0)</f>
        <v>0</v>
      </c>
      <c r="G30" s="7">
        <f>IF(COUNTIF('Iteration 1 - Forward'!A:A, A30) &gt; 0, 1, 0)</f>
        <v>0</v>
      </c>
      <c r="H30" s="7">
        <f>IF(COUNTIF('Iteration 1 - Backward'!A:A, A30) &gt; 0, 1, 0)</f>
        <v>0</v>
      </c>
      <c r="I30" s="7">
        <f>IF(COUNTIF('Iteration 2 - Forward-Forward'!A:A, A30) &gt; 0, 1, 0)</f>
        <v>0</v>
      </c>
      <c r="J30" s="7">
        <f>IF(COUNTIF('Iteration 2 - Forward-Backward'!A:A, A30) &gt; 0, 1, 0)</f>
        <v>0</v>
      </c>
      <c r="K30" s="7">
        <f>IF(COUNTIF('Iteration 2 - Backward-Backward'!A:A, A30) &gt; 0, 1, 0)</f>
        <v>0</v>
      </c>
      <c r="L30" s="7">
        <f>IF(COUNTIF('Iteration 2 - Backward-Forward'!A:A, A30) &gt; 0, 1, 0)</f>
        <v>0</v>
      </c>
      <c r="M30" s="7">
        <f>IF(COUNTIF('Iteration 3 - FFF'!A:A, A30) &gt; 0, 1, 0)</f>
        <v>0</v>
      </c>
      <c r="N30" s="7">
        <f>IF(COUNTIF('Iteration 3 - FFB'!A:A, A30) &gt; 0, 1, 0)</f>
        <v>0</v>
      </c>
      <c r="O30" s="7">
        <f>IF(COUNTIF('Iteration 3 - FBF'!A:A, A30) &gt; 0, 1, 0)</f>
        <v>0</v>
      </c>
      <c r="P30" s="7">
        <f>IF(COUNTIF('Iteration 3 - FBB'!A:A, A30) &gt; 0, 1, 0)</f>
        <v>0</v>
      </c>
      <c r="Q30" s="7">
        <f>IF(COUNTIF('Iteration 3 - BBB'!A:A, A30) &gt; 0, 1, 0)</f>
        <v>0</v>
      </c>
      <c r="R30" s="7"/>
      <c r="S30" s="7">
        <v>1</v>
      </c>
    </row>
    <row r="31" spans="1:21" x14ac:dyDescent="0.25">
      <c r="A31" s="7" t="s">
        <v>11420</v>
      </c>
      <c r="B31" s="7" t="s">
        <v>11421</v>
      </c>
      <c r="C31" s="7">
        <v>2023</v>
      </c>
      <c r="D31" s="7" t="s">
        <v>11422</v>
      </c>
      <c r="E31" s="7">
        <f t="shared" si="0"/>
        <v>0</v>
      </c>
      <c r="F31" s="7">
        <f>IF(COUNTIF('Start Set'!A:A, A31) &gt; 0, 1, 0)</f>
        <v>0</v>
      </c>
      <c r="G31" s="7">
        <f>IF(COUNTIF('Iteration 1 - Forward'!A:A, A31) &gt; 0, 1, 0)</f>
        <v>0</v>
      </c>
      <c r="H31" s="7">
        <f>IF(COUNTIF('Iteration 1 - Backward'!A:A, A31) &gt; 0, 1, 0)</f>
        <v>0</v>
      </c>
      <c r="I31" s="7">
        <f>IF(COUNTIF('Iteration 2 - Forward-Forward'!A:A, A31) &gt; 0, 1, 0)</f>
        <v>0</v>
      </c>
      <c r="J31" s="7">
        <f>IF(COUNTIF('Iteration 2 - Forward-Backward'!A:A, A31) &gt; 0, 1, 0)</f>
        <v>0</v>
      </c>
      <c r="K31" s="7">
        <f>IF(COUNTIF('Iteration 2 - Backward-Backward'!A:A, A31) &gt; 0, 1, 0)</f>
        <v>0</v>
      </c>
      <c r="L31" s="7">
        <f>IF(COUNTIF('Iteration 2 - Backward-Forward'!A:A, A31) &gt; 0, 1, 0)</f>
        <v>0</v>
      </c>
      <c r="M31" s="7">
        <f>IF(COUNTIF('Iteration 3 - FFF'!A:A, A31) &gt; 0, 1, 0)</f>
        <v>0</v>
      </c>
      <c r="N31" s="7">
        <f>IF(COUNTIF('Iteration 3 - FFB'!A:A, A31) &gt; 0, 1, 0)</f>
        <v>0</v>
      </c>
      <c r="O31" s="7">
        <f>IF(COUNTIF('Iteration 3 - FBF'!A:A, A31) &gt; 0, 1, 0)</f>
        <v>0</v>
      </c>
      <c r="P31" s="7">
        <f>IF(COUNTIF('Iteration 3 - FBB'!A:A, A31) &gt; 0, 1, 0)</f>
        <v>0</v>
      </c>
      <c r="Q31" s="7">
        <f>IF(COUNTIF('Iteration 3 - BBB'!A:A, A31) &gt; 0, 1, 0)</f>
        <v>0</v>
      </c>
      <c r="R31" s="7"/>
      <c r="S31" s="7">
        <v>1</v>
      </c>
    </row>
    <row r="32" spans="1:21" x14ac:dyDescent="0.25">
      <c r="A32" s="7" t="s">
        <v>11392</v>
      </c>
      <c r="B32" s="7" t="s">
        <v>11393</v>
      </c>
      <c r="C32" s="7">
        <v>2022</v>
      </c>
      <c r="D32" s="7" t="s">
        <v>11394</v>
      </c>
      <c r="E32" s="7">
        <f t="shared" si="0"/>
        <v>0</v>
      </c>
      <c r="F32" s="7">
        <f>IF(COUNTIF('Start Set'!A:A, A32) &gt; 0, 1, 0)</f>
        <v>0</v>
      </c>
      <c r="G32" s="7">
        <f>IF(COUNTIF('Iteration 1 - Forward'!A:A, A32) &gt; 0, 1, 0)</f>
        <v>0</v>
      </c>
      <c r="H32" s="7">
        <f>IF(COUNTIF('Iteration 1 - Backward'!A:A, A32) &gt; 0, 1, 0)</f>
        <v>0</v>
      </c>
      <c r="I32" s="7">
        <f>IF(COUNTIF('Iteration 2 - Forward-Forward'!A:A, A32) &gt; 0, 1, 0)</f>
        <v>0</v>
      </c>
      <c r="J32" s="7">
        <f>IF(COUNTIF('Iteration 2 - Forward-Backward'!A:A, A32) &gt; 0, 1, 0)</f>
        <v>0</v>
      </c>
      <c r="K32" s="7">
        <f>IF(COUNTIF('Iteration 2 - Backward-Backward'!A:A, A32) &gt; 0, 1, 0)</f>
        <v>0</v>
      </c>
      <c r="L32" s="7">
        <f>IF(COUNTIF('Iteration 2 - Backward-Forward'!A:A, A32) &gt; 0, 1, 0)</f>
        <v>0</v>
      </c>
      <c r="M32" s="7">
        <f>IF(COUNTIF('Iteration 3 - FFF'!A:A, A32) &gt; 0, 1, 0)</f>
        <v>0</v>
      </c>
      <c r="N32" s="7">
        <f>IF(COUNTIF('Iteration 3 - FFB'!A:A, A32) &gt; 0, 1, 0)</f>
        <v>0</v>
      </c>
      <c r="O32" s="7">
        <f>IF(COUNTIF('Iteration 3 - FBF'!A:A, A32) &gt; 0, 1, 0)</f>
        <v>0</v>
      </c>
      <c r="P32" s="7">
        <f>IF(COUNTIF('Iteration 3 - FBB'!A:A, A32) &gt; 0, 1, 0)</f>
        <v>0</v>
      </c>
      <c r="Q32" s="7">
        <f>IF(COUNTIF('Iteration 3 - BBB'!A:A, A32) &gt; 0, 1, 0)</f>
        <v>0</v>
      </c>
      <c r="R32" s="7"/>
      <c r="S32" s="7"/>
      <c r="T32" s="7"/>
      <c r="U32" s="7">
        <v>1</v>
      </c>
    </row>
    <row r="33" spans="1:21" x14ac:dyDescent="0.25">
      <c r="A33" s="7" t="s">
        <v>11250</v>
      </c>
      <c r="B33" s="7" t="s">
        <v>11251</v>
      </c>
      <c r="C33" s="7">
        <v>2021</v>
      </c>
      <c r="D33" s="7" t="s">
        <v>11252</v>
      </c>
      <c r="E33" s="7">
        <f t="shared" si="0"/>
        <v>0</v>
      </c>
      <c r="F33" s="7">
        <f>IF(COUNTIF('Start Set'!A:A, A33) &gt; 0, 1, 0)</f>
        <v>0</v>
      </c>
      <c r="G33" s="7">
        <f>IF(COUNTIF('Iteration 1 - Forward'!A:A, A33) &gt; 0, 1, 0)</f>
        <v>0</v>
      </c>
      <c r="H33" s="7">
        <f>IF(COUNTIF('Iteration 1 - Backward'!A:A, A33) &gt; 0, 1, 0)</f>
        <v>0</v>
      </c>
      <c r="I33" s="7">
        <f>IF(COUNTIF('Iteration 2 - Forward-Forward'!A:A, A33) &gt; 0, 1, 0)</f>
        <v>0</v>
      </c>
      <c r="J33" s="7">
        <f>IF(COUNTIF('Iteration 2 - Forward-Backward'!A:A, A33) &gt; 0, 1, 0)</f>
        <v>0</v>
      </c>
      <c r="K33" s="7">
        <f>IF(COUNTIF('Iteration 2 - Backward-Backward'!A:A, A33) &gt; 0, 1, 0)</f>
        <v>0</v>
      </c>
      <c r="L33" s="7">
        <f>IF(COUNTIF('Iteration 2 - Backward-Forward'!A:A, A33) &gt; 0, 1, 0)</f>
        <v>0</v>
      </c>
      <c r="M33" s="7">
        <f>IF(COUNTIF('Iteration 3 - FFF'!A:A, A33) &gt; 0, 1, 0)</f>
        <v>0</v>
      </c>
      <c r="N33" s="7">
        <f>IF(COUNTIF('Iteration 3 - FFB'!A:A, A33) &gt; 0, 1, 0)</f>
        <v>0</v>
      </c>
      <c r="O33" s="7">
        <f>IF(COUNTIF('Iteration 3 - FBF'!A:A, A33) &gt; 0, 1, 0)</f>
        <v>0</v>
      </c>
      <c r="P33" s="7">
        <f>IF(COUNTIF('Iteration 3 - FBB'!A:A, A33) &gt; 0, 1, 0)</f>
        <v>0</v>
      </c>
      <c r="Q33" s="7">
        <f>IF(COUNTIF('Iteration 3 - BBB'!A:A, A33) &gt; 0, 1, 0)</f>
        <v>0</v>
      </c>
      <c r="R33" s="7"/>
      <c r="S33" s="7">
        <v>1</v>
      </c>
    </row>
    <row r="34" spans="1:21" x14ac:dyDescent="0.25">
      <c r="A34" s="7" t="s">
        <v>11101</v>
      </c>
      <c r="B34" s="7" t="s">
        <v>11102</v>
      </c>
      <c r="C34" s="7">
        <v>2025</v>
      </c>
      <c r="D34" s="7" t="s">
        <v>3933</v>
      </c>
      <c r="E34" s="7">
        <f t="shared" ref="E34:E61" si="1">--(ROW(A34)&lt;&gt;MATCH(A34,$A:$A,0))</f>
        <v>0</v>
      </c>
      <c r="F34" s="7">
        <f>IF(COUNTIF('Start Set'!A:A, A34) &gt; 0, 1, 0)</f>
        <v>0</v>
      </c>
      <c r="G34" s="7">
        <f>IF(COUNTIF('Iteration 1 - Forward'!A:A, A34) &gt; 0, 1, 0)</f>
        <v>0</v>
      </c>
      <c r="H34" s="7">
        <f>IF(COUNTIF('Iteration 1 - Backward'!A:A, A34) &gt; 0, 1, 0)</f>
        <v>0</v>
      </c>
      <c r="I34" s="7">
        <f>IF(COUNTIF('Iteration 2 - Forward-Forward'!A:A, A34) &gt; 0, 1, 0)</f>
        <v>0</v>
      </c>
      <c r="J34" s="7">
        <f>IF(COUNTIF('Iteration 2 - Forward-Backward'!A:A, A34) &gt; 0, 1, 0)</f>
        <v>0</v>
      </c>
      <c r="K34" s="7">
        <f>IF(COUNTIF('Iteration 2 - Backward-Backward'!A:A, A34) &gt; 0, 1, 0)</f>
        <v>0</v>
      </c>
      <c r="L34" s="7">
        <f>IF(COUNTIF('Iteration 2 - Backward-Forward'!A:A, A34) &gt; 0, 1, 0)</f>
        <v>0</v>
      </c>
      <c r="M34" s="7">
        <f>IF(COUNTIF('Iteration 3 - FFF'!A:A, A34) &gt; 0, 1, 0)</f>
        <v>0</v>
      </c>
      <c r="N34" s="7">
        <f>IF(COUNTIF('Iteration 3 - FFB'!A:A, A34) &gt; 0, 1, 0)</f>
        <v>0</v>
      </c>
      <c r="O34" s="7">
        <f>IF(COUNTIF('Iteration 3 - FBF'!A:A, A34) &gt; 0, 1, 0)</f>
        <v>0</v>
      </c>
      <c r="P34" s="7">
        <f>IF(COUNTIF('Iteration 3 - FBB'!A:A, A34) &gt; 0, 1, 0)</f>
        <v>0</v>
      </c>
      <c r="Q34" s="7">
        <f>IF(COUNTIF('Iteration 3 - BBB'!A:A, A34) &gt; 0, 1, 0)</f>
        <v>0</v>
      </c>
      <c r="R34" s="7"/>
      <c r="S34" s="7">
        <v>1</v>
      </c>
    </row>
    <row r="35" spans="1:21" x14ac:dyDescent="0.25">
      <c r="A35" s="7" t="s">
        <v>11112</v>
      </c>
      <c r="B35" s="7" t="s">
        <v>11113</v>
      </c>
      <c r="C35" s="7">
        <v>2024</v>
      </c>
      <c r="D35" s="7" t="s">
        <v>11114</v>
      </c>
      <c r="E35" s="7">
        <f t="shared" si="1"/>
        <v>0</v>
      </c>
      <c r="F35" s="7">
        <f>IF(COUNTIF('Start Set'!A:A, A35) &gt; 0, 1, 0)</f>
        <v>0</v>
      </c>
      <c r="G35" s="7">
        <f>IF(COUNTIF('Iteration 1 - Forward'!A:A, A35) &gt; 0, 1, 0)</f>
        <v>0</v>
      </c>
      <c r="H35" s="7">
        <f>IF(COUNTIF('Iteration 1 - Backward'!A:A, A35) &gt; 0, 1, 0)</f>
        <v>0</v>
      </c>
      <c r="I35" s="7">
        <f>IF(COUNTIF('Iteration 2 - Forward-Forward'!A:A, A35) &gt; 0, 1, 0)</f>
        <v>0</v>
      </c>
      <c r="J35" s="7">
        <f>IF(COUNTIF('Iteration 2 - Forward-Backward'!A:A, A35) &gt; 0, 1, 0)</f>
        <v>0</v>
      </c>
      <c r="K35" s="7">
        <f>IF(COUNTIF('Iteration 2 - Backward-Backward'!A:A, A35) &gt; 0, 1, 0)</f>
        <v>0</v>
      </c>
      <c r="L35" s="7">
        <f>IF(COUNTIF('Iteration 2 - Backward-Forward'!A:A, A35) &gt; 0, 1, 0)</f>
        <v>0</v>
      </c>
      <c r="M35" s="7">
        <f>IF(COUNTIF('Iteration 3 - FFF'!A:A, A35) &gt; 0, 1, 0)</f>
        <v>0</v>
      </c>
      <c r="N35" s="7">
        <f>IF(COUNTIF('Iteration 3 - FFB'!A:A, A35) &gt; 0, 1, 0)</f>
        <v>0</v>
      </c>
      <c r="O35" s="7">
        <f>IF(COUNTIF('Iteration 3 - FBF'!A:A, A35) &gt; 0, 1, 0)</f>
        <v>0</v>
      </c>
      <c r="P35" s="7">
        <f>IF(COUNTIF('Iteration 3 - FBB'!A:A, A35) &gt; 0, 1, 0)</f>
        <v>0</v>
      </c>
      <c r="Q35" s="7">
        <f>IF(COUNTIF('Iteration 3 - BBB'!A:A, A35) &gt; 0, 1, 0)</f>
        <v>0</v>
      </c>
      <c r="R35" s="7"/>
      <c r="S35" s="7"/>
      <c r="T35" s="7"/>
      <c r="U35" s="7">
        <v>1</v>
      </c>
    </row>
    <row r="36" spans="1:21" x14ac:dyDescent="0.25">
      <c r="A36" s="7" t="s">
        <v>11311</v>
      </c>
      <c r="B36" s="7" t="s">
        <v>11312</v>
      </c>
      <c r="C36" s="7">
        <v>2021</v>
      </c>
      <c r="D36" s="7" t="s">
        <v>11313</v>
      </c>
      <c r="E36" s="7">
        <f t="shared" si="1"/>
        <v>0</v>
      </c>
      <c r="F36" s="7">
        <f>IF(COUNTIF('Start Set'!A:A, A36) &gt; 0, 1, 0)</f>
        <v>0</v>
      </c>
      <c r="G36" s="7">
        <f>IF(COUNTIF('Iteration 1 - Forward'!A:A, A36) &gt; 0, 1, 0)</f>
        <v>0</v>
      </c>
      <c r="H36" s="7">
        <f>IF(COUNTIF('Iteration 1 - Backward'!A:A, A36) &gt; 0, 1, 0)</f>
        <v>0</v>
      </c>
      <c r="I36" s="7">
        <f>IF(COUNTIF('Iteration 2 - Forward-Forward'!A:A, A36) &gt; 0, 1, 0)</f>
        <v>0</v>
      </c>
      <c r="J36" s="7">
        <f>IF(COUNTIF('Iteration 2 - Forward-Backward'!A:A, A36) &gt; 0, 1, 0)</f>
        <v>0</v>
      </c>
      <c r="K36" s="7">
        <f>IF(COUNTIF('Iteration 2 - Backward-Backward'!A:A, A36) &gt; 0, 1, 0)</f>
        <v>0</v>
      </c>
      <c r="L36" s="7">
        <f>IF(COUNTIF('Iteration 2 - Backward-Forward'!A:A, A36) &gt; 0, 1, 0)</f>
        <v>0</v>
      </c>
      <c r="M36" s="7">
        <f>IF(COUNTIF('Iteration 3 - FFF'!A:A, A36) &gt; 0, 1, 0)</f>
        <v>0</v>
      </c>
      <c r="N36" s="7">
        <f>IF(COUNTIF('Iteration 3 - FFB'!A:A, A36) &gt; 0, 1, 0)</f>
        <v>0</v>
      </c>
      <c r="O36" s="7">
        <f>IF(COUNTIF('Iteration 3 - FBF'!A:A, A36) &gt; 0, 1, 0)</f>
        <v>0</v>
      </c>
      <c r="P36" s="7">
        <f>IF(COUNTIF('Iteration 3 - FBB'!A:A, A36) &gt; 0, 1, 0)</f>
        <v>0</v>
      </c>
      <c r="Q36" s="7">
        <f>IF(COUNTIF('Iteration 3 - BBB'!A:A, A36) &gt; 0, 1, 0)</f>
        <v>0</v>
      </c>
      <c r="R36" s="7"/>
      <c r="S36" s="7">
        <v>1</v>
      </c>
      <c r="T36" s="7"/>
      <c r="U36" s="7">
        <v>1</v>
      </c>
    </row>
    <row r="37" spans="1:21" x14ac:dyDescent="0.25">
      <c r="A37" s="7" t="s">
        <v>11117</v>
      </c>
      <c r="B37" s="7" t="s">
        <v>11118</v>
      </c>
      <c r="C37" s="7">
        <v>2025</v>
      </c>
      <c r="D37" s="7" t="s">
        <v>11119</v>
      </c>
      <c r="E37" s="7">
        <f t="shared" si="1"/>
        <v>0</v>
      </c>
      <c r="F37" s="7">
        <f>IF(COUNTIF('Start Set'!A:A, A37) &gt; 0, 1, 0)</f>
        <v>0</v>
      </c>
      <c r="G37" s="7">
        <f>IF(COUNTIF('Iteration 1 - Forward'!A:A, A37) &gt; 0, 1, 0)</f>
        <v>0</v>
      </c>
      <c r="H37" s="7">
        <f>IF(COUNTIF('Iteration 1 - Backward'!A:A, A37) &gt; 0, 1, 0)</f>
        <v>0</v>
      </c>
      <c r="I37" s="7">
        <f>IF(COUNTIF('Iteration 2 - Forward-Forward'!A:A, A37) &gt; 0, 1, 0)</f>
        <v>0</v>
      </c>
      <c r="J37" s="7">
        <f>IF(COUNTIF('Iteration 2 - Forward-Backward'!A:A, A37) &gt; 0, 1, 0)</f>
        <v>0</v>
      </c>
      <c r="K37" s="7">
        <f>IF(COUNTIF('Iteration 2 - Backward-Backward'!A:A, A37) &gt; 0, 1, 0)</f>
        <v>0</v>
      </c>
      <c r="L37" s="7">
        <f>IF(COUNTIF('Iteration 2 - Backward-Forward'!A:A, A37) &gt; 0, 1, 0)</f>
        <v>0</v>
      </c>
      <c r="M37" s="7">
        <f>IF(COUNTIF('Iteration 3 - FFF'!A:A, A37) &gt; 0, 1, 0)</f>
        <v>0</v>
      </c>
      <c r="N37" s="7">
        <f>IF(COUNTIF('Iteration 3 - FFB'!A:A, A37) &gt; 0, 1, 0)</f>
        <v>0</v>
      </c>
      <c r="O37" s="7">
        <f>IF(COUNTIF('Iteration 3 - FBF'!A:A, A37) &gt; 0, 1, 0)</f>
        <v>0</v>
      </c>
      <c r="P37" s="7">
        <f>IF(COUNTIF('Iteration 3 - FBB'!A:A, A37) &gt; 0, 1, 0)</f>
        <v>0</v>
      </c>
      <c r="Q37" s="7">
        <f>IF(COUNTIF('Iteration 3 - BBB'!A:A, A37) &gt; 0, 1, 0)</f>
        <v>0</v>
      </c>
      <c r="R37" s="7"/>
      <c r="S37" s="7">
        <v>1</v>
      </c>
    </row>
    <row r="38" spans="1:21" x14ac:dyDescent="0.25">
      <c r="A38" s="7" t="s">
        <v>3092</v>
      </c>
      <c r="B38" s="7" t="s">
        <v>3093</v>
      </c>
      <c r="C38" s="7">
        <v>2025</v>
      </c>
      <c r="D38" s="7" t="s">
        <v>11089</v>
      </c>
      <c r="E38" s="7">
        <f t="shared" si="1"/>
        <v>0</v>
      </c>
      <c r="F38" s="7">
        <f>IF(COUNTIF('Start Set'!A:A, A38) &gt; 0, 1, 0)</f>
        <v>0</v>
      </c>
      <c r="G38" s="7">
        <f>IF(COUNTIF('Iteration 1 - Forward'!A:A, A38) &gt; 0, 1, 0)</f>
        <v>1</v>
      </c>
      <c r="H38" s="7">
        <f>IF(COUNTIF('Iteration 1 - Backward'!A:A, A38) &gt; 0, 1, 0)</f>
        <v>0</v>
      </c>
      <c r="I38" s="7">
        <f>IF(COUNTIF('Iteration 2 - Forward-Forward'!A:A, A38) &gt; 0, 1, 0)</f>
        <v>0</v>
      </c>
      <c r="J38" s="7">
        <f>IF(COUNTIF('Iteration 2 - Forward-Backward'!A:A, A38) &gt; 0, 1, 0)</f>
        <v>0</v>
      </c>
      <c r="K38" s="7">
        <f>IF(COUNTIF('Iteration 2 - Backward-Backward'!A:A, A38) &gt; 0, 1, 0)</f>
        <v>0</v>
      </c>
      <c r="L38" s="7">
        <f>IF(COUNTIF('Iteration 2 - Backward-Forward'!A:A, A38) &gt; 0, 1, 0)</f>
        <v>0</v>
      </c>
      <c r="M38" s="7">
        <f>IF(COUNTIF('Iteration 3 - FFF'!A:A, A38) &gt; 0, 1, 0)</f>
        <v>0</v>
      </c>
      <c r="N38" s="7">
        <f>IF(COUNTIF('Iteration 3 - FFB'!A:A, A38) &gt; 0, 1, 0)</f>
        <v>0</v>
      </c>
      <c r="O38" s="7">
        <f>IF(COUNTIF('Iteration 3 - FBF'!A:A, A38) &gt; 0, 1, 0)</f>
        <v>0</v>
      </c>
      <c r="P38" s="7">
        <f>IF(COUNTIF('Iteration 3 - FBB'!A:A, A38) &gt; 0, 1, 0)</f>
        <v>0</v>
      </c>
      <c r="Q38" s="7">
        <f>IF(COUNTIF('Iteration 3 - BBB'!A:A, A38) &gt; 0, 1, 0)</f>
        <v>0</v>
      </c>
      <c r="R38" s="7"/>
      <c r="S38" s="7">
        <v>1</v>
      </c>
    </row>
    <row r="39" spans="1:21" x14ac:dyDescent="0.25">
      <c r="A39" s="7" t="s">
        <v>11092</v>
      </c>
      <c r="B39" s="7" t="s">
        <v>11093</v>
      </c>
      <c r="C39" s="7">
        <v>2025</v>
      </c>
      <c r="D39" s="7" t="s">
        <v>11094</v>
      </c>
      <c r="E39" s="7">
        <f t="shared" si="1"/>
        <v>0</v>
      </c>
      <c r="F39" s="7">
        <f>IF(COUNTIF('Start Set'!A:A, A39) &gt; 0, 1, 0)</f>
        <v>0</v>
      </c>
      <c r="G39" s="7">
        <f>IF(COUNTIF('Iteration 1 - Forward'!A:A, A39) &gt; 0, 1, 0)</f>
        <v>0</v>
      </c>
      <c r="H39" s="7">
        <f>IF(COUNTIF('Iteration 1 - Backward'!A:A, A39) &gt; 0, 1, 0)</f>
        <v>0</v>
      </c>
      <c r="I39" s="7">
        <f>IF(COUNTIF('Iteration 2 - Forward-Forward'!A:A, A39) &gt; 0, 1, 0)</f>
        <v>0</v>
      </c>
      <c r="J39" s="7">
        <f>IF(COUNTIF('Iteration 2 - Forward-Backward'!A:A, A39) &gt; 0, 1, 0)</f>
        <v>0</v>
      </c>
      <c r="K39" s="7">
        <f>IF(COUNTIF('Iteration 2 - Backward-Backward'!A:A, A39) &gt; 0, 1, 0)</f>
        <v>0</v>
      </c>
      <c r="L39" s="7">
        <f>IF(COUNTIF('Iteration 2 - Backward-Forward'!A:A, A39) &gt; 0, 1, 0)</f>
        <v>0</v>
      </c>
      <c r="M39" s="7">
        <f>IF(COUNTIF('Iteration 3 - FFF'!A:A, A39) &gt; 0, 1, 0)</f>
        <v>0</v>
      </c>
      <c r="N39" s="7">
        <f>IF(COUNTIF('Iteration 3 - FFB'!A:A, A39) &gt; 0, 1, 0)</f>
        <v>0</v>
      </c>
      <c r="O39" s="7">
        <f>IF(COUNTIF('Iteration 3 - FBF'!A:A, A39) &gt; 0, 1, 0)</f>
        <v>0</v>
      </c>
      <c r="P39" s="7">
        <f>IF(COUNTIF('Iteration 3 - FBB'!A:A, A39) &gt; 0, 1, 0)</f>
        <v>0</v>
      </c>
      <c r="Q39" s="7">
        <f>IF(COUNTIF('Iteration 3 - BBB'!A:A, A39) &gt; 0, 1, 0)</f>
        <v>0</v>
      </c>
      <c r="R39" s="7"/>
      <c r="S39" s="7">
        <v>1</v>
      </c>
    </row>
    <row r="40" spans="1:21" x14ac:dyDescent="0.25">
      <c r="A40" s="7" t="s">
        <v>11061</v>
      </c>
      <c r="B40" s="7" t="s">
        <v>11062</v>
      </c>
      <c r="C40" s="7">
        <v>2024</v>
      </c>
      <c r="D40" s="7" t="s">
        <v>11063</v>
      </c>
      <c r="E40" s="7">
        <f t="shared" si="1"/>
        <v>0</v>
      </c>
      <c r="F40" s="7">
        <f>IF(COUNTIF('Start Set'!A:A, A40) &gt; 0, 1, 0)</f>
        <v>0</v>
      </c>
      <c r="G40" s="7">
        <f>IF(COUNTIF('Iteration 1 - Forward'!A:A, A40) &gt; 0, 1, 0)</f>
        <v>0</v>
      </c>
      <c r="H40" s="7">
        <f>IF(COUNTIF('Iteration 1 - Backward'!A:A, A40) &gt; 0, 1, 0)</f>
        <v>0</v>
      </c>
      <c r="I40" s="7">
        <f>IF(COUNTIF('Iteration 2 - Forward-Forward'!A:A, A40) &gt; 0, 1, 0)</f>
        <v>0</v>
      </c>
      <c r="J40" s="7">
        <f>IF(COUNTIF('Iteration 2 - Forward-Backward'!A:A, A40) &gt; 0, 1, 0)</f>
        <v>0</v>
      </c>
      <c r="K40" s="7">
        <f>IF(COUNTIF('Iteration 2 - Backward-Backward'!A:A, A40) &gt; 0, 1, 0)</f>
        <v>0</v>
      </c>
      <c r="L40" s="7">
        <f>IF(COUNTIF('Iteration 2 - Backward-Forward'!A:A, A40) &gt; 0, 1, 0)</f>
        <v>0</v>
      </c>
      <c r="M40" s="7">
        <f>IF(COUNTIF('Iteration 3 - FFF'!A:A, A40) &gt; 0, 1, 0)</f>
        <v>0</v>
      </c>
      <c r="N40" s="7">
        <f>IF(COUNTIF('Iteration 3 - FFB'!A:A, A40) &gt; 0, 1, 0)</f>
        <v>0</v>
      </c>
      <c r="O40" s="7">
        <f>IF(COUNTIF('Iteration 3 - FBF'!A:A, A40) &gt; 0, 1, 0)</f>
        <v>0</v>
      </c>
      <c r="P40" s="7">
        <f>IF(COUNTIF('Iteration 3 - FBB'!A:A, A40) &gt; 0, 1, 0)</f>
        <v>0</v>
      </c>
      <c r="Q40" s="7">
        <f>IF(COUNTIF('Iteration 3 - BBB'!A:A, A40) &gt; 0, 1, 0)</f>
        <v>0</v>
      </c>
      <c r="R40" s="7"/>
      <c r="S40" s="7">
        <v>1</v>
      </c>
    </row>
    <row r="41" spans="1:21" x14ac:dyDescent="0.25">
      <c r="A41" s="7" t="s">
        <v>7167</v>
      </c>
      <c r="B41" s="7" t="s">
        <v>7168</v>
      </c>
      <c r="C41" s="7">
        <v>2025</v>
      </c>
      <c r="D41" s="7" t="s">
        <v>11116</v>
      </c>
      <c r="E41" s="7">
        <f t="shared" si="1"/>
        <v>0</v>
      </c>
      <c r="F41" s="7">
        <f>IF(COUNTIF('Start Set'!A:A, A41) &gt; 0, 1, 0)</f>
        <v>0</v>
      </c>
      <c r="G41" s="7">
        <f>IF(COUNTIF('Iteration 1 - Forward'!A:A, A41) &gt; 0, 1, 0)</f>
        <v>0</v>
      </c>
      <c r="H41" s="7">
        <f>IF(COUNTIF('Iteration 1 - Backward'!A:A, A41) &gt; 0, 1, 0)</f>
        <v>0</v>
      </c>
      <c r="I41" s="7">
        <f>IF(COUNTIF('Iteration 2 - Forward-Forward'!A:A, A41) &gt; 0, 1, 0)</f>
        <v>0</v>
      </c>
      <c r="J41" s="7">
        <f>IF(COUNTIF('Iteration 2 - Forward-Backward'!A:A, A41) &gt; 0, 1, 0)</f>
        <v>0</v>
      </c>
      <c r="K41" s="7">
        <f>IF(COUNTIF('Iteration 2 - Backward-Backward'!A:A, A41) &gt; 0, 1, 0)</f>
        <v>0</v>
      </c>
      <c r="L41" s="7">
        <f>IF(COUNTIF('Iteration 2 - Backward-Forward'!A:A, A41) &gt; 0, 1, 0)</f>
        <v>1</v>
      </c>
      <c r="M41" s="7">
        <f>IF(COUNTIF('Iteration 3 - FFF'!A:A, A41) &gt; 0, 1, 0)</f>
        <v>0</v>
      </c>
      <c r="N41" s="7">
        <f>IF(COUNTIF('Iteration 3 - FFB'!A:A, A41) &gt; 0, 1, 0)</f>
        <v>0</v>
      </c>
      <c r="O41" s="7">
        <f>IF(COUNTIF('Iteration 3 - FBF'!A:A, A41) &gt; 0, 1, 0)</f>
        <v>0</v>
      </c>
      <c r="P41" s="7">
        <f>IF(COUNTIF('Iteration 3 - FBB'!A:A, A41) &gt; 0, 1, 0)</f>
        <v>0</v>
      </c>
      <c r="Q41" s="7">
        <f>IF(COUNTIF('Iteration 3 - BBB'!A:A, A41) &gt; 0, 1, 0)</f>
        <v>0</v>
      </c>
      <c r="R41" s="7"/>
      <c r="S41" s="7">
        <v>1</v>
      </c>
    </row>
    <row r="42" spans="1:21" x14ac:dyDescent="0.25">
      <c r="A42" s="7" t="s">
        <v>11120</v>
      </c>
      <c r="B42" s="7" t="s">
        <v>11121</v>
      </c>
      <c r="C42" s="7"/>
      <c r="D42" s="7" t="s">
        <v>11122</v>
      </c>
      <c r="E42" s="7">
        <f t="shared" si="1"/>
        <v>0</v>
      </c>
      <c r="F42" s="7">
        <f>IF(COUNTIF('Start Set'!A:A, A42) &gt; 0, 1, 0)</f>
        <v>0</v>
      </c>
      <c r="G42" s="7">
        <f>IF(COUNTIF('Iteration 1 - Forward'!A:A, A42) &gt; 0, 1, 0)</f>
        <v>0</v>
      </c>
      <c r="H42" s="7">
        <f>IF(COUNTIF('Iteration 1 - Backward'!A:A, A42) &gt; 0, 1, 0)</f>
        <v>0</v>
      </c>
      <c r="I42" s="7">
        <f>IF(COUNTIF('Iteration 2 - Forward-Forward'!A:A, A42) &gt; 0, 1, 0)</f>
        <v>0</v>
      </c>
      <c r="J42" s="7">
        <f>IF(COUNTIF('Iteration 2 - Forward-Backward'!A:A, A42) &gt; 0, 1, 0)</f>
        <v>0</v>
      </c>
      <c r="K42" s="7">
        <f>IF(COUNTIF('Iteration 2 - Backward-Backward'!A:A, A42) &gt; 0, 1, 0)</f>
        <v>0</v>
      </c>
      <c r="L42" s="7">
        <f>IF(COUNTIF('Iteration 2 - Backward-Forward'!A:A, A42) &gt; 0, 1, 0)</f>
        <v>0</v>
      </c>
      <c r="M42" s="7">
        <f>IF(COUNTIF('Iteration 3 - FFF'!A:A, A42) &gt; 0, 1, 0)</f>
        <v>0</v>
      </c>
      <c r="N42" s="7">
        <f>IF(COUNTIF('Iteration 3 - FFB'!A:A, A42) &gt; 0, 1, 0)</f>
        <v>0</v>
      </c>
      <c r="O42" s="7">
        <f>IF(COUNTIF('Iteration 3 - FBF'!A:A, A42) &gt; 0, 1, 0)</f>
        <v>0</v>
      </c>
      <c r="P42" s="7">
        <f>IF(COUNTIF('Iteration 3 - FBB'!A:A, A42) &gt; 0, 1, 0)</f>
        <v>0</v>
      </c>
      <c r="Q42" s="7">
        <f>IF(COUNTIF('Iteration 3 - BBB'!A:A, A42) &gt; 0, 1, 0)</f>
        <v>0</v>
      </c>
      <c r="R42" s="7"/>
      <c r="S42" s="7">
        <v>1</v>
      </c>
    </row>
    <row r="43" spans="1:21" x14ac:dyDescent="0.25">
      <c r="A43" s="7" t="s">
        <v>11109</v>
      </c>
      <c r="B43" s="7" t="s">
        <v>11110</v>
      </c>
      <c r="C43" s="7">
        <v>2025</v>
      </c>
      <c r="D43" s="7" t="s">
        <v>11111</v>
      </c>
      <c r="E43" s="7">
        <f t="shared" si="1"/>
        <v>0</v>
      </c>
      <c r="F43" s="7">
        <f>IF(COUNTIF('Start Set'!A:A, A43) &gt; 0, 1, 0)</f>
        <v>0</v>
      </c>
      <c r="G43" s="7">
        <f>IF(COUNTIF('Iteration 1 - Forward'!A:A, A43) &gt; 0, 1, 0)</f>
        <v>0</v>
      </c>
      <c r="H43" s="7">
        <f>IF(COUNTIF('Iteration 1 - Backward'!A:A, A43) &gt; 0, 1, 0)</f>
        <v>0</v>
      </c>
      <c r="I43" s="7">
        <f>IF(COUNTIF('Iteration 2 - Forward-Forward'!A:A, A43) &gt; 0, 1, 0)</f>
        <v>0</v>
      </c>
      <c r="J43" s="7">
        <f>IF(COUNTIF('Iteration 2 - Forward-Backward'!A:A, A43) &gt; 0, 1, 0)</f>
        <v>0</v>
      </c>
      <c r="K43" s="7">
        <f>IF(COUNTIF('Iteration 2 - Backward-Backward'!A:A, A43) &gt; 0, 1, 0)</f>
        <v>0</v>
      </c>
      <c r="L43" s="7">
        <f>IF(COUNTIF('Iteration 2 - Backward-Forward'!A:A, A43) &gt; 0, 1, 0)</f>
        <v>0</v>
      </c>
      <c r="M43" s="7">
        <f>IF(COUNTIF('Iteration 3 - FFF'!A:A, A43) &gt; 0, 1, 0)</f>
        <v>0</v>
      </c>
      <c r="N43" s="7">
        <f>IF(COUNTIF('Iteration 3 - FFB'!A:A, A43) &gt; 0, 1, 0)</f>
        <v>0</v>
      </c>
      <c r="O43" s="7">
        <f>IF(COUNTIF('Iteration 3 - FBF'!A:A, A43) &gt; 0, 1, 0)</f>
        <v>0</v>
      </c>
      <c r="P43" s="7">
        <f>IF(COUNTIF('Iteration 3 - FBB'!A:A, A43) &gt; 0, 1, 0)</f>
        <v>0</v>
      </c>
      <c r="Q43" s="7">
        <f>IF(COUNTIF('Iteration 3 - BBB'!A:A, A43) &gt; 0, 1, 0)</f>
        <v>0</v>
      </c>
      <c r="R43" s="7"/>
      <c r="S43" s="7">
        <v>1</v>
      </c>
    </row>
    <row r="44" spans="1:21" x14ac:dyDescent="0.25">
      <c r="A44" s="7" t="s">
        <v>11328</v>
      </c>
      <c r="B44" s="7" t="s">
        <v>11329</v>
      </c>
      <c r="C44" s="7">
        <v>2024</v>
      </c>
      <c r="D44" s="7" t="s">
        <v>11330</v>
      </c>
      <c r="E44" s="7">
        <f t="shared" si="1"/>
        <v>0</v>
      </c>
      <c r="F44" s="7">
        <f>IF(COUNTIF('Start Set'!A:A, A44) &gt; 0, 1, 0)</f>
        <v>0</v>
      </c>
      <c r="G44" s="7">
        <f>IF(COUNTIF('Iteration 1 - Forward'!A:A, A44) &gt; 0, 1, 0)</f>
        <v>0</v>
      </c>
      <c r="H44" s="7">
        <f>IF(COUNTIF('Iteration 1 - Backward'!A:A, A44) &gt; 0, 1, 0)</f>
        <v>0</v>
      </c>
      <c r="I44" s="7">
        <f>IF(COUNTIF('Iteration 2 - Forward-Forward'!A:A, A44) &gt; 0, 1, 0)</f>
        <v>0</v>
      </c>
      <c r="J44" s="7">
        <f>IF(COUNTIF('Iteration 2 - Forward-Backward'!A:A, A44) &gt; 0, 1, 0)</f>
        <v>0</v>
      </c>
      <c r="K44" s="7">
        <f>IF(COUNTIF('Iteration 2 - Backward-Backward'!A:A, A44) &gt; 0, 1, 0)</f>
        <v>0</v>
      </c>
      <c r="L44" s="7">
        <f>IF(COUNTIF('Iteration 2 - Backward-Forward'!A:A, A44) &gt; 0, 1, 0)</f>
        <v>0</v>
      </c>
      <c r="M44" s="7">
        <f>IF(COUNTIF('Iteration 3 - FFF'!A:A, A44) &gt; 0, 1, 0)</f>
        <v>0</v>
      </c>
      <c r="N44" s="7">
        <f>IF(COUNTIF('Iteration 3 - FFB'!A:A, A44) &gt; 0, 1, 0)</f>
        <v>0</v>
      </c>
      <c r="O44" s="7">
        <f>IF(COUNTIF('Iteration 3 - FBF'!A:A, A44) &gt; 0, 1, 0)</f>
        <v>0</v>
      </c>
      <c r="P44" s="7">
        <f>IF(COUNTIF('Iteration 3 - FBB'!A:A, A44) &gt; 0, 1, 0)</f>
        <v>0</v>
      </c>
      <c r="Q44" s="7">
        <f>IF(COUNTIF('Iteration 3 - BBB'!A:A, A44) &gt; 0, 1, 0)</f>
        <v>0</v>
      </c>
      <c r="R44" s="7"/>
      <c r="S44" s="7">
        <v>1</v>
      </c>
    </row>
    <row r="45" spans="1:21" x14ac:dyDescent="0.25">
      <c r="A45" s="7" t="s">
        <v>11278</v>
      </c>
      <c r="B45" s="7" t="s">
        <v>11279</v>
      </c>
      <c r="C45" s="7">
        <v>2023</v>
      </c>
      <c r="D45" s="7" t="s">
        <v>11280</v>
      </c>
      <c r="E45" s="7">
        <f t="shared" si="1"/>
        <v>0</v>
      </c>
      <c r="F45" s="7">
        <f>IF(COUNTIF('Start Set'!A:A, A45) &gt; 0, 1, 0)</f>
        <v>0</v>
      </c>
      <c r="G45" s="7">
        <f>IF(COUNTIF('Iteration 1 - Forward'!A:A, A45) &gt; 0, 1, 0)</f>
        <v>0</v>
      </c>
      <c r="H45" s="7">
        <f>IF(COUNTIF('Iteration 1 - Backward'!A:A, A45) &gt; 0, 1, 0)</f>
        <v>0</v>
      </c>
      <c r="I45" s="7">
        <f>IF(COUNTIF('Iteration 2 - Forward-Forward'!A:A, A45) &gt; 0, 1, 0)</f>
        <v>0</v>
      </c>
      <c r="J45" s="7">
        <f>IF(COUNTIF('Iteration 2 - Forward-Backward'!A:A, A45) &gt; 0, 1, 0)</f>
        <v>0</v>
      </c>
      <c r="K45" s="7">
        <f>IF(COUNTIF('Iteration 2 - Backward-Backward'!A:A, A45) &gt; 0, 1, 0)</f>
        <v>0</v>
      </c>
      <c r="L45" s="7">
        <f>IF(COUNTIF('Iteration 2 - Backward-Forward'!A:A, A45) &gt; 0, 1, 0)</f>
        <v>0</v>
      </c>
      <c r="M45" s="7">
        <f>IF(COUNTIF('Iteration 3 - FFF'!A:A, A45) &gt; 0, 1, 0)</f>
        <v>0</v>
      </c>
      <c r="N45" s="7">
        <f>IF(COUNTIF('Iteration 3 - FFB'!A:A, A45) &gt; 0, 1, 0)</f>
        <v>0</v>
      </c>
      <c r="O45" s="7">
        <f>IF(COUNTIF('Iteration 3 - FBF'!A:A, A45) &gt; 0, 1, 0)</f>
        <v>0</v>
      </c>
      <c r="P45" s="7">
        <f>IF(COUNTIF('Iteration 3 - FBB'!A:A, A45) &gt; 0, 1, 0)</f>
        <v>0</v>
      </c>
      <c r="Q45" s="7">
        <f>IF(COUNTIF('Iteration 3 - BBB'!A:A, A45) &gt; 0, 1, 0)</f>
        <v>0</v>
      </c>
      <c r="R45" s="7"/>
      <c r="S45" s="7">
        <v>1</v>
      </c>
    </row>
    <row r="46" spans="1:21" x14ac:dyDescent="0.25">
      <c r="A46" s="7" t="s">
        <v>11360</v>
      </c>
      <c r="B46" s="7" t="s">
        <v>11361</v>
      </c>
      <c r="C46" s="7">
        <v>2023</v>
      </c>
      <c r="D46" s="7" t="s">
        <v>11362</v>
      </c>
      <c r="E46" s="7">
        <f t="shared" si="1"/>
        <v>0</v>
      </c>
      <c r="F46" s="7">
        <f>IF(COUNTIF('Start Set'!A:A, A46) &gt; 0, 1, 0)</f>
        <v>0</v>
      </c>
      <c r="G46" s="7">
        <f>IF(COUNTIF('Iteration 1 - Forward'!A:A, A46) &gt; 0, 1, 0)</f>
        <v>0</v>
      </c>
      <c r="H46" s="7">
        <f>IF(COUNTIF('Iteration 1 - Backward'!A:A, A46) &gt; 0, 1, 0)</f>
        <v>0</v>
      </c>
      <c r="I46" s="7">
        <f>IF(COUNTIF('Iteration 2 - Forward-Forward'!A:A, A46) &gt; 0, 1, 0)</f>
        <v>0</v>
      </c>
      <c r="J46" s="7">
        <f>IF(COUNTIF('Iteration 2 - Forward-Backward'!A:A, A46) &gt; 0, 1, 0)</f>
        <v>0</v>
      </c>
      <c r="K46" s="7">
        <f>IF(COUNTIF('Iteration 2 - Backward-Backward'!A:A, A46) &gt; 0, 1, 0)</f>
        <v>0</v>
      </c>
      <c r="L46" s="7">
        <f>IF(COUNTIF('Iteration 2 - Backward-Forward'!A:A, A46) &gt; 0, 1, 0)</f>
        <v>0</v>
      </c>
      <c r="M46" s="7">
        <f>IF(COUNTIF('Iteration 3 - FFF'!A:A, A46) &gt; 0, 1, 0)</f>
        <v>0</v>
      </c>
      <c r="N46" s="7">
        <f>IF(COUNTIF('Iteration 3 - FFB'!A:A, A46) &gt; 0, 1, 0)</f>
        <v>0</v>
      </c>
      <c r="O46" s="7">
        <f>IF(COUNTIF('Iteration 3 - FBF'!A:A, A46) &gt; 0, 1, 0)</f>
        <v>0</v>
      </c>
      <c r="P46" s="7">
        <f>IF(COUNTIF('Iteration 3 - FBB'!A:A, A46) &gt; 0, 1, 0)</f>
        <v>0</v>
      </c>
      <c r="Q46" s="7">
        <f>IF(COUNTIF('Iteration 3 - BBB'!A:A, A46) &gt; 0, 1, 0)</f>
        <v>0</v>
      </c>
      <c r="R46" s="7"/>
      <c r="S46" s="7">
        <v>1</v>
      </c>
    </row>
    <row r="47" spans="1:21" x14ac:dyDescent="0.25">
      <c r="A47" s="7" t="s">
        <v>11266</v>
      </c>
      <c r="B47" s="7" t="s">
        <v>11267</v>
      </c>
      <c r="C47" s="7">
        <v>2022</v>
      </c>
      <c r="D47" s="7" t="s">
        <v>11268</v>
      </c>
      <c r="E47" s="7">
        <f t="shared" si="1"/>
        <v>0</v>
      </c>
      <c r="F47" s="7">
        <f>IF(COUNTIF('Start Set'!A:A, A47) &gt; 0, 1, 0)</f>
        <v>0</v>
      </c>
      <c r="G47" s="7">
        <f>IF(COUNTIF('Iteration 1 - Forward'!A:A, A47) &gt; 0, 1, 0)</f>
        <v>0</v>
      </c>
      <c r="H47" s="7">
        <f>IF(COUNTIF('Iteration 1 - Backward'!A:A, A47) &gt; 0, 1, 0)</f>
        <v>0</v>
      </c>
      <c r="I47" s="7">
        <f>IF(COUNTIF('Iteration 2 - Forward-Forward'!A:A, A47) &gt; 0, 1, 0)</f>
        <v>0</v>
      </c>
      <c r="J47" s="7">
        <f>IF(COUNTIF('Iteration 2 - Forward-Backward'!A:A, A47) &gt; 0, 1, 0)</f>
        <v>0</v>
      </c>
      <c r="K47" s="7">
        <f>IF(COUNTIF('Iteration 2 - Backward-Backward'!A:A, A47) &gt; 0, 1, 0)</f>
        <v>0</v>
      </c>
      <c r="L47" s="7">
        <f>IF(COUNTIF('Iteration 2 - Backward-Forward'!A:A, A47) &gt; 0, 1, 0)</f>
        <v>0</v>
      </c>
      <c r="M47" s="7">
        <f>IF(COUNTIF('Iteration 3 - FFF'!A:A, A47) &gt; 0, 1, 0)</f>
        <v>0</v>
      </c>
      <c r="N47" s="7">
        <f>IF(COUNTIF('Iteration 3 - FFB'!A:A, A47) &gt; 0, 1, 0)</f>
        <v>1</v>
      </c>
      <c r="O47" s="7">
        <f>IF(COUNTIF('Iteration 3 - FBF'!A:A, A47) &gt; 0, 1, 0)</f>
        <v>0</v>
      </c>
      <c r="P47" s="7">
        <f>IF(COUNTIF('Iteration 3 - FBB'!A:A, A47) &gt; 0, 1, 0)</f>
        <v>0</v>
      </c>
      <c r="Q47" s="7">
        <f>IF(COUNTIF('Iteration 3 - BBB'!A:A, A47) &gt; 0, 1, 0)</f>
        <v>0</v>
      </c>
      <c r="R47" s="7"/>
      <c r="S47" s="7">
        <v>1</v>
      </c>
    </row>
    <row r="48" spans="1:21" x14ac:dyDescent="0.25">
      <c r="A48" s="7" t="s">
        <v>11335</v>
      </c>
      <c r="B48" s="7" t="s">
        <v>11336</v>
      </c>
      <c r="C48" s="7">
        <v>2023</v>
      </c>
      <c r="D48" s="7" t="s">
        <v>11337</v>
      </c>
      <c r="E48" s="7">
        <f t="shared" si="1"/>
        <v>0</v>
      </c>
      <c r="F48" s="7">
        <f>IF(COUNTIF('Start Set'!A:A, A48) &gt; 0, 1, 0)</f>
        <v>0</v>
      </c>
      <c r="G48" s="7">
        <f>IF(COUNTIF('Iteration 1 - Forward'!A:A, A48) &gt; 0, 1, 0)</f>
        <v>0</v>
      </c>
      <c r="H48" s="7">
        <f>IF(COUNTIF('Iteration 1 - Backward'!A:A, A48) &gt; 0, 1, 0)</f>
        <v>0</v>
      </c>
      <c r="I48" s="7">
        <f>IF(COUNTIF('Iteration 2 - Forward-Forward'!A:A, A48) &gt; 0, 1, 0)</f>
        <v>0</v>
      </c>
      <c r="J48" s="7">
        <f>IF(COUNTIF('Iteration 2 - Forward-Backward'!A:A, A48) &gt; 0, 1, 0)</f>
        <v>0</v>
      </c>
      <c r="K48" s="7">
        <f>IF(COUNTIF('Iteration 2 - Backward-Backward'!A:A, A48) &gt; 0, 1, 0)</f>
        <v>0</v>
      </c>
      <c r="L48" s="7">
        <f>IF(COUNTIF('Iteration 2 - Backward-Forward'!A:A, A48) &gt; 0, 1, 0)</f>
        <v>0</v>
      </c>
      <c r="M48" s="7">
        <f>IF(COUNTIF('Iteration 3 - FFF'!A:A, A48) &gt; 0, 1, 0)</f>
        <v>0</v>
      </c>
      <c r="N48" s="7">
        <f>IF(COUNTIF('Iteration 3 - FFB'!A:A, A48) &gt; 0, 1, 0)</f>
        <v>0</v>
      </c>
      <c r="O48" s="7">
        <f>IF(COUNTIF('Iteration 3 - FBF'!A:A, A48) &gt; 0, 1, 0)</f>
        <v>0</v>
      </c>
      <c r="P48" s="7">
        <f>IF(COUNTIF('Iteration 3 - FBB'!A:A, A48) &gt; 0, 1, 0)</f>
        <v>0</v>
      </c>
      <c r="Q48" s="7">
        <f>IF(COUNTIF('Iteration 3 - BBB'!A:A, A48) &gt; 0, 1, 0)</f>
        <v>0</v>
      </c>
      <c r="R48" s="7"/>
      <c r="S48" s="7">
        <v>1</v>
      </c>
    </row>
    <row r="49" spans="1:19" x14ac:dyDescent="0.25">
      <c r="A49" s="7" t="s">
        <v>11066</v>
      </c>
      <c r="B49" s="7" t="s">
        <v>11067</v>
      </c>
      <c r="C49" s="7">
        <v>2024</v>
      </c>
      <c r="D49" s="7" t="s">
        <v>11068</v>
      </c>
      <c r="E49" s="7">
        <f t="shared" si="1"/>
        <v>0</v>
      </c>
      <c r="F49" s="7">
        <f>IF(COUNTIF('Start Set'!A:A, A49) &gt; 0, 1, 0)</f>
        <v>0</v>
      </c>
      <c r="G49" s="7">
        <f>IF(COUNTIF('Iteration 1 - Forward'!A:A, A49) &gt; 0, 1, 0)</f>
        <v>0</v>
      </c>
      <c r="H49" s="7">
        <f>IF(COUNTIF('Iteration 1 - Backward'!A:A, A49) &gt; 0, 1, 0)</f>
        <v>0</v>
      </c>
      <c r="I49" s="7">
        <f>IF(COUNTIF('Iteration 2 - Forward-Forward'!A:A, A49) &gt; 0, 1, 0)</f>
        <v>0</v>
      </c>
      <c r="J49" s="7">
        <f>IF(COUNTIF('Iteration 2 - Forward-Backward'!A:A, A49) &gt; 0, 1, 0)</f>
        <v>0</v>
      </c>
      <c r="K49" s="7">
        <f>IF(COUNTIF('Iteration 2 - Backward-Backward'!A:A, A49) &gt; 0, 1, 0)</f>
        <v>0</v>
      </c>
      <c r="L49" s="7">
        <f>IF(COUNTIF('Iteration 2 - Backward-Forward'!A:A, A49) &gt; 0, 1, 0)</f>
        <v>0</v>
      </c>
      <c r="M49" s="7">
        <f>IF(COUNTIF('Iteration 3 - FFF'!A:A, A49) &gt; 0, 1, 0)</f>
        <v>0</v>
      </c>
      <c r="N49" s="7">
        <f>IF(COUNTIF('Iteration 3 - FFB'!A:A, A49) &gt; 0, 1, 0)</f>
        <v>0</v>
      </c>
      <c r="O49" s="7">
        <f>IF(COUNTIF('Iteration 3 - FBF'!A:A, A49) &gt; 0, 1, 0)</f>
        <v>0</v>
      </c>
      <c r="P49" s="7">
        <f>IF(COUNTIF('Iteration 3 - FBB'!A:A, A49) &gt; 0, 1, 0)</f>
        <v>0</v>
      </c>
      <c r="Q49" s="7">
        <f>IF(COUNTIF('Iteration 3 - BBB'!A:A, A49) &gt; 0, 1, 0)</f>
        <v>0</v>
      </c>
      <c r="R49" s="7"/>
      <c r="S49" s="7">
        <v>1</v>
      </c>
    </row>
    <row r="50" spans="1:19" x14ac:dyDescent="0.25">
      <c r="A50" s="7" t="s">
        <v>11169</v>
      </c>
      <c r="B50" s="7" t="s">
        <v>11170</v>
      </c>
      <c r="C50" s="7">
        <v>2024</v>
      </c>
      <c r="D50" s="7" t="s">
        <v>11171</v>
      </c>
      <c r="E50" s="7">
        <f t="shared" si="1"/>
        <v>0</v>
      </c>
      <c r="F50" s="7">
        <f>IF(COUNTIF('Start Set'!A:A, A50) &gt; 0, 1, 0)</f>
        <v>0</v>
      </c>
      <c r="G50" s="7">
        <f>IF(COUNTIF('Iteration 1 - Forward'!A:A, A50) &gt; 0, 1, 0)</f>
        <v>0</v>
      </c>
      <c r="H50" s="7">
        <f>IF(COUNTIF('Iteration 1 - Backward'!A:A, A50) &gt; 0, 1, 0)</f>
        <v>0</v>
      </c>
      <c r="I50" s="7">
        <f>IF(COUNTIF('Iteration 2 - Forward-Forward'!A:A, A50) &gt; 0, 1, 0)</f>
        <v>0</v>
      </c>
      <c r="J50" s="7">
        <f>IF(COUNTIF('Iteration 2 - Forward-Backward'!A:A, A50) &gt; 0, 1, 0)</f>
        <v>0</v>
      </c>
      <c r="K50" s="7">
        <f>IF(COUNTIF('Iteration 2 - Backward-Backward'!A:A, A50) &gt; 0, 1, 0)</f>
        <v>0</v>
      </c>
      <c r="L50" s="7">
        <f>IF(COUNTIF('Iteration 2 - Backward-Forward'!A:A, A50) &gt; 0, 1, 0)</f>
        <v>0</v>
      </c>
      <c r="M50" s="7">
        <f>IF(COUNTIF('Iteration 3 - FFF'!A:A, A50) &gt; 0, 1, 0)</f>
        <v>0</v>
      </c>
      <c r="N50" s="7">
        <f>IF(COUNTIF('Iteration 3 - FFB'!A:A, A50) &gt; 0, 1, 0)</f>
        <v>0</v>
      </c>
      <c r="O50" s="7">
        <f>IF(COUNTIF('Iteration 3 - FBF'!A:A, A50) &gt; 0, 1, 0)</f>
        <v>0</v>
      </c>
      <c r="P50" s="7">
        <f>IF(COUNTIF('Iteration 3 - FBB'!A:A, A50) &gt; 0, 1, 0)</f>
        <v>0</v>
      </c>
      <c r="Q50" s="7">
        <f>IF(COUNTIF('Iteration 3 - BBB'!A:A, A50) &gt; 0, 1, 0)</f>
        <v>0</v>
      </c>
      <c r="R50" s="7"/>
      <c r="S50" s="7">
        <v>1</v>
      </c>
    </row>
    <row r="51" spans="1:19" x14ac:dyDescent="0.25">
      <c r="A51" s="7" t="s">
        <v>11395</v>
      </c>
      <c r="B51" s="7" t="s">
        <v>11396</v>
      </c>
      <c r="C51" s="7">
        <v>2023</v>
      </c>
      <c r="D51" s="7" t="s">
        <v>11397</v>
      </c>
      <c r="E51" s="7">
        <f t="shared" si="1"/>
        <v>0</v>
      </c>
      <c r="F51" s="7">
        <f>IF(COUNTIF('Start Set'!A:A, A51) &gt; 0, 1, 0)</f>
        <v>0</v>
      </c>
      <c r="G51" s="7">
        <f>IF(COUNTIF('Iteration 1 - Forward'!A:A, A51) &gt; 0, 1, 0)</f>
        <v>0</v>
      </c>
      <c r="H51" s="7">
        <f>IF(COUNTIF('Iteration 1 - Backward'!A:A, A51) &gt; 0, 1, 0)</f>
        <v>0</v>
      </c>
      <c r="I51" s="7">
        <f>IF(COUNTIF('Iteration 2 - Forward-Forward'!A:A, A51) &gt; 0, 1, 0)</f>
        <v>0</v>
      </c>
      <c r="J51" s="7">
        <f>IF(COUNTIF('Iteration 2 - Forward-Backward'!A:A, A51) &gt; 0, 1, 0)</f>
        <v>0</v>
      </c>
      <c r="K51" s="7">
        <f>IF(COUNTIF('Iteration 2 - Backward-Backward'!A:A, A51) &gt; 0, 1, 0)</f>
        <v>0</v>
      </c>
      <c r="L51" s="7">
        <f>IF(COUNTIF('Iteration 2 - Backward-Forward'!A:A, A51) &gt; 0, 1, 0)</f>
        <v>0</v>
      </c>
      <c r="M51" s="7">
        <f>IF(COUNTIF('Iteration 3 - FFF'!A:A, A51) &gt; 0, 1, 0)</f>
        <v>0</v>
      </c>
      <c r="N51" s="7">
        <f>IF(COUNTIF('Iteration 3 - FFB'!A:A, A51) &gt; 0, 1, 0)</f>
        <v>0</v>
      </c>
      <c r="O51" s="7">
        <f>IF(COUNTIF('Iteration 3 - FBF'!A:A, A51) &gt; 0, 1, 0)</f>
        <v>0</v>
      </c>
      <c r="P51" s="7">
        <f>IF(COUNTIF('Iteration 3 - FBB'!A:A, A51) &gt; 0, 1, 0)</f>
        <v>0</v>
      </c>
      <c r="Q51" s="7">
        <f>IF(COUNTIF('Iteration 3 - BBB'!A:A, A51) &gt; 0, 1, 0)</f>
        <v>0</v>
      </c>
      <c r="R51" s="7"/>
      <c r="S51" s="7">
        <v>1</v>
      </c>
    </row>
    <row r="52" spans="1:19" x14ac:dyDescent="0.25">
      <c r="A52" s="7" t="s">
        <v>8423</v>
      </c>
      <c r="B52" s="7" t="s">
        <v>11010</v>
      </c>
      <c r="C52" s="7">
        <v>2020</v>
      </c>
      <c r="D52" s="7" t="s">
        <v>138</v>
      </c>
      <c r="E52" s="7">
        <f t="shared" si="1"/>
        <v>0</v>
      </c>
      <c r="F52" s="7">
        <f>IF(COUNTIF('Start Set'!A:A, A52) &gt; 0, 1, 0)</f>
        <v>0</v>
      </c>
      <c r="G52" s="7">
        <f>IF(COUNTIF('Iteration 1 - Forward'!A:A, A52) &gt; 0, 1, 0)</f>
        <v>0</v>
      </c>
      <c r="H52" s="7">
        <f>IF(COUNTIF('Iteration 1 - Backward'!A:A, A52) &gt; 0, 1, 0)</f>
        <v>0</v>
      </c>
      <c r="I52" s="7">
        <f>IF(COUNTIF('Iteration 2 - Forward-Forward'!A:A, A52) &gt; 0, 1, 0)</f>
        <v>0</v>
      </c>
      <c r="J52" s="7">
        <f>IF(COUNTIF('Iteration 2 - Forward-Backward'!A:A, A52) &gt; 0, 1, 0)</f>
        <v>0</v>
      </c>
      <c r="K52" s="7">
        <f>IF(COUNTIF('Iteration 2 - Backward-Backward'!A:A, A52) &gt; 0, 1, 0)</f>
        <v>0</v>
      </c>
      <c r="L52" s="7">
        <f>IF(COUNTIF('Iteration 2 - Backward-Forward'!A:A, A52) &gt; 0, 1, 0)</f>
        <v>0</v>
      </c>
      <c r="M52" s="7">
        <f>IF(COUNTIF('Iteration 3 - FFF'!A:A, A52) &gt; 0, 1, 0)</f>
        <v>0</v>
      </c>
      <c r="N52" s="7">
        <f>IF(COUNTIF('Iteration 3 - FFB'!A:A, A52) &gt; 0, 1, 0)</f>
        <v>1</v>
      </c>
      <c r="O52">
        <f>IF(COUNTIF('Iteration 3 - FBF'!A:A, A52) &gt; 0, 1, 0)</f>
        <v>0</v>
      </c>
      <c r="P52">
        <f>IF(COUNTIF('Iteration 3 - FBB'!A:A, A52) &gt; 0, 1, 0)</f>
        <v>0</v>
      </c>
      <c r="Q52">
        <f>IF(COUNTIF('Iteration 3 - BBB'!A:A, A52) &gt; 0, 1, 0)</f>
        <v>0</v>
      </c>
    </row>
    <row r="53" spans="1:19" x14ac:dyDescent="0.25">
      <c r="A53" s="7" t="s">
        <v>11143</v>
      </c>
      <c r="B53" s="7" t="s">
        <v>11144</v>
      </c>
      <c r="C53" s="7">
        <v>2021</v>
      </c>
      <c r="D53" s="7" t="s">
        <v>1757</v>
      </c>
      <c r="E53" s="7">
        <f t="shared" si="1"/>
        <v>0</v>
      </c>
      <c r="F53" s="7">
        <f>IF(COUNTIF('Start Set'!A:A, A53) &gt; 0, 1, 0)</f>
        <v>0</v>
      </c>
      <c r="G53" s="7">
        <f>IF(COUNTIF('Iteration 1 - Forward'!A:A, A53) &gt; 0, 1, 0)</f>
        <v>0</v>
      </c>
      <c r="H53" s="7">
        <f>IF(COUNTIF('Iteration 1 - Backward'!A:A, A53) &gt; 0, 1, 0)</f>
        <v>1</v>
      </c>
      <c r="I53">
        <f>IF(COUNTIF('Iteration 2 - Forward-Forward'!A:A, A53) &gt; 0, 1, 0)</f>
        <v>0</v>
      </c>
      <c r="J53">
        <f>IF(COUNTIF('Iteration 2 - Forward-Backward'!A:A, A53) &gt; 0, 1, 0)</f>
        <v>0</v>
      </c>
      <c r="K53">
        <f>IF(COUNTIF('Iteration 2 - Backward-Backward'!A:A, A53) &gt; 0, 1, 0)</f>
        <v>0</v>
      </c>
      <c r="L53">
        <f>IF(COUNTIF('Iteration 2 - Backward-Forward'!A:A, A53) &gt; 0, 1, 0)</f>
        <v>0</v>
      </c>
      <c r="M53">
        <f>IF(COUNTIF('Iteration 3 - FFF'!A:A, A53) &gt; 0, 1, 0)</f>
        <v>0</v>
      </c>
      <c r="N53">
        <f>IF(COUNTIF('Iteration 3 - FFB'!A:A, A53) &gt; 0, 1, 0)</f>
        <v>0</v>
      </c>
      <c r="O53">
        <f>IF(COUNTIF('Iteration 3 - FBF'!A:A, A53) &gt; 0, 1, 0)</f>
        <v>0</v>
      </c>
      <c r="P53">
        <f>IF(COUNTIF('Iteration 3 - FBB'!A:A, A53) &gt; 0, 1, 0)</f>
        <v>0</v>
      </c>
      <c r="Q53">
        <f>IF(COUNTIF('Iteration 3 - BBB'!A:A, A53) &gt; 0, 1, 0)</f>
        <v>0</v>
      </c>
    </row>
    <row r="54" spans="1:19" x14ac:dyDescent="0.25">
      <c r="A54" s="7" t="s">
        <v>7018</v>
      </c>
      <c r="B54" s="7" t="s">
        <v>7019</v>
      </c>
      <c r="C54" s="7">
        <v>2021</v>
      </c>
      <c r="D54" s="7" t="s">
        <v>138</v>
      </c>
      <c r="E54" s="7">
        <f t="shared" si="1"/>
        <v>0</v>
      </c>
      <c r="F54" s="7">
        <f>IF(COUNTIF('Start Set'!A:A, A54) &gt; 0, 1, 0)</f>
        <v>0</v>
      </c>
      <c r="G54" s="7">
        <f>IF(COUNTIF('Iteration 1 - Forward'!A:A, A54) &gt; 0, 1, 0)</f>
        <v>0</v>
      </c>
      <c r="H54" s="7">
        <f>IF(COUNTIF('Iteration 1 - Backward'!A:A, A54) &gt; 0, 1, 0)</f>
        <v>0</v>
      </c>
      <c r="I54" s="7">
        <f>IF(COUNTIF('Iteration 2 - Forward-Forward'!A:A, A54) &gt; 0, 1, 0)</f>
        <v>0</v>
      </c>
      <c r="J54" s="7">
        <f>IF(COUNTIF('Iteration 2 - Forward-Backward'!A:A, A54) &gt; 0, 1, 0)</f>
        <v>0</v>
      </c>
      <c r="K54" s="7">
        <f>IF(COUNTIF('Iteration 2 - Backward-Backward'!A:A, A54) &gt; 0, 1, 0)</f>
        <v>0</v>
      </c>
      <c r="L54" s="7">
        <f>IF(COUNTIF('Iteration 2 - Backward-Forward'!A:A, A54) &gt; 0, 1, 0)</f>
        <v>1</v>
      </c>
      <c r="M54">
        <f>IF(COUNTIF('Iteration 3 - FFF'!A:A, A54) &gt; 0, 1, 0)</f>
        <v>0</v>
      </c>
      <c r="N54">
        <f>IF(COUNTIF('Iteration 3 - FFB'!A:A, A54) &gt; 0, 1, 0)</f>
        <v>0</v>
      </c>
      <c r="O54">
        <f>IF(COUNTIF('Iteration 3 - FBF'!A:A, A54) &gt; 0, 1, 0)</f>
        <v>0</v>
      </c>
      <c r="P54">
        <f>IF(COUNTIF('Iteration 3 - FBB'!A:A, A54) &gt; 0, 1, 0)</f>
        <v>0</v>
      </c>
      <c r="Q54">
        <f>IF(COUNTIF('Iteration 3 - BBB'!A:A, A54) &gt; 0, 1, 0)</f>
        <v>0</v>
      </c>
    </row>
    <row r="55" spans="1:19" x14ac:dyDescent="0.25">
      <c r="A55" s="7" t="s">
        <v>7169</v>
      </c>
      <c r="B55" s="7" t="s">
        <v>7170</v>
      </c>
      <c r="C55" s="7">
        <v>2024</v>
      </c>
      <c r="D55" s="7" t="s">
        <v>380</v>
      </c>
      <c r="E55" s="7">
        <f t="shared" si="1"/>
        <v>0</v>
      </c>
      <c r="F55" s="7">
        <f>IF(COUNTIF('Start Set'!A:A, A55) &gt; 0, 1, 0)</f>
        <v>0</v>
      </c>
      <c r="G55" s="7">
        <f>IF(COUNTIF('Iteration 1 - Forward'!A:A, A55) &gt; 0, 1, 0)</f>
        <v>0</v>
      </c>
      <c r="H55" s="7">
        <f>IF(COUNTIF('Iteration 1 - Backward'!A:A, A55) &gt; 0, 1, 0)</f>
        <v>0</v>
      </c>
      <c r="I55" s="7">
        <f>IF(COUNTIF('Iteration 2 - Forward-Forward'!A:A, A55) &gt; 0, 1, 0)</f>
        <v>0</v>
      </c>
      <c r="J55" s="7">
        <f>IF(COUNTIF('Iteration 2 - Forward-Backward'!A:A, A55) &gt; 0, 1, 0)</f>
        <v>0</v>
      </c>
      <c r="K55" s="7">
        <f>IF(COUNTIF('Iteration 2 - Backward-Backward'!A:A, A55) &gt; 0, 1, 0)</f>
        <v>0</v>
      </c>
      <c r="L55" s="7">
        <f>IF(COUNTIF('Iteration 2 - Backward-Forward'!A:A, A55) &gt; 0, 1, 0)</f>
        <v>0</v>
      </c>
      <c r="M55">
        <f>IF(COUNTIF('Iteration 3 - FFF'!A:A, A55) &gt; 0, 1, 0)</f>
        <v>0</v>
      </c>
      <c r="N55">
        <f>IF(COUNTIF('Iteration 3 - FFB'!A:A, A55) &gt; 0, 1, 0)</f>
        <v>0</v>
      </c>
      <c r="O55">
        <f>IF(COUNTIF('Iteration 3 - FBF'!A:A, A55) &gt; 0, 1, 0)</f>
        <v>0</v>
      </c>
      <c r="P55">
        <f>IF(COUNTIF('Iteration 3 - FBB'!A:A, A55) &gt; 0, 1, 0)</f>
        <v>0</v>
      </c>
      <c r="Q55">
        <f>IF(COUNTIF('Iteration 3 - BBB'!A:A, A55) &gt; 0, 1, 0)</f>
        <v>0</v>
      </c>
    </row>
    <row r="56" spans="1:19" x14ac:dyDescent="0.25">
      <c r="A56" s="7" t="s">
        <v>7171</v>
      </c>
      <c r="B56" s="7" t="s">
        <v>7172</v>
      </c>
      <c r="C56" s="7">
        <v>2024</v>
      </c>
      <c r="D56" s="7" t="s">
        <v>380</v>
      </c>
      <c r="E56" s="7">
        <f t="shared" si="1"/>
        <v>0</v>
      </c>
      <c r="F56" s="7">
        <f>IF(COUNTIF('Start Set'!A:A, A56) &gt; 0, 1, 0)</f>
        <v>0</v>
      </c>
      <c r="G56" s="7">
        <f>IF(COUNTIF('Iteration 1 - Forward'!A:A, A56) &gt; 0, 1, 0)</f>
        <v>0</v>
      </c>
      <c r="H56" s="7">
        <f>IF(COUNTIF('Iteration 1 - Backward'!A:A, A56) &gt; 0, 1, 0)</f>
        <v>0</v>
      </c>
      <c r="I56" s="7">
        <f>IF(COUNTIF('Iteration 2 - Forward-Forward'!A:A, A56) &gt; 0, 1, 0)</f>
        <v>0</v>
      </c>
      <c r="J56" s="7">
        <f>IF(COUNTIF('Iteration 2 - Forward-Backward'!A:A, A56) &gt; 0, 1, 0)</f>
        <v>0</v>
      </c>
      <c r="K56" s="7">
        <f>IF(COUNTIF('Iteration 2 - Backward-Backward'!A:A, A56) &gt; 0, 1, 0)</f>
        <v>0</v>
      </c>
      <c r="L56" s="7">
        <f>IF(COUNTIF('Iteration 2 - Backward-Forward'!A:A, A56) &gt; 0, 1, 0)</f>
        <v>0</v>
      </c>
      <c r="M56">
        <f>IF(COUNTIF('Iteration 3 - FFF'!A:A, A56) &gt; 0, 1, 0)</f>
        <v>0</v>
      </c>
      <c r="N56">
        <f>IF(COUNTIF('Iteration 3 - FFB'!A:A, A56) &gt; 0, 1, 0)</f>
        <v>0</v>
      </c>
      <c r="O56">
        <f>IF(COUNTIF('Iteration 3 - FBF'!A:A, A56) &gt; 0, 1, 0)</f>
        <v>0</v>
      </c>
      <c r="P56">
        <f>IF(COUNTIF('Iteration 3 - FBB'!A:A, A56) &gt; 0, 1, 0)</f>
        <v>0</v>
      </c>
      <c r="Q56">
        <f>IF(COUNTIF('Iteration 3 - BBB'!A:A, A56) &gt; 0, 1, 0)</f>
        <v>0</v>
      </c>
    </row>
    <row r="57" spans="1:19" x14ac:dyDescent="0.25">
      <c r="A57" s="7" t="s">
        <v>7020</v>
      </c>
      <c r="B57" s="7" t="s">
        <v>7021</v>
      </c>
      <c r="C57" s="7">
        <v>2024</v>
      </c>
      <c r="D57" s="7" t="s">
        <v>380</v>
      </c>
      <c r="E57" s="7">
        <f t="shared" si="1"/>
        <v>0</v>
      </c>
      <c r="F57" s="7">
        <f>IF(COUNTIF('Start Set'!A:A, A57) &gt; 0, 1, 0)</f>
        <v>0</v>
      </c>
      <c r="G57" s="7">
        <f>IF(COUNTIF('Iteration 1 - Forward'!A:A, A57) &gt; 0, 1, 0)</f>
        <v>0</v>
      </c>
      <c r="H57" s="7">
        <f>IF(COUNTIF('Iteration 1 - Backward'!A:A, A57) &gt; 0, 1, 0)</f>
        <v>0</v>
      </c>
      <c r="I57" s="7">
        <f>IF(COUNTIF('Iteration 2 - Forward-Forward'!A:A, A57) &gt; 0, 1, 0)</f>
        <v>0</v>
      </c>
      <c r="J57" s="7">
        <f>IF(COUNTIF('Iteration 2 - Forward-Backward'!A:A, A57) &gt; 0, 1, 0)</f>
        <v>0</v>
      </c>
      <c r="K57" s="7">
        <f>IF(COUNTIF('Iteration 2 - Backward-Backward'!A:A, A57) &gt; 0, 1, 0)</f>
        <v>0</v>
      </c>
      <c r="L57" s="7">
        <f>IF(COUNTIF('Iteration 2 - Backward-Forward'!A:A, A57) &gt; 0, 1, 0)</f>
        <v>1</v>
      </c>
      <c r="M57">
        <f>IF(COUNTIF('Iteration 3 - FFF'!A:A, A57) &gt; 0, 1, 0)</f>
        <v>0</v>
      </c>
      <c r="N57">
        <f>IF(COUNTIF('Iteration 3 - FFB'!A:A, A57) &gt; 0, 1, 0)</f>
        <v>0</v>
      </c>
      <c r="O57">
        <f>IF(COUNTIF('Iteration 3 - FBF'!A:A, A57) &gt; 0, 1, 0)</f>
        <v>0</v>
      </c>
      <c r="P57">
        <f>IF(COUNTIF('Iteration 3 - FBB'!A:A, A57) &gt; 0, 1, 0)</f>
        <v>0</v>
      </c>
      <c r="Q57">
        <f>IF(COUNTIF('Iteration 3 - BBB'!A:A, A57) &gt; 0, 1, 0)</f>
        <v>0</v>
      </c>
    </row>
    <row r="58" spans="1:19" x14ac:dyDescent="0.25">
      <c r="A58" s="7" t="s">
        <v>406</v>
      </c>
      <c r="B58" s="7" t="s">
        <v>11128</v>
      </c>
      <c r="C58" s="7">
        <v>2020</v>
      </c>
      <c r="D58" s="7" t="s">
        <v>11129</v>
      </c>
      <c r="E58" s="7">
        <f t="shared" si="1"/>
        <v>0</v>
      </c>
      <c r="F58" s="7">
        <f>IF(COUNTIF('Start Set'!A:A, A58) &gt; 0, 1, 0)</f>
        <v>0</v>
      </c>
      <c r="G58" s="7">
        <f>IF(COUNTIF('Iteration 1 - Forward'!A:A, A58) &gt; 0, 1, 0)</f>
        <v>0</v>
      </c>
      <c r="H58" s="7">
        <f>IF(COUNTIF('Iteration 1 - Backward'!A:A, A58) &gt; 0, 1, 0)</f>
        <v>1</v>
      </c>
      <c r="I58">
        <f>IF(COUNTIF('Iteration 2 - Forward-Forward'!A:A, A58) &gt; 0, 1, 0)</f>
        <v>0</v>
      </c>
      <c r="J58">
        <f>IF(COUNTIF('Iteration 2 - Forward-Backward'!A:A, A58) &gt; 0, 1, 0)</f>
        <v>0</v>
      </c>
      <c r="K58">
        <f>IF(COUNTIF('Iteration 2 - Backward-Backward'!A:A, A58) &gt; 0, 1, 0)</f>
        <v>0</v>
      </c>
      <c r="L58">
        <f>IF(COUNTIF('Iteration 2 - Backward-Forward'!A:A, A58) &gt; 0, 1, 0)</f>
        <v>0</v>
      </c>
      <c r="M58">
        <f>IF(COUNTIF('Iteration 3 - FFF'!A:A, A58) &gt; 0, 1, 0)</f>
        <v>0</v>
      </c>
      <c r="N58">
        <f>IF(COUNTIF('Iteration 3 - FFB'!A:A, A58) &gt; 0, 1, 0)</f>
        <v>0</v>
      </c>
      <c r="O58">
        <f>IF(COUNTIF('Iteration 3 - FBF'!A:A, A58) &gt; 0, 1, 0)</f>
        <v>0</v>
      </c>
      <c r="P58">
        <f>IF(COUNTIF('Iteration 3 - FBB'!A:A, A58) &gt; 0, 1, 0)</f>
        <v>0</v>
      </c>
      <c r="Q58">
        <f>IF(COUNTIF('Iteration 3 - BBB'!A:A, A58) &gt; 0, 1, 0)</f>
        <v>0</v>
      </c>
    </row>
    <row r="59" spans="1:19" x14ac:dyDescent="0.25">
      <c r="A59" s="7" t="s">
        <v>478</v>
      </c>
      <c r="B59" s="7" t="s">
        <v>11182</v>
      </c>
      <c r="C59" s="7">
        <v>2021</v>
      </c>
      <c r="D59" s="7" t="s">
        <v>122</v>
      </c>
      <c r="E59" s="7">
        <f t="shared" si="1"/>
        <v>0</v>
      </c>
      <c r="F59" s="7">
        <f>IF(COUNTIF('Start Set'!A:A, A59) &gt; 0, 1, 0)</f>
        <v>0</v>
      </c>
      <c r="G59" s="7">
        <f>IF(COUNTIF('Iteration 1 - Forward'!A:A, A59) &gt; 0, 1, 0)</f>
        <v>0</v>
      </c>
      <c r="H59" s="7">
        <f>IF(COUNTIF('Iteration 1 - Backward'!A:A, A59) &gt; 0, 1, 0)</f>
        <v>1</v>
      </c>
      <c r="I59">
        <f>IF(COUNTIF('Iteration 2 - Forward-Forward'!A:A, A59) &gt; 0, 1, 0)</f>
        <v>0</v>
      </c>
      <c r="J59">
        <f>IF(COUNTIF('Iteration 2 - Forward-Backward'!A:A, A59) &gt; 0, 1, 0)</f>
        <v>0</v>
      </c>
      <c r="K59">
        <f>IF(COUNTIF('Iteration 2 - Backward-Backward'!A:A, A59) &gt; 0, 1, 0)</f>
        <v>0</v>
      </c>
      <c r="L59">
        <f>IF(COUNTIF('Iteration 2 - Backward-Forward'!A:A, A59) &gt; 0, 1, 0)</f>
        <v>0</v>
      </c>
      <c r="M59">
        <f>IF(COUNTIF('Iteration 3 - FFF'!A:A, A59) &gt; 0, 1, 0)</f>
        <v>0</v>
      </c>
      <c r="N59">
        <f>IF(COUNTIF('Iteration 3 - FFB'!A:A, A59) &gt; 0, 1, 0)</f>
        <v>0</v>
      </c>
      <c r="O59">
        <f>IF(COUNTIF('Iteration 3 - FBF'!A:A, A59) &gt; 0, 1, 0)</f>
        <v>0</v>
      </c>
      <c r="P59">
        <f>IF(COUNTIF('Iteration 3 - FBB'!A:A, A59) &gt; 0, 1, 0)</f>
        <v>0</v>
      </c>
      <c r="Q59">
        <f>IF(COUNTIF('Iteration 3 - BBB'!A:A, A59) &gt; 0, 1, 0)</f>
        <v>0</v>
      </c>
    </row>
    <row r="60" spans="1:19" x14ac:dyDescent="0.25">
      <c r="A60" s="7" t="s">
        <v>11001</v>
      </c>
      <c r="B60" s="7" t="s">
        <v>11002</v>
      </c>
      <c r="C60" s="7">
        <v>2021</v>
      </c>
      <c r="D60" s="7" t="s">
        <v>95</v>
      </c>
      <c r="E60" s="7">
        <f t="shared" si="1"/>
        <v>0</v>
      </c>
      <c r="F60" s="7">
        <f>IF(COUNTIF('Start Set'!A:A, A60) &gt; 0, 1, 0)</f>
        <v>0</v>
      </c>
      <c r="G60" s="7">
        <f>IF(COUNTIF('Iteration 1 - Forward'!A:A, A60) &gt; 0, 1, 0)</f>
        <v>0</v>
      </c>
      <c r="H60" s="7">
        <f>IF(COUNTIF('Iteration 1 - Backward'!A:A, A60) &gt; 0, 1, 0)</f>
        <v>1</v>
      </c>
      <c r="I60">
        <f>IF(COUNTIF('Iteration 2 - Forward-Forward'!A:A, A60) &gt; 0, 1, 0)</f>
        <v>0</v>
      </c>
      <c r="J60">
        <f>IF(COUNTIF('Iteration 2 - Forward-Backward'!A:A, A60) &gt; 0, 1, 0)</f>
        <v>0</v>
      </c>
      <c r="K60">
        <f>IF(COUNTIF('Iteration 2 - Backward-Backward'!A:A, A60) &gt; 0, 1, 0)</f>
        <v>0</v>
      </c>
      <c r="L60">
        <f>IF(COUNTIF('Iteration 2 - Backward-Forward'!A:A, A60) &gt; 0, 1, 0)</f>
        <v>0</v>
      </c>
      <c r="M60">
        <f>IF(COUNTIF('Iteration 3 - FFF'!A:A, A60) &gt; 0, 1, 0)</f>
        <v>0</v>
      </c>
      <c r="N60">
        <f>IF(COUNTIF('Iteration 3 - FFB'!A:A, A60) &gt; 0, 1, 0)</f>
        <v>0</v>
      </c>
      <c r="O60">
        <f>IF(COUNTIF('Iteration 3 - FBF'!A:A, A60) &gt; 0, 1, 0)</f>
        <v>0</v>
      </c>
      <c r="P60">
        <f>IF(COUNTIF('Iteration 3 - FBB'!A:A, A60) &gt; 0, 1, 0)</f>
        <v>0</v>
      </c>
      <c r="Q60">
        <f>IF(COUNTIF('Iteration 3 - BBB'!A:A, A60) &gt; 0, 1, 0)</f>
        <v>0</v>
      </c>
    </row>
    <row r="61" spans="1:19" x14ac:dyDescent="0.25">
      <c r="A61" s="7" t="s">
        <v>4255</v>
      </c>
      <c r="B61" s="7" t="s">
        <v>4256</v>
      </c>
      <c r="C61" s="7">
        <v>2021</v>
      </c>
      <c r="D61" s="7" t="s">
        <v>11030</v>
      </c>
      <c r="E61" s="7">
        <f t="shared" si="1"/>
        <v>0</v>
      </c>
      <c r="F61" s="7">
        <f>IF(COUNTIF('Start Set'!A:A, A61) &gt; 0, 1, 0)</f>
        <v>0</v>
      </c>
      <c r="G61" s="7">
        <f>IF(COUNTIF('Iteration 1 - Forward'!A:A, A61) &gt; 0, 1, 0)</f>
        <v>1</v>
      </c>
      <c r="H61">
        <f>IF(COUNTIF('Iteration 1 - Backward'!A:A, A61) &gt; 0, 1, 0)</f>
        <v>0</v>
      </c>
      <c r="I61">
        <f>IF(COUNTIF('Iteration 2 - Forward-Forward'!A:A, A61) &gt; 0, 1, 0)</f>
        <v>0</v>
      </c>
      <c r="J61">
        <f>IF(COUNTIF('Iteration 2 - Forward-Backward'!A:A, A61) &gt; 0, 1, 0)</f>
        <v>0</v>
      </c>
      <c r="K61">
        <f>IF(COUNTIF('Iteration 2 - Backward-Backward'!A:A, A61) &gt; 0, 1, 0)</f>
        <v>0</v>
      </c>
      <c r="L61">
        <f>IF(COUNTIF('Iteration 2 - Backward-Forward'!A:A, A61) &gt; 0, 1, 0)</f>
        <v>0</v>
      </c>
      <c r="M61">
        <f>IF(COUNTIF('Iteration 3 - FFF'!A:A, A61) &gt; 0, 1, 0)</f>
        <v>0</v>
      </c>
      <c r="N61">
        <f>IF(COUNTIF('Iteration 3 - FFB'!A:A, A61) &gt; 0, 1, 0)</f>
        <v>0</v>
      </c>
      <c r="O61">
        <f>IF(COUNTIF('Iteration 3 - FBF'!A:A, A61) &gt; 0, 1, 0)</f>
        <v>0</v>
      </c>
      <c r="P61">
        <f>IF(COUNTIF('Iteration 3 - FBB'!A:A, A61) &gt; 0, 1, 0)</f>
        <v>0</v>
      </c>
      <c r="Q61">
        <f>IF(COUNTIF('Iteration 3 - BBB'!A:A, A61) &gt; 0, 1, 0)</f>
        <v>0</v>
      </c>
    </row>
    <row r="62" spans="1:19" x14ac:dyDescent="0.25">
      <c r="A62" s="7" t="s">
        <v>11341</v>
      </c>
      <c r="B62" s="7" t="s">
        <v>11141</v>
      </c>
      <c r="C62" s="7">
        <v>2021</v>
      </c>
      <c r="D62" s="7" t="s">
        <v>11342</v>
      </c>
      <c r="E62" s="7">
        <v>1</v>
      </c>
      <c r="F62">
        <f>IF(COUNTIF('Start Set'!A:A, A62) &gt; 0, 1, 0)</f>
        <v>0</v>
      </c>
      <c r="G62">
        <f>IF(COUNTIF('Iteration 1 - Forward'!A:A, A62) &gt; 0, 1, 0)</f>
        <v>0</v>
      </c>
      <c r="H62">
        <f>IF(COUNTIF('Iteration 1 - Backward'!A:A, A62) &gt; 0, 1, 0)</f>
        <v>0</v>
      </c>
      <c r="I62">
        <f>IF(COUNTIF('Iteration 2 - Forward-Forward'!A:A, A62) &gt; 0, 1, 0)</f>
        <v>0</v>
      </c>
      <c r="J62">
        <f>IF(COUNTIF('Iteration 2 - Forward-Backward'!A:A, A62) &gt; 0, 1, 0)</f>
        <v>0</v>
      </c>
      <c r="K62">
        <f>IF(COUNTIF('Iteration 2 - Backward-Backward'!A:A, A62) &gt; 0, 1, 0)</f>
        <v>0</v>
      </c>
      <c r="L62">
        <f>IF(COUNTIF('Iteration 2 - Backward-Forward'!A:A, A62) &gt; 0, 1, 0)</f>
        <v>0</v>
      </c>
      <c r="M62">
        <f>IF(COUNTIF('Iteration 3 - FFF'!A:A, A62) &gt; 0, 1, 0)</f>
        <v>0</v>
      </c>
      <c r="N62">
        <f>IF(COUNTIF('Iteration 3 - FFB'!A:A, A62) &gt; 0, 1, 0)</f>
        <v>0</v>
      </c>
      <c r="O62">
        <f>IF(COUNTIF('Iteration 3 - FBF'!A:A, A62) &gt; 0, 1, 0)</f>
        <v>0</v>
      </c>
      <c r="P62">
        <f>IF(COUNTIF('Iteration 3 - FBB'!A:A, A62) &gt; 0, 1, 0)</f>
        <v>0</v>
      </c>
      <c r="Q62">
        <f>IF(COUNTIF('Iteration 3 - BBB'!A:A, A62) &gt; 0, 1, 0)</f>
        <v>0</v>
      </c>
    </row>
    <row r="63" spans="1:19" x14ac:dyDescent="0.25">
      <c r="A63" s="7" t="s">
        <v>4435</v>
      </c>
      <c r="B63" s="7" t="s">
        <v>11147</v>
      </c>
      <c r="C63" s="7">
        <v>2024</v>
      </c>
      <c r="D63" s="7" t="s">
        <v>11148</v>
      </c>
      <c r="E63" s="7">
        <f>--(ROW(A63)&lt;&gt;MATCH(A63,$A:$A,0))</f>
        <v>0</v>
      </c>
      <c r="F63" s="7">
        <f>IF(COUNTIF('Start Set'!A:A, A63) &gt; 0, 1, 0)</f>
        <v>0</v>
      </c>
      <c r="G63" s="7">
        <f>IF(COUNTIF('Iteration 1 - Forward'!A:A, A63) &gt; 0, 1, 0)</f>
        <v>1</v>
      </c>
      <c r="H63">
        <f>IF(COUNTIF('Iteration 1 - Backward'!A:A, A63) &gt; 0, 1, 0)</f>
        <v>0</v>
      </c>
      <c r="I63">
        <f>IF(COUNTIF('Iteration 2 - Forward-Forward'!A:A, A63) &gt; 0, 1, 0)</f>
        <v>0</v>
      </c>
      <c r="J63">
        <f>IF(COUNTIF('Iteration 2 - Forward-Backward'!A:A, A63) &gt; 0, 1, 0)</f>
        <v>0</v>
      </c>
      <c r="K63">
        <f>IF(COUNTIF('Iteration 2 - Backward-Backward'!A:A, A63) &gt; 0, 1, 0)</f>
        <v>0</v>
      </c>
      <c r="L63">
        <f>IF(COUNTIF('Iteration 2 - Backward-Forward'!A:A, A63) &gt; 0, 1, 0)</f>
        <v>0</v>
      </c>
      <c r="M63">
        <f>IF(COUNTIF('Iteration 3 - FFF'!A:A, A63) &gt; 0, 1, 0)</f>
        <v>0</v>
      </c>
      <c r="N63">
        <f>IF(COUNTIF('Iteration 3 - FFB'!A:A, A63) &gt; 0, 1, 0)</f>
        <v>0</v>
      </c>
      <c r="O63">
        <f>IF(COUNTIF('Iteration 3 - FBF'!A:A, A63) &gt; 0, 1, 0)</f>
        <v>0</v>
      </c>
      <c r="P63">
        <f>IF(COUNTIF('Iteration 3 - FBB'!A:A, A63) &gt; 0, 1, 0)</f>
        <v>0</v>
      </c>
      <c r="Q63">
        <f>IF(COUNTIF('Iteration 3 - BBB'!A:A, A63) &gt; 0, 1, 0)</f>
        <v>0</v>
      </c>
    </row>
    <row r="64" spans="1:19" x14ac:dyDescent="0.25">
      <c r="A64" s="7" t="s">
        <v>10546</v>
      </c>
      <c r="B64" s="7" t="s">
        <v>10547</v>
      </c>
      <c r="C64" s="7">
        <v>2024</v>
      </c>
      <c r="D64" s="7" t="s">
        <v>8171</v>
      </c>
      <c r="E64" s="7">
        <f>--(ROW(A64)&lt;&gt;MATCH(A64,$A:$A,0))</f>
        <v>0</v>
      </c>
      <c r="F64" s="7">
        <f>IF(COUNTIF('Start Set'!A:A, A64) &gt; 0, 1, 0)</f>
        <v>0</v>
      </c>
      <c r="G64" s="7">
        <f>IF(COUNTIF('Iteration 1 - Forward'!A:A, A64) &gt; 0, 1, 0)</f>
        <v>0</v>
      </c>
      <c r="H64" s="7">
        <f>IF(COUNTIF('Iteration 1 - Backward'!A:A, A64) &gt; 0, 1, 0)</f>
        <v>0</v>
      </c>
      <c r="I64" s="7">
        <f>IF(COUNTIF('Iteration 2 - Forward-Forward'!A:A, A64) &gt; 0, 1, 0)</f>
        <v>0</v>
      </c>
      <c r="J64" s="7">
        <f>IF(COUNTIF('Iteration 2 - Forward-Backward'!A:A, A64) &gt; 0, 1, 0)</f>
        <v>0</v>
      </c>
      <c r="K64" s="7">
        <f>IF(COUNTIF('Iteration 2 - Backward-Backward'!A:A, A64) &gt; 0, 1, 0)</f>
        <v>0</v>
      </c>
      <c r="L64" s="7">
        <f>IF(COUNTIF('Iteration 2 - Backward-Forward'!A:A, A64) &gt; 0, 1, 0)</f>
        <v>0</v>
      </c>
      <c r="M64" s="7">
        <f>IF(COUNTIF('Iteration 3 - FFF'!A:A, A64) &gt; 0, 1, 0)</f>
        <v>0</v>
      </c>
      <c r="N64" s="7">
        <f>IF(COUNTIF('Iteration 3 - FFB'!A:A, A64) &gt; 0, 1, 0)</f>
        <v>0</v>
      </c>
      <c r="O64" s="7">
        <f>IF(COUNTIF('Iteration 3 - FBF'!A:A, A64) &gt; 0, 1, 0)</f>
        <v>1</v>
      </c>
      <c r="P64">
        <f>IF(COUNTIF('Iteration 3 - FBB'!A:A, A64) &gt; 0, 1, 0)</f>
        <v>0</v>
      </c>
      <c r="Q64">
        <f>IF(COUNTIF('Iteration 3 - BBB'!A:A, A64) &gt; 0, 1, 0)</f>
        <v>0</v>
      </c>
    </row>
    <row r="65" spans="1:22" x14ac:dyDescent="0.25">
      <c r="A65" s="7" t="s">
        <v>3467</v>
      </c>
      <c r="B65" s="7" t="s">
        <v>3468</v>
      </c>
      <c r="C65" s="7">
        <v>2020</v>
      </c>
      <c r="D65" s="7" t="s">
        <v>356</v>
      </c>
      <c r="E65" s="7">
        <f>--(ROW(A65)&lt;&gt;MATCH(A65,$A:$A,0))</f>
        <v>0</v>
      </c>
      <c r="F65" s="7">
        <f>IF(COUNTIF('Start Set'!A:A, A65) &gt; 0, 1, 0)</f>
        <v>0</v>
      </c>
      <c r="G65" s="7">
        <f>IF(COUNTIF('Iteration 1 - Forward'!A:A, A65) &gt; 0, 1, 0)</f>
        <v>1</v>
      </c>
      <c r="H65">
        <f>IF(COUNTIF('Iteration 1 - Backward'!A:A, A65) &gt; 0, 1, 0)</f>
        <v>0</v>
      </c>
      <c r="I65">
        <f>IF(COUNTIF('Iteration 2 - Forward-Forward'!A:A, A65) &gt; 0, 1, 0)</f>
        <v>0</v>
      </c>
      <c r="J65">
        <f>IF(COUNTIF('Iteration 2 - Forward-Backward'!A:A, A65) &gt; 0, 1, 0)</f>
        <v>0</v>
      </c>
      <c r="K65">
        <f>IF(COUNTIF('Iteration 2 - Backward-Backward'!A:A, A65) &gt; 0, 1, 0)</f>
        <v>0</v>
      </c>
      <c r="L65">
        <f>IF(COUNTIF('Iteration 2 - Backward-Forward'!A:A, A65) &gt; 0, 1, 0)</f>
        <v>0</v>
      </c>
      <c r="M65">
        <f>IF(COUNTIF('Iteration 3 - FFF'!A:A, A65) &gt; 0, 1, 0)</f>
        <v>0</v>
      </c>
      <c r="N65">
        <f>IF(COUNTIF('Iteration 3 - FFB'!A:A, A65) &gt; 0, 1, 0)</f>
        <v>0</v>
      </c>
      <c r="O65">
        <f>IF(COUNTIF('Iteration 3 - FBF'!A:A, A65) &gt; 0, 1, 0)</f>
        <v>0</v>
      </c>
      <c r="P65">
        <f>IF(COUNTIF('Iteration 3 - FBB'!A:A, A65) &gt; 0, 1, 0)</f>
        <v>0</v>
      </c>
      <c r="Q65">
        <f>IF(COUNTIF('Iteration 3 - BBB'!A:A, A65) &gt; 0, 1, 0)</f>
        <v>0</v>
      </c>
    </row>
    <row r="66" spans="1:22" x14ac:dyDescent="0.25">
      <c r="A66" s="7" t="s">
        <v>5438</v>
      </c>
      <c r="B66" s="7" t="s">
        <v>11134</v>
      </c>
      <c r="C66" s="7">
        <v>2021</v>
      </c>
      <c r="D66" s="7" t="s">
        <v>356</v>
      </c>
      <c r="E66" s="7">
        <f>--(ROW(A66)&lt;&gt;MATCH(A66,$A:$A,0))</f>
        <v>0</v>
      </c>
      <c r="F66" s="7">
        <f>IF(COUNTIF('Start Set'!A:A, A66) &gt; 0, 1, 0)</f>
        <v>0</v>
      </c>
      <c r="G66" s="7">
        <f>IF(COUNTIF('Iteration 1 - Forward'!A:A, A66) &gt; 0, 1, 0)</f>
        <v>0</v>
      </c>
      <c r="H66" s="7">
        <f>IF(COUNTIF('Iteration 1 - Backward'!A:A, A66) &gt; 0, 1, 0)</f>
        <v>0</v>
      </c>
      <c r="I66" s="7">
        <f>IF(COUNTIF('Iteration 2 - Forward-Forward'!A:A, A66) &gt; 0, 1, 0)</f>
        <v>0</v>
      </c>
      <c r="J66" s="7">
        <f>IF(COUNTIF('Iteration 2 - Forward-Backward'!A:A, A66) &gt; 0, 1, 0)</f>
        <v>1</v>
      </c>
      <c r="K66">
        <f>IF(COUNTIF('Iteration 2 - Backward-Backward'!A:A, A66) &gt; 0, 1, 0)</f>
        <v>0</v>
      </c>
      <c r="L66">
        <f>IF(COUNTIF('Iteration 2 - Backward-Forward'!A:A, A66) &gt; 0, 1, 0)</f>
        <v>0</v>
      </c>
      <c r="M66">
        <f>IF(COUNTIF('Iteration 3 - FFF'!A:A, A66) &gt; 0, 1, 0)</f>
        <v>0</v>
      </c>
      <c r="N66">
        <f>IF(COUNTIF('Iteration 3 - FFB'!A:A, A66) &gt; 0, 1, 0)</f>
        <v>0</v>
      </c>
      <c r="O66">
        <f>IF(COUNTIF('Iteration 3 - FBF'!A:A, A66) &gt; 0, 1, 0)</f>
        <v>0</v>
      </c>
      <c r="P66">
        <f>IF(COUNTIF('Iteration 3 - FBB'!A:A, A66) &gt; 0, 1, 0)</f>
        <v>0</v>
      </c>
      <c r="Q66">
        <f>IF(COUNTIF('Iteration 3 - BBB'!A:A, A66) &gt; 0, 1, 0)</f>
        <v>0</v>
      </c>
    </row>
    <row r="67" spans="1:22" x14ac:dyDescent="0.25">
      <c r="A67" s="7" t="s">
        <v>4241</v>
      </c>
      <c r="B67" s="7" t="s">
        <v>4242</v>
      </c>
      <c r="C67" s="7">
        <v>2025</v>
      </c>
      <c r="D67" s="7" t="s">
        <v>1295</v>
      </c>
      <c r="E67" s="7">
        <f>--(ROW(A67)&lt;&gt;MATCH(A67,$A:$A,0))</f>
        <v>0</v>
      </c>
      <c r="F67" s="7">
        <f>IF(COUNTIF('Start Set'!A:A, A67) &gt; 0, 1, 0)</f>
        <v>0</v>
      </c>
      <c r="G67" s="7">
        <f>IF(COUNTIF('Iteration 1 - Forward'!A:A, A67) &gt; 0, 1, 0)</f>
        <v>1</v>
      </c>
      <c r="H67">
        <f>IF(COUNTIF('Iteration 1 - Backward'!A:A, A67) &gt; 0, 1, 0)</f>
        <v>0</v>
      </c>
      <c r="I67">
        <f>IF(COUNTIF('Iteration 2 - Forward-Forward'!A:A, A67) &gt; 0, 1, 0)</f>
        <v>0</v>
      </c>
      <c r="J67">
        <f>IF(COUNTIF('Iteration 2 - Forward-Backward'!A:A, A67) &gt; 0, 1, 0)</f>
        <v>0</v>
      </c>
      <c r="K67">
        <f>IF(COUNTIF('Iteration 2 - Backward-Backward'!A:A, A67) &gt; 0, 1, 0)</f>
        <v>0</v>
      </c>
      <c r="L67">
        <f>IF(COUNTIF('Iteration 2 - Backward-Forward'!A:A, A67) &gt; 0, 1, 0)</f>
        <v>0</v>
      </c>
      <c r="M67">
        <f>IF(COUNTIF('Iteration 3 - FFF'!A:A, A67) &gt; 0, 1, 0)</f>
        <v>0</v>
      </c>
      <c r="N67">
        <f>IF(COUNTIF('Iteration 3 - FFB'!A:A, A67) &gt; 0, 1, 0)</f>
        <v>0</v>
      </c>
      <c r="O67">
        <f>IF(COUNTIF('Iteration 3 - FBF'!A:A, A67) &gt; 0, 1, 0)</f>
        <v>0</v>
      </c>
      <c r="P67">
        <f>IF(COUNTIF('Iteration 3 - FBB'!A:A, A67) &gt; 0, 1, 0)</f>
        <v>0</v>
      </c>
      <c r="Q67">
        <f>IF(COUNTIF('Iteration 3 - BBB'!A:A, A67) &gt; 0, 1, 0)</f>
        <v>0</v>
      </c>
    </row>
    <row r="68" spans="1:22" x14ac:dyDescent="0.25">
      <c r="A68" s="7" t="s">
        <v>11140</v>
      </c>
      <c r="B68" s="7" t="s">
        <v>11141</v>
      </c>
      <c r="C68" s="7">
        <v>2021</v>
      </c>
      <c r="D68" s="7" t="s">
        <v>3619</v>
      </c>
      <c r="E68" s="7">
        <v>1</v>
      </c>
      <c r="F68">
        <f>IF(COUNTIF('Start Set'!A:A, A68) &gt; 0, 1, 0)</f>
        <v>0</v>
      </c>
      <c r="G68">
        <f>IF(COUNTIF('Iteration 1 - Forward'!A:A, A68) &gt; 0, 1, 0)</f>
        <v>0</v>
      </c>
      <c r="H68">
        <f>IF(COUNTIF('Iteration 1 - Backward'!A:A, A68) &gt; 0, 1, 0)</f>
        <v>0</v>
      </c>
      <c r="I68">
        <f>IF(COUNTIF('Iteration 2 - Forward-Forward'!A:A, A68) &gt; 0, 1, 0)</f>
        <v>0</v>
      </c>
      <c r="J68">
        <f>IF(COUNTIF('Iteration 2 - Forward-Backward'!A:A, A68) &gt; 0, 1, 0)</f>
        <v>0</v>
      </c>
      <c r="K68">
        <f>IF(COUNTIF('Iteration 2 - Backward-Backward'!A:A, A68) &gt; 0, 1, 0)</f>
        <v>0</v>
      </c>
      <c r="L68">
        <f>IF(COUNTIF('Iteration 2 - Backward-Forward'!A:A, A68) &gt; 0, 1, 0)</f>
        <v>0</v>
      </c>
      <c r="M68">
        <f>IF(COUNTIF('Iteration 3 - FFF'!A:A, A68) &gt; 0, 1, 0)</f>
        <v>0</v>
      </c>
      <c r="N68">
        <f>IF(COUNTIF('Iteration 3 - FFB'!A:A, A68) &gt; 0, 1, 0)</f>
        <v>0</v>
      </c>
      <c r="O68">
        <f>IF(COUNTIF('Iteration 3 - FBF'!A:A, A68) &gt; 0, 1, 0)</f>
        <v>0</v>
      </c>
      <c r="P68">
        <f>IF(COUNTIF('Iteration 3 - FBB'!A:A, A68) &gt; 0, 1, 0)</f>
        <v>0</v>
      </c>
      <c r="Q68">
        <f>IF(COUNTIF('Iteration 3 - BBB'!A:A, A68) &gt; 0, 1, 0)</f>
        <v>0</v>
      </c>
    </row>
    <row r="69" spans="1:22" x14ac:dyDescent="0.25">
      <c r="A69" s="7" t="s">
        <v>11351</v>
      </c>
      <c r="B69" s="7" t="s">
        <v>11352</v>
      </c>
      <c r="C69" s="7">
        <v>2022</v>
      </c>
      <c r="D69" s="7" t="s">
        <v>11353</v>
      </c>
      <c r="E69" s="7">
        <f t="shared" ref="E69:E100" si="2">--(ROW(A69)&lt;&gt;MATCH(A69,$A:$A,0))</f>
        <v>0</v>
      </c>
      <c r="F69" s="7">
        <f>IF(COUNTIF('Start Set'!A:A, A69) &gt; 0, 1, 0)</f>
        <v>0</v>
      </c>
      <c r="G69" s="7">
        <f>IF(COUNTIF('Iteration 1 - Forward'!A:A, A69) &gt; 0, 1, 0)</f>
        <v>0</v>
      </c>
      <c r="H69" s="7">
        <f>IF(COUNTIF('Iteration 1 - Backward'!A:A, A69) &gt; 0, 1, 0)</f>
        <v>0</v>
      </c>
      <c r="I69" s="7">
        <f>IF(COUNTIF('Iteration 2 - Forward-Forward'!A:A, A69) &gt; 0, 1, 0)</f>
        <v>0</v>
      </c>
      <c r="J69" s="7">
        <f>IF(COUNTIF('Iteration 2 - Forward-Backward'!A:A, A69) &gt; 0, 1, 0)</f>
        <v>0</v>
      </c>
      <c r="K69" s="7">
        <f>IF(COUNTIF('Iteration 2 - Backward-Backward'!A:A, A69) &gt; 0, 1, 0)</f>
        <v>0</v>
      </c>
      <c r="L69" s="7">
        <f>IF(COUNTIF('Iteration 2 - Backward-Forward'!A:A, A69) &gt; 0, 1, 0)</f>
        <v>0</v>
      </c>
      <c r="M69" s="7">
        <f>IF(COUNTIF('Iteration 3 - FFF'!A:A, A69) &gt; 0, 1, 0)</f>
        <v>0</v>
      </c>
      <c r="N69" s="7">
        <f>IF(COUNTIF('Iteration 3 - FFB'!A:A, A69) &gt; 0, 1, 0)</f>
        <v>0</v>
      </c>
      <c r="O69" s="7">
        <f>IF(COUNTIF('Iteration 3 - FBF'!A:A, A69) &gt; 0, 1, 0)</f>
        <v>0</v>
      </c>
      <c r="P69" s="7">
        <f>IF(COUNTIF('Iteration 3 - FBB'!A:A, A69) &gt; 0, 1, 0)</f>
        <v>0</v>
      </c>
      <c r="Q69" s="7">
        <f>IF(COUNTIF('Iteration 3 - BBB'!A:A, A69) &gt; 0, 1, 0)</f>
        <v>0</v>
      </c>
      <c r="R69" s="7"/>
      <c r="S69" s="7"/>
      <c r="T69" s="7"/>
      <c r="U69" s="7"/>
      <c r="V69" s="7">
        <v>1</v>
      </c>
    </row>
    <row r="70" spans="1:22" x14ac:dyDescent="0.25">
      <c r="A70" s="7" t="s">
        <v>11269</v>
      </c>
      <c r="B70" s="7" t="s">
        <v>11270</v>
      </c>
      <c r="C70" s="7">
        <v>2025</v>
      </c>
      <c r="D70" s="7" t="s">
        <v>11271</v>
      </c>
      <c r="E70" s="7">
        <f t="shared" si="2"/>
        <v>0</v>
      </c>
      <c r="F70" s="7">
        <f>IF(COUNTIF('Start Set'!A:A, A70) &gt; 0, 1, 0)</f>
        <v>0</v>
      </c>
      <c r="G70" s="7">
        <f>IF(COUNTIF('Iteration 1 - Forward'!A:A, A70) &gt; 0, 1, 0)</f>
        <v>0</v>
      </c>
      <c r="H70" s="7">
        <f>IF(COUNTIF('Iteration 1 - Backward'!A:A, A70) &gt; 0, 1, 0)</f>
        <v>0</v>
      </c>
      <c r="I70" s="7">
        <f>IF(COUNTIF('Iteration 2 - Forward-Forward'!A:A, A70) &gt; 0, 1, 0)</f>
        <v>0</v>
      </c>
      <c r="J70" s="7">
        <f>IF(COUNTIF('Iteration 2 - Forward-Backward'!A:A, A70) &gt; 0, 1, 0)</f>
        <v>0</v>
      </c>
      <c r="K70" s="7">
        <f>IF(COUNTIF('Iteration 2 - Backward-Backward'!A:A, A70) &gt; 0, 1, 0)</f>
        <v>0</v>
      </c>
      <c r="L70" s="7">
        <f>IF(COUNTIF('Iteration 2 - Backward-Forward'!A:A, A70) &gt; 0, 1, 0)</f>
        <v>0</v>
      </c>
      <c r="M70" s="7">
        <f>IF(COUNTIF('Iteration 3 - FFF'!A:A, A70) &gt; 0, 1, 0)</f>
        <v>0</v>
      </c>
      <c r="N70" s="7">
        <f>IF(COUNTIF('Iteration 3 - FFB'!A:A, A70) &gt; 0, 1, 0)</f>
        <v>0</v>
      </c>
      <c r="O70" s="7">
        <f>IF(COUNTIF('Iteration 3 - FBF'!A:A, A70) &gt; 0, 1, 0)</f>
        <v>0</v>
      </c>
      <c r="P70" s="7">
        <f>IF(COUNTIF('Iteration 3 - FBB'!A:A, A70) &gt; 0, 1, 0)</f>
        <v>0</v>
      </c>
      <c r="Q70" s="7">
        <f>IF(COUNTIF('Iteration 3 - BBB'!A:A, A70) &gt; 0, 1, 0)</f>
        <v>0</v>
      </c>
      <c r="R70" s="7"/>
      <c r="S70" s="7"/>
      <c r="T70" s="7"/>
      <c r="U70" s="7"/>
      <c r="V70" s="7">
        <v>1</v>
      </c>
    </row>
    <row r="71" spans="1:22" x14ac:dyDescent="0.25">
      <c r="A71" s="7" t="s">
        <v>11319</v>
      </c>
      <c r="B71" s="7" t="s">
        <v>11320</v>
      </c>
      <c r="C71" s="7">
        <v>2023</v>
      </c>
      <c r="D71" s="7" t="s">
        <v>11321</v>
      </c>
      <c r="E71" s="7">
        <f t="shared" si="2"/>
        <v>0</v>
      </c>
      <c r="F71" s="7">
        <f>IF(COUNTIF('Start Set'!A:A, A71) &gt; 0, 1, 0)</f>
        <v>0</v>
      </c>
      <c r="G71" s="7">
        <f>IF(COUNTIF('Iteration 1 - Forward'!A:A, A71) &gt; 0, 1, 0)</f>
        <v>0</v>
      </c>
      <c r="H71" s="7">
        <f>IF(COUNTIF('Iteration 1 - Backward'!A:A, A71) &gt; 0, 1, 0)</f>
        <v>0</v>
      </c>
      <c r="I71" s="7">
        <f>IF(COUNTIF('Iteration 2 - Forward-Forward'!A:A, A71) &gt; 0, 1, 0)</f>
        <v>0</v>
      </c>
      <c r="J71" s="7">
        <f>IF(COUNTIF('Iteration 2 - Forward-Backward'!A:A, A71) &gt; 0, 1, 0)</f>
        <v>0</v>
      </c>
      <c r="K71" s="7">
        <f>IF(COUNTIF('Iteration 2 - Backward-Backward'!A:A, A71) &gt; 0, 1, 0)</f>
        <v>0</v>
      </c>
      <c r="L71" s="7">
        <f>IF(COUNTIF('Iteration 2 - Backward-Forward'!A:A, A71) &gt; 0, 1, 0)</f>
        <v>0</v>
      </c>
      <c r="M71" s="7">
        <f>IF(COUNTIF('Iteration 3 - FFF'!A:A, A71) &gt; 0, 1, 0)</f>
        <v>0</v>
      </c>
      <c r="N71" s="7">
        <f>IF(COUNTIF('Iteration 3 - FFB'!A:A, A71) &gt; 0, 1, 0)</f>
        <v>0</v>
      </c>
      <c r="O71" s="7">
        <f>IF(COUNTIF('Iteration 3 - FBF'!A:A, A71) &gt; 0, 1, 0)</f>
        <v>0</v>
      </c>
      <c r="P71" s="7">
        <f>IF(COUNTIF('Iteration 3 - FBB'!A:A, A71) &gt; 0, 1, 0)</f>
        <v>0</v>
      </c>
      <c r="Q71" s="7">
        <f>IF(COUNTIF('Iteration 3 - BBB'!A:A, A71) &gt; 0, 1, 0)</f>
        <v>0</v>
      </c>
      <c r="R71" s="7"/>
      <c r="S71" s="7"/>
      <c r="T71" s="7">
        <v>1</v>
      </c>
    </row>
    <row r="72" spans="1:22" x14ac:dyDescent="0.25">
      <c r="A72" s="7" t="s">
        <v>11172</v>
      </c>
      <c r="B72" s="7" t="s">
        <v>11173</v>
      </c>
      <c r="C72" s="7">
        <v>2024</v>
      </c>
      <c r="D72" s="7" t="s">
        <v>11174</v>
      </c>
      <c r="E72" s="7">
        <f t="shared" si="2"/>
        <v>0</v>
      </c>
      <c r="F72" s="7">
        <f>IF(COUNTIF('Start Set'!A:A, A72) &gt; 0, 1, 0)</f>
        <v>0</v>
      </c>
      <c r="G72" s="7">
        <f>IF(COUNTIF('Iteration 1 - Forward'!A:A, A72) &gt; 0, 1, 0)</f>
        <v>0</v>
      </c>
      <c r="H72" s="7">
        <f>IF(COUNTIF('Iteration 1 - Backward'!A:A, A72) &gt; 0, 1, 0)</f>
        <v>0</v>
      </c>
      <c r="I72" s="7">
        <f>IF(COUNTIF('Iteration 2 - Forward-Forward'!A:A, A72) &gt; 0, 1, 0)</f>
        <v>0</v>
      </c>
      <c r="J72" s="7">
        <f>IF(COUNTIF('Iteration 2 - Forward-Backward'!A:A, A72) &gt; 0, 1, 0)</f>
        <v>0</v>
      </c>
      <c r="K72" s="7">
        <f>IF(COUNTIF('Iteration 2 - Backward-Backward'!A:A, A72) &gt; 0, 1, 0)</f>
        <v>0</v>
      </c>
      <c r="L72" s="7">
        <f>IF(COUNTIF('Iteration 2 - Backward-Forward'!A:A, A72) &gt; 0, 1, 0)</f>
        <v>0</v>
      </c>
      <c r="M72" s="7">
        <f>IF(COUNTIF('Iteration 3 - FFF'!A:A, A72) &gt; 0, 1, 0)</f>
        <v>0</v>
      </c>
      <c r="N72" s="7">
        <f>IF(COUNTIF('Iteration 3 - FFB'!A:A, A72) &gt; 0, 1, 0)</f>
        <v>0</v>
      </c>
      <c r="O72" s="7">
        <f>IF(COUNTIF('Iteration 3 - FBF'!A:A, A72) &gt; 0, 1, 0)</f>
        <v>0</v>
      </c>
      <c r="P72" s="7">
        <f>IF(COUNTIF('Iteration 3 - FBB'!A:A, A72) &gt; 0, 1, 0)</f>
        <v>0</v>
      </c>
      <c r="Q72" s="7">
        <f>IF(COUNTIF('Iteration 3 - BBB'!A:A, A72) &gt; 0, 1, 0)</f>
        <v>0</v>
      </c>
      <c r="R72" s="7"/>
      <c r="S72" s="7"/>
      <c r="T72" s="7"/>
      <c r="U72" s="7"/>
      <c r="V72" s="7">
        <v>1</v>
      </c>
    </row>
    <row r="73" spans="1:22" x14ac:dyDescent="0.25">
      <c r="A73" s="7" t="s">
        <v>11300</v>
      </c>
      <c r="B73" s="7" t="s">
        <v>11301</v>
      </c>
      <c r="C73" s="7">
        <v>2025</v>
      </c>
      <c r="D73" s="7" t="s">
        <v>3157</v>
      </c>
      <c r="E73" s="7">
        <f t="shared" si="2"/>
        <v>0</v>
      </c>
      <c r="F73" s="7">
        <f>IF(COUNTIF('Start Set'!A:A, A73) &gt; 0, 1, 0)</f>
        <v>0</v>
      </c>
      <c r="G73" s="7">
        <f>IF(COUNTIF('Iteration 1 - Forward'!A:A, A73) &gt; 0, 1, 0)</f>
        <v>0</v>
      </c>
      <c r="H73" s="7">
        <f>IF(COUNTIF('Iteration 1 - Backward'!A:A, A73) &gt; 0, 1, 0)</f>
        <v>0</v>
      </c>
      <c r="I73" s="7">
        <f>IF(COUNTIF('Iteration 2 - Forward-Forward'!A:A, A73) &gt; 0, 1, 0)</f>
        <v>0</v>
      </c>
      <c r="J73" s="7">
        <f>IF(COUNTIF('Iteration 2 - Forward-Backward'!A:A, A73) &gt; 0, 1, 0)</f>
        <v>0</v>
      </c>
      <c r="K73" s="7">
        <f>IF(COUNTIF('Iteration 2 - Backward-Backward'!A:A, A73) &gt; 0, 1, 0)</f>
        <v>0</v>
      </c>
      <c r="L73" s="7">
        <f>IF(COUNTIF('Iteration 2 - Backward-Forward'!A:A, A73) &gt; 0, 1, 0)</f>
        <v>0</v>
      </c>
      <c r="M73" s="7">
        <f>IF(COUNTIF('Iteration 3 - FFF'!A:A, A73) &gt; 0, 1, 0)</f>
        <v>0</v>
      </c>
      <c r="N73" s="7">
        <f>IF(COUNTIF('Iteration 3 - FFB'!A:A, A73) &gt; 0, 1, 0)</f>
        <v>0</v>
      </c>
      <c r="O73" s="7">
        <f>IF(COUNTIF('Iteration 3 - FBF'!A:A, A73) &gt; 0, 1, 0)</f>
        <v>0</v>
      </c>
      <c r="P73" s="7">
        <f>IF(COUNTIF('Iteration 3 - FBB'!A:A, A73) &gt; 0, 1, 0)</f>
        <v>0</v>
      </c>
      <c r="Q73" s="7">
        <f>IF(COUNTIF('Iteration 3 - BBB'!A:A, A73) &gt; 0, 1, 0)</f>
        <v>0</v>
      </c>
      <c r="R73" s="7"/>
      <c r="S73" s="7"/>
      <c r="T73" s="7"/>
      <c r="U73" s="7"/>
      <c r="V73" s="7">
        <v>1</v>
      </c>
    </row>
    <row r="74" spans="1:22" x14ac:dyDescent="0.25">
      <c r="A74" s="7" t="s">
        <v>11295</v>
      </c>
      <c r="B74" s="7" t="s">
        <v>11296</v>
      </c>
      <c r="C74" s="7">
        <v>2021</v>
      </c>
      <c r="D74" s="7" t="s">
        <v>402</v>
      </c>
      <c r="E74" s="7">
        <f t="shared" si="2"/>
        <v>0</v>
      </c>
      <c r="F74" s="7">
        <f>IF(COUNTIF('Start Set'!A:A, A74) &gt; 0, 1, 0)</f>
        <v>0</v>
      </c>
      <c r="G74" s="7">
        <f>IF(COUNTIF('Iteration 1 - Forward'!A:A, A74) &gt; 0, 1, 0)</f>
        <v>0</v>
      </c>
      <c r="H74" s="7">
        <f>IF(COUNTIF('Iteration 1 - Backward'!A:A, A74) &gt; 0, 1, 0)</f>
        <v>0</v>
      </c>
      <c r="I74" s="7">
        <f>IF(COUNTIF('Iteration 2 - Forward-Forward'!A:A, A74) &gt; 0, 1, 0)</f>
        <v>0</v>
      </c>
      <c r="J74" s="7">
        <f>IF(COUNTIF('Iteration 2 - Forward-Backward'!A:A, A74) &gt; 0, 1, 0)</f>
        <v>0</v>
      </c>
      <c r="K74" s="7">
        <f>IF(COUNTIF('Iteration 2 - Backward-Backward'!A:A, A74) &gt; 0, 1, 0)</f>
        <v>0</v>
      </c>
      <c r="L74" s="7">
        <f>IF(COUNTIF('Iteration 2 - Backward-Forward'!A:A, A74) &gt; 0, 1, 0)</f>
        <v>0</v>
      </c>
      <c r="M74" s="7">
        <f>IF(COUNTIF('Iteration 3 - FFF'!A:A, A74) &gt; 0, 1, 0)</f>
        <v>0</v>
      </c>
      <c r="N74" s="7">
        <f>IF(COUNTIF('Iteration 3 - FFB'!A:A, A74) &gt; 0, 1, 0)</f>
        <v>0</v>
      </c>
      <c r="O74" s="7">
        <f>IF(COUNTIF('Iteration 3 - FBF'!A:A, A74) &gt; 0, 1, 0)</f>
        <v>0</v>
      </c>
      <c r="P74" s="7">
        <f>IF(COUNTIF('Iteration 3 - FBB'!A:A, A74) &gt; 0, 1, 0)</f>
        <v>0</v>
      </c>
      <c r="Q74" s="7">
        <f>IF(COUNTIF('Iteration 3 - BBB'!A:A, A74) &gt; 0, 1, 0)</f>
        <v>0</v>
      </c>
      <c r="R74" s="7"/>
      <c r="S74" s="7"/>
      <c r="T74" s="7"/>
      <c r="U74" s="7"/>
      <c r="V74" s="7">
        <v>1</v>
      </c>
    </row>
    <row r="75" spans="1:22" x14ac:dyDescent="0.25">
      <c r="A75" s="7" t="s">
        <v>11289</v>
      </c>
      <c r="B75" s="7" t="s">
        <v>11290</v>
      </c>
      <c r="C75" s="7">
        <v>2022</v>
      </c>
      <c r="D75" s="7" t="s">
        <v>402</v>
      </c>
      <c r="E75" s="7">
        <f t="shared" si="2"/>
        <v>0</v>
      </c>
      <c r="F75" s="7">
        <f>IF(COUNTIF('Start Set'!A:A, A75) &gt; 0, 1, 0)</f>
        <v>0</v>
      </c>
      <c r="G75" s="7">
        <f>IF(COUNTIF('Iteration 1 - Forward'!A:A, A75) &gt; 0, 1, 0)</f>
        <v>0</v>
      </c>
      <c r="H75" s="7">
        <f>IF(COUNTIF('Iteration 1 - Backward'!A:A, A75) &gt; 0, 1, 0)</f>
        <v>0</v>
      </c>
      <c r="I75" s="7">
        <f>IF(COUNTIF('Iteration 2 - Forward-Forward'!A:A, A75) &gt; 0, 1, 0)</f>
        <v>0</v>
      </c>
      <c r="J75" s="7">
        <f>IF(COUNTIF('Iteration 2 - Forward-Backward'!A:A, A75) &gt; 0, 1, 0)</f>
        <v>0</v>
      </c>
      <c r="K75" s="7">
        <f>IF(COUNTIF('Iteration 2 - Backward-Backward'!A:A, A75) &gt; 0, 1, 0)</f>
        <v>0</v>
      </c>
      <c r="L75" s="7">
        <f>IF(COUNTIF('Iteration 2 - Backward-Forward'!A:A, A75) &gt; 0, 1, 0)</f>
        <v>0</v>
      </c>
      <c r="M75" s="7">
        <f>IF(COUNTIF('Iteration 3 - FFF'!A:A, A75) &gt; 0, 1, 0)</f>
        <v>0</v>
      </c>
      <c r="N75" s="7">
        <f>IF(COUNTIF('Iteration 3 - FFB'!A:A, A75) &gt; 0, 1, 0)</f>
        <v>0</v>
      </c>
      <c r="O75" s="7">
        <f>IF(COUNTIF('Iteration 3 - FBF'!A:A, A75) &gt; 0, 1, 0)</f>
        <v>0</v>
      </c>
      <c r="P75" s="7">
        <f>IF(COUNTIF('Iteration 3 - FBB'!A:A, A75) &gt; 0, 1, 0)</f>
        <v>0</v>
      </c>
      <c r="Q75" s="7">
        <f>IF(COUNTIF('Iteration 3 - BBB'!A:A, A75) &gt; 0, 1, 0)</f>
        <v>0</v>
      </c>
      <c r="R75" s="7"/>
      <c r="S75" s="7"/>
      <c r="T75" s="7"/>
      <c r="U75" s="7"/>
      <c r="V75" s="7">
        <v>1</v>
      </c>
    </row>
    <row r="76" spans="1:22" x14ac:dyDescent="0.25">
      <c r="A76" s="7" t="s">
        <v>11211</v>
      </c>
      <c r="B76" s="7" t="s">
        <v>11212</v>
      </c>
      <c r="C76" s="7">
        <v>2024</v>
      </c>
      <c r="D76" s="7" t="s">
        <v>402</v>
      </c>
      <c r="E76" s="7">
        <f t="shared" si="2"/>
        <v>0</v>
      </c>
      <c r="F76" s="7">
        <f>IF(COUNTIF('Start Set'!A:A, A76) &gt; 0, 1, 0)</f>
        <v>0</v>
      </c>
      <c r="G76" s="7">
        <f>IF(COUNTIF('Iteration 1 - Forward'!A:A, A76) &gt; 0, 1, 0)</f>
        <v>0</v>
      </c>
      <c r="H76" s="7">
        <f>IF(COUNTIF('Iteration 1 - Backward'!A:A, A76) &gt; 0, 1, 0)</f>
        <v>0</v>
      </c>
      <c r="I76" s="7">
        <f>IF(COUNTIF('Iteration 2 - Forward-Forward'!A:A, A76) &gt; 0, 1, 0)</f>
        <v>0</v>
      </c>
      <c r="J76" s="7">
        <f>IF(COUNTIF('Iteration 2 - Forward-Backward'!A:A, A76) &gt; 0, 1, 0)</f>
        <v>0</v>
      </c>
      <c r="K76" s="7">
        <f>IF(COUNTIF('Iteration 2 - Backward-Backward'!A:A, A76) &gt; 0, 1, 0)</f>
        <v>0</v>
      </c>
      <c r="L76" s="7">
        <f>IF(COUNTIF('Iteration 2 - Backward-Forward'!A:A, A76) &gt; 0, 1, 0)</f>
        <v>0</v>
      </c>
      <c r="M76" s="7">
        <f>IF(COUNTIF('Iteration 3 - FFF'!A:A, A76) &gt; 0, 1, 0)</f>
        <v>0</v>
      </c>
      <c r="N76" s="7">
        <f>IF(COUNTIF('Iteration 3 - FFB'!A:A, A76) &gt; 0, 1, 0)</f>
        <v>0</v>
      </c>
      <c r="O76" s="7">
        <f>IF(COUNTIF('Iteration 3 - FBF'!A:A, A76) &gt; 0, 1, 0)</f>
        <v>0</v>
      </c>
      <c r="P76" s="7">
        <f>IF(COUNTIF('Iteration 3 - FBB'!A:A, A76) &gt; 0, 1, 0)</f>
        <v>0</v>
      </c>
      <c r="Q76" s="7">
        <f>IF(COUNTIF('Iteration 3 - BBB'!A:A, A76) &gt; 0, 1, 0)</f>
        <v>0</v>
      </c>
      <c r="R76" s="7"/>
      <c r="S76" s="7"/>
      <c r="T76" s="7"/>
      <c r="U76" s="7"/>
      <c r="V76" s="7">
        <v>1</v>
      </c>
    </row>
    <row r="77" spans="1:22" x14ac:dyDescent="0.25">
      <c r="A77" s="7" t="s">
        <v>11243</v>
      </c>
      <c r="B77" s="7" t="s">
        <v>11244</v>
      </c>
      <c r="C77" s="7">
        <v>2025</v>
      </c>
      <c r="D77" s="7" t="s">
        <v>402</v>
      </c>
      <c r="E77" s="7">
        <f t="shared" si="2"/>
        <v>0</v>
      </c>
      <c r="F77" s="7">
        <f>IF(COUNTIF('Start Set'!A:A, A77) &gt; 0, 1, 0)</f>
        <v>0</v>
      </c>
      <c r="G77" s="7">
        <f>IF(COUNTIF('Iteration 1 - Forward'!A:A, A77) &gt; 0, 1, 0)</f>
        <v>0</v>
      </c>
      <c r="H77" s="7">
        <f>IF(COUNTIF('Iteration 1 - Backward'!A:A, A77) &gt; 0, 1, 0)</f>
        <v>0</v>
      </c>
      <c r="I77" s="7">
        <f>IF(COUNTIF('Iteration 2 - Forward-Forward'!A:A, A77) &gt; 0, 1, 0)</f>
        <v>0</v>
      </c>
      <c r="J77" s="7">
        <f>IF(COUNTIF('Iteration 2 - Forward-Backward'!A:A, A77) &gt; 0, 1, 0)</f>
        <v>0</v>
      </c>
      <c r="K77" s="7">
        <f>IF(COUNTIF('Iteration 2 - Backward-Backward'!A:A, A77) &gt; 0, 1, 0)</f>
        <v>0</v>
      </c>
      <c r="L77" s="7">
        <f>IF(COUNTIF('Iteration 2 - Backward-Forward'!A:A, A77) &gt; 0, 1, 0)</f>
        <v>0</v>
      </c>
      <c r="M77" s="7">
        <f>IF(COUNTIF('Iteration 3 - FFF'!A:A, A77) &gt; 0, 1, 0)</f>
        <v>0</v>
      </c>
      <c r="N77" s="7">
        <f>IF(COUNTIF('Iteration 3 - FFB'!A:A, A77) &gt; 0, 1, 0)</f>
        <v>0</v>
      </c>
      <c r="O77" s="7">
        <f>IF(COUNTIF('Iteration 3 - FBF'!A:A, A77) &gt; 0, 1, 0)</f>
        <v>0</v>
      </c>
      <c r="P77" s="7">
        <f>IF(COUNTIF('Iteration 3 - FBB'!A:A, A77) &gt; 0, 1, 0)</f>
        <v>0</v>
      </c>
      <c r="Q77" s="7">
        <f>IF(COUNTIF('Iteration 3 - BBB'!A:A, A77) &gt; 0, 1, 0)</f>
        <v>0</v>
      </c>
      <c r="R77" s="7"/>
      <c r="S77" s="7"/>
      <c r="T77" s="7"/>
      <c r="U77" s="7"/>
      <c r="V77" s="7">
        <v>1</v>
      </c>
    </row>
    <row r="78" spans="1:22" x14ac:dyDescent="0.25">
      <c r="A78" s="7" t="s">
        <v>11008</v>
      </c>
      <c r="B78" s="7" t="s">
        <v>11009</v>
      </c>
      <c r="C78" s="7">
        <v>2023</v>
      </c>
      <c r="D78" s="7" t="s">
        <v>3686</v>
      </c>
      <c r="E78" s="7">
        <f t="shared" si="2"/>
        <v>0</v>
      </c>
      <c r="F78" s="7">
        <f>IF(COUNTIF('Start Set'!A:A, A78) &gt; 0, 1, 0)</f>
        <v>0</v>
      </c>
      <c r="G78" s="7">
        <f>IF(COUNTIF('Iteration 1 - Forward'!A:A, A78) &gt; 0, 1, 0)</f>
        <v>0</v>
      </c>
      <c r="H78" s="7">
        <f>IF(COUNTIF('Iteration 1 - Backward'!A:A, A78) &gt; 0, 1, 0)</f>
        <v>0</v>
      </c>
      <c r="I78" s="7">
        <f>IF(COUNTIF('Iteration 2 - Forward-Forward'!A:A, A78) &gt; 0, 1, 0)</f>
        <v>0</v>
      </c>
      <c r="J78" s="7">
        <f>IF(COUNTIF('Iteration 2 - Forward-Backward'!A:A, A78) &gt; 0, 1, 0)</f>
        <v>0</v>
      </c>
      <c r="K78" s="7">
        <f>IF(COUNTIF('Iteration 2 - Backward-Backward'!A:A, A78) &gt; 0, 1, 0)</f>
        <v>0</v>
      </c>
      <c r="L78" s="7">
        <f>IF(COUNTIF('Iteration 2 - Backward-Forward'!A:A, A78) &gt; 0, 1, 0)</f>
        <v>0</v>
      </c>
      <c r="M78" s="7">
        <f>IF(COUNTIF('Iteration 3 - FFF'!A:A, A78) &gt; 0, 1, 0)</f>
        <v>0</v>
      </c>
      <c r="N78" s="7">
        <f>IF(COUNTIF('Iteration 3 - FFB'!A:A, A78) &gt; 0, 1, 0)</f>
        <v>0</v>
      </c>
      <c r="O78" s="7">
        <f>IF(COUNTIF('Iteration 3 - FBF'!A:A, A78) &gt; 0, 1, 0)</f>
        <v>0</v>
      </c>
      <c r="P78" s="7">
        <f>IF(COUNTIF('Iteration 3 - FBB'!A:A, A78) &gt; 0, 1, 0)</f>
        <v>0</v>
      </c>
      <c r="Q78" s="7">
        <f>IF(COUNTIF('Iteration 3 - BBB'!A:A, A78) &gt; 0, 1, 0)</f>
        <v>0</v>
      </c>
      <c r="R78" s="7"/>
      <c r="S78" s="7"/>
      <c r="T78" s="7"/>
      <c r="U78" s="7"/>
      <c r="V78" s="7">
        <v>1</v>
      </c>
    </row>
    <row r="79" spans="1:22" x14ac:dyDescent="0.25">
      <c r="A79" s="7" t="s">
        <v>11255</v>
      </c>
      <c r="B79" s="7" t="s">
        <v>11256</v>
      </c>
      <c r="C79" s="7">
        <v>2022</v>
      </c>
      <c r="D79" s="7" t="s">
        <v>11257</v>
      </c>
      <c r="E79" s="7">
        <f t="shared" si="2"/>
        <v>0</v>
      </c>
      <c r="F79" s="7">
        <f>IF(COUNTIF('Start Set'!A:A, A79) &gt; 0, 1, 0)</f>
        <v>0</v>
      </c>
      <c r="G79" s="7">
        <f>IF(COUNTIF('Iteration 1 - Forward'!A:A, A79) &gt; 0, 1, 0)</f>
        <v>0</v>
      </c>
      <c r="H79" s="7">
        <f>IF(COUNTIF('Iteration 1 - Backward'!A:A, A79) &gt; 0, 1, 0)</f>
        <v>0</v>
      </c>
      <c r="I79" s="7">
        <f>IF(COUNTIF('Iteration 2 - Forward-Forward'!A:A, A79) &gt; 0, 1, 0)</f>
        <v>0</v>
      </c>
      <c r="J79" s="7">
        <f>IF(COUNTIF('Iteration 2 - Forward-Backward'!A:A, A79) &gt; 0, 1, 0)</f>
        <v>0</v>
      </c>
      <c r="K79" s="7">
        <f>IF(COUNTIF('Iteration 2 - Backward-Backward'!A:A, A79) &gt; 0, 1, 0)</f>
        <v>0</v>
      </c>
      <c r="L79" s="7">
        <f>IF(COUNTIF('Iteration 2 - Backward-Forward'!A:A, A79) &gt; 0, 1, 0)</f>
        <v>0</v>
      </c>
      <c r="M79" s="7">
        <f>IF(COUNTIF('Iteration 3 - FFF'!A:A, A79) &gt; 0, 1, 0)</f>
        <v>0</v>
      </c>
      <c r="N79" s="7">
        <f>IF(COUNTIF('Iteration 3 - FFB'!A:A, A79) &gt; 0, 1, 0)</f>
        <v>0</v>
      </c>
      <c r="O79" s="7">
        <f>IF(COUNTIF('Iteration 3 - FBF'!A:A, A79) &gt; 0, 1, 0)</f>
        <v>0</v>
      </c>
      <c r="P79" s="7">
        <f>IF(COUNTIF('Iteration 3 - FBB'!A:A, A79) &gt; 0, 1, 0)</f>
        <v>0</v>
      </c>
      <c r="Q79" s="7">
        <f>IF(COUNTIF('Iteration 3 - BBB'!A:A, A79) &gt; 0, 1, 0)</f>
        <v>0</v>
      </c>
      <c r="R79" s="7"/>
      <c r="S79" s="7"/>
      <c r="T79" s="7"/>
      <c r="U79" s="7"/>
      <c r="V79" s="7">
        <v>1</v>
      </c>
    </row>
    <row r="80" spans="1:22" x14ac:dyDescent="0.25">
      <c r="A80" s="7" t="s">
        <v>11215</v>
      </c>
      <c r="B80" s="7" t="s">
        <v>11216</v>
      </c>
      <c r="C80" s="7">
        <v>2023</v>
      </c>
      <c r="D80" s="7" t="s">
        <v>335</v>
      </c>
      <c r="E80" s="7">
        <f t="shared" si="2"/>
        <v>0</v>
      </c>
      <c r="F80" s="7">
        <f>IF(COUNTIF('Start Set'!A:A, A80) &gt; 0, 1, 0)</f>
        <v>0</v>
      </c>
      <c r="G80" s="7">
        <f>IF(COUNTIF('Iteration 1 - Forward'!A:A, A80) &gt; 0, 1, 0)</f>
        <v>0</v>
      </c>
      <c r="H80" s="7">
        <f>IF(COUNTIF('Iteration 1 - Backward'!A:A, A80) &gt; 0, 1, 0)</f>
        <v>0</v>
      </c>
      <c r="I80" s="7">
        <f>IF(COUNTIF('Iteration 2 - Forward-Forward'!A:A, A80) &gt; 0, 1, 0)</f>
        <v>0</v>
      </c>
      <c r="J80" s="7">
        <f>IF(COUNTIF('Iteration 2 - Forward-Backward'!A:A, A80) &gt; 0, 1, 0)</f>
        <v>0</v>
      </c>
      <c r="K80" s="7">
        <f>IF(COUNTIF('Iteration 2 - Backward-Backward'!A:A, A80) &gt; 0, 1, 0)</f>
        <v>0</v>
      </c>
      <c r="L80" s="7">
        <f>IF(COUNTIF('Iteration 2 - Backward-Forward'!A:A, A80) &gt; 0, 1, 0)</f>
        <v>0</v>
      </c>
      <c r="M80" s="7">
        <f>IF(COUNTIF('Iteration 3 - FFF'!A:A, A80) &gt; 0, 1, 0)</f>
        <v>0</v>
      </c>
      <c r="N80" s="7">
        <f>IF(COUNTIF('Iteration 3 - FFB'!A:A, A80) &gt; 0, 1, 0)</f>
        <v>0</v>
      </c>
      <c r="O80" s="7">
        <f>IF(COUNTIF('Iteration 3 - FBF'!A:A, A80) &gt; 0, 1, 0)</f>
        <v>0</v>
      </c>
      <c r="P80" s="7">
        <f>IF(COUNTIF('Iteration 3 - FBB'!A:A, A80) &gt; 0, 1, 0)</f>
        <v>0</v>
      </c>
      <c r="Q80" s="7">
        <f>IF(COUNTIF('Iteration 3 - BBB'!A:A, A80) &gt; 0, 1, 0)</f>
        <v>0</v>
      </c>
      <c r="R80" s="7"/>
      <c r="S80" s="7"/>
      <c r="T80" s="7"/>
      <c r="U80" s="7"/>
      <c r="V80" s="7">
        <v>1</v>
      </c>
    </row>
    <row r="81" spans="1:22" x14ac:dyDescent="0.25">
      <c r="A81" s="7" t="s">
        <v>11040</v>
      </c>
      <c r="B81" s="7" t="s">
        <v>11041</v>
      </c>
      <c r="C81" s="7">
        <v>2023</v>
      </c>
      <c r="D81" s="7" t="s">
        <v>3340</v>
      </c>
      <c r="E81" s="7">
        <f t="shared" si="2"/>
        <v>0</v>
      </c>
      <c r="F81" s="7">
        <f>IF(COUNTIF('Start Set'!A:A, A81) &gt; 0, 1, 0)</f>
        <v>0</v>
      </c>
      <c r="G81" s="7">
        <f>IF(COUNTIF('Iteration 1 - Forward'!A:A, A81) &gt; 0, 1, 0)</f>
        <v>0</v>
      </c>
      <c r="H81" s="7">
        <f>IF(COUNTIF('Iteration 1 - Backward'!A:A, A81) &gt; 0, 1, 0)</f>
        <v>0</v>
      </c>
      <c r="I81" s="7">
        <f>IF(COUNTIF('Iteration 2 - Forward-Forward'!A:A, A81) &gt; 0, 1, 0)</f>
        <v>0</v>
      </c>
      <c r="J81" s="7">
        <f>IF(COUNTIF('Iteration 2 - Forward-Backward'!A:A, A81) &gt; 0, 1, 0)</f>
        <v>0</v>
      </c>
      <c r="K81" s="7">
        <f>IF(COUNTIF('Iteration 2 - Backward-Backward'!A:A, A81) &gt; 0, 1, 0)</f>
        <v>0</v>
      </c>
      <c r="L81" s="7">
        <f>IF(COUNTIF('Iteration 2 - Backward-Forward'!A:A, A81) &gt; 0, 1, 0)</f>
        <v>0</v>
      </c>
      <c r="M81" s="7">
        <f>IF(COUNTIF('Iteration 3 - FFF'!A:A, A81) &gt; 0, 1, 0)</f>
        <v>0</v>
      </c>
      <c r="N81" s="7">
        <f>IF(COUNTIF('Iteration 3 - FFB'!A:A, A81) &gt; 0, 1, 0)</f>
        <v>0</v>
      </c>
      <c r="O81" s="7">
        <f>IF(COUNTIF('Iteration 3 - FBF'!A:A, A81) &gt; 0, 1, 0)</f>
        <v>0</v>
      </c>
      <c r="P81" s="7">
        <f>IF(COUNTIF('Iteration 3 - FBB'!A:A, A81) &gt; 0, 1, 0)</f>
        <v>0</v>
      </c>
      <c r="Q81" s="7">
        <f>IF(COUNTIF('Iteration 3 - BBB'!A:A, A81) &gt; 0, 1, 0)</f>
        <v>0</v>
      </c>
      <c r="R81" s="7"/>
      <c r="S81" s="7"/>
      <c r="T81" s="7"/>
      <c r="U81" s="7"/>
      <c r="V81" s="7">
        <v>1</v>
      </c>
    </row>
    <row r="82" spans="1:22" x14ac:dyDescent="0.25">
      <c r="A82" s="7" t="s">
        <v>11024</v>
      </c>
      <c r="B82" s="7" t="s">
        <v>11025</v>
      </c>
      <c r="C82" s="7">
        <v>2023</v>
      </c>
      <c r="D82" s="7" t="s">
        <v>11026</v>
      </c>
      <c r="E82" s="7">
        <f t="shared" si="2"/>
        <v>0</v>
      </c>
      <c r="F82" s="7">
        <f>IF(COUNTIF('Start Set'!A:A, A82) &gt; 0, 1, 0)</f>
        <v>0</v>
      </c>
      <c r="G82" s="7">
        <f>IF(COUNTIF('Iteration 1 - Forward'!A:A, A82) &gt; 0, 1, 0)</f>
        <v>0</v>
      </c>
      <c r="H82" s="7">
        <f>IF(COUNTIF('Iteration 1 - Backward'!A:A, A82) &gt; 0, 1, 0)</f>
        <v>0</v>
      </c>
      <c r="I82" s="7">
        <f>IF(COUNTIF('Iteration 2 - Forward-Forward'!A:A, A82) &gt; 0, 1, 0)</f>
        <v>0</v>
      </c>
      <c r="J82" s="7">
        <f>IF(COUNTIF('Iteration 2 - Forward-Backward'!A:A, A82) &gt; 0, 1, 0)</f>
        <v>0</v>
      </c>
      <c r="K82" s="7">
        <f>IF(COUNTIF('Iteration 2 - Backward-Backward'!A:A, A82) &gt; 0, 1, 0)</f>
        <v>0</v>
      </c>
      <c r="L82" s="7">
        <f>IF(COUNTIF('Iteration 2 - Backward-Forward'!A:A, A82) &gt; 0, 1, 0)</f>
        <v>0</v>
      </c>
      <c r="M82" s="7">
        <f>IF(COUNTIF('Iteration 3 - FFF'!A:A, A82) &gt; 0, 1, 0)</f>
        <v>0</v>
      </c>
      <c r="N82" s="7">
        <f>IF(COUNTIF('Iteration 3 - FFB'!A:A, A82) &gt; 0, 1, 0)</f>
        <v>0</v>
      </c>
      <c r="O82" s="7">
        <f>IF(COUNTIF('Iteration 3 - FBF'!A:A, A82) &gt; 0, 1, 0)</f>
        <v>0</v>
      </c>
      <c r="P82" s="7">
        <f>IF(COUNTIF('Iteration 3 - FBB'!A:A, A82) &gt; 0, 1, 0)</f>
        <v>0</v>
      </c>
      <c r="Q82" s="7">
        <f>IF(COUNTIF('Iteration 3 - BBB'!A:A, A82) &gt; 0, 1, 0)</f>
        <v>0</v>
      </c>
      <c r="R82" s="7"/>
      <c r="S82" s="7"/>
      <c r="T82" s="7"/>
      <c r="U82" s="7"/>
      <c r="V82" s="7">
        <v>1</v>
      </c>
    </row>
    <row r="83" spans="1:22" x14ac:dyDescent="0.25">
      <c r="A83" s="7" t="s">
        <v>11164</v>
      </c>
      <c r="B83" s="7" t="s">
        <v>11165</v>
      </c>
      <c r="C83" s="7">
        <v>2023</v>
      </c>
      <c r="D83" s="7" t="s">
        <v>2479</v>
      </c>
      <c r="E83" s="7">
        <f t="shared" si="2"/>
        <v>0</v>
      </c>
      <c r="F83" s="7">
        <f>IF(COUNTIF('Start Set'!A:A, A83) &gt; 0, 1, 0)</f>
        <v>0</v>
      </c>
      <c r="G83" s="7">
        <f>IF(COUNTIF('Iteration 1 - Forward'!A:A, A83) &gt; 0, 1, 0)</f>
        <v>0</v>
      </c>
      <c r="H83" s="7">
        <f>IF(COUNTIF('Iteration 1 - Backward'!A:A, A83) &gt; 0, 1, 0)</f>
        <v>0</v>
      </c>
      <c r="I83" s="7">
        <f>IF(COUNTIF('Iteration 2 - Forward-Forward'!A:A, A83) &gt; 0, 1, 0)</f>
        <v>0</v>
      </c>
      <c r="J83" s="7">
        <f>IF(COUNTIF('Iteration 2 - Forward-Backward'!A:A, A83) &gt; 0, 1, 0)</f>
        <v>0</v>
      </c>
      <c r="K83" s="7">
        <f>IF(COUNTIF('Iteration 2 - Backward-Backward'!A:A, A83) &gt; 0, 1, 0)</f>
        <v>0</v>
      </c>
      <c r="L83" s="7">
        <f>IF(COUNTIF('Iteration 2 - Backward-Forward'!A:A, A83) &gt; 0, 1, 0)</f>
        <v>0</v>
      </c>
      <c r="M83" s="7">
        <f>IF(COUNTIF('Iteration 3 - FFF'!A:A, A83) &gt; 0, 1, 0)</f>
        <v>0</v>
      </c>
      <c r="N83" s="7">
        <f>IF(COUNTIF('Iteration 3 - FFB'!A:A, A83) &gt; 0, 1, 0)</f>
        <v>0</v>
      </c>
      <c r="O83" s="7">
        <f>IF(COUNTIF('Iteration 3 - FBF'!A:A, A83) &gt; 0, 1, 0)</f>
        <v>0</v>
      </c>
      <c r="P83" s="7">
        <f>IF(COUNTIF('Iteration 3 - FBB'!A:A, A83) &gt; 0, 1, 0)</f>
        <v>0</v>
      </c>
      <c r="Q83" s="7">
        <f>IF(COUNTIF('Iteration 3 - BBB'!A:A, A83) &gt; 0, 1, 0)</f>
        <v>0</v>
      </c>
      <c r="R83" s="7"/>
      <c r="S83" s="7"/>
      <c r="T83" s="7"/>
      <c r="U83" s="7"/>
      <c r="V83" s="7">
        <v>1</v>
      </c>
    </row>
    <row r="84" spans="1:22" x14ac:dyDescent="0.25">
      <c r="A84" s="7" t="s">
        <v>11325</v>
      </c>
      <c r="B84" s="7" t="s">
        <v>11326</v>
      </c>
      <c r="C84" s="7">
        <v>2022</v>
      </c>
      <c r="D84" s="7" t="s">
        <v>11327</v>
      </c>
      <c r="E84" s="7">
        <f t="shared" si="2"/>
        <v>0</v>
      </c>
      <c r="F84" s="7">
        <f>IF(COUNTIF('Start Set'!A:A, A84) &gt; 0, 1, 0)</f>
        <v>0</v>
      </c>
      <c r="G84" s="7">
        <f>IF(COUNTIF('Iteration 1 - Forward'!A:A, A84) &gt; 0, 1, 0)</f>
        <v>0</v>
      </c>
      <c r="H84" s="7">
        <f>IF(COUNTIF('Iteration 1 - Backward'!A:A, A84) &gt; 0, 1, 0)</f>
        <v>0</v>
      </c>
      <c r="I84" s="7">
        <f>IF(COUNTIF('Iteration 2 - Forward-Forward'!A:A, A84) &gt; 0, 1, 0)</f>
        <v>0</v>
      </c>
      <c r="J84" s="7">
        <f>IF(COUNTIF('Iteration 2 - Forward-Backward'!A:A, A84) &gt; 0, 1, 0)</f>
        <v>0</v>
      </c>
      <c r="K84" s="7">
        <f>IF(COUNTIF('Iteration 2 - Backward-Backward'!A:A, A84) &gt; 0, 1, 0)</f>
        <v>0</v>
      </c>
      <c r="L84" s="7">
        <f>IF(COUNTIF('Iteration 2 - Backward-Forward'!A:A, A84) &gt; 0, 1, 0)</f>
        <v>0</v>
      </c>
      <c r="M84" s="7">
        <f>IF(COUNTIF('Iteration 3 - FFF'!A:A, A84) &gt; 0, 1, 0)</f>
        <v>0</v>
      </c>
      <c r="N84" s="7">
        <f>IF(COUNTIF('Iteration 3 - FFB'!A:A, A84) &gt; 0, 1, 0)</f>
        <v>0</v>
      </c>
      <c r="O84" s="7">
        <f>IF(COUNTIF('Iteration 3 - FBF'!A:A, A84) &gt; 0, 1, 0)</f>
        <v>0</v>
      </c>
      <c r="P84" s="7">
        <f>IF(COUNTIF('Iteration 3 - FBB'!A:A, A84) &gt; 0, 1, 0)</f>
        <v>0</v>
      </c>
      <c r="Q84" s="7">
        <f>IF(COUNTIF('Iteration 3 - BBB'!A:A, A84) &gt; 0, 1, 0)</f>
        <v>0</v>
      </c>
      <c r="R84" s="7"/>
      <c r="S84" s="7"/>
      <c r="T84" s="7"/>
      <c r="U84" s="7"/>
      <c r="V84" s="7">
        <v>1</v>
      </c>
    </row>
    <row r="85" spans="1:22" x14ac:dyDescent="0.25">
      <c r="A85" s="7" t="s">
        <v>11005</v>
      </c>
      <c r="B85" s="7" t="s">
        <v>11006</v>
      </c>
      <c r="C85" s="7">
        <v>2024</v>
      </c>
      <c r="D85" s="7" t="s">
        <v>11007</v>
      </c>
      <c r="E85" s="7">
        <f t="shared" si="2"/>
        <v>0</v>
      </c>
      <c r="F85" s="7">
        <f>IF(COUNTIF('Start Set'!A:A, A85) &gt; 0, 1, 0)</f>
        <v>0</v>
      </c>
      <c r="G85" s="7">
        <f>IF(COUNTIF('Iteration 1 - Forward'!A:A, A85) &gt; 0, 1, 0)</f>
        <v>0</v>
      </c>
      <c r="H85" s="7">
        <f>IF(COUNTIF('Iteration 1 - Backward'!A:A, A85) &gt; 0, 1, 0)</f>
        <v>0</v>
      </c>
      <c r="I85" s="7">
        <f>IF(COUNTIF('Iteration 2 - Forward-Forward'!A:A, A85) &gt; 0, 1, 0)</f>
        <v>0</v>
      </c>
      <c r="J85" s="7">
        <f>IF(COUNTIF('Iteration 2 - Forward-Backward'!A:A, A85) &gt; 0, 1, 0)</f>
        <v>0</v>
      </c>
      <c r="K85" s="7">
        <f>IF(COUNTIF('Iteration 2 - Backward-Backward'!A:A, A85) &gt; 0, 1, 0)</f>
        <v>0</v>
      </c>
      <c r="L85" s="7">
        <f>IF(COUNTIF('Iteration 2 - Backward-Forward'!A:A, A85) &gt; 0, 1, 0)</f>
        <v>0</v>
      </c>
      <c r="M85" s="7">
        <f>IF(COUNTIF('Iteration 3 - FFF'!A:A, A85) &gt; 0, 1, 0)</f>
        <v>0</v>
      </c>
      <c r="N85" s="7">
        <f>IF(COUNTIF('Iteration 3 - FFB'!A:A, A85) &gt; 0, 1, 0)</f>
        <v>0</v>
      </c>
      <c r="O85" s="7">
        <f>IF(COUNTIF('Iteration 3 - FBF'!A:A, A85) &gt; 0, 1, 0)</f>
        <v>0</v>
      </c>
      <c r="P85" s="7">
        <f>IF(COUNTIF('Iteration 3 - FBB'!A:A, A85) &gt; 0, 1, 0)</f>
        <v>0</v>
      </c>
      <c r="Q85" s="7">
        <f>IF(COUNTIF('Iteration 3 - BBB'!A:A, A85) &gt; 0, 1, 0)</f>
        <v>0</v>
      </c>
      <c r="R85" s="7"/>
      <c r="S85" s="7"/>
      <c r="T85" s="7"/>
      <c r="U85" s="7"/>
      <c r="V85" s="7">
        <v>1</v>
      </c>
    </row>
    <row r="86" spans="1:22" x14ac:dyDescent="0.25">
      <c r="A86" s="7" t="s">
        <v>11314</v>
      </c>
      <c r="B86" s="7" t="s">
        <v>11315</v>
      </c>
      <c r="C86" s="7">
        <v>2025</v>
      </c>
      <c r="D86" s="7" t="s">
        <v>138</v>
      </c>
      <c r="E86" s="7">
        <f t="shared" si="2"/>
        <v>0</v>
      </c>
      <c r="F86" s="7">
        <f>IF(COUNTIF('Start Set'!A:A, A86) &gt; 0, 1, 0)</f>
        <v>0</v>
      </c>
      <c r="G86" s="7">
        <f>IF(COUNTIF('Iteration 1 - Forward'!A:A, A86) &gt; 0, 1, 0)</f>
        <v>0</v>
      </c>
      <c r="H86" s="7">
        <f>IF(COUNTIF('Iteration 1 - Backward'!A:A, A86) &gt; 0, 1, 0)</f>
        <v>0</v>
      </c>
      <c r="I86" s="7">
        <f>IF(COUNTIF('Iteration 2 - Forward-Forward'!A:A, A86) &gt; 0, 1, 0)</f>
        <v>0</v>
      </c>
      <c r="J86" s="7">
        <f>IF(COUNTIF('Iteration 2 - Forward-Backward'!A:A, A86) &gt; 0, 1, 0)</f>
        <v>0</v>
      </c>
      <c r="K86" s="7">
        <f>IF(COUNTIF('Iteration 2 - Backward-Backward'!A:A, A86) &gt; 0, 1, 0)</f>
        <v>0</v>
      </c>
      <c r="L86" s="7">
        <f>IF(COUNTIF('Iteration 2 - Backward-Forward'!A:A, A86) &gt; 0, 1, 0)</f>
        <v>0</v>
      </c>
      <c r="M86" s="7">
        <f>IF(COUNTIF('Iteration 3 - FFF'!A:A, A86) &gt; 0, 1, 0)</f>
        <v>0</v>
      </c>
      <c r="N86" s="7">
        <f>IF(COUNTIF('Iteration 3 - FFB'!A:A, A86) &gt; 0, 1, 0)</f>
        <v>0</v>
      </c>
      <c r="O86" s="7">
        <f>IF(COUNTIF('Iteration 3 - FBF'!A:A, A86) &gt; 0, 1, 0)</f>
        <v>0</v>
      </c>
      <c r="P86" s="7">
        <f>IF(COUNTIF('Iteration 3 - FBB'!A:A, A86) &gt; 0, 1, 0)</f>
        <v>0</v>
      </c>
      <c r="Q86" s="7">
        <f>IF(COUNTIF('Iteration 3 - BBB'!A:A, A86) &gt; 0, 1, 0)</f>
        <v>0</v>
      </c>
      <c r="R86" s="7"/>
      <c r="S86" s="7"/>
      <c r="T86" s="7"/>
      <c r="U86" s="7"/>
      <c r="V86" s="7">
        <v>1</v>
      </c>
    </row>
    <row r="87" spans="1:22" x14ac:dyDescent="0.25">
      <c r="A87" s="7" t="s">
        <v>11033</v>
      </c>
      <c r="B87" s="7" t="s">
        <v>11034</v>
      </c>
      <c r="C87" s="7">
        <v>2021</v>
      </c>
      <c r="D87" s="7" t="s">
        <v>11035</v>
      </c>
      <c r="E87" s="7">
        <f t="shared" si="2"/>
        <v>0</v>
      </c>
      <c r="F87" s="7">
        <f>IF(COUNTIF('Start Set'!A:A, A87) &gt; 0, 1, 0)</f>
        <v>0</v>
      </c>
      <c r="G87" s="7">
        <f>IF(COUNTIF('Iteration 1 - Forward'!A:A, A87) &gt; 0, 1, 0)</f>
        <v>0</v>
      </c>
      <c r="H87" s="7">
        <f>IF(COUNTIF('Iteration 1 - Backward'!A:A, A87) &gt; 0, 1, 0)</f>
        <v>0</v>
      </c>
      <c r="I87" s="7">
        <f>IF(COUNTIF('Iteration 2 - Forward-Forward'!A:A, A87) &gt; 0, 1, 0)</f>
        <v>0</v>
      </c>
      <c r="J87" s="7">
        <f>IF(COUNTIF('Iteration 2 - Forward-Backward'!A:A, A87) &gt; 0, 1, 0)</f>
        <v>0</v>
      </c>
      <c r="K87" s="7">
        <f>IF(COUNTIF('Iteration 2 - Backward-Backward'!A:A, A87) &gt; 0, 1, 0)</f>
        <v>0</v>
      </c>
      <c r="L87" s="7">
        <f>IF(COUNTIF('Iteration 2 - Backward-Forward'!A:A, A87) &gt; 0, 1, 0)</f>
        <v>0</v>
      </c>
      <c r="M87" s="7">
        <f>IF(COUNTIF('Iteration 3 - FFF'!A:A, A87) &gt; 0, 1, 0)</f>
        <v>0</v>
      </c>
      <c r="N87" s="7">
        <f>IF(COUNTIF('Iteration 3 - FFB'!A:A, A87) &gt; 0, 1, 0)</f>
        <v>0</v>
      </c>
      <c r="O87" s="7">
        <f>IF(COUNTIF('Iteration 3 - FBF'!A:A, A87) &gt; 0, 1, 0)</f>
        <v>0</v>
      </c>
      <c r="P87" s="7">
        <f>IF(COUNTIF('Iteration 3 - FBB'!A:A, A87) &gt; 0, 1, 0)</f>
        <v>0</v>
      </c>
      <c r="Q87" s="7">
        <f>IF(COUNTIF('Iteration 3 - BBB'!A:A, A87) &gt; 0, 1, 0)</f>
        <v>0</v>
      </c>
      <c r="R87" s="7"/>
      <c r="S87" s="7"/>
      <c r="T87" s="7"/>
      <c r="U87" s="7"/>
      <c r="V87" s="7">
        <v>1</v>
      </c>
    </row>
    <row r="88" spans="1:22" x14ac:dyDescent="0.25">
      <c r="A88" s="7" t="s">
        <v>11372</v>
      </c>
      <c r="B88" s="7" t="s">
        <v>11373</v>
      </c>
      <c r="C88" s="7">
        <v>2023</v>
      </c>
      <c r="D88" s="7" t="s">
        <v>11035</v>
      </c>
      <c r="E88" s="7">
        <f t="shared" si="2"/>
        <v>0</v>
      </c>
      <c r="F88" s="7">
        <f>IF(COUNTIF('Start Set'!A:A, A88) &gt; 0, 1, 0)</f>
        <v>0</v>
      </c>
      <c r="G88" s="7">
        <f>IF(COUNTIF('Iteration 1 - Forward'!A:A, A88) &gt; 0, 1, 0)</f>
        <v>0</v>
      </c>
      <c r="H88" s="7">
        <f>IF(COUNTIF('Iteration 1 - Backward'!A:A, A88) &gt; 0, 1, 0)</f>
        <v>0</v>
      </c>
      <c r="I88" s="7">
        <f>IF(COUNTIF('Iteration 2 - Forward-Forward'!A:A, A88) &gt; 0, 1, 0)</f>
        <v>0</v>
      </c>
      <c r="J88" s="7">
        <f>IF(COUNTIF('Iteration 2 - Forward-Backward'!A:A, A88) &gt; 0, 1, 0)</f>
        <v>0</v>
      </c>
      <c r="K88" s="7">
        <f>IF(COUNTIF('Iteration 2 - Backward-Backward'!A:A, A88) &gt; 0, 1, 0)</f>
        <v>0</v>
      </c>
      <c r="L88" s="7">
        <f>IF(COUNTIF('Iteration 2 - Backward-Forward'!A:A, A88) &gt; 0, 1, 0)</f>
        <v>0</v>
      </c>
      <c r="M88" s="7">
        <f>IF(COUNTIF('Iteration 3 - FFF'!A:A, A88) &gt; 0, 1, 0)</f>
        <v>0</v>
      </c>
      <c r="N88" s="7">
        <f>IF(COUNTIF('Iteration 3 - FFB'!A:A, A88) &gt; 0, 1, 0)</f>
        <v>0</v>
      </c>
      <c r="O88" s="7">
        <f>IF(COUNTIF('Iteration 3 - FBF'!A:A, A88) &gt; 0, 1, 0)</f>
        <v>0</v>
      </c>
      <c r="P88" s="7">
        <f>IF(COUNTIF('Iteration 3 - FBB'!A:A, A88) &gt; 0, 1, 0)</f>
        <v>0</v>
      </c>
      <c r="Q88" s="7">
        <f>IF(COUNTIF('Iteration 3 - BBB'!A:A, A88) &gt; 0, 1, 0)</f>
        <v>0</v>
      </c>
      <c r="R88" s="7"/>
      <c r="S88" s="7"/>
      <c r="T88" s="7"/>
      <c r="U88" s="7"/>
      <c r="V88" s="7">
        <v>1</v>
      </c>
    </row>
    <row r="89" spans="1:22" x14ac:dyDescent="0.25">
      <c r="A89" s="7" t="s">
        <v>11057</v>
      </c>
      <c r="B89" s="7" t="s">
        <v>11058</v>
      </c>
      <c r="C89" s="7">
        <v>2024</v>
      </c>
      <c r="D89" s="7" t="s">
        <v>11059</v>
      </c>
      <c r="E89" s="7">
        <f t="shared" si="2"/>
        <v>0</v>
      </c>
      <c r="F89" s="7">
        <f>IF(COUNTIF('Start Set'!A:A, A89) &gt; 0, 1, 0)</f>
        <v>0</v>
      </c>
      <c r="G89" s="7">
        <f>IF(COUNTIF('Iteration 1 - Forward'!A:A, A89) &gt; 0, 1, 0)</f>
        <v>0</v>
      </c>
      <c r="H89" s="7">
        <f>IF(COUNTIF('Iteration 1 - Backward'!A:A, A89) &gt; 0, 1, 0)</f>
        <v>0</v>
      </c>
      <c r="I89" s="7">
        <f>IF(COUNTIF('Iteration 2 - Forward-Forward'!A:A, A89) &gt; 0, 1, 0)</f>
        <v>0</v>
      </c>
      <c r="J89" s="7">
        <f>IF(COUNTIF('Iteration 2 - Forward-Backward'!A:A, A89) &gt; 0, 1, 0)</f>
        <v>0</v>
      </c>
      <c r="K89" s="7">
        <f>IF(COUNTIF('Iteration 2 - Backward-Backward'!A:A, A89) &gt; 0, 1, 0)</f>
        <v>0</v>
      </c>
      <c r="L89" s="7">
        <f>IF(COUNTIF('Iteration 2 - Backward-Forward'!A:A, A89) &gt; 0, 1, 0)</f>
        <v>0</v>
      </c>
      <c r="M89" s="7">
        <f>IF(COUNTIF('Iteration 3 - FFF'!A:A, A89) &gt; 0, 1, 0)</f>
        <v>0</v>
      </c>
      <c r="N89" s="7">
        <f>IF(COUNTIF('Iteration 3 - FFB'!A:A, A89) &gt; 0, 1, 0)</f>
        <v>0</v>
      </c>
      <c r="O89" s="7">
        <f>IF(COUNTIF('Iteration 3 - FBF'!A:A, A89) &gt; 0, 1, 0)</f>
        <v>0</v>
      </c>
      <c r="P89" s="7">
        <f>IF(COUNTIF('Iteration 3 - FBB'!A:A, A89) &gt; 0, 1, 0)</f>
        <v>0</v>
      </c>
      <c r="Q89" s="7">
        <f>IF(COUNTIF('Iteration 3 - BBB'!A:A, A89) &gt; 0, 1, 0)</f>
        <v>0</v>
      </c>
      <c r="R89" s="7"/>
      <c r="S89" s="7"/>
      <c r="T89" s="7"/>
      <c r="U89" s="7"/>
      <c r="V89" s="7">
        <v>1</v>
      </c>
    </row>
    <row r="90" spans="1:22" x14ac:dyDescent="0.25">
      <c r="A90" s="7" t="s">
        <v>11447</v>
      </c>
      <c r="B90" s="7" t="s">
        <v>11448</v>
      </c>
      <c r="C90" s="7">
        <v>2024</v>
      </c>
      <c r="D90" s="7" t="s">
        <v>11449</v>
      </c>
      <c r="E90" s="7">
        <f t="shared" si="2"/>
        <v>0</v>
      </c>
      <c r="F90" s="7">
        <f>IF(COUNTIF('Start Set'!A:A, A90) &gt; 0, 1, 0)</f>
        <v>0</v>
      </c>
      <c r="G90" s="7">
        <f>IF(COUNTIF('Iteration 1 - Forward'!A:A, A90) &gt; 0, 1, 0)</f>
        <v>0</v>
      </c>
      <c r="H90" s="7">
        <f>IF(COUNTIF('Iteration 1 - Backward'!A:A, A90) &gt; 0, 1, 0)</f>
        <v>0</v>
      </c>
      <c r="I90" s="7">
        <f>IF(COUNTIF('Iteration 2 - Forward-Forward'!A:A, A90) &gt; 0, 1, 0)</f>
        <v>0</v>
      </c>
      <c r="J90" s="7">
        <f>IF(COUNTIF('Iteration 2 - Forward-Backward'!A:A, A90) &gt; 0, 1, 0)</f>
        <v>0</v>
      </c>
      <c r="K90" s="7">
        <f>IF(COUNTIF('Iteration 2 - Backward-Backward'!A:A, A90) &gt; 0, 1, 0)</f>
        <v>0</v>
      </c>
      <c r="L90" s="7">
        <f>IF(COUNTIF('Iteration 2 - Backward-Forward'!A:A, A90) &gt; 0, 1, 0)</f>
        <v>0</v>
      </c>
      <c r="M90" s="7">
        <f>IF(COUNTIF('Iteration 3 - FFF'!A:A, A90) &gt; 0, 1, 0)</f>
        <v>0</v>
      </c>
      <c r="N90" s="7">
        <f>IF(COUNTIF('Iteration 3 - FFB'!A:A, A90) &gt; 0, 1, 0)</f>
        <v>0</v>
      </c>
      <c r="O90" s="7">
        <f>IF(COUNTIF('Iteration 3 - FBF'!A:A, A90) &gt; 0, 1, 0)</f>
        <v>0</v>
      </c>
      <c r="P90" s="7">
        <f>IF(COUNTIF('Iteration 3 - FBB'!A:A, A90) &gt; 0, 1, 0)</f>
        <v>0</v>
      </c>
      <c r="Q90" s="7">
        <f>IF(COUNTIF('Iteration 3 - BBB'!A:A, A90) &gt; 0, 1, 0)</f>
        <v>0</v>
      </c>
      <c r="R90" s="7"/>
      <c r="S90" s="7"/>
      <c r="T90" s="7"/>
      <c r="U90" s="7"/>
      <c r="V90" s="7">
        <v>1</v>
      </c>
    </row>
    <row r="91" spans="1:22" x14ac:dyDescent="0.25">
      <c r="A91" s="7" t="s">
        <v>11084</v>
      </c>
      <c r="B91" s="7" t="s">
        <v>11085</v>
      </c>
      <c r="C91" s="7">
        <v>2021</v>
      </c>
      <c r="D91" s="7" t="s">
        <v>11086</v>
      </c>
      <c r="E91" s="7">
        <f t="shared" si="2"/>
        <v>0</v>
      </c>
      <c r="F91" s="7">
        <f>IF(COUNTIF('Start Set'!A:A, A91) &gt; 0, 1, 0)</f>
        <v>0</v>
      </c>
      <c r="G91" s="7">
        <f>IF(COUNTIF('Iteration 1 - Forward'!A:A, A91) &gt; 0, 1, 0)</f>
        <v>0</v>
      </c>
      <c r="H91" s="7">
        <f>IF(COUNTIF('Iteration 1 - Backward'!A:A, A91) &gt; 0, 1, 0)</f>
        <v>0</v>
      </c>
      <c r="I91" s="7">
        <f>IF(COUNTIF('Iteration 2 - Forward-Forward'!A:A, A91) &gt; 0, 1, 0)</f>
        <v>0</v>
      </c>
      <c r="J91" s="7">
        <f>IF(COUNTIF('Iteration 2 - Forward-Backward'!A:A, A91) &gt; 0, 1, 0)</f>
        <v>0</v>
      </c>
      <c r="K91" s="7">
        <f>IF(COUNTIF('Iteration 2 - Backward-Backward'!A:A, A91) &gt; 0, 1, 0)</f>
        <v>0</v>
      </c>
      <c r="L91" s="7">
        <f>IF(COUNTIF('Iteration 2 - Backward-Forward'!A:A, A91) &gt; 0, 1, 0)</f>
        <v>0</v>
      </c>
      <c r="M91" s="7">
        <f>IF(COUNTIF('Iteration 3 - FFF'!A:A, A91) &gt; 0, 1, 0)</f>
        <v>0</v>
      </c>
      <c r="N91" s="7">
        <f>IF(COUNTIF('Iteration 3 - FFB'!A:A, A91) &gt; 0, 1, 0)</f>
        <v>0</v>
      </c>
      <c r="O91" s="7">
        <f>IF(COUNTIF('Iteration 3 - FBF'!A:A, A91) &gt; 0, 1, 0)</f>
        <v>0</v>
      </c>
      <c r="P91" s="7">
        <f>IF(COUNTIF('Iteration 3 - FBB'!A:A, A91) &gt; 0, 1, 0)</f>
        <v>0</v>
      </c>
      <c r="Q91" s="7">
        <f>IF(COUNTIF('Iteration 3 - BBB'!A:A, A91) &gt; 0, 1, 0)</f>
        <v>0</v>
      </c>
      <c r="R91" s="7"/>
      <c r="S91" s="7"/>
      <c r="T91" s="7"/>
      <c r="U91" s="7"/>
      <c r="V91" s="7">
        <v>1</v>
      </c>
    </row>
    <row r="92" spans="1:22" x14ac:dyDescent="0.25">
      <c r="A92" s="7" t="s">
        <v>11054</v>
      </c>
      <c r="B92" s="7" t="s">
        <v>11055</v>
      </c>
      <c r="C92" s="7">
        <v>2021</v>
      </c>
      <c r="D92" s="7" t="s">
        <v>11056</v>
      </c>
      <c r="E92" s="7">
        <f t="shared" si="2"/>
        <v>0</v>
      </c>
      <c r="F92" s="7">
        <f>IF(COUNTIF('Start Set'!A:A, A92) &gt; 0, 1, 0)</f>
        <v>0</v>
      </c>
      <c r="G92" s="7">
        <f>IF(COUNTIF('Iteration 1 - Forward'!A:A, A92) &gt; 0, 1, 0)</f>
        <v>0</v>
      </c>
      <c r="H92" s="7">
        <f>IF(COUNTIF('Iteration 1 - Backward'!A:A, A92) &gt; 0, 1, 0)</f>
        <v>0</v>
      </c>
      <c r="I92" s="7">
        <f>IF(COUNTIF('Iteration 2 - Forward-Forward'!A:A, A92) &gt; 0, 1, 0)</f>
        <v>0</v>
      </c>
      <c r="J92" s="7">
        <f>IF(COUNTIF('Iteration 2 - Forward-Backward'!A:A, A92) &gt; 0, 1, 0)</f>
        <v>0</v>
      </c>
      <c r="K92" s="7">
        <f>IF(COUNTIF('Iteration 2 - Backward-Backward'!A:A, A92) &gt; 0, 1, 0)</f>
        <v>0</v>
      </c>
      <c r="L92" s="7">
        <f>IF(COUNTIF('Iteration 2 - Backward-Forward'!A:A, A92) &gt; 0, 1, 0)</f>
        <v>0</v>
      </c>
      <c r="M92" s="7">
        <f>IF(COUNTIF('Iteration 3 - FFF'!A:A, A92) &gt; 0, 1, 0)</f>
        <v>0</v>
      </c>
      <c r="N92" s="7">
        <f>IF(COUNTIF('Iteration 3 - FFB'!A:A, A92) &gt; 0, 1, 0)</f>
        <v>0</v>
      </c>
      <c r="O92" s="7">
        <f>IF(COUNTIF('Iteration 3 - FBF'!A:A, A92) &gt; 0, 1, 0)</f>
        <v>0</v>
      </c>
      <c r="P92" s="7">
        <f>IF(COUNTIF('Iteration 3 - FBB'!A:A, A92) &gt; 0, 1, 0)</f>
        <v>0</v>
      </c>
      <c r="Q92" s="7">
        <f>IF(COUNTIF('Iteration 3 - BBB'!A:A, A92) &gt; 0, 1, 0)</f>
        <v>0</v>
      </c>
      <c r="R92" s="7"/>
      <c r="S92" s="7"/>
      <c r="T92" s="7"/>
      <c r="U92" s="7"/>
      <c r="V92" s="7">
        <v>1</v>
      </c>
    </row>
    <row r="93" spans="1:22" x14ac:dyDescent="0.25">
      <c r="A93" s="7" t="s">
        <v>11042</v>
      </c>
      <c r="B93" s="7" t="s">
        <v>11043</v>
      </c>
      <c r="C93" s="7">
        <v>2025</v>
      </c>
      <c r="D93" s="7" t="s">
        <v>1424</v>
      </c>
      <c r="E93" s="7">
        <f t="shared" si="2"/>
        <v>0</v>
      </c>
      <c r="F93" s="7">
        <f>IF(COUNTIF('Start Set'!A:A, A93) &gt; 0, 1, 0)</f>
        <v>0</v>
      </c>
      <c r="G93" s="7">
        <f>IF(COUNTIF('Iteration 1 - Forward'!A:A, A93) &gt; 0, 1, 0)</f>
        <v>0</v>
      </c>
      <c r="H93" s="7">
        <f>IF(COUNTIF('Iteration 1 - Backward'!A:A, A93) &gt; 0, 1, 0)</f>
        <v>0</v>
      </c>
      <c r="I93" s="7">
        <f>IF(COUNTIF('Iteration 2 - Forward-Forward'!A:A, A93) &gt; 0, 1, 0)</f>
        <v>0</v>
      </c>
      <c r="J93" s="7">
        <f>IF(COUNTIF('Iteration 2 - Forward-Backward'!A:A, A93) &gt; 0, 1, 0)</f>
        <v>0</v>
      </c>
      <c r="K93" s="7">
        <f>IF(COUNTIF('Iteration 2 - Backward-Backward'!A:A, A93) &gt; 0, 1, 0)</f>
        <v>0</v>
      </c>
      <c r="L93" s="7">
        <f>IF(COUNTIF('Iteration 2 - Backward-Forward'!A:A, A93) &gt; 0, 1, 0)</f>
        <v>0</v>
      </c>
      <c r="M93" s="7">
        <f>IF(COUNTIF('Iteration 3 - FFF'!A:A, A93) &gt; 0, 1, 0)</f>
        <v>0</v>
      </c>
      <c r="N93" s="7">
        <f>IF(COUNTIF('Iteration 3 - FFB'!A:A, A93) &gt; 0, 1, 0)</f>
        <v>0</v>
      </c>
      <c r="O93" s="7">
        <f>IF(COUNTIF('Iteration 3 - FBF'!A:A, A93) &gt; 0, 1, 0)</f>
        <v>0</v>
      </c>
      <c r="P93" s="7">
        <f>IF(COUNTIF('Iteration 3 - FBB'!A:A, A93) &gt; 0, 1, 0)</f>
        <v>0</v>
      </c>
      <c r="Q93" s="7">
        <f>IF(COUNTIF('Iteration 3 - BBB'!A:A, A93) &gt; 0, 1, 0)</f>
        <v>0</v>
      </c>
      <c r="R93" s="7"/>
      <c r="S93" s="7"/>
      <c r="T93" s="7"/>
      <c r="U93" s="7"/>
      <c r="V93" s="7">
        <v>1</v>
      </c>
    </row>
    <row r="94" spans="1:22" x14ac:dyDescent="0.25">
      <c r="A94" s="7" t="s">
        <v>11064</v>
      </c>
      <c r="B94" s="7" t="s">
        <v>11065</v>
      </c>
      <c r="C94" s="7">
        <v>2025</v>
      </c>
      <c r="D94" s="7" t="s">
        <v>1424</v>
      </c>
      <c r="E94" s="7">
        <f t="shared" si="2"/>
        <v>0</v>
      </c>
      <c r="F94" s="7">
        <f>IF(COUNTIF('Start Set'!A:A, A94) &gt; 0, 1, 0)</f>
        <v>0</v>
      </c>
      <c r="G94" s="7">
        <f>IF(COUNTIF('Iteration 1 - Forward'!A:A, A94) &gt; 0, 1, 0)</f>
        <v>0</v>
      </c>
      <c r="H94" s="7">
        <f>IF(COUNTIF('Iteration 1 - Backward'!A:A, A94) &gt; 0, 1, 0)</f>
        <v>0</v>
      </c>
      <c r="I94" s="7">
        <f>IF(COUNTIF('Iteration 2 - Forward-Forward'!A:A, A94) &gt; 0, 1, 0)</f>
        <v>0</v>
      </c>
      <c r="J94" s="7">
        <f>IF(COUNTIF('Iteration 2 - Forward-Backward'!A:A, A94) &gt; 0, 1, 0)</f>
        <v>0</v>
      </c>
      <c r="K94" s="7">
        <f>IF(COUNTIF('Iteration 2 - Backward-Backward'!A:A, A94) &gt; 0, 1, 0)</f>
        <v>0</v>
      </c>
      <c r="L94" s="7">
        <f>IF(COUNTIF('Iteration 2 - Backward-Forward'!A:A, A94) &gt; 0, 1, 0)</f>
        <v>0</v>
      </c>
      <c r="M94" s="7">
        <f>IF(COUNTIF('Iteration 3 - FFF'!A:A, A94) &gt; 0, 1, 0)</f>
        <v>0</v>
      </c>
      <c r="N94" s="7">
        <f>IF(COUNTIF('Iteration 3 - FFB'!A:A, A94) &gt; 0, 1, 0)</f>
        <v>0</v>
      </c>
      <c r="O94" s="7">
        <f>IF(COUNTIF('Iteration 3 - FBF'!A:A, A94) &gt; 0, 1, 0)</f>
        <v>0</v>
      </c>
      <c r="P94" s="7">
        <f>IF(COUNTIF('Iteration 3 - FBB'!A:A, A94) &gt; 0, 1, 0)</f>
        <v>0</v>
      </c>
      <c r="Q94" s="7">
        <f>IF(COUNTIF('Iteration 3 - BBB'!A:A, A94) &gt; 0, 1, 0)</f>
        <v>0</v>
      </c>
      <c r="R94" s="7"/>
      <c r="S94" s="7"/>
      <c r="T94" s="7"/>
      <c r="U94" s="7"/>
      <c r="V94" s="7">
        <v>1</v>
      </c>
    </row>
    <row r="95" spans="1:22" x14ac:dyDescent="0.25">
      <c r="A95" s="7" t="s">
        <v>11072</v>
      </c>
      <c r="B95" s="7" t="s">
        <v>11073</v>
      </c>
      <c r="C95" s="7">
        <v>2025</v>
      </c>
      <c r="D95" s="7" t="s">
        <v>11074</v>
      </c>
      <c r="E95" s="7">
        <f t="shared" si="2"/>
        <v>0</v>
      </c>
      <c r="F95" s="7">
        <f>IF(COUNTIF('Start Set'!A:A, A95) &gt; 0, 1, 0)</f>
        <v>0</v>
      </c>
      <c r="G95" s="7">
        <f>IF(COUNTIF('Iteration 1 - Forward'!A:A, A95) &gt; 0, 1, 0)</f>
        <v>0</v>
      </c>
      <c r="H95" s="7">
        <f>IF(COUNTIF('Iteration 1 - Backward'!A:A, A95) &gt; 0, 1, 0)</f>
        <v>0</v>
      </c>
      <c r="I95" s="7">
        <f>IF(COUNTIF('Iteration 2 - Forward-Forward'!A:A, A95) &gt; 0, 1, 0)</f>
        <v>0</v>
      </c>
      <c r="J95" s="7">
        <f>IF(COUNTIF('Iteration 2 - Forward-Backward'!A:A, A95) &gt; 0, 1, 0)</f>
        <v>0</v>
      </c>
      <c r="K95" s="7">
        <f>IF(COUNTIF('Iteration 2 - Backward-Backward'!A:A, A95) &gt; 0, 1, 0)</f>
        <v>0</v>
      </c>
      <c r="L95" s="7">
        <f>IF(COUNTIF('Iteration 2 - Backward-Forward'!A:A, A95) &gt; 0, 1, 0)</f>
        <v>0</v>
      </c>
      <c r="M95" s="7">
        <f>IF(COUNTIF('Iteration 3 - FFF'!A:A, A95) &gt; 0, 1, 0)</f>
        <v>0</v>
      </c>
      <c r="N95" s="7">
        <f>IF(COUNTIF('Iteration 3 - FFB'!A:A, A95) &gt; 0, 1, 0)</f>
        <v>0</v>
      </c>
      <c r="O95" s="7">
        <f>IF(COUNTIF('Iteration 3 - FBF'!A:A, A95) &gt; 0, 1, 0)</f>
        <v>0</v>
      </c>
      <c r="P95" s="7">
        <f>IF(COUNTIF('Iteration 3 - FBB'!A:A, A95) &gt; 0, 1, 0)</f>
        <v>0</v>
      </c>
      <c r="Q95" s="7">
        <f>IF(COUNTIF('Iteration 3 - BBB'!A:A, A95) &gt; 0, 1, 0)</f>
        <v>0</v>
      </c>
      <c r="R95" s="7"/>
      <c r="S95" s="7"/>
      <c r="T95" s="7"/>
      <c r="U95" s="7"/>
      <c r="V95" s="7">
        <v>1</v>
      </c>
    </row>
    <row r="96" spans="1:22" x14ac:dyDescent="0.25">
      <c r="A96" s="7" t="s">
        <v>11343</v>
      </c>
      <c r="B96" s="7" t="s">
        <v>11344</v>
      </c>
      <c r="C96" s="7">
        <v>2023</v>
      </c>
      <c r="D96" s="7" t="s">
        <v>11345</v>
      </c>
      <c r="E96" s="7">
        <f t="shared" si="2"/>
        <v>0</v>
      </c>
      <c r="F96" s="7">
        <f>IF(COUNTIF('Start Set'!A:A, A96) &gt; 0, 1, 0)</f>
        <v>0</v>
      </c>
      <c r="G96" s="7">
        <f>IF(COUNTIF('Iteration 1 - Forward'!A:A, A96) &gt; 0, 1, 0)</f>
        <v>0</v>
      </c>
      <c r="H96" s="7">
        <f>IF(COUNTIF('Iteration 1 - Backward'!A:A, A96) &gt; 0, 1, 0)</f>
        <v>0</v>
      </c>
      <c r="I96" s="7">
        <f>IF(COUNTIF('Iteration 2 - Forward-Forward'!A:A, A96) &gt; 0, 1, 0)</f>
        <v>0</v>
      </c>
      <c r="J96" s="7">
        <f>IF(COUNTIF('Iteration 2 - Forward-Backward'!A:A, A96) &gt; 0, 1, 0)</f>
        <v>0</v>
      </c>
      <c r="K96" s="7">
        <f>IF(COUNTIF('Iteration 2 - Backward-Backward'!A:A, A96) &gt; 0, 1, 0)</f>
        <v>0</v>
      </c>
      <c r="L96" s="7">
        <f>IF(COUNTIF('Iteration 2 - Backward-Forward'!A:A, A96) &gt; 0, 1, 0)</f>
        <v>0</v>
      </c>
      <c r="M96" s="7">
        <f>IF(COUNTIF('Iteration 3 - FFF'!A:A, A96) &gt; 0, 1, 0)</f>
        <v>0</v>
      </c>
      <c r="N96" s="7">
        <f>IF(COUNTIF('Iteration 3 - FFB'!A:A, A96) &gt; 0, 1, 0)</f>
        <v>0</v>
      </c>
      <c r="O96" s="7">
        <f>IF(COUNTIF('Iteration 3 - FBF'!A:A, A96) &gt; 0, 1, 0)</f>
        <v>0</v>
      </c>
      <c r="P96" s="7">
        <f>IF(COUNTIF('Iteration 3 - FBB'!A:A, A96) &gt; 0, 1, 0)</f>
        <v>0</v>
      </c>
      <c r="Q96" s="7">
        <f>IF(COUNTIF('Iteration 3 - BBB'!A:A, A96) &gt; 0, 1, 0)</f>
        <v>0</v>
      </c>
      <c r="R96" s="7"/>
      <c r="S96" s="7"/>
      <c r="T96" s="7"/>
      <c r="U96" s="7"/>
      <c r="V96" s="7">
        <v>1</v>
      </c>
    </row>
    <row r="97" spans="1:22" x14ac:dyDescent="0.25">
      <c r="A97" s="7" t="s">
        <v>11075</v>
      </c>
      <c r="B97" s="7" t="s">
        <v>11076</v>
      </c>
      <c r="C97" s="7">
        <v>2021</v>
      </c>
      <c r="D97" s="7" t="s">
        <v>11077</v>
      </c>
      <c r="E97" s="7">
        <f t="shared" si="2"/>
        <v>0</v>
      </c>
      <c r="F97" s="7">
        <f>IF(COUNTIF('Start Set'!A:A, A97) &gt; 0, 1, 0)</f>
        <v>0</v>
      </c>
      <c r="G97" s="7">
        <f>IF(COUNTIF('Iteration 1 - Forward'!A:A, A97) &gt; 0, 1, 0)</f>
        <v>0</v>
      </c>
      <c r="H97" s="7">
        <f>IF(COUNTIF('Iteration 1 - Backward'!A:A, A97) &gt; 0, 1, 0)</f>
        <v>0</v>
      </c>
      <c r="I97" s="7">
        <f>IF(COUNTIF('Iteration 2 - Forward-Forward'!A:A, A97) &gt; 0, 1, 0)</f>
        <v>0</v>
      </c>
      <c r="J97" s="7">
        <f>IF(COUNTIF('Iteration 2 - Forward-Backward'!A:A, A97) &gt; 0, 1, 0)</f>
        <v>0</v>
      </c>
      <c r="K97" s="7">
        <f>IF(COUNTIF('Iteration 2 - Backward-Backward'!A:A, A97) &gt; 0, 1, 0)</f>
        <v>0</v>
      </c>
      <c r="L97" s="7">
        <f>IF(COUNTIF('Iteration 2 - Backward-Forward'!A:A, A97) &gt; 0, 1, 0)</f>
        <v>0</v>
      </c>
      <c r="M97" s="7">
        <f>IF(COUNTIF('Iteration 3 - FFF'!A:A, A97) &gt; 0, 1, 0)</f>
        <v>0</v>
      </c>
      <c r="N97" s="7">
        <f>IF(COUNTIF('Iteration 3 - FFB'!A:A, A97) &gt; 0, 1, 0)</f>
        <v>0</v>
      </c>
      <c r="O97" s="7">
        <f>IF(COUNTIF('Iteration 3 - FBF'!A:A, A97) &gt; 0, 1, 0)</f>
        <v>0</v>
      </c>
      <c r="P97" s="7">
        <f>IF(COUNTIF('Iteration 3 - FBB'!A:A, A97) &gt; 0, 1, 0)</f>
        <v>0</v>
      </c>
      <c r="Q97" s="7">
        <f>IF(COUNTIF('Iteration 3 - BBB'!A:A, A97) &gt; 0, 1, 0)</f>
        <v>0</v>
      </c>
      <c r="R97" s="7"/>
      <c r="S97" s="7"/>
      <c r="T97" s="7"/>
      <c r="U97" s="7"/>
      <c r="V97" s="7">
        <v>1</v>
      </c>
    </row>
    <row r="98" spans="1:22" x14ac:dyDescent="0.25">
      <c r="A98" s="7" t="s">
        <v>11069</v>
      </c>
      <c r="B98" s="7" t="s">
        <v>11070</v>
      </c>
      <c r="C98" s="7">
        <v>2022</v>
      </c>
      <c r="D98" s="7" t="s">
        <v>11071</v>
      </c>
      <c r="E98" s="7">
        <f t="shared" si="2"/>
        <v>0</v>
      </c>
      <c r="F98" s="7">
        <f>IF(COUNTIF('Start Set'!A:A, A98) &gt; 0, 1, 0)</f>
        <v>0</v>
      </c>
      <c r="G98" s="7">
        <f>IF(COUNTIF('Iteration 1 - Forward'!A:A, A98) &gt; 0, 1, 0)</f>
        <v>0</v>
      </c>
      <c r="H98" s="7">
        <f>IF(COUNTIF('Iteration 1 - Backward'!A:A, A98) &gt; 0, 1, 0)</f>
        <v>0</v>
      </c>
      <c r="I98" s="7">
        <f>IF(COUNTIF('Iteration 2 - Forward-Forward'!A:A, A98) &gt; 0, 1, 0)</f>
        <v>0</v>
      </c>
      <c r="J98" s="7">
        <f>IF(COUNTIF('Iteration 2 - Forward-Backward'!A:A, A98) &gt; 0, 1, 0)</f>
        <v>0</v>
      </c>
      <c r="K98" s="7">
        <f>IF(COUNTIF('Iteration 2 - Backward-Backward'!A:A, A98) &gt; 0, 1, 0)</f>
        <v>0</v>
      </c>
      <c r="L98" s="7">
        <f>IF(COUNTIF('Iteration 2 - Backward-Forward'!A:A, A98) &gt; 0, 1, 0)</f>
        <v>0</v>
      </c>
      <c r="M98" s="7">
        <f>IF(COUNTIF('Iteration 3 - FFF'!A:A, A98) &gt; 0, 1, 0)</f>
        <v>0</v>
      </c>
      <c r="N98" s="7">
        <f>IF(COUNTIF('Iteration 3 - FFB'!A:A, A98) &gt; 0, 1, 0)</f>
        <v>0</v>
      </c>
      <c r="O98" s="7">
        <f>IF(COUNTIF('Iteration 3 - FBF'!A:A, A98) &gt; 0, 1, 0)</f>
        <v>0</v>
      </c>
      <c r="P98" s="7">
        <f>IF(COUNTIF('Iteration 3 - FBB'!A:A, A98) &gt; 0, 1, 0)</f>
        <v>0</v>
      </c>
      <c r="Q98" s="7">
        <f>IF(COUNTIF('Iteration 3 - BBB'!A:A, A98) &gt; 0, 1, 0)</f>
        <v>0</v>
      </c>
      <c r="R98" s="7"/>
      <c r="S98" s="7"/>
      <c r="T98" s="7"/>
      <c r="U98" s="7"/>
      <c r="V98" s="7">
        <v>1</v>
      </c>
    </row>
    <row r="99" spans="1:22" x14ac:dyDescent="0.25">
      <c r="A99" s="7" t="s">
        <v>11081</v>
      </c>
      <c r="B99" s="7" t="s">
        <v>11082</v>
      </c>
      <c r="C99" s="7">
        <v>2024</v>
      </c>
      <c r="D99" s="7" t="s">
        <v>11083</v>
      </c>
      <c r="E99" s="7">
        <f t="shared" si="2"/>
        <v>0</v>
      </c>
      <c r="F99" s="7">
        <f>IF(COUNTIF('Start Set'!A:A, A99) &gt; 0, 1, 0)</f>
        <v>0</v>
      </c>
      <c r="G99" s="7">
        <f>IF(COUNTIF('Iteration 1 - Forward'!A:A, A99) &gt; 0, 1, 0)</f>
        <v>0</v>
      </c>
      <c r="H99" s="7">
        <f>IF(COUNTIF('Iteration 1 - Backward'!A:A, A99) &gt; 0, 1, 0)</f>
        <v>0</v>
      </c>
      <c r="I99" s="7">
        <f>IF(COUNTIF('Iteration 2 - Forward-Forward'!A:A, A99) &gt; 0, 1, 0)</f>
        <v>0</v>
      </c>
      <c r="J99" s="7">
        <f>IF(COUNTIF('Iteration 2 - Forward-Backward'!A:A, A99) &gt; 0, 1, 0)</f>
        <v>0</v>
      </c>
      <c r="K99" s="7">
        <f>IF(COUNTIF('Iteration 2 - Backward-Backward'!A:A, A99) &gt; 0, 1, 0)</f>
        <v>0</v>
      </c>
      <c r="L99" s="7">
        <f>IF(COUNTIF('Iteration 2 - Backward-Forward'!A:A, A99) &gt; 0, 1, 0)</f>
        <v>0</v>
      </c>
      <c r="M99" s="7">
        <f>IF(COUNTIF('Iteration 3 - FFF'!A:A, A99) &gt; 0, 1, 0)</f>
        <v>0</v>
      </c>
      <c r="N99" s="7">
        <f>IF(COUNTIF('Iteration 3 - FFB'!A:A, A99) &gt; 0, 1, 0)</f>
        <v>0</v>
      </c>
      <c r="O99" s="7">
        <f>IF(COUNTIF('Iteration 3 - FBF'!A:A, A99) &gt; 0, 1, 0)</f>
        <v>0</v>
      </c>
      <c r="P99" s="7">
        <f>IF(COUNTIF('Iteration 3 - FBB'!A:A, A99) &gt; 0, 1, 0)</f>
        <v>0</v>
      </c>
      <c r="Q99" s="7">
        <f>IF(COUNTIF('Iteration 3 - BBB'!A:A, A99) &gt; 0, 1, 0)</f>
        <v>0</v>
      </c>
      <c r="R99" s="7"/>
      <c r="S99" s="7"/>
      <c r="T99" s="7"/>
      <c r="U99" s="7"/>
      <c r="V99" s="7">
        <v>1</v>
      </c>
    </row>
    <row r="100" spans="1:22" x14ac:dyDescent="0.25">
      <c r="A100" s="7" t="s">
        <v>11027</v>
      </c>
      <c r="B100" s="7" t="s">
        <v>11028</v>
      </c>
      <c r="C100" s="7">
        <v>2021</v>
      </c>
      <c r="D100" s="7" t="s">
        <v>11029</v>
      </c>
      <c r="E100" s="7">
        <f t="shared" si="2"/>
        <v>0</v>
      </c>
      <c r="F100" s="7">
        <f>IF(COUNTIF('Start Set'!A:A, A100) &gt; 0, 1, 0)</f>
        <v>0</v>
      </c>
      <c r="G100" s="7">
        <f>IF(COUNTIF('Iteration 1 - Forward'!A:A, A100) &gt; 0, 1, 0)</f>
        <v>0</v>
      </c>
      <c r="H100" s="7">
        <f>IF(COUNTIF('Iteration 1 - Backward'!A:A, A100) &gt; 0, 1, 0)</f>
        <v>0</v>
      </c>
      <c r="I100" s="7">
        <f>IF(COUNTIF('Iteration 2 - Forward-Forward'!A:A, A100) &gt; 0, 1, 0)</f>
        <v>0</v>
      </c>
      <c r="J100" s="7">
        <f>IF(COUNTIF('Iteration 2 - Forward-Backward'!A:A, A100) &gt; 0, 1, 0)</f>
        <v>0</v>
      </c>
      <c r="K100" s="7">
        <f>IF(COUNTIF('Iteration 2 - Backward-Backward'!A:A, A100) &gt; 0, 1, 0)</f>
        <v>0</v>
      </c>
      <c r="L100" s="7">
        <f>IF(COUNTIF('Iteration 2 - Backward-Forward'!A:A, A100) &gt; 0, 1, 0)</f>
        <v>0</v>
      </c>
      <c r="M100" s="7">
        <f>IF(COUNTIF('Iteration 3 - FFF'!A:A, A100) &gt; 0, 1, 0)</f>
        <v>0</v>
      </c>
      <c r="N100" s="7">
        <f>IF(COUNTIF('Iteration 3 - FFB'!A:A, A100) &gt; 0, 1, 0)</f>
        <v>0</v>
      </c>
      <c r="O100" s="7">
        <f>IF(COUNTIF('Iteration 3 - FBF'!A:A, A100) &gt; 0, 1, 0)</f>
        <v>0</v>
      </c>
      <c r="P100" s="7">
        <f>IF(COUNTIF('Iteration 3 - FBB'!A:A, A100) &gt; 0, 1, 0)</f>
        <v>0</v>
      </c>
      <c r="Q100" s="7">
        <f>IF(COUNTIF('Iteration 3 - BBB'!A:A, A100) &gt; 0, 1, 0)</f>
        <v>0</v>
      </c>
      <c r="R100" s="7"/>
      <c r="S100" s="7"/>
      <c r="T100" s="7"/>
      <c r="U100" s="7"/>
      <c r="V100" s="7">
        <v>1</v>
      </c>
    </row>
    <row r="101" spans="1:22" x14ac:dyDescent="0.25">
      <c r="A101" s="7" t="s">
        <v>11404</v>
      </c>
      <c r="B101" s="7" t="s">
        <v>11405</v>
      </c>
      <c r="C101" s="7">
        <v>2021</v>
      </c>
      <c r="D101" s="7" t="s">
        <v>11406</v>
      </c>
      <c r="E101" s="7">
        <f t="shared" ref="E101:E132" si="3">--(ROW(A101)&lt;&gt;MATCH(A101,$A:$A,0))</f>
        <v>0</v>
      </c>
      <c r="F101" s="7">
        <f>IF(COUNTIF('Start Set'!A:A, A101) &gt; 0, 1, 0)</f>
        <v>0</v>
      </c>
      <c r="G101" s="7">
        <f>IF(COUNTIF('Iteration 1 - Forward'!A:A, A101) &gt; 0, 1, 0)</f>
        <v>0</v>
      </c>
      <c r="H101" s="7">
        <f>IF(COUNTIF('Iteration 1 - Backward'!A:A, A101) &gt; 0, 1, 0)</f>
        <v>0</v>
      </c>
      <c r="I101" s="7">
        <f>IF(COUNTIF('Iteration 2 - Forward-Forward'!A:A, A101) &gt; 0, 1, 0)</f>
        <v>0</v>
      </c>
      <c r="J101" s="7">
        <f>IF(COUNTIF('Iteration 2 - Forward-Backward'!A:A, A101) &gt; 0, 1, 0)</f>
        <v>0</v>
      </c>
      <c r="K101" s="7">
        <f>IF(COUNTIF('Iteration 2 - Backward-Backward'!A:A, A101) &gt; 0, 1, 0)</f>
        <v>0</v>
      </c>
      <c r="L101" s="7">
        <f>IF(COUNTIF('Iteration 2 - Backward-Forward'!A:A, A101) &gt; 0, 1, 0)</f>
        <v>0</v>
      </c>
      <c r="M101" s="7">
        <f>IF(COUNTIF('Iteration 3 - FFF'!A:A, A101) &gt; 0, 1, 0)</f>
        <v>0</v>
      </c>
      <c r="N101" s="7">
        <f>IF(COUNTIF('Iteration 3 - FFB'!A:A, A101) &gt; 0, 1, 0)</f>
        <v>0</v>
      </c>
      <c r="O101" s="7">
        <f>IF(COUNTIF('Iteration 3 - FBF'!A:A, A101) &gt; 0, 1, 0)</f>
        <v>0</v>
      </c>
      <c r="P101" s="7">
        <f>IF(COUNTIF('Iteration 3 - FBB'!A:A, A101) &gt; 0, 1, 0)</f>
        <v>0</v>
      </c>
      <c r="Q101" s="7">
        <f>IF(COUNTIF('Iteration 3 - BBB'!A:A, A101) &gt; 0, 1, 0)</f>
        <v>0</v>
      </c>
      <c r="R101" s="7"/>
      <c r="S101" s="7"/>
      <c r="T101" s="7"/>
      <c r="U101" s="7"/>
      <c r="V101" s="7">
        <v>1</v>
      </c>
    </row>
    <row r="102" spans="1:22" x14ac:dyDescent="0.25">
      <c r="A102" s="7" t="s">
        <v>11098</v>
      </c>
      <c r="B102" s="7" t="s">
        <v>11099</v>
      </c>
      <c r="C102" s="7">
        <v>2022</v>
      </c>
      <c r="D102" s="7" t="s">
        <v>11100</v>
      </c>
      <c r="E102" s="7">
        <f t="shared" si="3"/>
        <v>0</v>
      </c>
      <c r="F102" s="7">
        <f>IF(COUNTIF('Start Set'!A:A, A102) &gt; 0, 1, 0)</f>
        <v>0</v>
      </c>
      <c r="G102" s="7">
        <f>IF(COUNTIF('Iteration 1 - Forward'!A:A, A102) &gt; 0, 1, 0)</f>
        <v>0</v>
      </c>
      <c r="H102" s="7">
        <f>IF(COUNTIF('Iteration 1 - Backward'!A:A, A102) &gt; 0, 1, 0)</f>
        <v>0</v>
      </c>
      <c r="I102" s="7">
        <f>IF(COUNTIF('Iteration 2 - Forward-Forward'!A:A, A102) &gt; 0, 1, 0)</f>
        <v>0</v>
      </c>
      <c r="J102" s="7">
        <f>IF(COUNTIF('Iteration 2 - Forward-Backward'!A:A, A102) &gt; 0, 1, 0)</f>
        <v>0</v>
      </c>
      <c r="K102" s="7">
        <f>IF(COUNTIF('Iteration 2 - Backward-Backward'!A:A, A102) &gt; 0, 1, 0)</f>
        <v>0</v>
      </c>
      <c r="L102" s="7">
        <f>IF(COUNTIF('Iteration 2 - Backward-Forward'!A:A, A102) &gt; 0, 1, 0)</f>
        <v>0</v>
      </c>
      <c r="M102" s="7">
        <f>IF(COUNTIF('Iteration 3 - FFF'!A:A, A102) &gt; 0, 1, 0)</f>
        <v>0</v>
      </c>
      <c r="N102" s="7">
        <f>IF(COUNTIF('Iteration 3 - FFB'!A:A, A102) &gt; 0, 1, 0)</f>
        <v>0</v>
      </c>
      <c r="O102" s="7">
        <f>IF(COUNTIF('Iteration 3 - FBF'!A:A, A102) &gt; 0, 1, 0)</f>
        <v>0</v>
      </c>
      <c r="P102" s="7">
        <f>IF(COUNTIF('Iteration 3 - FBB'!A:A, A102) &gt; 0, 1, 0)</f>
        <v>0</v>
      </c>
      <c r="Q102" s="7">
        <f>IF(COUNTIF('Iteration 3 - BBB'!A:A, A102) &gt; 0, 1, 0)</f>
        <v>0</v>
      </c>
      <c r="R102" s="7"/>
      <c r="S102" s="7"/>
      <c r="T102" s="7"/>
      <c r="U102" s="7"/>
      <c r="V102" s="7">
        <v>1</v>
      </c>
    </row>
    <row r="103" spans="1:22" x14ac:dyDescent="0.25">
      <c r="A103" s="7" t="s">
        <v>11322</v>
      </c>
      <c r="B103" s="7" t="s">
        <v>11323</v>
      </c>
      <c r="C103" s="7">
        <v>2025</v>
      </c>
      <c r="D103" s="7" t="s">
        <v>11324</v>
      </c>
      <c r="E103" s="7">
        <f t="shared" si="3"/>
        <v>0</v>
      </c>
      <c r="F103" s="7">
        <f>IF(COUNTIF('Start Set'!A:A, A103) &gt; 0, 1, 0)</f>
        <v>0</v>
      </c>
      <c r="G103" s="7">
        <f>IF(COUNTIF('Iteration 1 - Forward'!A:A, A103) &gt; 0, 1, 0)</f>
        <v>0</v>
      </c>
      <c r="H103" s="7">
        <f>IF(COUNTIF('Iteration 1 - Backward'!A:A, A103) &gt; 0, 1, 0)</f>
        <v>0</v>
      </c>
      <c r="I103" s="7">
        <f>IF(COUNTIF('Iteration 2 - Forward-Forward'!A:A, A103) &gt; 0, 1, 0)</f>
        <v>0</v>
      </c>
      <c r="J103" s="7">
        <f>IF(COUNTIF('Iteration 2 - Forward-Backward'!A:A, A103) &gt; 0, 1, 0)</f>
        <v>0</v>
      </c>
      <c r="K103" s="7">
        <f>IF(COUNTIF('Iteration 2 - Backward-Backward'!A:A, A103) &gt; 0, 1, 0)</f>
        <v>0</v>
      </c>
      <c r="L103" s="7">
        <f>IF(COUNTIF('Iteration 2 - Backward-Forward'!A:A, A103) &gt; 0, 1, 0)</f>
        <v>0</v>
      </c>
      <c r="M103" s="7">
        <f>IF(COUNTIF('Iteration 3 - FFF'!A:A, A103) &gt; 0, 1, 0)</f>
        <v>0</v>
      </c>
      <c r="N103" s="7">
        <f>IF(COUNTIF('Iteration 3 - FFB'!A:A, A103) &gt; 0, 1, 0)</f>
        <v>0</v>
      </c>
      <c r="O103" s="7">
        <f>IF(COUNTIF('Iteration 3 - FBF'!A:A, A103) &gt; 0, 1, 0)</f>
        <v>0</v>
      </c>
      <c r="P103" s="7">
        <f>IF(COUNTIF('Iteration 3 - FBB'!A:A, A103) &gt; 0, 1, 0)</f>
        <v>0</v>
      </c>
      <c r="Q103" s="7">
        <f>IF(COUNTIF('Iteration 3 - BBB'!A:A, A103) &gt; 0, 1, 0)</f>
        <v>0</v>
      </c>
      <c r="R103" s="7"/>
      <c r="S103" s="7"/>
      <c r="T103" s="7"/>
      <c r="U103" s="7"/>
      <c r="V103" s="7">
        <v>1</v>
      </c>
    </row>
    <row r="104" spans="1:22" x14ac:dyDescent="0.25">
      <c r="A104" s="7" t="s">
        <v>11087</v>
      </c>
      <c r="B104" s="7" t="s">
        <v>11088</v>
      </c>
      <c r="C104" s="7">
        <v>2021</v>
      </c>
      <c r="D104" s="7" t="s">
        <v>11049</v>
      </c>
      <c r="E104" s="7">
        <f t="shared" si="3"/>
        <v>0</v>
      </c>
      <c r="F104" s="7">
        <f>IF(COUNTIF('Start Set'!A:A, A104) &gt; 0, 1, 0)</f>
        <v>0</v>
      </c>
      <c r="G104" s="7">
        <f>IF(COUNTIF('Iteration 1 - Forward'!A:A, A104) &gt; 0, 1, 0)</f>
        <v>0</v>
      </c>
      <c r="H104" s="7">
        <f>IF(COUNTIF('Iteration 1 - Backward'!A:A, A104) &gt; 0, 1, 0)</f>
        <v>0</v>
      </c>
      <c r="I104" s="7">
        <f>IF(COUNTIF('Iteration 2 - Forward-Forward'!A:A, A104) &gt; 0, 1, 0)</f>
        <v>0</v>
      </c>
      <c r="J104" s="7">
        <f>IF(COUNTIF('Iteration 2 - Forward-Backward'!A:A, A104) &gt; 0, 1, 0)</f>
        <v>0</v>
      </c>
      <c r="K104" s="7">
        <f>IF(COUNTIF('Iteration 2 - Backward-Backward'!A:A, A104) &gt; 0, 1, 0)</f>
        <v>0</v>
      </c>
      <c r="L104" s="7">
        <f>IF(COUNTIF('Iteration 2 - Backward-Forward'!A:A, A104) &gt; 0, 1, 0)</f>
        <v>0</v>
      </c>
      <c r="M104" s="7">
        <f>IF(COUNTIF('Iteration 3 - FFF'!A:A, A104) &gt; 0, 1, 0)</f>
        <v>0</v>
      </c>
      <c r="N104" s="7">
        <f>IF(COUNTIF('Iteration 3 - FFB'!A:A, A104) &gt; 0, 1, 0)</f>
        <v>0</v>
      </c>
      <c r="O104" s="7">
        <f>IF(COUNTIF('Iteration 3 - FBF'!A:A, A104) &gt; 0, 1, 0)</f>
        <v>0</v>
      </c>
      <c r="P104" s="7">
        <f>IF(COUNTIF('Iteration 3 - FBB'!A:A, A104) &gt; 0, 1, 0)</f>
        <v>0</v>
      </c>
      <c r="Q104" s="7">
        <f>IF(COUNTIF('Iteration 3 - BBB'!A:A, A104) &gt; 0, 1, 0)</f>
        <v>0</v>
      </c>
      <c r="R104" s="7"/>
      <c r="S104" s="7"/>
      <c r="T104" s="7"/>
      <c r="U104" s="7"/>
      <c r="V104" s="7">
        <v>1</v>
      </c>
    </row>
    <row r="105" spans="1:22" x14ac:dyDescent="0.25">
      <c r="A105" s="7" t="s">
        <v>11047</v>
      </c>
      <c r="B105" s="7" t="s">
        <v>11048</v>
      </c>
      <c r="C105" s="7">
        <v>2022</v>
      </c>
      <c r="D105" s="7" t="s">
        <v>11049</v>
      </c>
      <c r="E105" s="7">
        <f t="shared" si="3"/>
        <v>0</v>
      </c>
      <c r="F105" s="7">
        <f>IF(COUNTIF('Start Set'!A:A, A105) &gt; 0, 1, 0)</f>
        <v>0</v>
      </c>
      <c r="G105" s="7">
        <f>IF(COUNTIF('Iteration 1 - Forward'!A:A, A105) &gt; 0, 1, 0)</f>
        <v>0</v>
      </c>
      <c r="H105" s="7">
        <f>IF(COUNTIF('Iteration 1 - Backward'!A:A, A105) &gt; 0, 1, 0)</f>
        <v>0</v>
      </c>
      <c r="I105" s="7">
        <f>IF(COUNTIF('Iteration 2 - Forward-Forward'!A:A, A105) &gt; 0, 1, 0)</f>
        <v>0</v>
      </c>
      <c r="J105" s="7">
        <f>IF(COUNTIF('Iteration 2 - Forward-Backward'!A:A, A105) &gt; 0, 1, 0)</f>
        <v>0</v>
      </c>
      <c r="K105" s="7">
        <f>IF(COUNTIF('Iteration 2 - Backward-Backward'!A:A, A105) &gt; 0, 1, 0)</f>
        <v>0</v>
      </c>
      <c r="L105" s="7">
        <f>IF(COUNTIF('Iteration 2 - Backward-Forward'!A:A, A105) &gt; 0, 1, 0)</f>
        <v>0</v>
      </c>
      <c r="M105" s="7">
        <f>IF(COUNTIF('Iteration 3 - FFF'!A:A, A105) &gt; 0, 1, 0)</f>
        <v>0</v>
      </c>
      <c r="N105" s="7">
        <f>IF(COUNTIF('Iteration 3 - FFB'!A:A, A105) &gt; 0, 1, 0)</f>
        <v>0</v>
      </c>
      <c r="O105" s="7">
        <f>IF(COUNTIF('Iteration 3 - FBF'!A:A, A105) &gt; 0, 1, 0)</f>
        <v>0</v>
      </c>
      <c r="P105" s="7">
        <f>IF(COUNTIF('Iteration 3 - FBB'!A:A, A105) &gt; 0, 1, 0)</f>
        <v>0</v>
      </c>
      <c r="Q105" s="7">
        <f>IF(COUNTIF('Iteration 3 - BBB'!A:A, A105) &gt; 0, 1, 0)</f>
        <v>0</v>
      </c>
      <c r="R105" s="7"/>
      <c r="S105" s="7"/>
      <c r="T105" s="7"/>
      <c r="U105" s="7"/>
      <c r="V105" s="7">
        <v>1</v>
      </c>
    </row>
    <row r="106" spans="1:22" x14ac:dyDescent="0.25">
      <c r="A106" s="7" t="s">
        <v>11389</v>
      </c>
      <c r="B106" s="7" t="s">
        <v>11390</v>
      </c>
      <c r="C106" s="7">
        <v>2021</v>
      </c>
      <c r="D106" s="7" t="s">
        <v>11391</v>
      </c>
      <c r="E106" s="7">
        <f t="shared" si="3"/>
        <v>0</v>
      </c>
      <c r="F106" s="7">
        <f>IF(COUNTIF('Start Set'!A:A, A106) &gt; 0, 1, 0)</f>
        <v>0</v>
      </c>
      <c r="G106" s="7">
        <f>IF(COUNTIF('Iteration 1 - Forward'!A:A, A106) &gt; 0, 1, 0)</f>
        <v>0</v>
      </c>
      <c r="H106" s="7">
        <f>IF(COUNTIF('Iteration 1 - Backward'!A:A, A106) &gt; 0, 1, 0)</f>
        <v>0</v>
      </c>
      <c r="I106" s="7">
        <f>IF(COUNTIF('Iteration 2 - Forward-Forward'!A:A, A106) &gt; 0, 1, 0)</f>
        <v>0</v>
      </c>
      <c r="J106" s="7">
        <f>IF(COUNTIF('Iteration 2 - Forward-Backward'!A:A, A106) &gt; 0, 1, 0)</f>
        <v>0</v>
      </c>
      <c r="K106" s="7">
        <f>IF(COUNTIF('Iteration 2 - Backward-Backward'!A:A, A106) &gt; 0, 1, 0)</f>
        <v>0</v>
      </c>
      <c r="L106" s="7">
        <f>IF(COUNTIF('Iteration 2 - Backward-Forward'!A:A, A106) &gt; 0, 1, 0)</f>
        <v>0</v>
      </c>
      <c r="M106" s="7">
        <f>IF(COUNTIF('Iteration 3 - FFF'!A:A, A106) &gt; 0, 1, 0)</f>
        <v>0</v>
      </c>
      <c r="N106" s="7">
        <f>IF(COUNTIF('Iteration 3 - FFB'!A:A, A106) &gt; 0, 1, 0)</f>
        <v>0</v>
      </c>
      <c r="O106" s="7">
        <f>IF(COUNTIF('Iteration 3 - FBF'!A:A, A106) &gt; 0, 1, 0)</f>
        <v>0</v>
      </c>
      <c r="P106" s="7">
        <f>IF(COUNTIF('Iteration 3 - FBB'!A:A, A106) &gt; 0, 1, 0)</f>
        <v>0</v>
      </c>
      <c r="Q106" s="7">
        <f>IF(COUNTIF('Iteration 3 - BBB'!A:A, A106) &gt; 0, 1, 0)</f>
        <v>0</v>
      </c>
      <c r="R106" s="7"/>
      <c r="S106" s="7"/>
      <c r="T106" s="7"/>
      <c r="U106" s="7"/>
      <c r="V106" s="7">
        <v>1</v>
      </c>
    </row>
    <row r="107" spans="1:22" x14ac:dyDescent="0.25">
      <c r="A107" s="7" t="s">
        <v>11305</v>
      </c>
      <c r="B107" s="7" t="s">
        <v>11306</v>
      </c>
      <c r="C107" s="7">
        <v>2022</v>
      </c>
      <c r="D107" s="7" t="s">
        <v>11307</v>
      </c>
      <c r="E107" s="7">
        <f t="shared" si="3"/>
        <v>0</v>
      </c>
      <c r="F107" s="7">
        <f>IF(COUNTIF('Start Set'!A:A, A107) &gt; 0, 1, 0)</f>
        <v>0</v>
      </c>
      <c r="G107" s="7">
        <f>IF(COUNTIF('Iteration 1 - Forward'!A:A, A107) &gt; 0, 1, 0)</f>
        <v>0</v>
      </c>
      <c r="H107" s="7">
        <f>IF(COUNTIF('Iteration 1 - Backward'!A:A, A107) &gt; 0, 1, 0)</f>
        <v>0</v>
      </c>
      <c r="I107" s="7">
        <f>IF(COUNTIF('Iteration 2 - Forward-Forward'!A:A, A107) &gt; 0, 1, 0)</f>
        <v>0</v>
      </c>
      <c r="J107" s="7">
        <f>IF(COUNTIF('Iteration 2 - Forward-Backward'!A:A, A107) &gt; 0, 1, 0)</f>
        <v>0</v>
      </c>
      <c r="K107" s="7">
        <f>IF(COUNTIF('Iteration 2 - Backward-Backward'!A:A, A107) &gt; 0, 1, 0)</f>
        <v>0</v>
      </c>
      <c r="L107" s="7">
        <f>IF(COUNTIF('Iteration 2 - Backward-Forward'!A:A, A107) &gt; 0, 1, 0)</f>
        <v>0</v>
      </c>
      <c r="M107" s="7">
        <f>IF(COUNTIF('Iteration 3 - FFF'!A:A, A107) &gt; 0, 1, 0)</f>
        <v>0</v>
      </c>
      <c r="N107" s="7">
        <f>IF(COUNTIF('Iteration 3 - FFB'!A:A, A107) &gt; 0, 1, 0)</f>
        <v>0</v>
      </c>
      <c r="O107" s="7">
        <f>IF(COUNTIF('Iteration 3 - FBF'!A:A, A107) &gt; 0, 1, 0)</f>
        <v>0</v>
      </c>
      <c r="P107" s="7">
        <f>IF(COUNTIF('Iteration 3 - FBB'!A:A, A107) &gt; 0, 1, 0)</f>
        <v>0</v>
      </c>
      <c r="Q107" s="7">
        <f>IF(COUNTIF('Iteration 3 - BBB'!A:A, A107) &gt; 0, 1, 0)</f>
        <v>0</v>
      </c>
      <c r="R107" s="7"/>
      <c r="S107" s="7"/>
      <c r="T107" s="7"/>
      <c r="U107" s="7"/>
      <c r="V107" s="7">
        <v>1</v>
      </c>
    </row>
    <row r="108" spans="1:22" x14ac:dyDescent="0.25">
      <c r="A108" s="7" t="s">
        <v>11281</v>
      </c>
      <c r="B108" s="7" t="s">
        <v>11282</v>
      </c>
      <c r="C108" s="7">
        <v>2024</v>
      </c>
      <c r="D108" s="7" t="s">
        <v>11283</v>
      </c>
      <c r="E108" s="7">
        <f t="shared" si="3"/>
        <v>0</v>
      </c>
      <c r="F108" s="7">
        <f>IF(COUNTIF('Start Set'!A:A, A108) &gt; 0, 1, 0)</f>
        <v>0</v>
      </c>
      <c r="G108" s="7">
        <f>IF(COUNTIF('Iteration 1 - Forward'!A:A, A108) &gt; 0, 1, 0)</f>
        <v>0</v>
      </c>
      <c r="H108" s="7">
        <f>IF(COUNTIF('Iteration 1 - Backward'!A:A, A108) &gt; 0, 1, 0)</f>
        <v>0</v>
      </c>
      <c r="I108" s="7">
        <f>IF(COUNTIF('Iteration 2 - Forward-Forward'!A:A, A108) &gt; 0, 1, 0)</f>
        <v>0</v>
      </c>
      <c r="J108" s="7">
        <f>IF(COUNTIF('Iteration 2 - Forward-Backward'!A:A, A108) &gt; 0, 1, 0)</f>
        <v>0</v>
      </c>
      <c r="K108" s="7">
        <f>IF(COUNTIF('Iteration 2 - Backward-Backward'!A:A, A108) &gt; 0, 1, 0)</f>
        <v>0</v>
      </c>
      <c r="L108" s="7">
        <f>IF(COUNTIF('Iteration 2 - Backward-Forward'!A:A, A108) &gt; 0, 1, 0)</f>
        <v>0</v>
      </c>
      <c r="M108" s="7">
        <f>IF(COUNTIF('Iteration 3 - FFF'!A:A, A108) &gt; 0, 1, 0)</f>
        <v>0</v>
      </c>
      <c r="N108" s="7">
        <f>IF(COUNTIF('Iteration 3 - FFB'!A:A, A108) &gt; 0, 1, 0)</f>
        <v>0</v>
      </c>
      <c r="O108" s="7">
        <f>IF(COUNTIF('Iteration 3 - FBF'!A:A, A108) &gt; 0, 1, 0)</f>
        <v>0</v>
      </c>
      <c r="P108" s="7">
        <f>IF(COUNTIF('Iteration 3 - FBB'!A:A, A108) &gt; 0, 1, 0)</f>
        <v>0</v>
      </c>
      <c r="Q108" s="7">
        <f>IF(COUNTIF('Iteration 3 - BBB'!A:A, A108) &gt; 0, 1, 0)</f>
        <v>0</v>
      </c>
      <c r="R108" s="7"/>
      <c r="S108" s="7"/>
      <c r="T108" s="7"/>
      <c r="U108" s="7"/>
      <c r="V108" s="7">
        <v>1</v>
      </c>
    </row>
    <row r="109" spans="1:22" x14ac:dyDescent="0.25">
      <c r="A109" s="7" t="s">
        <v>11377</v>
      </c>
      <c r="B109" s="7" t="s">
        <v>11378</v>
      </c>
      <c r="C109" s="7">
        <v>2024</v>
      </c>
      <c r="D109" s="7" t="s">
        <v>11379</v>
      </c>
      <c r="E109" s="7">
        <f t="shared" si="3"/>
        <v>0</v>
      </c>
      <c r="F109" s="7">
        <f>IF(COUNTIF('Start Set'!A:A, A109) &gt; 0, 1, 0)</f>
        <v>0</v>
      </c>
      <c r="G109" s="7">
        <f>IF(COUNTIF('Iteration 1 - Forward'!A:A, A109) &gt; 0, 1, 0)</f>
        <v>0</v>
      </c>
      <c r="H109" s="7">
        <f>IF(COUNTIF('Iteration 1 - Backward'!A:A, A109) &gt; 0, 1, 0)</f>
        <v>0</v>
      </c>
      <c r="I109" s="7">
        <f>IF(COUNTIF('Iteration 2 - Forward-Forward'!A:A, A109) &gt; 0, 1, 0)</f>
        <v>0</v>
      </c>
      <c r="J109" s="7">
        <f>IF(COUNTIF('Iteration 2 - Forward-Backward'!A:A, A109) &gt; 0, 1, 0)</f>
        <v>0</v>
      </c>
      <c r="K109" s="7">
        <f>IF(COUNTIF('Iteration 2 - Backward-Backward'!A:A, A109) &gt; 0, 1, 0)</f>
        <v>0</v>
      </c>
      <c r="L109" s="7">
        <f>IF(COUNTIF('Iteration 2 - Backward-Forward'!A:A, A109) &gt; 0, 1, 0)</f>
        <v>0</v>
      </c>
      <c r="M109" s="7">
        <f>IF(COUNTIF('Iteration 3 - FFF'!A:A, A109) &gt; 0, 1, 0)</f>
        <v>0</v>
      </c>
      <c r="N109" s="7">
        <f>IF(COUNTIF('Iteration 3 - FFB'!A:A, A109) &gt; 0, 1, 0)</f>
        <v>0</v>
      </c>
      <c r="O109" s="7">
        <f>IF(COUNTIF('Iteration 3 - FBF'!A:A, A109) &gt; 0, 1, 0)</f>
        <v>0</v>
      </c>
      <c r="P109" s="7">
        <f>IF(COUNTIF('Iteration 3 - FBB'!A:A, A109) &gt; 0, 1, 0)</f>
        <v>0</v>
      </c>
      <c r="Q109" s="7">
        <f>IF(COUNTIF('Iteration 3 - BBB'!A:A, A109) &gt; 0, 1, 0)</f>
        <v>0</v>
      </c>
      <c r="R109" s="7"/>
      <c r="S109" s="7"/>
      <c r="T109" s="7"/>
      <c r="U109" s="7"/>
      <c r="V109" s="7">
        <v>1</v>
      </c>
    </row>
    <row r="110" spans="1:22" x14ac:dyDescent="0.25">
      <c r="A110" s="7" t="s">
        <v>11185</v>
      </c>
      <c r="B110" s="7" t="s">
        <v>11186</v>
      </c>
      <c r="C110" s="7">
        <v>2024</v>
      </c>
      <c r="D110" s="7" t="s">
        <v>122</v>
      </c>
      <c r="E110" s="7">
        <f t="shared" si="3"/>
        <v>0</v>
      </c>
      <c r="F110" s="7">
        <f>IF(COUNTIF('Start Set'!A:A, A110) &gt; 0, 1, 0)</f>
        <v>0</v>
      </c>
      <c r="G110" s="7">
        <f>IF(COUNTIF('Iteration 1 - Forward'!A:A, A110) &gt; 0, 1, 0)</f>
        <v>0</v>
      </c>
      <c r="H110" s="7">
        <f>IF(COUNTIF('Iteration 1 - Backward'!A:A, A110) &gt; 0, 1, 0)</f>
        <v>0</v>
      </c>
      <c r="I110" s="7">
        <f>IF(COUNTIF('Iteration 2 - Forward-Forward'!A:A, A110) &gt; 0, 1, 0)</f>
        <v>0</v>
      </c>
      <c r="J110" s="7">
        <f>IF(COUNTIF('Iteration 2 - Forward-Backward'!A:A, A110) &gt; 0, 1, 0)</f>
        <v>0</v>
      </c>
      <c r="K110" s="7">
        <f>IF(COUNTIF('Iteration 2 - Backward-Backward'!A:A, A110) &gt; 0, 1, 0)</f>
        <v>0</v>
      </c>
      <c r="L110" s="7">
        <f>IF(COUNTIF('Iteration 2 - Backward-Forward'!A:A, A110) &gt; 0, 1, 0)</f>
        <v>0</v>
      </c>
      <c r="M110" s="7">
        <f>IF(COUNTIF('Iteration 3 - FFF'!A:A, A110) &gt; 0, 1, 0)</f>
        <v>0</v>
      </c>
      <c r="N110" s="7">
        <f>IF(COUNTIF('Iteration 3 - FFB'!A:A, A110) &gt; 0, 1, 0)</f>
        <v>0</v>
      </c>
      <c r="O110" s="7">
        <f>IF(COUNTIF('Iteration 3 - FBF'!A:A, A110) &gt; 0, 1, 0)</f>
        <v>0</v>
      </c>
      <c r="P110" s="7">
        <f>IF(COUNTIF('Iteration 3 - FBB'!A:A, A110) &gt; 0, 1, 0)</f>
        <v>0</v>
      </c>
      <c r="Q110" s="7">
        <f>IF(COUNTIF('Iteration 3 - BBB'!A:A, A110) &gt; 0, 1, 0)</f>
        <v>0</v>
      </c>
      <c r="R110" s="7"/>
      <c r="S110" s="7"/>
      <c r="T110" s="7"/>
      <c r="U110" s="7"/>
      <c r="V110" s="7">
        <v>1</v>
      </c>
    </row>
    <row r="111" spans="1:22" x14ac:dyDescent="0.25">
      <c r="A111" s="7" t="s">
        <v>11189</v>
      </c>
      <c r="B111" s="7" t="s">
        <v>11190</v>
      </c>
      <c r="C111" s="7">
        <v>2024</v>
      </c>
      <c r="D111" s="7" t="s">
        <v>122</v>
      </c>
      <c r="E111" s="7">
        <f t="shared" si="3"/>
        <v>0</v>
      </c>
      <c r="F111" s="7">
        <f>IF(COUNTIF('Start Set'!A:A, A111) &gt; 0, 1, 0)</f>
        <v>0</v>
      </c>
      <c r="G111" s="7">
        <f>IF(COUNTIF('Iteration 1 - Forward'!A:A, A111) &gt; 0, 1, 0)</f>
        <v>0</v>
      </c>
      <c r="H111" s="7">
        <f>IF(COUNTIF('Iteration 1 - Backward'!A:A, A111) &gt; 0, 1, 0)</f>
        <v>0</v>
      </c>
      <c r="I111" s="7">
        <f>IF(COUNTIF('Iteration 2 - Forward-Forward'!A:A, A111) &gt; 0, 1, 0)</f>
        <v>0</v>
      </c>
      <c r="J111" s="7">
        <f>IF(COUNTIF('Iteration 2 - Forward-Backward'!A:A, A111) &gt; 0, 1, 0)</f>
        <v>0</v>
      </c>
      <c r="K111" s="7">
        <f>IF(COUNTIF('Iteration 2 - Backward-Backward'!A:A, A111) &gt; 0, 1, 0)</f>
        <v>0</v>
      </c>
      <c r="L111" s="7">
        <f>IF(COUNTIF('Iteration 2 - Backward-Forward'!A:A, A111) &gt; 0, 1, 0)</f>
        <v>0</v>
      </c>
      <c r="M111" s="7">
        <f>IF(COUNTIF('Iteration 3 - FFF'!A:A, A111) &gt; 0, 1, 0)</f>
        <v>0</v>
      </c>
      <c r="N111" s="7">
        <f>IF(COUNTIF('Iteration 3 - FFB'!A:A, A111) &gt; 0, 1, 0)</f>
        <v>0</v>
      </c>
      <c r="O111" s="7">
        <f>IF(COUNTIF('Iteration 3 - FBF'!A:A, A111) &gt; 0, 1, 0)</f>
        <v>0</v>
      </c>
      <c r="P111" s="7">
        <f>IF(COUNTIF('Iteration 3 - FBB'!A:A, A111) &gt; 0, 1, 0)</f>
        <v>0</v>
      </c>
      <c r="Q111" s="7">
        <f>IF(COUNTIF('Iteration 3 - BBB'!A:A, A111) &gt; 0, 1, 0)</f>
        <v>0</v>
      </c>
      <c r="R111" s="7"/>
      <c r="S111" s="7"/>
      <c r="T111" s="7"/>
      <c r="U111" s="7"/>
      <c r="V111" s="7">
        <v>1</v>
      </c>
    </row>
    <row r="112" spans="1:22" x14ac:dyDescent="0.25">
      <c r="A112" s="7" t="s">
        <v>11226</v>
      </c>
      <c r="B112" s="7" t="s">
        <v>11227</v>
      </c>
      <c r="C112" s="7">
        <v>2025</v>
      </c>
      <c r="D112" s="7" t="s">
        <v>273</v>
      </c>
      <c r="E112" s="7">
        <f t="shared" si="3"/>
        <v>0</v>
      </c>
      <c r="F112" s="7">
        <f>IF(COUNTIF('Start Set'!A:A, A112) &gt; 0, 1, 0)</f>
        <v>0</v>
      </c>
      <c r="G112" s="7">
        <f>IF(COUNTIF('Iteration 1 - Forward'!A:A, A112) &gt; 0, 1, 0)</f>
        <v>0</v>
      </c>
      <c r="H112" s="7">
        <f>IF(COUNTIF('Iteration 1 - Backward'!A:A, A112) &gt; 0, 1, 0)</f>
        <v>0</v>
      </c>
      <c r="I112" s="7">
        <f>IF(COUNTIF('Iteration 2 - Forward-Forward'!A:A, A112) &gt; 0, 1, 0)</f>
        <v>0</v>
      </c>
      <c r="J112" s="7">
        <f>IF(COUNTIF('Iteration 2 - Forward-Backward'!A:A, A112) &gt; 0, 1, 0)</f>
        <v>0</v>
      </c>
      <c r="K112" s="7">
        <f>IF(COUNTIF('Iteration 2 - Backward-Backward'!A:A, A112) &gt; 0, 1, 0)</f>
        <v>0</v>
      </c>
      <c r="L112" s="7">
        <f>IF(COUNTIF('Iteration 2 - Backward-Forward'!A:A, A112) &gt; 0, 1, 0)</f>
        <v>0</v>
      </c>
      <c r="M112" s="7">
        <f>IF(COUNTIF('Iteration 3 - FFF'!A:A, A112) &gt; 0, 1, 0)</f>
        <v>0</v>
      </c>
      <c r="N112" s="7">
        <f>IF(COUNTIF('Iteration 3 - FFB'!A:A, A112) &gt; 0, 1, 0)</f>
        <v>0</v>
      </c>
      <c r="O112" s="7">
        <f>IF(COUNTIF('Iteration 3 - FBF'!A:A, A112) &gt; 0, 1, 0)</f>
        <v>0</v>
      </c>
      <c r="P112" s="7">
        <f>IF(COUNTIF('Iteration 3 - FBB'!A:A, A112) &gt; 0, 1, 0)</f>
        <v>0</v>
      </c>
      <c r="Q112" s="7">
        <f>IF(COUNTIF('Iteration 3 - BBB'!A:A, A112) &gt; 0, 1, 0)</f>
        <v>0</v>
      </c>
      <c r="R112" s="7"/>
      <c r="S112" s="7"/>
      <c r="T112" s="7"/>
      <c r="U112" s="7"/>
      <c r="V112" s="7">
        <v>1</v>
      </c>
    </row>
    <row r="113" spans="1:22" x14ac:dyDescent="0.25">
      <c r="A113" s="7" t="s">
        <v>11050</v>
      </c>
      <c r="B113" s="7" t="s">
        <v>11051</v>
      </c>
      <c r="C113" s="7">
        <v>2022</v>
      </c>
      <c r="D113" s="7" t="s">
        <v>7985</v>
      </c>
      <c r="E113" s="7">
        <f t="shared" si="3"/>
        <v>0</v>
      </c>
      <c r="F113" s="7">
        <f>IF(COUNTIF('Start Set'!A:A, A113) &gt; 0, 1, 0)</f>
        <v>0</v>
      </c>
      <c r="G113" s="7">
        <f>IF(COUNTIF('Iteration 1 - Forward'!A:A, A113) &gt; 0, 1, 0)</f>
        <v>0</v>
      </c>
      <c r="H113" s="7">
        <f>IF(COUNTIF('Iteration 1 - Backward'!A:A, A113) &gt; 0, 1, 0)</f>
        <v>0</v>
      </c>
      <c r="I113" s="7">
        <f>IF(COUNTIF('Iteration 2 - Forward-Forward'!A:A, A113) &gt; 0, 1, 0)</f>
        <v>0</v>
      </c>
      <c r="J113" s="7">
        <f>IF(COUNTIF('Iteration 2 - Forward-Backward'!A:A, A113) &gt; 0, 1, 0)</f>
        <v>0</v>
      </c>
      <c r="K113" s="7">
        <f>IF(COUNTIF('Iteration 2 - Backward-Backward'!A:A, A113) &gt; 0, 1, 0)</f>
        <v>0</v>
      </c>
      <c r="L113" s="7">
        <f>IF(COUNTIF('Iteration 2 - Backward-Forward'!A:A, A113) &gt; 0, 1, 0)</f>
        <v>0</v>
      </c>
      <c r="M113" s="7">
        <f>IF(COUNTIF('Iteration 3 - FFF'!A:A, A113) &gt; 0, 1, 0)</f>
        <v>0</v>
      </c>
      <c r="N113" s="7">
        <f>IF(COUNTIF('Iteration 3 - FFB'!A:A, A113) &gt; 0, 1, 0)</f>
        <v>0</v>
      </c>
      <c r="O113" s="7">
        <f>IF(COUNTIF('Iteration 3 - FBF'!A:A, A113) &gt; 0, 1, 0)</f>
        <v>0</v>
      </c>
      <c r="P113" s="7">
        <f>IF(COUNTIF('Iteration 3 - FBB'!A:A, A113) &gt; 0, 1, 0)</f>
        <v>0</v>
      </c>
      <c r="Q113" s="7">
        <f>IF(COUNTIF('Iteration 3 - BBB'!A:A, A113) &gt; 0, 1, 0)</f>
        <v>0</v>
      </c>
      <c r="R113" s="7"/>
      <c r="S113" s="7"/>
      <c r="T113" s="7"/>
      <c r="U113" s="7"/>
      <c r="V113" s="7">
        <v>1</v>
      </c>
    </row>
    <row r="114" spans="1:22" x14ac:dyDescent="0.25">
      <c r="A114" s="7" t="s">
        <v>11003</v>
      </c>
      <c r="B114" s="7" t="s">
        <v>11004</v>
      </c>
      <c r="C114" s="7">
        <v>2024</v>
      </c>
      <c r="D114" s="7" t="s">
        <v>7985</v>
      </c>
      <c r="E114" s="7">
        <f t="shared" si="3"/>
        <v>0</v>
      </c>
      <c r="F114" s="7">
        <f>IF(COUNTIF('Start Set'!A:A, A114) &gt; 0, 1, 0)</f>
        <v>0</v>
      </c>
      <c r="G114" s="7">
        <f>IF(COUNTIF('Iteration 1 - Forward'!A:A, A114) &gt; 0, 1, 0)</f>
        <v>0</v>
      </c>
      <c r="H114" s="7">
        <f>IF(COUNTIF('Iteration 1 - Backward'!A:A, A114) &gt; 0, 1, 0)</f>
        <v>0</v>
      </c>
      <c r="I114" s="7">
        <f>IF(COUNTIF('Iteration 2 - Forward-Forward'!A:A, A114) &gt; 0, 1, 0)</f>
        <v>0</v>
      </c>
      <c r="J114" s="7">
        <f>IF(COUNTIF('Iteration 2 - Forward-Backward'!A:A, A114) &gt; 0, 1, 0)</f>
        <v>0</v>
      </c>
      <c r="K114" s="7">
        <f>IF(COUNTIF('Iteration 2 - Backward-Backward'!A:A, A114) &gt; 0, 1, 0)</f>
        <v>0</v>
      </c>
      <c r="L114" s="7">
        <f>IF(COUNTIF('Iteration 2 - Backward-Forward'!A:A, A114) &gt; 0, 1, 0)</f>
        <v>0</v>
      </c>
      <c r="M114" s="7">
        <f>IF(COUNTIF('Iteration 3 - FFF'!A:A, A114) &gt; 0, 1, 0)</f>
        <v>0</v>
      </c>
      <c r="N114" s="7">
        <f>IF(COUNTIF('Iteration 3 - FFB'!A:A, A114) &gt; 0, 1, 0)</f>
        <v>0</v>
      </c>
      <c r="O114" s="7">
        <f>IF(COUNTIF('Iteration 3 - FBF'!A:A, A114) &gt; 0, 1, 0)</f>
        <v>0</v>
      </c>
      <c r="P114" s="7">
        <f>IF(COUNTIF('Iteration 3 - FBB'!A:A, A114) &gt; 0, 1, 0)</f>
        <v>0</v>
      </c>
      <c r="Q114" s="7">
        <f>IF(COUNTIF('Iteration 3 - BBB'!A:A, A114) &gt; 0, 1, 0)</f>
        <v>0</v>
      </c>
      <c r="R114" s="7"/>
      <c r="S114" s="7"/>
      <c r="T114" s="7"/>
      <c r="U114" s="7"/>
      <c r="V114" s="7">
        <v>1</v>
      </c>
    </row>
    <row r="115" spans="1:22" x14ac:dyDescent="0.25">
      <c r="A115" s="7" t="s">
        <v>11187</v>
      </c>
      <c r="B115" s="7" t="s">
        <v>11188</v>
      </c>
      <c r="C115" s="7">
        <v>2024</v>
      </c>
      <c r="D115" s="7" t="s">
        <v>7985</v>
      </c>
      <c r="E115" s="7">
        <f t="shared" si="3"/>
        <v>0</v>
      </c>
      <c r="F115" s="7">
        <f>IF(COUNTIF('Start Set'!A:A, A115) &gt; 0, 1, 0)</f>
        <v>0</v>
      </c>
      <c r="G115" s="7">
        <f>IF(COUNTIF('Iteration 1 - Forward'!A:A, A115) &gt; 0, 1, 0)</f>
        <v>0</v>
      </c>
      <c r="H115" s="7">
        <f>IF(COUNTIF('Iteration 1 - Backward'!A:A, A115) &gt; 0, 1, 0)</f>
        <v>0</v>
      </c>
      <c r="I115" s="7">
        <f>IF(COUNTIF('Iteration 2 - Forward-Forward'!A:A, A115) &gt; 0, 1, 0)</f>
        <v>0</v>
      </c>
      <c r="J115" s="7">
        <f>IF(COUNTIF('Iteration 2 - Forward-Backward'!A:A, A115) &gt; 0, 1, 0)</f>
        <v>0</v>
      </c>
      <c r="K115" s="7">
        <f>IF(COUNTIF('Iteration 2 - Backward-Backward'!A:A, A115) &gt; 0, 1, 0)</f>
        <v>0</v>
      </c>
      <c r="L115" s="7">
        <f>IF(COUNTIF('Iteration 2 - Backward-Forward'!A:A, A115) &gt; 0, 1, 0)</f>
        <v>0</v>
      </c>
      <c r="M115" s="7">
        <f>IF(COUNTIF('Iteration 3 - FFF'!A:A, A115) &gt; 0, 1, 0)</f>
        <v>0</v>
      </c>
      <c r="N115" s="7">
        <f>IF(COUNTIF('Iteration 3 - FFB'!A:A, A115) &gt; 0, 1, 0)</f>
        <v>0</v>
      </c>
      <c r="O115" s="7">
        <f>IF(COUNTIF('Iteration 3 - FBF'!A:A, A115) &gt; 0, 1, 0)</f>
        <v>0</v>
      </c>
      <c r="P115" s="7">
        <f>IF(COUNTIF('Iteration 3 - FBB'!A:A, A115) &gt; 0, 1, 0)</f>
        <v>0</v>
      </c>
      <c r="Q115" s="7">
        <f>IF(COUNTIF('Iteration 3 - BBB'!A:A, A115) &gt; 0, 1, 0)</f>
        <v>0</v>
      </c>
      <c r="R115" s="7"/>
      <c r="S115" s="7"/>
      <c r="T115" s="7"/>
      <c r="U115" s="7"/>
      <c r="V115" s="7">
        <v>1</v>
      </c>
    </row>
    <row r="116" spans="1:22" x14ac:dyDescent="0.25">
      <c r="A116" s="7" t="s">
        <v>11401</v>
      </c>
      <c r="B116" s="7" t="s">
        <v>11402</v>
      </c>
      <c r="C116" s="7">
        <v>2022</v>
      </c>
      <c r="D116" s="7" t="s">
        <v>11403</v>
      </c>
      <c r="E116" s="7">
        <f t="shared" si="3"/>
        <v>0</v>
      </c>
      <c r="F116" s="7">
        <f>IF(COUNTIF('Start Set'!A:A, A116) &gt; 0, 1, 0)</f>
        <v>0</v>
      </c>
      <c r="G116" s="7">
        <f>IF(COUNTIF('Iteration 1 - Forward'!A:A, A116) &gt; 0, 1, 0)</f>
        <v>0</v>
      </c>
      <c r="H116" s="7">
        <f>IF(COUNTIF('Iteration 1 - Backward'!A:A, A116) &gt; 0, 1, 0)</f>
        <v>0</v>
      </c>
      <c r="I116" s="7">
        <f>IF(COUNTIF('Iteration 2 - Forward-Forward'!A:A, A116) &gt; 0, 1, 0)</f>
        <v>0</v>
      </c>
      <c r="J116" s="7">
        <f>IF(COUNTIF('Iteration 2 - Forward-Backward'!A:A, A116) &gt; 0, 1, 0)</f>
        <v>0</v>
      </c>
      <c r="K116" s="7">
        <f>IF(COUNTIF('Iteration 2 - Backward-Backward'!A:A, A116) &gt; 0, 1, 0)</f>
        <v>0</v>
      </c>
      <c r="L116" s="7">
        <f>IF(COUNTIF('Iteration 2 - Backward-Forward'!A:A, A116) &gt; 0, 1, 0)</f>
        <v>0</v>
      </c>
      <c r="M116" s="7">
        <f>IF(COUNTIF('Iteration 3 - FFF'!A:A, A116) &gt; 0, 1, 0)</f>
        <v>0</v>
      </c>
      <c r="N116" s="7">
        <f>IF(COUNTIF('Iteration 3 - FFB'!A:A, A116) &gt; 0, 1, 0)</f>
        <v>0</v>
      </c>
      <c r="O116" s="7">
        <f>IF(COUNTIF('Iteration 3 - FBF'!A:A, A116) &gt; 0, 1, 0)</f>
        <v>0</v>
      </c>
      <c r="P116" s="7">
        <f>IF(COUNTIF('Iteration 3 - FBB'!A:A, A116) &gt; 0, 1, 0)</f>
        <v>0</v>
      </c>
      <c r="Q116" s="7">
        <f>IF(COUNTIF('Iteration 3 - BBB'!A:A, A116) &gt; 0, 1, 0)</f>
        <v>0</v>
      </c>
      <c r="R116" s="7"/>
      <c r="S116" s="7"/>
      <c r="T116" s="7"/>
      <c r="U116" s="7">
        <v>1</v>
      </c>
    </row>
    <row r="117" spans="1:22" x14ac:dyDescent="0.25">
      <c r="A117" s="7" t="s">
        <v>11018</v>
      </c>
      <c r="B117" s="7" t="s">
        <v>11019</v>
      </c>
      <c r="C117" s="7">
        <v>2025</v>
      </c>
      <c r="D117" s="7" t="s">
        <v>11020</v>
      </c>
      <c r="E117" s="7">
        <f t="shared" si="3"/>
        <v>0</v>
      </c>
      <c r="F117" s="7">
        <f>IF(COUNTIF('Start Set'!A:A, A117) &gt; 0, 1, 0)</f>
        <v>0</v>
      </c>
      <c r="G117" s="7">
        <f>IF(COUNTIF('Iteration 1 - Forward'!A:A, A117) &gt; 0, 1, 0)</f>
        <v>0</v>
      </c>
      <c r="H117" s="7">
        <f>IF(COUNTIF('Iteration 1 - Backward'!A:A, A117) &gt; 0, 1, 0)</f>
        <v>0</v>
      </c>
      <c r="I117" s="7">
        <f>IF(COUNTIF('Iteration 2 - Forward-Forward'!A:A, A117) &gt; 0, 1, 0)</f>
        <v>0</v>
      </c>
      <c r="J117" s="7">
        <f>IF(COUNTIF('Iteration 2 - Forward-Backward'!A:A, A117) &gt; 0, 1, 0)</f>
        <v>0</v>
      </c>
      <c r="K117" s="7">
        <f>IF(COUNTIF('Iteration 2 - Backward-Backward'!A:A, A117) &gt; 0, 1, 0)</f>
        <v>0</v>
      </c>
      <c r="L117" s="7">
        <f>IF(COUNTIF('Iteration 2 - Backward-Forward'!A:A, A117) &gt; 0, 1, 0)</f>
        <v>0</v>
      </c>
      <c r="M117" s="7">
        <f>IF(COUNTIF('Iteration 3 - FFF'!A:A, A117) &gt; 0, 1, 0)</f>
        <v>0</v>
      </c>
      <c r="N117" s="7">
        <f>IF(COUNTIF('Iteration 3 - FFB'!A:A, A117) &gt; 0, 1, 0)</f>
        <v>0</v>
      </c>
      <c r="O117" s="7">
        <f>IF(COUNTIF('Iteration 3 - FBF'!A:A, A117) &gt; 0, 1, 0)</f>
        <v>0</v>
      </c>
      <c r="P117" s="7">
        <f>IF(COUNTIF('Iteration 3 - FBB'!A:A, A117) &gt; 0, 1, 0)</f>
        <v>0</v>
      </c>
      <c r="Q117" s="7">
        <f>IF(COUNTIF('Iteration 3 - BBB'!A:A, A117) &gt; 0, 1, 0)</f>
        <v>0</v>
      </c>
      <c r="R117" s="7"/>
      <c r="S117" s="7"/>
      <c r="T117" s="7"/>
      <c r="U117" s="7"/>
      <c r="V117" s="7">
        <v>1</v>
      </c>
    </row>
    <row r="118" spans="1:22" x14ac:dyDescent="0.25">
      <c r="A118" s="7" t="s">
        <v>11286</v>
      </c>
      <c r="B118" s="7" t="s">
        <v>11287</v>
      </c>
      <c r="C118" s="7">
        <v>2021</v>
      </c>
      <c r="D118" s="7" t="s">
        <v>11288</v>
      </c>
      <c r="E118" s="7">
        <f t="shared" si="3"/>
        <v>0</v>
      </c>
      <c r="F118" s="7">
        <f>IF(COUNTIF('Start Set'!A:A, A118) &gt; 0, 1, 0)</f>
        <v>0</v>
      </c>
      <c r="G118" s="7">
        <f>IF(COUNTIF('Iteration 1 - Forward'!A:A, A118) &gt; 0, 1, 0)</f>
        <v>0</v>
      </c>
      <c r="H118" s="7">
        <f>IF(COUNTIF('Iteration 1 - Backward'!A:A, A118) &gt; 0, 1, 0)</f>
        <v>0</v>
      </c>
      <c r="I118" s="7">
        <f>IF(COUNTIF('Iteration 2 - Forward-Forward'!A:A, A118) &gt; 0, 1, 0)</f>
        <v>0</v>
      </c>
      <c r="J118" s="7">
        <f>IF(COUNTIF('Iteration 2 - Forward-Backward'!A:A, A118) &gt; 0, 1, 0)</f>
        <v>0</v>
      </c>
      <c r="K118" s="7">
        <f>IF(COUNTIF('Iteration 2 - Backward-Backward'!A:A, A118) &gt; 0, 1, 0)</f>
        <v>0</v>
      </c>
      <c r="L118" s="7">
        <f>IF(COUNTIF('Iteration 2 - Backward-Forward'!A:A, A118) &gt; 0, 1, 0)</f>
        <v>0</v>
      </c>
      <c r="M118" s="7">
        <f>IF(COUNTIF('Iteration 3 - FFF'!A:A, A118) &gt; 0, 1, 0)</f>
        <v>0</v>
      </c>
      <c r="N118" s="7">
        <f>IF(COUNTIF('Iteration 3 - FFB'!A:A, A118) &gt; 0, 1, 0)</f>
        <v>0</v>
      </c>
      <c r="O118" s="7">
        <f>IF(COUNTIF('Iteration 3 - FBF'!A:A, A118) &gt; 0, 1, 0)</f>
        <v>0</v>
      </c>
      <c r="P118" s="7">
        <f>IF(COUNTIF('Iteration 3 - FBB'!A:A, A118) &gt; 0, 1, 0)</f>
        <v>0</v>
      </c>
      <c r="Q118" s="7">
        <f>IF(COUNTIF('Iteration 3 - BBB'!A:A, A118) &gt; 0, 1, 0)</f>
        <v>0</v>
      </c>
      <c r="R118" s="7"/>
      <c r="S118" s="7"/>
      <c r="T118" s="7"/>
      <c r="U118" s="7"/>
      <c r="V118" s="7">
        <v>1</v>
      </c>
    </row>
    <row r="119" spans="1:22" x14ac:dyDescent="0.25">
      <c r="A119" s="7" t="s">
        <v>11149</v>
      </c>
      <c r="B119" s="7" t="s">
        <v>11150</v>
      </c>
      <c r="C119" s="7">
        <v>2022</v>
      </c>
      <c r="D119" s="7" t="s">
        <v>95</v>
      </c>
      <c r="E119" s="7">
        <f t="shared" si="3"/>
        <v>0</v>
      </c>
      <c r="F119" s="7">
        <f>IF(COUNTIF('Start Set'!A:A, A119) &gt; 0, 1, 0)</f>
        <v>0</v>
      </c>
      <c r="G119" s="7">
        <f>IF(COUNTIF('Iteration 1 - Forward'!A:A, A119) &gt; 0, 1, 0)</f>
        <v>0</v>
      </c>
      <c r="H119" s="7">
        <f>IF(COUNTIF('Iteration 1 - Backward'!A:A, A119) &gt; 0, 1, 0)</f>
        <v>0</v>
      </c>
      <c r="I119" s="7">
        <f>IF(COUNTIF('Iteration 2 - Forward-Forward'!A:A, A119) &gt; 0, 1, 0)</f>
        <v>0</v>
      </c>
      <c r="J119" s="7">
        <f>IF(COUNTIF('Iteration 2 - Forward-Backward'!A:A, A119) &gt; 0, 1, 0)</f>
        <v>0</v>
      </c>
      <c r="K119" s="7">
        <f>IF(COUNTIF('Iteration 2 - Backward-Backward'!A:A, A119) &gt; 0, 1, 0)</f>
        <v>0</v>
      </c>
      <c r="L119" s="7">
        <f>IF(COUNTIF('Iteration 2 - Backward-Forward'!A:A, A119) &gt; 0, 1, 0)</f>
        <v>0</v>
      </c>
      <c r="M119" s="7">
        <f>IF(COUNTIF('Iteration 3 - FFF'!A:A, A119) &gt; 0, 1, 0)</f>
        <v>0</v>
      </c>
      <c r="N119" s="7">
        <f>IF(COUNTIF('Iteration 3 - FFB'!A:A, A119) &gt; 0, 1, 0)</f>
        <v>0</v>
      </c>
      <c r="O119" s="7">
        <f>IF(COUNTIF('Iteration 3 - FBF'!A:A, A119) &gt; 0, 1, 0)</f>
        <v>0</v>
      </c>
      <c r="P119" s="7">
        <f>IF(COUNTIF('Iteration 3 - FBB'!A:A, A119) &gt; 0, 1, 0)</f>
        <v>0</v>
      </c>
      <c r="Q119" s="7">
        <f>IF(COUNTIF('Iteration 3 - BBB'!A:A, A119) &gt; 0, 1, 0)</f>
        <v>0</v>
      </c>
      <c r="R119" s="7"/>
      <c r="S119" s="7"/>
      <c r="T119" s="7"/>
      <c r="U119" s="7"/>
      <c r="V119" s="7">
        <v>1</v>
      </c>
    </row>
    <row r="120" spans="1:22" x14ac:dyDescent="0.25">
      <c r="A120" s="7" t="s">
        <v>11016</v>
      </c>
      <c r="B120" s="7" t="s">
        <v>11017</v>
      </c>
      <c r="C120" s="7">
        <v>2024</v>
      </c>
      <c r="D120" s="7" t="s">
        <v>95</v>
      </c>
      <c r="E120" s="7">
        <f t="shared" si="3"/>
        <v>0</v>
      </c>
      <c r="F120" s="7">
        <f>IF(COUNTIF('Start Set'!A:A, A120) &gt; 0, 1, 0)</f>
        <v>0</v>
      </c>
      <c r="G120" s="7">
        <f>IF(COUNTIF('Iteration 1 - Forward'!A:A, A120) &gt; 0, 1, 0)</f>
        <v>0</v>
      </c>
      <c r="H120" s="7">
        <f>IF(COUNTIF('Iteration 1 - Backward'!A:A, A120) &gt; 0, 1, 0)</f>
        <v>0</v>
      </c>
      <c r="I120" s="7">
        <f>IF(COUNTIF('Iteration 2 - Forward-Forward'!A:A, A120) &gt; 0, 1, 0)</f>
        <v>0</v>
      </c>
      <c r="J120" s="7">
        <f>IF(COUNTIF('Iteration 2 - Forward-Backward'!A:A, A120) &gt; 0, 1, 0)</f>
        <v>0</v>
      </c>
      <c r="K120" s="7">
        <f>IF(COUNTIF('Iteration 2 - Backward-Backward'!A:A, A120) &gt; 0, 1, 0)</f>
        <v>0</v>
      </c>
      <c r="L120" s="7">
        <f>IF(COUNTIF('Iteration 2 - Backward-Forward'!A:A, A120) &gt; 0, 1, 0)</f>
        <v>0</v>
      </c>
      <c r="M120" s="7">
        <f>IF(COUNTIF('Iteration 3 - FFF'!A:A, A120) &gt; 0, 1, 0)</f>
        <v>0</v>
      </c>
      <c r="N120" s="7">
        <f>IF(COUNTIF('Iteration 3 - FFB'!A:A, A120) &gt; 0, 1, 0)</f>
        <v>0</v>
      </c>
      <c r="O120" s="7">
        <f>IF(COUNTIF('Iteration 3 - FBF'!A:A, A120) &gt; 0, 1, 0)</f>
        <v>0</v>
      </c>
      <c r="P120" s="7">
        <f>IF(COUNTIF('Iteration 3 - FBB'!A:A, A120) &gt; 0, 1, 0)</f>
        <v>0</v>
      </c>
      <c r="Q120" s="7">
        <f>IF(COUNTIF('Iteration 3 - BBB'!A:A, A120) &gt; 0, 1, 0)</f>
        <v>0</v>
      </c>
      <c r="R120" s="7"/>
      <c r="S120" s="7"/>
      <c r="T120" s="7"/>
      <c r="U120" s="7"/>
      <c r="V120" s="7">
        <v>1</v>
      </c>
    </row>
    <row r="121" spans="1:22" x14ac:dyDescent="0.25">
      <c r="A121" s="7" t="s">
        <v>11060</v>
      </c>
      <c r="B121" s="7" t="s">
        <v>7175</v>
      </c>
      <c r="C121" s="7">
        <v>2024</v>
      </c>
      <c r="D121" s="7" t="s">
        <v>11030</v>
      </c>
      <c r="E121" s="7">
        <f t="shared" si="3"/>
        <v>0</v>
      </c>
      <c r="F121" s="7">
        <f>IF(COUNTIF('Start Set'!A:A, A121) &gt; 0, 1, 0)</f>
        <v>0</v>
      </c>
      <c r="G121" s="7">
        <f>IF(COUNTIF('Iteration 1 - Forward'!A:A, A121) &gt; 0, 1, 0)</f>
        <v>0</v>
      </c>
      <c r="H121" s="7">
        <f>IF(COUNTIF('Iteration 1 - Backward'!A:A, A121) &gt; 0, 1, 0)</f>
        <v>0</v>
      </c>
      <c r="I121" s="7">
        <f>IF(COUNTIF('Iteration 2 - Forward-Forward'!A:A, A121) &gt; 0, 1, 0)</f>
        <v>0</v>
      </c>
      <c r="J121" s="7">
        <f>IF(COUNTIF('Iteration 2 - Forward-Backward'!A:A, A121) &gt; 0, 1, 0)</f>
        <v>0</v>
      </c>
      <c r="K121" s="7">
        <f>IF(COUNTIF('Iteration 2 - Backward-Backward'!A:A, A121) &gt; 0, 1, 0)</f>
        <v>0</v>
      </c>
      <c r="L121" s="7">
        <f>IF(COUNTIF('Iteration 2 - Backward-Forward'!A:A, A121) &gt; 0, 1, 0)</f>
        <v>0</v>
      </c>
      <c r="M121" s="7">
        <f>IF(COUNTIF('Iteration 3 - FFF'!A:A, A121) &gt; 0, 1, 0)</f>
        <v>0</v>
      </c>
      <c r="N121" s="7">
        <f>IF(COUNTIF('Iteration 3 - FFB'!A:A, A121) &gt; 0, 1, 0)</f>
        <v>0</v>
      </c>
      <c r="O121" s="7">
        <f>IF(COUNTIF('Iteration 3 - FBF'!A:A, A121) &gt; 0, 1, 0)</f>
        <v>0</v>
      </c>
      <c r="P121" s="7">
        <f>IF(COUNTIF('Iteration 3 - FBB'!A:A, A121) &gt; 0, 1, 0)</f>
        <v>0</v>
      </c>
      <c r="Q121" s="7">
        <f>IF(COUNTIF('Iteration 3 - BBB'!A:A, A121) &gt; 0, 1, 0)</f>
        <v>0</v>
      </c>
      <c r="R121" s="7"/>
      <c r="S121" s="7"/>
      <c r="T121" s="7"/>
      <c r="U121" s="7"/>
      <c r="V121" s="7">
        <v>1</v>
      </c>
    </row>
    <row r="122" spans="1:22" x14ac:dyDescent="0.25">
      <c r="A122" s="7" t="s">
        <v>11052</v>
      </c>
      <c r="B122" s="7" t="s">
        <v>11053</v>
      </c>
      <c r="C122" s="7">
        <v>2021</v>
      </c>
      <c r="D122" s="7" t="s">
        <v>4269</v>
      </c>
      <c r="E122" s="7">
        <f t="shared" si="3"/>
        <v>0</v>
      </c>
      <c r="F122" s="7">
        <f>IF(COUNTIF('Start Set'!A:A, A122) &gt; 0, 1, 0)</f>
        <v>0</v>
      </c>
      <c r="G122" s="7">
        <f>IF(COUNTIF('Iteration 1 - Forward'!A:A, A122) &gt; 0, 1, 0)</f>
        <v>0</v>
      </c>
      <c r="H122" s="7">
        <f>IF(COUNTIF('Iteration 1 - Backward'!A:A, A122) &gt; 0, 1, 0)</f>
        <v>0</v>
      </c>
      <c r="I122" s="7">
        <f>IF(COUNTIF('Iteration 2 - Forward-Forward'!A:A, A122) &gt; 0, 1, 0)</f>
        <v>0</v>
      </c>
      <c r="J122" s="7">
        <f>IF(COUNTIF('Iteration 2 - Forward-Backward'!A:A, A122) &gt; 0, 1, 0)</f>
        <v>0</v>
      </c>
      <c r="K122" s="7">
        <f>IF(COUNTIF('Iteration 2 - Backward-Backward'!A:A, A122) &gt; 0, 1, 0)</f>
        <v>0</v>
      </c>
      <c r="L122" s="7">
        <f>IF(COUNTIF('Iteration 2 - Backward-Forward'!A:A, A122) &gt; 0, 1, 0)</f>
        <v>0</v>
      </c>
      <c r="M122" s="7">
        <f>IF(COUNTIF('Iteration 3 - FFF'!A:A, A122) &gt; 0, 1, 0)</f>
        <v>0</v>
      </c>
      <c r="N122" s="7">
        <f>IF(COUNTIF('Iteration 3 - FFB'!A:A, A122) &gt; 0, 1, 0)</f>
        <v>0</v>
      </c>
      <c r="O122" s="7">
        <f>IF(COUNTIF('Iteration 3 - FBF'!A:A, A122) &gt; 0, 1, 0)</f>
        <v>0</v>
      </c>
      <c r="P122" s="7">
        <f>IF(COUNTIF('Iteration 3 - FBB'!A:A, A122) &gt; 0, 1, 0)</f>
        <v>0</v>
      </c>
      <c r="Q122" s="7">
        <f>IF(COUNTIF('Iteration 3 - BBB'!A:A, A122) &gt; 0, 1, 0)</f>
        <v>0</v>
      </c>
      <c r="R122" s="7"/>
      <c r="S122" s="7"/>
      <c r="T122" s="7"/>
      <c r="U122" s="7"/>
      <c r="V122" s="7">
        <v>1</v>
      </c>
    </row>
    <row r="123" spans="1:22" x14ac:dyDescent="0.25">
      <c r="A123" s="7" t="s">
        <v>11014</v>
      </c>
      <c r="B123" s="7" t="s">
        <v>11015</v>
      </c>
      <c r="C123" s="7">
        <v>2023</v>
      </c>
      <c r="D123" s="7" t="s">
        <v>4269</v>
      </c>
      <c r="E123" s="7">
        <f t="shared" si="3"/>
        <v>0</v>
      </c>
      <c r="F123" s="7">
        <f>IF(COUNTIF('Start Set'!A:A, A123) &gt; 0, 1, 0)</f>
        <v>0</v>
      </c>
      <c r="G123" s="7">
        <f>IF(COUNTIF('Iteration 1 - Forward'!A:A, A123) &gt; 0, 1, 0)</f>
        <v>0</v>
      </c>
      <c r="H123" s="7">
        <f>IF(COUNTIF('Iteration 1 - Backward'!A:A, A123) &gt; 0, 1, 0)</f>
        <v>0</v>
      </c>
      <c r="I123" s="7">
        <f>IF(COUNTIF('Iteration 2 - Forward-Forward'!A:A, A123) &gt; 0, 1, 0)</f>
        <v>0</v>
      </c>
      <c r="J123" s="7">
        <f>IF(COUNTIF('Iteration 2 - Forward-Backward'!A:A, A123) &gt; 0, 1, 0)</f>
        <v>0</v>
      </c>
      <c r="K123" s="7">
        <f>IF(COUNTIF('Iteration 2 - Backward-Backward'!A:A, A123) &gt; 0, 1, 0)</f>
        <v>0</v>
      </c>
      <c r="L123" s="7">
        <f>IF(COUNTIF('Iteration 2 - Backward-Forward'!A:A, A123) &gt; 0, 1, 0)</f>
        <v>0</v>
      </c>
      <c r="M123" s="7">
        <f>IF(COUNTIF('Iteration 3 - FFF'!A:A, A123) &gt; 0, 1, 0)</f>
        <v>0</v>
      </c>
      <c r="N123" s="7">
        <f>IF(COUNTIF('Iteration 3 - FFB'!A:A, A123) &gt; 0, 1, 0)</f>
        <v>0</v>
      </c>
      <c r="O123" s="7">
        <f>IF(COUNTIF('Iteration 3 - FBF'!A:A, A123) &gt; 0, 1, 0)</f>
        <v>0</v>
      </c>
      <c r="P123" s="7">
        <f>IF(COUNTIF('Iteration 3 - FBB'!A:A, A123) &gt; 0, 1, 0)</f>
        <v>0</v>
      </c>
      <c r="Q123" s="7">
        <f>IF(COUNTIF('Iteration 3 - BBB'!A:A, A123) &gt; 0, 1, 0)</f>
        <v>0</v>
      </c>
      <c r="R123" s="7"/>
      <c r="S123" s="7"/>
      <c r="T123" s="7"/>
      <c r="U123" s="7"/>
      <c r="V123" s="7">
        <v>1</v>
      </c>
    </row>
    <row r="124" spans="1:22" x14ac:dyDescent="0.25">
      <c r="A124" s="7" t="s">
        <v>11167</v>
      </c>
      <c r="B124" s="7" t="s">
        <v>11168</v>
      </c>
      <c r="C124" s="7">
        <v>2023</v>
      </c>
      <c r="D124" s="7" t="s">
        <v>1249</v>
      </c>
      <c r="E124" s="7">
        <f t="shared" si="3"/>
        <v>0</v>
      </c>
      <c r="F124" s="7">
        <f>IF(COUNTIF('Start Set'!A:A, A124) &gt; 0, 1, 0)</f>
        <v>0</v>
      </c>
      <c r="G124" s="7">
        <f>IF(COUNTIF('Iteration 1 - Forward'!A:A, A124) &gt; 0, 1, 0)</f>
        <v>0</v>
      </c>
      <c r="H124" s="7">
        <f>IF(COUNTIF('Iteration 1 - Backward'!A:A, A124) &gt; 0, 1, 0)</f>
        <v>0</v>
      </c>
      <c r="I124" s="7">
        <f>IF(COUNTIF('Iteration 2 - Forward-Forward'!A:A, A124) &gt; 0, 1, 0)</f>
        <v>0</v>
      </c>
      <c r="J124" s="7">
        <f>IF(COUNTIF('Iteration 2 - Forward-Backward'!A:A, A124) &gt; 0, 1, 0)</f>
        <v>0</v>
      </c>
      <c r="K124" s="7">
        <f>IF(COUNTIF('Iteration 2 - Backward-Backward'!A:A, A124) &gt; 0, 1, 0)</f>
        <v>0</v>
      </c>
      <c r="L124" s="7">
        <f>IF(COUNTIF('Iteration 2 - Backward-Forward'!A:A, A124) &gt; 0, 1, 0)</f>
        <v>0</v>
      </c>
      <c r="M124" s="7">
        <f>IF(COUNTIF('Iteration 3 - FFF'!A:A, A124) &gt; 0, 1, 0)</f>
        <v>0</v>
      </c>
      <c r="N124" s="7">
        <f>IF(COUNTIF('Iteration 3 - FFB'!A:A, A124) &gt; 0, 1, 0)</f>
        <v>0</v>
      </c>
      <c r="O124" s="7">
        <f>IF(COUNTIF('Iteration 3 - FBF'!A:A, A124) &gt; 0, 1, 0)</f>
        <v>0</v>
      </c>
      <c r="P124" s="7">
        <f>IF(COUNTIF('Iteration 3 - FBB'!A:A, A124) &gt; 0, 1, 0)</f>
        <v>0</v>
      </c>
      <c r="Q124" s="7">
        <f>IF(COUNTIF('Iteration 3 - BBB'!A:A, A124) &gt; 0, 1, 0)</f>
        <v>0</v>
      </c>
      <c r="R124" s="7"/>
      <c r="S124" s="7"/>
      <c r="T124" s="7"/>
      <c r="U124" s="7"/>
      <c r="V124" s="7">
        <v>1</v>
      </c>
    </row>
    <row r="125" spans="1:22" x14ac:dyDescent="0.25">
      <c r="A125" s="7" t="s">
        <v>11333</v>
      </c>
      <c r="B125" s="7" t="s">
        <v>11334</v>
      </c>
      <c r="C125" s="7">
        <v>2025</v>
      </c>
      <c r="D125" s="7" t="s">
        <v>1249</v>
      </c>
      <c r="E125" s="7">
        <f t="shared" si="3"/>
        <v>0</v>
      </c>
      <c r="F125" s="7">
        <f>IF(COUNTIF('Start Set'!A:A, A125) &gt; 0, 1, 0)</f>
        <v>0</v>
      </c>
      <c r="G125" s="7">
        <f>IF(COUNTIF('Iteration 1 - Forward'!A:A, A125) &gt; 0, 1, 0)</f>
        <v>0</v>
      </c>
      <c r="H125" s="7">
        <f>IF(COUNTIF('Iteration 1 - Backward'!A:A, A125) &gt; 0, 1, 0)</f>
        <v>0</v>
      </c>
      <c r="I125" s="7">
        <f>IF(COUNTIF('Iteration 2 - Forward-Forward'!A:A, A125) &gt; 0, 1, 0)</f>
        <v>0</v>
      </c>
      <c r="J125" s="7">
        <f>IF(COUNTIF('Iteration 2 - Forward-Backward'!A:A, A125) &gt; 0, 1, 0)</f>
        <v>0</v>
      </c>
      <c r="K125" s="7">
        <f>IF(COUNTIF('Iteration 2 - Backward-Backward'!A:A, A125) &gt; 0, 1, 0)</f>
        <v>0</v>
      </c>
      <c r="L125" s="7">
        <f>IF(COUNTIF('Iteration 2 - Backward-Forward'!A:A, A125) &gt; 0, 1, 0)</f>
        <v>0</v>
      </c>
      <c r="M125" s="7">
        <f>IF(COUNTIF('Iteration 3 - FFF'!A:A, A125) &gt; 0, 1, 0)</f>
        <v>0</v>
      </c>
      <c r="N125" s="7">
        <f>IF(COUNTIF('Iteration 3 - FFB'!A:A, A125) &gt; 0, 1, 0)</f>
        <v>0</v>
      </c>
      <c r="O125" s="7">
        <f>IF(COUNTIF('Iteration 3 - FBF'!A:A, A125) &gt; 0, 1, 0)</f>
        <v>0</v>
      </c>
      <c r="P125" s="7">
        <f>IF(COUNTIF('Iteration 3 - FBB'!A:A, A125) &gt; 0, 1, 0)</f>
        <v>0</v>
      </c>
      <c r="Q125" s="7">
        <f>IF(COUNTIF('Iteration 3 - BBB'!A:A, A125) &gt; 0, 1, 0)</f>
        <v>0</v>
      </c>
      <c r="R125" s="7"/>
      <c r="S125" s="7"/>
      <c r="T125" s="7"/>
      <c r="U125" s="7"/>
      <c r="V125" s="7">
        <v>1</v>
      </c>
    </row>
    <row r="126" spans="1:22" x14ac:dyDescent="0.25">
      <c r="A126" s="7" t="s">
        <v>11196</v>
      </c>
      <c r="B126" s="7" t="s">
        <v>11197</v>
      </c>
      <c r="C126" s="7">
        <v>2023</v>
      </c>
      <c r="D126" s="7" t="s">
        <v>11198</v>
      </c>
      <c r="E126" s="7">
        <f t="shared" si="3"/>
        <v>0</v>
      </c>
      <c r="F126" s="7">
        <f>IF(COUNTIF('Start Set'!A:A, A126) &gt; 0, 1, 0)</f>
        <v>0</v>
      </c>
      <c r="G126" s="7">
        <f>IF(COUNTIF('Iteration 1 - Forward'!A:A, A126) &gt; 0, 1, 0)</f>
        <v>0</v>
      </c>
      <c r="H126" s="7">
        <f>IF(COUNTIF('Iteration 1 - Backward'!A:A, A126) &gt; 0, 1, 0)</f>
        <v>0</v>
      </c>
      <c r="I126" s="7">
        <f>IF(COUNTIF('Iteration 2 - Forward-Forward'!A:A, A126) &gt; 0, 1, 0)</f>
        <v>0</v>
      </c>
      <c r="J126" s="7">
        <f>IF(COUNTIF('Iteration 2 - Forward-Backward'!A:A, A126) &gt; 0, 1, 0)</f>
        <v>0</v>
      </c>
      <c r="K126" s="7">
        <f>IF(COUNTIF('Iteration 2 - Backward-Backward'!A:A, A126) &gt; 0, 1, 0)</f>
        <v>0</v>
      </c>
      <c r="L126" s="7">
        <f>IF(COUNTIF('Iteration 2 - Backward-Forward'!A:A, A126) &gt; 0, 1, 0)</f>
        <v>0</v>
      </c>
      <c r="M126" s="7">
        <f>IF(COUNTIF('Iteration 3 - FFF'!A:A, A126) &gt; 0, 1, 0)</f>
        <v>0</v>
      </c>
      <c r="N126" s="7">
        <f>IF(COUNTIF('Iteration 3 - FFB'!A:A, A126) &gt; 0, 1, 0)</f>
        <v>0</v>
      </c>
      <c r="O126" s="7">
        <f>IF(COUNTIF('Iteration 3 - FBF'!A:A, A126) &gt; 0, 1, 0)</f>
        <v>0</v>
      </c>
      <c r="P126" s="7">
        <f>IF(COUNTIF('Iteration 3 - FBB'!A:A, A126) &gt; 0, 1, 0)</f>
        <v>0</v>
      </c>
      <c r="Q126" s="7">
        <f>IF(COUNTIF('Iteration 3 - BBB'!A:A, A126) &gt; 0, 1, 0)</f>
        <v>0</v>
      </c>
      <c r="R126" s="7"/>
      <c r="S126" s="7"/>
      <c r="T126" s="7"/>
      <c r="U126" s="7"/>
      <c r="V126" s="7">
        <v>1</v>
      </c>
    </row>
    <row r="127" spans="1:22" x14ac:dyDescent="0.25">
      <c r="A127" s="7" t="s">
        <v>11011</v>
      </c>
      <c r="B127" s="7" t="s">
        <v>11012</v>
      </c>
      <c r="C127" s="7">
        <v>2022</v>
      </c>
      <c r="D127" s="7" t="s">
        <v>11013</v>
      </c>
      <c r="E127" s="7">
        <f t="shared" si="3"/>
        <v>0</v>
      </c>
      <c r="F127" s="7">
        <f>IF(COUNTIF('Start Set'!A:A, A127) &gt; 0, 1, 0)</f>
        <v>0</v>
      </c>
      <c r="G127" s="7">
        <f>IF(COUNTIF('Iteration 1 - Forward'!A:A, A127) &gt; 0, 1, 0)</f>
        <v>0</v>
      </c>
      <c r="H127" s="7">
        <f>IF(COUNTIF('Iteration 1 - Backward'!A:A, A127) &gt; 0, 1, 0)</f>
        <v>0</v>
      </c>
      <c r="I127" s="7">
        <f>IF(COUNTIF('Iteration 2 - Forward-Forward'!A:A, A127) &gt; 0, 1, 0)</f>
        <v>0</v>
      </c>
      <c r="J127" s="7">
        <f>IF(COUNTIF('Iteration 2 - Forward-Backward'!A:A, A127) &gt; 0, 1, 0)</f>
        <v>0</v>
      </c>
      <c r="K127" s="7">
        <f>IF(COUNTIF('Iteration 2 - Backward-Backward'!A:A, A127) &gt; 0, 1, 0)</f>
        <v>0</v>
      </c>
      <c r="L127" s="7">
        <f>IF(COUNTIF('Iteration 2 - Backward-Forward'!A:A, A127) &gt; 0, 1, 0)</f>
        <v>0</v>
      </c>
      <c r="M127" s="7">
        <f>IF(COUNTIF('Iteration 3 - FFF'!A:A, A127) &gt; 0, 1, 0)</f>
        <v>0</v>
      </c>
      <c r="N127" s="7">
        <f>IF(COUNTIF('Iteration 3 - FFB'!A:A, A127) &gt; 0, 1, 0)</f>
        <v>0</v>
      </c>
      <c r="O127" s="7">
        <f>IF(COUNTIF('Iteration 3 - FBF'!A:A, A127) &gt; 0, 1, 0)</f>
        <v>0</v>
      </c>
      <c r="P127" s="7">
        <f>IF(COUNTIF('Iteration 3 - FBB'!A:A, A127) &gt; 0, 1, 0)</f>
        <v>0</v>
      </c>
      <c r="Q127" s="7">
        <f>IF(COUNTIF('Iteration 3 - BBB'!A:A, A127) &gt; 0, 1, 0)</f>
        <v>0</v>
      </c>
      <c r="R127" s="7"/>
      <c r="S127" s="7"/>
      <c r="T127" s="7">
        <v>1</v>
      </c>
    </row>
    <row r="128" spans="1:22" x14ac:dyDescent="0.25">
      <c r="A128" s="7" t="s">
        <v>11346</v>
      </c>
      <c r="B128" s="7" t="s">
        <v>11347</v>
      </c>
      <c r="C128" s="7">
        <v>2024</v>
      </c>
      <c r="D128" s="7" t="s">
        <v>11348</v>
      </c>
      <c r="E128" s="7">
        <f t="shared" si="3"/>
        <v>0</v>
      </c>
      <c r="F128" s="7">
        <f>IF(COUNTIF('Start Set'!A:A, A128) &gt; 0, 1, 0)</f>
        <v>0</v>
      </c>
      <c r="G128" s="7">
        <f>IF(COUNTIF('Iteration 1 - Forward'!A:A, A128) &gt; 0, 1, 0)</f>
        <v>0</v>
      </c>
      <c r="H128" s="7">
        <f>IF(COUNTIF('Iteration 1 - Backward'!A:A, A128) &gt; 0, 1, 0)</f>
        <v>0</v>
      </c>
      <c r="I128" s="7">
        <f>IF(COUNTIF('Iteration 2 - Forward-Forward'!A:A, A128) &gt; 0, 1, 0)</f>
        <v>0</v>
      </c>
      <c r="J128" s="7">
        <f>IF(COUNTIF('Iteration 2 - Forward-Backward'!A:A, A128) &gt; 0, 1, 0)</f>
        <v>0</v>
      </c>
      <c r="K128" s="7">
        <f>IF(COUNTIF('Iteration 2 - Backward-Backward'!A:A, A128) &gt; 0, 1, 0)</f>
        <v>0</v>
      </c>
      <c r="L128" s="7">
        <f>IF(COUNTIF('Iteration 2 - Backward-Forward'!A:A, A128) &gt; 0, 1, 0)</f>
        <v>0</v>
      </c>
      <c r="M128" s="7">
        <f>IF(COUNTIF('Iteration 3 - FFF'!A:A, A128) &gt; 0, 1, 0)</f>
        <v>0</v>
      </c>
      <c r="N128" s="7">
        <f>IF(COUNTIF('Iteration 3 - FFB'!A:A, A128) &gt; 0, 1, 0)</f>
        <v>0</v>
      </c>
      <c r="O128" s="7">
        <f>IF(COUNTIF('Iteration 3 - FBF'!A:A, A128) &gt; 0, 1, 0)</f>
        <v>0</v>
      </c>
      <c r="P128" s="7">
        <f>IF(COUNTIF('Iteration 3 - FBB'!A:A, A128) &gt; 0, 1, 0)</f>
        <v>0</v>
      </c>
      <c r="Q128" s="7">
        <f>IF(COUNTIF('Iteration 3 - BBB'!A:A, A128) &gt; 0, 1, 0)</f>
        <v>0</v>
      </c>
      <c r="R128" s="7"/>
      <c r="S128" s="7"/>
      <c r="T128" s="7"/>
      <c r="U128" s="7"/>
      <c r="V128" s="7">
        <v>1</v>
      </c>
    </row>
    <row r="129" spans="1:22" x14ac:dyDescent="0.25">
      <c r="A129" s="7" t="s">
        <v>11044</v>
      </c>
      <c r="B129" s="7" t="s">
        <v>11045</v>
      </c>
      <c r="C129" s="7">
        <v>2023</v>
      </c>
      <c r="D129" s="7" t="s">
        <v>11046</v>
      </c>
      <c r="E129" s="7">
        <f t="shared" si="3"/>
        <v>0</v>
      </c>
      <c r="F129" s="7">
        <f>IF(COUNTIF('Start Set'!A:A, A129) &gt; 0, 1, 0)</f>
        <v>0</v>
      </c>
      <c r="G129" s="7">
        <f>IF(COUNTIF('Iteration 1 - Forward'!A:A, A129) &gt; 0, 1, 0)</f>
        <v>0</v>
      </c>
      <c r="H129" s="7">
        <f>IF(COUNTIF('Iteration 1 - Backward'!A:A, A129) &gt; 0, 1, 0)</f>
        <v>0</v>
      </c>
      <c r="I129" s="7">
        <f>IF(COUNTIF('Iteration 2 - Forward-Forward'!A:A, A129) &gt; 0, 1, 0)</f>
        <v>0</v>
      </c>
      <c r="J129" s="7">
        <f>IF(COUNTIF('Iteration 2 - Forward-Backward'!A:A, A129) &gt; 0, 1, 0)</f>
        <v>0</v>
      </c>
      <c r="K129" s="7">
        <f>IF(COUNTIF('Iteration 2 - Backward-Backward'!A:A, A129) &gt; 0, 1, 0)</f>
        <v>0</v>
      </c>
      <c r="L129" s="7">
        <f>IF(COUNTIF('Iteration 2 - Backward-Forward'!A:A, A129) &gt; 0, 1, 0)</f>
        <v>0</v>
      </c>
      <c r="M129" s="7">
        <f>IF(COUNTIF('Iteration 3 - FFF'!A:A, A129) &gt; 0, 1, 0)</f>
        <v>0</v>
      </c>
      <c r="N129" s="7">
        <f>IF(COUNTIF('Iteration 3 - FFB'!A:A, A129) &gt; 0, 1, 0)</f>
        <v>0</v>
      </c>
      <c r="O129" s="7">
        <f>IF(COUNTIF('Iteration 3 - FBF'!A:A, A129) &gt; 0, 1, 0)</f>
        <v>0</v>
      </c>
      <c r="P129" s="7">
        <f>IF(COUNTIF('Iteration 3 - FBB'!A:A, A129) &gt; 0, 1, 0)</f>
        <v>0</v>
      </c>
      <c r="Q129" s="7">
        <f>IF(COUNTIF('Iteration 3 - BBB'!A:A, A129) &gt; 0, 1, 0)</f>
        <v>0</v>
      </c>
      <c r="R129" s="7"/>
      <c r="S129" s="7"/>
      <c r="T129" s="7"/>
      <c r="U129" s="7"/>
      <c r="V129" s="7">
        <v>1</v>
      </c>
    </row>
    <row r="130" spans="1:22" x14ac:dyDescent="0.25">
      <c r="A130" s="7" t="s">
        <v>11409</v>
      </c>
      <c r="B130" s="7" t="s">
        <v>11410</v>
      </c>
      <c r="C130" s="7">
        <v>2023</v>
      </c>
      <c r="D130" s="7" t="s">
        <v>11411</v>
      </c>
      <c r="E130" s="7">
        <f t="shared" si="3"/>
        <v>0</v>
      </c>
      <c r="F130" s="7">
        <f>IF(COUNTIF('Start Set'!A:A, A130) &gt; 0, 1, 0)</f>
        <v>0</v>
      </c>
      <c r="G130" s="7">
        <f>IF(COUNTIF('Iteration 1 - Forward'!A:A, A130) &gt; 0, 1, 0)</f>
        <v>0</v>
      </c>
      <c r="H130" s="7">
        <f>IF(COUNTIF('Iteration 1 - Backward'!A:A, A130) &gt; 0, 1, 0)</f>
        <v>0</v>
      </c>
      <c r="I130" s="7">
        <f>IF(COUNTIF('Iteration 2 - Forward-Forward'!A:A, A130) &gt; 0, 1, 0)</f>
        <v>0</v>
      </c>
      <c r="J130" s="7">
        <f>IF(COUNTIF('Iteration 2 - Forward-Backward'!A:A, A130) &gt; 0, 1, 0)</f>
        <v>0</v>
      </c>
      <c r="K130" s="7">
        <f>IF(COUNTIF('Iteration 2 - Backward-Backward'!A:A, A130) &gt; 0, 1, 0)</f>
        <v>0</v>
      </c>
      <c r="L130" s="7">
        <f>IF(COUNTIF('Iteration 2 - Backward-Forward'!A:A, A130) &gt; 0, 1, 0)</f>
        <v>0</v>
      </c>
      <c r="M130" s="7">
        <f>IF(COUNTIF('Iteration 3 - FFF'!A:A, A130) &gt; 0, 1, 0)</f>
        <v>0</v>
      </c>
      <c r="N130" s="7">
        <f>IF(COUNTIF('Iteration 3 - FFB'!A:A, A130) &gt; 0, 1, 0)</f>
        <v>0</v>
      </c>
      <c r="O130" s="7">
        <f>IF(COUNTIF('Iteration 3 - FBF'!A:A, A130) &gt; 0, 1, 0)</f>
        <v>0</v>
      </c>
      <c r="P130" s="7">
        <f>IF(COUNTIF('Iteration 3 - FBB'!A:A, A130) &gt; 0, 1, 0)</f>
        <v>0</v>
      </c>
      <c r="Q130" s="7">
        <f>IF(COUNTIF('Iteration 3 - BBB'!A:A, A130) &gt; 0, 1, 0)</f>
        <v>0</v>
      </c>
      <c r="R130" s="7"/>
      <c r="S130" s="7"/>
      <c r="T130" s="7">
        <v>1</v>
      </c>
    </row>
    <row r="131" spans="1:22" x14ac:dyDescent="0.25">
      <c r="A131" s="7" t="s">
        <v>11180</v>
      </c>
      <c r="B131" s="7" t="s">
        <v>11181</v>
      </c>
      <c r="C131" s="7">
        <v>2024</v>
      </c>
      <c r="D131" s="7" t="s">
        <v>998</v>
      </c>
      <c r="E131" s="7">
        <f t="shared" si="3"/>
        <v>0</v>
      </c>
      <c r="F131" s="7">
        <f>IF(COUNTIF('Start Set'!A:A, A131) &gt; 0, 1, 0)</f>
        <v>0</v>
      </c>
      <c r="G131" s="7">
        <f>IF(COUNTIF('Iteration 1 - Forward'!A:A, A131) &gt; 0, 1, 0)</f>
        <v>0</v>
      </c>
      <c r="H131" s="7">
        <f>IF(COUNTIF('Iteration 1 - Backward'!A:A, A131) &gt; 0, 1, 0)</f>
        <v>0</v>
      </c>
      <c r="I131" s="7">
        <f>IF(COUNTIF('Iteration 2 - Forward-Forward'!A:A, A131) &gt; 0, 1, 0)</f>
        <v>0</v>
      </c>
      <c r="J131" s="7">
        <f>IF(COUNTIF('Iteration 2 - Forward-Backward'!A:A, A131) &gt; 0, 1, 0)</f>
        <v>0</v>
      </c>
      <c r="K131" s="7">
        <f>IF(COUNTIF('Iteration 2 - Backward-Backward'!A:A, A131) &gt; 0, 1, 0)</f>
        <v>0</v>
      </c>
      <c r="L131" s="7">
        <f>IF(COUNTIF('Iteration 2 - Backward-Forward'!A:A, A131) &gt; 0, 1, 0)</f>
        <v>0</v>
      </c>
      <c r="M131" s="7">
        <f>IF(COUNTIF('Iteration 3 - FFF'!A:A, A131) &gt; 0, 1, 0)</f>
        <v>0</v>
      </c>
      <c r="N131" s="7">
        <f>IF(COUNTIF('Iteration 3 - FFB'!A:A, A131) &gt; 0, 1, 0)</f>
        <v>0</v>
      </c>
      <c r="O131" s="7">
        <f>IF(COUNTIF('Iteration 3 - FBF'!A:A, A131) &gt; 0, 1, 0)</f>
        <v>0</v>
      </c>
      <c r="P131" s="7">
        <f>IF(COUNTIF('Iteration 3 - FBB'!A:A, A131) &gt; 0, 1, 0)</f>
        <v>0</v>
      </c>
      <c r="Q131" s="7">
        <f>IF(COUNTIF('Iteration 3 - BBB'!A:A, A131) &gt; 0, 1, 0)</f>
        <v>0</v>
      </c>
      <c r="R131" s="7"/>
      <c r="S131" s="7"/>
      <c r="T131" s="7"/>
      <c r="U131" s="7"/>
      <c r="V131" s="7">
        <v>1</v>
      </c>
    </row>
    <row r="132" spans="1:22" x14ac:dyDescent="0.25">
      <c r="A132" s="7" t="s">
        <v>11158</v>
      </c>
      <c r="B132" s="7" t="s">
        <v>11159</v>
      </c>
      <c r="C132" s="7">
        <v>2023</v>
      </c>
      <c r="D132" s="7" t="s">
        <v>11160</v>
      </c>
      <c r="E132" s="7">
        <f t="shared" si="3"/>
        <v>0</v>
      </c>
      <c r="F132" s="7">
        <f>IF(COUNTIF('Start Set'!A:A, A132) &gt; 0, 1, 0)</f>
        <v>0</v>
      </c>
      <c r="G132" s="7">
        <f>IF(COUNTIF('Iteration 1 - Forward'!A:A, A132) &gt; 0, 1, 0)</f>
        <v>0</v>
      </c>
      <c r="H132" s="7">
        <f>IF(COUNTIF('Iteration 1 - Backward'!A:A, A132) &gt; 0, 1, 0)</f>
        <v>0</v>
      </c>
      <c r="I132" s="7">
        <f>IF(COUNTIF('Iteration 2 - Forward-Forward'!A:A, A132) &gt; 0, 1, 0)</f>
        <v>0</v>
      </c>
      <c r="J132" s="7">
        <f>IF(COUNTIF('Iteration 2 - Forward-Backward'!A:A, A132) &gt; 0, 1, 0)</f>
        <v>0</v>
      </c>
      <c r="K132" s="7">
        <f>IF(COUNTIF('Iteration 2 - Backward-Backward'!A:A, A132) &gt; 0, 1, 0)</f>
        <v>0</v>
      </c>
      <c r="L132" s="7">
        <f>IF(COUNTIF('Iteration 2 - Backward-Forward'!A:A, A132) &gt; 0, 1, 0)</f>
        <v>0</v>
      </c>
      <c r="M132" s="7">
        <f>IF(COUNTIF('Iteration 3 - FFF'!A:A, A132) &gt; 0, 1, 0)</f>
        <v>0</v>
      </c>
      <c r="N132" s="7">
        <f>IF(COUNTIF('Iteration 3 - FFB'!A:A, A132) &gt; 0, 1, 0)</f>
        <v>0</v>
      </c>
      <c r="O132" s="7">
        <f>IF(COUNTIF('Iteration 3 - FBF'!A:A, A132) &gt; 0, 1, 0)</f>
        <v>0</v>
      </c>
      <c r="P132" s="7">
        <f>IF(COUNTIF('Iteration 3 - FBB'!A:A, A132) &gt; 0, 1, 0)</f>
        <v>0</v>
      </c>
      <c r="Q132" s="7">
        <f>IF(COUNTIF('Iteration 3 - BBB'!A:A, A132) &gt; 0, 1, 0)</f>
        <v>0</v>
      </c>
      <c r="R132" s="7"/>
      <c r="S132" s="7"/>
      <c r="T132" s="7"/>
      <c r="U132" s="7"/>
      <c r="V132" s="7">
        <v>1</v>
      </c>
    </row>
    <row r="133" spans="1:22" x14ac:dyDescent="0.25">
      <c r="A133" s="7" t="s">
        <v>11440</v>
      </c>
      <c r="B133" s="7" t="s">
        <v>11441</v>
      </c>
      <c r="C133" s="7">
        <v>2020</v>
      </c>
      <c r="D133" s="7" t="s">
        <v>11442</v>
      </c>
      <c r="E133" s="7">
        <f t="shared" ref="E133:E164" si="4">--(ROW(A133)&lt;&gt;MATCH(A133,$A:$A,0))</f>
        <v>0</v>
      </c>
      <c r="F133" s="7">
        <f>IF(COUNTIF('Start Set'!A:A, A133) &gt; 0, 1, 0)</f>
        <v>0</v>
      </c>
      <c r="G133" s="7">
        <f>IF(COUNTIF('Iteration 1 - Forward'!A:A, A133) &gt; 0, 1, 0)</f>
        <v>0</v>
      </c>
      <c r="H133" s="7">
        <f>IF(COUNTIF('Iteration 1 - Backward'!A:A, A133) &gt; 0, 1, 0)</f>
        <v>0</v>
      </c>
      <c r="I133" s="7">
        <f>IF(COUNTIF('Iteration 2 - Forward-Forward'!A:A, A133) &gt; 0, 1, 0)</f>
        <v>0</v>
      </c>
      <c r="J133" s="7">
        <f>IF(COUNTIF('Iteration 2 - Forward-Backward'!A:A, A133) &gt; 0, 1, 0)</f>
        <v>0</v>
      </c>
      <c r="K133" s="7">
        <f>IF(COUNTIF('Iteration 2 - Backward-Backward'!A:A, A133) &gt; 0, 1, 0)</f>
        <v>0</v>
      </c>
      <c r="L133" s="7">
        <f>IF(COUNTIF('Iteration 2 - Backward-Forward'!A:A, A133) &gt; 0, 1, 0)</f>
        <v>0</v>
      </c>
      <c r="M133" s="7">
        <f>IF(COUNTIF('Iteration 3 - FFF'!A:A, A133) &gt; 0, 1, 0)</f>
        <v>0</v>
      </c>
      <c r="N133" s="7">
        <f>IF(COUNTIF('Iteration 3 - FFB'!A:A, A133) &gt; 0, 1, 0)</f>
        <v>0</v>
      </c>
      <c r="O133" s="7">
        <f>IF(COUNTIF('Iteration 3 - FBF'!A:A, A133) &gt; 0, 1, 0)</f>
        <v>0</v>
      </c>
      <c r="P133" s="7">
        <f>IF(COUNTIF('Iteration 3 - FBB'!A:A, A133) &gt; 0, 1, 0)</f>
        <v>0</v>
      </c>
      <c r="Q133" s="7">
        <f>IF(COUNTIF('Iteration 3 - BBB'!A:A, A133) &gt; 0, 1, 0)</f>
        <v>0</v>
      </c>
      <c r="R133" s="7"/>
      <c r="S133" s="7"/>
      <c r="T133" s="7"/>
      <c r="U133" s="7"/>
      <c r="V133" s="7">
        <v>1</v>
      </c>
    </row>
    <row r="134" spans="1:22" x14ac:dyDescent="0.25">
      <c r="A134" s="7" t="s">
        <v>10996</v>
      </c>
      <c r="B134" s="7" t="s">
        <v>10997</v>
      </c>
      <c r="C134" s="7">
        <v>2023</v>
      </c>
      <c r="D134" s="7" t="s">
        <v>253</v>
      </c>
      <c r="E134" s="7">
        <f t="shared" si="4"/>
        <v>0</v>
      </c>
      <c r="F134" s="7">
        <f>IF(COUNTIF('Start Set'!A:A, A134) &gt; 0, 1, 0)</f>
        <v>0</v>
      </c>
      <c r="G134" s="7">
        <f>IF(COUNTIF('Iteration 1 - Forward'!A:A, A134) &gt; 0, 1, 0)</f>
        <v>0</v>
      </c>
      <c r="H134" s="7">
        <f>IF(COUNTIF('Iteration 1 - Backward'!A:A, A134) &gt; 0, 1, 0)</f>
        <v>0</v>
      </c>
      <c r="I134" s="7">
        <f>IF(COUNTIF('Iteration 2 - Forward-Forward'!A:A, A134) &gt; 0, 1, 0)</f>
        <v>0</v>
      </c>
      <c r="J134" s="7">
        <f>IF(COUNTIF('Iteration 2 - Forward-Backward'!A:A, A134) &gt; 0, 1, 0)</f>
        <v>0</v>
      </c>
      <c r="K134" s="7">
        <f>IF(COUNTIF('Iteration 2 - Backward-Backward'!A:A, A134) &gt; 0, 1, 0)</f>
        <v>0</v>
      </c>
      <c r="L134" s="7">
        <f>IF(COUNTIF('Iteration 2 - Backward-Forward'!A:A, A134) &gt; 0, 1, 0)</f>
        <v>0</v>
      </c>
      <c r="M134" s="7">
        <f>IF(COUNTIF('Iteration 3 - FFF'!A:A, A134) &gt; 0, 1, 0)</f>
        <v>0</v>
      </c>
      <c r="N134" s="7">
        <f>IF(COUNTIF('Iteration 3 - FFB'!A:A, A134) &gt; 0, 1, 0)</f>
        <v>0</v>
      </c>
      <c r="O134" s="7">
        <f>IF(COUNTIF('Iteration 3 - FBF'!A:A, A134) &gt; 0, 1, 0)</f>
        <v>0</v>
      </c>
      <c r="P134" s="7">
        <f>IF(COUNTIF('Iteration 3 - FBB'!A:A, A134) &gt; 0, 1, 0)</f>
        <v>0</v>
      </c>
      <c r="Q134" s="7">
        <f>IF(COUNTIF('Iteration 3 - BBB'!A:A, A134) &gt; 0, 1, 0)</f>
        <v>0</v>
      </c>
      <c r="R134" s="7"/>
      <c r="S134" s="7"/>
      <c r="T134" s="7"/>
      <c r="U134" s="7"/>
      <c r="V134" s="7">
        <v>1</v>
      </c>
    </row>
    <row r="135" spans="1:22" x14ac:dyDescent="0.25">
      <c r="A135" s="7" t="s">
        <v>11090</v>
      </c>
      <c r="B135" s="7" t="s">
        <v>11010</v>
      </c>
      <c r="C135" s="7">
        <v>2021</v>
      </c>
      <c r="D135" s="7" t="s">
        <v>11091</v>
      </c>
      <c r="E135" s="7">
        <f t="shared" si="4"/>
        <v>0</v>
      </c>
      <c r="F135" s="7">
        <f>IF(COUNTIF('Start Set'!A:A, A135) &gt; 0, 1, 0)</f>
        <v>0</v>
      </c>
      <c r="G135" s="7">
        <f>IF(COUNTIF('Iteration 1 - Forward'!A:A, A135) &gt; 0, 1, 0)</f>
        <v>0</v>
      </c>
      <c r="H135" s="7">
        <f>IF(COUNTIF('Iteration 1 - Backward'!A:A, A135) &gt; 0, 1, 0)</f>
        <v>0</v>
      </c>
      <c r="I135" s="7">
        <f>IF(COUNTIF('Iteration 2 - Forward-Forward'!A:A, A135) &gt; 0, 1, 0)</f>
        <v>0</v>
      </c>
      <c r="J135" s="7">
        <f>IF(COUNTIF('Iteration 2 - Forward-Backward'!A:A, A135) &gt; 0, 1, 0)</f>
        <v>0</v>
      </c>
      <c r="K135" s="7">
        <f>IF(COUNTIF('Iteration 2 - Backward-Backward'!A:A, A135) &gt; 0, 1, 0)</f>
        <v>0</v>
      </c>
      <c r="L135" s="7">
        <f>IF(COUNTIF('Iteration 2 - Backward-Forward'!A:A, A135) &gt; 0, 1, 0)</f>
        <v>0</v>
      </c>
      <c r="M135" s="7">
        <f>IF(COUNTIF('Iteration 3 - FFF'!A:A, A135) &gt; 0, 1, 0)</f>
        <v>0</v>
      </c>
      <c r="N135" s="7">
        <f>IF(COUNTIF('Iteration 3 - FFB'!A:A, A135) &gt; 0, 1, 0)</f>
        <v>0</v>
      </c>
      <c r="O135" s="7">
        <f>IF(COUNTIF('Iteration 3 - FBF'!A:A, A135) &gt; 0, 1, 0)</f>
        <v>0</v>
      </c>
      <c r="P135" s="7">
        <f>IF(COUNTIF('Iteration 3 - FBB'!A:A, A135) &gt; 0, 1, 0)</f>
        <v>0</v>
      </c>
      <c r="Q135" s="7">
        <f>IF(COUNTIF('Iteration 3 - BBB'!A:A, A135) &gt; 0, 1, 0)</f>
        <v>0</v>
      </c>
      <c r="R135" s="7"/>
      <c r="S135" s="7"/>
      <c r="T135" s="7">
        <v>1</v>
      </c>
    </row>
    <row r="136" spans="1:22" x14ac:dyDescent="0.25">
      <c r="A136" s="7" t="s">
        <v>10998</v>
      </c>
      <c r="B136" s="7" t="s">
        <v>10999</v>
      </c>
      <c r="C136" s="7">
        <v>2025</v>
      </c>
      <c r="D136" s="7" t="s">
        <v>11000</v>
      </c>
      <c r="E136" s="7">
        <f t="shared" si="4"/>
        <v>0</v>
      </c>
      <c r="F136" s="7">
        <f>IF(COUNTIF('Start Set'!A:A, A136) &gt; 0, 1, 0)</f>
        <v>0</v>
      </c>
      <c r="G136" s="7">
        <f>IF(COUNTIF('Iteration 1 - Forward'!A:A, A136) &gt; 0, 1, 0)</f>
        <v>0</v>
      </c>
      <c r="H136" s="7">
        <f>IF(COUNTIF('Iteration 1 - Backward'!A:A, A136) &gt; 0, 1, 0)</f>
        <v>0</v>
      </c>
      <c r="I136" s="7">
        <f>IF(COUNTIF('Iteration 2 - Forward-Forward'!A:A, A136) &gt; 0, 1, 0)</f>
        <v>0</v>
      </c>
      <c r="J136" s="7">
        <f>IF(COUNTIF('Iteration 2 - Forward-Backward'!A:A, A136) &gt; 0, 1, 0)</f>
        <v>0</v>
      </c>
      <c r="K136" s="7">
        <f>IF(COUNTIF('Iteration 2 - Backward-Backward'!A:A, A136) &gt; 0, 1, 0)</f>
        <v>0</v>
      </c>
      <c r="L136" s="7">
        <f>IF(COUNTIF('Iteration 2 - Backward-Forward'!A:A, A136) &gt; 0, 1, 0)</f>
        <v>0</v>
      </c>
      <c r="M136" s="7">
        <f>IF(COUNTIF('Iteration 3 - FFF'!A:A, A136) &gt; 0, 1, 0)</f>
        <v>0</v>
      </c>
      <c r="N136" s="7">
        <f>IF(COUNTIF('Iteration 3 - FFB'!A:A, A136) &gt; 0, 1, 0)</f>
        <v>0</v>
      </c>
      <c r="O136" s="7">
        <f>IF(COUNTIF('Iteration 3 - FBF'!A:A, A136) &gt; 0, 1, 0)</f>
        <v>0</v>
      </c>
      <c r="P136" s="7">
        <f>IF(COUNTIF('Iteration 3 - FBB'!A:A, A136) &gt; 0, 1, 0)</f>
        <v>0</v>
      </c>
      <c r="Q136" s="7">
        <f>IF(COUNTIF('Iteration 3 - BBB'!A:A, A136) &gt; 0, 1, 0)</f>
        <v>0</v>
      </c>
      <c r="R136" s="7"/>
      <c r="S136" s="7"/>
      <c r="T136" s="7"/>
      <c r="U136" s="7"/>
      <c r="V136" s="7">
        <v>1</v>
      </c>
    </row>
    <row r="137" spans="1:22" x14ac:dyDescent="0.25">
      <c r="A137" s="7" t="s">
        <v>11161</v>
      </c>
      <c r="B137" s="7" t="s">
        <v>11162</v>
      </c>
      <c r="C137" s="7">
        <v>2022</v>
      </c>
      <c r="D137" s="7" t="s">
        <v>11163</v>
      </c>
      <c r="E137" s="7">
        <f t="shared" si="4"/>
        <v>0</v>
      </c>
      <c r="F137" s="7">
        <f>IF(COUNTIF('Start Set'!A:A, A137) &gt; 0, 1, 0)</f>
        <v>0</v>
      </c>
      <c r="G137" s="7">
        <f>IF(COUNTIF('Iteration 1 - Forward'!A:A, A137) &gt; 0, 1, 0)</f>
        <v>0</v>
      </c>
      <c r="H137" s="7">
        <f>IF(COUNTIF('Iteration 1 - Backward'!A:A, A137) &gt; 0, 1, 0)</f>
        <v>0</v>
      </c>
      <c r="I137" s="7">
        <f>IF(COUNTIF('Iteration 2 - Forward-Forward'!A:A, A137) &gt; 0, 1, 0)</f>
        <v>0</v>
      </c>
      <c r="J137" s="7">
        <f>IF(COUNTIF('Iteration 2 - Forward-Backward'!A:A, A137) &gt; 0, 1, 0)</f>
        <v>0</v>
      </c>
      <c r="K137" s="7">
        <f>IF(COUNTIF('Iteration 2 - Backward-Backward'!A:A, A137) &gt; 0, 1, 0)</f>
        <v>0</v>
      </c>
      <c r="L137" s="7">
        <f>IF(COUNTIF('Iteration 2 - Backward-Forward'!A:A, A137) &gt; 0, 1, 0)</f>
        <v>0</v>
      </c>
      <c r="M137" s="7">
        <f>IF(COUNTIF('Iteration 3 - FFF'!A:A, A137) &gt; 0, 1, 0)</f>
        <v>0</v>
      </c>
      <c r="N137" s="7">
        <f>IF(COUNTIF('Iteration 3 - FFB'!A:A, A137) &gt; 0, 1, 0)</f>
        <v>0</v>
      </c>
      <c r="O137" s="7">
        <f>IF(COUNTIF('Iteration 3 - FBF'!A:A, A137) &gt; 0, 1, 0)</f>
        <v>0</v>
      </c>
      <c r="P137" s="7">
        <f>IF(COUNTIF('Iteration 3 - FBB'!A:A, A137) &gt; 0, 1, 0)</f>
        <v>0</v>
      </c>
      <c r="Q137" s="7">
        <f>IF(COUNTIF('Iteration 3 - BBB'!A:A, A137) &gt; 0, 1, 0)</f>
        <v>0</v>
      </c>
      <c r="R137" s="7"/>
      <c r="S137" s="7"/>
      <c r="T137" s="7"/>
      <c r="U137" s="7"/>
      <c r="V137" s="7">
        <v>1</v>
      </c>
    </row>
    <row r="138" spans="1:22" x14ac:dyDescent="0.25">
      <c r="A138" s="7" t="s">
        <v>11021</v>
      </c>
      <c r="B138" s="7" t="s">
        <v>11022</v>
      </c>
      <c r="C138" s="7">
        <v>2022</v>
      </c>
      <c r="D138" s="7" t="s">
        <v>11023</v>
      </c>
      <c r="E138" s="7">
        <f t="shared" si="4"/>
        <v>0</v>
      </c>
      <c r="F138" s="7">
        <f>IF(COUNTIF('Start Set'!A:A, A138) &gt; 0, 1, 0)</f>
        <v>0</v>
      </c>
      <c r="G138" s="7">
        <f>IF(COUNTIF('Iteration 1 - Forward'!A:A, A138) &gt; 0, 1, 0)</f>
        <v>0</v>
      </c>
      <c r="H138" s="7">
        <f>IF(COUNTIF('Iteration 1 - Backward'!A:A, A138) &gt; 0, 1, 0)</f>
        <v>0</v>
      </c>
      <c r="I138" s="7">
        <f>IF(COUNTIF('Iteration 2 - Forward-Forward'!A:A, A138) &gt; 0, 1, 0)</f>
        <v>0</v>
      </c>
      <c r="J138" s="7">
        <f>IF(COUNTIF('Iteration 2 - Forward-Backward'!A:A, A138) &gt; 0, 1, 0)</f>
        <v>0</v>
      </c>
      <c r="K138" s="7">
        <f>IF(COUNTIF('Iteration 2 - Backward-Backward'!A:A, A138) &gt; 0, 1, 0)</f>
        <v>0</v>
      </c>
      <c r="L138" s="7">
        <f>IF(COUNTIF('Iteration 2 - Backward-Forward'!A:A, A138) &gt; 0, 1, 0)</f>
        <v>0</v>
      </c>
      <c r="M138" s="7">
        <f>IF(COUNTIF('Iteration 3 - FFF'!A:A, A138) &gt; 0, 1, 0)</f>
        <v>0</v>
      </c>
      <c r="N138" s="7">
        <f>IF(COUNTIF('Iteration 3 - FFB'!A:A, A138) &gt; 0, 1, 0)</f>
        <v>0</v>
      </c>
      <c r="O138" s="7">
        <f>IF(COUNTIF('Iteration 3 - FBF'!A:A, A138) &gt; 0, 1, 0)</f>
        <v>0</v>
      </c>
      <c r="P138" s="7">
        <f>IF(COUNTIF('Iteration 3 - FBB'!A:A, A138) &gt; 0, 1, 0)</f>
        <v>0</v>
      </c>
      <c r="Q138" s="7">
        <f>IF(COUNTIF('Iteration 3 - BBB'!A:A, A138) &gt; 0, 1, 0)</f>
        <v>0</v>
      </c>
      <c r="R138" s="7"/>
      <c r="S138" s="7"/>
      <c r="T138" s="7"/>
      <c r="U138" s="7"/>
      <c r="V138" s="7">
        <v>1</v>
      </c>
    </row>
    <row r="139" spans="1:22" x14ac:dyDescent="0.25">
      <c r="A139" s="7" t="s">
        <v>11191</v>
      </c>
      <c r="B139" s="7" t="s">
        <v>11192</v>
      </c>
      <c r="C139" s="7">
        <v>2024</v>
      </c>
      <c r="D139" s="7" t="s">
        <v>7942</v>
      </c>
      <c r="E139" s="7">
        <f t="shared" si="4"/>
        <v>0</v>
      </c>
      <c r="F139" s="7">
        <f>IF(COUNTIF('Start Set'!A:A, A139) &gt; 0, 1, 0)</f>
        <v>0</v>
      </c>
      <c r="G139" s="7">
        <f>IF(COUNTIF('Iteration 1 - Forward'!A:A, A139) &gt; 0, 1, 0)</f>
        <v>0</v>
      </c>
      <c r="H139" s="7">
        <f>IF(COUNTIF('Iteration 1 - Backward'!A:A, A139) &gt; 0, 1, 0)</f>
        <v>0</v>
      </c>
      <c r="I139" s="7">
        <f>IF(COUNTIF('Iteration 2 - Forward-Forward'!A:A, A139) &gt; 0, 1, 0)</f>
        <v>0</v>
      </c>
      <c r="J139" s="7">
        <f>IF(COUNTIF('Iteration 2 - Forward-Backward'!A:A, A139) &gt; 0, 1, 0)</f>
        <v>0</v>
      </c>
      <c r="K139" s="7">
        <f>IF(COUNTIF('Iteration 2 - Backward-Backward'!A:A, A139) &gt; 0, 1, 0)</f>
        <v>0</v>
      </c>
      <c r="L139" s="7">
        <f>IF(COUNTIF('Iteration 2 - Backward-Forward'!A:A, A139) &gt; 0, 1, 0)</f>
        <v>0</v>
      </c>
      <c r="M139" s="7">
        <f>IF(COUNTIF('Iteration 3 - FFF'!A:A, A139) &gt; 0, 1, 0)</f>
        <v>0</v>
      </c>
      <c r="N139" s="7">
        <f>IF(COUNTIF('Iteration 3 - FFB'!A:A, A139) &gt; 0, 1, 0)</f>
        <v>0</v>
      </c>
      <c r="O139" s="7">
        <f>IF(COUNTIF('Iteration 3 - FBF'!A:A, A139) &gt; 0, 1, 0)</f>
        <v>0</v>
      </c>
      <c r="P139" s="7">
        <f>IF(COUNTIF('Iteration 3 - FBB'!A:A, A139) &gt; 0, 1, 0)</f>
        <v>0</v>
      </c>
      <c r="Q139" s="7">
        <f>IF(COUNTIF('Iteration 3 - BBB'!A:A, A139) &gt; 0, 1, 0)</f>
        <v>0</v>
      </c>
      <c r="R139" s="7"/>
      <c r="S139" s="7"/>
      <c r="T139" s="7"/>
      <c r="U139" s="7"/>
      <c r="V139" s="7">
        <v>1</v>
      </c>
    </row>
    <row r="140" spans="1:22" x14ac:dyDescent="0.25">
      <c r="A140" s="7" t="s">
        <v>11357</v>
      </c>
      <c r="B140" s="7" t="s">
        <v>11358</v>
      </c>
      <c r="C140" s="7">
        <v>2021</v>
      </c>
      <c r="D140" s="7" t="s">
        <v>11359</v>
      </c>
      <c r="E140" s="7">
        <f t="shared" si="4"/>
        <v>0</v>
      </c>
      <c r="F140" s="7">
        <f>IF(COUNTIF('Start Set'!A:A, A140) &gt; 0, 1, 0)</f>
        <v>0</v>
      </c>
      <c r="G140" s="7">
        <f>IF(COUNTIF('Iteration 1 - Forward'!A:A, A140) &gt; 0, 1, 0)</f>
        <v>0</v>
      </c>
      <c r="H140" s="7">
        <f>IF(COUNTIF('Iteration 1 - Backward'!A:A, A140) &gt; 0, 1, 0)</f>
        <v>0</v>
      </c>
      <c r="I140" s="7">
        <f>IF(COUNTIF('Iteration 2 - Forward-Forward'!A:A, A140) &gt; 0, 1, 0)</f>
        <v>0</v>
      </c>
      <c r="J140" s="7">
        <f>IF(COUNTIF('Iteration 2 - Forward-Backward'!A:A, A140) &gt; 0, 1, 0)</f>
        <v>0</v>
      </c>
      <c r="K140" s="7">
        <f>IF(COUNTIF('Iteration 2 - Backward-Backward'!A:A, A140) &gt; 0, 1, 0)</f>
        <v>0</v>
      </c>
      <c r="L140" s="7">
        <f>IF(COUNTIF('Iteration 2 - Backward-Forward'!A:A, A140) &gt; 0, 1, 0)</f>
        <v>0</v>
      </c>
      <c r="M140" s="7">
        <f>IF(COUNTIF('Iteration 3 - FFF'!A:A, A140) &gt; 0, 1, 0)</f>
        <v>0</v>
      </c>
      <c r="N140" s="7">
        <f>IF(COUNTIF('Iteration 3 - FFB'!A:A, A140) &gt; 0, 1, 0)</f>
        <v>0</v>
      </c>
      <c r="O140" s="7">
        <f>IF(COUNTIF('Iteration 3 - FBF'!A:A, A140) &gt; 0, 1, 0)</f>
        <v>0</v>
      </c>
      <c r="P140" s="7">
        <f>IF(COUNTIF('Iteration 3 - FBB'!A:A, A140) &gt; 0, 1, 0)</f>
        <v>0</v>
      </c>
      <c r="Q140" s="7">
        <f>IF(COUNTIF('Iteration 3 - BBB'!A:A, A140) &gt; 0, 1, 0)</f>
        <v>0</v>
      </c>
      <c r="R140" s="7"/>
      <c r="S140" s="7">
        <v>1</v>
      </c>
    </row>
    <row r="141" spans="1:22" x14ac:dyDescent="0.25">
      <c r="A141" s="7" t="s">
        <v>11445</v>
      </c>
      <c r="B141" s="7" t="s">
        <v>11446</v>
      </c>
      <c r="C141" s="7">
        <v>2020</v>
      </c>
      <c r="D141" s="7" t="s">
        <v>356</v>
      </c>
      <c r="E141" s="7">
        <f t="shared" si="4"/>
        <v>0</v>
      </c>
      <c r="F141" s="7">
        <f>IF(COUNTIF('Start Set'!A:A, A141) &gt; 0, 1, 0)</f>
        <v>0</v>
      </c>
      <c r="G141" s="7">
        <f>IF(COUNTIF('Iteration 1 - Forward'!A:A, A141) &gt; 0, 1, 0)</f>
        <v>0</v>
      </c>
      <c r="H141" s="7">
        <f>IF(COUNTIF('Iteration 1 - Backward'!A:A, A141) &gt; 0, 1, 0)</f>
        <v>0</v>
      </c>
      <c r="I141" s="7">
        <f>IF(COUNTIF('Iteration 2 - Forward-Forward'!A:A, A141) &gt; 0, 1, 0)</f>
        <v>0</v>
      </c>
      <c r="J141" s="7">
        <f>IF(COUNTIF('Iteration 2 - Forward-Backward'!A:A, A141) &gt; 0, 1, 0)</f>
        <v>0</v>
      </c>
      <c r="K141" s="7">
        <f>IF(COUNTIF('Iteration 2 - Backward-Backward'!A:A, A141) &gt; 0, 1, 0)</f>
        <v>0</v>
      </c>
      <c r="L141" s="7">
        <f>IF(COUNTIF('Iteration 2 - Backward-Forward'!A:A, A141) &gt; 0, 1, 0)</f>
        <v>0</v>
      </c>
      <c r="M141" s="7">
        <f>IF(COUNTIF('Iteration 3 - FFF'!A:A, A141) &gt; 0, 1, 0)</f>
        <v>0</v>
      </c>
      <c r="N141" s="7">
        <f>IF(COUNTIF('Iteration 3 - FFB'!A:A, A141) &gt; 0, 1, 0)</f>
        <v>0</v>
      </c>
      <c r="O141" s="7">
        <f>IF(COUNTIF('Iteration 3 - FBF'!A:A, A141) &gt; 0, 1, 0)</f>
        <v>0</v>
      </c>
      <c r="P141" s="7">
        <f>IF(COUNTIF('Iteration 3 - FBB'!A:A, A141) &gt; 0, 1, 0)</f>
        <v>0</v>
      </c>
      <c r="Q141" s="7">
        <f>IF(COUNTIF('Iteration 3 - BBB'!A:A, A141) &gt; 0, 1, 0)</f>
        <v>0</v>
      </c>
      <c r="R141" s="7"/>
      <c r="S141" s="7"/>
      <c r="T141" s="7"/>
      <c r="U141" s="7"/>
      <c r="V141" s="7">
        <v>1</v>
      </c>
    </row>
    <row r="142" spans="1:22" x14ac:dyDescent="0.25">
      <c r="A142" s="7" t="s">
        <v>11175</v>
      </c>
      <c r="B142" s="7" t="s">
        <v>11176</v>
      </c>
      <c r="C142" s="7">
        <v>2021</v>
      </c>
      <c r="D142" s="7" t="s">
        <v>356</v>
      </c>
      <c r="E142" s="7">
        <f t="shared" si="4"/>
        <v>0</v>
      </c>
      <c r="F142" s="7">
        <f>IF(COUNTIF('Start Set'!A:A, A142) &gt; 0, 1, 0)</f>
        <v>0</v>
      </c>
      <c r="G142" s="7">
        <f>IF(COUNTIF('Iteration 1 - Forward'!A:A, A142) &gt; 0, 1, 0)</f>
        <v>0</v>
      </c>
      <c r="H142" s="7">
        <f>IF(COUNTIF('Iteration 1 - Backward'!A:A, A142) &gt; 0, 1, 0)</f>
        <v>0</v>
      </c>
      <c r="I142" s="7">
        <f>IF(COUNTIF('Iteration 2 - Forward-Forward'!A:A, A142) &gt; 0, 1, 0)</f>
        <v>0</v>
      </c>
      <c r="J142" s="7">
        <f>IF(COUNTIF('Iteration 2 - Forward-Backward'!A:A, A142) &gt; 0, 1, 0)</f>
        <v>0</v>
      </c>
      <c r="K142" s="7">
        <f>IF(COUNTIF('Iteration 2 - Backward-Backward'!A:A, A142) &gt; 0, 1, 0)</f>
        <v>0</v>
      </c>
      <c r="L142" s="7">
        <f>IF(COUNTIF('Iteration 2 - Backward-Forward'!A:A, A142) &gt; 0, 1, 0)</f>
        <v>0</v>
      </c>
      <c r="M142" s="7">
        <f>IF(COUNTIF('Iteration 3 - FFF'!A:A, A142) &gt; 0, 1, 0)</f>
        <v>0</v>
      </c>
      <c r="N142" s="7">
        <f>IF(COUNTIF('Iteration 3 - FFB'!A:A, A142) &gt; 0, 1, 0)</f>
        <v>0</v>
      </c>
      <c r="O142" s="7">
        <f>IF(COUNTIF('Iteration 3 - FBF'!A:A, A142) &gt; 0, 1, 0)</f>
        <v>0</v>
      </c>
      <c r="P142" s="7">
        <f>IF(COUNTIF('Iteration 3 - FBB'!A:A, A142) &gt; 0, 1, 0)</f>
        <v>0</v>
      </c>
      <c r="Q142" s="7">
        <f>IF(COUNTIF('Iteration 3 - BBB'!A:A, A142) &gt; 0, 1, 0)</f>
        <v>0</v>
      </c>
      <c r="R142" s="7"/>
      <c r="S142" s="7"/>
      <c r="T142" s="7"/>
      <c r="U142" s="7"/>
      <c r="V142" s="7">
        <v>1</v>
      </c>
    </row>
    <row r="143" spans="1:22" x14ac:dyDescent="0.25">
      <c r="A143" s="7" t="s">
        <v>11220</v>
      </c>
      <c r="B143" s="7" t="s">
        <v>11221</v>
      </c>
      <c r="C143" s="7">
        <v>2021</v>
      </c>
      <c r="D143" s="7" t="s">
        <v>356</v>
      </c>
      <c r="E143" s="7">
        <f t="shared" si="4"/>
        <v>0</v>
      </c>
      <c r="F143" s="7">
        <f>IF(COUNTIF('Start Set'!A:A, A143) &gt; 0, 1, 0)</f>
        <v>0</v>
      </c>
      <c r="G143" s="7">
        <f>IF(COUNTIF('Iteration 1 - Forward'!A:A, A143) &gt; 0, 1, 0)</f>
        <v>0</v>
      </c>
      <c r="H143" s="7">
        <f>IF(COUNTIF('Iteration 1 - Backward'!A:A, A143) &gt; 0, 1, 0)</f>
        <v>0</v>
      </c>
      <c r="I143" s="7">
        <f>IF(COUNTIF('Iteration 2 - Forward-Forward'!A:A, A143) &gt; 0, 1, 0)</f>
        <v>0</v>
      </c>
      <c r="J143" s="7">
        <f>IF(COUNTIF('Iteration 2 - Forward-Backward'!A:A, A143) &gt; 0, 1, 0)</f>
        <v>0</v>
      </c>
      <c r="K143" s="7">
        <f>IF(COUNTIF('Iteration 2 - Backward-Backward'!A:A, A143) &gt; 0, 1, 0)</f>
        <v>0</v>
      </c>
      <c r="L143" s="7">
        <f>IF(COUNTIF('Iteration 2 - Backward-Forward'!A:A, A143) &gt; 0, 1, 0)</f>
        <v>0</v>
      </c>
      <c r="M143" s="7">
        <f>IF(COUNTIF('Iteration 3 - FFF'!A:A, A143) &gt; 0, 1, 0)</f>
        <v>0</v>
      </c>
      <c r="N143" s="7">
        <f>IF(COUNTIF('Iteration 3 - FFB'!A:A, A143) &gt; 0, 1, 0)</f>
        <v>0</v>
      </c>
      <c r="O143" s="7">
        <f>IF(COUNTIF('Iteration 3 - FBF'!A:A, A143) &gt; 0, 1, 0)</f>
        <v>0</v>
      </c>
      <c r="P143" s="7">
        <f>IF(COUNTIF('Iteration 3 - FBB'!A:A, A143) &gt; 0, 1, 0)</f>
        <v>0</v>
      </c>
      <c r="Q143" s="7">
        <f>IF(COUNTIF('Iteration 3 - BBB'!A:A, A143) &gt; 0, 1, 0)</f>
        <v>0</v>
      </c>
      <c r="R143" s="7"/>
      <c r="S143" s="7"/>
      <c r="T143" s="7"/>
      <c r="U143" s="7"/>
      <c r="V143" s="7">
        <v>1</v>
      </c>
    </row>
    <row r="144" spans="1:22" x14ac:dyDescent="0.25">
      <c r="A144" s="7" t="s">
        <v>11228</v>
      </c>
      <c r="B144" s="7" t="s">
        <v>11229</v>
      </c>
      <c r="C144" s="7">
        <v>2021</v>
      </c>
      <c r="D144" s="7" t="s">
        <v>356</v>
      </c>
      <c r="E144" s="7">
        <f t="shared" si="4"/>
        <v>0</v>
      </c>
      <c r="F144" s="7">
        <f>IF(COUNTIF('Start Set'!A:A, A144) &gt; 0, 1, 0)</f>
        <v>0</v>
      </c>
      <c r="G144" s="7">
        <f>IF(COUNTIF('Iteration 1 - Forward'!A:A, A144) &gt; 0, 1, 0)</f>
        <v>0</v>
      </c>
      <c r="H144" s="7">
        <f>IF(COUNTIF('Iteration 1 - Backward'!A:A, A144) &gt; 0, 1, 0)</f>
        <v>0</v>
      </c>
      <c r="I144" s="7">
        <f>IF(COUNTIF('Iteration 2 - Forward-Forward'!A:A, A144) &gt; 0, 1, 0)</f>
        <v>0</v>
      </c>
      <c r="J144" s="7">
        <f>IF(COUNTIF('Iteration 2 - Forward-Backward'!A:A, A144) &gt; 0, 1, 0)</f>
        <v>0</v>
      </c>
      <c r="K144" s="7">
        <f>IF(COUNTIF('Iteration 2 - Backward-Backward'!A:A, A144) &gt; 0, 1, 0)</f>
        <v>0</v>
      </c>
      <c r="L144" s="7">
        <f>IF(COUNTIF('Iteration 2 - Backward-Forward'!A:A, A144) &gt; 0, 1, 0)</f>
        <v>0</v>
      </c>
      <c r="M144" s="7">
        <f>IF(COUNTIF('Iteration 3 - FFF'!A:A, A144) &gt; 0, 1, 0)</f>
        <v>0</v>
      </c>
      <c r="N144" s="7">
        <f>IF(COUNTIF('Iteration 3 - FFB'!A:A, A144) &gt; 0, 1, 0)</f>
        <v>0</v>
      </c>
      <c r="O144" s="7">
        <f>IF(COUNTIF('Iteration 3 - FBF'!A:A, A144) &gt; 0, 1, 0)</f>
        <v>0</v>
      </c>
      <c r="P144" s="7">
        <f>IF(COUNTIF('Iteration 3 - FBB'!A:A, A144) &gt; 0, 1, 0)</f>
        <v>0</v>
      </c>
      <c r="Q144" s="7">
        <f>IF(COUNTIF('Iteration 3 - BBB'!A:A, A144) &gt; 0, 1, 0)</f>
        <v>0</v>
      </c>
      <c r="R144" s="7"/>
      <c r="S144" s="7"/>
      <c r="T144" s="7"/>
      <c r="U144" s="7"/>
      <c r="V144" s="7">
        <v>1</v>
      </c>
    </row>
    <row r="145" spans="1:23" x14ac:dyDescent="0.25">
      <c r="A145" s="7" t="s">
        <v>11331</v>
      </c>
      <c r="B145" s="7" t="s">
        <v>11332</v>
      </c>
      <c r="C145" s="7">
        <v>2021</v>
      </c>
      <c r="D145" s="7" t="s">
        <v>356</v>
      </c>
      <c r="E145" s="7">
        <f t="shared" si="4"/>
        <v>0</v>
      </c>
      <c r="F145" s="7">
        <f>IF(COUNTIF('Start Set'!A:A, A145) &gt; 0, 1, 0)</f>
        <v>0</v>
      </c>
      <c r="G145" s="7">
        <f>IF(COUNTIF('Iteration 1 - Forward'!A:A, A145) &gt; 0, 1, 0)</f>
        <v>0</v>
      </c>
      <c r="H145" s="7">
        <f>IF(COUNTIF('Iteration 1 - Backward'!A:A, A145) &gt; 0, 1, 0)</f>
        <v>0</v>
      </c>
      <c r="I145" s="7">
        <f>IF(COUNTIF('Iteration 2 - Forward-Forward'!A:A, A145) &gt; 0, 1, 0)</f>
        <v>0</v>
      </c>
      <c r="J145" s="7">
        <f>IF(COUNTIF('Iteration 2 - Forward-Backward'!A:A, A145) &gt; 0, 1, 0)</f>
        <v>0</v>
      </c>
      <c r="K145" s="7">
        <f>IF(COUNTIF('Iteration 2 - Backward-Backward'!A:A, A145) &gt; 0, 1, 0)</f>
        <v>0</v>
      </c>
      <c r="L145" s="7">
        <f>IF(COUNTIF('Iteration 2 - Backward-Forward'!A:A, A145) &gt; 0, 1, 0)</f>
        <v>0</v>
      </c>
      <c r="M145" s="7">
        <f>IF(COUNTIF('Iteration 3 - FFF'!A:A, A145) &gt; 0, 1, 0)</f>
        <v>0</v>
      </c>
      <c r="N145" s="7">
        <f>IF(COUNTIF('Iteration 3 - FFB'!A:A, A145) &gt; 0, 1, 0)</f>
        <v>0</v>
      </c>
      <c r="O145" s="7">
        <f>IF(COUNTIF('Iteration 3 - FBF'!A:A, A145) &gt; 0, 1, 0)</f>
        <v>0</v>
      </c>
      <c r="P145" s="7">
        <f>IF(COUNTIF('Iteration 3 - FBB'!A:A, A145) &gt; 0, 1, 0)</f>
        <v>0</v>
      </c>
      <c r="Q145" s="7">
        <f>IF(COUNTIF('Iteration 3 - BBB'!A:A, A145) &gt; 0, 1, 0)</f>
        <v>0</v>
      </c>
      <c r="R145" s="7"/>
      <c r="S145" s="7"/>
      <c r="T145" s="7"/>
      <c r="U145" s="7"/>
      <c r="V145" s="7">
        <v>1</v>
      </c>
    </row>
    <row r="146" spans="1:23" x14ac:dyDescent="0.25">
      <c r="A146" s="7" t="s">
        <v>11213</v>
      </c>
      <c r="B146" s="7" t="s">
        <v>11214</v>
      </c>
      <c r="C146" s="7">
        <v>2022</v>
      </c>
      <c r="D146" s="7" t="s">
        <v>356</v>
      </c>
      <c r="E146" s="7">
        <f t="shared" si="4"/>
        <v>0</v>
      </c>
      <c r="F146" s="7">
        <f>IF(COUNTIF('Start Set'!A:A, A146) &gt; 0, 1, 0)</f>
        <v>0</v>
      </c>
      <c r="G146" s="7">
        <f>IF(COUNTIF('Iteration 1 - Forward'!A:A, A146) &gt; 0, 1, 0)</f>
        <v>0</v>
      </c>
      <c r="H146" s="7">
        <f>IF(COUNTIF('Iteration 1 - Backward'!A:A, A146) &gt; 0, 1, 0)</f>
        <v>0</v>
      </c>
      <c r="I146" s="7">
        <f>IF(COUNTIF('Iteration 2 - Forward-Forward'!A:A, A146) &gt; 0, 1, 0)</f>
        <v>0</v>
      </c>
      <c r="J146" s="7">
        <f>IF(COUNTIF('Iteration 2 - Forward-Backward'!A:A, A146) &gt; 0, 1, 0)</f>
        <v>0</v>
      </c>
      <c r="K146" s="7">
        <f>IF(COUNTIF('Iteration 2 - Backward-Backward'!A:A, A146) &gt; 0, 1, 0)</f>
        <v>0</v>
      </c>
      <c r="L146" s="7">
        <f>IF(COUNTIF('Iteration 2 - Backward-Forward'!A:A, A146) &gt; 0, 1, 0)</f>
        <v>0</v>
      </c>
      <c r="M146" s="7">
        <f>IF(COUNTIF('Iteration 3 - FFF'!A:A, A146) &gt; 0, 1, 0)</f>
        <v>0</v>
      </c>
      <c r="N146" s="7">
        <f>IF(COUNTIF('Iteration 3 - FFB'!A:A, A146) &gt; 0, 1, 0)</f>
        <v>0</v>
      </c>
      <c r="O146" s="7">
        <f>IF(COUNTIF('Iteration 3 - FBF'!A:A, A146) &gt; 0, 1, 0)</f>
        <v>0</v>
      </c>
      <c r="P146" s="7">
        <f>IF(COUNTIF('Iteration 3 - FBB'!A:A, A146) &gt; 0, 1, 0)</f>
        <v>0</v>
      </c>
      <c r="Q146" s="7">
        <f>IF(COUNTIF('Iteration 3 - BBB'!A:A, A146) &gt; 0, 1, 0)</f>
        <v>0</v>
      </c>
      <c r="R146" s="7"/>
      <c r="S146" s="7"/>
      <c r="T146" s="7"/>
      <c r="U146" s="7"/>
      <c r="V146" s="7">
        <v>1</v>
      </c>
    </row>
    <row r="147" spans="1:23" x14ac:dyDescent="0.25">
      <c r="A147" s="7" t="s">
        <v>11199</v>
      </c>
      <c r="B147" s="7" t="s">
        <v>11200</v>
      </c>
      <c r="C147" s="7">
        <v>2023</v>
      </c>
      <c r="D147" s="7" t="s">
        <v>356</v>
      </c>
      <c r="E147" s="7">
        <f t="shared" si="4"/>
        <v>0</v>
      </c>
      <c r="F147" s="7">
        <f>IF(COUNTIF('Start Set'!A:A, A147) &gt; 0, 1, 0)</f>
        <v>0</v>
      </c>
      <c r="G147" s="7">
        <f>IF(COUNTIF('Iteration 1 - Forward'!A:A, A147) &gt; 0, 1, 0)</f>
        <v>0</v>
      </c>
      <c r="H147" s="7">
        <f>IF(COUNTIF('Iteration 1 - Backward'!A:A, A147) &gt; 0, 1, 0)</f>
        <v>0</v>
      </c>
      <c r="I147" s="7">
        <f>IF(COUNTIF('Iteration 2 - Forward-Forward'!A:A, A147) &gt; 0, 1, 0)</f>
        <v>0</v>
      </c>
      <c r="J147" s="7">
        <f>IF(COUNTIF('Iteration 2 - Forward-Backward'!A:A, A147) &gt; 0, 1, 0)</f>
        <v>0</v>
      </c>
      <c r="K147" s="7">
        <f>IF(COUNTIF('Iteration 2 - Backward-Backward'!A:A, A147) &gt; 0, 1, 0)</f>
        <v>0</v>
      </c>
      <c r="L147" s="7">
        <f>IF(COUNTIF('Iteration 2 - Backward-Forward'!A:A, A147) &gt; 0, 1, 0)</f>
        <v>0</v>
      </c>
      <c r="M147" s="7">
        <f>IF(COUNTIF('Iteration 3 - FFF'!A:A, A147) &gt; 0, 1, 0)</f>
        <v>0</v>
      </c>
      <c r="N147" s="7">
        <f>IF(COUNTIF('Iteration 3 - FFB'!A:A, A147) &gt; 0, 1, 0)</f>
        <v>0</v>
      </c>
      <c r="O147" s="7">
        <f>IF(COUNTIF('Iteration 3 - FBF'!A:A, A147) &gt; 0, 1, 0)</f>
        <v>0</v>
      </c>
      <c r="P147" s="7">
        <f>IF(COUNTIF('Iteration 3 - FBB'!A:A, A147) &gt; 0, 1, 0)</f>
        <v>0</v>
      </c>
      <c r="Q147" s="7">
        <f>IF(COUNTIF('Iteration 3 - BBB'!A:A, A147) &gt; 0, 1, 0)</f>
        <v>0</v>
      </c>
      <c r="R147" s="7"/>
      <c r="S147" s="7"/>
      <c r="T147" s="7"/>
      <c r="U147" s="7"/>
      <c r="V147" s="7">
        <v>1</v>
      </c>
    </row>
    <row r="148" spans="1:23" x14ac:dyDescent="0.25">
      <c r="A148" s="7" t="s">
        <v>11349</v>
      </c>
      <c r="B148" s="7" t="s">
        <v>11350</v>
      </c>
      <c r="C148" s="7">
        <v>2024</v>
      </c>
      <c r="D148" s="7" t="s">
        <v>627</v>
      </c>
      <c r="E148" s="7">
        <f t="shared" si="4"/>
        <v>0</v>
      </c>
      <c r="F148" s="7">
        <f>IF(COUNTIF('Start Set'!A:A, A148) &gt; 0, 1, 0)</f>
        <v>0</v>
      </c>
      <c r="G148" s="7">
        <f>IF(COUNTIF('Iteration 1 - Forward'!A:A, A148) &gt; 0, 1, 0)</f>
        <v>0</v>
      </c>
      <c r="H148" s="7">
        <f>IF(COUNTIF('Iteration 1 - Backward'!A:A, A148) &gt; 0, 1, 0)</f>
        <v>0</v>
      </c>
      <c r="I148" s="7">
        <f>IF(COUNTIF('Iteration 2 - Forward-Forward'!A:A, A148) &gt; 0, 1, 0)</f>
        <v>0</v>
      </c>
      <c r="J148" s="7">
        <f>IF(COUNTIF('Iteration 2 - Forward-Backward'!A:A, A148) &gt; 0, 1, 0)</f>
        <v>0</v>
      </c>
      <c r="K148" s="7">
        <f>IF(COUNTIF('Iteration 2 - Backward-Backward'!A:A, A148) &gt; 0, 1, 0)</f>
        <v>0</v>
      </c>
      <c r="L148" s="7">
        <f>IF(COUNTIF('Iteration 2 - Backward-Forward'!A:A, A148) &gt; 0, 1, 0)</f>
        <v>0</v>
      </c>
      <c r="M148" s="7">
        <f>IF(COUNTIF('Iteration 3 - FFF'!A:A, A148) &gt; 0, 1, 0)</f>
        <v>0</v>
      </c>
      <c r="N148" s="7">
        <f>IF(COUNTIF('Iteration 3 - FFB'!A:A, A148) &gt; 0, 1, 0)</f>
        <v>0</v>
      </c>
      <c r="O148" s="7">
        <f>IF(COUNTIF('Iteration 3 - FBF'!A:A, A148) &gt; 0, 1, 0)</f>
        <v>0</v>
      </c>
      <c r="P148" s="7">
        <f>IF(COUNTIF('Iteration 3 - FBB'!A:A, A148) &gt; 0, 1, 0)</f>
        <v>0</v>
      </c>
      <c r="Q148" s="7">
        <f>IF(COUNTIF('Iteration 3 - BBB'!A:A, A148) &gt; 0, 1, 0)</f>
        <v>0</v>
      </c>
      <c r="R148" s="7"/>
      <c r="S148" s="7"/>
      <c r="T148" s="7"/>
      <c r="U148" s="7"/>
      <c r="V148" s="7">
        <v>1</v>
      </c>
    </row>
    <row r="149" spans="1:23" x14ac:dyDescent="0.25">
      <c r="A149" s="7" t="s">
        <v>11038</v>
      </c>
      <c r="B149" s="7" t="s">
        <v>11039</v>
      </c>
      <c r="C149" s="7">
        <v>2023</v>
      </c>
      <c r="D149" s="7" t="s">
        <v>1295</v>
      </c>
      <c r="E149" s="7">
        <f t="shared" si="4"/>
        <v>0</v>
      </c>
      <c r="F149" s="7">
        <f>IF(COUNTIF('Start Set'!A:A, A149) &gt; 0, 1, 0)</f>
        <v>0</v>
      </c>
      <c r="G149" s="7">
        <f>IF(COUNTIF('Iteration 1 - Forward'!A:A, A149) &gt; 0, 1, 0)</f>
        <v>0</v>
      </c>
      <c r="H149" s="7">
        <f>IF(COUNTIF('Iteration 1 - Backward'!A:A, A149) &gt; 0, 1, 0)</f>
        <v>0</v>
      </c>
      <c r="I149" s="7">
        <f>IF(COUNTIF('Iteration 2 - Forward-Forward'!A:A, A149) &gt; 0, 1, 0)</f>
        <v>0</v>
      </c>
      <c r="J149" s="7">
        <f>IF(COUNTIF('Iteration 2 - Forward-Backward'!A:A, A149) &gt; 0, 1, 0)</f>
        <v>0</v>
      </c>
      <c r="K149" s="7">
        <f>IF(COUNTIF('Iteration 2 - Backward-Backward'!A:A, A149) &gt; 0, 1, 0)</f>
        <v>0</v>
      </c>
      <c r="L149" s="7">
        <f>IF(COUNTIF('Iteration 2 - Backward-Forward'!A:A, A149) &gt; 0, 1, 0)</f>
        <v>0</v>
      </c>
      <c r="M149" s="7">
        <f>IF(COUNTIF('Iteration 3 - FFF'!A:A, A149) &gt; 0, 1, 0)</f>
        <v>0</v>
      </c>
      <c r="N149" s="7">
        <f>IF(COUNTIF('Iteration 3 - FFB'!A:A, A149) &gt; 0, 1, 0)</f>
        <v>0</v>
      </c>
      <c r="O149" s="7">
        <f>IF(COUNTIF('Iteration 3 - FBF'!A:A, A149) &gt; 0, 1, 0)</f>
        <v>0</v>
      </c>
      <c r="P149" s="7">
        <f>IF(COUNTIF('Iteration 3 - FBB'!A:A, A149) &gt; 0, 1, 0)</f>
        <v>0</v>
      </c>
      <c r="Q149" s="7">
        <f>IF(COUNTIF('Iteration 3 - BBB'!A:A, A149) &gt; 0, 1, 0)</f>
        <v>0</v>
      </c>
      <c r="R149" s="7"/>
      <c r="S149" s="7"/>
      <c r="T149" s="7"/>
      <c r="U149" s="7"/>
      <c r="V149" s="7">
        <v>1</v>
      </c>
    </row>
    <row r="150" spans="1:23" x14ac:dyDescent="0.25">
      <c r="A150" s="7" t="s">
        <v>11155</v>
      </c>
      <c r="B150" s="7" t="s">
        <v>11156</v>
      </c>
      <c r="C150" s="7">
        <v>2021</v>
      </c>
      <c r="D150" s="7" t="s">
        <v>11157</v>
      </c>
      <c r="E150" s="7">
        <f t="shared" si="4"/>
        <v>0</v>
      </c>
      <c r="F150" s="7">
        <f>IF(COUNTIF('Start Set'!A:A, A150) &gt; 0, 1, 0)</f>
        <v>0</v>
      </c>
      <c r="G150" s="7">
        <f>IF(COUNTIF('Iteration 1 - Forward'!A:A, A150) &gt; 0, 1, 0)</f>
        <v>0</v>
      </c>
      <c r="H150" s="7">
        <f>IF(COUNTIF('Iteration 1 - Backward'!A:A, A150) &gt; 0, 1, 0)</f>
        <v>0</v>
      </c>
      <c r="I150" s="7">
        <f>IF(COUNTIF('Iteration 2 - Forward-Forward'!A:A, A150) &gt; 0, 1, 0)</f>
        <v>0</v>
      </c>
      <c r="J150" s="7">
        <f>IF(COUNTIF('Iteration 2 - Forward-Backward'!A:A, A150) &gt; 0, 1, 0)</f>
        <v>0</v>
      </c>
      <c r="K150" s="7">
        <f>IF(COUNTIF('Iteration 2 - Backward-Backward'!A:A, A150) &gt; 0, 1, 0)</f>
        <v>0</v>
      </c>
      <c r="L150" s="7">
        <f>IF(COUNTIF('Iteration 2 - Backward-Forward'!A:A, A150) &gt; 0, 1, 0)</f>
        <v>0</v>
      </c>
      <c r="M150" s="7">
        <f>IF(COUNTIF('Iteration 3 - FFF'!A:A, A150) &gt; 0, 1, 0)</f>
        <v>0</v>
      </c>
      <c r="N150" s="7">
        <f>IF(COUNTIF('Iteration 3 - FFB'!A:A, A150) &gt; 0, 1, 0)</f>
        <v>0</v>
      </c>
      <c r="O150" s="7">
        <f>IF(COUNTIF('Iteration 3 - FBF'!A:A, A150) &gt; 0, 1, 0)</f>
        <v>0</v>
      </c>
      <c r="P150" s="7">
        <f>IF(COUNTIF('Iteration 3 - FBB'!A:A, A150) &gt; 0, 1, 0)</f>
        <v>0</v>
      </c>
      <c r="Q150" s="7">
        <f>IF(COUNTIF('Iteration 3 - BBB'!A:A, A150) &gt; 0, 1, 0)</f>
        <v>0</v>
      </c>
      <c r="R150" s="7"/>
      <c r="S150" s="7">
        <v>1</v>
      </c>
    </row>
    <row r="151" spans="1:23" x14ac:dyDescent="0.25">
      <c r="A151" s="7" t="s">
        <v>11193</v>
      </c>
      <c r="B151" s="7" t="s">
        <v>11194</v>
      </c>
      <c r="C151" s="7">
        <v>2022</v>
      </c>
      <c r="D151" s="7" t="s">
        <v>11195</v>
      </c>
      <c r="E151" s="7">
        <f t="shared" si="4"/>
        <v>0</v>
      </c>
      <c r="F151" s="7">
        <f>IF(COUNTIF('Start Set'!A:A, A151) &gt; 0, 1, 0)</f>
        <v>0</v>
      </c>
      <c r="G151" s="7">
        <f>IF(COUNTIF('Iteration 1 - Forward'!A:A, A151) &gt; 0, 1, 0)</f>
        <v>0</v>
      </c>
      <c r="H151" s="7">
        <f>IF(COUNTIF('Iteration 1 - Backward'!A:A, A151) &gt; 0, 1, 0)</f>
        <v>0</v>
      </c>
      <c r="I151" s="7">
        <f>IF(COUNTIF('Iteration 2 - Forward-Forward'!A:A, A151) &gt; 0, 1, 0)</f>
        <v>0</v>
      </c>
      <c r="J151" s="7">
        <f>IF(COUNTIF('Iteration 2 - Forward-Backward'!A:A, A151) &gt; 0, 1, 0)</f>
        <v>0</v>
      </c>
      <c r="K151" s="7">
        <f>IF(COUNTIF('Iteration 2 - Backward-Backward'!A:A, A151) &gt; 0, 1, 0)</f>
        <v>0</v>
      </c>
      <c r="L151" s="7">
        <f>IF(COUNTIF('Iteration 2 - Backward-Forward'!A:A, A151) &gt; 0, 1, 0)</f>
        <v>0</v>
      </c>
      <c r="M151" s="7">
        <f>IF(COUNTIF('Iteration 3 - FFF'!A:A, A151) &gt; 0, 1, 0)</f>
        <v>0</v>
      </c>
      <c r="N151" s="7">
        <f>IF(COUNTIF('Iteration 3 - FFB'!A:A, A151) &gt; 0, 1, 0)</f>
        <v>0</v>
      </c>
      <c r="O151" s="7">
        <f>IF(COUNTIF('Iteration 3 - FBF'!A:A, A151) &gt; 0, 1, 0)</f>
        <v>0</v>
      </c>
      <c r="P151" s="7">
        <f>IF(COUNTIF('Iteration 3 - FBB'!A:A, A151) &gt; 0, 1, 0)</f>
        <v>0</v>
      </c>
      <c r="Q151" s="7">
        <f>IF(COUNTIF('Iteration 3 - BBB'!A:A, A151) &gt; 0, 1, 0)</f>
        <v>0</v>
      </c>
      <c r="R151" s="7"/>
      <c r="S151" s="7"/>
      <c r="T151" s="7"/>
      <c r="U151" s="7"/>
      <c r="V151" s="7"/>
      <c r="W151" s="7">
        <v>1</v>
      </c>
    </row>
    <row r="152" spans="1:23" x14ac:dyDescent="0.25">
      <c r="A152" s="7" t="s">
        <v>11031</v>
      </c>
      <c r="B152" s="7" t="s">
        <v>11032</v>
      </c>
      <c r="C152" s="7">
        <v>2022</v>
      </c>
      <c r="D152" s="7" t="s">
        <v>360</v>
      </c>
      <c r="E152" s="7">
        <f t="shared" si="4"/>
        <v>0</v>
      </c>
      <c r="F152" s="7">
        <f>IF(COUNTIF('Start Set'!A:A, A152) &gt; 0, 1, 0)</f>
        <v>0</v>
      </c>
      <c r="G152" s="7">
        <f>IF(COUNTIF('Iteration 1 - Forward'!A:A, A152) &gt; 0, 1, 0)</f>
        <v>0</v>
      </c>
      <c r="H152" s="7">
        <f>IF(COUNTIF('Iteration 1 - Backward'!A:A, A152) &gt; 0, 1, 0)</f>
        <v>0</v>
      </c>
      <c r="I152" s="7">
        <f>IF(COUNTIF('Iteration 2 - Forward-Forward'!A:A, A152) &gt; 0, 1, 0)</f>
        <v>0</v>
      </c>
      <c r="J152" s="7">
        <f>IF(COUNTIF('Iteration 2 - Forward-Backward'!A:A, A152) &gt; 0, 1, 0)</f>
        <v>0</v>
      </c>
      <c r="K152" s="7">
        <f>IF(COUNTIF('Iteration 2 - Backward-Backward'!A:A, A152) &gt; 0, 1, 0)</f>
        <v>0</v>
      </c>
      <c r="L152" s="7">
        <f>IF(COUNTIF('Iteration 2 - Backward-Forward'!A:A, A152) &gt; 0, 1, 0)</f>
        <v>0</v>
      </c>
      <c r="M152" s="7">
        <f>IF(COUNTIF('Iteration 3 - FFF'!A:A, A152) &gt; 0, 1, 0)</f>
        <v>0</v>
      </c>
      <c r="N152" s="7">
        <f>IF(COUNTIF('Iteration 3 - FFB'!A:A, A152) &gt; 0, 1, 0)</f>
        <v>0</v>
      </c>
      <c r="O152" s="7">
        <f>IF(COUNTIF('Iteration 3 - FBF'!A:A, A152) &gt; 0, 1, 0)</f>
        <v>0</v>
      </c>
      <c r="P152" s="7">
        <f>IF(COUNTIF('Iteration 3 - FBB'!A:A, A152) &gt; 0, 1, 0)</f>
        <v>0</v>
      </c>
      <c r="Q152" s="7">
        <f>IF(COUNTIF('Iteration 3 - BBB'!A:A, A152) &gt; 0, 1, 0)</f>
        <v>0</v>
      </c>
      <c r="R152" s="7"/>
      <c r="S152" s="7"/>
      <c r="T152" s="7"/>
      <c r="U152" s="7"/>
      <c r="V152" s="7"/>
      <c r="W152" s="7">
        <v>1</v>
      </c>
    </row>
    <row r="153" spans="1:23" x14ac:dyDescent="0.25">
      <c r="A153" s="7" t="s">
        <v>11275</v>
      </c>
      <c r="B153" s="7" t="s">
        <v>11276</v>
      </c>
      <c r="C153" s="7">
        <v>2023</v>
      </c>
      <c r="D153" s="7" t="s">
        <v>11277</v>
      </c>
      <c r="E153" s="7">
        <f t="shared" si="4"/>
        <v>0</v>
      </c>
      <c r="F153" s="7">
        <f>IF(COUNTIF('Start Set'!A:A, A153) &gt; 0, 1, 0)</f>
        <v>0</v>
      </c>
      <c r="G153" s="7">
        <f>IF(COUNTIF('Iteration 1 - Forward'!A:A, A153) &gt; 0, 1, 0)</f>
        <v>0</v>
      </c>
      <c r="H153" s="7">
        <f>IF(COUNTIF('Iteration 1 - Backward'!A:A, A153) &gt; 0, 1, 0)</f>
        <v>0</v>
      </c>
      <c r="I153" s="7">
        <f>IF(COUNTIF('Iteration 2 - Forward-Forward'!A:A, A153) &gt; 0, 1, 0)</f>
        <v>0</v>
      </c>
      <c r="J153" s="7">
        <f>IF(COUNTIF('Iteration 2 - Forward-Backward'!A:A, A153) &gt; 0, 1, 0)</f>
        <v>0</v>
      </c>
      <c r="K153" s="7">
        <f>IF(COUNTIF('Iteration 2 - Backward-Backward'!A:A, A153) &gt; 0, 1, 0)</f>
        <v>0</v>
      </c>
      <c r="L153" s="7">
        <f>IF(COUNTIF('Iteration 2 - Backward-Forward'!A:A, A153) &gt; 0, 1, 0)</f>
        <v>0</v>
      </c>
      <c r="M153" s="7">
        <f>IF(COUNTIF('Iteration 3 - FFF'!A:A, A153) &gt; 0, 1, 0)</f>
        <v>0</v>
      </c>
      <c r="N153" s="7">
        <f>IF(COUNTIF('Iteration 3 - FFB'!A:A, A153) &gt; 0, 1, 0)</f>
        <v>0</v>
      </c>
      <c r="O153" s="7">
        <f>IF(COUNTIF('Iteration 3 - FBF'!A:A, A153) &gt; 0, 1, 0)</f>
        <v>0</v>
      </c>
      <c r="P153" s="7">
        <f>IF(COUNTIF('Iteration 3 - FBB'!A:A, A153) &gt; 0, 1, 0)</f>
        <v>0</v>
      </c>
      <c r="Q153" s="7">
        <f>IF(COUNTIF('Iteration 3 - BBB'!A:A, A153) &gt; 0, 1, 0)</f>
        <v>0</v>
      </c>
      <c r="R153" s="7"/>
      <c r="S153" s="7"/>
      <c r="T153" s="7"/>
      <c r="U153" s="7"/>
      <c r="V153" s="7"/>
      <c r="W153" s="7">
        <v>1</v>
      </c>
    </row>
    <row r="154" spans="1:23" x14ac:dyDescent="0.25">
      <c r="A154" s="7" t="s">
        <v>11125</v>
      </c>
      <c r="B154" s="7" t="s">
        <v>11126</v>
      </c>
      <c r="C154" s="7">
        <v>2023</v>
      </c>
      <c r="D154" s="7" t="s">
        <v>11127</v>
      </c>
      <c r="E154" s="7">
        <f t="shared" si="4"/>
        <v>0</v>
      </c>
      <c r="F154" s="7">
        <f>IF(COUNTIF('Start Set'!A:A, A154) &gt; 0, 1, 0)</f>
        <v>0</v>
      </c>
      <c r="G154" s="7">
        <f>IF(COUNTIF('Iteration 1 - Forward'!A:A, A154) &gt; 0, 1, 0)</f>
        <v>0</v>
      </c>
      <c r="H154" s="7">
        <f>IF(COUNTIF('Iteration 1 - Backward'!A:A, A154) &gt; 0, 1, 0)</f>
        <v>0</v>
      </c>
      <c r="I154" s="7">
        <f>IF(COUNTIF('Iteration 2 - Forward-Forward'!A:A, A154) &gt; 0, 1, 0)</f>
        <v>0</v>
      </c>
      <c r="J154" s="7">
        <f>IF(COUNTIF('Iteration 2 - Forward-Backward'!A:A, A154) &gt; 0, 1, 0)</f>
        <v>0</v>
      </c>
      <c r="K154" s="7">
        <f>IF(COUNTIF('Iteration 2 - Backward-Backward'!A:A, A154) &gt; 0, 1, 0)</f>
        <v>0</v>
      </c>
      <c r="L154" s="7">
        <f>IF(COUNTIF('Iteration 2 - Backward-Forward'!A:A, A154) &gt; 0, 1, 0)</f>
        <v>0</v>
      </c>
      <c r="M154" s="7">
        <f>IF(COUNTIF('Iteration 3 - FFF'!A:A, A154) &gt; 0, 1, 0)</f>
        <v>0</v>
      </c>
      <c r="N154" s="7">
        <f>IF(COUNTIF('Iteration 3 - FFB'!A:A, A154) &gt; 0, 1, 0)</f>
        <v>0</v>
      </c>
      <c r="O154" s="7">
        <f>IF(COUNTIF('Iteration 3 - FBF'!A:A, A154) &gt; 0, 1, 0)</f>
        <v>0</v>
      </c>
      <c r="P154" s="7">
        <f>IF(COUNTIF('Iteration 3 - FBB'!A:A, A154) &gt; 0, 1, 0)</f>
        <v>0</v>
      </c>
      <c r="Q154" s="7">
        <f>IF(COUNTIF('Iteration 3 - BBB'!A:A, A154) &gt; 0, 1, 0)</f>
        <v>0</v>
      </c>
      <c r="R154" s="7"/>
      <c r="S154" s="7"/>
      <c r="T154" s="7"/>
      <c r="U154" s="7"/>
      <c r="V154" s="7"/>
      <c r="W154" s="7">
        <v>1</v>
      </c>
    </row>
    <row r="155" spans="1:23" x14ac:dyDescent="0.25">
      <c r="A155" s="7" t="s">
        <v>11261</v>
      </c>
      <c r="B155" s="7" t="s">
        <v>11262</v>
      </c>
      <c r="C155" s="7">
        <v>2023</v>
      </c>
      <c r="D155" s="7" t="s">
        <v>11263</v>
      </c>
      <c r="E155" s="7">
        <f t="shared" si="4"/>
        <v>0</v>
      </c>
      <c r="F155" s="7">
        <f>IF(COUNTIF('Start Set'!A:A, A155) &gt; 0, 1, 0)</f>
        <v>0</v>
      </c>
      <c r="G155" s="7">
        <f>IF(COUNTIF('Iteration 1 - Forward'!A:A, A155) &gt; 0, 1, 0)</f>
        <v>0</v>
      </c>
      <c r="H155" s="7">
        <f>IF(COUNTIF('Iteration 1 - Backward'!A:A, A155) &gt; 0, 1, 0)</f>
        <v>0</v>
      </c>
      <c r="I155" s="7">
        <f>IF(COUNTIF('Iteration 2 - Forward-Forward'!A:A, A155) &gt; 0, 1, 0)</f>
        <v>0</v>
      </c>
      <c r="J155" s="7">
        <f>IF(COUNTIF('Iteration 2 - Forward-Backward'!A:A, A155) &gt; 0, 1, 0)</f>
        <v>0</v>
      </c>
      <c r="K155" s="7">
        <f>IF(COUNTIF('Iteration 2 - Backward-Backward'!A:A, A155) &gt; 0, 1, 0)</f>
        <v>0</v>
      </c>
      <c r="L155" s="7">
        <f>IF(COUNTIF('Iteration 2 - Backward-Forward'!A:A, A155) &gt; 0, 1, 0)</f>
        <v>0</v>
      </c>
      <c r="M155" s="7">
        <f>IF(COUNTIF('Iteration 3 - FFF'!A:A, A155) &gt; 0, 1, 0)</f>
        <v>0</v>
      </c>
      <c r="N155" s="7">
        <f>IF(COUNTIF('Iteration 3 - FFB'!A:A, A155) &gt; 0, 1, 0)</f>
        <v>0</v>
      </c>
      <c r="O155" s="7">
        <f>IF(COUNTIF('Iteration 3 - FBF'!A:A, A155) &gt; 0, 1, 0)</f>
        <v>0</v>
      </c>
      <c r="P155" s="7">
        <f>IF(COUNTIF('Iteration 3 - FBB'!A:A, A155) &gt; 0, 1, 0)</f>
        <v>0</v>
      </c>
      <c r="Q155" s="7">
        <f>IF(COUNTIF('Iteration 3 - BBB'!A:A, A155) &gt; 0, 1, 0)</f>
        <v>0</v>
      </c>
      <c r="R155" s="7"/>
      <c r="S155" s="7"/>
      <c r="T155" s="7"/>
      <c r="U155" s="7"/>
      <c r="V155" s="7"/>
      <c r="W155" s="7">
        <v>1</v>
      </c>
    </row>
    <row r="156" spans="1:23" x14ac:dyDescent="0.25">
      <c r="A156" s="7" t="s">
        <v>11201</v>
      </c>
      <c r="B156" s="7" t="s">
        <v>11202</v>
      </c>
      <c r="C156" s="7">
        <v>2020</v>
      </c>
      <c r="D156" s="7" t="s">
        <v>138</v>
      </c>
      <c r="E156" s="7">
        <f t="shared" si="4"/>
        <v>0</v>
      </c>
      <c r="F156" s="7">
        <f>IF(COUNTIF('Start Set'!A:A, A156) &gt; 0, 1, 0)</f>
        <v>0</v>
      </c>
      <c r="G156" s="7">
        <f>IF(COUNTIF('Iteration 1 - Forward'!A:A, A156) &gt; 0, 1, 0)</f>
        <v>0</v>
      </c>
      <c r="H156" s="7">
        <f>IF(COUNTIF('Iteration 1 - Backward'!A:A, A156) &gt; 0, 1, 0)</f>
        <v>0</v>
      </c>
      <c r="I156" s="7">
        <f>IF(COUNTIF('Iteration 2 - Forward-Forward'!A:A, A156) &gt; 0, 1, 0)</f>
        <v>0</v>
      </c>
      <c r="J156" s="7">
        <f>IF(COUNTIF('Iteration 2 - Forward-Backward'!A:A, A156) &gt; 0, 1, 0)</f>
        <v>0</v>
      </c>
      <c r="K156" s="7">
        <f>IF(COUNTIF('Iteration 2 - Backward-Backward'!A:A, A156) &gt; 0, 1, 0)</f>
        <v>0</v>
      </c>
      <c r="L156" s="7">
        <f>IF(COUNTIF('Iteration 2 - Backward-Forward'!A:A, A156) &gt; 0, 1, 0)</f>
        <v>0</v>
      </c>
      <c r="M156" s="7">
        <f>IF(COUNTIF('Iteration 3 - FFF'!A:A, A156) &gt; 0, 1, 0)</f>
        <v>0</v>
      </c>
      <c r="N156" s="7">
        <f>IF(COUNTIF('Iteration 3 - FFB'!A:A, A156) &gt; 0, 1, 0)</f>
        <v>0</v>
      </c>
      <c r="O156" s="7">
        <f>IF(COUNTIF('Iteration 3 - FBF'!A:A, A156) &gt; 0, 1, 0)</f>
        <v>0</v>
      </c>
      <c r="P156" s="7">
        <f>IF(COUNTIF('Iteration 3 - FBB'!A:A, A156) &gt; 0, 1, 0)</f>
        <v>0</v>
      </c>
      <c r="Q156" s="7">
        <f>IF(COUNTIF('Iteration 3 - BBB'!A:A, A156) &gt; 0, 1, 0)</f>
        <v>0</v>
      </c>
      <c r="R156" s="7"/>
      <c r="S156" s="7"/>
      <c r="T156" s="7"/>
      <c r="U156" s="7"/>
      <c r="V156" s="7"/>
      <c r="W156" s="7">
        <v>1</v>
      </c>
    </row>
    <row r="157" spans="1:23" x14ac:dyDescent="0.25">
      <c r="A157" s="7" t="s">
        <v>11291</v>
      </c>
      <c r="B157" s="7" t="s">
        <v>11292</v>
      </c>
      <c r="C157" s="7">
        <v>2021</v>
      </c>
      <c r="D157" s="7" t="s">
        <v>138</v>
      </c>
      <c r="E157" s="7">
        <f t="shared" si="4"/>
        <v>0</v>
      </c>
      <c r="F157" s="7">
        <f>IF(COUNTIF('Start Set'!A:A, A157) &gt; 0, 1, 0)</f>
        <v>0</v>
      </c>
      <c r="G157" s="7">
        <f>IF(COUNTIF('Iteration 1 - Forward'!A:A, A157) &gt; 0, 1, 0)</f>
        <v>0</v>
      </c>
      <c r="H157" s="7">
        <f>IF(COUNTIF('Iteration 1 - Backward'!A:A, A157) &gt; 0, 1, 0)</f>
        <v>0</v>
      </c>
      <c r="I157" s="7">
        <f>IF(COUNTIF('Iteration 2 - Forward-Forward'!A:A, A157) &gt; 0, 1, 0)</f>
        <v>0</v>
      </c>
      <c r="J157" s="7">
        <f>IF(COUNTIF('Iteration 2 - Forward-Backward'!A:A, A157) &gt; 0, 1, 0)</f>
        <v>0</v>
      </c>
      <c r="K157" s="7">
        <f>IF(COUNTIF('Iteration 2 - Backward-Backward'!A:A, A157) &gt; 0, 1, 0)</f>
        <v>0</v>
      </c>
      <c r="L157" s="7">
        <f>IF(COUNTIF('Iteration 2 - Backward-Forward'!A:A, A157) &gt; 0, 1, 0)</f>
        <v>0</v>
      </c>
      <c r="M157" s="7">
        <f>IF(COUNTIF('Iteration 3 - FFF'!A:A, A157) &gt; 0, 1, 0)</f>
        <v>0</v>
      </c>
      <c r="N157" s="7">
        <f>IF(COUNTIF('Iteration 3 - FFB'!A:A, A157) &gt; 0, 1, 0)</f>
        <v>0</v>
      </c>
      <c r="O157" s="7">
        <f>IF(COUNTIF('Iteration 3 - FBF'!A:A, A157) &gt; 0, 1, 0)</f>
        <v>0</v>
      </c>
      <c r="P157" s="7">
        <f>IF(COUNTIF('Iteration 3 - FBB'!A:A, A157) &gt; 0, 1, 0)</f>
        <v>0</v>
      </c>
      <c r="Q157" s="7">
        <f>IF(COUNTIF('Iteration 3 - BBB'!A:A, A157) &gt; 0, 1, 0)</f>
        <v>0</v>
      </c>
      <c r="R157" s="7"/>
      <c r="S157" s="7"/>
      <c r="T157" s="7"/>
      <c r="U157" s="7"/>
      <c r="V157" s="7"/>
      <c r="W157" s="7">
        <v>1</v>
      </c>
    </row>
    <row r="158" spans="1:23" x14ac:dyDescent="0.25">
      <c r="A158" s="7" t="s">
        <v>11217</v>
      </c>
      <c r="B158" s="7" t="s">
        <v>3879</v>
      </c>
      <c r="C158" s="7">
        <v>2023</v>
      </c>
      <c r="D158" s="7" t="s">
        <v>138</v>
      </c>
      <c r="E158" s="7">
        <f t="shared" si="4"/>
        <v>0</v>
      </c>
      <c r="F158" s="7">
        <f>IF(COUNTIF('Start Set'!A:A, A158) &gt; 0, 1, 0)</f>
        <v>0</v>
      </c>
      <c r="G158" s="7">
        <f>IF(COUNTIF('Iteration 1 - Forward'!A:A, A158) &gt; 0, 1, 0)</f>
        <v>0</v>
      </c>
      <c r="H158" s="7">
        <f>IF(COUNTIF('Iteration 1 - Backward'!A:A, A158) &gt; 0, 1, 0)</f>
        <v>0</v>
      </c>
      <c r="I158" s="7">
        <f>IF(COUNTIF('Iteration 2 - Forward-Forward'!A:A, A158) &gt; 0, 1, 0)</f>
        <v>0</v>
      </c>
      <c r="J158" s="7">
        <f>IF(COUNTIF('Iteration 2 - Forward-Backward'!A:A, A158) &gt; 0, 1, 0)</f>
        <v>0</v>
      </c>
      <c r="K158" s="7">
        <f>IF(COUNTIF('Iteration 2 - Backward-Backward'!A:A, A158) &gt; 0, 1, 0)</f>
        <v>0</v>
      </c>
      <c r="L158" s="7">
        <f>IF(COUNTIF('Iteration 2 - Backward-Forward'!A:A, A158) &gt; 0, 1, 0)</f>
        <v>0</v>
      </c>
      <c r="M158" s="7">
        <f>IF(COUNTIF('Iteration 3 - FFF'!A:A, A158) &gt; 0, 1, 0)</f>
        <v>0</v>
      </c>
      <c r="N158" s="7">
        <f>IF(COUNTIF('Iteration 3 - FFB'!A:A, A158) &gt; 0, 1, 0)</f>
        <v>0</v>
      </c>
      <c r="O158" s="7">
        <f>IF(COUNTIF('Iteration 3 - FBF'!A:A, A158) &gt; 0, 1, 0)</f>
        <v>0</v>
      </c>
      <c r="P158" s="7">
        <f>IF(COUNTIF('Iteration 3 - FBB'!A:A, A158) &gt; 0, 1, 0)</f>
        <v>0</v>
      </c>
      <c r="Q158" s="7">
        <f>IF(COUNTIF('Iteration 3 - BBB'!A:A, A158) &gt; 0, 1, 0)</f>
        <v>0</v>
      </c>
      <c r="R158" s="7"/>
      <c r="S158" s="7"/>
      <c r="T158" s="7"/>
      <c r="U158" s="7"/>
      <c r="V158" s="7"/>
      <c r="W158" s="7">
        <v>1</v>
      </c>
    </row>
    <row r="159" spans="1:23" x14ac:dyDescent="0.25">
      <c r="A159" s="7" t="s">
        <v>11240</v>
      </c>
      <c r="B159" s="7" t="s">
        <v>11241</v>
      </c>
      <c r="C159" s="7">
        <v>2024</v>
      </c>
      <c r="D159" s="7" t="s">
        <v>11242</v>
      </c>
      <c r="E159" s="7">
        <f t="shared" si="4"/>
        <v>0</v>
      </c>
      <c r="F159" s="7">
        <f>IF(COUNTIF('Start Set'!A:A, A159) &gt; 0, 1, 0)</f>
        <v>0</v>
      </c>
      <c r="G159" s="7">
        <f>IF(COUNTIF('Iteration 1 - Forward'!A:A, A159) &gt; 0, 1, 0)</f>
        <v>0</v>
      </c>
      <c r="H159" s="7">
        <f>IF(COUNTIF('Iteration 1 - Backward'!A:A, A159) &gt; 0, 1, 0)</f>
        <v>0</v>
      </c>
      <c r="I159" s="7">
        <f>IF(COUNTIF('Iteration 2 - Forward-Forward'!A:A, A159) &gt; 0, 1, 0)</f>
        <v>0</v>
      </c>
      <c r="J159" s="7">
        <f>IF(COUNTIF('Iteration 2 - Forward-Backward'!A:A, A159) &gt; 0, 1, 0)</f>
        <v>0</v>
      </c>
      <c r="K159" s="7">
        <f>IF(COUNTIF('Iteration 2 - Backward-Backward'!A:A, A159) &gt; 0, 1, 0)</f>
        <v>0</v>
      </c>
      <c r="L159" s="7">
        <f>IF(COUNTIF('Iteration 2 - Backward-Forward'!A:A, A159) &gt; 0, 1, 0)</f>
        <v>0</v>
      </c>
      <c r="M159" s="7">
        <f>IF(COUNTIF('Iteration 3 - FFF'!A:A, A159) &gt; 0, 1, 0)</f>
        <v>0</v>
      </c>
      <c r="N159" s="7">
        <f>IF(COUNTIF('Iteration 3 - FFB'!A:A, A159) &gt; 0, 1, 0)</f>
        <v>0</v>
      </c>
      <c r="O159" s="7">
        <f>IF(COUNTIF('Iteration 3 - FBF'!A:A, A159) &gt; 0, 1, 0)</f>
        <v>0</v>
      </c>
      <c r="P159" s="7">
        <f>IF(COUNTIF('Iteration 3 - FBB'!A:A, A159) &gt; 0, 1, 0)</f>
        <v>0</v>
      </c>
      <c r="Q159" s="7">
        <f>IF(COUNTIF('Iteration 3 - BBB'!A:A, A159) &gt; 0, 1, 0)</f>
        <v>0</v>
      </c>
      <c r="R159" s="7"/>
      <c r="S159" s="7"/>
      <c r="T159" s="7"/>
      <c r="U159" s="7"/>
      <c r="V159" s="7"/>
      <c r="W159" s="7">
        <v>1</v>
      </c>
    </row>
    <row r="160" spans="1:23" x14ac:dyDescent="0.25">
      <c r="A160" s="7" t="s">
        <v>11247</v>
      </c>
      <c r="B160" s="7" t="s">
        <v>11248</v>
      </c>
      <c r="C160" s="7">
        <v>2023</v>
      </c>
      <c r="D160" s="7" t="s">
        <v>11249</v>
      </c>
      <c r="E160" s="7">
        <f t="shared" si="4"/>
        <v>0</v>
      </c>
      <c r="F160" s="7">
        <f>IF(COUNTIF('Start Set'!A:A, A160) &gt; 0, 1, 0)</f>
        <v>0</v>
      </c>
      <c r="G160" s="7">
        <f>IF(COUNTIF('Iteration 1 - Forward'!A:A, A160) &gt; 0, 1, 0)</f>
        <v>0</v>
      </c>
      <c r="H160" s="7">
        <f>IF(COUNTIF('Iteration 1 - Backward'!A:A, A160) &gt; 0, 1, 0)</f>
        <v>0</v>
      </c>
      <c r="I160" s="7">
        <f>IF(COUNTIF('Iteration 2 - Forward-Forward'!A:A, A160) &gt; 0, 1, 0)</f>
        <v>0</v>
      </c>
      <c r="J160" s="7">
        <f>IF(COUNTIF('Iteration 2 - Forward-Backward'!A:A, A160) &gt; 0, 1, 0)</f>
        <v>0</v>
      </c>
      <c r="K160" s="7">
        <f>IF(COUNTIF('Iteration 2 - Backward-Backward'!A:A, A160) &gt; 0, 1, 0)</f>
        <v>0</v>
      </c>
      <c r="L160" s="7">
        <f>IF(COUNTIF('Iteration 2 - Backward-Forward'!A:A, A160) &gt; 0, 1, 0)</f>
        <v>0</v>
      </c>
      <c r="M160" s="7">
        <f>IF(COUNTIF('Iteration 3 - FFF'!A:A, A160) &gt; 0, 1, 0)</f>
        <v>0</v>
      </c>
      <c r="N160" s="7">
        <f>IF(COUNTIF('Iteration 3 - FFB'!A:A, A160) &gt; 0, 1, 0)</f>
        <v>0</v>
      </c>
      <c r="O160" s="7">
        <f>IF(COUNTIF('Iteration 3 - FBF'!A:A, A160) &gt; 0, 1, 0)</f>
        <v>0</v>
      </c>
      <c r="P160" s="7">
        <f>IF(COUNTIF('Iteration 3 - FBB'!A:A, A160) &gt; 0, 1, 0)</f>
        <v>0</v>
      </c>
      <c r="Q160" s="7">
        <f>IF(COUNTIF('Iteration 3 - BBB'!A:A, A160) &gt; 0, 1, 0)</f>
        <v>0</v>
      </c>
      <c r="R160" s="7"/>
      <c r="S160" s="7"/>
      <c r="T160" s="7"/>
      <c r="U160" s="7"/>
      <c r="V160" s="7"/>
      <c r="W160" s="7">
        <v>1</v>
      </c>
    </row>
    <row r="161" spans="1:23" x14ac:dyDescent="0.25">
      <c r="A161" s="7" t="s">
        <v>11338</v>
      </c>
      <c r="B161" s="7" t="s">
        <v>11339</v>
      </c>
      <c r="C161" s="7">
        <v>2020</v>
      </c>
      <c r="D161" s="7" t="s">
        <v>11340</v>
      </c>
      <c r="E161" s="7">
        <f t="shared" si="4"/>
        <v>0</v>
      </c>
      <c r="F161" s="7">
        <f>IF(COUNTIF('Start Set'!A:A, A161) &gt; 0, 1, 0)</f>
        <v>0</v>
      </c>
      <c r="G161" s="7">
        <f>IF(COUNTIF('Iteration 1 - Forward'!A:A, A161) &gt; 0, 1, 0)</f>
        <v>0</v>
      </c>
      <c r="H161" s="7">
        <f>IF(COUNTIF('Iteration 1 - Backward'!A:A, A161) &gt; 0, 1, 0)</f>
        <v>0</v>
      </c>
      <c r="I161" s="7">
        <f>IF(COUNTIF('Iteration 2 - Forward-Forward'!A:A, A161) &gt; 0, 1, 0)</f>
        <v>0</v>
      </c>
      <c r="J161" s="7">
        <f>IF(COUNTIF('Iteration 2 - Forward-Backward'!A:A, A161) &gt; 0, 1, 0)</f>
        <v>0</v>
      </c>
      <c r="K161" s="7">
        <f>IF(COUNTIF('Iteration 2 - Backward-Backward'!A:A, A161) &gt; 0, 1, 0)</f>
        <v>0</v>
      </c>
      <c r="L161" s="7">
        <f>IF(COUNTIF('Iteration 2 - Backward-Forward'!A:A, A161) &gt; 0, 1, 0)</f>
        <v>0</v>
      </c>
      <c r="M161" s="7">
        <f>IF(COUNTIF('Iteration 3 - FFF'!A:A, A161) &gt; 0, 1, 0)</f>
        <v>0</v>
      </c>
      <c r="N161" s="7">
        <f>IF(COUNTIF('Iteration 3 - FFB'!A:A, A161) &gt; 0, 1, 0)</f>
        <v>0</v>
      </c>
      <c r="O161" s="7">
        <f>IF(COUNTIF('Iteration 3 - FBF'!A:A, A161) &gt; 0, 1, 0)</f>
        <v>0</v>
      </c>
      <c r="P161" s="7">
        <f>IF(COUNTIF('Iteration 3 - FBB'!A:A, A161) &gt; 0, 1, 0)</f>
        <v>0</v>
      </c>
      <c r="Q161" s="7">
        <f>IF(COUNTIF('Iteration 3 - BBB'!A:A, A161) &gt; 0, 1, 0)</f>
        <v>0</v>
      </c>
      <c r="R161" s="7"/>
      <c r="S161" s="7"/>
      <c r="T161" s="7"/>
      <c r="U161" s="7"/>
      <c r="V161" s="7"/>
      <c r="W161" s="7">
        <v>1</v>
      </c>
    </row>
    <row r="162" spans="1:23" x14ac:dyDescent="0.25">
      <c r="A162" s="7" t="s">
        <v>11354</v>
      </c>
      <c r="B162" s="7" t="s">
        <v>11355</v>
      </c>
      <c r="C162" s="7">
        <v>2024</v>
      </c>
      <c r="D162" s="7" t="s">
        <v>11356</v>
      </c>
      <c r="E162" s="7">
        <f t="shared" si="4"/>
        <v>0</v>
      </c>
      <c r="F162" s="7">
        <f>IF(COUNTIF('Start Set'!A:A, A162) &gt; 0, 1, 0)</f>
        <v>0</v>
      </c>
      <c r="G162" s="7">
        <f>IF(COUNTIF('Iteration 1 - Forward'!A:A, A162) &gt; 0, 1, 0)</f>
        <v>0</v>
      </c>
      <c r="H162" s="7">
        <f>IF(COUNTIF('Iteration 1 - Backward'!A:A, A162) &gt; 0, 1, 0)</f>
        <v>0</v>
      </c>
      <c r="I162" s="7">
        <f>IF(COUNTIF('Iteration 2 - Forward-Forward'!A:A, A162) &gt; 0, 1, 0)</f>
        <v>0</v>
      </c>
      <c r="J162" s="7">
        <f>IF(COUNTIF('Iteration 2 - Forward-Backward'!A:A, A162) &gt; 0, 1, 0)</f>
        <v>0</v>
      </c>
      <c r="K162" s="7">
        <f>IF(COUNTIF('Iteration 2 - Backward-Backward'!A:A, A162) &gt; 0, 1, 0)</f>
        <v>0</v>
      </c>
      <c r="L162" s="7">
        <f>IF(COUNTIF('Iteration 2 - Backward-Forward'!A:A, A162) &gt; 0, 1, 0)</f>
        <v>0</v>
      </c>
      <c r="M162" s="7">
        <f>IF(COUNTIF('Iteration 3 - FFF'!A:A, A162) &gt; 0, 1, 0)</f>
        <v>0</v>
      </c>
      <c r="N162" s="7">
        <f>IF(COUNTIF('Iteration 3 - FFB'!A:A, A162) &gt; 0, 1, 0)</f>
        <v>0</v>
      </c>
      <c r="O162" s="7">
        <f>IF(COUNTIF('Iteration 3 - FBF'!A:A, A162) &gt; 0, 1, 0)</f>
        <v>0</v>
      </c>
      <c r="P162" s="7">
        <f>IF(COUNTIF('Iteration 3 - FBB'!A:A, A162) &gt; 0, 1, 0)</f>
        <v>0</v>
      </c>
      <c r="Q162" s="7">
        <f>IF(COUNTIF('Iteration 3 - BBB'!A:A, A162) &gt; 0, 1, 0)</f>
        <v>0</v>
      </c>
      <c r="R162" s="7"/>
      <c r="S162" s="7"/>
      <c r="T162" s="7"/>
      <c r="U162" s="7"/>
      <c r="V162" s="7"/>
      <c r="W162" s="7">
        <v>1</v>
      </c>
    </row>
    <row r="163" spans="1:23" x14ac:dyDescent="0.25">
      <c r="A163" s="7" t="s">
        <v>11183</v>
      </c>
      <c r="B163" s="7" t="s">
        <v>11184</v>
      </c>
      <c r="C163" s="7">
        <v>2021</v>
      </c>
      <c r="D163" s="7" t="s">
        <v>122</v>
      </c>
      <c r="E163" s="7">
        <f t="shared" si="4"/>
        <v>0</v>
      </c>
      <c r="F163" s="7">
        <f>IF(COUNTIF('Start Set'!A:A, A163) &gt; 0, 1, 0)</f>
        <v>0</v>
      </c>
      <c r="G163" s="7">
        <f>IF(COUNTIF('Iteration 1 - Forward'!A:A, A163) &gt; 0, 1, 0)</f>
        <v>0</v>
      </c>
      <c r="H163" s="7">
        <f>IF(COUNTIF('Iteration 1 - Backward'!A:A, A163) &gt; 0, 1, 0)</f>
        <v>0</v>
      </c>
      <c r="I163" s="7">
        <f>IF(COUNTIF('Iteration 2 - Forward-Forward'!A:A, A163) &gt; 0, 1, 0)</f>
        <v>0</v>
      </c>
      <c r="J163" s="7">
        <f>IF(COUNTIF('Iteration 2 - Forward-Backward'!A:A, A163) &gt; 0, 1, 0)</f>
        <v>0</v>
      </c>
      <c r="K163" s="7">
        <f>IF(COUNTIF('Iteration 2 - Backward-Backward'!A:A, A163) &gt; 0, 1, 0)</f>
        <v>0</v>
      </c>
      <c r="L163" s="7">
        <f>IF(COUNTIF('Iteration 2 - Backward-Forward'!A:A, A163) &gt; 0, 1, 0)</f>
        <v>0</v>
      </c>
      <c r="M163" s="7">
        <f>IF(COUNTIF('Iteration 3 - FFF'!A:A, A163) &gt; 0, 1, 0)</f>
        <v>0</v>
      </c>
      <c r="N163" s="7">
        <f>IF(COUNTIF('Iteration 3 - FFB'!A:A, A163) &gt; 0, 1, 0)</f>
        <v>0</v>
      </c>
      <c r="O163" s="7">
        <f>IF(COUNTIF('Iteration 3 - FBF'!A:A, A163) &gt; 0, 1, 0)</f>
        <v>0</v>
      </c>
      <c r="P163" s="7">
        <f>IF(COUNTIF('Iteration 3 - FBB'!A:A, A163) &gt; 0, 1, 0)</f>
        <v>0</v>
      </c>
      <c r="Q163" s="7">
        <f>IF(COUNTIF('Iteration 3 - BBB'!A:A, A163) &gt; 0, 1, 0)</f>
        <v>0</v>
      </c>
      <c r="R163" s="7"/>
      <c r="S163" s="7"/>
      <c r="T163" s="7"/>
      <c r="U163" s="7"/>
      <c r="V163" s="7"/>
      <c r="W163" s="7">
        <v>1</v>
      </c>
    </row>
    <row r="164" spans="1:23" x14ac:dyDescent="0.25">
      <c r="A164" s="7" t="s">
        <v>11293</v>
      </c>
      <c r="B164" s="7" t="s">
        <v>11294</v>
      </c>
      <c r="C164" s="7">
        <v>2021</v>
      </c>
      <c r="D164" s="7" t="s">
        <v>122</v>
      </c>
      <c r="E164" s="7">
        <f t="shared" si="4"/>
        <v>0</v>
      </c>
      <c r="F164" s="7">
        <f>IF(COUNTIF('Start Set'!A:A, A164) &gt; 0, 1, 0)</f>
        <v>0</v>
      </c>
      <c r="G164" s="7">
        <f>IF(COUNTIF('Iteration 1 - Forward'!A:A, A164) &gt; 0, 1, 0)</f>
        <v>0</v>
      </c>
      <c r="H164" s="7">
        <f>IF(COUNTIF('Iteration 1 - Backward'!A:A, A164) &gt; 0, 1, 0)</f>
        <v>0</v>
      </c>
      <c r="I164" s="7">
        <f>IF(COUNTIF('Iteration 2 - Forward-Forward'!A:A, A164) &gt; 0, 1, 0)</f>
        <v>0</v>
      </c>
      <c r="J164" s="7">
        <f>IF(COUNTIF('Iteration 2 - Forward-Backward'!A:A, A164) &gt; 0, 1, 0)</f>
        <v>0</v>
      </c>
      <c r="K164" s="7">
        <f>IF(COUNTIF('Iteration 2 - Backward-Backward'!A:A, A164) &gt; 0, 1, 0)</f>
        <v>0</v>
      </c>
      <c r="L164" s="7">
        <f>IF(COUNTIF('Iteration 2 - Backward-Forward'!A:A, A164) &gt; 0, 1, 0)</f>
        <v>0</v>
      </c>
      <c r="M164" s="7">
        <f>IF(COUNTIF('Iteration 3 - FFF'!A:A, A164) &gt; 0, 1, 0)</f>
        <v>0</v>
      </c>
      <c r="N164" s="7">
        <f>IF(COUNTIF('Iteration 3 - FFB'!A:A, A164) &gt; 0, 1, 0)</f>
        <v>0</v>
      </c>
      <c r="O164" s="7">
        <f>IF(COUNTIF('Iteration 3 - FBF'!A:A, A164) &gt; 0, 1, 0)</f>
        <v>0</v>
      </c>
      <c r="P164" s="7">
        <f>IF(COUNTIF('Iteration 3 - FBB'!A:A, A164) &gt; 0, 1, 0)</f>
        <v>0</v>
      </c>
      <c r="Q164" s="7">
        <f>IF(COUNTIF('Iteration 3 - BBB'!A:A, A164) &gt; 0, 1, 0)</f>
        <v>0</v>
      </c>
      <c r="R164" s="7"/>
      <c r="S164" s="7"/>
      <c r="T164" s="7"/>
      <c r="U164" s="7"/>
      <c r="V164" s="7"/>
      <c r="W164" s="7">
        <v>1</v>
      </c>
    </row>
    <row r="165" spans="1:23" x14ac:dyDescent="0.25">
      <c r="A165" s="7" t="s">
        <v>11208</v>
      </c>
      <c r="B165" s="7" t="s">
        <v>11209</v>
      </c>
      <c r="C165" s="7">
        <v>2023</v>
      </c>
      <c r="D165" s="7" t="s">
        <v>11210</v>
      </c>
      <c r="E165" s="7">
        <f t="shared" ref="E165:E193" si="5">--(ROW(A165)&lt;&gt;MATCH(A165,$A:$A,0))</f>
        <v>0</v>
      </c>
      <c r="F165" s="7">
        <f>IF(COUNTIF('Start Set'!A:A, A165) &gt; 0, 1, 0)</f>
        <v>0</v>
      </c>
      <c r="G165" s="7">
        <f>IF(COUNTIF('Iteration 1 - Forward'!A:A, A165) &gt; 0, 1, 0)</f>
        <v>0</v>
      </c>
      <c r="H165" s="7">
        <f>IF(COUNTIF('Iteration 1 - Backward'!A:A, A165) &gt; 0, 1, 0)</f>
        <v>0</v>
      </c>
      <c r="I165" s="7">
        <f>IF(COUNTIF('Iteration 2 - Forward-Forward'!A:A, A165) &gt; 0, 1, 0)</f>
        <v>0</v>
      </c>
      <c r="J165" s="7">
        <f>IF(COUNTIF('Iteration 2 - Forward-Backward'!A:A, A165) &gt; 0, 1, 0)</f>
        <v>0</v>
      </c>
      <c r="K165" s="7">
        <f>IF(COUNTIF('Iteration 2 - Backward-Backward'!A:A, A165) &gt; 0, 1, 0)</f>
        <v>0</v>
      </c>
      <c r="L165" s="7">
        <f>IF(COUNTIF('Iteration 2 - Backward-Forward'!A:A, A165) &gt; 0, 1, 0)</f>
        <v>0</v>
      </c>
      <c r="M165" s="7">
        <f>IF(COUNTIF('Iteration 3 - FFF'!A:A, A165) &gt; 0, 1, 0)</f>
        <v>0</v>
      </c>
      <c r="N165" s="7">
        <f>IF(COUNTIF('Iteration 3 - FFB'!A:A, A165) &gt; 0, 1, 0)</f>
        <v>0</v>
      </c>
      <c r="O165" s="7">
        <f>IF(COUNTIF('Iteration 3 - FBF'!A:A, A165) &gt; 0, 1, 0)</f>
        <v>0</v>
      </c>
      <c r="P165" s="7">
        <f>IF(COUNTIF('Iteration 3 - FBB'!A:A, A165) &gt; 0, 1, 0)</f>
        <v>0</v>
      </c>
      <c r="Q165" s="7">
        <f>IF(COUNTIF('Iteration 3 - BBB'!A:A, A165) &gt; 0, 1, 0)</f>
        <v>0</v>
      </c>
      <c r="R165" s="7"/>
      <c r="S165" s="7"/>
      <c r="T165" s="7"/>
      <c r="U165" s="7"/>
      <c r="V165" s="7"/>
      <c r="W165" s="7">
        <v>1</v>
      </c>
    </row>
    <row r="166" spans="1:23" x14ac:dyDescent="0.25">
      <c r="A166" s="7" t="s">
        <v>11230</v>
      </c>
      <c r="B166" s="7" t="s">
        <v>11231</v>
      </c>
      <c r="C166" s="7">
        <v>2020</v>
      </c>
      <c r="D166" s="7" t="s">
        <v>95</v>
      </c>
      <c r="E166" s="7">
        <f t="shared" si="5"/>
        <v>0</v>
      </c>
      <c r="F166" s="7">
        <f>IF(COUNTIF('Start Set'!A:A, A166) &gt; 0, 1, 0)</f>
        <v>0</v>
      </c>
      <c r="G166" s="7">
        <f>IF(COUNTIF('Iteration 1 - Forward'!A:A, A166) &gt; 0, 1, 0)</f>
        <v>0</v>
      </c>
      <c r="H166" s="7">
        <f>IF(COUNTIF('Iteration 1 - Backward'!A:A, A166) &gt; 0, 1, 0)</f>
        <v>0</v>
      </c>
      <c r="I166" s="7">
        <f>IF(COUNTIF('Iteration 2 - Forward-Forward'!A:A, A166) &gt; 0, 1, 0)</f>
        <v>0</v>
      </c>
      <c r="J166" s="7">
        <f>IF(COUNTIF('Iteration 2 - Forward-Backward'!A:A, A166) &gt; 0, 1, 0)</f>
        <v>0</v>
      </c>
      <c r="K166" s="7">
        <f>IF(COUNTIF('Iteration 2 - Backward-Backward'!A:A, A166) &gt; 0, 1, 0)</f>
        <v>0</v>
      </c>
      <c r="L166" s="7">
        <f>IF(COUNTIF('Iteration 2 - Backward-Forward'!A:A, A166) &gt; 0, 1, 0)</f>
        <v>0</v>
      </c>
      <c r="M166" s="7">
        <f>IF(COUNTIF('Iteration 3 - FFF'!A:A, A166) &gt; 0, 1, 0)</f>
        <v>0</v>
      </c>
      <c r="N166" s="7">
        <f>IF(COUNTIF('Iteration 3 - FFB'!A:A, A166) &gt; 0, 1, 0)</f>
        <v>0</v>
      </c>
      <c r="O166" s="7">
        <f>IF(COUNTIF('Iteration 3 - FBF'!A:A, A166) &gt; 0, 1, 0)</f>
        <v>0</v>
      </c>
      <c r="P166" s="7">
        <f>IF(COUNTIF('Iteration 3 - FBB'!A:A, A166) &gt; 0, 1, 0)</f>
        <v>0</v>
      </c>
      <c r="Q166" s="7">
        <f>IF(COUNTIF('Iteration 3 - BBB'!A:A, A166) &gt; 0, 1, 0)</f>
        <v>0</v>
      </c>
      <c r="R166" s="7"/>
      <c r="S166" s="7"/>
      <c r="T166" s="7"/>
      <c r="U166" s="7"/>
      <c r="V166" s="7"/>
      <c r="W166" s="7">
        <v>1</v>
      </c>
    </row>
    <row r="167" spans="1:23" x14ac:dyDescent="0.25">
      <c r="A167" s="7" t="s">
        <v>11036</v>
      </c>
      <c r="B167" s="7" t="s">
        <v>11037</v>
      </c>
      <c r="C167" s="7">
        <v>2021</v>
      </c>
      <c r="D167" s="7" t="s">
        <v>11030</v>
      </c>
      <c r="E167" s="7">
        <f t="shared" si="5"/>
        <v>0</v>
      </c>
      <c r="F167" s="7">
        <f>IF(COUNTIF('Start Set'!A:A, A167) &gt; 0, 1, 0)</f>
        <v>0</v>
      </c>
      <c r="G167" s="7">
        <f>IF(COUNTIF('Iteration 1 - Forward'!A:A, A167) &gt; 0, 1, 0)</f>
        <v>0</v>
      </c>
      <c r="H167" s="7">
        <f>IF(COUNTIF('Iteration 1 - Backward'!A:A, A167) &gt; 0, 1, 0)</f>
        <v>0</v>
      </c>
      <c r="I167" s="7">
        <f>IF(COUNTIF('Iteration 2 - Forward-Forward'!A:A, A167) &gt; 0, 1, 0)</f>
        <v>0</v>
      </c>
      <c r="J167" s="7">
        <f>IF(COUNTIF('Iteration 2 - Forward-Backward'!A:A, A167) &gt; 0, 1, 0)</f>
        <v>0</v>
      </c>
      <c r="K167" s="7">
        <f>IF(COUNTIF('Iteration 2 - Backward-Backward'!A:A, A167) &gt; 0, 1, 0)</f>
        <v>0</v>
      </c>
      <c r="L167" s="7">
        <f>IF(COUNTIF('Iteration 2 - Backward-Forward'!A:A, A167) &gt; 0, 1, 0)</f>
        <v>0</v>
      </c>
      <c r="M167" s="7">
        <f>IF(COUNTIF('Iteration 3 - FFF'!A:A, A167) &gt; 0, 1, 0)</f>
        <v>0</v>
      </c>
      <c r="N167" s="7">
        <f>IF(COUNTIF('Iteration 3 - FFB'!A:A, A167) &gt; 0, 1, 0)</f>
        <v>0</v>
      </c>
      <c r="O167" s="7">
        <f>IF(COUNTIF('Iteration 3 - FBF'!A:A, A167) &gt; 0, 1, 0)</f>
        <v>0</v>
      </c>
      <c r="P167" s="7">
        <f>IF(COUNTIF('Iteration 3 - FBB'!A:A, A167) &gt; 0, 1, 0)</f>
        <v>0</v>
      </c>
      <c r="Q167" s="7">
        <f>IF(COUNTIF('Iteration 3 - BBB'!A:A, A167) &gt; 0, 1, 0)</f>
        <v>0</v>
      </c>
      <c r="R167" s="7"/>
      <c r="S167" s="7"/>
      <c r="T167" s="7"/>
      <c r="U167" s="7"/>
      <c r="V167" s="7"/>
      <c r="W167" s="7">
        <v>1</v>
      </c>
    </row>
    <row r="168" spans="1:23" x14ac:dyDescent="0.25">
      <c r="A168" s="7" t="s">
        <v>11142</v>
      </c>
      <c r="B168" s="7" t="s">
        <v>11141</v>
      </c>
      <c r="C168" s="7">
        <v>2021</v>
      </c>
      <c r="D168" s="7" t="s">
        <v>3619</v>
      </c>
      <c r="E168" s="7">
        <f t="shared" si="5"/>
        <v>0</v>
      </c>
      <c r="F168" s="7">
        <f>IF(COUNTIF('Start Set'!A:A, A168) &gt; 0, 1, 0)</f>
        <v>0</v>
      </c>
      <c r="G168" s="7">
        <f>IF(COUNTIF('Iteration 1 - Forward'!A:A, A168) &gt; 0, 1, 0)</f>
        <v>0</v>
      </c>
      <c r="H168" s="7">
        <f>IF(COUNTIF('Iteration 1 - Backward'!A:A, A168) &gt; 0, 1, 0)</f>
        <v>0</v>
      </c>
      <c r="I168" s="7">
        <f>IF(COUNTIF('Iteration 2 - Forward-Forward'!A:A, A168) &gt; 0, 1, 0)</f>
        <v>0</v>
      </c>
      <c r="J168" s="7">
        <f>IF(COUNTIF('Iteration 2 - Forward-Backward'!A:A, A168) &gt; 0, 1, 0)</f>
        <v>0</v>
      </c>
      <c r="K168" s="7">
        <f>IF(COUNTIF('Iteration 2 - Backward-Backward'!A:A, A168) &gt; 0, 1, 0)</f>
        <v>0</v>
      </c>
      <c r="L168" s="7">
        <f>IF(COUNTIF('Iteration 2 - Backward-Forward'!A:A, A168) &gt; 0, 1, 0)</f>
        <v>0</v>
      </c>
      <c r="M168" s="7">
        <f>IF(COUNTIF('Iteration 3 - FFF'!A:A, A168) &gt; 0, 1, 0)</f>
        <v>0</v>
      </c>
      <c r="N168" s="7">
        <f>IF(COUNTIF('Iteration 3 - FFB'!A:A, A168) &gt; 0, 1, 0)</f>
        <v>0</v>
      </c>
      <c r="O168" s="7">
        <f>IF(COUNTIF('Iteration 3 - FBF'!A:A, A168) &gt; 0, 1, 0)</f>
        <v>0</v>
      </c>
      <c r="P168" s="7">
        <f>IF(COUNTIF('Iteration 3 - FBB'!A:A, A168) &gt; 0, 1, 0)</f>
        <v>0</v>
      </c>
      <c r="Q168" s="7">
        <f>IF(COUNTIF('Iteration 3 - BBB'!A:A, A168) &gt; 0, 1, 0)</f>
        <v>0</v>
      </c>
      <c r="R168" s="7"/>
      <c r="S168" s="7"/>
      <c r="T168" s="7"/>
      <c r="U168" s="7"/>
      <c r="V168" s="7"/>
      <c r="W168" s="7">
        <v>1</v>
      </c>
    </row>
    <row r="169" spans="1:23" x14ac:dyDescent="0.25">
      <c r="A169" s="7" t="s">
        <v>11232</v>
      </c>
      <c r="B169" s="7" t="s">
        <v>11233</v>
      </c>
      <c r="C169" s="7">
        <v>2024</v>
      </c>
      <c r="D169" s="7" t="s">
        <v>11234</v>
      </c>
      <c r="E169" s="7">
        <f t="shared" si="5"/>
        <v>0</v>
      </c>
      <c r="F169" s="7">
        <f>IF(COUNTIF('Start Set'!A:A, A169) &gt; 0, 1, 0)</f>
        <v>0</v>
      </c>
      <c r="G169" s="7">
        <f>IF(COUNTIF('Iteration 1 - Forward'!A:A, A169) &gt; 0, 1, 0)</f>
        <v>0</v>
      </c>
      <c r="H169" s="7">
        <f>IF(COUNTIF('Iteration 1 - Backward'!A:A, A169) &gt; 0, 1, 0)</f>
        <v>0</v>
      </c>
      <c r="I169" s="7">
        <f>IF(COUNTIF('Iteration 2 - Forward-Forward'!A:A, A169) &gt; 0, 1, 0)</f>
        <v>0</v>
      </c>
      <c r="J169" s="7">
        <f>IF(COUNTIF('Iteration 2 - Forward-Backward'!A:A, A169) &gt; 0, 1, 0)</f>
        <v>0</v>
      </c>
      <c r="K169" s="7">
        <f>IF(COUNTIF('Iteration 2 - Backward-Backward'!A:A, A169) &gt; 0, 1, 0)</f>
        <v>0</v>
      </c>
      <c r="L169" s="7">
        <f>IF(COUNTIF('Iteration 2 - Backward-Forward'!A:A, A169) &gt; 0, 1, 0)</f>
        <v>0</v>
      </c>
      <c r="M169" s="7">
        <f>IF(COUNTIF('Iteration 3 - FFF'!A:A, A169) &gt; 0, 1, 0)</f>
        <v>0</v>
      </c>
      <c r="N169" s="7">
        <f>IF(COUNTIF('Iteration 3 - FFB'!A:A, A169) &gt; 0, 1, 0)</f>
        <v>0</v>
      </c>
      <c r="O169" s="7">
        <f>IF(COUNTIF('Iteration 3 - FBF'!A:A, A169) &gt; 0, 1, 0)</f>
        <v>0</v>
      </c>
      <c r="P169" s="7">
        <f>IF(COUNTIF('Iteration 3 - FBB'!A:A, A169) &gt; 0, 1, 0)</f>
        <v>0</v>
      </c>
      <c r="Q169" s="7">
        <f>IF(COUNTIF('Iteration 3 - BBB'!A:A, A169) &gt; 0, 1, 0)</f>
        <v>0</v>
      </c>
      <c r="R169" s="7"/>
      <c r="S169" s="7"/>
      <c r="T169" s="7"/>
      <c r="U169" s="7"/>
      <c r="V169" s="7"/>
      <c r="W169" s="7">
        <v>1</v>
      </c>
    </row>
    <row r="170" spans="1:23" x14ac:dyDescent="0.25">
      <c r="A170" s="7" t="s">
        <v>11205</v>
      </c>
      <c r="B170" s="7" t="s">
        <v>11206</v>
      </c>
      <c r="C170" s="7">
        <v>2024</v>
      </c>
      <c r="D170" s="7" t="s">
        <v>11207</v>
      </c>
      <c r="E170" s="7">
        <f t="shared" si="5"/>
        <v>0</v>
      </c>
      <c r="F170" s="7">
        <f>IF(COUNTIF('Start Set'!A:A, A170) &gt; 0, 1, 0)</f>
        <v>0</v>
      </c>
      <c r="G170" s="7">
        <f>IF(COUNTIF('Iteration 1 - Forward'!A:A, A170) &gt; 0, 1, 0)</f>
        <v>0</v>
      </c>
      <c r="H170" s="7">
        <f>IF(COUNTIF('Iteration 1 - Backward'!A:A, A170) &gt; 0, 1, 0)</f>
        <v>0</v>
      </c>
      <c r="I170" s="7">
        <f>IF(COUNTIF('Iteration 2 - Forward-Forward'!A:A, A170) &gt; 0, 1, 0)</f>
        <v>0</v>
      </c>
      <c r="J170" s="7">
        <f>IF(COUNTIF('Iteration 2 - Forward-Backward'!A:A, A170) &gt; 0, 1, 0)</f>
        <v>0</v>
      </c>
      <c r="K170" s="7">
        <f>IF(COUNTIF('Iteration 2 - Backward-Backward'!A:A, A170) &gt; 0, 1, 0)</f>
        <v>0</v>
      </c>
      <c r="L170" s="7">
        <f>IF(COUNTIF('Iteration 2 - Backward-Forward'!A:A, A170) &gt; 0, 1, 0)</f>
        <v>0</v>
      </c>
      <c r="M170" s="7">
        <f>IF(COUNTIF('Iteration 3 - FFF'!A:A, A170) &gt; 0, 1, 0)</f>
        <v>0</v>
      </c>
      <c r="N170" s="7">
        <f>IF(COUNTIF('Iteration 3 - FFB'!A:A, A170) &gt; 0, 1, 0)</f>
        <v>0</v>
      </c>
      <c r="O170" s="7">
        <f>IF(COUNTIF('Iteration 3 - FBF'!A:A, A170) &gt; 0, 1, 0)</f>
        <v>0</v>
      </c>
      <c r="P170" s="7">
        <f>IF(COUNTIF('Iteration 3 - FBB'!A:A, A170) &gt; 0, 1, 0)</f>
        <v>0</v>
      </c>
      <c r="Q170" s="7">
        <f>IF(COUNTIF('Iteration 3 - BBB'!A:A, A170) &gt; 0, 1, 0)</f>
        <v>0</v>
      </c>
      <c r="R170" s="7"/>
      <c r="S170" s="7"/>
      <c r="T170" s="7"/>
      <c r="U170" s="7"/>
      <c r="V170" s="7"/>
      <c r="W170" s="7">
        <v>1</v>
      </c>
    </row>
    <row r="171" spans="1:23" x14ac:dyDescent="0.25">
      <c r="A171" s="7" t="s">
        <v>11153</v>
      </c>
      <c r="B171" s="7" t="s">
        <v>11154</v>
      </c>
      <c r="C171" s="7">
        <v>2023</v>
      </c>
      <c r="D171" s="7" t="s">
        <v>477</v>
      </c>
      <c r="E171" s="7">
        <f t="shared" si="5"/>
        <v>0</v>
      </c>
      <c r="F171" s="7">
        <f>IF(COUNTIF('Start Set'!A:A, A171) &gt; 0, 1, 0)</f>
        <v>0</v>
      </c>
      <c r="G171" s="7">
        <f>IF(COUNTIF('Iteration 1 - Forward'!A:A, A171) &gt; 0, 1, 0)</f>
        <v>0</v>
      </c>
      <c r="H171" s="7">
        <f>IF(COUNTIF('Iteration 1 - Backward'!A:A, A171) &gt; 0, 1, 0)</f>
        <v>0</v>
      </c>
      <c r="I171" s="7">
        <f>IF(COUNTIF('Iteration 2 - Forward-Forward'!A:A, A171) &gt; 0, 1, 0)</f>
        <v>0</v>
      </c>
      <c r="J171" s="7">
        <f>IF(COUNTIF('Iteration 2 - Forward-Backward'!A:A, A171) &gt; 0, 1, 0)</f>
        <v>0</v>
      </c>
      <c r="K171" s="7">
        <f>IF(COUNTIF('Iteration 2 - Backward-Backward'!A:A, A171) &gt; 0, 1, 0)</f>
        <v>0</v>
      </c>
      <c r="L171" s="7">
        <f>IF(COUNTIF('Iteration 2 - Backward-Forward'!A:A, A171) &gt; 0, 1, 0)</f>
        <v>0</v>
      </c>
      <c r="M171" s="7">
        <f>IF(COUNTIF('Iteration 3 - FFF'!A:A, A171) &gt; 0, 1, 0)</f>
        <v>0</v>
      </c>
      <c r="N171" s="7">
        <f>IF(COUNTIF('Iteration 3 - FFB'!A:A, A171) &gt; 0, 1, 0)</f>
        <v>0</v>
      </c>
      <c r="O171" s="7">
        <f>IF(COUNTIF('Iteration 3 - FBF'!A:A, A171) &gt; 0, 1, 0)</f>
        <v>0</v>
      </c>
      <c r="P171" s="7">
        <f>IF(COUNTIF('Iteration 3 - FBB'!A:A, A171) &gt; 0, 1, 0)</f>
        <v>0</v>
      </c>
      <c r="Q171" s="7">
        <f>IF(COUNTIF('Iteration 3 - BBB'!A:A, A171) &gt; 0, 1, 0)</f>
        <v>0</v>
      </c>
      <c r="R171" s="7"/>
      <c r="S171" s="7"/>
      <c r="T171" s="7"/>
      <c r="U171" s="7"/>
      <c r="V171" s="7"/>
      <c r="W171" s="7">
        <v>1</v>
      </c>
    </row>
    <row r="172" spans="1:23" x14ac:dyDescent="0.25">
      <c r="A172" s="7" t="s">
        <v>11407</v>
      </c>
      <c r="B172" s="7" t="s">
        <v>11408</v>
      </c>
      <c r="C172" s="7">
        <v>2021</v>
      </c>
      <c r="D172" s="7" t="s">
        <v>1154</v>
      </c>
      <c r="E172" s="7">
        <f t="shared" si="5"/>
        <v>0</v>
      </c>
      <c r="F172" s="7">
        <f>IF(COUNTIF('Start Set'!A:A, A172) &gt; 0, 1, 0)</f>
        <v>0</v>
      </c>
      <c r="G172" s="7">
        <f>IF(COUNTIF('Iteration 1 - Forward'!A:A, A172) &gt; 0, 1, 0)</f>
        <v>0</v>
      </c>
      <c r="H172" s="7">
        <f>IF(COUNTIF('Iteration 1 - Backward'!A:A, A172) &gt; 0, 1, 0)</f>
        <v>0</v>
      </c>
      <c r="I172" s="7">
        <f>IF(COUNTIF('Iteration 2 - Forward-Forward'!A:A, A172) &gt; 0, 1, 0)</f>
        <v>0</v>
      </c>
      <c r="J172" s="7">
        <f>IF(COUNTIF('Iteration 2 - Forward-Backward'!A:A, A172) &gt; 0, 1, 0)</f>
        <v>0</v>
      </c>
      <c r="K172" s="7">
        <f>IF(COUNTIF('Iteration 2 - Backward-Backward'!A:A, A172) &gt; 0, 1, 0)</f>
        <v>0</v>
      </c>
      <c r="L172" s="7">
        <f>IF(COUNTIF('Iteration 2 - Backward-Forward'!A:A, A172) &gt; 0, 1, 0)</f>
        <v>0</v>
      </c>
      <c r="M172" s="7">
        <f>IF(COUNTIF('Iteration 3 - FFF'!A:A, A172) &gt; 0, 1, 0)</f>
        <v>0</v>
      </c>
      <c r="N172" s="7">
        <f>IF(COUNTIF('Iteration 3 - FFB'!A:A, A172) &gt; 0, 1, 0)</f>
        <v>0</v>
      </c>
      <c r="O172" s="7">
        <f>IF(COUNTIF('Iteration 3 - FBF'!A:A, A172) &gt; 0, 1, 0)</f>
        <v>0</v>
      </c>
      <c r="P172" s="7">
        <f>IF(COUNTIF('Iteration 3 - FBB'!A:A, A172) &gt; 0, 1, 0)</f>
        <v>0</v>
      </c>
      <c r="Q172" s="7">
        <f>IF(COUNTIF('Iteration 3 - BBB'!A:A, A172) &gt; 0, 1, 0)</f>
        <v>0</v>
      </c>
      <c r="R172" s="7"/>
      <c r="S172" s="7"/>
      <c r="T172" s="7"/>
      <c r="U172" s="7"/>
      <c r="V172" s="7"/>
      <c r="W172" s="7">
        <v>1</v>
      </c>
    </row>
    <row r="173" spans="1:23" x14ac:dyDescent="0.25">
      <c r="A173" s="7" t="s">
        <v>11272</v>
      </c>
      <c r="B173" s="7" t="s">
        <v>11273</v>
      </c>
      <c r="C173" s="7">
        <v>2023</v>
      </c>
      <c r="D173" s="7" t="s">
        <v>11274</v>
      </c>
      <c r="E173" s="7">
        <f t="shared" si="5"/>
        <v>0</v>
      </c>
      <c r="F173" s="7">
        <f>IF(COUNTIF('Start Set'!A:A, A173) &gt; 0, 1, 0)</f>
        <v>0</v>
      </c>
      <c r="G173" s="7">
        <f>IF(COUNTIF('Iteration 1 - Forward'!A:A, A173) &gt; 0, 1, 0)</f>
        <v>0</v>
      </c>
      <c r="H173" s="7">
        <f>IF(COUNTIF('Iteration 1 - Backward'!A:A, A173) &gt; 0, 1, 0)</f>
        <v>0</v>
      </c>
      <c r="I173" s="7">
        <f>IF(COUNTIF('Iteration 2 - Forward-Forward'!A:A, A173) &gt; 0, 1, 0)</f>
        <v>0</v>
      </c>
      <c r="J173" s="7">
        <f>IF(COUNTIF('Iteration 2 - Forward-Backward'!A:A, A173) &gt; 0, 1, 0)</f>
        <v>0</v>
      </c>
      <c r="K173" s="7">
        <f>IF(COUNTIF('Iteration 2 - Backward-Backward'!A:A, A173) &gt; 0, 1, 0)</f>
        <v>0</v>
      </c>
      <c r="L173" s="7">
        <f>IF(COUNTIF('Iteration 2 - Backward-Forward'!A:A, A173) &gt; 0, 1, 0)</f>
        <v>0</v>
      </c>
      <c r="M173" s="7">
        <f>IF(COUNTIF('Iteration 3 - FFF'!A:A, A173) &gt; 0, 1, 0)</f>
        <v>0</v>
      </c>
      <c r="N173" s="7">
        <f>IF(COUNTIF('Iteration 3 - FFB'!A:A, A173) &gt; 0, 1, 0)</f>
        <v>0</v>
      </c>
      <c r="O173" s="7">
        <f>IF(COUNTIF('Iteration 3 - FBF'!A:A, A173) &gt; 0, 1, 0)</f>
        <v>0</v>
      </c>
      <c r="P173" s="7">
        <f>IF(COUNTIF('Iteration 3 - FBB'!A:A, A173) &gt; 0, 1, 0)</f>
        <v>0</v>
      </c>
      <c r="Q173" s="7">
        <f>IF(COUNTIF('Iteration 3 - BBB'!A:A, A173) &gt; 0, 1, 0)</f>
        <v>0</v>
      </c>
      <c r="R173" s="7"/>
      <c r="S173" s="7"/>
      <c r="T173" s="7"/>
      <c r="U173" s="7"/>
      <c r="V173" s="7"/>
      <c r="W173" s="7">
        <v>1</v>
      </c>
    </row>
    <row r="174" spans="1:23" x14ac:dyDescent="0.25">
      <c r="A174" s="7" t="s">
        <v>11177</v>
      </c>
      <c r="B174" s="7" t="s">
        <v>11178</v>
      </c>
      <c r="C174" s="7">
        <v>2023</v>
      </c>
      <c r="D174" s="7" t="s">
        <v>11179</v>
      </c>
      <c r="E174" s="7">
        <f t="shared" si="5"/>
        <v>0</v>
      </c>
      <c r="F174" s="7">
        <f>IF(COUNTIF('Start Set'!A:A, A174) &gt; 0, 1, 0)</f>
        <v>0</v>
      </c>
      <c r="G174" s="7">
        <f>IF(COUNTIF('Iteration 1 - Forward'!A:A, A174) &gt; 0, 1, 0)</f>
        <v>0</v>
      </c>
      <c r="H174" s="7">
        <f>IF(COUNTIF('Iteration 1 - Backward'!A:A, A174) &gt; 0, 1, 0)</f>
        <v>0</v>
      </c>
      <c r="I174" s="7">
        <f>IF(COUNTIF('Iteration 2 - Forward-Forward'!A:A, A174) &gt; 0, 1, 0)</f>
        <v>0</v>
      </c>
      <c r="J174" s="7">
        <f>IF(COUNTIF('Iteration 2 - Forward-Backward'!A:A, A174) &gt; 0, 1, 0)</f>
        <v>0</v>
      </c>
      <c r="K174" s="7">
        <f>IF(COUNTIF('Iteration 2 - Backward-Backward'!A:A, A174) &gt; 0, 1, 0)</f>
        <v>0</v>
      </c>
      <c r="L174" s="7">
        <f>IF(COUNTIF('Iteration 2 - Backward-Forward'!A:A, A174) &gt; 0, 1, 0)</f>
        <v>0</v>
      </c>
      <c r="M174" s="7">
        <f>IF(COUNTIF('Iteration 3 - FFF'!A:A, A174) &gt; 0, 1, 0)</f>
        <v>0</v>
      </c>
      <c r="N174" s="7">
        <f>IF(COUNTIF('Iteration 3 - FFB'!A:A, A174) &gt; 0, 1, 0)</f>
        <v>0</v>
      </c>
      <c r="O174" s="7">
        <f>IF(COUNTIF('Iteration 3 - FBF'!A:A, A174) &gt; 0, 1, 0)</f>
        <v>0</v>
      </c>
      <c r="P174" s="7">
        <f>IF(COUNTIF('Iteration 3 - FBB'!A:A, A174) &gt; 0, 1, 0)</f>
        <v>0</v>
      </c>
      <c r="Q174" s="7">
        <f>IF(COUNTIF('Iteration 3 - BBB'!A:A, A174) &gt; 0, 1, 0)</f>
        <v>0</v>
      </c>
      <c r="R174" s="7"/>
      <c r="S174" s="7"/>
      <c r="T174" s="7"/>
      <c r="U174" s="7"/>
      <c r="V174" s="7"/>
      <c r="W174" s="7">
        <v>1</v>
      </c>
    </row>
    <row r="175" spans="1:23" x14ac:dyDescent="0.25">
      <c r="A175" s="7" t="s">
        <v>11132</v>
      </c>
      <c r="B175" s="7" t="s">
        <v>11133</v>
      </c>
      <c r="C175" s="7">
        <v>2021</v>
      </c>
      <c r="D175" s="7" t="s">
        <v>135</v>
      </c>
      <c r="E175" s="7">
        <f t="shared" si="5"/>
        <v>0</v>
      </c>
      <c r="F175" s="7">
        <f>IF(COUNTIF('Start Set'!A:A, A175) &gt; 0, 1, 0)</f>
        <v>0</v>
      </c>
      <c r="G175" s="7">
        <f>IF(COUNTIF('Iteration 1 - Forward'!A:A, A175) &gt; 0, 1, 0)</f>
        <v>0</v>
      </c>
      <c r="H175" s="7">
        <f>IF(COUNTIF('Iteration 1 - Backward'!A:A, A175) &gt; 0, 1, 0)</f>
        <v>0</v>
      </c>
      <c r="I175" s="7">
        <f>IF(COUNTIF('Iteration 2 - Forward-Forward'!A:A, A175) &gt; 0, 1, 0)</f>
        <v>0</v>
      </c>
      <c r="J175" s="7">
        <f>IF(COUNTIF('Iteration 2 - Forward-Backward'!A:A, A175) &gt; 0, 1, 0)</f>
        <v>0</v>
      </c>
      <c r="K175" s="7">
        <f>IF(COUNTIF('Iteration 2 - Backward-Backward'!A:A, A175) &gt; 0, 1, 0)</f>
        <v>0</v>
      </c>
      <c r="L175" s="7">
        <f>IF(COUNTIF('Iteration 2 - Backward-Forward'!A:A, A175) &gt; 0, 1, 0)</f>
        <v>0</v>
      </c>
      <c r="M175" s="7">
        <f>IF(COUNTIF('Iteration 3 - FFF'!A:A, A175) &gt; 0, 1, 0)</f>
        <v>0</v>
      </c>
      <c r="N175" s="7">
        <f>IF(COUNTIF('Iteration 3 - FFB'!A:A, A175) &gt; 0, 1, 0)</f>
        <v>0</v>
      </c>
      <c r="O175" s="7">
        <f>IF(COUNTIF('Iteration 3 - FBF'!A:A, A175) &gt; 0, 1, 0)</f>
        <v>0</v>
      </c>
      <c r="P175" s="7">
        <f>IF(COUNTIF('Iteration 3 - FBB'!A:A, A175) &gt; 0, 1, 0)</f>
        <v>0</v>
      </c>
      <c r="Q175" s="7">
        <f>IF(COUNTIF('Iteration 3 - BBB'!A:A, A175) &gt; 0, 1, 0)</f>
        <v>0</v>
      </c>
      <c r="R175" s="7"/>
      <c r="S175" s="7"/>
      <c r="T175" s="7"/>
      <c r="U175" s="7"/>
      <c r="V175" s="7"/>
      <c r="W175" s="7">
        <v>1</v>
      </c>
    </row>
    <row r="176" spans="1:23" x14ac:dyDescent="0.25">
      <c r="A176" s="7" t="s">
        <v>11253</v>
      </c>
      <c r="B176" s="7" t="s">
        <v>11254</v>
      </c>
      <c r="C176" s="7">
        <v>2025</v>
      </c>
      <c r="D176" s="7" t="s">
        <v>1619</v>
      </c>
      <c r="E176" s="7">
        <f t="shared" si="5"/>
        <v>0</v>
      </c>
      <c r="F176" s="7">
        <f>IF(COUNTIF('Start Set'!A:A, A176) &gt; 0, 1, 0)</f>
        <v>0</v>
      </c>
      <c r="G176" s="7">
        <f>IF(COUNTIF('Iteration 1 - Forward'!A:A, A176) &gt; 0, 1, 0)</f>
        <v>0</v>
      </c>
      <c r="H176" s="7">
        <f>IF(COUNTIF('Iteration 1 - Backward'!A:A, A176) &gt; 0, 1, 0)</f>
        <v>0</v>
      </c>
      <c r="I176" s="7">
        <f>IF(COUNTIF('Iteration 2 - Forward-Forward'!A:A, A176) &gt; 0, 1, 0)</f>
        <v>0</v>
      </c>
      <c r="J176" s="7">
        <f>IF(COUNTIF('Iteration 2 - Forward-Backward'!A:A, A176) &gt; 0, 1, 0)</f>
        <v>0</v>
      </c>
      <c r="K176" s="7">
        <f>IF(COUNTIF('Iteration 2 - Backward-Backward'!A:A, A176) &gt; 0, 1, 0)</f>
        <v>0</v>
      </c>
      <c r="L176" s="7">
        <f>IF(COUNTIF('Iteration 2 - Backward-Forward'!A:A, A176) &gt; 0, 1, 0)</f>
        <v>0</v>
      </c>
      <c r="M176" s="7">
        <f>IF(COUNTIF('Iteration 3 - FFF'!A:A, A176) &gt; 0, 1, 0)</f>
        <v>0</v>
      </c>
      <c r="N176" s="7">
        <f>IF(COUNTIF('Iteration 3 - FFB'!A:A, A176) &gt; 0, 1, 0)</f>
        <v>0</v>
      </c>
      <c r="O176" s="7">
        <f>IF(COUNTIF('Iteration 3 - FBF'!A:A, A176) &gt; 0, 1, 0)</f>
        <v>0</v>
      </c>
      <c r="P176" s="7">
        <f>IF(COUNTIF('Iteration 3 - FBB'!A:A, A176) &gt; 0, 1, 0)</f>
        <v>0</v>
      </c>
      <c r="Q176" s="7">
        <f>IF(COUNTIF('Iteration 3 - BBB'!A:A, A176) &gt; 0, 1, 0)</f>
        <v>0</v>
      </c>
      <c r="R176" s="7"/>
      <c r="S176" s="7"/>
      <c r="T176" s="7"/>
      <c r="U176" s="7"/>
      <c r="V176" s="7"/>
      <c r="W176" s="7">
        <v>1</v>
      </c>
    </row>
    <row r="177" spans="1:24" x14ac:dyDescent="0.25">
      <c r="A177" s="7" t="s">
        <v>11135</v>
      </c>
      <c r="B177" s="7" t="s">
        <v>11136</v>
      </c>
      <c r="C177" s="7">
        <v>2024</v>
      </c>
      <c r="D177" s="7" t="s">
        <v>11137</v>
      </c>
      <c r="E177" s="7">
        <f t="shared" si="5"/>
        <v>0</v>
      </c>
      <c r="F177" s="7">
        <f>IF(COUNTIF('Start Set'!A:A, A177) &gt; 0, 1, 0)</f>
        <v>0</v>
      </c>
      <c r="G177" s="7">
        <f>IF(COUNTIF('Iteration 1 - Forward'!A:A, A177) &gt; 0, 1, 0)</f>
        <v>0</v>
      </c>
      <c r="H177" s="7">
        <f>IF(COUNTIF('Iteration 1 - Backward'!A:A, A177) &gt; 0, 1, 0)</f>
        <v>0</v>
      </c>
      <c r="I177" s="7">
        <f>IF(COUNTIF('Iteration 2 - Forward-Forward'!A:A, A177) &gt; 0, 1, 0)</f>
        <v>0</v>
      </c>
      <c r="J177" s="7">
        <f>IF(COUNTIF('Iteration 2 - Forward-Backward'!A:A, A177) &gt; 0, 1, 0)</f>
        <v>0</v>
      </c>
      <c r="K177" s="7">
        <f>IF(COUNTIF('Iteration 2 - Backward-Backward'!A:A, A177) &gt; 0, 1, 0)</f>
        <v>0</v>
      </c>
      <c r="L177" s="7">
        <f>IF(COUNTIF('Iteration 2 - Backward-Forward'!A:A, A177) &gt; 0, 1, 0)</f>
        <v>0</v>
      </c>
      <c r="M177" s="7">
        <f>IF(COUNTIF('Iteration 3 - FFF'!A:A, A177) &gt; 0, 1, 0)</f>
        <v>0</v>
      </c>
      <c r="N177" s="7">
        <f>IF(COUNTIF('Iteration 3 - FFB'!A:A, A177) &gt; 0, 1, 0)</f>
        <v>0</v>
      </c>
      <c r="O177" s="7">
        <f>IF(COUNTIF('Iteration 3 - FBF'!A:A, A177) &gt; 0, 1, 0)</f>
        <v>0</v>
      </c>
      <c r="P177" s="7">
        <f>IF(COUNTIF('Iteration 3 - FBB'!A:A, A177) &gt; 0, 1, 0)</f>
        <v>0</v>
      </c>
      <c r="Q177" s="7">
        <f>IF(COUNTIF('Iteration 3 - BBB'!A:A, A177) &gt; 0, 1, 0)</f>
        <v>0</v>
      </c>
      <c r="R177" s="7"/>
      <c r="S177" s="7"/>
      <c r="T177" s="7"/>
      <c r="U177" s="7"/>
      <c r="V177" s="7"/>
      <c r="W177" s="7">
        <v>1</v>
      </c>
    </row>
    <row r="178" spans="1:24" x14ac:dyDescent="0.25">
      <c r="A178" s="7" t="s">
        <v>11224</v>
      </c>
      <c r="B178" s="7" t="s">
        <v>11225</v>
      </c>
      <c r="C178" s="7">
        <v>2024</v>
      </c>
      <c r="D178" s="7" t="s">
        <v>665</v>
      </c>
      <c r="E178" s="7">
        <f t="shared" si="5"/>
        <v>0</v>
      </c>
      <c r="F178" s="7">
        <f>IF(COUNTIF('Start Set'!A:A, A178) &gt; 0, 1, 0)</f>
        <v>0</v>
      </c>
      <c r="G178" s="7">
        <f>IF(COUNTIF('Iteration 1 - Forward'!A:A, A178) &gt; 0, 1, 0)</f>
        <v>0</v>
      </c>
      <c r="H178" s="7">
        <f>IF(COUNTIF('Iteration 1 - Backward'!A:A, A178) &gt; 0, 1, 0)</f>
        <v>0</v>
      </c>
      <c r="I178" s="7">
        <f>IF(COUNTIF('Iteration 2 - Forward-Forward'!A:A, A178) &gt; 0, 1, 0)</f>
        <v>0</v>
      </c>
      <c r="J178" s="7">
        <f>IF(COUNTIF('Iteration 2 - Forward-Backward'!A:A, A178) &gt; 0, 1, 0)</f>
        <v>0</v>
      </c>
      <c r="K178" s="7">
        <f>IF(COUNTIF('Iteration 2 - Backward-Backward'!A:A, A178) &gt; 0, 1, 0)</f>
        <v>0</v>
      </c>
      <c r="L178" s="7">
        <f>IF(COUNTIF('Iteration 2 - Backward-Forward'!A:A, A178) &gt; 0, 1, 0)</f>
        <v>0</v>
      </c>
      <c r="M178" s="7">
        <f>IF(COUNTIF('Iteration 3 - FFF'!A:A, A178) &gt; 0, 1, 0)</f>
        <v>0</v>
      </c>
      <c r="N178" s="7">
        <f>IF(COUNTIF('Iteration 3 - FFB'!A:A, A178) &gt; 0, 1, 0)</f>
        <v>0</v>
      </c>
      <c r="O178" s="7">
        <f>IF(COUNTIF('Iteration 3 - FBF'!A:A, A178) &gt; 0, 1, 0)</f>
        <v>0</v>
      </c>
      <c r="P178" s="7">
        <f>IF(COUNTIF('Iteration 3 - FBB'!A:A, A178) &gt; 0, 1, 0)</f>
        <v>0</v>
      </c>
      <c r="Q178" s="7">
        <f>IF(COUNTIF('Iteration 3 - BBB'!A:A, A178) &gt; 0, 1, 0)</f>
        <v>0</v>
      </c>
      <c r="R178" s="7"/>
      <c r="S178" s="7"/>
      <c r="T178" s="7"/>
      <c r="U178" s="7"/>
      <c r="V178" s="7"/>
      <c r="W178" s="7">
        <v>1</v>
      </c>
    </row>
    <row r="179" spans="1:24" x14ac:dyDescent="0.25">
      <c r="A179" s="7" t="s">
        <v>11258</v>
      </c>
      <c r="B179" s="7" t="s">
        <v>11259</v>
      </c>
      <c r="C179" s="7">
        <v>2021</v>
      </c>
      <c r="D179" s="7" t="s">
        <v>11260</v>
      </c>
      <c r="E179" s="7">
        <f t="shared" si="5"/>
        <v>0</v>
      </c>
      <c r="F179" s="7">
        <f>IF(COUNTIF('Start Set'!A:A, A179) &gt; 0, 1, 0)</f>
        <v>0</v>
      </c>
      <c r="G179" s="7">
        <f>IF(COUNTIF('Iteration 1 - Forward'!A:A, A179) &gt; 0, 1, 0)</f>
        <v>0</v>
      </c>
      <c r="H179" s="7">
        <f>IF(COUNTIF('Iteration 1 - Backward'!A:A, A179) &gt; 0, 1, 0)</f>
        <v>0</v>
      </c>
      <c r="I179" s="7">
        <f>IF(COUNTIF('Iteration 2 - Forward-Forward'!A:A, A179) &gt; 0, 1, 0)</f>
        <v>0</v>
      </c>
      <c r="J179" s="7">
        <f>IF(COUNTIF('Iteration 2 - Forward-Backward'!A:A, A179) &gt; 0, 1, 0)</f>
        <v>0</v>
      </c>
      <c r="K179" s="7">
        <f>IF(COUNTIF('Iteration 2 - Backward-Backward'!A:A, A179) &gt; 0, 1, 0)</f>
        <v>0</v>
      </c>
      <c r="L179" s="7">
        <f>IF(COUNTIF('Iteration 2 - Backward-Forward'!A:A, A179) &gt; 0, 1, 0)</f>
        <v>0</v>
      </c>
      <c r="M179" s="7">
        <f>IF(COUNTIF('Iteration 3 - FFF'!A:A, A179) &gt; 0, 1, 0)</f>
        <v>0</v>
      </c>
      <c r="N179" s="7">
        <f>IF(COUNTIF('Iteration 3 - FFB'!A:A, A179) &gt; 0, 1, 0)</f>
        <v>0</v>
      </c>
      <c r="O179" s="7">
        <f>IF(COUNTIF('Iteration 3 - FBF'!A:A, A179) &gt; 0, 1, 0)</f>
        <v>0</v>
      </c>
      <c r="P179" s="7">
        <f>IF(COUNTIF('Iteration 3 - FBB'!A:A, A179) &gt; 0, 1, 0)</f>
        <v>0</v>
      </c>
      <c r="Q179" s="7">
        <f>IF(COUNTIF('Iteration 3 - BBB'!A:A, A179) &gt; 0, 1, 0)</f>
        <v>0</v>
      </c>
      <c r="R179" s="7"/>
      <c r="S179" s="7"/>
      <c r="T179" s="7"/>
      <c r="U179" s="7"/>
      <c r="V179" s="7"/>
      <c r="W179" s="7">
        <v>1</v>
      </c>
    </row>
    <row r="180" spans="1:24" x14ac:dyDescent="0.25">
      <c r="A180" s="7" t="s">
        <v>11123</v>
      </c>
      <c r="B180" s="7" t="s">
        <v>11124</v>
      </c>
      <c r="C180" s="7">
        <v>2020</v>
      </c>
      <c r="D180" s="7" t="s">
        <v>356</v>
      </c>
      <c r="E180" s="7">
        <f t="shared" si="5"/>
        <v>0</v>
      </c>
      <c r="F180" s="7">
        <f>IF(COUNTIF('Start Set'!A:A, A180) &gt; 0, 1, 0)</f>
        <v>0</v>
      </c>
      <c r="G180" s="7">
        <f>IF(COUNTIF('Iteration 1 - Forward'!A:A, A180) &gt; 0, 1, 0)</f>
        <v>0</v>
      </c>
      <c r="H180" s="7">
        <f>IF(COUNTIF('Iteration 1 - Backward'!A:A, A180) &gt; 0, 1, 0)</f>
        <v>0</v>
      </c>
      <c r="I180" s="7">
        <f>IF(COUNTIF('Iteration 2 - Forward-Forward'!A:A, A180) &gt; 0, 1, 0)</f>
        <v>0</v>
      </c>
      <c r="J180" s="7">
        <f>IF(COUNTIF('Iteration 2 - Forward-Backward'!A:A, A180) &gt; 0, 1, 0)</f>
        <v>0</v>
      </c>
      <c r="K180" s="7">
        <f>IF(COUNTIF('Iteration 2 - Backward-Backward'!A:A, A180) &gt; 0, 1, 0)</f>
        <v>0</v>
      </c>
      <c r="L180" s="7">
        <f>IF(COUNTIF('Iteration 2 - Backward-Forward'!A:A, A180) &gt; 0, 1, 0)</f>
        <v>0</v>
      </c>
      <c r="M180" s="7">
        <f>IF(COUNTIF('Iteration 3 - FFF'!A:A, A180) &gt; 0, 1, 0)</f>
        <v>0</v>
      </c>
      <c r="N180" s="7">
        <f>IF(COUNTIF('Iteration 3 - FFB'!A:A, A180) &gt; 0, 1, 0)</f>
        <v>0</v>
      </c>
      <c r="O180" s="7">
        <f>IF(COUNTIF('Iteration 3 - FBF'!A:A, A180) &gt; 0, 1, 0)</f>
        <v>0</v>
      </c>
      <c r="P180" s="7">
        <f>IF(COUNTIF('Iteration 3 - FBB'!A:A, A180) &gt; 0, 1, 0)</f>
        <v>0</v>
      </c>
      <c r="Q180" s="7">
        <f>IF(COUNTIF('Iteration 3 - BBB'!A:A, A180) &gt; 0, 1, 0)</f>
        <v>0</v>
      </c>
      <c r="R180" s="7"/>
      <c r="S180" s="7"/>
      <c r="T180" s="7"/>
      <c r="U180" s="7"/>
      <c r="V180" s="7"/>
      <c r="W180" s="7">
        <v>1</v>
      </c>
    </row>
    <row r="181" spans="1:24" x14ac:dyDescent="0.25">
      <c r="A181" s="7" t="s">
        <v>11222</v>
      </c>
      <c r="B181" s="7" t="s">
        <v>11223</v>
      </c>
      <c r="C181" s="7">
        <v>2020</v>
      </c>
      <c r="D181" s="7" t="s">
        <v>356</v>
      </c>
      <c r="E181" s="7">
        <f t="shared" si="5"/>
        <v>0</v>
      </c>
      <c r="F181" s="7">
        <f>IF(COUNTIF('Start Set'!A:A, A181) &gt; 0, 1, 0)</f>
        <v>0</v>
      </c>
      <c r="G181" s="7">
        <f>IF(COUNTIF('Iteration 1 - Forward'!A:A, A181) &gt; 0, 1, 0)</f>
        <v>0</v>
      </c>
      <c r="H181" s="7">
        <f>IF(COUNTIF('Iteration 1 - Backward'!A:A, A181) &gt; 0, 1, 0)</f>
        <v>0</v>
      </c>
      <c r="I181" s="7">
        <f>IF(COUNTIF('Iteration 2 - Forward-Forward'!A:A, A181) &gt; 0, 1, 0)</f>
        <v>0</v>
      </c>
      <c r="J181" s="7">
        <f>IF(COUNTIF('Iteration 2 - Forward-Backward'!A:A, A181) &gt; 0, 1, 0)</f>
        <v>0</v>
      </c>
      <c r="K181" s="7">
        <f>IF(COUNTIF('Iteration 2 - Backward-Backward'!A:A, A181) &gt; 0, 1, 0)</f>
        <v>0</v>
      </c>
      <c r="L181" s="7">
        <f>IF(COUNTIF('Iteration 2 - Backward-Forward'!A:A, A181) &gt; 0, 1, 0)</f>
        <v>0</v>
      </c>
      <c r="M181" s="7">
        <f>IF(COUNTIF('Iteration 3 - FFF'!A:A, A181) &gt; 0, 1, 0)</f>
        <v>0</v>
      </c>
      <c r="N181" s="7">
        <f>IF(COUNTIF('Iteration 3 - FFB'!A:A, A181) &gt; 0, 1, 0)</f>
        <v>0</v>
      </c>
      <c r="O181" s="7">
        <f>IF(COUNTIF('Iteration 3 - FBF'!A:A, A181) &gt; 0, 1, 0)</f>
        <v>0</v>
      </c>
      <c r="P181" s="7">
        <f>IF(COUNTIF('Iteration 3 - FBB'!A:A, A181) &gt; 0, 1, 0)</f>
        <v>0</v>
      </c>
      <c r="Q181" s="7">
        <f>IF(COUNTIF('Iteration 3 - BBB'!A:A, A181) &gt; 0, 1, 0)</f>
        <v>0</v>
      </c>
      <c r="R181" s="7"/>
      <c r="S181" s="7"/>
      <c r="T181" s="7"/>
      <c r="U181" s="7"/>
      <c r="V181" s="7"/>
      <c r="W181" s="7">
        <v>1</v>
      </c>
    </row>
    <row r="182" spans="1:24" x14ac:dyDescent="0.25">
      <c r="A182" s="7" t="s">
        <v>11166</v>
      </c>
      <c r="B182" s="7" t="s">
        <v>11154</v>
      </c>
      <c r="C182" s="7">
        <v>2021</v>
      </c>
      <c r="D182" s="7" t="s">
        <v>356</v>
      </c>
      <c r="E182" s="7">
        <f t="shared" si="5"/>
        <v>0</v>
      </c>
      <c r="F182" s="7">
        <f>IF(COUNTIF('Start Set'!A:A, A182) &gt; 0, 1, 0)</f>
        <v>0</v>
      </c>
      <c r="G182" s="7">
        <f>IF(COUNTIF('Iteration 1 - Forward'!A:A, A182) &gt; 0, 1, 0)</f>
        <v>0</v>
      </c>
      <c r="H182" s="7">
        <f>IF(COUNTIF('Iteration 1 - Backward'!A:A, A182) &gt; 0, 1, 0)</f>
        <v>0</v>
      </c>
      <c r="I182" s="7">
        <f>IF(COUNTIF('Iteration 2 - Forward-Forward'!A:A, A182) &gt; 0, 1, 0)</f>
        <v>0</v>
      </c>
      <c r="J182" s="7">
        <f>IF(COUNTIF('Iteration 2 - Forward-Backward'!A:A, A182) &gt; 0, 1, 0)</f>
        <v>0</v>
      </c>
      <c r="K182" s="7">
        <f>IF(COUNTIF('Iteration 2 - Backward-Backward'!A:A, A182) &gt; 0, 1, 0)</f>
        <v>0</v>
      </c>
      <c r="L182" s="7">
        <f>IF(COUNTIF('Iteration 2 - Backward-Forward'!A:A, A182) &gt; 0, 1, 0)</f>
        <v>0</v>
      </c>
      <c r="M182" s="7">
        <f>IF(COUNTIF('Iteration 3 - FFF'!A:A, A182) &gt; 0, 1, 0)</f>
        <v>0</v>
      </c>
      <c r="N182" s="7">
        <f>IF(COUNTIF('Iteration 3 - FFB'!A:A, A182) &gt; 0, 1, 0)</f>
        <v>0</v>
      </c>
      <c r="O182" s="7">
        <f>IF(COUNTIF('Iteration 3 - FBF'!A:A, A182) &gt; 0, 1, 0)</f>
        <v>0</v>
      </c>
      <c r="P182" s="7">
        <f>IF(COUNTIF('Iteration 3 - FBB'!A:A, A182) &gt; 0, 1, 0)</f>
        <v>0</v>
      </c>
      <c r="Q182" s="7">
        <f>IF(COUNTIF('Iteration 3 - BBB'!A:A, A182) &gt; 0, 1, 0)</f>
        <v>0</v>
      </c>
      <c r="R182" s="7"/>
      <c r="S182" s="7"/>
      <c r="T182" s="7"/>
      <c r="U182" s="7"/>
      <c r="V182" s="7"/>
      <c r="W182" s="7">
        <v>1</v>
      </c>
    </row>
    <row r="183" spans="1:24" x14ac:dyDescent="0.25">
      <c r="A183" s="7" t="s">
        <v>11238</v>
      </c>
      <c r="B183" s="7" t="s">
        <v>11239</v>
      </c>
      <c r="C183" s="7">
        <v>2021</v>
      </c>
      <c r="D183" s="7" t="s">
        <v>356</v>
      </c>
      <c r="E183" s="7">
        <f t="shared" si="5"/>
        <v>0</v>
      </c>
      <c r="F183" s="7">
        <f>IF(COUNTIF('Start Set'!A:A, A183) &gt; 0, 1, 0)</f>
        <v>0</v>
      </c>
      <c r="G183" s="7">
        <f>IF(COUNTIF('Iteration 1 - Forward'!A:A, A183) &gt; 0, 1, 0)</f>
        <v>0</v>
      </c>
      <c r="H183" s="7">
        <f>IF(COUNTIF('Iteration 1 - Backward'!A:A, A183) &gt; 0, 1, 0)</f>
        <v>0</v>
      </c>
      <c r="I183" s="7">
        <f>IF(COUNTIF('Iteration 2 - Forward-Forward'!A:A, A183) &gt; 0, 1, 0)</f>
        <v>0</v>
      </c>
      <c r="J183" s="7">
        <f>IF(COUNTIF('Iteration 2 - Forward-Backward'!A:A, A183) &gt; 0, 1, 0)</f>
        <v>0</v>
      </c>
      <c r="K183" s="7">
        <f>IF(COUNTIF('Iteration 2 - Backward-Backward'!A:A, A183) &gt; 0, 1, 0)</f>
        <v>0</v>
      </c>
      <c r="L183" s="7">
        <f>IF(COUNTIF('Iteration 2 - Backward-Forward'!A:A, A183) &gt; 0, 1, 0)</f>
        <v>0</v>
      </c>
      <c r="M183" s="7">
        <f>IF(COUNTIF('Iteration 3 - FFF'!A:A, A183) &gt; 0, 1, 0)</f>
        <v>0</v>
      </c>
      <c r="N183" s="7">
        <f>IF(COUNTIF('Iteration 3 - FFB'!A:A, A183) &gt; 0, 1, 0)</f>
        <v>0</v>
      </c>
      <c r="O183" s="7">
        <f>IF(COUNTIF('Iteration 3 - FBF'!A:A, A183) &gt; 0, 1, 0)</f>
        <v>0</v>
      </c>
      <c r="P183" s="7">
        <f>IF(COUNTIF('Iteration 3 - FBB'!A:A, A183) &gt; 0, 1, 0)</f>
        <v>0</v>
      </c>
      <c r="Q183" s="7">
        <f>IF(COUNTIF('Iteration 3 - BBB'!A:A, A183) &gt; 0, 1, 0)</f>
        <v>0</v>
      </c>
      <c r="R183" s="7"/>
      <c r="S183" s="7"/>
      <c r="T183" s="7"/>
      <c r="U183" s="7"/>
      <c r="V183" s="7"/>
      <c r="W183" s="7">
        <v>1</v>
      </c>
    </row>
    <row r="184" spans="1:24" x14ac:dyDescent="0.25">
      <c r="A184" s="7" t="s">
        <v>11245</v>
      </c>
      <c r="B184" s="7" t="s">
        <v>11246</v>
      </c>
      <c r="C184" s="7">
        <v>2021</v>
      </c>
      <c r="D184" s="7" t="s">
        <v>356</v>
      </c>
      <c r="E184" s="7">
        <f t="shared" si="5"/>
        <v>0</v>
      </c>
      <c r="F184" s="7">
        <f>IF(COUNTIF('Start Set'!A:A, A184) &gt; 0, 1, 0)</f>
        <v>0</v>
      </c>
      <c r="G184" s="7">
        <f>IF(COUNTIF('Iteration 1 - Forward'!A:A, A184) &gt; 0, 1, 0)</f>
        <v>0</v>
      </c>
      <c r="H184" s="7">
        <f>IF(COUNTIF('Iteration 1 - Backward'!A:A, A184) &gt; 0, 1, 0)</f>
        <v>0</v>
      </c>
      <c r="I184" s="7">
        <f>IF(COUNTIF('Iteration 2 - Forward-Forward'!A:A, A184) &gt; 0, 1, 0)</f>
        <v>0</v>
      </c>
      <c r="J184" s="7">
        <f>IF(COUNTIF('Iteration 2 - Forward-Backward'!A:A, A184) &gt; 0, 1, 0)</f>
        <v>0</v>
      </c>
      <c r="K184" s="7">
        <f>IF(COUNTIF('Iteration 2 - Backward-Backward'!A:A, A184) &gt; 0, 1, 0)</f>
        <v>0</v>
      </c>
      <c r="L184" s="7">
        <f>IF(COUNTIF('Iteration 2 - Backward-Forward'!A:A, A184) &gt; 0, 1, 0)</f>
        <v>0</v>
      </c>
      <c r="M184" s="7">
        <f>IF(COUNTIF('Iteration 3 - FFF'!A:A, A184) &gt; 0, 1, 0)</f>
        <v>0</v>
      </c>
      <c r="N184" s="7">
        <f>IF(COUNTIF('Iteration 3 - FFB'!A:A, A184) &gt; 0, 1, 0)</f>
        <v>0</v>
      </c>
      <c r="O184" s="7">
        <f>IF(COUNTIF('Iteration 3 - FBF'!A:A, A184) &gt; 0, 1, 0)</f>
        <v>0</v>
      </c>
      <c r="P184" s="7">
        <f>IF(COUNTIF('Iteration 3 - FBB'!A:A, A184) &gt; 0, 1, 0)</f>
        <v>0</v>
      </c>
      <c r="Q184" s="7">
        <f>IF(COUNTIF('Iteration 3 - BBB'!A:A, A184) &gt; 0, 1, 0)</f>
        <v>0</v>
      </c>
      <c r="R184" s="7"/>
      <c r="S184" s="7"/>
      <c r="T184" s="7"/>
      <c r="U184" s="7"/>
      <c r="V184" s="7"/>
      <c r="W184" s="7">
        <v>1</v>
      </c>
    </row>
    <row r="185" spans="1:24" x14ac:dyDescent="0.25">
      <c r="A185" s="7" t="s">
        <v>11151</v>
      </c>
      <c r="B185" s="7" t="s">
        <v>11152</v>
      </c>
      <c r="C185" s="7">
        <v>2023</v>
      </c>
      <c r="D185" s="7" t="s">
        <v>356</v>
      </c>
      <c r="E185" s="7">
        <f t="shared" si="5"/>
        <v>0</v>
      </c>
      <c r="F185" s="7">
        <f>IF(COUNTIF('Start Set'!A:A, A185) &gt; 0, 1, 0)</f>
        <v>0</v>
      </c>
      <c r="G185" s="7">
        <f>IF(COUNTIF('Iteration 1 - Forward'!A:A, A185) &gt; 0, 1, 0)</f>
        <v>0</v>
      </c>
      <c r="H185" s="7">
        <f>IF(COUNTIF('Iteration 1 - Backward'!A:A, A185) &gt; 0, 1, 0)</f>
        <v>0</v>
      </c>
      <c r="I185" s="7">
        <f>IF(COUNTIF('Iteration 2 - Forward-Forward'!A:A, A185) &gt; 0, 1, 0)</f>
        <v>0</v>
      </c>
      <c r="J185" s="7">
        <f>IF(COUNTIF('Iteration 2 - Forward-Backward'!A:A, A185) &gt; 0, 1, 0)</f>
        <v>0</v>
      </c>
      <c r="K185" s="7">
        <f>IF(COUNTIF('Iteration 2 - Backward-Backward'!A:A, A185) &gt; 0, 1, 0)</f>
        <v>0</v>
      </c>
      <c r="L185" s="7">
        <f>IF(COUNTIF('Iteration 2 - Backward-Forward'!A:A, A185) &gt; 0, 1, 0)</f>
        <v>0</v>
      </c>
      <c r="M185" s="7">
        <f>IF(COUNTIF('Iteration 3 - FFF'!A:A, A185) &gt; 0, 1, 0)</f>
        <v>0</v>
      </c>
      <c r="N185" s="7">
        <f>IF(COUNTIF('Iteration 3 - FFB'!A:A, A185) &gt; 0, 1, 0)</f>
        <v>0</v>
      </c>
      <c r="O185" s="7">
        <f>IF(COUNTIF('Iteration 3 - FBF'!A:A, A185) &gt; 0, 1, 0)</f>
        <v>0</v>
      </c>
      <c r="P185" s="7">
        <f>IF(COUNTIF('Iteration 3 - FBB'!A:A, A185) &gt; 0, 1, 0)</f>
        <v>0</v>
      </c>
      <c r="Q185" s="7">
        <f>IF(COUNTIF('Iteration 3 - BBB'!A:A, A185) &gt; 0, 1, 0)</f>
        <v>0</v>
      </c>
      <c r="R185" s="7"/>
      <c r="S185" s="7"/>
      <c r="T185" s="7"/>
      <c r="U185" s="7"/>
      <c r="V185" s="7"/>
      <c r="W185" s="7">
        <v>1</v>
      </c>
    </row>
    <row r="186" spans="1:24" x14ac:dyDescent="0.25">
      <c r="A186" s="7" t="s">
        <v>11284</v>
      </c>
      <c r="B186" s="7" t="s">
        <v>11285</v>
      </c>
      <c r="C186" s="7">
        <v>2025</v>
      </c>
      <c r="D186" s="7" t="s">
        <v>356</v>
      </c>
      <c r="E186" s="7">
        <f t="shared" si="5"/>
        <v>0</v>
      </c>
      <c r="F186" s="7">
        <f>IF(COUNTIF('Start Set'!A:A, A186) &gt; 0, 1, 0)</f>
        <v>0</v>
      </c>
      <c r="G186" s="7">
        <f>IF(COUNTIF('Iteration 1 - Forward'!A:A, A186) &gt; 0, 1, 0)</f>
        <v>0</v>
      </c>
      <c r="H186" s="7">
        <f>IF(COUNTIF('Iteration 1 - Backward'!A:A, A186) &gt; 0, 1, 0)</f>
        <v>0</v>
      </c>
      <c r="I186" s="7">
        <f>IF(COUNTIF('Iteration 2 - Forward-Forward'!A:A, A186) &gt; 0, 1, 0)</f>
        <v>0</v>
      </c>
      <c r="J186" s="7">
        <f>IF(COUNTIF('Iteration 2 - Forward-Backward'!A:A, A186) &gt; 0, 1, 0)</f>
        <v>0</v>
      </c>
      <c r="K186" s="7">
        <f>IF(COUNTIF('Iteration 2 - Backward-Backward'!A:A, A186) &gt; 0, 1, 0)</f>
        <v>0</v>
      </c>
      <c r="L186" s="7">
        <f>IF(COUNTIF('Iteration 2 - Backward-Forward'!A:A, A186) &gt; 0, 1, 0)</f>
        <v>0</v>
      </c>
      <c r="M186" s="7">
        <f>IF(COUNTIF('Iteration 3 - FFF'!A:A, A186) &gt; 0, 1, 0)</f>
        <v>0</v>
      </c>
      <c r="N186" s="7">
        <f>IF(COUNTIF('Iteration 3 - FFB'!A:A, A186) &gt; 0, 1, 0)</f>
        <v>0</v>
      </c>
      <c r="O186" s="7">
        <f>IF(COUNTIF('Iteration 3 - FBF'!A:A, A186) &gt; 0, 1, 0)</f>
        <v>0</v>
      </c>
      <c r="P186" s="7">
        <f>IF(COUNTIF('Iteration 3 - FBB'!A:A, A186) &gt; 0, 1, 0)</f>
        <v>0</v>
      </c>
      <c r="Q186" s="7">
        <f>IF(COUNTIF('Iteration 3 - BBB'!A:A, A186) &gt; 0, 1, 0)</f>
        <v>0</v>
      </c>
      <c r="R186" s="7"/>
      <c r="S186" s="7"/>
      <c r="T186" s="7"/>
      <c r="U186" s="7"/>
      <c r="V186" s="7"/>
      <c r="W186" s="7">
        <v>1</v>
      </c>
    </row>
    <row r="187" spans="1:24" x14ac:dyDescent="0.25">
      <c r="A187" s="7" t="s">
        <v>11103</v>
      </c>
      <c r="B187" s="7" t="s">
        <v>11104</v>
      </c>
      <c r="C187" s="7">
        <v>2022</v>
      </c>
      <c r="D187" s="7" t="s">
        <v>11105</v>
      </c>
      <c r="E187" s="7">
        <f t="shared" si="5"/>
        <v>0</v>
      </c>
      <c r="F187" s="7">
        <f>IF(COUNTIF('Start Set'!A:A, A187) &gt; 0, 1, 0)</f>
        <v>0</v>
      </c>
      <c r="G187" s="7">
        <f>IF(COUNTIF('Iteration 1 - Forward'!A:A, A187) &gt; 0, 1, 0)</f>
        <v>0</v>
      </c>
      <c r="H187" s="7">
        <f>IF(COUNTIF('Iteration 1 - Backward'!A:A, A187) &gt; 0, 1, 0)</f>
        <v>0</v>
      </c>
      <c r="I187" s="7">
        <f>IF(COUNTIF('Iteration 2 - Forward-Forward'!A:A, A187) &gt; 0, 1, 0)</f>
        <v>0</v>
      </c>
      <c r="J187" s="7">
        <f>IF(COUNTIF('Iteration 2 - Forward-Backward'!A:A, A187) &gt; 0, 1, 0)</f>
        <v>0</v>
      </c>
      <c r="K187" s="7">
        <f>IF(COUNTIF('Iteration 2 - Backward-Backward'!A:A, A187) &gt; 0, 1, 0)</f>
        <v>0</v>
      </c>
      <c r="L187" s="7">
        <f>IF(COUNTIF('Iteration 2 - Backward-Forward'!A:A, A187) &gt; 0, 1, 0)</f>
        <v>0</v>
      </c>
      <c r="M187" s="7">
        <f>IF(COUNTIF('Iteration 3 - FFF'!A:A, A187) &gt; 0, 1, 0)</f>
        <v>0</v>
      </c>
      <c r="N187" s="7">
        <f>IF(COUNTIF('Iteration 3 - FFB'!A:A, A187) &gt; 0, 1, 0)</f>
        <v>0</v>
      </c>
      <c r="O187" s="7">
        <f>IF(COUNTIF('Iteration 3 - FBF'!A:A, A187) &gt; 0, 1, 0)</f>
        <v>0</v>
      </c>
      <c r="P187" s="7">
        <f>IF(COUNTIF('Iteration 3 - FBB'!A:A, A187) &gt; 0, 1, 0)</f>
        <v>0</v>
      </c>
      <c r="Q187" s="7">
        <f>IF(COUNTIF('Iteration 3 - BBB'!A:A, A187) &gt; 0, 1, 0)</f>
        <v>0</v>
      </c>
      <c r="R187" s="7"/>
      <c r="S187" s="7"/>
      <c r="T187" s="7"/>
      <c r="U187" s="7"/>
      <c r="V187" s="7"/>
      <c r="W187" s="7">
        <v>1</v>
      </c>
    </row>
    <row r="188" spans="1:24" x14ac:dyDescent="0.25">
      <c r="A188" s="7" t="s">
        <v>11203</v>
      </c>
      <c r="B188" s="7" t="s">
        <v>11204</v>
      </c>
      <c r="C188" s="7">
        <v>2024</v>
      </c>
      <c r="D188" s="7" t="s">
        <v>4362</v>
      </c>
      <c r="E188" s="7">
        <f t="shared" si="5"/>
        <v>0</v>
      </c>
      <c r="F188" s="7">
        <f>IF(COUNTIF('Start Set'!A:A, A188) &gt; 0, 1, 0)</f>
        <v>0</v>
      </c>
      <c r="G188" s="7">
        <f>IF(COUNTIF('Iteration 1 - Forward'!A:A, A188) &gt; 0, 1, 0)</f>
        <v>0</v>
      </c>
      <c r="H188" s="7">
        <f>IF(COUNTIF('Iteration 1 - Backward'!A:A, A188) &gt; 0, 1, 0)</f>
        <v>0</v>
      </c>
      <c r="I188" s="7">
        <f>IF(COUNTIF('Iteration 2 - Forward-Forward'!A:A, A188) &gt; 0, 1, 0)</f>
        <v>0</v>
      </c>
      <c r="J188" s="7">
        <f>IF(COUNTIF('Iteration 2 - Forward-Backward'!A:A, A188) &gt; 0, 1, 0)</f>
        <v>0</v>
      </c>
      <c r="K188" s="7">
        <f>IF(COUNTIF('Iteration 2 - Backward-Backward'!A:A, A188) &gt; 0, 1, 0)</f>
        <v>0</v>
      </c>
      <c r="L188" s="7">
        <f>IF(COUNTIF('Iteration 2 - Backward-Forward'!A:A, A188) &gt; 0, 1, 0)</f>
        <v>0</v>
      </c>
      <c r="M188" s="7">
        <f>IF(COUNTIF('Iteration 3 - FFF'!A:A, A188) &gt; 0, 1, 0)</f>
        <v>0</v>
      </c>
      <c r="N188" s="7">
        <f>IF(COUNTIF('Iteration 3 - FFB'!A:A, A188) &gt; 0, 1, 0)</f>
        <v>0</v>
      </c>
      <c r="O188" s="7">
        <f>IF(COUNTIF('Iteration 3 - FBF'!A:A, A188) &gt; 0, 1, 0)</f>
        <v>0</v>
      </c>
      <c r="P188" s="7">
        <f>IF(COUNTIF('Iteration 3 - FBB'!A:A, A188) &gt; 0, 1, 0)</f>
        <v>0</v>
      </c>
      <c r="Q188" s="7">
        <f>IF(COUNTIF('Iteration 3 - BBB'!A:A, A188) &gt; 0, 1, 0)</f>
        <v>0</v>
      </c>
      <c r="R188" s="7"/>
      <c r="S188" s="7"/>
      <c r="T188" s="7"/>
      <c r="U188" s="7"/>
      <c r="V188" s="7"/>
      <c r="W188" s="7">
        <v>1</v>
      </c>
    </row>
    <row r="189" spans="1:24" x14ac:dyDescent="0.25">
      <c r="A189" s="7" t="s">
        <v>11398</v>
      </c>
      <c r="B189" s="7" t="s">
        <v>11399</v>
      </c>
      <c r="C189" s="7">
        <v>2021</v>
      </c>
      <c r="D189" s="7" t="s">
        <v>11400</v>
      </c>
      <c r="E189" s="7">
        <f t="shared" si="5"/>
        <v>0</v>
      </c>
      <c r="F189" s="7">
        <f>IF(COUNTIF('Start Set'!A:A, A189) &gt; 0, 1, 0)</f>
        <v>0</v>
      </c>
      <c r="G189" s="7">
        <f>IF(COUNTIF('Iteration 1 - Forward'!A:A, A189) &gt; 0, 1, 0)</f>
        <v>0</v>
      </c>
      <c r="H189" s="7">
        <f>IF(COUNTIF('Iteration 1 - Backward'!A:A, A189) &gt; 0, 1, 0)</f>
        <v>0</v>
      </c>
      <c r="I189" s="7">
        <f>IF(COUNTIF('Iteration 2 - Forward-Forward'!A:A, A189) &gt; 0, 1, 0)</f>
        <v>0</v>
      </c>
      <c r="J189" s="7">
        <f>IF(COUNTIF('Iteration 2 - Forward-Backward'!A:A, A189) &gt; 0, 1, 0)</f>
        <v>0</v>
      </c>
      <c r="K189" s="7">
        <f>IF(COUNTIF('Iteration 2 - Backward-Backward'!A:A, A189) &gt; 0, 1, 0)</f>
        <v>0</v>
      </c>
      <c r="L189" s="7">
        <f>IF(COUNTIF('Iteration 2 - Backward-Forward'!A:A, A189) &gt; 0, 1, 0)</f>
        <v>0</v>
      </c>
      <c r="M189" s="7">
        <f>IF(COUNTIF('Iteration 3 - FFF'!A:A, A189) &gt; 0, 1, 0)</f>
        <v>0</v>
      </c>
      <c r="N189" s="7">
        <f>IF(COUNTIF('Iteration 3 - FFB'!A:A, A189) &gt; 0, 1, 0)</f>
        <v>0</v>
      </c>
      <c r="O189" s="7">
        <f>IF(COUNTIF('Iteration 3 - FBF'!A:A, A189) &gt; 0, 1, 0)</f>
        <v>0</v>
      </c>
      <c r="P189" s="7">
        <f>IF(COUNTIF('Iteration 3 - FBB'!A:A, A189) &gt; 0, 1, 0)</f>
        <v>0</v>
      </c>
      <c r="Q189" s="7">
        <f>IF(COUNTIF('Iteration 3 - BBB'!A:A, A189) &gt; 0, 1, 0)</f>
        <v>0</v>
      </c>
      <c r="R189" s="7"/>
      <c r="S189" s="7"/>
      <c r="T189" s="7"/>
      <c r="U189" s="7"/>
      <c r="V189" s="7"/>
      <c r="W189" s="7">
        <v>1</v>
      </c>
    </row>
    <row r="190" spans="1:24" x14ac:dyDescent="0.25">
      <c r="A190" s="7" t="s">
        <v>11130</v>
      </c>
      <c r="B190" s="7" t="s">
        <v>11131</v>
      </c>
      <c r="C190" s="7">
        <v>2021</v>
      </c>
      <c r="D190" s="7" t="s">
        <v>550</v>
      </c>
      <c r="E190" s="7">
        <f t="shared" si="5"/>
        <v>0</v>
      </c>
      <c r="F190" s="7">
        <f>IF(COUNTIF('Start Set'!A:A, A190) &gt; 0, 1, 0)</f>
        <v>0</v>
      </c>
      <c r="G190" s="7">
        <f>IF(COUNTIF('Iteration 1 - Forward'!A:A, A190) &gt; 0, 1, 0)</f>
        <v>0</v>
      </c>
      <c r="H190" s="7">
        <f>IF(COUNTIF('Iteration 1 - Backward'!A:A, A190) &gt; 0, 1, 0)</f>
        <v>0</v>
      </c>
      <c r="I190" s="7">
        <f>IF(COUNTIF('Iteration 2 - Forward-Forward'!A:A, A190) &gt; 0, 1, 0)</f>
        <v>0</v>
      </c>
      <c r="J190" s="7">
        <f>IF(COUNTIF('Iteration 2 - Forward-Backward'!A:A, A190) &gt; 0, 1, 0)</f>
        <v>0</v>
      </c>
      <c r="K190" s="7">
        <f>IF(COUNTIF('Iteration 2 - Backward-Backward'!A:A, A190) &gt; 0, 1, 0)</f>
        <v>0</v>
      </c>
      <c r="L190" s="7">
        <f>IF(COUNTIF('Iteration 2 - Backward-Forward'!A:A, A190) &gt; 0, 1, 0)</f>
        <v>0</v>
      </c>
      <c r="M190" s="7">
        <f>IF(COUNTIF('Iteration 3 - FFF'!A:A, A190) &gt; 0, 1, 0)</f>
        <v>0</v>
      </c>
      <c r="N190" s="7">
        <f>IF(COUNTIF('Iteration 3 - FFB'!A:A, A190) &gt; 0, 1, 0)</f>
        <v>0</v>
      </c>
      <c r="O190" s="7">
        <f>IF(COUNTIF('Iteration 3 - FBF'!A:A, A190) &gt; 0, 1, 0)</f>
        <v>0</v>
      </c>
      <c r="P190" s="7">
        <f>IF(COUNTIF('Iteration 3 - FBB'!A:A, A190) &gt; 0, 1, 0)</f>
        <v>0</v>
      </c>
      <c r="Q190" s="7">
        <f>IF(COUNTIF('Iteration 3 - BBB'!A:A, A190) &gt; 0, 1, 0)</f>
        <v>0</v>
      </c>
      <c r="R190" s="7"/>
      <c r="S190" s="7"/>
      <c r="T190" s="7"/>
      <c r="U190" s="7"/>
      <c r="V190" s="7"/>
      <c r="W190" s="7">
        <v>1</v>
      </c>
    </row>
    <row r="191" spans="1:24" x14ac:dyDescent="0.25">
      <c r="A191" s="7" t="s">
        <v>11412</v>
      </c>
      <c r="B191" s="7" t="s">
        <v>11413</v>
      </c>
      <c r="C191" s="7">
        <v>2023</v>
      </c>
      <c r="D191" s="7" t="s">
        <v>11414</v>
      </c>
      <c r="E191" s="7">
        <f t="shared" si="5"/>
        <v>0</v>
      </c>
      <c r="F191" s="7">
        <f>IF(COUNTIF('Start Set'!A:A, A191) &gt; 0, 1, 0)</f>
        <v>0</v>
      </c>
      <c r="G191" s="7">
        <f>IF(COUNTIF('Iteration 1 - Forward'!A:A, A191) &gt; 0, 1, 0)</f>
        <v>0</v>
      </c>
      <c r="H191" s="7">
        <f>IF(COUNTIF('Iteration 1 - Backward'!A:A, A191) &gt; 0, 1, 0)</f>
        <v>0</v>
      </c>
      <c r="I191" s="7">
        <f>IF(COUNTIF('Iteration 2 - Forward-Forward'!A:A, A191) &gt; 0, 1, 0)</f>
        <v>0</v>
      </c>
      <c r="J191" s="7">
        <f>IF(COUNTIF('Iteration 2 - Forward-Backward'!A:A, A191) &gt; 0, 1, 0)</f>
        <v>0</v>
      </c>
      <c r="K191" s="7">
        <f>IF(COUNTIF('Iteration 2 - Backward-Backward'!A:A, A191) &gt; 0, 1, 0)</f>
        <v>0</v>
      </c>
      <c r="L191" s="7">
        <f>IF(COUNTIF('Iteration 2 - Backward-Forward'!A:A, A191) &gt; 0, 1, 0)</f>
        <v>0</v>
      </c>
      <c r="M191" s="7">
        <f>IF(COUNTIF('Iteration 3 - FFF'!A:A, A191) &gt; 0, 1, 0)</f>
        <v>0</v>
      </c>
      <c r="N191" s="7">
        <f>IF(COUNTIF('Iteration 3 - FFB'!A:A, A191) &gt; 0, 1, 0)</f>
        <v>0</v>
      </c>
      <c r="O191" s="7">
        <f>IF(COUNTIF('Iteration 3 - FBF'!A:A, A191) &gt; 0, 1, 0)</f>
        <v>0</v>
      </c>
      <c r="P191" s="7">
        <f>IF(COUNTIF('Iteration 3 - FBB'!A:A, A191) &gt; 0, 1, 0)</f>
        <v>0</v>
      </c>
      <c r="Q191" s="7">
        <f>IF(COUNTIF('Iteration 3 - BBB'!A:A, A191) &gt; 0, 1, 0)</f>
        <v>0</v>
      </c>
      <c r="R191" s="7"/>
      <c r="S191" s="7"/>
      <c r="T191" s="7"/>
      <c r="U191" s="7"/>
      <c r="V191" s="7"/>
      <c r="W191" s="7">
        <v>1</v>
      </c>
      <c r="X191" s="7">
        <v>1</v>
      </c>
    </row>
    <row r="192" spans="1:24" x14ac:dyDescent="0.25">
      <c r="A192" s="7" t="s">
        <v>11138</v>
      </c>
      <c r="B192" s="7" t="s">
        <v>11139</v>
      </c>
      <c r="C192" s="7">
        <v>2022</v>
      </c>
      <c r="D192" s="7" t="s">
        <v>356</v>
      </c>
      <c r="E192" s="7">
        <f t="shared" si="5"/>
        <v>0</v>
      </c>
      <c r="F192" s="7">
        <f>IF(COUNTIF('Start Set'!A:A, A192) &gt; 0, 1, 0)</f>
        <v>0</v>
      </c>
      <c r="G192" s="7">
        <f>IF(COUNTIF('Iteration 1 - Forward'!A:A, A192) &gt; 0, 1, 0)</f>
        <v>0</v>
      </c>
      <c r="H192" s="7">
        <f>IF(COUNTIF('Iteration 1 - Backward'!A:A, A192) &gt; 0, 1, 0)</f>
        <v>0</v>
      </c>
      <c r="I192" s="7">
        <f>IF(COUNTIF('Iteration 2 - Forward-Forward'!A:A, A192) &gt; 0, 1, 0)</f>
        <v>0</v>
      </c>
      <c r="J192" s="7">
        <f>IF(COUNTIF('Iteration 2 - Forward-Backward'!A:A, A192) &gt; 0, 1, 0)</f>
        <v>0</v>
      </c>
      <c r="K192" s="7">
        <f>IF(COUNTIF('Iteration 2 - Backward-Backward'!A:A, A192) &gt; 0, 1, 0)</f>
        <v>0</v>
      </c>
      <c r="L192" s="7">
        <f>IF(COUNTIF('Iteration 2 - Backward-Forward'!A:A, A192) &gt; 0, 1, 0)</f>
        <v>0</v>
      </c>
      <c r="M192" s="7">
        <f>IF(COUNTIF('Iteration 3 - FFF'!A:A, A192) &gt; 0, 1, 0)</f>
        <v>0</v>
      </c>
      <c r="N192" s="7">
        <f>IF(COUNTIF('Iteration 3 - FFB'!A:A, A192) &gt; 0, 1, 0)</f>
        <v>0</v>
      </c>
      <c r="O192" s="7">
        <f>IF(COUNTIF('Iteration 3 - FBF'!A:A, A192) &gt; 0, 1, 0)</f>
        <v>0</v>
      </c>
      <c r="P192" s="7">
        <f>IF(COUNTIF('Iteration 3 - FBB'!A:A, A192) &gt; 0, 1, 0)</f>
        <v>0</v>
      </c>
      <c r="Q192" s="7">
        <f>IF(COUNTIF('Iteration 3 - BBB'!A:A, A192) &gt; 0, 1, 0)</f>
        <v>0</v>
      </c>
      <c r="R192" s="7"/>
      <c r="S192" s="7"/>
      <c r="T192" s="7"/>
      <c r="U192" s="7"/>
      <c r="V192" s="7"/>
      <c r="W192" s="7">
        <v>1</v>
      </c>
      <c r="X192" s="7">
        <v>1</v>
      </c>
    </row>
    <row r="193" spans="1:24" x14ac:dyDescent="0.25">
      <c r="A193" s="8" t="s">
        <v>11145</v>
      </c>
      <c r="B193" s="8" t="s">
        <v>11146</v>
      </c>
      <c r="C193" s="8">
        <v>2023</v>
      </c>
      <c r="D193" s="8" t="s">
        <v>122</v>
      </c>
      <c r="E193" s="8">
        <f t="shared" si="5"/>
        <v>0</v>
      </c>
      <c r="F193" s="8">
        <f>IF(COUNTIF('Start Set'!A:A, A193) &gt; 0, 1, 0)</f>
        <v>0</v>
      </c>
      <c r="G193" s="8">
        <f>IF(COUNTIF('Iteration 1 - Forward'!A:A, A193) &gt; 0, 1, 0)</f>
        <v>0</v>
      </c>
      <c r="H193" s="8">
        <f>IF(COUNTIF('Iteration 1 - Backward'!A:A, A193) &gt; 0, 1, 0)</f>
        <v>0</v>
      </c>
      <c r="I193" s="8">
        <f>IF(COUNTIF('Iteration 2 - Forward-Forward'!A:A, A193) &gt; 0, 1, 0)</f>
        <v>0</v>
      </c>
      <c r="J193" s="8">
        <f>IF(COUNTIF('Iteration 2 - Forward-Backward'!A:A, A193) &gt; 0, 1, 0)</f>
        <v>0</v>
      </c>
      <c r="K193" s="8">
        <f>IF(COUNTIF('Iteration 2 - Backward-Backward'!A:A, A193) &gt; 0, 1, 0)</f>
        <v>0</v>
      </c>
      <c r="L193" s="8">
        <f>IF(COUNTIF('Iteration 2 - Backward-Forward'!A:A, A193) &gt; 0, 1, 0)</f>
        <v>0</v>
      </c>
      <c r="M193" s="8">
        <f>IF(COUNTIF('Iteration 3 - FFF'!A:A, A193) &gt; 0, 1, 0)</f>
        <v>0</v>
      </c>
      <c r="N193" s="8">
        <f>IF(COUNTIF('Iteration 3 - FFB'!A:A, A193) &gt; 0, 1, 0)</f>
        <v>0</v>
      </c>
      <c r="O193" s="8">
        <f>IF(COUNTIF('Iteration 3 - FBF'!A:A, A193) &gt; 0, 1, 0)</f>
        <v>0</v>
      </c>
      <c r="P193" s="8">
        <f>IF(COUNTIF('Iteration 3 - FBB'!A:A, A193) &gt; 0, 1, 0)</f>
        <v>0</v>
      </c>
      <c r="Q193" s="8">
        <f>IF(COUNTIF('Iteration 3 - BBB'!A:A, A193) &gt; 0, 1, 0)</f>
        <v>0</v>
      </c>
      <c r="R193" s="8"/>
      <c r="S193" s="8"/>
      <c r="T193" s="8"/>
      <c r="U193" s="8"/>
      <c r="V193" s="8"/>
      <c r="W193" s="8"/>
      <c r="X193" s="8">
        <v>1</v>
      </c>
    </row>
    <row r="195" spans="1:24" x14ac:dyDescent="0.25">
      <c r="A195" s="13">
        <f>COUNT(E2:E193)-SUM(E2:E193)-SUM(F2:F193)-SUM(G2:G193)-SUM(H2:H193)-SUM(I2:I193)-SUM(J2:J193)-SUM(K2:K193)-SUM(L2:L193)-SUM(M2:M193)-SUM(N2:N193)-SUM(O2:O193)-SUM(P2:P193)-SUM(Q2:Q193)</f>
        <v>169</v>
      </c>
      <c r="B195" s="13" t="s">
        <v>7989</v>
      </c>
    </row>
  </sheetData>
  <sortState xmlns:xlrd2="http://schemas.microsoft.com/office/spreadsheetml/2017/richdata2" ref="A2:Y192">
    <sortCondition descending="1" sortBy="cellColor" ref="W2:W192" dxfId="10"/>
  </sortState>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2BB39-C73D-4B70-8C9D-01BE577F6D18}">
  <dimension ref="A1:Y14"/>
  <sheetViews>
    <sheetView workbookViewId="0">
      <pane ySplit="1" topLeftCell="A2" activePane="bottomLeft" state="frozen"/>
      <selection pane="bottomLeft" activeCell="X6" sqref="X6:X12"/>
    </sheetView>
  </sheetViews>
  <sheetFormatPr defaultRowHeight="15" x14ac:dyDescent="0.25"/>
  <cols>
    <col min="1" max="1" width="20" customWidth="1"/>
    <col min="2" max="2" width="12.42578125" customWidth="1"/>
    <col min="4" max="4" width="77" customWidth="1"/>
    <col min="5" max="5" width="3" customWidth="1"/>
    <col min="6" max="6" width="3.85546875" customWidth="1"/>
    <col min="7" max="7" width="4.140625" customWidth="1"/>
    <col min="8" max="8" width="4" customWidth="1"/>
    <col min="9" max="9" width="4.7109375" customWidth="1"/>
    <col min="10" max="10" width="4.85546875" customWidth="1"/>
    <col min="11" max="11" width="5" customWidth="1"/>
    <col min="12" max="12" width="4.5703125" customWidth="1"/>
    <col min="13" max="14" width="5.5703125" customWidth="1"/>
    <col min="15" max="15" width="5.28515625" customWidth="1"/>
    <col min="16" max="16" width="5.42578125" customWidth="1"/>
    <col min="17" max="17" width="5.85546875" customWidth="1"/>
    <col min="18" max="18" width="5.42578125" customWidth="1"/>
    <col min="19" max="19" width="4.7109375" customWidth="1"/>
    <col min="20" max="21" width="4.5703125" customWidth="1"/>
    <col min="22" max="22" width="4.7109375" customWidth="1"/>
    <col min="23" max="23" width="4.85546875" customWidth="1"/>
    <col min="24" max="24" width="5" customWidth="1"/>
    <col min="25" max="25" width="4.42578125" customWidth="1"/>
  </cols>
  <sheetData>
    <row r="1" spans="1:25" x14ac:dyDescent="0.25">
      <c r="A1" s="1" t="s">
        <v>1</v>
      </c>
      <c r="B1" s="1" t="s">
        <v>2</v>
      </c>
      <c r="C1" s="1" t="s">
        <v>3</v>
      </c>
      <c r="D1" s="1" t="s">
        <v>4</v>
      </c>
      <c r="E1" s="1" t="s">
        <v>8083</v>
      </c>
      <c r="F1" s="1" t="s">
        <v>8084</v>
      </c>
      <c r="G1" s="1" t="s">
        <v>8085</v>
      </c>
      <c r="H1" s="1" t="s">
        <v>8087</v>
      </c>
      <c r="I1" s="1" t="s">
        <v>8088</v>
      </c>
      <c r="J1" s="1" t="s">
        <v>8089</v>
      </c>
      <c r="K1" s="1" t="s">
        <v>8090</v>
      </c>
      <c r="L1" s="1" t="s">
        <v>8123</v>
      </c>
      <c r="M1" s="1" t="s">
        <v>8124</v>
      </c>
      <c r="N1" s="1" t="s">
        <v>8724</v>
      </c>
      <c r="O1" s="1" t="s">
        <v>8725</v>
      </c>
      <c r="P1" s="1" t="s">
        <v>8726</v>
      </c>
      <c r="Q1" s="1" t="s">
        <v>8727</v>
      </c>
      <c r="R1" s="1" t="s">
        <v>11451</v>
      </c>
      <c r="S1" s="1" t="s">
        <v>4555</v>
      </c>
      <c r="T1" s="1" t="s">
        <v>4556</v>
      </c>
      <c r="U1" s="1" t="s">
        <v>4557</v>
      </c>
      <c r="V1" s="1" t="s">
        <v>4558</v>
      </c>
      <c r="W1" s="1" t="s">
        <v>4559</v>
      </c>
      <c r="X1" s="1" t="s">
        <v>4554</v>
      </c>
      <c r="Y1" s="1" t="s">
        <v>4560</v>
      </c>
    </row>
    <row r="2" spans="1:25" x14ac:dyDescent="0.25">
      <c r="A2" s="7" t="s">
        <v>11468</v>
      </c>
      <c r="B2" s="7" t="s">
        <v>11469</v>
      </c>
      <c r="C2" s="7">
        <v>2025</v>
      </c>
      <c r="D2" s="7" t="s">
        <v>11470</v>
      </c>
      <c r="E2" s="7">
        <f t="shared" ref="E2:E12" si="0">--(ROW(A2)&lt;&gt;MATCH(A2,$A:$A,0))</f>
        <v>0</v>
      </c>
      <c r="F2" s="7">
        <f>IF(COUNTIF('Start Set'!A:A, A2) &gt; 0, 1, 0)</f>
        <v>0</v>
      </c>
      <c r="G2" s="7">
        <f>IF(COUNTIF('Iteration 1 - Forward'!A:A, A2) &gt; 0, 1, 0)</f>
        <v>0</v>
      </c>
      <c r="H2" s="7">
        <f>IF(COUNTIF('Iteration 1 - Backward'!A:A, A2) &gt; 0, 1, 0)</f>
        <v>0</v>
      </c>
      <c r="I2" s="7">
        <f>IF(COUNTIF('Iteration 2 - Forward-Forward'!A:A, A2) &gt; 0, 1, 0)</f>
        <v>0</v>
      </c>
      <c r="J2" s="7">
        <f>IF(COUNTIF('Iteration 2 - Forward-Backward'!A:A, A2) &gt; 0, 1, 0)</f>
        <v>0</v>
      </c>
      <c r="K2" s="7">
        <f>IF(COUNTIF('Iteration 2 - Backward-Backward'!A:A, A2) &gt; 0, 1, 0)</f>
        <v>0</v>
      </c>
      <c r="L2" s="7">
        <f>IF(COUNTIF('Iteration 2 - Backward-Forward'!A:A, A2) &gt; 0, 1, 0)</f>
        <v>0</v>
      </c>
      <c r="M2" s="7">
        <f>IF(COUNTIF('Iteration 3 - FFF'!A:A, A2) &gt; 0, 1, 0)</f>
        <v>0</v>
      </c>
      <c r="N2" s="7">
        <f>IF(COUNTIF('Iteration 3 - FFB'!A:A, A2) &gt; 0, 1, 0)</f>
        <v>0</v>
      </c>
      <c r="O2" s="7">
        <f>IF(COUNTIF('Iteration 3 - FBF'!A:A, A2) &gt; 0, 1, 0)</f>
        <v>0</v>
      </c>
      <c r="P2" s="7">
        <f>IF(COUNTIF('Iteration 3 - FBB'!A:A, A2) &gt; 0, 1, 0)</f>
        <v>0</v>
      </c>
      <c r="Q2" s="7">
        <f>IF(COUNTIF('Iteration 3 - BBB'!A:A, A2) &gt; 0, 1, 0)</f>
        <v>0</v>
      </c>
      <c r="R2" s="7">
        <f>IF(COUNTIF('Iteration 3 - BBF'!A:A, A2) &gt; 0, 1, 0)</f>
        <v>0</v>
      </c>
      <c r="S2" s="7"/>
      <c r="T2" s="7">
        <v>1</v>
      </c>
    </row>
    <row r="3" spans="1:25" x14ac:dyDescent="0.25">
      <c r="A3" s="7" t="s">
        <v>11471</v>
      </c>
      <c r="B3" s="7" t="s">
        <v>11472</v>
      </c>
      <c r="C3" s="7">
        <v>2025</v>
      </c>
      <c r="D3" s="7" t="s">
        <v>11473</v>
      </c>
      <c r="E3" s="7">
        <f t="shared" si="0"/>
        <v>0</v>
      </c>
      <c r="F3" s="7">
        <f>IF(COUNTIF('Start Set'!A:A, A3) &gt; 0, 1, 0)</f>
        <v>0</v>
      </c>
      <c r="G3" s="7">
        <f>IF(COUNTIF('Iteration 1 - Forward'!A:A, A3) &gt; 0, 1, 0)</f>
        <v>0</v>
      </c>
      <c r="H3" s="7">
        <f>IF(COUNTIF('Iteration 1 - Backward'!A:A, A3) &gt; 0, 1, 0)</f>
        <v>0</v>
      </c>
      <c r="I3" s="7">
        <f>IF(COUNTIF('Iteration 2 - Forward-Forward'!A:A, A3) &gt; 0, 1, 0)</f>
        <v>0</v>
      </c>
      <c r="J3" s="7">
        <f>IF(COUNTIF('Iteration 2 - Forward-Backward'!A:A, A3) &gt; 0, 1, 0)</f>
        <v>0</v>
      </c>
      <c r="K3" s="7">
        <f>IF(COUNTIF('Iteration 2 - Backward-Backward'!A:A, A3) &gt; 0, 1, 0)</f>
        <v>0</v>
      </c>
      <c r="L3" s="7">
        <f>IF(COUNTIF('Iteration 2 - Backward-Forward'!A:A, A3) &gt; 0, 1, 0)</f>
        <v>0</v>
      </c>
      <c r="M3" s="7">
        <f>IF(COUNTIF('Iteration 3 - FFF'!A:A, A3) &gt; 0, 1, 0)</f>
        <v>0</v>
      </c>
      <c r="N3" s="7">
        <f>IF(COUNTIF('Iteration 3 - FFB'!A:A, A3) &gt; 0, 1, 0)</f>
        <v>0</v>
      </c>
      <c r="O3" s="7">
        <f>IF(COUNTIF('Iteration 3 - FBF'!A:A, A3) &gt; 0, 1, 0)</f>
        <v>0</v>
      </c>
      <c r="P3" s="7">
        <f>IF(COUNTIF('Iteration 3 - FBB'!A:A, A3) &gt; 0, 1, 0)</f>
        <v>0</v>
      </c>
      <c r="Q3" s="7">
        <f>IF(COUNTIF('Iteration 3 - BBB'!A:A, A3) &gt; 0, 1, 0)</f>
        <v>0</v>
      </c>
      <c r="R3" s="7">
        <f>IF(COUNTIF('Iteration 3 - BBF'!A:A, A3) &gt; 0, 1, 0)</f>
        <v>0</v>
      </c>
      <c r="S3" s="7"/>
      <c r="T3" s="7">
        <v>1</v>
      </c>
    </row>
    <row r="4" spans="1:25" x14ac:dyDescent="0.25">
      <c r="A4" s="7" t="s">
        <v>11474</v>
      </c>
      <c r="B4" s="7" t="s">
        <v>11475</v>
      </c>
      <c r="C4" s="7">
        <v>2025</v>
      </c>
      <c r="D4" s="7" t="s">
        <v>11476</v>
      </c>
      <c r="E4" s="7">
        <f t="shared" si="0"/>
        <v>0</v>
      </c>
      <c r="F4" s="7">
        <f>IF(COUNTIF('Start Set'!A:A, A4) &gt; 0, 1, 0)</f>
        <v>0</v>
      </c>
      <c r="G4" s="7">
        <f>IF(COUNTIF('Iteration 1 - Forward'!A:A, A4) &gt; 0, 1, 0)</f>
        <v>0</v>
      </c>
      <c r="H4" s="7">
        <f>IF(COUNTIF('Iteration 1 - Backward'!A:A, A4) &gt; 0, 1, 0)</f>
        <v>0</v>
      </c>
      <c r="I4" s="7">
        <f>IF(COUNTIF('Iteration 2 - Forward-Forward'!A:A, A4) &gt; 0, 1, 0)</f>
        <v>0</v>
      </c>
      <c r="J4" s="7">
        <f>IF(COUNTIF('Iteration 2 - Forward-Backward'!A:A, A4) &gt; 0, 1, 0)</f>
        <v>0</v>
      </c>
      <c r="K4" s="7">
        <f>IF(COUNTIF('Iteration 2 - Backward-Backward'!A:A, A4) &gt; 0, 1, 0)</f>
        <v>0</v>
      </c>
      <c r="L4" s="7">
        <f>IF(COUNTIF('Iteration 2 - Backward-Forward'!A:A, A4) &gt; 0, 1, 0)</f>
        <v>0</v>
      </c>
      <c r="M4" s="7">
        <f>IF(COUNTIF('Iteration 3 - FFF'!A:A, A4) &gt; 0, 1, 0)</f>
        <v>0</v>
      </c>
      <c r="N4" s="7">
        <f>IF(COUNTIF('Iteration 3 - FFB'!A:A, A4) &gt; 0, 1, 0)</f>
        <v>0</v>
      </c>
      <c r="O4" s="7">
        <f>IF(COUNTIF('Iteration 3 - FBF'!A:A, A4) &gt; 0, 1, 0)</f>
        <v>0</v>
      </c>
      <c r="P4" s="7">
        <f>IF(COUNTIF('Iteration 3 - FBB'!A:A, A4) &gt; 0, 1, 0)</f>
        <v>0</v>
      </c>
      <c r="Q4" s="7">
        <f>IF(COUNTIF('Iteration 3 - BBB'!A:A, A4) &gt; 0, 1, 0)</f>
        <v>0</v>
      </c>
      <c r="R4" s="7">
        <f>IF(COUNTIF('Iteration 3 - BBF'!A:A, A4) &gt; 0, 1, 0)</f>
        <v>0</v>
      </c>
      <c r="S4" s="7"/>
      <c r="T4" s="7">
        <v>1</v>
      </c>
    </row>
    <row r="5" spans="1:25" x14ac:dyDescent="0.25">
      <c r="A5" s="7" t="s">
        <v>11480</v>
      </c>
      <c r="B5" s="7" t="s">
        <v>11481</v>
      </c>
      <c r="C5" s="7">
        <v>2025</v>
      </c>
      <c r="D5" s="7" t="s">
        <v>11482</v>
      </c>
      <c r="E5" s="7">
        <f t="shared" si="0"/>
        <v>0</v>
      </c>
      <c r="F5" s="7">
        <f>IF(COUNTIF('Start Set'!A:A, A5) &gt; 0, 1, 0)</f>
        <v>0</v>
      </c>
      <c r="G5" s="7">
        <f>IF(COUNTIF('Iteration 1 - Forward'!A:A, A5) &gt; 0, 1, 0)</f>
        <v>0</v>
      </c>
      <c r="H5" s="7">
        <f>IF(COUNTIF('Iteration 1 - Backward'!A:A, A5) &gt; 0, 1, 0)</f>
        <v>0</v>
      </c>
      <c r="I5" s="7">
        <f>IF(COUNTIF('Iteration 2 - Forward-Forward'!A:A, A5) &gt; 0, 1, 0)</f>
        <v>0</v>
      </c>
      <c r="J5" s="7">
        <f>IF(COUNTIF('Iteration 2 - Forward-Backward'!A:A, A5) &gt; 0, 1, 0)</f>
        <v>0</v>
      </c>
      <c r="K5" s="7">
        <f>IF(COUNTIF('Iteration 2 - Backward-Backward'!A:A, A5) &gt; 0, 1, 0)</f>
        <v>0</v>
      </c>
      <c r="L5" s="7">
        <f>IF(COUNTIF('Iteration 2 - Backward-Forward'!A:A, A5) &gt; 0, 1, 0)</f>
        <v>0</v>
      </c>
      <c r="M5" s="7">
        <f>IF(COUNTIF('Iteration 3 - FFF'!A:A, A5) &gt; 0, 1, 0)</f>
        <v>0</v>
      </c>
      <c r="N5" s="7">
        <f>IF(COUNTIF('Iteration 3 - FFB'!A:A, A5) &gt; 0, 1, 0)</f>
        <v>0</v>
      </c>
      <c r="O5" s="7">
        <f>IF(COUNTIF('Iteration 3 - FBF'!A:A, A5) &gt; 0, 1, 0)</f>
        <v>0</v>
      </c>
      <c r="P5" s="7">
        <f>IF(COUNTIF('Iteration 3 - FBB'!A:A, A5) &gt; 0, 1, 0)</f>
        <v>0</v>
      </c>
      <c r="Q5" s="7">
        <f>IF(COUNTIF('Iteration 3 - BBB'!A:A, A5) &gt; 0, 1, 0)</f>
        <v>0</v>
      </c>
      <c r="R5" s="7">
        <f>IF(COUNTIF('Iteration 3 - BBF'!A:A, A5) &gt; 0, 1, 0)</f>
        <v>0</v>
      </c>
      <c r="S5" s="7"/>
      <c r="T5" s="7">
        <v>1</v>
      </c>
    </row>
    <row r="6" spans="1:25" x14ac:dyDescent="0.25">
      <c r="A6" s="7" t="s">
        <v>11454</v>
      </c>
      <c r="B6" s="7" t="s">
        <v>11455</v>
      </c>
      <c r="C6" s="7">
        <v>2024</v>
      </c>
      <c r="D6" s="7" t="s">
        <v>1757</v>
      </c>
      <c r="E6" s="7">
        <f t="shared" si="0"/>
        <v>0</v>
      </c>
      <c r="F6" s="7">
        <f>IF(COUNTIF('Start Set'!A:A, A6) &gt; 0, 1, 0)</f>
        <v>0</v>
      </c>
      <c r="G6" s="7">
        <f>IF(COUNTIF('Iteration 1 - Forward'!A:A, A6) &gt; 0, 1, 0)</f>
        <v>0</v>
      </c>
      <c r="H6" s="7">
        <f>IF(COUNTIF('Iteration 1 - Backward'!A:A, A6) &gt; 0, 1, 0)</f>
        <v>0</v>
      </c>
      <c r="I6" s="7">
        <f>IF(COUNTIF('Iteration 2 - Forward-Forward'!A:A, A6) &gt; 0, 1, 0)</f>
        <v>0</v>
      </c>
      <c r="J6" s="7">
        <f>IF(COUNTIF('Iteration 2 - Forward-Backward'!A:A, A6) &gt; 0, 1, 0)</f>
        <v>0</v>
      </c>
      <c r="K6" s="7">
        <f>IF(COUNTIF('Iteration 2 - Backward-Backward'!A:A, A6) &gt; 0, 1, 0)</f>
        <v>0</v>
      </c>
      <c r="L6" s="7">
        <f>IF(COUNTIF('Iteration 2 - Backward-Forward'!A:A, A6) &gt; 0, 1, 0)</f>
        <v>0</v>
      </c>
      <c r="M6" s="7">
        <f>IF(COUNTIF('Iteration 3 - FFF'!A:A, A6) &gt; 0, 1, 0)</f>
        <v>0</v>
      </c>
      <c r="N6" s="7">
        <f>IF(COUNTIF('Iteration 3 - FFB'!A:A, A6) &gt; 0, 1, 0)</f>
        <v>0</v>
      </c>
      <c r="O6" s="7">
        <f>IF(COUNTIF('Iteration 3 - FBF'!A:A, A6) &gt; 0, 1, 0)</f>
        <v>0</v>
      </c>
      <c r="P6" s="7">
        <f>IF(COUNTIF('Iteration 3 - FBB'!A:A, A6) &gt; 0, 1, 0)</f>
        <v>0</v>
      </c>
      <c r="Q6" s="7">
        <f>IF(COUNTIF('Iteration 3 - BBB'!A:A, A6) &gt; 0, 1, 0)</f>
        <v>0</v>
      </c>
      <c r="R6" s="7">
        <f>IF(COUNTIF('Iteration 3 - BBF'!A:A, A6) &gt; 0, 1, 0)</f>
        <v>0</v>
      </c>
      <c r="S6" s="7"/>
      <c r="T6" s="7"/>
      <c r="U6" s="7"/>
      <c r="V6" s="7"/>
      <c r="W6" s="7"/>
      <c r="X6" s="7">
        <v>1</v>
      </c>
    </row>
    <row r="7" spans="1:25" x14ac:dyDescent="0.25">
      <c r="A7" s="7" t="s">
        <v>11456</v>
      </c>
      <c r="B7" s="7" t="s">
        <v>11457</v>
      </c>
      <c r="C7" s="7">
        <v>2024</v>
      </c>
      <c r="D7" s="7" t="s">
        <v>143</v>
      </c>
      <c r="E7" s="7">
        <f t="shared" si="0"/>
        <v>0</v>
      </c>
      <c r="F7" s="7">
        <f>IF(COUNTIF('Start Set'!A:A, A7) &gt; 0, 1, 0)</f>
        <v>0</v>
      </c>
      <c r="G7" s="7">
        <f>IF(COUNTIF('Iteration 1 - Forward'!A:A, A7) &gt; 0, 1, 0)</f>
        <v>0</v>
      </c>
      <c r="H7" s="7">
        <f>IF(COUNTIF('Iteration 1 - Backward'!A:A, A7) &gt; 0, 1, 0)</f>
        <v>0</v>
      </c>
      <c r="I7" s="7">
        <f>IF(COUNTIF('Iteration 2 - Forward-Forward'!A:A, A7) &gt; 0, 1, 0)</f>
        <v>0</v>
      </c>
      <c r="J7" s="7">
        <f>IF(COUNTIF('Iteration 2 - Forward-Backward'!A:A, A7) &gt; 0, 1, 0)</f>
        <v>0</v>
      </c>
      <c r="K7" s="7">
        <f>IF(COUNTIF('Iteration 2 - Backward-Backward'!A:A, A7) &gt; 0, 1, 0)</f>
        <v>0</v>
      </c>
      <c r="L7" s="7">
        <f>IF(COUNTIF('Iteration 2 - Backward-Forward'!A:A, A7) &gt; 0, 1, 0)</f>
        <v>0</v>
      </c>
      <c r="M7" s="7">
        <f>IF(COUNTIF('Iteration 3 - FFF'!A:A, A7) &gt; 0, 1, 0)</f>
        <v>0</v>
      </c>
      <c r="N7" s="7">
        <f>IF(COUNTIF('Iteration 3 - FFB'!A:A, A7) &gt; 0, 1, 0)</f>
        <v>0</v>
      </c>
      <c r="O7" s="7">
        <f>IF(COUNTIF('Iteration 3 - FBF'!A:A, A7) &gt; 0, 1, 0)</f>
        <v>0</v>
      </c>
      <c r="P7" s="7">
        <f>IF(COUNTIF('Iteration 3 - FBB'!A:A, A7) &gt; 0, 1, 0)</f>
        <v>0</v>
      </c>
      <c r="Q7" s="7">
        <f>IF(COUNTIF('Iteration 3 - BBB'!A:A, A7) &gt; 0, 1, 0)</f>
        <v>0</v>
      </c>
      <c r="R7" s="7">
        <f>IF(COUNTIF('Iteration 3 - BBF'!A:A, A7) &gt; 0, 1, 0)</f>
        <v>0</v>
      </c>
      <c r="S7" s="7"/>
      <c r="T7" s="7"/>
      <c r="U7" s="7"/>
      <c r="V7" s="7"/>
      <c r="W7" s="7"/>
      <c r="X7" s="7">
        <v>1</v>
      </c>
    </row>
    <row r="8" spans="1:25" x14ac:dyDescent="0.25">
      <c r="A8" s="7" t="s">
        <v>11458</v>
      </c>
      <c r="B8" s="7" t="s">
        <v>11459</v>
      </c>
      <c r="C8" s="7">
        <v>2025</v>
      </c>
      <c r="D8" s="7" t="s">
        <v>11460</v>
      </c>
      <c r="E8" s="7">
        <f t="shared" si="0"/>
        <v>0</v>
      </c>
      <c r="F8" s="7">
        <f>IF(COUNTIF('Start Set'!A:A, A8) &gt; 0, 1, 0)</f>
        <v>0</v>
      </c>
      <c r="G8" s="7">
        <f>IF(COUNTIF('Iteration 1 - Forward'!A:A, A8) &gt; 0, 1, 0)</f>
        <v>0</v>
      </c>
      <c r="H8" s="7">
        <f>IF(COUNTIF('Iteration 1 - Backward'!A:A, A8) &gt; 0, 1, 0)</f>
        <v>0</v>
      </c>
      <c r="I8" s="7">
        <f>IF(COUNTIF('Iteration 2 - Forward-Forward'!A:A, A8) &gt; 0, 1, 0)</f>
        <v>0</v>
      </c>
      <c r="J8" s="7">
        <f>IF(COUNTIF('Iteration 2 - Forward-Backward'!A:A, A8) &gt; 0, 1, 0)</f>
        <v>0</v>
      </c>
      <c r="K8" s="7">
        <f>IF(COUNTIF('Iteration 2 - Backward-Backward'!A:A, A8) &gt; 0, 1, 0)</f>
        <v>0</v>
      </c>
      <c r="L8" s="7">
        <f>IF(COUNTIF('Iteration 2 - Backward-Forward'!A:A, A8) &gt; 0, 1, 0)</f>
        <v>0</v>
      </c>
      <c r="M8" s="7">
        <f>IF(COUNTIF('Iteration 3 - FFF'!A:A, A8) &gt; 0, 1, 0)</f>
        <v>0</v>
      </c>
      <c r="N8" s="7">
        <f>IF(COUNTIF('Iteration 3 - FFB'!A:A, A8) &gt; 0, 1, 0)</f>
        <v>0</v>
      </c>
      <c r="O8" s="7">
        <f>IF(COUNTIF('Iteration 3 - FBF'!A:A, A8) &gt; 0, 1, 0)</f>
        <v>0</v>
      </c>
      <c r="P8" s="7">
        <f>IF(COUNTIF('Iteration 3 - FBB'!A:A, A8) &gt; 0, 1, 0)</f>
        <v>0</v>
      </c>
      <c r="Q8" s="7">
        <f>IF(COUNTIF('Iteration 3 - BBB'!A:A, A8) &gt; 0, 1, 0)</f>
        <v>0</v>
      </c>
      <c r="R8" s="7">
        <f>IF(COUNTIF('Iteration 3 - BBF'!A:A, A8) &gt; 0, 1, 0)</f>
        <v>0</v>
      </c>
      <c r="S8" s="7"/>
      <c r="T8" s="7"/>
      <c r="U8" s="7"/>
      <c r="V8" s="7"/>
      <c r="W8" s="7"/>
      <c r="X8" s="7">
        <v>1</v>
      </c>
    </row>
    <row r="9" spans="1:25" x14ac:dyDescent="0.25">
      <c r="A9" s="7" t="s">
        <v>11461</v>
      </c>
      <c r="B9" s="7" t="s">
        <v>11462</v>
      </c>
      <c r="C9" s="7">
        <v>2024</v>
      </c>
      <c r="D9" s="7" t="s">
        <v>2316</v>
      </c>
      <c r="E9" s="7">
        <f t="shared" si="0"/>
        <v>0</v>
      </c>
      <c r="F9" s="7">
        <f>IF(COUNTIF('Start Set'!A:A, A9) &gt; 0, 1, 0)</f>
        <v>0</v>
      </c>
      <c r="G9" s="7">
        <f>IF(COUNTIF('Iteration 1 - Forward'!A:A, A9) &gt; 0, 1, 0)</f>
        <v>0</v>
      </c>
      <c r="H9" s="7">
        <f>IF(COUNTIF('Iteration 1 - Backward'!A:A, A9) &gt; 0, 1, 0)</f>
        <v>0</v>
      </c>
      <c r="I9" s="7">
        <f>IF(COUNTIF('Iteration 2 - Forward-Forward'!A:A, A9) &gt; 0, 1, 0)</f>
        <v>0</v>
      </c>
      <c r="J9" s="7">
        <f>IF(COUNTIF('Iteration 2 - Forward-Backward'!A:A, A9) &gt; 0, 1, 0)</f>
        <v>0</v>
      </c>
      <c r="K9" s="7">
        <f>IF(COUNTIF('Iteration 2 - Backward-Backward'!A:A, A9) &gt; 0, 1, 0)</f>
        <v>0</v>
      </c>
      <c r="L9" s="7">
        <f>IF(COUNTIF('Iteration 2 - Backward-Forward'!A:A, A9) &gt; 0, 1, 0)</f>
        <v>0</v>
      </c>
      <c r="M9" s="7">
        <f>IF(COUNTIF('Iteration 3 - FFF'!A:A, A9) &gt; 0, 1, 0)</f>
        <v>0</v>
      </c>
      <c r="N9" s="7">
        <f>IF(COUNTIF('Iteration 3 - FFB'!A:A, A9) &gt; 0, 1, 0)</f>
        <v>0</v>
      </c>
      <c r="O9" s="7">
        <f>IF(COUNTIF('Iteration 3 - FBF'!A:A, A9) &gt; 0, 1, 0)</f>
        <v>0</v>
      </c>
      <c r="P9" s="7">
        <f>IF(COUNTIF('Iteration 3 - FBB'!A:A, A9) &gt; 0, 1, 0)</f>
        <v>0</v>
      </c>
      <c r="Q9" s="7">
        <f>IF(COUNTIF('Iteration 3 - BBB'!A:A, A9) &gt; 0, 1, 0)</f>
        <v>0</v>
      </c>
      <c r="R9" s="7">
        <f>IF(COUNTIF('Iteration 3 - BBF'!A:A, A9) &gt; 0, 1, 0)</f>
        <v>0</v>
      </c>
      <c r="S9" s="7"/>
      <c r="T9" s="7"/>
      <c r="U9" s="7"/>
      <c r="V9" s="7"/>
      <c r="W9" s="7"/>
      <c r="X9" s="7">
        <v>1</v>
      </c>
    </row>
    <row r="10" spans="1:25" x14ac:dyDescent="0.25">
      <c r="A10" s="7" t="s">
        <v>11463</v>
      </c>
      <c r="B10" s="7" t="s">
        <v>11464</v>
      </c>
      <c r="C10" s="7">
        <v>2025</v>
      </c>
      <c r="D10" s="7" t="s">
        <v>122</v>
      </c>
      <c r="E10" s="7">
        <f t="shared" si="0"/>
        <v>0</v>
      </c>
      <c r="F10" s="7">
        <f>IF(COUNTIF('Start Set'!A:A, A10) &gt; 0, 1, 0)</f>
        <v>0</v>
      </c>
      <c r="G10" s="7">
        <f>IF(COUNTIF('Iteration 1 - Forward'!A:A, A10) &gt; 0, 1, 0)</f>
        <v>0</v>
      </c>
      <c r="H10" s="7">
        <f>IF(COUNTIF('Iteration 1 - Backward'!A:A, A10) &gt; 0, 1, 0)</f>
        <v>0</v>
      </c>
      <c r="I10" s="7">
        <f>IF(COUNTIF('Iteration 2 - Forward-Forward'!A:A, A10) &gt; 0, 1, 0)</f>
        <v>0</v>
      </c>
      <c r="J10" s="7">
        <f>IF(COUNTIF('Iteration 2 - Forward-Backward'!A:A, A10) &gt; 0, 1, 0)</f>
        <v>0</v>
      </c>
      <c r="K10" s="7">
        <f>IF(COUNTIF('Iteration 2 - Backward-Backward'!A:A, A10) &gt; 0, 1, 0)</f>
        <v>0</v>
      </c>
      <c r="L10" s="7">
        <f>IF(COUNTIF('Iteration 2 - Backward-Forward'!A:A, A10) &gt; 0, 1, 0)</f>
        <v>0</v>
      </c>
      <c r="M10" s="7">
        <f>IF(COUNTIF('Iteration 3 - FFF'!A:A, A10) &gt; 0, 1, 0)</f>
        <v>0</v>
      </c>
      <c r="N10" s="7">
        <f>IF(COUNTIF('Iteration 3 - FFB'!A:A, A10) &gt; 0, 1, 0)</f>
        <v>0</v>
      </c>
      <c r="O10" s="7">
        <f>IF(COUNTIF('Iteration 3 - FBF'!A:A, A10) &gt; 0, 1, 0)</f>
        <v>0</v>
      </c>
      <c r="P10" s="7">
        <f>IF(COUNTIF('Iteration 3 - FBB'!A:A, A10) &gt; 0, 1, 0)</f>
        <v>0</v>
      </c>
      <c r="Q10" s="7">
        <f>IF(COUNTIF('Iteration 3 - BBB'!A:A, A10) &gt; 0, 1, 0)</f>
        <v>0</v>
      </c>
      <c r="R10" s="7">
        <f>IF(COUNTIF('Iteration 3 - BBF'!A:A, A10) &gt; 0, 1, 0)</f>
        <v>0</v>
      </c>
      <c r="S10" s="7"/>
      <c r="T10" s="7"/>
      <c r="U10" s="7"/>
      <c r="V10" s="7"/>
      <c r="W10" s="7">
        <v>1</v>
      </c>
    </row>
    <row r="11" spans="1:25" x14ac:dyDescent="0.25">
      <c r="A11" s="7" t="s">
        <v>11465</v>
      </c>
      <c r="B11" s="7" t="s">
        <v>11466</v>
      </c>
      <c r="C11" s="7">
        <v>2025</v>
      </c>
      <c r="D11" s="7" t="s">
        <v>11467</v>
      </c>
      <c r="E11" s="7">
        <f t="shared" si="0"/>
        <v>0</v>
      </c>
      <c r="F11" s="7">
        <f>IF(COUNTIF('Start Set'!A:A, A11) &gt; 0, 1, 0)</f>
        <v>0</v>
      </c>
      <c r="G11" s="7">
        <f>IF(COUNTIF('Iteration 1 - Forward'!A:A, A11) &gt; 0, 1, 0)</f>
        <v>0</v>
      </c>
      <c r="H11" s="7">
        <f>IF(COUNTIF('Iteration 1 - Backward'!A:A, A11) &gt; 0, 1, 0)</f>
        <v>0</v>
      </c>
      <c r="I11" s="7">
        <f>IF(COUNTIF('Iteration 2 - Forward-Forward'!A:A, A11) &gt; 0, 1, 0)</f>
        <v>0</v>
      </c>
      <c r="J11" s="7">
        <f>IF(COUNTIF('Iteration 2 - Forward-Backward'!A:A, A11) &gt; 0, 1, 0)</f>
        <v>0</v>
      </c>
      <c r="K11" s="7">
        <f>IF(COUNTIF('Iteration 2 - Backward-Backward'!A:A, A11) &gt; 0, 1, 0)</f>
        <v>0</v>
      </c>
      <c r="L11" s="7">
        <f>IF(COUNTIF('Iteration 2 - Backward-Forward'!A:A, A11) &gt; 0, 1, 0)</f>
        <v>0</v>
      </c>
      <c r="M11" s="7">
        <f>IF(COUNTIF('Iteration 3 - FFF'!A:A, A11) &gt; 0, 1, 0)</f>
        <v>0</v>
      </c>
      <c r="N11" s="7">
        <f>IF(COUNTIF('Iteration 3 - FFB'!A:A, A11) &gt; 0, 1, 0)</f>
        <v>0</v>
      </c>
      <c r="O11" s="7">
        <f>IF(COUNTIF('Iteration 3 - FBF'!A:A, A11) &gt; 0, 1, 0)</f>
        <v>0</v>
      </c>
      <c r="P11" s="7">
        <f>IF(COUNTIF('Iteration 3 - FBB'!A:A, A11) &gt; 0, 1, 0)</f>
        <v>0</v>
      </c>
      <c r="Q11" s="7">
        <f>IF(COUNTIF('Iteration 3 - BBB'!A:A, A11) &gt; 0, 1, 0)</f>
        <v>0</v>
      </c>
      <c r="R11" s="7">
        <f>IF(COUNTIF('Iteration 3 - BBF'!A:A, A11) &gt; 0, 1, 0)</f>
        <v>0</v>
      </c>
      <c r="S11" s="7"/>
      <c r="T11" s="7"/>
      <c r="U11" s="7"/>
      <c r="V11" s="7"/>
      <c r="W11" s="7"/>
      <c r="X11" s="7">
        <v>1</v>
      </c>
    </row>
    <row r="12" spans="1:25" x14ac:dyDescent="0.25">
      <c r="A12" s="7" t="s">
        <v>11477</v>
      </c>
      <c r="B12" s="7" t="s">
        <v>11478</v>
      </c>
      <c r="C12" s="7">
        <v>2025</v>
      </c>
      <c r="D12" s="7" t="s">
        <v>11479</v>
      </c>
      <c r="E12" s="7">
        <f t="shared" si="0"/>
        <v>0</v>
      </c>
      <c r="F12" s="7">
        <f>IF(COUNTIF('Start Set'!A:A, A12) &gt; 0, 1, 0)</f>
        <v>0</v>
      </c>
      <c r="G12" s="7">
        <f>IF(COUNTIF('Iteration 1 - Forward'!A:A, A12) &gt; 0, 1, 0)</f>
        <v>0</v>
      </c>
      <c r="H12" s="7">
        <f>IF(COUNTIF('Iteration 1 - Backward'!A:A, A12) &gt; 0, 1, 0)</f>
        <v>0</v>
      </c>
      <c r="I12" s="7">
        <f>IF(COUNTIF('Iteration 2 - Forward-Forward'!A:A, A12) &gt; 0, 1, 0)</f>
        <v>0</v>
      </c>
      <c r="J12" s="7">
        <f>IF(COUNTIF('Iteration 2 - Forward-Backward'!A:A, A12) &gt; 0, 1, 0)</f>
        <v>0</v>
      </c>
      <c r="K12" s="7">
        <f>IF(COUNTIF('Iteration 2 - Backward-Backward'!A:A, A12) &gt; 0, 1, 0)</f>
        <v>0</v>
      </c>
      <c r="L12" s="7">
        <f>IF(COUNTIF('Iteration 2 - Backward-Forward'!A:A, A12) &gt; 0, 1, 0)</f>
        <v>0</v>
      </c>
      <c r="M12" s="7">
        <f>IF(COUNTIF('Iteration 3 - FFF'!A:A, A12) &gt; 0, 1, 0)</f>
        <v>0</v>
      </c>
      <c r="N12" s="7">
        <f>IF(COUNTIF('Iteration 3 - FFB'!A:A, A12) &gt; 0, 1, 0)</f>
        <v>0</v>
      </c>
      <c r="O12" s="7">
        <f>IF(COUNTIF('Iteration 3 - FBF'!A:A, A12) &gt; 0, 1, 0)</f>
        <v>0</v>
      </c>
      <c r="P12" s="7">
        <f>IF(COUNTIF('Iteration 3 - FBB'!A:A, A12) &gt; 0, 1, 0)</f>
        <v>0</v>
      </c>
      <c r="Q12" s="7">
        <f>IF(COUNTIF('Iteration 3 - BBB'!A:A, A12) &gt; 0, 1, 0)</f>
        <v>0</v>
      </c>
      <c r="R12" s="7">
        <f>IF(COUNTIF('Iteration 3 - BBF'!A:A, A12) &gt; 0, 1, 0)</f>
        <v>0</v>
      </c>
      <c r="S12" s="7"/>
      <c r="T12" s="7"/>
      <c r="U12" s="7"/>
      <c r="V12" s="7"/>
      <c r="W12" s="7"/>
      <c r="X12" s="7">
        <v>1</v>
      </c>
    </row>
    <row r="14" spans="1:25" x14ac:dyDescent="0.25">
      <c r="A14" s="13">
        <f>COUNT(E2:E12)</f>
        <v>11</v>
      </c>
      <c r="B14" s="13" t="s">
        <v>7989</v>
      </c>
    </row>
  </sheetData>
  <sortState xmlns:xlrd2="http://schemas.microsoft.com/office/spreadsheetml/2017/richdata2" ref="A2:T12">
    <sortCondition sortBy="cellColor" ref="A2:A12" dxfId="9"/>
  </sortState>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25E82-2187-408C-A916-C79D92CA7D4E}">
  <dimension ref="A1:Z177"/>
  <sheetViews>
    <sheetView workbookViewId="0">
      <pane ySplit="1" topLeftCell="A2" activePane="bottomLeft" state="frozen"/>
      <selection pane="bottomLeft" activeCell="Y147" sqref="Y147:Y175"/>
    </sheetView>
  </sheetViews>
  <sheetFormatPr defaultRowHeight="15" x14ac:dyDescent="0.25"/>
  <cols>
    <col min="1" max="1" width="50.5703125" customWidth="1"/>
    <col min="2" max="2" width="15.7109375" customWidth="1"/>
    <col min="4" max="4" width="29.85546875" customWidth="1"/>
    <col min="5" max="5" width="2.85546875" customWidth="1"/>
    <col min="6" max="6" width="4.140625" customWidth="1"/>
    <col min="7" max="8" width="3.85546875" customWidth="1"/>
    <col min="9" max="10" width="4.85546875" customWidth="1"/>
    <col min="11" max="11" width="5.42578125" customWidth="1"/>
    <col min="12" max="12" width="4.85546875" customWidth="1"/>
    <col min="13" max="13" width="5.5703125" customWidth="1"/>
    <col min="14" max="14" width="5.42578125" customWidth="1"/>
    <col min="15" max="15" width="5.7109375" customWidth="1"/>
    <col min="16" max="16" width="5.5703125" customWidth="1"/>
    <col min="17" max="17" width="5.85546875" customWidth="1"/>
    <col min="18" max="18" width="5.5703125" customWidth="1"/>
    <col min="19" max="19" width="6" customWidth="1"/>
    <col min="20" max="21" width="4.5703125" customWidth="1"/>
    <col min="22" max="23" width="4.42578125" customWidth="1"/>
    <col min="24" max="25" width="4.7109375" customWidth="1"/>
    <col min="26" max="26" width="4.140625" customWidth="1"/>
  </cols>
  <sheetData>
    <row r="1" spans="1:26" x14ac:dyDescent="0.25">
      <c r="A1" s="1" t="s">
        <v>1</v>
      </c>
      <c r="B1" s="1" t="s">
        <v>2</v>
      </c>
      <c r="C1" s="1" t="s">
        <v>3</v>
      </c>
      <c r="D1" s="1" t="s">
        <v>4</v>
      </c>
      <c r="E1" s="1" t="s">
        <v>8083</v>
      </c>
      <c r="F1" s="1" t="s">
        <v>8084</v>
      </c>
      <c r="G1" s="1" t="s">
        <v>8085</v>
      </c>
      <c r="H1" s="1" t="s">
        <v>8087</v>
      </c>
      <c r="I1" s="1" t="s">
        <v>8088</v>
      </c>
      <c r="J1" s="1" t="s">
        <v>8089</v>
      </c>
      <c r="K1" s="1" t="s">
        <v>8090</v>
      </c>
      <c r="L1" s="1" t="s">
        <v>8123</v>
      </c>
      <c r="M1" s="1" t="s">
        <v>8124</v>
      </c>
      <c r="N1" s="1" t="s">
        <v>8724</v>
      </c>
      <c r="O1" s="1" t="s">
        <v>8725</v>
      </c>
      <c r="P1" s="1" t="s">
        <v>8726</v>
      </c>
      <c r="Q1" s="1" t="s">
        <v>8727</v>
      </c>
      <c r="R1" s="1" t="s">
        <v>11451</v>
      </c>
      <c r="S1" s="1" t="s">
        <v>11450</v>
      </c>
      <c r="T1" s="1" t="s">
        <v>4555</v>
      </c>
      <c r="U1" s="1" t="s">
        <v>4556</v>
      </c>
      <c r="V1" s="1" t="s">
        <v>4557</v>
      </c>
      <c r="W1" s="1" t="s">
        <v>4558</v>
      </c>
      <c r="X1" s="1" t="s">
        <v>4559</v>
      </c>
      <c r="Y1" s="1" t="s">
        <v>4554</v>
      </c>
      <c r="Z1" s="1" t="s">
        <v>4560</v>
      </c>
    </row>
    <row r="2" spans="1:26" x14ac:dyDescent="0.25">
      <c r="A2" s="7" t="s">
        <v>11759</v>
      </c>
      <c r="B2" s="7" t="s">
        <v>11760</v>
      </c>
      <c r="C2" s="7">
        <v>2002</v>
      </c>
      <c r="D2" s="7" t="s">
        <v>11761</v>
      </c>
      <c r="E2" s="7">
        <f t="shared" ref="E2:E33" si="0">--(ROW(A2)&lt;&gt;MATCH(A2,$A:$A,0))</f>
        <v>0</v>
      </c>
      <c r="F2" s="7">
        <f>IF(COUNTIF('Start Set'!A:A, A2) &gt; 0, 1, 0)</f>
        <v>0</v>
      </c>
      <c r="G2" s="7">
        <f>IF(COUNTIF('Iteration 1 - Forward'!A:A, A2) &gt; 0, 1, 0)</f>
        <v>0</v>
      </c>
      <c r="H2" s="7">
        <f>IF(COUNTIF('Iteration 1 - Backward'!A:A, A2) &gt; 0, 1, 0)</f>
        <v>0</v>
      </c>
      <c r="I2" s="7">
        <f>IF(COUNTIF('Iteration 2 - Forward-Forward'!A:A, A2) &gt; 0, 1, 0)</f>
        <v>0</v>
      </c>
      <c r="J2" s="7">
        <f>IF(COUNTIF('Iteration 2 - Forward-Backward'!A:A, A2) &gt; 0, 1, 0)</f>
        <v>0</v>
      </c>
      <c r="K2" s="7">
        <f>IF(COUNTIF('Iteration 2 - Backward-Backward'!A:A, A2) &gt; 0, 1, 0)</f>
        <v>0</v>
      </c>
      <c r="L2" s="7">
        <f>IF(COUNTIF('Iteration 2 - Backward-Forward'!A:A, A2) &gt; 0, 1, 0)</f>
        <v>0</v>
      </c>
      <c r="M2" s="7">
        <f>IF(COUNTIF('Iteration 3 - FFF'!A:A, A2) &gt; 0, 1, 0)</f>
        <v>0</v>
      </c>
      <c r="N2" s="7">
        <f>IF(COUNTIF('Iteration 3 - FFB'!A:A, A2) &gt; 0, 1, 0)</f>
        <v>0</v>
      </c>
      <c r="O2" s="7">
        <f>IF(COUNTIF('Iteration 3 - FBF'!A:A, A2) &gt; 0, 1, 0)</f>
        <v>0</v>
      </c>
      <c r="P2" s="7">
        <f>IF(COUNTIF('Iteration 3 - FBB'!A:A, A2) &gt; 0, 1, 0)</f>
        <v>0</v>
      </c>
      <c r="Q2" s="7">
        <f>IF(COUNTIF('Iteration 3 - BBB'!A:A, A2) &gt; 0, 1, 0)</f>
        <v>0</v>
      </c>
      <c r="R2" s="7">
        <f>IF(COUNTIF('Iteration 3 - BBF'!A:A, A2) &gt; 0, 1, 0)</f>
        <v>0</v>
      </c>
      <c r="S2" s="7">
        <f>IF(COUNTIF('Iteration 3 - BFF'!A:A, A2) &gt; 0, 1, 0)</f>
        <v>0</v>
      </c>
      <c r="T2" s="7">
        <v>1</v>
      </c>
    </row>
    <row r="3" spans="1:26" x14ac:dyDescent="0.25">
      <c r="A3" s="7" t="s">
        <v>11756</v>
      </c>
      <c r="B3" s="7" t="s">
        <v>11757</v>
      </c>
      <c r="C3" s="7">
        <v>2004</v>
      </c>
      <c r="D3" s="7" t="s">
        <v>11758</v>
      </c>
      <c r="E3" s="7">
        <f t="shared" si="0"/>
        <v>0</v>
      </c>
      <c r="F3" s="7">
        <f>IF(COUNTIF('Start Set'!A:A, A3) &gt; 0, 1, 0)</f>
        <v>0</v>
      </c>
      <c r="G3" s="7">
        <f>IF(COUNTIF('Iteration 1 - Forward'!A:A, A3) &gt; 0, 1, 0)</f>
        <v>0</v>
      </c>
      <c r="H3" s="7">
        <f>IF(COUNTIF('Iteration 1 - Backward'!A:A, A3) &gt; 0, 1, 0)</f>
        <v>0</v>
      </c>
      <c r="I3" s="7">
        <f>IF(COUNTIF('Iteration 2 - Forward-Forward'!A:A, A3) &gt; 0, 1, 0)</f>
        <v>0</v>
      </c>
      <c r="J3" s="7">
        <f>IF(COUNTIF('Iteration 2 - Forward-Backward'!A:A, A3) &gt; 0, 1, 0)</f>
        <v>0</v>
      </c>
      <c r="K3" s="7">
        <f>IF(COUNTIF('Iteration 2 - Backward-Backward'!A:A, A3) &gt; 0, 1, 0)</f>
        <v>0</v>
      </c>
      <c r="L3" s="7">
        <f>IF(COUNTIF('Iteration 2 - Backward-Forward'!A:A, A3) &gt; 0, 1, 0)</f>
        <v>0</v>
      </c>
      <c r="M3" s="7">
        <f>IF(COUNTIF('Iteration 3 - FFF'!A:A, A3) &gt; 0, 1, 0)</f>
        <v>0</v>
      </c>
      <c r="N3" s="7">
        <f>IF(COUNTIF('Iteration 3 - FFB'!A:A, A3) &gt; 0, 1, 0)</f>
        <v>0</v>
      </c>
      <c r="O3" s="7">
        <f>IF(COUNTIF('Iteration 3 - FBF'!A:A, A3) &gt; 0, 1, 0)</f>
        <v>0</v>
      </c>
      <c r="P3" s="7">
        <f>IF(COUNTIF('Iteration 3 - FBB'!A:A, A3) &gt; 0, 1, 0)</f>
        <v>0</v>
      </c>
      <c r="Q3" s="7">
        <f>IF(COUNTIF('Iteration 3 - BBB'!A:A, A3) &gt; 0, 1, 0)</f>
        <v>0</v>
      </c>
      <c r="R3" s="7">
        <f>IF(COUNTIF('Iteration 3 - BBF'!A:A, A3) &gt; 0, 1, 0)</f>
        <v>0</v>
      </c>
      <c r="S3" s="7">
        <f>IF(COUNTIF('Iteration 3 - BFF'!A:A, A3) &gt; 0, 1, 0)</f>
        <v>0</v>
      </c>
      <c r="T3" s="7">
        <v>1</v>
      </c>
    </row>
    <row r="4" spans="1:26" x14ac:dyDescent="0.25">
      <c r="A4" s="7" t="s">
        <v>11557</v>
      </c>
      <c r="B4" s="7" t="s">
        <v>11558</v>
      </c>
      <c r="C4" s="7">
        <v>2006</v>
      </c>
      <c r="D4" s="7" t="s">
        <v>11559</v>
      </c>
      <c r="E4" s="7">
        <f t="shared" si="0"/>
        <v>0</v>
      </c>
      <c r="F4" s="7">
        <f>IF(COUNTIF('Start Set'!A:A, A4) &gt; 0, 1, 0)</f>
        <v>0</v>
      </c>
      <c r="G4" s="7">
        <f>IF(COUNTIF('Iteration 1 - Forward'!A:A, A4) &gt; 0, 1, 0)</f>
        <v>0</v>
      </c>
      <c r="H4" s="7">
        <f>IF(COUNTIF('Iteration 1 - Backward'!A:A, A4) &gt; 0, 1, 0)</f>
        <v>0</v>
      </c>
      <c r="I4" s="7">
        <f>IF(COUNTIF('Iteration 2 - Forward-Forward'!A:A, A4) &gt; 0, 1, 0)</f>
        <v>0</v>
      </c>
      <c r="J4" s="7">
        <f>IF(COUNTIF('Iteration 2 - Forward-Backward'!A:A, A4) &gt; 0, 1, 0)</f>
        <v>0</v>
      </c>
      <c r="K4" s="7">
        <f>IF(COUNTIF('Iteration 2 - Backward-Backward'!A:A, A4) &gt; 0, 1, 0)</f>
        <v>0</v>
      </c>
      <c r="L4" s="7">
        <f>IF(COUNTIF('Iteration 2 - Backward-Forward'!A:A, A4) &gt; 0, 1, 0)</f>
        <v>0</v>
      </c>
      <c r="M4" s="7">
        <f>IF(COUNTIF('Iteration 3 - FFF'!A:A, A4) &gt; 0, 1, 0)</f>
        <v>0</v>
      </c>
      <c r="N4" s="7">
        <f>IF(COUNTIF('Iteration 3 - FFB'!A:A, A4) &gt; 0, 1, 0)</f>
        <v>0</v>
      </c>
      <c r="O4" s="7">
        <f>IF(COUNTIF('Iteration 3 - FBF'!A:A, A4) &gt; 0, 1, 0)</f>
        <v>0</v>
      </c>
      <c r="P4" s="7">
        <f>IF(COUNTIF('Iteration 3 - FBB'!A:A, A4) &gt; 0, 1, 0)</f>
        <v>0</v>
      </c>
      <c r="Q4" s="7">
        <f>IF(COUNTIF('Iteration 3 - BBB'!A:A, A4) &gt; 0, 1, 0)</f>
        <v>0</v>
      </c>
      <c r="R4" s="7">
        <f>IF(COUNTIF('Iteration 3 - BBF'!A:A, A4) &gt; 0, 1, 0)</f>
        <v>0</v>
      </c>
      <c r="S4" s="7">
        <f>IF(COUNTIF('Iteration 3 - BFF'!A:A, A4) &gt; 0, 1, 0)</f>
        <v>0</v>
      </c>
      <c r="T4" s="7">
        <v>1</v>
      </c>
    </row>
    <row r="5" spans="1:26" x14ac:dyDescent="0.25">
      <c r="A5" s="7" t="s">
        <v>11491</v>
      </c>
      <c r="B5" s="7" t="s">
        <v>11492</v>
      </c>
      <c r="C5" s="7">
        <v>2008</v>
      </c>
      <c r="D5" s="7" t="s">
        <v>11545</v>
      </c>
      <c r="E5" s="7">
        <f t="shared" si="0"/>
        <v>0</v>
      </c>
      <c r="F5" s="7">
        <f>IF(COUNTIF('Start Set'!A:A, A5) &gt; 0, 1, 0)</f>
        <v>0</v>
      </c>
      <c r="G5" s="7">
        <f>IF(COUNTIF('Iteration 1 - Forward'!A:A, A5) &gt; 0, 1, 0)</f>
        <v>0</v>
      </c>
      <c r="H5" s="7">
        <f>IF(COUNTIF('Iteration 1 - Backward'!A:A, A5) &gt; 0, 1, 0)</f>
        <v>0</v>
      </c>
      <c r="I5" s="7">
        <f>IF(COUNTIF('Iteration 2 - Forward-Forward'!A:A, A5) &gt; 0, 1, 0)</f>
        <v>0</v>
      </c>
      <c r="J5" s="7">
        <f>IF(COUNTIF('Iteration 2 - Forward-Backward'!A:A, A5) &gt; 0, 1, 0)</f>
        <v>0</v>
      </c>
      <c r="K5" s="7">
        <f>IF(COUNTIF('Iteration 2 - Backward-Backward'!A:A, A5) &gt; 0, 1, 0)</f>
        <v>0</v>
      </c>
      <c r="L5" s="7">
        <f>IF(COUNTIF('Iteration 2 - Backward-Forward'!A:A, A5) &gt; 0, 1, 0)</f>
        <v>0</v>
      </c>
      <c r="M5" s="7">
        <f>IF(COUNTIF('Iteration 3 - FFF'!A:A, A5) &gt; 0, 1, 0)</f>
        <v>0</v>
      </c>
      <c r="N5" s="7">
        <f>IF(COUNTIF('Iteration 3 - FFB'!A:A, A5) &gt; 0, 1, 0)</f>
        <v>0</v>
      </c>
      <c r="O5" s="7">
        <f>IF(COUNTIF('Iteration 3 - FBF'!A:A, A5) &gt; 0, 1, 0)</f>
        <v>0</v>
      </c>
      <c r="P5" s="7">
        <f>IF(COUNTIF('Iteration 3 - FBB'!A:A, A5) &gt; 0, 1, 0)</f>
        <v>0</v>
      </c>
      <c r="Q5" s="7">
        <f>IF(COUNTIF('Iteration 3 - BBB'!A:A, A5) &gt; 0, 1, 0)</f>
        <v>0</v>
      </c>
      <c r="R5" s="7">
        <f>IF(COUNTIF('Iteration 3 - BBF'!A:A, A5) &gt; 0, 1, 0)</f>
        <v>0</v>
      </c>
      <c r="S5" s="7">
        <f>IF(COUNTIF('Iteration 3 - BFF'!A:A, A5) &gt; 0, 1, 0)</f>
        <v>0</v>
      </c>
      <c r="T5" s="7">
        <v>1</v>
      </c>
    </row>
    <row r="6" spans="1:26" x14ac:dyDescent="0.25">
      <c r="A6" s="7" t="s">
        <v>11518</v>
      </c>
      <c r="B6" s="7" t="s">
        <v>11519</v>
      </c>
      <c r="C6" s="7">
        <v>2008</v>
      </c>
      <c r="D6" s="7" t="s">
        <v>11547</v>
      </c>
      <c r="E6" s="7">
        <f t="shared" si="0"/>
        <v>0</v>
      </c>
      <c r="F6" s="7">
        <f>IF(COUNTIF('Start Set'!A:A, A6) &gt; 0, 1, 0)</f>
        <v>0</v>
      </c>
      <c r="G6" s="7">
        <f>IF(COUNTIF('Iteration 1 - Forward'!A:A, A6) &gt; 0, 1, 0)</f>
        <v>0</v>
      </c>
      <c r="H6" s="7">
        <f>IF(COUNTIF('Iteration 1 - Backward'!A:A, A6) &gt; 0, 1, 0)</f>
        <v>0</v>
      </c>
      <c r="I6" s="7">
        <f>IF(COUNTIF('Iteration 2 - Forward-Forward'!A:A, A6) &gt; 0, 1, 0)</f>
        <v>0</v>
      </c>
      <c r="J6" s="7">
        <f>IF(COUNTIF('Iteration 2 - Forward-Backward'!A:A, A6) &gt; 0, 1, 0)</f>
        <v>0</v>
      </c>
      <c r="K6" s="7">
        <f>IF(COUNTIF('Iteration 2 - Backward-Backward'!A:A, A6) &gt; 0, 1, 0)</f>
        <v>0</v>
      </c>
      <c r="L6" s="7">
        <f>IF(COUNTIF('Iteration 2 - Backward-Forward'!A:A, A6) &gt; 0, 1, 0)</f>
        <v>0</v>
      </c>
      <c r="M6" s="7">
        <f>IF(COUNTIF('Iteration 3 - FFF'!A:A, A6) &gt; 0, 1, 0)</f>
        <v>0</v>
      </c>
      <c r="N6" s="7">
        <f>IF(COUNTIF('Iteration 3 - FFB'!A:A, A6) &gt; 0, 1, 0)</f>
        <v>0</v>
      </c>
      <c r="O6" s="7">
        <f>IF(COUNTIF('Iteration 3 - FBF'!A:A, A6) &gt; 0, 1, 0)</f>
        <v>0</v>
      </c>
      <c r="P6" s="7">
        <f>IF(COUNTIF('Iteration 3 - FBB'!A:A, A6) &gt; 0, 1, 0)</f>
        <v>0</v>
      </c>
      <c r="Q6" s="7">
        <f>IF(COUNTIF('Iteration 3 - BBB'!A:A, A6) &gt; 0, 1, 0)</f>
        <v>0</v>
      </c>
      <c r="R6" s="7">
        <f>IF(COUNTIF('Iteration 3 - BBF'!A:A, A6) &gt; 0, 1, 0)</f>
        <v>0</v>
      </c>
      <c r="S6" s="7">
        <f>IF(COUNTIF('Iteration 3 - BFF'!A:A, A6) &gt; 0, 1, 0)</f>
        <v>0</v>
      </c>
      <c r="T6" s="7">
        <v>1</v>
      </c>
    </row>
    <row r="7" spans="1:26" x14ac:dyDescent="0.25">
      <c r="A7" s="7" t="s">
        <v>11747</v>
      </c>
      <c r="B7" s="7" t="s">
        <v>11748</v>
      </c>
      <c r="C7" s="7">
        <v>2008</v>
      </c>
      <c r="D7" s="7" t="s">
        <v>11749</v>
      </c>
      <c r="E7" s="7">
        <f t="shared" si="0"/>
        <v>0</v>
      </c>
      <c r="F7" s="7">
        <f>IF(COUNTIF('Start Set'!A:A, A7) &gt; 0, 1, 0)</f>
        <v>0</v>
      </c>
      <c r="G7" s="7">
        <f>IF(COUNTIF('Iteration 1 - Forward'!A:A, A7) &gt; 0, 1, 0)</f>
        <v>0</v>
      </c>
      <c r="H7" s="7">
        <f>IF(COUNTIF('Iteration 1 - Backward'!A:A, A7) &gt; 0, 1, 0)</f>
        <v>0</v>
      </c>
      <c r="I7" s="7">
        <f>IF(COUNTIF('Iteration 2 - Forward-Forward'!A:A, A7) &gt; 0, 1, 0)</f>
        <v>0</v>
      </c>
      <c r="J7" s="7">
        <f>IF(COUNTIF('Iteration 2 - Forward-Backward'!A:A, A7) &gt; 0, 1, 0)</f>
        <v>0</v>
      </c>
      <c r="K7" s="7">
        <f>IF(COUNTIF('Iteration 2 - Backward-Backward'!A:A, A7) &gt; 0, 1, 0)</f>
        <v>0</v>
      </c>
      <c r="L7" s="7">
        <f>IF(COUNTIF('Iteration 2 - Backward-Forward'!A:A, A7) &gt; 0, 1, 0)</f>
        <v>0</v>
      </c>
      <c r="M7" s="7">
        <f>IF(COUNTIF('Iteration 3 - FFF'!A:A, A7) &gt; 0, 1, 0)</f>
        <v>0</v>
      </c>
      <c r="N7" s="7">
        <f>IF(COUNTIF('Iteration 3 - FFB'!A:A, A7) &gt; 0, 1, 0)</f>
        <v>0</v>
      </c>
      <c r="O7" s="7">
        <f>IF(COUNTIF('Iteration 3 - FBF'!A:A, A7) &gt; 0, 1, 0)</f>
        <v>0</v>
      </c>
      <c r="P7" s="7">
        <f>IF(COUNTIF('Iteration 3 - FBB'!A:A, A7) &gt; 0, 1, 0)</f>
        <v>0</v>
      </c>
      <c r="Q7" s="7">
        <f>IF(COUNTIF('Iteration 3 - BBB'!A:A, A7) &gt; 0, 1, 0)</f>
        <v>0</v>
      </c>
      <c r="R7" s="7">
        <f>IF(COUNTIF('Iteration 3 - BBF'!A:A, A7) &gt; 0, 1, 0)</f>
        <v>0</v>
      </c>
      <c r="S7" s="7">
        <f>IF(COUNTIF('Iteration 3 - BFF'!A:A, A7) &gt; 0, 1, 0)</f>
        <v>0</v>
      </c>
      <c r="T7" s="7">
        <v>1</v>
      </c>
    </row>
    <row r="8" spans="1:26" x14ac:dyDescent="0.25">
      <c r="A8" s="7" t="s">
        <v>11657</v>
      </c>
      <c r="B8" s="7" t="s">
        <v>11658</v>
      </c>
      <c r="C8" s="7">
        <v>2009</v>
      </c>
      <c r="D8" s="7" t="s">
        <v>11659</v>
      </c>
      <c r="E8" s="7">
        <f t="shared" si="0"/>
        <v>0</v>
      </c>
      <c r="F8" s="7">
        <f>IF(COUNTIF('Start Set'!A:A, A8) &gt; 0, 1, 0)</f>
        <v>0</v>
      </c>
      <c r="G8" s="7">
        <f>IF(COUNTIF('Iteration 1 - Forward'!A:A, A8) &gt; 0, 1, 0)</f>
        <v>0</v>
      </c>
      <c r="H8" s="7">
        <f>IF(COUNTIF('Iteration 1 - Backward'!A:A, A8) &gt; 0, 1, 0)</f>
        <v>0</v>
      </c>
      <c r="I8" s="7">
        <f>IF(COUNTIF('Iteration 2 - Forward-Forward'!A:A, A8) &gt; 0, 1, 0)</f>
        <v>0</v>
      </c>
      <c r="J8" s="7">
        <f>IF(COUNTIF('Iteration 2 - Forward-Backward'!A:A, A8) &gt; 0, 1, 0)</f>
        <v>0</v>
      </c>
      <c r="K8" s="7">
        <f>IF(COUNTIF('Iteration 2 - Backward-Backward'!A:A, A8) &gt; 0, 1, 0)</f>
        <v>0</v>
      </c>
      <c r="L8" s="7">
        <f>IF(COUNTIF('Iteration 2 - Backward-Forward'!A:A, A8) &gt; 0, 1, 0)</f>
        <v>0</v>
      </c>
      <c r="M8" s="7">
        <f>IF(COUNTIF('Iteration 3 - FFF'!A:A, A8) &gt; 0, 1, 0)</f>
        <v>0</v>
      </c>
      <c r="N8" s="7">
        <f>IF(COUNTIF('Iteration 3 - FFB'!A:A, A8) &gt; 0, 1, 0)</f>
        <v>0</v>
      </c>
      <c r="O8" s="7">
        <f>IF(COUNTIF('Iteration 3 - FBF'!A:A, A8) &gt; 0, 1, 0)</f>
        <v>0</v>
      </c>
      <c r="P8" s="7">
        <f>IF(COUNTIF('Iteration 3 - FBB'!A:A, A8) &gt; 0, 1, 0)</f>
        <v>0</v>
      </c>
      <c r="Q8" s="7">
        <f>IF(COUNTIF('Iteration 3 - BBB'!A:A, A8) &gt; 0, 1, 0)</f>
        <v>0</v>
      </c>
      <c r="R8" s="7">
        <f>IF(COUNTIF('Iteration 3 - BBF'!A:A, A8) &gt; 0, 1, 0)</f>
        <v>0</v>
      </c>
      <c r="S8" s="7">
        <f>IF(COUNTIF('Iteration 3 - BFF'!A:A, A8) &gt; 0, 1, 0)</f>
        <v>0</v>
      </c>
      <c r="T8" s="7">
        <v>1</v>
      </c>
    </row>
    <row r="9" spans="1:26" x14ac:dyDescent="0.25">
      <c r="A9" s="7" t="s">
        <v>11762</v>
      </c>
      <c r="B9" s="7" t="s">
        <v>11763</v>
      </c>
      <c r="C9" s="7">
        <v>2011</v>
      </c>
      <c r="D9" s="7" t="s">
        <v>335</v>
      </c>
      <c r="E9" s="7">
        <f t="shared" si="0"/>
        <v>0</v>
      </c>
      <c r="F9" s="7">
        <f>IF(COUNTIF('Start Set'!A:A, A9) &gt; 0, 1, 0)</f>
        <v>0</v>
      </c>
      <c r="G9" s="7">
        <f>IF(COUNTIF('Iteration 1 - Forward'!A:A, A9) &gt; 0, 1, 0)</f>
        <v>0</v>
      </c>
      <c r="H9" s="7">
        <f>IF(COUNTIF('Iteration 1 - Backward'!A:A, A9) &gt; 0, 1, 0)</f>
        <v>0</v>
      </c>
      <c r="I9" s="7">
        <f>IF(COUNTIF('Iteration 2 - Forward-Forward'!A:A, A9) &gt; 0, 1, 0)</f>
        <v>0</v>
      </c>
      <c r="J9" s="7">
        <f>IF(COUNTIF('Iteration 2 - Forward-Backward'!A:A, A9) &gt; 0, 1, 0)</f>
        <v>0</v>
      </c>
      <c r="K9" s="7">
        <f>IF(COUNTIF('Iteration 2 - Backward-Backward'!A:A, A9) &gt; 0, 1, 0)</f>
        <v>0</v>
      </c>
      <c r="L9" s="7">
        <f>IF(COUNTIF('Iteration 2 - Backward-Forward'!A:A, A9) &gt; 0, 1, 0)</f>
        <v>0</v>
      </c>
      <c r="M9" s="7">
        <f>IF(COUNTIF('Iteration 3 - FFF'!A:A, A9) &gt; 0, 1, 0)</f>
        <v>0</v>
      </c>
      <c r="N9" s="7">
        <f>IF(COUNTIF('Iteration 3 - FFB'!A:A, A9) &gt; 0, 1, 0)</f>
        <v>0</v>
      </c>
      <c r="O9" s="7">
        <f>IF(COUNTIF('Iteration 3 - FBF'!A:A, A9) &gt; 0, 1, 0)</f>
        <v>0</v>
      </c>
      <c r="P9" s="7">
        <f>IF(COUNTIF('Iteration 3 - FBB'!A:A, A9) &gt; 0, 1, 0)</f>
        <v>0</v>
      </c>
      <c r="Q9" s="7">
        <f>IF(COUNTIF('Iteration 3 - BBB'!A:A, A9) &gt; 0, 1, 0)</f>
        <v>0</v>
      </c>
      <c r="R9" s="7">
        <f>IF(COUNTIF('Iteration 3 - BBF'!A:A, A9) &gt; 0, 1, 0)</f>
        <v>0</v>
      </c>
      <c r="S9" s="7">
        <f>IF(COUNTIF('Iteration 3 - BFF'!A:A, A9) &gt; 0, 1, 0)</f>
        <v>0</v>
      </c>
      <c r="T9" s="7">
        <v>1</v>
      </c>
    </row>
    <row r="10" spans="1:26" x14ac:dyDescent="0.25">
      <c r="A10" s="7" t="s">
        <v>11707</v>
      </c>
      <c r="B10" s="7" t="s">
        <v>11708</v>
      </c>
      <c r="C10" s="7">
        <v>2013</v>
      </c>
      <c r="D10" s="7" t="s">
        <v>190</v>
      </c>
      <c r="E10" s="7">
        <f t="shared" si="0"/>
        <v>0</v>
      </c>
      <c r="F10" s="7">
        <f>IF(COUNTIF('Start Set'!A:A, A10) &gt; 0, 1, 0)</f>
        <v>0</v>
      </c>
      <c r="G10" s="7">
        <f>IF(COUNTIF('Iteration 1 - Forward'!A:A, A10) &gt; 0, 1, 0)</f>
        <v>0</v>
      </c>
      <c r="H10" s="7">
        <f>IF(COUNTIF('Iteration 1 - Backward'!A:A, A10) &gt; 0, 1, 0)</f>
        <v>0</v>
      </c>
      <c r="I10" s="7">
        <f>IF(COUNTIF('Iteration 2 - Forward-Forward'!A:A, A10) &gt; 0, 1, 0)</f>
        <v>0</v>
      </c>
      <c r="J10" s="7">
        <f>IF(COUNTIF('Iteration 2 - Forward-Backward'!A:A, A10) &gt; 0, 1, 0)</f>
        <v>0</v>
      </c>
      <c r="K10" s="7">
        <f>IF(COUNTIF('Iteration 2 - Backward-Backward'!A:A, A10) &gt; 0, 1, 0)</f>
        <v>0</v>
      </c>
      <c r="L10" s="7">
        <f>IF(COUNTIF('Iteration 2 - Backward-Forward'!A:A, A10) &gt; 0, 1, 0)</f>
        <v>0</v>
      </c>
      <c r="M10" s="7">
        <f>IF(COUNTIF('Iteration 3 - FFF'!A:A, A10) &gt; 0, 1, 0)</f>
        <v>0</v>
      </c>
      <c r="N10" s="7">
        <f>IF(COUNTIF('Iteration 3 - FFB'!A:A, A10) &gt; 0, 1, 0)</f>
        <v>0</v>
      </c>
      <c r="O10" s="7">
        <f>IF(COUNTIF('Iteration 3 - FBF'!A:A, A10) &gt; 0, 1, 0)</f>
        <v>0</v>
      </c>
      <c r="P10" s="7">
        <f>IF(COUNTIF('Iteration 3 - FBB'!A:A, A10) &gt; 0, 1, 0)</f>
        <v>0</v>
      </c>
      <c r="Q10" s="7">
        <f>IF(COUNTIF('Iteration 3 - BBB'!A:A, A10) &gt; 0, 1, 0)</f>
        <v>0</v>
      </c>
      <c r="R10" s="7">
        <f>IF(COUNTIF('Iteration 3 - BBF'!A:A, A10) &gt; 0, 1, 0)</f>
        <v>0</v>
      </c>
      <c r="S10" s="7">
        <f>IF(COUNTIF('Iteration 3 - BFF'!A:A, A10) &gt; 0, 1, 0)</f>
        <v>0</v>
      </c>
      <c r="T10" s="7">
        <v>1</v>
      </c>
    </row>
    <row r="11" spans="1:26" x14ac:dyDescent="0.25">
      <c r="A11" s="7" t="s">
        <v>4653</v>
      </c>
      <c r="B11" s="7" t="s">
        <v>11738</v>
      </c>
      <c r="C11" s="7">
        <v>2013</v>
      </c>
      <c r="D11" s="7" t="s">
        <v>11739</v>
      </c>
      <c r="E11" s="7">
        <f t="shared" si="0"/>
        <v>0</v>
      </c>
      <c r="F11" s="7">
        <f>IF(COUNTIF('Start Set'!A:A, A11) &gt; 0, 1, 0)</f>
        <v>0</v>
      </c>
      <c r="G11" s="7">
        <f>IF(COUNTIF('Iteration 1 - Forward'!A:A, A11) &gt; 0, 1, 0)</f>
        <v>0</v>
      </c>
      <c r="H11" s="7">
        <f>IF(COUNTIF('Iteration 1 - Backward'!A:A, A11) &gt; 0, 1, 0)</f>
        <v>0</v>
      </c>
      <c r="I11" s="7">
        <f>IF(COUNTIF('Iteration 2 - Forward-Forward'!A:A, A11) &gt; 0, 1, 0)</f>
        <v>0</v>
      </c>
      <c r="J11" s="7">
        <f>IF(COUNTIF('Iteration 2 - Forward-Backward'!A:A, A11) &gt; 0, 1, 0)</f>
        <v>1</v>
      </c>
      <c r="K11" s="7">
        <f>IF(COUNTIF('Iteration 2 - Backward-Backward'!A:A, A11) &gt; 0, 1, 0)</f>
        <v>0</v>
      </c>
      <c r="L11" s="7">
        <f>IF(COUNTIF('Iteration 2 - Backward-Forward'!A:A, A11) &gt; 0, 1, 0)</f>
        <v>0</v>
      </c>
      <c r="M11" s="7">
        <f>IF(COUNTIF('Iteration 3 - FFF'!A:A, A11) &gt; 0, 1, 0)</f>
        <v>0</v>
      </c>
      <c r="N11" s="7">
        <f>IF(COUNTIF('Iteration 3 - FFB'!A:A, A11) &gt; 0, 1, 0)</f>
        <v>0</v>
      </c>
      <c r="O11" s="7">
        <f>IF(COUNTIF('Iteration 3 - FBF'!A:A, A11) &gt; 0, 1, 0)</f>
        <v>0</v>
      </c>
      <c r="P11" s="7">
        <f>IF(COUNTIF('Iteration 3 - FBB'!A:A, A11) &gt; 0, 1, 0)</f>
        <v>0</v>
      </c>
      <c r="Q11" s="7">
        <f>IF(COUNTIF('Iteration 3 - BBB'!A:A, A11) &gt; 0, 1, 0)</f>
        <v>0</v>
      </c>
      <c r="R11" s="7">
        <f>IF(COUNTIF('Iteration 3 - BBF'!A:A, A11) &gt; 0, 1, 0)</f>
        <v>0</v>
      </c>
      <c r="S11" s="7">
        <f>IF(COUNTIF('Iteration 3 - BFF'!A:A, A11) &gt; 0, 1, 0)</f>
        <v>0</v>
      </c>
      <c r="T11" s="7">
        <v>1</v>
      </c>
    </row>
    <row r="12" spans="1:26" x14ac:dyDescent="0.25">
      <c r="A12" s="7" t="s">
        <v>11850</v>
      </c>
      <c r="B12" s="7" t="s">
        <v>11851</v>
      </c>
      <c r="C12" s="7">
        <v>2013</v>
      </c>
      <c r="D12" s="7" t="s">
        <v>2213</v>
      </c>
      <c r="E12" s="7">
        <f t="shared" si="0"/>
        <v>0</v>
      </c>
      <c r="F12" s="7">
        <f>IF(COUNTIF('Start Set'!A:A, A12) &gt; 0, 1, 0)</f>
        <v>0</v>
      </c>
      <c r="G12" s="7">
        <f>IF(COUNTIF('Iteration 1 - Forward'!A:A, A12) &gt; 0, 1, 0)</f>
        <v>0</v>
      </c>
      <c r="H12" s="7">
        <f>IF(COUNTIF('Iteration 1 - Backward'!A:A, A12) &gt; 0, 1, 0)</f>
        <v>0</v>
      </c>
      <c r="I12" s="7">
        <f>IF(COUNTIF('Iteration 2 - Forward-Forward'!A:A, A12) &gt; 0, 1, 0)</f>
        <v>0</v>
      </c>
      <c r="J12" s="7">
        <f>IF(COUNTIF('Iteration 2 - Forward-Backward'!A:A, A12) &gt; 0, 1, 0)</f>
        <v>0</v>
      </c>
      <c r="K12" s="7">
        <f>IF(COUNTIF('Iteration 2 - Backward-Backward'!A:A, A12) &gt; 0, 1, 0)</f>
        <v>0</v>
      </c>
      <c r="L12" s="7">
        <f>IF(COUNTIF('Iteration 2 - Backward-Forward'!A:A, A12) &gt; 0, 1, 0)</f>
        <v>0</v>
      </c>
      <c r="M12" s="7">
        <f>IF(COUNTIF('Iteration 3 - FFF'!A:A, A12) &gt; 0, 1, 0)</f>
        <v>0</v>
      </c>
      <c r="N12" s="7">
        <f>IF(COUNTIF('Iteration 3 - FFB'!A:A, A12) &gt; 0, 1, 0)</f>
        <v>0</v>
      </c>
      <c r="O12" s="7">
        <f>IF(COUNTIF('Iteration 3 - FBF'!A:A, A12) &gt; 0, 1, 0)</f>
        <v>0</v>
      </c>
      <c r="P12" s="7">
        <f>IF(COUNTIF('Iteration 3 - FBB'!A:A, A12) &gt; 0, 1, 0)</f>
        <v>0</v>
      </c>
      <c r="Q12" s="7">
        <f>IF(COUNTIF('Iteration 3 - BBB'!A:A, A12) &gt; 0, 1, 0)</f>
        <v>0</v>
      </c>
      <c r="R12" s="7">
        <f>IF(COUNTIF('Iteration 3 - BBF'!A:A, A12) &gt; 0, 1, 0)</f>
        <v>0</v>
      </c>
      <c r="S12" s="7">
        <f>IF(COUNTIF('Iteration 3 - BFF'!A:A, A12) &gt; 0, 1, 0)</f>
        <v>0</v>
      </c>
      <c r="T12" s="7">
        <v>1</v>
      </c>
    </row>
    <row r="13" spans="1:26" x14ac:dyDescent="0.25">
      <c r="A13" s="7" t="s">
        <v>11523</v>
      </c>
      <c r="B13" s="7" t="s">
        <v>11524</v>
      </c>
      <c r="C13" s="7">
        <v>2014</v>
      </c>
      <c r="D13" s="7" t="s">
        <v>11525</v>
      </c>
      <c r="E13" s="7">
        <f t="shared" si="0"/>
        <v>0</v>
      </c>
      <c r="F13" s="7">
        <f>IF(COUNTIF('Start Set'!A:A, A13) &gt; 0, 1, 0)</f>
        <v>0</v>
      </c>
      <c r="G13" s="7">
        <f>IF(COUNTIF('Iteration 1 - Forward'!A:A, A13) &gt; 0, 1, 0)</f>
        <v>0</v>
      </c>
      <c r="H13" s="7">
        <f>IF(COUNTIF('Iteration 1 - Backward'!A:A, A13) &gt; 0, 1, 0)</f>
        <v>0</v>
      </c>
      <c r="I13" s="7">
        <f>IF(COUNTIF('Iteration 2 - Forward-Forward'!A:A, A13) &gt; 0, 1, 0)</f>
        <v>0</v>
      </c>
      <c r="J13" s="7">
        <f>IF(COUNTIF('Iteration 2 - Forward-Backward'!A:A, A13) &gt; 0, 1, 0)</f>
        <v>0</v>
      </c>
      <c r="K13" s="7">
        <f>IF(COUNTIF('Iteration 2 - Backward-Backward'!A:A, A13) &gt; 0, 1, 0)</f>
        <v>0</v>
      </c>
      <c r="L13" s="7">
        <f>IF(COUNTIF('Iteration 2 - Backward-Forward'!A:A, A13) &gt; 0, 1, 0)</f>
        <v>0</v>
      </c>
      <c r="M13" s="7">
        <f>IF(COUNTIF('Iteration 3 - FFF'!A:A, A13) &gt; 0, 1, 0)</f>
        <v>0</v>
      </c>
      <c r="N13" s="7">
        <f>IF(COUNTIF('Iteration 3 - FFB'!A:A, A13) &gt; 0, 1, 0)</f>
        <v>0</v>
      </c>
      <c r="O13" s="7">
        <f>IF(COUNTIF('Iteration 3 - FBF'!A:A, A13) &gt; 0, 1, 0)</f>
        <v>0</v>
      </c>
      <c r="P13" s="7">
        <f>IF(COUNTIF('Iteration 3 - FBB'!A:A, A13) &gt; 0, 1, 0)</f>
        <v>0</v>
      </c>
      <c r="Q13" s="7">
        <f>IF(COUNTIF('Iteration 3 - BBB'!A:A, A13) &gt; 0, 1, 0)</f>
        <v>0</v>
      </c>
      <c r="R13" s="7">
        <f>IF(COUNTIF('Iteration 3 - BBF'!A:A, A13) &gt; 0, 1, 0)</f>
        <v>0</v>
      </c>
      <c r="S13" s="7">
        <f>IF(COUNTIF('Iteration 3 - BFF'!A:A, A13) &gt; 0, 1, 0)</f>
        <v>0</v>
      </c>
      <c r="T13" s="7">
        <v>1</v>
      </c>
    </row>
    <row r="14" spans="1:26" x14ac:dyDescent="0.25">
      <c r="A14" s="7" t="s">
        <v>11598</v>
      </c>
      <c r="B14" s="7" t="s">
        <v>11599</v>
      </c>
      <c r="C14" s="7">
        <v>2014</v>
      </c>
      <c r="D14" s="7" t="s">
        <v>8892</v>
      </c>
      <c r="E14" s="7">
        <f t="shared" si="0"/>
        <v>0</v>
      </c>
      <c r="F14" s="7">
        <f>IF(COUNTIF('Start Set'!A:A, A14) &gt; 0, 1, 0)</f>
        <v>0</v>
      </c>
      <c r="G14" s="7">
        <f>IF(COUNTIF('Iteration 1 - Forward'!A:A, A14) &gt; 0, 1, 0)</f>
        <v>0</v>
      </c>
      <c r="H14" s="7">
        <f>IF(COUNTIF('Iteration 1 - Backward'!A:A, A14) &gt; 0, 1, 0)</f>
        <v>0</v>
      </c>
      <c r="I14" s="7">
        <f>IF(COUNTIF('Iteration 2 - Forward-Forward'!A:A, A14) &gt; 0, 1, 0)</f>
        <v>0</v>
      </c>
      <c r="J14" s="7">
        <f>IF(COUNTIF('Iteration 2 - Forward-Backward'!A:A, A14) &gt; 0, 1, 0)</f>
        <v>0</v>
      </c>
      <c r="K14" s="7">
        <f>IF(COUNTIF('Iteration 2 - Backward-Backward'!A:A, A14) &gt; 0, 1, 0)</f>
        <v>0</v>
      </c>
      <c r="L14" s="7">
        <f>IF(COUNTIF('Iteration 2 - Backward-Forward'!A:A, A14) &gt; 0, 1, 0)</f>
        <v>0</v>
      </c>
      <c r="M14" s="7">
        <f>IF(COUNTIF('Iteration 3 - FFF'!A:A, A14) &gt; 0, 1, 0)</f>
        <v>0</v>
      </c>
      <c r="N14" s="7">
        <f>IF(COUNTIF('Iteration 3 - FFB'!A:A, A14) &gt; 0, 1, 0)</f>
        <v>0</v>
      </c>
      <c r="O14" s="7">
        <f>IF(COUNTIF('Iteration 3 - FBF'!A:A, A14) &gt; 0, 1, 0)</f>
        <v>0</v>
      </c>
      <c r="P14" s="7">
        <f>IF(COUNTIF('Iteration 3 - FBB'!A:A, A14) &gt; 0, 1, 0)</f>
        <v>0</v>
      </c>
      <c r="Q14" s="7">
        <f>IF(COUNTIF('Iteration 3 - BBB'!A:A, A14) &gt; 0, 1, 0)</f>
        <v>0</v>
      </c>
      <c r="R14" s="7">
        <f>IF(COUNTIF('Iteration 3 - BBF'!A:A, A14) &gt; 0, 1, 0)</f>
        <v>0</v>
      </c>
      <c r="S14" s="7">
        <f>IF(COUNTIF('Iteration 3 - BFF'!A:A, A14) &gt; 0, 1, 0)</f>
        <v>0</v>
      </c>
      <c r="T14" s="7">
        <v>1</v>
      </c>
    </row>
    <row r="15" spans="1:26" x14ac:dyDescent="0.25">
      <c r="A15" s="7" t="s">
        <v>11644</v>
      </c>
      <c r="B15" s="7" t="s">
        <v>11645</v>
      </c>
      <c r="C15" s="7">
        <v>2014</v>
      </c>
      <c r="D15" s="7" t="s">
        <v>1757</v>
      </c>
      <c r="E15" s="7">
        <f t="shared" si="0"/>
        <v>0</v>
      </c>
      <c r="F15" s="7">
        <f>IF(COUNTIF('Start Set'!A:A, A15) &gt; 0, 1, 0)</f>
        <v>0</v>
      </c>
      <c r="G15" s="7">
        <f>IF(COUNTIF('Iteration 1 - Forward'!A:A, A15) &gt; 0, 1, 0)</f>
        <v>0</v>
      </c>
      <c r="H15" s="7">
        <f>IF(COUNTIF('Iteration 1 - Backward'!A:A, A15) &gt; 0, 1, 0)</f>
        <v>0</v>
      </c>
      <c r="I15" s="7">
        <f>IF(COUNTIF('Iteration 2 - Forward-Forward'!A:A, A15) &gt; 0, 1, 0)</f>
        <v>0</v>
      </c>
      <c r="J15" s="7">
        <f>IF(COUNTIF('Iteration 2 - Forward-Backward'!A:A, A15) &gt; 0, 1, 0)</f>
        <v>0</v>
      </c>
      <c r="K15" s="7">
        <f>IF(COUNTIF('Iteration 2 - Backward-Backward'!A:A, A15) &gt; 0, 1, 0)</f>
        <v>0</v>
      </c>
      <c r="L15" s="7">
        <f>IF(COUNTIF('Iteration 2 - Backward-Forward'!A:A, A15) &gt; 0, 1, 0)</f>
        <v>0</v>
      </c>
      <c r="M15" s="7">
        <f>IF(COUNTIF('Iteration 3 - FFF'!A:A, A15) &gt; 0, 1, 0)</f>
        <v>0</v>
      </c>
      <c r="N15" s="7">
        <f>IF(COUNTIF('Iteration 3 - FFB'!A:A, A15) &gt; 0, 1, 0)</f>
        <v>0</v>
      </c>
      <c r="O15" s="7">
        <f>IF(COUNTIF('Iteration 3 - FBF'!A:A, A15) &gt; 0, 1, 0)</f>
        <v>0</v>
      </c>
      <c r="P15" s="7">
        <f>IF(COUNTIF('Iteration 3 - FBB'!A:A, A15) &gt; 0, 1, 0)</f>
        <v>0</v>
      </c>
      <c r="Q15" s="7">
        <f>IF(COUNTIF('Iteration 3 - BBB'!A:A, A15) &gt; 0, 1, 0)</f>
        <v>0</v>
      </c>
      <c r="R15" s="7">
        <f>IF(COUNTIF('Iteration 3 - BBF'!A:A, A15) &gt; 0, 1, 0)</f>
        <v>0</v>
      </c>
      <c r="S15" s="7">
        <f>IF(COUNTIF('Iteration 3 - BFF'!A:A, A15) &gt; 0, 1, 0)</f>
        <v>0</v>
      </c>
      <c r="T15" s="7">
        <v>1</v>
      </c>
    </row>
    <row r="16" spans="1:26" x14ac:dyDescent="0.25">
      <c r="A16" s="7" t="s">
        <v>11649</v>
      </c>
      <c r="B16" s="7" t="s">
        <v>11650</v>
      </c>
      <c r="C16" s="7">
        <v>2014</v>
      </c>
      <c r="D16" s="7" t="s">
        <v>335</v>
      </c>
      <c r="E16" s="7">
        <f t="shared" si="0"/>
        <v>0</v>
      </c>
      <c r="F16" s="7">
        <f>IF(COUNTIF('Start Set'!A:A, A16) &gt; 0, 1, 0)</f>
        <v>0</v>
      </c>
      <c r="G16" s="7">
        <f>IF(COUNTIF('Iteration 1 - Forward'!A:A, A16) &gt; 0, 1, 0)</f>
        <v>0</v>
      </c>
      <c r="H16" s="7">
        <f>IF(COUNTIF('Iteration 1 - Backward'!A:A, A16) &gt; 0, 1, 0)</f>
        <v>0</v>
      </c>
      <c r="I16" s="7">
        <f>IF(COUNTIF('Iteration 2 - Forward-Forward'!A:A, A16) &gt; 0, 1, 0)</f>
        <v>0</v>
      </c>
      <c r="J16" s="7">
        <f>IF(COUNTIF('Iteration 2 - Forward-Backward'!A:A, A16) &gt; 0, 1, 0)</f>
        <v>0</v>
      </c>
      <c r="K16" s="7">
        <f>IF(COUNTIF('Iteration 2 - Backward-Backward'!A:A, A16) &gt; 0, 1, 0)</f>
        <v>0</v>
      </c>
      <c r="L16" s="7">
        <f>IF(COUNTIF('Iteration 2 - Backward-Forward'!A:A, A16) &gt; 0, 1, 0)</f>
        <v>0</v>
      </c>
      <c r="M16" s="7">
        <f>IF(COUNTIF('Iteration 3 - FFF'!A:A, A16) &gt; 0, 1, 0)</f>
        <v>0</v>
      </c>
      <c r="N16" s="7">
        <f>IF(COUNTIF('Iteration 3 - FFB'!A:A, A16) &gt; 0, 1, 0)</f>
        <v>0</v>
      </c>
      <c r="O16" s="7">
        <f>IF(COUNTIF('Iteration 3 - FBF'!A:A, A16) &gt; 0, 1, 0)</f>
        <v>0</v>
      </c>
      <c r="P16" s="7">
        <f>IF(COUNTIF('Iteration 3 - FBB'!A:A, A16) &gt; 0, 1, 0)</f>
        <v>0</v>
      </c>
      <c r="Q16" s="7">
        <f>IF(COUNTIF('Iteration 3 - BBB'!A:A, A16) &gt; 0, 1, 0)</f>
        <v>0</v>
      </c>
      <c r="R16" s="7">
        <f>IF(COUNTIF('Iteration 3 - BBF'!A:A, A16) &gt; 0, 1, 0)</f>
        <v>0</v>
      </c>
      <c r="S16" s="7">
        <f>IF(COUNTIF('Iteration 3 - BFF'!A:A, A16) &gt; 0, 1, 0)</f>
        <v>0</v>
      </c>
      <c r="T16" s="7">
        <v>1</v>
      </c>
    </row>
    <row r="17" spans="1:20" x14ac:dyDescent="0.25">
      <c r="A17" s="7" t="s">
        <v>8868</v>
      </c>
      <c r="B17" s="7" t="s">
        <v>11660</v>
      </c>
      <c r="C17" s="7">
        <v>2014</v>
      </c>
      <c r="D17" s="7" t="s">
        <v>155</v>
      </c>
      <c r="E17" s="7">
        <f t="shared" si="0"/>
        <v>0</v>
      </c>
      <c r="F17" s="7">
        <f>IF(COUNTIF('Start Set'!A:A, A17) &gt; 0, 1, 0)</f>
        <v>0</v>
      </c>
      <c r="G17" s="7">
        <f>IF(COUNTIF('Iteration 1 - Forward'!A:A, A17) &gt; 0, 1, 0)</f>
        <v>0</v>
      </c>
      <c r="H17" s="7">
        <f>IF(COUNTIF('Iteration 1 - Backward'!A:A, A17) &gt; 0, 1, 0)</f>
        <v>0</v>
      </c>
      <c r="I17" s="7">
        <f>IF(COUNTIF('Iteration 2 - Forward-Forward'!A:A, A17) &gt; 0, 1, 0)</f>
        <v>0</v>
      </c>
      <c r="J17" s="7">
        <f>IF(COUNTIF('Iteration 2 - Forward-Backward'!A:A, A17) &gt; 0, 1, 0)</f>
        <v>0</v>
      </c>
      <c r="K17" s="7">
        <f>IF(COUNTIF('Iteration 2 - Backward-Backward'!A:A, A17) &gt; 0, 1, 0)</f>
        <v>0</v>
      </c>
      <c r="L17" s="7">
        <f>IF(COUNTIF('Iteration 2 - Backward-Forward'!A:A, A17) &gt; 0, 1, 0)</f>
        <v>0</v>
      </c>
      <c r="M17" s="7">
        <f>IF(COUNTIF('Iteration 3 - FFF'!A:A, A17) &gt; 0, 1, 0)</f>
        <v>0</v>
      </c>
      <c r="N17" s="7">
        <f>IF(COUNTIF('Iteration 3 - FFB'!A:A, A17) &gt; 0, 1, 0)</f>
        <v>0</v>
      </c>
      <c r="O17" s="7">
        <f>IF(COUNTIF('Iteration 3 - FBF'!A:A, A17) &gt; 0, 1, 0)</f>
        <v>0</v>
      </c>
      <c r="P17" s="7">
        <f>IF(COUNTIF('Iteration 3 - FBB'!A:A, A17) &gt; 0, 1, 0)</f>
        <v>1</v>
      </c>
      <c r="Q17" s="7">
        <f>IF(COUNTIF('Iteration 3 - BBB'!A:A, A17) &gt; 0, 1, 0)</f>
        <v>0</v>
      </c>
      <c r="R17" s="7">
        <f>IF(COUNTIF('Iteration 3 - BBF'!A:A, A17) &gt; 0, 1, 0)</f>
        <v>0</v>
      </c>
      <c r="S17" s="7">
        <f>IF(COUNTIF('Iteration 3 - BFF'!A:A, A17) &gt; 0, 1, 0)</f>
        <v>0</v>
      </c>
      <c r="T17" s="7">
        <v>1</v>
      </c>
    </row>
    <row r="18" spans="1:20" x14ac:dyDescent="0.25">
      <c r="A18" s="7" t="s">
        <v>11679</v>
      </c>
      <c r="B18" s="7" t="s">
        <v>11680</v>
      </c>
      <c r="C18" s="7">
        <v>2014</v>
      </c>
      <c r="D18" s="7" t="s">
        <v>11665</v>
      </c>
      <c r="E18" s="7">
        <f t="shared" si="0"/>
        <v>0</v>
      </c>
      <c r="F18" s="7">
        <f>IF(COUNTIF('Start Set'!A:A, A18) &gt; 0, 1, 0)</f>
        <v>0</v>
      </c>
      <c r="G18" s="7">
        <f>IF(COUNTIF('Iteration 1 - Forward'!A:A, A18) &gt; 0, 1, 0)</f>
        <v>0</v>
      </c>
      <c r="H18" s="7">
        <f>IF(COUNTIF('Iteration 1 - Backward'!A:A, A18) &gt; 0, 1, 0)</f>
        <v>0</v>
      </c>
      <c r="I18" s="7">
        <f>IF(COUNTIF('Iteration 2 - Forward-Forward'!A:A, A18) &gt; 0, 1, 0)</f>
        <v>0</v>
      </c>
      <c r="J18" s="7">
        <f>IF(COUNTIF('Iteration 2 - Forward-Backward'!A:A, A18) &gt; 0, 1, 0)</f>
        <v>0</v>
      </c>
      <c r="K18" s="7">
        <f>IF(COUNTIF('Iteration 2 - Backward-Backward'!A:A, A18) &gt; 0, 1, 0)</f>
        <v>0</v>
      </c>
      <c r="L18" s="7">
        <f>IF(COUNTIF('Iteration 2 - Backward-Forward'!A:A, A18) &gt; 0, 1, 0)</f>
        <v>0</v>
      </c>
      <c r="M18" s="7">
        <f>IF(COUNTIF('Iteration 3 - FFF'!A:A, A18) &gt; 0, 1, 0)</f>
        <v>0</v>
      </c>
      <c r="N18" s="7">
        <f>IF(COUNTIF('Iteration 3 - FFB'!A:A, A18) &gt; 0, 1, 0)</f>
        <v>0</v>
      </c>
      <c r="O18" s="7">
        <f>IF(COUNTIF('Iteration 3 - FBF'!A:A, A18) &gt; 0, 1, 0)</f>
        <v>0</v>
      </c>
      <c r="P18" s="7">
        <f>IF(COUNTIF('Iteration 3 - FBB'!A:A, A18) &gt; 0, 1, 0)</f>
        <v>0</v>
      </c>
      <c r="Q18" s="7">
        <f>IF(COUNTIF('Iteration 3 - BBB'!A:A, A18) &gt; 0, 1, 0)</f>
        <v>0</v>
      </c>
      <c r="R18" s="7">
        <f>IF(COUNTIF('Iteration 3 - BBF'!A:A, A18) &gt; 0, 1, 0)</f>
        <v>0</v>
      </c>
      <c r="S18" s="7">
        <f>IF(COUNTIF('Iteration 3 - BFF'!A:A, A18) &gt; 0, 1, 0)</f>
        <v>0</v>
      </c>
      <c r="T18" s="7">
        <v>1</v>
      </c>
    </row>
    <row r="19" spans="1:20" x14ac:dyDescent="0.25">
      <c r="A19" s="7" t="s">
        <v>11681</v>
      </c>
      <c r="B19" s="7" t="s">
        <v>11682</v>
      </c>
      <c r="C19" s="7">
        <v>2014</v>
      </c>
      <c r="D19" s="7" t="s">
        <v>11683</v>
      </c>
      <c r="E19" s="7">
        <f t="shared" si="0"/>
        <v>0</v>
      </c>
      <c r="F19" s="7">
        <f>IF(COUNTIF('Start Set'!A:A, A19) &gt; 0, 1, 0)</f>
        <v>0</v>
      </c>
      <c r="G19" s="7">
        <f>IF(COUNTIF('Iteration 1 - Forward'!A:A, A19) &gt; 0, 1, 0)</f>
        <v>0</v>
      </c>
      <c r="H19" s="7">
        <f>IF(COUNTIF('Iteration 1 - Backward'!A:A, A19) &gt; 0, 1, 0)</f>
        <v>0</v>
      </c>
      <c r="I19" s="7">
        <f>IF(COUNTIF('Iteration 2 - Forward-Forward'!A:A, A19) &gt; 0, 1, 0)</f>
        <v>0</v>
      </c>
      <c r="J19" s="7">
        <f>IF(COUNTIF('Iteration 2 - Forward-Backward'!A:A, A19) &gt; 0, 1, 0)</f>
        <v>0</v>
      </c>
      <c r="K19" s="7">
        <f>IF(COUNTIF('Iteration 2 - Backward-Backward'!A:A, A19) &gt; 0, 1, 0)</f>
        <v>0</v>
      </c>
      <c r="L19" s="7">
        <f>IF(COUNTIF('Iteration 2 - Backward-Forward'!A:A, A19) &gt; 0, 1, 0)</f>
        <v>0</v>
      </c>
      <c r="M19" s="7">
        <f>IF(COUNTIF('Iteration 3 - FFF'!A:A, A19) &gt; 0, 1, 0)</f>
        <v>0</v>
      </c>
      <c r="N19" s="7">
        <f>IF(COUNTIF('Iteration 3 - FFB'!A:A, A19) &gt; 0, 1, 0)</f>
        <v>0</v>
      </c>
      <c r="O19" s="7">
        <f>IF(COUNTIF('Iteration 3 - FBF'!A:A, A19) &gt; 0, 1, 0)</f>
        <v>0</v>
      </c>
      <c r="P19" s="7">
        <f>IF(COUNTIF('Iteration 3 - FBB'!A:A, A19) &gt; 0, 1, 0)</f>
        <v>0</v>
      </c>
      <c r="Q19" s="7">
        <f>IF(COUNTIF('Iteration 3 - BBB'!A:A, A19) &gt; 0, 1, 0)</f>
        <v>0</v>
      </c>
      <c r="R19" s="7">
        <f>IF(COUNTIF('Iteration 3 - BBF'!A:A, A19) &gt; 0, 1, 0)</f>
        <v>0</v>
      </c>
      <c r="S19" s="7">
        <f>IF(COUNTIF('Iteration 3 - BFF'!A:A, A19) &gt; 0, 1, 0)</f>
        <v>0</v>
      </c>
      <c r="T19" s="7">
        <v>1</v>
      </c>
    </row>
    <row r="20" spans="1:20" x14ac:dyDescent="0.25">
      <c r="A20" s="7" t="s">
        <v>11691</v>
      </c>
      <c r="B20" s="7" t="s">
        <v>11692</v>
      </c>
      <c r="C20" s="7">
        <v>2014</v>
      </c>
      <c r="D20" s="7" t="s">
        <v>1427</v>
      </c>
      <c r="E20" s="7">
        <f t="shared" si="0"/>
        <v>0</v>
      </c>
      <c r="F20" s="7">
        <f>IF(COUNTIF('Start Set'!A:A, A20) &gt; 0, 1, 0)</f>
        <v>0</v>
      </c>
      <c r="G20" s="7">
        <f>IF(COUNTIF('Iteration 1 - Forward'!A:A, A20) &gt; 0, 1, 0)</f>
        <v>0</v>
      </c>
      <c r="H20" s="7">
        <f>IF(COUNTIF('Iteration 1 - Backward'!A:A, A20) &gt; 0, 1, 0)</f>
        <v>0</v>
      </c>
      <c r="I20" s="7">
        <f>IF(COUNTIF('Iteration 2 - Forward-Forward'!A:A, A20) &gt; 0, 1, 0)</f>
        <v>0</v>
      </c>
      <c r="J20" s="7">
        <f>IF(COUNTIF('Iteration 2 - Forward-Backward'!A:A, A20) &gt; 0, 1, 0)</f>
        <v>0</v>
      </c>
      <c r="K20" s="7">
        <f>IF(COUNTIF('Iteration 2 - Backward-Backward'!A:A, A20) &gt; 0, 1, 0)</f>
        <v>0</v>
      </c>
      <c r="L20" s="7">
        <f>IF(COUNTIF('Iteration 2 - Backward-Forward'!A:A, A20) &gt; 0, 1, 0)</f>
        <v>0</v>
      </c>
      <c r="M20" s="7">
        <f>IF(COUNTIF('Iteration 3 - FFF'!A:A, A20) &gt; 0, 1, 0)</f>
        <v>0</v>
      </c>
      <c r="N20" s="7">
        <f>IF(COUNTIF('Iteration 3 - FFB'!A:A, A20) &gt; 0, 1, 0)</f>
        <v>0</v>
      </c>
      <c r="O20" s="7">
        <f>IF(COUNTIF('Iteration 3 - FBF'!A:A, A20) &gt; 0, 1, 0)</f>
        <v>0</v>
      </c>
      <c r="P20" s="7">
        <f>IF(COUNTIF('Iteration 3 - FBB'!A:A, A20) &gt; 0, 1, 0)</f>
        <v>0</v>
      </c>
      <c r="Q20" s="7">
        <f>IF(COUNTIF('Iteration 3 - BBB'!A:A, A20) &gt; 0, 1, 0)</f>
        <v>0</v>
      </c>
      <c r="R20" s="7">
        <f>IF(COUNTIF('Iteration 3 - BBF'!A:A, A20) &gt; 0, 1, 0)</f>
        <v>0</v>
      </c>
      <c r="S20" s="7">
        <f>IF(COUNTIF('Iteration 3 - BFF'!A:A, A20) &gt; 0, 1, 0)</f>
        <v>0</v>
      </c>
      <c r="T20" s="7">
        <v>1</v>
      </c>
    </row>
    <row r="21" spans="1:20" x14ac:dyDescent="0.25">
      <c r="A21" s="7" t="s">
        <v>10183</v>
      </c>
      <c r="B21" s="7" t="s">
        <v>11693</v>
      </c>
      <c r="C21" s="7">
        <v>2014</v>
      </c>
      <c r="D21" s="7" t="s">
        <v>11694</v>
      </c>
      <c r="E21" s="7">
        <f t="shared" si="0"/>
        <v>0</v>
      </c>
      <c r="F21" s="7">
        <f>IF(COUNTIF('Start Set'!A:A, A21) &gt; 0, 1, 0)</f>
        <v>0</v>
      </c>
      <c r="G21" s="7">
        <f>IF(COUNTIF('Iteration 1 - Forward'!A:A, A21) &gt; 0, 1, 0)</f>
        <v>0</v>
      </c>
      <c r="H21" s="7">
        <f>IF(COUNTIF('Iteration 1 - Backward'!A:A, A21) &gt; 0, 1, 0)</f>
        <v>0</v>
      </c>
      <c r="I21" s="7">
        <f>IF(COUNTIF('Iteration 2 - Forward-Forward'!A:A, A21) &gt; 0, 1, 0)</f>
        <v>0</v>
      </c>
      <c r="J21" s="7">
        <f>IF(COUNTIF('Iteration 2 - Forward-Backward'!A:A, A21) &gt; 0, 1, 0)</f>
        <v>0</v>
      </c>
      <c r="K21" s="7">
        <f>IF(COUNTIF('Iteration 2 - Backward-Backward'!A:A, A21) &gt; 0, 1, 0)</f>
        <v>0</v>
      </c>
      <c r="L21" s="7">
        <f>IF(COUNTIF('Iteration 2 - Backward-Forward'!A:A, A21) &gt; 0, 1, 0)</f>
        <v>0</v>
      </c>
      <c r="M21" s="7">
        <f>IF(COUNTIF('Iteration 3 - FFF'!A:A, A21) &gt; 0, 1, 0)</f>
        <v>0</v>
      </c>
      <c r="N21" s="7">
        <f>IF(COUNTIF('Iteration 3 - FFB'!A:A, A21) &gt; 0, 1, 0)</f>
        <v>0</v>
      </c>
      <c r="O21" s="7">
        <f>IF(COUNTIF('Iteration 3 - FBF'!A:A, A21) &gt; 0, 1, 0)</f>
        <v>0</v>
      </c>
      <c r="P21" s="7">
        <f>IF(COUNTIF('Iteration 3 - FBB'!A:A, A21) &gt; 0, 1, 0)</f>
        <v>0</v>
      </c>
      <c r="Q21" s="7">
        <f>IF(COUNTIF('Iteration 3 - BBB'!A:A, A21) &gt; 0, 1, 0)</f>
        <v>0</v>
      </c>
      <c r="R21" s="7">
        <f>IF(COUNTIF('Iteration 3 - BBF'!A:A, A21) &gt; 0, 1, 0)</f>
        <v>0</v>
      </c>
      <c r="S21" s="7">
        <f>IF(COUNTIF('Iteration 3 - BFF'!A:A, A21) &gt; 0, 1, 0)</f>
        <v>0</v>
      </c>
      <c r="T21" s="7">
        <v>1</v>
      </c>
    </row>
    <row r="22" spans="1:20" x14ac:dyDescent="0.25">
      <c r="A22" s="7" t="s">
        <v>11695</v>
      </c>
      <c r="B22" s="7" t="s">
        <v>11696</v>
      </c>
      <c r="C22" s="7">
        <v>2014</v>
      </c>
      <c r="D22" s="7" t="s">
        <v>11697</v>
      </c>
      <c r="E22" s="7">
        <f t="shared" si="0"/>
        <v>0</v>
      </c>
      <c r="F22" s="7">
        <f>IF(COUNTIF('Start Set'!A:A, A22) &gt; 0, 1, 0)</f>
        <v>0</v>
      </c>
      <c r="G22" s="7">
        <f>IF(COUNTIF('Iteration 1 - Forward'!A:A, A22) &gt; 0, 1, 0)</f>
        <v>0</v>
      </c>
      <c r="H22" s="7">
        <f>IF(COUNTIF('Iteration 1 - Backward'!A:A, A22) &gt; 0, 1, 0)</f>
        <v>0</v>
      </c>
      <c r="I22" s="7">
        <f>IF(COUNTIF('Iteration 2 - Forward-Forward'!A:A, A22) &gt; 0, 1, 0)</f>
        <v>0</v>
      </c>
      <c r="J22" s="7">
        <f>IF(COUNTIF('Iteration 2 - Forward-Backward'!A:A, A22) &gt; 0, 1, 0)</f>
        <v>0</v>
      </c>
      <c r="K22" s="7">
        <f>IF(COUNTIF('Iteration 2 - Backward-Backward'!A:A, A22) &gt; 0, 1, 0)</f>
        <v>0</v>
      </c>
      <c r="L22" s="7">
        <f>IF(COUNTIF('Iteration 2 - Backward-Forward'!A:A, A22) &gt; 0, 1, 0)</f>
        <v>0</v>
      </c>
      <c r="M22" s="7">
        <f>IF(COUNTIF('Iteration 3 - FFF'!A:A, A22) &gt; 0, 1, 0)</f>
        <v>0</v>
      </c>
      <c r="N22" s="7">
        <f>IF(COUNTIF('Iteration 3 - FFB'!A:A, A22) &gt; 0, 1, 0)</f>
        <v>0</v>
      </c>
      <c r="O22" s="7">
        <f>IF(COUNTIF('Iteration 3 - FBF'!A:A, A22) &gt; 0, 1, 0)</f>
        <v>0</v>
      </c>
      <c r="P22" s="7">
        <f>IF(COUNTIF('Iteration 3 - FBB'!A:A, A22) &gt; 0, 1, 0)</f>
        <v>0</v>
      </c>
      <c r="Q22" s="7">
        <f>IF(COUNTIF('Iteration 3 - BBB'!A:A, A22) &gt; 0, 1, 0)</f>
        <v>0</v>
      </c>
      <c r="R22" s="7">
        <f>IF(COUNTIF('Iteration 3 - BBF'!A:A, A22) &gt; 0, 1, 0)</f>
        <v>0</v>
      </c>
      <c r="S22" s="7">
        <f>IF(COUNTIF('Iteration 3 - BFF'!A:A, A22) &gt; 0, 1, 0)</f>
        <v>0</v>
      </c>
      <c r="T22" s="7">
        <v>1</v>
      </c>
    </row>
    <row r="23" spans="1:20" x14ac:dyDescent="0.25">
      <c r="A23" s="7" t="s">
        <v>11709</v>
      </c>
      <c r="B23" s="7" t="s">
        <v>11710</v>
      </c>
      <c r="C23" s="7">
        <v>2014</v>
      </c>
      <c r="D23" s="7" t="s">
        <v>5934</v>
      </c>
      <c r="E23" s="7">
        <f t="shared" si="0"/>
        <v>0</v>
      </c>
      <c r="F23" s="7">
        <f>IF(COUNTIF('Start Set'!A:A, A23) &gt; 0, 1, 0)</f>
        <v>0</v>
      </c>
      <c r="G23" s="7">
        <f>IF(COUNTIF('Iteration 1 - Forward'!A:A, A23) &gt; 0, 1, 0)</f>
        <v>0</v>
      </c>
      <c r="H23" s="7">
        <f>IF(COUNTIF('Iteration 1 - Backward'!A:A, A23) &gt; 0, 1, 0)</f>
        <v>0</v>
      </c>
      <c r="I23" s="7">
        <f>IF(COUNTIF('Iteration 2 - Forward-Forward'!A:A, A23) &gt; 0, 1, 0)</f>
        <v>0</v>
      </c>
      <c r="J23" s="7">
        <f>IF(COUNTIF('Iteration 2 - Forward-Backward'!A:A, A23) &gt; 0, 1, 0)</f>
        <v>0</v>
      </c>
      <c r="K23" s="7">
        <f>IF(COUNTIF('Iteration 2 - Backward-Backward'!A:A, A23) &gt; 0, 1, 0)</f>
        <v>0</v>
      </c>
      <c r="L23" s="7">
        <f>IF(COUNTIF('Iteration 2 - Backward-Forward'!A:A, A23) &gt; 0, 1, 0)</f>
        <v>0</v>
      </c>
      <c r="M23" s="7">
        <f>IF(COUNTIF('Iteration 3 - FFF'!A:A, A23) &gt; 0, 1, 0)</f>
        <v>0</v>
      </c>
      <c r="N23" s="7">
        <f>IF(COUNTIF('Iteration 3 - FFB'!A:A, A23) &gt; 0, 1, 0)</f>
        <v>0</v>
      </c>
      <c r="O23" s="7">
        <f>IF(COUNTIF('Iteration 3 - FBF'!A:A, A23) &gt; 0, 1, 0)</f>
        <v>0</v>
      </c>
      <c r="P23" s="7">
        <f>IF(COUNTIF('Iteration 3 - FBB'!A:A, A23) &gt; 0, 1, 0)</f>
        <v>0</v>
      </c>
      <c r="Q23" s="7">
        <f>IF(COUNTIF('Iteration 3 - BBB'!A:A, A23) &gt; 0, 1, 0)</f>
        <v>0</v>
      </c>
      <c r="R23" s="7">
        <f>IF(COUNTIF('Iteration 3 - BBF'!A:A, A23) &gt; 0, 1, 0)</f>
        <v>0</v>
      </c>
      <c r="S23" s="7">
        <f>IF(COUNTIF('Iteration 3 - BFF'!A:A, A23) &gt; 0, 1, 0)</f>
        <v>0</v>
      </c>
      <c r="T23" s="7">
        <v>1</v>
      </c>
    </row>
    <row r="24" spans="1:20" x14ac:dyDescent="0.25">
      <c r="A24" s="7" t="s">
        <v>11722</v>
      </c>
      <c r="B24" s="7" t="s">
        <v>11723</v>
      </c>
      <c r="C24" s="7">
        <v>2014</v>
      </c>
      <c r="D24" s="7" t="s">
        <v>11665</v>
      </c>
      <c r="E24" s="7">
        <f t="shared" si="0"/>
        <v>0</v>
      </c>
      <c r="F24" s="7">
        <f>IF(COUNTIF('Start Set'!A:A, A24) &gt; 0, 1, 0)</f>
        <v>0</v>
      </c>
      <c r="G24" s="7">
        <f>IF(COUNTIF('Iteration 1 - Forward'!A:A, A24) &gt; 0, 1, 0)</f>
        <v>0</v>
      </c>
      <c r="H24" s="7">
        <f>IF(COUNTIF('Iteration 1 - Backward'!A:A, A24) &gt; 0, 1, 0)</f>
        <v>0</v>
      </c>
      <c r="I24" s="7">
        <f>IF(COUNTIF('Iteration 2 - Forward-Forward'!A:A, A24) &gt; 0, 1, 0)</f>
        <v>0</v>
      </c>
      <c r="J24" s="7">
        <f>IF(COUNTIF('Iteration 2 - Forward-Backward'!A:A, A24) &gt; 0, 1, 0)</f>
        <v>0</v>
      </c>
      <c r="K24" s="7">
        <f>IF(COUNTIF('Iteration 2 - Backward-Backward'!A:A, A24) &gt; 0, 1, 0)</f>
        <v>0</v>
      </c>
      <c r="L24" s="7">
        <f>IF(COUNTIF('Iteration 2 - Backward-Forward'!A:A, A24) &gt; 0, 1, 0)</f>
        <v>0</v>
      </c>
      <c r="M24" s="7">
        <f>IF(COUNTIF('Iteration 3 - FFF'!A:A, A24) &gt; 0, 1, 0)</f>
        <v>0</v>
      </c>
      <c r="N24" s="7">
        <f>IF(COUNTIF('Iteration 3 - FFB'!A:A, A24) &gt; 0, 1, 0)</f>
        <v>0</v>
      </c>
      <c r="O24" s="7">
        <f>IF(COUNTIF('Iteration 3 - FBF'!A:A, A24) &gt; 0, 1, 0)</f>
        <v>0</v>
      </c>
      <c r="P24" s="7">
        <f>IF(COUNTIF('Iteration 3 - FBB'!A:A, A24) &gt; 0, 1, 0)</f>
        <v>0</v>
      </c>
      <c r="Q24" s="7">
        <f>IF(COUNTIF('Iteration 3 - BBB'!A:A, A24) &gt; 0, 1, 0)</f>
        <v>0</v>
      </c>
      <c r="R24" s="7">
        <f>IF(COUNTIF('Iteration 3 - BBF'!A:A, A24) &gt; 0, 1, 0)</f>
        <v>0</v>
      </c>
      <c r="S24" s="7">
        <f>IF(COUNTIF('Iteration 3 - BFF'!A:A, A24) &gt; 0, 1, 0)</f>
        <v>0</v>
      </c>
      <c r="T24" s="7">
        <v>1</v>
      </c>
    </row>
    <row r="25" spans="1:20" x14ac:dyDescent="0.25">
      <c r="A25" s="7" t="s">
        <v>11784</v>
      </c>
      <c r="B25" s="7" t="s">
        <v>11785</v>
      </c>
      <c r="C25" s="7">
        <v>2014</v>
      </c>
      <c r="D25" s="7" t="s">
        <v>11786</v>
      </c>
      <c r="E25" s="7">
        <f t="shared" si="0"/>
        <v>0</v>
      </c>
      <c r="F25" s="7">
        <f>IF(COUNTIF('Start Set'!A:A, A25) &gt; 0, 1, 0)</f>
        <v>0</v>
      </c>
      <c r="G25" s="7">
        <f>IF(COUNTIF('Iteration 1 - Forward'!A:A, A25) &gt; 0, 1, 0)</f>
        <v>0</v>
      </c>
      <c r="H25" s="7">
        <f>IF(COUNTIF('Iteration 1 - Backward'!A:A, A25) &gt; 0, 1, 0)</f>
        <v>0</v>
      </c>
      <c r="I25" s="7">
        <f>IF(COUNTIF('Iteration 2 - Forward-Forward'!A:A, A25) &gt; 0, 1, 0)</f>
        <v>0</v>
      </c>
      <c r="J25" s="7">
        <f>IF(COUNTIF('Iteration 2 - Forward-Backward'!A:A, A25) &gt; 0, 1, 0)</f>
        <v>0</v>
      </c>
      <c r="K25" s="7">
        <f>IF(COUNTIF('Iteration 2 - Backward-Backward'!A:A, A25) &gt; 0, 1, 0)</f>
        <v>0</v>
      </c>
      <c r="L25" s="7">
        <f>IF(COUNTIF('Iteration 2 - Backward-Forward'!A:A, A25) &gt; 0, 1, 0)</f>
        <v>0</v>
      </c>
      <c r="M25" s="7">
        <f>IF(COUNTIF('Iteration 3 - FFF'!A:A, A25) &gt; 0, 1, 0)</f>
        <v>0</v>
      </c>
      <c r="N25" s="7">
        <f>IF(COUNTIF('Iteration 3 - FFB'!A:A, A25) &gt; 0, 1, 0)</f>
        <v>0</v>
      </c>
      <c r="O25" s="7">
        <f>IF(COUNTIF('Iteration 3 - FBF'!A:A, A25) &gt; 0, 1, 0)</f>
        <v>0</v>
      </c>
      <c r="P25" s="7">
        <f>IF(COUNTIF('Iteration 3 - FBB'!A:A, A25) &gt; 0, 1, 0)</f>
        <v>0</v>
      </c>
      <c r="Q25" s="7">
        <f>IF(COUNTIF('Iteration 3 - BBB'!A:A, A25) &gt; 0, 1, 0)</f>
        <v>0</v>
      </c>
      <c r="R25" s="7">
        <f>IF(COUNTIF('Iteration 3 - BBF'!A:A, A25) &gt; 0, 1, 0)</f>
        <v>0</v>
      </c>
      <c r="S25" s="7">
        <f>IF(COUNTIF('Iteration 3 - BFF'!A:A, A25) &gt; 0, 1, 0)</f>
        <v>0</v>
      </c>
      <c r="T25" s="7">
        <v>1</v>
      </c>
    </row>
    <row r="26" spans="1:20" x14ac:dyDescent="0.25">
      <c r="A26" s="7" t="s">
        <v>11836</v>
      </c>
      <c r="B26" s="7" t="s">
        <v>11837</v>
      </c>
      <c r="C26" s="7">
        <v>2014</v>
      </c>
      <c r="D26" s="7" t="s">
        <v>11838</v>
      </c>
      <c r="E26" s="7">
        <f t="shared" si="0"/>
        <v>0</v>
      </c>
      <c r="F26" s="7">
        <f>IF(COUNTIF('Start Set'!A:A, A26) &gt; 0, 1, 0)</f>
        <v>0</v>
      </c>
      <c r="G26" s="7">
        <f>IF(COUNTIF('Iteration 1 - Forward'!A:A, A26) &gt; 0, 1, 0)</f>
        <v>0</v>
      </c>
      <c r="H26" s="7">
        <f>IF(COUNTIF('Iteration 1 - Backward'!A:A, A26) &gt; 0, 1, 0)</f>
        <v>0</v>
      </c>
      <c r="I26" s="7">
        <f>IF(COUNTIF('Iteration 2 - Forward-Forward'!A:A, A26) &gt; 0, 1, 0)</f>
        <v>0</v>
      </c>
      <c r="J26" s="7">
        <f>IF(COUNTIF('Iteration 2 - Forward-Backward'!A:A, A26) &gt; 0, 1, 0)</f>
        <v>0</v>
      </c>
      <c r="K26" s="7">
        <f>IF(COUNTIF('Iteration 2 - Backward-Backward'!A:A, A26) &gt; 0, 1, 0)</f>
        <v>0</v>
      </c>
      <c r="L26" s="7">
        <f>IF(COUNTIF('Iteration 2 - Backward-Forward'!A:A, A26) &gt; 0, 1, 0)</f>
        <v>0</v>
      </c>
      <c r="M26" s="7">
        <f>IF(COUNTIF('Iteration 3 - FFF'!A:A, A26) &gt; 0, 1, 0)</f>
        <v>0</v>
      </c>
      <c r="N26" s="7">
        <f>IF(COUNTIF('Iteration 3 - FFB'!A:A, A26) &gt; 0, 1, 0)</f>
        <v>0</v>
      </c>
      <c r="O26" s="7">
        <f>IF(COUNTIF('Iteration 3 - FBF'!A:A, A26) &gt; 0, 1, 0)</f>
        <v>0</v>
      </c>
      <c r="P26" s="7">
        <f>IF(COUNTIF('Iteration 3 - FBB'!A:A, A26) &gt; 0, 1, 0)</f>
        <v>0</v>
      </c>
      <c r="Q26" s="7">
        <f>IF(COUNTIF('Iteration 3 - BBB'!A:A, A26) &gt; 0, 1, 0)</f>
        <v>0</v>
      </c>
      <c r="R26" s="7">
        <f>IF(COUNTIF('Iteration 3 - BBF'!A:A, A26) &gt; 0, 1, 0)</f>
        <v>0</v>
      </c>
      <c r="S26" s="7">
        <f>IF(COUNTIF('Iteration 3 - BFF'!A:A, A26) &gt; 0, 1, 0)</f>
        <v>0</v>
      </c>
      <c r="T26" s="7">
        <v>1</v>
      </c>
    </row>
    <row r="27" spans="1:20" x14ac:dyDescent="0.25">
      <c r="A27" s="7" t="s">
        <v>11843</v>
      </c>
      <c r="B27" s="7" t="s">
        <v>11844</v>
      </c>
      <c r="C27" s="7">
        <v>2014</v>
      </c>
      <c r="D27" s="7" t="s">
        <v>11845</v>
      </c>
      <c r="E27" s="7">
        <f t="shared" si="0"/>
        <v>0</v>
      </c>
      <c r="F27" s="7">
        <f>IF(COUNTIF('Start Set'!A:A, A27) &gt; 0, 1, 0)</f>
        <v>0</v>
      </c>
      <c r="G27" s="7">
        <f>IF(COUNTIF('Iteration 1 - Forward'!A:A, A27) &gt; 0, 1, 0)</f>
        <v>0</v>
      </c>
      <c r="H27" s="7">
        <f>IF(COUNTIF('Iteration 1 - Backward'!A:A, A27) &gt; 0, 1, 0)</f>
        <v>0</v>
      </c>
      <c r="I27" s="7">
        <f>IF(COUNTIF('Iteration 2 - Forward-Forward'!A:A, A27) &gt; 0, 1, 0)</f>
        <v>0</v>
      </c>
      <c r="J27" s="7">
        <f>IF(COUNTIF('Iteration 2 - Forward-Backward'!A:A, A27) &gt; 0, 1, 0)</f>
        <v>0</v>
      </c>
      <c r="K27" s="7">
        <f>IF(COUNTIF('Iteration 2 - Backward-Backward'!A:A, A27) &gt; 0, 1, 0)</f>
        <v>0</v>
      </c>
      <c r="L27" s="7">
        <f>IF(COUNTIF('Iteration 2 - Backward-Forward'!A:A, A27) &gt; 0, 1, 0)</f>
        <v>0</v>
      </c>
      <c r="M27" s="7">
        <f>IF(COUNTIF('Iteration 3 - FFF'!A:A, A27) &gt; 0, 1, 0)</f>
        <v>0</v>
      </c>
      <c r="N27" s="7">
        <f>IF(COUNTIF('Iteration 3 - FFB'!A:A, A27) &gt; 0, 1, 0)</f>
        <v>0</v>
      </c>
      <c r="O27" s="7">
        <f>IF(COUNTIF('Iteration 3 - FBF'!A:A, A27) &gt; 0, 1, 0)</f>
        <v>0</v>
      </c>
      <c r="P27" s="7">
        <f>IF(COUNTIF('Iteration 3 - FBB'!A:A, A27) &gt; 0, 1, 0)</f>
        <v>0</v>
      </c>
      <c r="Q27" s="7">
        <f>IF(COUNTIF('Iteration 3 - BBB'!A:A, A27) &gt; 0, 1, 0)</f>
        <v>0</v>
      </c>
      <c r="R27" s="7">
        <f>IF(COUNTIF('Iteration 3 - BBF'!A:A, A27) &gt; 0, 1, 0)</f>
        <v>0</v>
      </c>
      <c r="S27" s="7">
        <f>IF(COUNTIF('Iteration 3 - BFF'!A:A, A27) &gt; 0, 1, 0)</f>
        <v>0</v>
      </c>
      <c r="T27" s="7">
        <v>1</v>
      </c>
    </row>
    <row r="28" spans="1:20" x14ac:dyDescent="0.25">
      <c r="A28" s="7" t="s">
        <v>11891</v>
      </c>
      <c r="B28" s="7" t="s">
        <v>11892</v>
      </c>
      <c r="C28" s="7">
        <v>2014</v>
      </c>
      <c r="D28" s="7" t="s">
        <v>11893</v>
      </c>
      <c r="E28" s="7">
        <f t="shared" si="0"/>
        <v>0</v>
      </c>
      <c r="F28" s="7">
        <f>IF(COUNTIF('Start Set'!A:A, A28) &gt; 0, 1, 0)</f>
        <v>0</v>
      </c>
      <c r="G28" s="7">
        <f>IF(COUNTIF('Iteration 1 - Forward'!A:A, A28) &gt; 0, 1, 0)</f>
        <v>0</v>
      </c>
      <c r="H28" s="7">
        <f>IF(COUNTIF('Iteration 1 - Backward'!A:A, A28) &gt; 0, 1, 0)</f>
        <v>0</v>
      </c>
      <c r="I28" s="7">
        <f>IF(COUNTIF('Iteration 2 - Forward-Forward'!A:A, A28) &gt; 0, 1, 0)</f>
        <v>0</v>
      </c>
      <c r="J28" s="7">
        <f>IF(COUNTIF('Iteration 2 - Forward-Backward'!A:A, A28) &gt; 0, 1, 0)</f>
        <v>0</v>
      </c>
      <c r="K28" s="7">
        <f>IF(COUNTIF('Iteration 2 - Backward-Backward'!A:A, A28) &gt; 0, 1, 0)</f>
        <v>0</v>
      </c>
      <c r="L28" s="7">
        <f>IF(COUNTIF('Iteration 2 - Backward-Forward'!A:A, A28) &gt; 0, 1, 0)</f>
        <v>0</v>
      </c>
      <c r="M28" s="7">
        <f>IF(COUNTIF('Iteration 3 - FFF'!A:A, A28) &gt; 0, 1, 0)</f>
        <v>0</v>
      </c>
      <c r="N28" s="7">
        <f>IF(COUNTIF('Iteration 3 - FFB'!A:A, A28) &gt; 0, 1, 0)</f>
        <v>0</v>
      </c>
      <c r="O28" s="7">
        <f>IF(COUNTIF('Iteration 3 - FBF'!A:A, A28) &gt; 0, 1, 0)</f>
        <v>0</v>
      </c>
      <c r="P28" s="7">
        <f>IF(COUNTIF('Iteration 3 - FBB'!A:A, A28) &gt; 0, 1, 0)</f>
        <v>0</v>
      </c>
      <c r="Q28" s="7">
        <f>IF(COUNTIF('Iteration 3 - BBB'!A:A, A28) &gt; 0, 1, 0)</f>
        <v>0</v>
      </c>
      <c r="R28" s="7">
        <f>IF(COUNTIF('Iteration 3 - BBF'!A:A, A28) &gt; 0, 1, 0)</f>
        <v>0</v>
      </c>
      <c r="S28" s="7">
        <f>IF(COUNTIF('Iteration 3 - BFF'!A:A, A28) &gt; 0, 1, 0)</f>
        <v>0</v>
      </c>
      <c r="T28" s="7">
        <v>1</v>
      </c>
    </row>
    <row r="29" spans="1:20" x14ac:dyDescent="0.25">
      <c r="A29" s="7" t="s">
        <v>11637</v>
      </c>
      <c r="B29" s="7" t="s">
        <v>11638</v>
      </c>
      <c r="C29" s="7">
        <v>2015</v>
      </c>
      <c r="D29" s="7" t="s">
        <v>402</v>
      </c>
      <c r="E29" s="7">
        <f t="shared" si="0"/>
        <v>0</v>
      </c>
      <c r="F29" s="7">
        <f>IF(COUNTIF('Start Set'!A:A, A29) &gt; 0, 1, 0)</f>
        <v>0</v>
      </c>
      <c r="G29" s="7">
        <f>IF(COUNTIF('Iteration 1 - Forward'!A:A, A29) &gt; 0, 1, 0)</f>
        <v>0</v>
      </c>
      <c r="H29" s="7">
        <f>IF(COUNTIF('Iteration 1 - Backward'!A:A, A29) &gt; 0, 1, 0)</f>
        <v>0</v>
      </c>
      <c r="I29" s="7">
        <f>IF(COUNTIF('Iteration 2 - Forward-Forward'!A:A, A29) &gt; 0, 1, 0)</f>
        <v>0</v>
      </c>
      <c r="J29" s="7">
        <f>IF(COUNTIF('Iteration 2 - Forward-Backward'!A:A, A29) &gt; 0, 1, 0)</f>
        <v>0</v>
      </c>
      <c r="K29" s="7">
        <f>IF(COUNTIF('Iteration 2 - Backward-Backward'!A:A, A29) &gt; 0, 1, 0)</f>
        <v>0</v>
      </c>
      <c r="L29" s="7">
        <f>IF(COUNTIF('Iteration 2 - Backward-Forward'!A:A, A29) &gt; 0, 1, 0)</f>
        <v>0</v>
      </c>
      <c r="M29" s="7">
        <f>IF(COUNTIF('Iteration 3 - FFF'!A:A, A29) &gt; 0, 1, 0)</f>
        <v>0</v>
      </c>
      <c r="N29" s="7">
        <f>IF(COUNTIF('Iteration 3 - FFB'!A:A, A29) &gt; 0, 1, 0)</f>
        <v>0</v>
      </c>
      <c r="O29" s="7">
        <f>IF(COUNTIF('Iteration 3 - FBF'!A:A, A29) &gt; 0, 1, 0)</f>
        <v>0</v>
      </c>
      <c r="P29" s="7">
        <f>IF(COUNTIF('Iteration 3 - FBB'!A:A, A29) &gt; 0, 1, 0)</f>
        <v>0</v>
      </c>
      <c r="Q29" s="7">
        <f>IF(COUNTIF('Iteration 3 - BBB'!A:A, A29) &gt; 0, 1, 0)</f>
        <v>0</v>
      </c>
      <c r="R29" s="7">
        <f>IF(COUNTIF('Iteration 3 - BBF'!A:A, A29) &gt; 0, 1, 0)</f>
        <v>0</v>
      </c>
      <c r="S29" s="7">
        <f>IF(COUNTIF('Iteration 3 - BFF'!A:A, A29) &gt; 0, 1, 0)</f>
        <v>0</v>
      </c>
      <c r="T29" s="7">
        <v>1</v>
      </c>
    </row>
    <row r="30" spans="1:20" x14ac:dyDescent="0.25">
      <c r="A30" s="7" t="s">
        <v>11668</v>
      </c>
      <c r="B30" s="7" t="s">
        <v>11669</v>
      </c>
      <c r="C30" s="7">
        <v>2015</v>
      </c>
      <c r="D30" s="7" t="s">
        <v>11670</v>
      </c>
      <c r="E30" s="7">
        <f t="shared" si="0"/>
        <v>0</v>
      </c>
      <c r="F30" s="7">
        <f>IF(COUNTIF('Start Set'!A:A, A30) &gt; 0, 1, 0)</f>
        <v>0</v>
      </c>
      <c r="G30" s="7">
        <f>IF(COUNTIF('Iteration 1 - Forward'!A:A, A30) &gt; 0, 1, 0)</f>
        <v>0</v>
      </c>
      <c r="H30" s="7">
        <f>IF(COUNTIF('Iteration 1 - Backward'!A:A, A30) &gt; 0, 1, 0)</f>
        <v>0</v>
      </c>
      <c r="I30" s="7">
        <f>IF(COUNTIF('Iteration 2 - Forward-Forward'!A:A, A30) &gt; 0, 1, 0)</f>
        <v>0</v>
      </c>
      <c r="J30" s="7">
        <f>IF(COUNTIF('Iteration 2 - Forward-Backward'!A:A, A30) &gt; 0, 1, 0)</f>
        <v>0</v>
      </c>
      <c r="K30" s="7">
        <f>IF(COUNTIF('Iteration 2 - Backward-Backward'!A:A, A30) &gt; 0, 1, 0)</f>
        <v>0</v>
      </c>
      <c r="L30" s="7">
        <f>IF(COUNTIF('Iteration 2 - Backward-Forward'!A:A, A30) &gt; 0, 1, 0)</f>
        <v>0</v>
      </c>
      <c r="M30" s="7">
        <f>IF(COUNTIF('Iteration 3 - FFF'!A:A, A30) &gt; 0, 1, 0)</f>
        <v>0</v>
      </c>
      <c r="N30" s="7">
        <f>IF(COUNTIF('Iteration 3 - FFB'!A:A, A30) &gt; 0, 1, 0)</f>
        <v>0</v>
      </c>
      <c r="O30" s="7">
        <f>IF(COUNTIF('Iteration 3 - FBF'!A:A, A30) &gt; 0, 1, 0)</f>
        <v>0</v>
      </c>
      <c r="P30" s="7">
        <f>IF(COUNTIF('Iteration 3 - FBB'!A:A, A30) &gt; 0, 1, 0)</f>
        <v>0</v>
      </c>
      <c r="Q30" s="7">
        <f>IF(COUNTIF('Iteration 3 - BBB'!A:A, A30) &gt; 0, 1, 0)</f>
        <v>0</v>
      </c>
      <c r="R30" s="7">
        <f>IF(COUNTIF('Iteration 3 - BBF'!A:A, A30) &gt; 0, 1, 0)</f>
        <v>0</v>
      </c>
      <c r="S30" s="7">
        <f>IF(COUNTIF('Iteration 3 - BFF'!A:A, A30) &gt; 0, 1, 0)</f>
        <v>0</v>
      </c>
      <c r="T30" s="7">
        <v>1</v>
      </c>
    </row>
    <row r="31" spans="1:20" x14ac:dyDescent="0.25">
      <c r="A31" s="7" t="s">
        <v>11674</v>
      </c>
      <c r="B31" s="7" t="s">
        <v>11675</v>
      </c>
      <c r="C31" s="7">
        <v>2015</v>
      </c>
      <c r="D31" s="7" t="s">
        <v>2090</v>
      </c>
      <c r="E31" s="7">
        <f t="shared" si="0"/>
        <v>0</v>
      </c>
      <c r="F31" s="7">
        <f>IF(COUNTIF('Start Set'!A:A, A31) &gt; 0, 1, 0)</f>
        <v>0</v>
      </c>
      <c r="G31" s="7">
        <f>IF(COUNTIF('Iteration 1 - Forward'!A:A, A31) &gt; 0, 1, 0)</f>
        <v>0</v>
      </c>
      <c r="H31" s="7">
        <f>IF(COUNTIF('Iteration 1 - Backward'!A:A, A31) &gt; 0, 1, 0)</f>
        <v>0</v>
      </c>
      <c r="I31" s="7">
        <f>IF(COUNTIF('Iteration 2 - Forward-Forward'!A:A, A31) &gt; 0, 1, 0)</f>
        <v>0</v>
      </c>
      <c r="J31" s="7">
        <f>IF(COUNTIF('Iteration 2 - Forward-Backward'!A:A, A31) &gt; 0, 1, 0)</f>
        <v>0</v>
      </c>
      <c r="K31" s="7">
        <f>IF(COUNTIF('Iteration 2 - Backward-Backward'!A:A, A31) &gt; 0, 1, 0)</f>
        <v>0</v>
      </c>
      <c r="L31" s="7">
        <f>IF(COUNTIF('Iteration 2 - Backward-Forward'!A:A, A31) &gt; 0, 1, 0)</f>
        <v>0</v>
      </c>
      <c r="M31" s="7">
        <f>IF(COUNTIF('Iteration 3 - FFF'!A:A, A31) &gt; 0, 1, 0)</f>
        <v>0</v>
      </c>
      <c r="N31" s="7">
        <f>IF(COUNTIF('Iteration 3 - FFB'!A:A, A31) &gt; 0, 1, 0)</f>
        <v>0</v>
      </c>
      <c r="O31" s="7">
        <f>IF(COUNTIF('Iteration 3 - FBF'!A:A, A31) &gt; 0, 1, 0)</f>
        <v>0</v>
      </c>
      <c r="P31" s="7">
        <f>IF(COUNTIF('Iteration 3 - FBB'!A:A, A31) &gt; 0, 1, 0)</f>
        <v>0</v>
      </c>
      <c r="Q31" s="7">
        <f>IF(COUNTIF('Iteration 3 - BBB'!A:A, A31) &gt; 0, 1, 0)</f>
        <v>0</v>
      </c>
      <c r="R31" s="7">
        <f>IF(COUNTIF('Iteration 3 - BBF'!A:A, A31) &gt; 0, 1, 0)</f>
        <v>0</v>
      </c>
      <c r="S31" s="7">
        <f>IF(COUNTIF('Iteration 3 - BFF'!A:A, A31) &gt; 0, 1, 0)</f>
        <v>0</v>
      </c>
      <c r="T31" s="7">
        <v>1</v>
      </c>
    </row>
    <row r="32" spans="1:20" x14ac:dyDescent="0.25">
      <c r="A32" s="7" t="s">
        <v>11684</v>
      </c>
      <c r="B32" s="7" t="s">
        <v>11685</v>
      </c>
      <c r="C32" s="7">
        <v>2015</v>
      </c>
      <c r="D32" s="7" t="s">
        <v>9164</v>
      </c>
      <c r="E32" s="7">
        <f t="shared" si="0"/>
        <v>0</v>
      </c>
      <c r="F32" s="7">
        <f>IF(COUNTIF('Start Set'!A:A, A32) &gt; 0, 1, 0)</f>
        <v>0</v>
      </c>
      <c r="G32" s="7">
        <f>IF(COUNTIF('Iteration 1 - Forward'!A:A, A32) &gt; 0, 1, 0)</f>
        <v>0</v>
      </c>
      <c r="H32" s="7">
        <f>IF(COUNTIF('Iteration 1 - Backward'!A:A, A32) &gt; 0, 1, 0)</f>
        <v>0</v>
      </c>
      <c r="I32" s="7">
        <f>IF(COUNTIF('Iteration 2 - Forward-Forward'!A:A, A32) &gt; 0, 1, 0)</f>
        <v>0</v>
      </c>
      <c r="J32" s="7">
        <f>IF(COUNTIF('Iteration 2 - Forward-Backward'!A:A, A32) &gt; 0, 1, 0)</f>
        <v>0</v>
      </c>
      <c r="K32" s="7">
        <f>IF(COUNTIF('Iteration 2 - Backward-Backward'!A:A, A32) &gt; 0, 1, 0)</f>
        <v>0</v>
      </c>
      <c r="L32" s="7">
        <f>IF(COUNTIF('Iteration 2 - Backward-Forward'!A:A, A32) &gt; 0, 1, 0)</f>
        <v>0</v>
      </c>
      <c r="M32" s="7">
        <f>IF(COUNTIF('Iteration 3 - FFF'!A:A, A32) &gt; 0, 1, 0)</f>
        <v>0</v>
      </c>
      <c r="N32" s="7">
        <f>IF(COUNTIF('Iteration 3 - FFB'!A:A, A32) &gt; 0, 1, 0)</f>
        <v>0</v>
      </c>
      <c r="O32" s="7">
        <f>IF(COUNTIF('Iteration 3 - FBF'!A:A, A32) &gt; 0, 1, 0)</f>
        <v>0</v>
      </c>
      <c r="P32" s="7">
        <f>IF(COUNTIF('Iteration 3 - FBB'!A:A, A32) &gt; 0, 1, 0)</f>
        <v>0</v>
      </c>
      <c r="Q32" s="7">
        <f>IF(COUNTIF('Iteration 3 - BBB'!A:A, A32) &gt; 0, 1, 0)</f>
        <v>0</v>
      </c>
      <c r="R32" s="7">
        <f>IF(COUNTIF('Iteration 3 - BBF'!A:A, A32) &gt; 0, 1, 0)</f>
        <v>0</v>
      </c>
      <c r="S32" s="7">
        <f>IF(COUNTIF('Iteration 3 - BFF'!A:A, A32) &gt; 0, 1, 0)</f>
        <v>0</v>
      </c>
      <c r="T32" s="7">
        <v>1</v>
      </c>
    </row>
    <row r="33" spans="1:20" x14ac:dyDescent="0.25">
      <c r="A33" s="7" t="s">
        <v>11698</v>
      </c>
      <c r="B33" s="7" t="s">
        <v>11699</v>
      </c>
      <c r="C33" s="7">
        <v>2015</v>
      </c>
      <c r="D33" s="7" t="s">
        <v>11700</v>
      </c>
      <c r="E33" s="7">
        <f t="shared" si="0"/>
        <v>0</v>
      </c>
      <c r="F33" s="7">
        <f>IF(COUNTIF('Start Set'!A:A, A33) &gt; 0, 1, 0)</f>
        <v>0</v>
      </c>
      <c r="G33" s="7">
        <f>IF(COUNTIF('Iteration 1 - Forward'!A:A, A33) &gt; 0, 1, 0)</f>
        <v>0</v>
      </c>
      <c r="H33" s="7">
        <f>IF(COUNTIF('Iteration 1 - Backward'!A:A, A33) &gt; 0, 1, 0)</f>
        <v>0</v>
      </c>
      <c r="I33" s="7">
        <f>IF(COUNTIF('Iteration 2 - Forward-Forward'!A:A, A33) &gt; 0, 1, 0)</f>
        <v>0</v>
      </c>
      <c r="J33" s="7">
        <f>IF(COUNTIF('Iteration 2 - Forward-Backward'!A:A, A33) &gt; 0, 1, 0)</f>
        <v>0</v>
      </c>
      <c r="K33" s="7">
        <f>IF(COUNTIF('Iteration 2 - Backward-Backward'!A:A, A33) &gt; 0, 1, 0)</f>
        <v>0</v>
      </c>
      <c r="L33" s="7">
        <f>IF(COUNTIF('Iteration 2 - Backward-Forward'!A:A, A33) &gt; 0, 1, 0)</f>
        <v>0</v>
      </c>
      <c r="M33" s="7">
        <f>IF(COUNTIF('Iteration 3 - FFF'!A:A, A33) &gt; 0, 1, 0)</f>
        <v>0</v>
      </c>
      <c r="N33" s="7">
        <f>IF(COUNTIF('Iteration 3 - FFB'!A:A, A33) &gt; 0, 1, 0)</f>
        <v>0</v>
      </c>
      <c r="O33" s="7">
        <f>IF(COUNTIF('Iteration 3 - FBF'!A:A, A33) &gt; 0, 1, 0)</f>
        <v>0</v>
      </c>
      <c r="P33" s="7">
        <f>IF(COUNTIF('Iteration 3 - FBB'!A:A, A33) &gt; 0, 1, 0)</f>
        <v>0</v>
      </c>
      <c r="Q33" s="7">
        <f>IF(COUNTIF('Iteration 3 - BBB'!A:A, A33) &gt; 0, 1, 0)</f>
        <v>0</v>
      </c>
      <c r="R33" s="7">
        <f>IF(COUNTIF('Iteration 3 - BBF'!A:A, A33) &gt; 0, 1, 0)</f>
        <v>0</v>
      </c>
      <c r="S33" s="7">
        <f>IF(COUNTIF('Iteration 3 - BFF'!A:A, A33) &gt; 0, 1, 0)</f>
        <v>0</v>
      </c>
      <c r="T33" s="7">
        <v>1</v>
      </c>
    </row>
    <row r="34" spans="1:20" x14ac:dyDescent="0.25">
      <c r="A34" s="7" t="s">
        <v>11726</v>
      </c>
      <c r="B34" s="7" t="s">
        <v>11727</v>
      </c>
      <c r="C34" s="7">
        <v>2015</v>
      </c>
      <c r="D34" s="7" t="s">
        <v>11528</v>
      </c>
      <c r="E34" s="7">
        <f t="shared" ref="E34:E65" si="1">--(ROW(A34)&lt;&gt;MATCH(A34,$A:$A,0))</f>
        <v>0</v>
      </c>
      <c r="F34" s="7">
        <f>IF(COUNTIF('Start Set'!A:A, A34) &gt; 0, 1, 0)</f>
        <v>0</v>
      </c>
      <c r="G34" s="7">
        <f>IF(COUNTIF('Iteration 1 - Forward'!A:A, A34) &gt; 0, 1, 0)</f>
        <v>0</v>
      </c>
      <c r="H34" s="7">
        <f>IF(COUNTIF('Iteration 1 - Backward'!A:A, A34) &gt; 0, 1, 0)</f>
        <v>0</v>
      </c>
      <c r="I34" s="7">
        <f>IF(COUNTIF('Iteration 2 - Forward-Forward'!A:A, A34) &gt; 0, 1, 0)</f>
        <v>0</v>
      </c>
      <c r="J34" s="7">
        <f>IF(COUNTIF('Iteration 2 - Forward-Backward'!A:A, A34) &gt; 0, 1, 0)</f>
        <v>0</v>
      </c>
      <c r="K34" s="7">
        <f>IF(COUNTIF('Iteration 2 - Backward-Backward'!A:A, A34) &gt; 0, 1, 0)</f>
        <v>0</v>
      </c>
      <c r="L34" s="7">
        <f>IF(COUNTIF('Iteration 2 - Backward-Forward'!A:A, A34) &gt; 0, 1, 0)</f>
        <v>0</v>
      </c>
      <c r="M34" s="7">
        <f>IF(COUNTIF('Iteration 3 - FFF'!A:A, A34) &gt; 0, 1, 0)</f>
        <v>0</v>
      </c>
      <c r="N34" s="7">
        <f>IF(COUNTIF('Iteration 3 - FFB'!A:A, A34) &gt; 0, 1, 0)</f>
        <v>0</v>
      </c>
      <c r="O34" s="7">
        <f>IF(COUNTIF('Iteration 3 - FBF'!A:A, A34) &gt; 0, 1, 0)</f>
        <v>0</v>
      </c>
      <c r="P34" s="7">
        <f>IF(COUNTIF('Iteration 3 - FBB'!A:A, A34) &gt; 0, 1, 0)</f>
        <v>0</v>
      </c>
      <c r="Q34" s="7">
        <f>IF(COUNTIF('Iteration 3 - BBB'!A:A, A34) &gt; 0, 1, 0)</f>
        <v>0</v>
      </c>
      <c r="R34" s="7">
        <f>IF(COUNTIF('Iteration 3 - BBF'!A:A, A34) &gt; 0, 1, 0)</f>
        <v>0</v>
      </c>
      <c r="S34" s="7">
        <f>IF(COUNTIF('Iteration 3 - BFF'!A:A, A34) &gt; 0, 1, 0)</f>
        <v>0</v>
      </c>
      <c r="T34" s="7">
        <v>1</v>
      </c>
    </row>
    <row r="35" spans="1:20" x14ac:dyDescent="0.25">
      <c r="A35" s="7" t="s">
        <v>11745</v>
      </c>
      <c r="B35" s="7" t="s">
        <v>11746</v>
      </c>
      <c r="C35" s="7">
        <v>2015</v>
      </c>
      <c r="D35" s="7" t="s">
        <v>380</v>
      </c>
      <c r="E35" s="7">
        <f t="shared" si="1"/>
        <v>0</v>
      </c>
      <c r="F35" s="7">
        <f>IF(COUNTIF('Start Set'!A:A, A35) &gt; 0, 1, 0)</f>
        <v>0</v>
      </c>
      <c r="G35" s="7">
        <f>IF(COUNTIF('Iteration 1 - Forward'!A:A, A35) &gt; 0, 1, 0)</f>
        <v>0</v>
      </c>
      <c r="H35" s="7">
        <f>IF(COUNTIF('Iteration 1 - Backward'!A:A, A35) &gt; 0, 1, 0)</f>
        <v>0</v>
      </c>
      <c r="I35" s="7">
        <f>IF(COUNTIF('Iteration 2 - Forward-Forward'!A:A, A35) &gt; 0, 1, 0)</f>
        <v>0</v>
      </c>
      <c r="J35" s="7">
        <f>IF(COUNTIF('Iteration 2 - Forward-Backward'!A:A, A35) &gt; 0, 1, 0)</f>
        <v>0</v>
      </c>
      <c r="K35" s="7">
        <f>IF(COUNTIF('Iteration 2 - Backward-Backward'!A:A, A35) &gt; 0, 1, 0)</f>
        <v>0</v>
      </c>
      <c r="L35" s="7">
        <f>IF(COUNTIF('Iteration 2 - Backward-Forward'!A:A, A35) &gt; 0, 1, 0)</f>
        <v>0</v>
      </c>
      <c r="M35" s="7">
        <f>IF(COUNTIF('Iteration 3 - FFF'!A:A, A35) &gt; 0, 1, 0)</f>
        <v>0</v>
      </c>
      <c r="N35" s="7">
        <f>IF(COUNTIF('Iteration 3 - FFB'!A:A, A35) &gt; 0, 1, 0)</f>
        <v>0</v>
      </c>
      <c r="O35" s="7">
        <f>IF(COUNTIF('Iteration 3 - FBF'!A:A, A35) &gt; 0, 1, 0)</f>
        <v>0</v>
      </c>
      <c r="P35" s="7">
        <f>IF(COUNTIF('Iteration 3 - FBB'!A:A, A35) &gt; 0, 1, 0)</f>
        <v>0</v>
      </c>
      <c r="Q35" s="7">
        <f>IF(COUNTIF('Iteration 3 - BBB'!A:A, A35) &gt; 0, 1, 0)</f>
        <v>0</v>
      </c>
      <c r="R35" s="7">
        <f>IF(COUNTIF('Iteration 3 - BBF'!A:A, A35) &gt; 0, 1, 0)</f>
        <v>0</v>
      </c>
      <c r="S35" s="7">
        <f>IF(COUNTIF('Iteration 3 - BFF'!A:A, A35) &gt; 0, 1, 0)</f>
        <v>0</v>
      </c>
      <c r="T35" s="7">
        <v>1</v>
      </c>
    </row>
    <row r="36" spans="1:20" x14ac:dyDescent="0.25">
      <c r="A36" s="7" t="s">
        <v>11769</v>
      </c>
      <c r="B36" s="7" t="s">
        <v>11770</v>
      </c>
      <c r="C36" s="7">
        <v>2015</v>
      </c>
      <c r="D36" s="7" t="s">
        <v>11771</v>
      </c>
      <c r="E36" s="7">
        <f t="shared" si="1"/>
        <v>0</v>
      </c>
      <c r="F36" s="7">
        <f>IF(COUNTIF('Start Set'!A:A, A36) &gt; 0, 1, 0)</f>
        <v>0</v>
      </c>
      <c r="G36" s="7">
        <f>IF(COUNTIF('Iteration 1 - Forward'!A:A, A36) &gt; 0, 1, 0)</f>
        <v>0</v>
      </c>
      <c r="H36" s="7">
        <f>IF(COUNTIF('Iteration 1 - Backward'!A:A, A36) &gt; 0, 1, 0)</f>
        <v>0</v>
      </c>
      <c r="I36" s="7">
        <f>IF(COUNTIF('Iteration 2 - Forward-Forward'!A:A, A36) &gt; 0, 1, 0)</f>
        <v>0</v>
      </c>
      <c r="J36" s="7">
        <f>IF(COUNTIF('Iteration 2 - Forward-Backward'!A:A, A36) &gt; 0, 1, 0)</f>
        <v>0</v>
      </c>
      <c r="K36" s="7">
        <f>IF(COUNTIF('Iteration 2 - Backward-Backward'!A:A, A36) &gt; 0, 1, 0)</f>
        <v>0</v>
      </c>
      <c r="L36" s="7">
        <f>IF(COUNTIF('Iteration 2 - Backward-Forward'!A:A, A36) &gt; 0, 1, 0)</f>
        <v>0</v>
      </c>
      <c r="M36" s="7">
        <f>IF(COUNTIF('Iteration 3 - FFF'!A:A, A36) &gt; 0, 1, 0)</f>
        <v>0</v>
      </c>
      <c r="N36" s="7">
        <f>IF(COUNTIF('Iteration 3 - FFB'!A:A, A36) &gt; 0, 1, 0)</f>
        <v>0</v>
      </c>
      <c r="O36" s="7">
        <f>IF(COUNTIF('Iteration 3 - FBF'!A:A, A36) &gt; 0, 1, 0)</f>
        <v>0</v>
      </c>
      <c r="P36" s="7">
        <f>IF(COUNTIF('Iteration 3 - FBB'!A:A, A36) &gt; 0, 1, 0)</f>
        <v>0</v>
      </c>
      <c r="Q36" s="7">
        <f>IF(COUNTIF('Iteration 3 - BBB'!A:A, A36) &gt; 0, 1, 0)</f>
        <v>0</v>
      </c>
      <c r="R36" s="7">
        <f>IF(COUNTIF('Iteration 3 - BBF'!A:A, A36) &gt; 0, 1, 0)</f>
        <v>0</v>
      </c>
      <c r="S36" s="7">
        <f>IF(COUNTIF('Iteration 3 - BFF'!A:A, A36) &gt; 0, 1, 0)</f>
        <v>0</v>
      </c>
      <c r="T36" s="7">
        <v>1</v>
      </c>
    </row>
    <row r="37" spans="1:20" x14ac:dyDescent="0.25">
      <c r="A37" s="7" t="s">
        <v>11789</v>
      </c>
      <c r="B37" s="7" t="s">
        <v>11790</v>
      </c>
      <c r="C37" s="7">
        <v>2015</v>
      </c>
      <c r="D37" s="7" t="s">
        <v>11791</v>
      </c>
      <c r="E37" s="7">
        <f t="shared" si="1"/>
        <v>0</v>
      </c>
      <c r="F37" s="7">
        <f>IF(COUNTIF('Start Set'!A:A, A37) &gt; 0, 1, 0)</f>
        <v>0</v>
      </c>
      <c r="G37" s="7">
        <f>IF(COUNTIF('Iteration 1 - Forward'!A:A, A37) &gt; 0, 1, 0)</f>
        <v>0</v>
      </c>
      <c r="H37" s="7">
        <f>IF(COUNTIF('Iteration 1 - Backward'!A:A, A37) &gt; 0, 1, 0)</f>
        <v>0</v>
      </c>
      <c r="I37" s="7">
        <f>IF(COUNTIF('Iteration 2 - Forward-Forward'!A:A, A37) &gt; 0, 1, 0)</f>
        <v>0</v>
      </c>
      <c r="J37" s="7">
        <f>IF(COUNTIF('Iteration 2 - Forward-Backward'!A:A, A37) &gt; 0, 1, 0)</f>
        <v>0</v>
      </c>
      <c r="K37" s="7">
        <f>IF(COUNTIF('Iteration 2 - Backward-Backward'!A:A, A37) &gt; 0, 1, 0)</f>
        <v>0</v>
      </c>
      <c r="L37" s="7">
        <f>IF(COUNTIF('Iteration 2 - Backward-Forward'!A:A, A37) &gt; 0, 1, 0)</f>
        <v>0</v>
      </c>
      <c r="M37" s="7">
        <f>IF(COUNTIF('Iteration 3 - FFF'!A:A, A37) &gt; 0, 1, 0)</f>
        <v>0</v>
      </c>
      <c r="N37" s="7">
        <f>IF(COUNTIF('Iteration 3 - FFB'!A:A, A37) &gt; 0, 1, 0)</f>
        <v>0</v>
      </c>
      <c r="O37" s="7">
        <f>IF(COUNTIF('Iteration 3 - FBF'!A:A, A37) &gt; 0, 1, 0)</f>
        <v>0</v>
      </c>
      <c r="P37" s="7">
        <f>IF(COUNTIF('Iteration 3 - FBB'!A:A, A37) &gt; 0, 1, 0)</f>
        <v>0</v>
      </c>
      <c r="Q37" s="7">
        <f>IF(COUNTIF('Iteration 3 - BBB'!A:A, A37) &gt; 0, 1, 0)</f>
        <v>0</v>
      </c>
      <c r="R37" s="7">
        <f>IF(COUNTIF('Iteration 3 - BBF'!A:A, A37) &gt; 0, 1, 0)</f>
        <v>0</v>
      </c>
      <c r="S37" s="7">
        <f>IF(COUNTIF('Iteration 3 - BFF'!A:A, A37) &gt; 0, 1, 0)</f>
        <v>0</v>
      </c>
      <c r="T37" s="7">
        <v>1</v>
      </c>
    </row>
    <row r="38" spans="1:20" x14ac:dyDescent="0.25">
      <c r="A38" s="7" t="s">
        <v>11815</v>
      </c>
      <c r="B38" s="7" t="s">
        <v>11816</v>
      </c>
      <c r="C38" s="7">
        <v>2015</v>
      </c>
      <c r="D38" s="7" t="s">
        <v>152</v>
      </c>
      <c r="E38" s="7">
        <f t="shared" si="1"/>
        <v>0</v>
      </c>
      <c r="F38" s="7">
        <f>IF(COUNTIF('Start Set'!A:A, A38) &gt; 0, 1, 0)</f>
        <v>0</v>
      </c>
      <c r="G38" s="7">
        <f>IF(COUNTIF('Iteration 1 - Forward'!A:A, A38) &gt; 0, 1, 0)</f>
        <v>0</v>
      </c>
      <c r="H38" s="7">
        <f>IF(COUNTIF('Iteration 1 - Backward'!A:A, A38) &gt; 0, 1, 0)</f>
        <v>0</v>
      </c>
      <c r="I38" s="7">
        <f>IF(COUNTIF('Iteration 2 - Forward-Forward'!A:A, A38) &gt; 0, 1, 0)</f>
        <v>0</v>
      </c>
      <c r="J38" s="7">
        <f>IF(COUNTIF('Iteration 2 - Forward-Backward'!A:A, A38) &gt; 0, 1, 0)</f>
        <v>0</v>
      </c>
      <c r="K38" s="7">
        <f>IF(COUNTIF('Iteration 2 - Backward-Backward'!A:A, A38) &gt; 0, 1, 0)</f>
        <v>0</v>
      </c>
      <c r="L38" s="7">
        <f>IF(COUNTIF('Iteration 2 - Backward-Forward'!A:A, A38) &gt; 0, 1, 0)</f>
        <v>0</v>
      </c>
      <c r="M38" s="7">
        <f>IF(COUNTIF('Iteration 3 - FFF'!A:A, A38) &gt; 0, 1, 0)</f>
        <v>0</v>
      </c>
      <c r="N38" s="7">
        <f>IF(COUNTIF('Iteration 3 - FFB'!A:A, A38) &gt; 0, 1, 0)</f>
        <v>0</v>
      </c>
      <c r="O38" s="7">
        <f>IF(COUNTIF('Iteration 3 - FBF'!A:A, A38) &gt; 0, 1, 0)</f>
        <v>0</v>
      </c>
      <c r="P38" s="7">
        <f>IF(COUNTIF('Iteration 3 - FBB'!A:A, A38) &gt; 0, 1, 0)</f>
        <v>0</v>
      </c>
      <c r="Q38" s="7">
        <f>IF(COUNTIF('Iteration 3 - BBB'!A:A, A38) &gt; 0, 1, 0)</f>
        <v>0</v>
      </c>
      <c r="R38" s="7">
        <f>IF(COUNTIF('Iteration 3 - BBF'!A:A, A38) &gt; 0, 1, 0)</f>
        <v>0</v>
      </c>
      <c r="S38" s="7">
        <f>IF(COUNTIF('Iteration 3 - BFF'!A:A, A38) &gt; 0, 1, 0)</f>
        <v>0</v>
      </c>
      <c r="T38" s="7">
        <v>1</v>
      </c>
    </row>
    <row r="39" spans="1:20" x14ac:dyDescent="0.25">
      <c r="A39" s="7" t="s">
        <v>11514</v>
      </c>
      <c r="B39" s="7" t="s">
        <v>11515</v>
      </c>
      <c r="C39" s="7">
        <v>2016</v>
      </c>
      <c r="D39" s="7" t="s">
        <v>11516</v>
      </c>
      <c r="E39" s="7">
        <f t="shared" si="1"/>
        <v>0</v>
      </c>
      <c r="F39" s="7">
        <f>IF(COUNTIF('Start Set'!A:A, A39) &gt; 0, 1, 0)</f>
        <v>0</v>
      </c>
      <c r="G39" s="7">
        <f>IF(COUNTIF('Iteration 1 - Forward'!A:A, A39) &gt; 0, 1, 0)</f>
        <v>0</v>
      </c>
      <c r="H39" s="7">
        <f>IF(COUNTIF('Iteration 1 - Backward'!A:A, A39) &gt; 0, 1, 0)</f>
        <v>0</v>
      </c>
      <c r="I39" s="7">
        <f>IF(COUNTIF('Iteration 2 - Forward-Forward'!A:A, A39) &gt; 0, 1, 0)</f>
        <v>0</v>
      </c>
      <c r="J39" s="7">
        <f>IF(COUNTIF('Iteration 2 - Forward-Backward'!A:A, A39) &gt; 0, 1, 0)</f>
        <v>0</v>
      </c>
      <c r="K39" s="7">
        <f>IF(COUNTIF('Iteration 2 - Backward-Backward'!A:A, A39) &gt; 0, 1, 0)</f>
        <v>0</v>
      </c>
      <c r="L39" s="7">
        <f>IF(COUNTIF('Iteration 2 - Backward-Forward'!A:A, A39) &gt; 0, 1, 0)</f>
        <v>0</v>
      </c>
      <c r="M39" s="7">
        <f>IF(COUNTIF('Iteration 3 - FFF'!A:A, A39) &gt; 0, 1, 0)</f>
        <v>0</v>
      </c>
      <c r="N39" s="7">
        <f>IF(COUNTIF('Iteration 3 - FFB'!A:A, A39) &gt; 0, 1, 0)</f>
        <v>0</v>
      </c>
      <c r="O39" s="7">
        <f>IF(COUNTIF('Iteration 3 - FBF'!A:A, A39) &gt; 0, 1, 0)</f>
        <v>0</v>
      </c>
      <c r="P39" s="7">
        <f>IF(COUNTIF('Iteration 3 - FBB'!A:A, A39) &gt; 0, 1, 0)</f>
        <v>0</v>
      </c>
      <c r="Q39" s="7">
        <f>IF(COUNTIF('Iteration 3 - BBB'!A:A, A39) &gt; 0, 1, 0)</f>
        <v>0</v>
      </c>
      <c r="R39" s="7">
        <f>IF(COUNTIF('Iteration 3 - BBF'!A:A, A39) &gt; 0, 1, 0)</f>
        <v>0</v>
      </c>
      <c r="S39" s="7">
        <f>IF(COUNTIF('Iteration 3 - BFF'!A:A, A39) &gt; 0, 1, 0)</f>
        <v>0</v>
      </c>
      <c r="T39" s="7">
        <v>1</v>
      </c>
    </row>
    <row r="40" spans="1:20" x14ac:dyDescent="0.25">
      <c r="A40" s="7" t="s">
        <v>11526</v>
      </c>
      <c r="B40" s="7" t="s">
        <v>11527</v>
      </c>
      <c r="C40" s="7">
        <v>2016</v>
      </c>
      <c r="D40" s="7" t="s">
        <v>11528</v>
      </c>
      <c r="E40" s="7">
        <f t="shared" si="1"/>
        <v>0</v>
      </c>
      <c r="F40" s="7">
        <f>IF(COUNTIF('Start Set'!A:A, A40) &gt; 0, 1, 0)</f>
        <v>0</v>
      </c>
      <c r="G40" s="7">
        <f>IF(COUNTIF('Iteration 1 - Forward'!A:A, A40) &gt; 0, 1, 0)</f>
        <v>0</v>
      </c>
      <c r="H40" s="7">
        <f>IF(COUNTIF('Iteration 1 - Backward'!A:A, A40) &gt; 0, 1, 0)</f>
        <v>0</v>
      </c>
      <c r="I40" s="7">
        <f>IF(COUNTIF('Iteration 2 - Forward-Forward'!A:A, A40) &gt; 0, 1, 0)</f>
        <v>0</v>
      </c>
      <c r="J40" s="7">
        <f>IF(COUNTIF('Iteration 2 - Forward-Backward'!A:A, A40) &gt; 0, 1, 0)</f>
        <v>0</v>
      </c>
      <c r="K40" s="7">
        <f>IF(COUNTIF('Iteration 2 - Backward-Backward'!A:A, A40) &gt; 0, 1, 0)</f>
        <v>0</v>
      </c>
      <c r="L40" s="7">
        <f>IF(COUNTIF('Iteration 2 - Backward-Forward'!A:A, A40) &gt; 0, 1, 0)</f>
        <v>0</v>
      </c>
      <c r="M40" s="7">
        <f>IF(COUNTIF('Iteration 3 - FFF'!A:A, A40) &gt; 0, 1, 0)</f>
        <v>0</v>
      </c>
      <c r="N40" s="7">
        <f>IF(COUNTIF('Iteration 3 - FFB'!A:A, A40) &gt; 0, 1, 0)</f>
        <v>0</v>
      </c>
      <c r="O40" s="7">
        <f>IF(COUNTIF('Iteration 3 - FBF'!A:A, A40) &gt; 0, 1, 0)</f>
        <v>0</v>
      </c>
      <c r="P40" s="7">
        <f>IF(COUNTIF('Iteration 3 - FBB'!A:A, A40) &gt; 0, 1, 0)</f>
        <v>0</v>
      </c>
      <c r="Q40" s="7">
        <f>IF(COUNTIF('Iteration 3 - BBB'!A:A, A40) &gt; 0, 1, 0)</f>
        <v>0</v>
      </c>
      <c r="R40" s="7">
        <f>IF(COUNTIF('Iteration 3 - BBF'!A:A, A40) &gt; 0, 1, 0)</f>
        <v>0</v>
      </c>
      <c r="S40" s="7">
        <f>IF(COUNTIF('Iteration 3 - BFF'!A:A, A40) &gt; 0, 1, 0)</f>
        <v>0</v>
      </c>
      <c r="T40" s="7">
        <v>1</v>
      </c>
    </row>
    <row r="41" spans="1:20" x14ac:dyDescent="0.25">
      <c r="A41" s="7" t="s">
        <v>11583</v>
      </c>
      <c r="B41" s="7" t="s">
        <v>11584</v>
      </c>
      <c r="C41" s="7">
        <v>2016</v>
      </c>
      <c r="D41" s="7" t="s">
        <v>11585</v>
      </c>
      <c r="E41" s="7">
        <f t="shared" si="1"/>
        <v>0</v>
      </c>
      <c r="F41" s="7">
        <f>IF(COUNTIF('Start Set'!A:A, A41) &gt; 0, 1, 0)</f>
        <v>0</v>
      </c>
      <c r="G41" s="7">
        <f>IF(COUNTIF('Iteration 1 - Forward'!A:A, A41) &gt; 0, 1, 0)</f>
        <v>0</v>
      </c>
      <c r="H41" s="7">
        <f>IF(COUNTIF('Iteration 1 - Backward'!A:A, A41) &gt; 0, 1, 0)</f>
        <v>0</v>
      </c>
      <c r="I41" s="7">
        <f>IF(COUNTIF('Iteration 2 - Forward-Forward'!A:A, A41) &gt; 0, 1, 0)</f>
        <v>0</v>
      </c>
      <c r="J41" s="7">
        <f>IF(COUNTIF('Iteration 2 - Forward-Backward'!A:A, A41) &gt; 0, 1, 0)</f>
        <v>0</v>
      </c>
      <c r="K41" s="7">
        <f>IF(COUNTIF('Iteration 2 - Backward-Backward'!A:A, A41) &gt; 0, 1, 0)</f>
        <v>0</v>
      </c>
      <c r="L41" s="7">
        <f>IF(COUNTIF('Iteration 2 - Backward-Forward'!A:A, A41) &gt; 0, 1, 0)</f>
        <v>0</v>
      </c>
      <c r="M41" s="7">
        <f>IF(COUNTIF('Iteration 3 - FFF'!A:A, A41) &gt; 0, 1, 0)</f>
        <v>0</v>
      </c>
      <c r="N41" s="7">
        <f>IF(COUNTIF('Iteration 3 - FFB'!A:A, A41) &gt; 0, 1, 0)</f>
        <v>0</v>
      </c>
      <c r="O41" s="7">
        <f>IF(COUNTIF('Iteration 3 - FBF'!A:A, A41) &gt; 0, 1, 0)</f>
        <v>0</v>
      </c>
      <c r="P41" s="7">
        <f>IF(COUNTIF('Iteration 3 - FBB'!A:A, A41) &gt; 0, 1, 0)</f>
        <v>0</v>
      </c>
      <c r="Q41" s="7">
        <f>IF(COUNTIF('Iteration 3 - BBB'!A:A, A41) &gt; 0, 1, 0)</f>
        <v>0</v>
      </c>
      <c r="R41" s="7">
        <f>IF(COUNTIF('Iteration 3 - BBF'!A:A, A41) &gt; 0, 1, 0)</f>
        <v>0</v>
      </c>
      <c r="S41" s="7">
        <f>IF(COUNTIF('Iteration 3 - BFF'!A:A, A41) &gt; 0, 1, 0)</f>
        <v>0</v>
      </c>
      <c r="T41" s="7">
        <v>1</v>
      </c>
    </row>
    <row r="42" spans="1:20" x14ac:dyDescent="0.25">
      <c r="A42" s="7" t="s">
        <v>11686</v>
      </c>
      <c r="B42" s="7" t="s">
        <v>11687</v>
      </c>
      <c r="C42" s="7">
        <v>2016</v>
      </c>
      <c r="D42" s="7" t="s">
        <v>11688</v>
      </c>
      <c r="E42" s="7">
        <f t="shared" si="1"/>
        <v>0</v>
      </c>
      <c r="F42" s="7">
        <f>IF(COUNTIF('Start Set'!A:A, A42) &gt; 0, 1, 0)</f>
        <v>0</v>
      </c>
      <c r="G42" s="7">
        <f>IF(COUNTIF('Iteration 1 - Forward'!A:A, A42) &gt; 0, 1, 0)</f>
        <v>0</v>
      </c>
      <c r="H42" s="7">
        <f>IF(COUNTIF('Iteration 1 - Backward'!A:A, A42) &gt; 0, 1, 0)</f>
        <v>0</v>
      </c>
      <c r="I42" s="7">
        <f>IF(COUNTIF('Iteration 2 - Forward-Forward'!A:A, A42) &gt; 0, 1, 0)</f>
        <v>0</v>
      </c>
      <c r="J42" s="7">
        <f>IF(COUNTIF('Iteration 2 - Forward-Backward'!A:A, A42) &gt; 0, 1, 0)</f>
        <v>0</v>
      </c>
      <c r="K42" s="7">
        <f>IF(COUNTIF('Iteration 2 - Backward-Backward'!A:A, A42) &gt; 0, 1, 0)</f>
        <v>0</v>
      </c>
      <c r="L42" s="7">
        <f>IF(COUNTIF('Iteration 2 - Backward-Forward'!A:A, A42) &gt; 0, 1, 0)</f>
        <v>0</v>
      </c>
      <c r="M42" s="7">
        <f>IF(COUNTIF('Iteration 3 - FFF'!A:A, A42) &gt; 0, 1, 0)</f>
        <v>0</v>
      </c>
      <c r="N42" s="7">
        <f>IF(COUNTIF('Iteration 3 - FFB'!A:A, A42) &gt; 0, 1, 0)</f>
        <v>0</v>
      </c>
      <c r="O42" s="7">
        <f>IF(COUNTIF('Iteration 3 - FBF'!A:A, A42) &gt; 0, 1, 0)</f>
        <v>0</v>
      </c>
      <c r="P42" s="7">
        <f>IF(COUNTIF('Iteration 3 - FBB'!A:A, A42) &gt; 0, 1, 0)</f>
        <v>0</v>
      </c>
      <c r="Q42" s="7">
        <f>IF(COUNTIF('Iteration 3 - BBB'!A:A, A42) &gt; 0, 1, 0)</f>
        <v>0</v>
      </c>
      <c r="R42" s="7">
        <f>IF(COUNTIF('Iteration 3 - BBF'!A:A, A42) &gt; 0, 1, 0)</f>
        <v>0</v>
      </c>
      <c r="S42" s="7">
        <f>IF(COUNTIF('Iteration 3 - BFF'!A:A, A42) &gt; 0, 1, 0)</f>
        <v>0</v>
      </c>
      <c r="T42" s="7">
        <v>1</v>
      </c>
    </row>
    <row r="43" spans="1:20" x14ac:dyDescent="0.25">
      <c r="A43" s="7" t="s">
        <v>11716</v>
      </c>
      <c r="B43" s="7" t="s">
        <v>11717</v>
      </c>
      <c r="C43" s="7">
        <v>2016</v>
      </c>
      <c r="D43" s="7" t="s">
        <v>11718</v>
      </c>
      <c r="E43" s="7">
        <f t="shared" si="1"/>
        <v>0</v>
      </c>
      <c r="F43" s="7">
        <f>IF(COUNTIF('Start Set'!A:A, A43) &gt; 0, 1, 0)</f>
        <v>0</v>
      </c>
      <c r="G43" s="7">
        <f>IF(COUNTIF('Iteration 1 - Forward'!A:A, A43) &gt; 0, 1, 0)</f>
        <v>0</v>
      </c>
      <c r="H43" s="7">
        <f>IF(COUNTIF('Iteration 1 - Backward'!A:A, A43) &gt; 0, 1, 0)</f>
        <v>0</v>
      </c>
      <c r="I43" s="7">
        <f>IF(COUNTIF('Iteration 2 - Forward-Forward'!A:A, A43) &gt; 0, 1, 0)</f>
        <v>0</v>
      </c>
      <c r="J43" s="7">
        <f>IF(COUNTIF('Iteration 2 - Forward-Backward'!A:A, A43) &gt; 0, 1, 0)</f>
        <v>0</v>
      </c>
      <c r="K43" s="7">
        <f>IF(COUNTIF('Iteration 2 - Backward-Backward'!A:A, A43) &gt; 0, 1, 0)</f>
        <v>0</v>
      </c>
      <c r="L43" s="7">
        <f>IF(COUNTIF('Iteration 2 - Backward-Forward'!A:A, A43) &gt; 0, 1, 0)</f>
        <v>0</v>
      </c>
      <c r="M43" s="7">
        <f>IF(COUNTIF('Iteration 3 - FFF'!A:A, A43) &gt; 0, 1, 0)</f>
        <v>0</v>
      </c>
      <c r="N43" s="7">
        <f>IF(COUNTIF('Iteration 3 - FFB'!A:A, A43) &gt; 0, 1, 0)</f>
        <v>0</v>
      </c>
      <c r="O43" s="7">
        <f>IF(COUNTIF('Iteration 3 - FBF'!A:A, A43) &gt; 0, 1, 0)</f>
        <v>0</v>
      </c>
      <c r="P43" s="7">
        <f>IF(COUNTIF('Iteration 3 - FBB'!A:A, A43) &gt; 0, 1, 0)</f>
        <v>0</v>
      </c>
      <c r="Q43" s="7">
        <f>IF(COUNTIF('Iteration 3 - BBB'!A:A, A43) &gt; 0, 1, 0)</f>
        <v>0</v>
      </c>
      <c r="R43" s="7">
        <f>IF(COUNTIF('Iteration 3 - BBF'!A:A, A43) &gt; 0, 1, 0)</f>
        <v>0</v>
      </c>
      <c r="S43" s="7">
        <f>IF(COUNTIF('Iteration 3 - BFF'!A:A, A43) &gt; 0, 1, 0)</f>
        <v>0</v>
      </c>
      <c r="T43" s="7">
        <v>1</v>
      </c>
    </row>
    <row r="44" spans="1:20" x14ac:dyDescent="0.25">
      <c r="A44" s="7" t="s">
        <v>11719</v>
      </c>
      <c r="B44" s="7" t="s">
        <v>11720</v>
      </c>
      <c r="C44" s="7">
        <v>2016</v>
      </c>
      <c r="D44" s="7" t="s">
        <v>11721</v>
      </c>
      <c r="E44" s="7">
        <f t="shared" si="1"/>
        <v>0</v>
      </c>
      <c r="F44" s="7">
        <f>IF(COUNTIF('Start Set'!A:A, A44) &gt; 0, 1, 0)</f>
        <v>0</v>
      </c>
      <c r="G44" s="7">
        <f>IF(COUNTIF('Iteration 1 - Forward'!A:A, A44) &gt; 0, 1, 0)</f>
        <v>0</v>
      </c>
      <c r="H44" s="7">
        <f>IF(COUNTIF('Iteration 1 - Backward'!A:A, A44) &gt; 0, 1, 0)</f>
        <v>0</v>
      </c>
      <c r="I44" s="7">
        <f>IF(COUNTIF('Iteration 2 - Forward-Forward'!A:A, A44) &gt; 0, 1, 0)</f>
        <v>0</v>
      </c>
      <c r="J44" s="7">
        <f>IF(COUNTIF('Iteration 2 - Forward-Backward'!A:A, A44) &gt; 0, 1, 0)</f>
        <v>0</v>
      </c>
      <c r="K44" s="7">
        <f>IF(COUNTIF('Iteration 2 - Backward-Backward'!A:A, A44) &gt; 0, 1, 0)</f>
        <v>0</v>
      </c>
      <c r="L44" s="7">
        <f>IF(COUNTIF('Iteration 2 - Backward-Forward'!A:A, A44) &gt; 0, 1, 0)</f>
        <v>0</v>
      </c>
      <c r="M44" s="7">
        <f>IF(COUNTIF('Iteration 3 - FFF'!A:A, A44) &gt; 0, 1, 0)</f>
        <v>0</v>
      </c>
      <c r="N44" s="7">
        <f>IF(COUNTIF('Iteration 3 - FFB'!A:A, A44) &gt; 0, 1, 0)</f>
        <v>0</v>
      </c>
      <c r="O44" s="7">
        <f>IF(COUNTIF('Iteration 3 - FBF'!A:A, A44) &gt; 0, 1, 0)</f>
        <v>0</v>
      </c>
      <c r="P44" s="7">
        <f>IF(COUNTIF('Iteration 3 - FBB'!A:A, A44) &gt; 0, 1, 0)</f>
        <v>0</v>
      </c>
      <c r="Q44" s="7">
        <f>IF(COUNTIF('Iteration 3 - BBB'!A:A, A44) &gt; 0, 1, 0)</f>
        <v>0</v>
      </c>
      <c r="R44" s="7">
        <f>IF(COUNTIF('Iteration 3 - BBF'!A:A, A44) &gt; 0, 1, 0)</f>
        <v>0</v>
      </c>
      <c r="S44" s="7">
        <f>IF(COUNTIF('Iteration 3 - BFF'!A:A, A44) &gt; 0, 1, 0)</f>
        <v>0</v>
      </c>
      <c r="T44" s="7">
        <v>1</v>
      </c>
    </row>
    <row r="45" spans="1:20" x14ac:dyDescent="0.25">
      <c r="A45" s="7" t="s">
        <v>11764</v>
      </c>
      <c r="B45" s="7" t="s">
        <v>11765</v>
      </c>
      <c r="C45" s="7">
        <v>2016</v>
      </c>
      <c r="D45" s="7" t="s">
        <v>270</v>
      </c>
      <c r="E45" s="7">
        <f t="shared" si="1"/>
        <v>0</v>
      </c>
      <c r="F45" s="7">
        <f>IF(COUNTIF('Start Set'!A:A, A45) &gt; 0, 1, 0)</f>
        <v>0</v>
      </c>
      <c r="G45" s="7">
        <f>IF(COUNTIF('Iteration 1 - Forward'!A:A, A45) &gt; 0, 1, 0)</f>
        <v>0</v>
      </c>
      <c r="H45" s="7">
        <f>IF(COUNTIF('Iteration 1 - Backward'!A:A, A45) &gt; 0, 1, 0)</f>
        <v>0</v>
      </c>
      <c r="I45" s="7">
        <f>IF(COUNTIF('Iteration 2 - Forward-Forward'!A:A, A45) &gt; 0, 1, 0)</f>
        <v>0</v>
      </c>
      <c r="J45" s="7">
        <f>IF(COUNTIF('Iteration 2 - Forward-Backward'!A:A, A45) &gt; 0, 1, 0)</f>
        <v>0</v>
      </c>
      <c r="K45" s="7">
        <f>IF(COUNTIF('Iteration 2 - Backward-Backward'!A:A, A45) &gt; 0, 1, 0)</f>
        <v>0</v>
      </c>
      <c r="L45" s="7">
        <f>IF(COUNTIF('Iteration 2 - Backward-Forward'!A:A, A45) &gt; 0, 1, 0)</f>
        <v>0</v>
      </c>
      <c r="M45" s="7">
        <f>IF(COUNTIF('Iteration 3 - FFF'!A:A, A45) &gt; 0, 1, 0)</f>
        <v>0</v>
      </c>
      <c r="N45" s="7">
        <f>IF(COUNTIF('Iteration 3 - FFB'!A:A, A45) &gt; 0, 1, 0)</f>
        <v>0</v>
      </c>
      <c r="O45" s="7">
        <f>IF(COUNTIF('Iteration 3 - FBF'!A:A, A45) &gt; 0, 1, 0)</f>
        <v>0</v>
      </c>
      <c r="P45" s="7">
        <f>IF(COUNTIF('Iteration 3 - FBB'!A:A, A45) &gt; 0, 1, 0)</f>
        <v>0</v>
      </c>
      <c r="Q45" s="7">
        <f>IF(COUNTIF('Iteration 3 - BBB'!A:A, A45) &gt; 0, 1, 0)</f>
        <v>0</v>
      </c>
      <c r="R45" s="7">
        <f>IF(COUNTIF('Iteration 3 - BBF'!A:A, A45) &gt; 0, 1, 0)</f>
        <v>0</v>
      </c>
      <c r="S45" s="7">
        <f>IF(COUNTIF('Iteration 3 - BFF'!A:A, A45) &gt; 0, 1, 0)</f>
        <v>0</v>
      </c>
      <c r="T45" s="7">
        <v>1</v>
      </c>
    </row>
    <row r="46" spans="1:20" x14ac:dyDescent="0.25">
      <c r="A46" s="7" t="s">
        <v>11797</v>
      </c>
      <c r="B46" s="7" t="s">
        <v>11798</v>
      </c>
      <c r="C46" s="7">
        <v>2016</v>
      </c>
      <c r="D46" s="7" t="s">
        <v>11799</v>
      </c>
      <c r="E46" s="7">
        <f t="shared" si="1"/>
        <v>0</v>
      </c>
      <c r="F46" s="7">
        <f>IF(COUNTIF('Start Set'!A:A, A46) &gt; 0, 1, 0)</f>
        <v>0</v>
      </c>
      <c r="G46" s="7">
        <f>IF(COUNTIF('Iteration 1 - Forward'!A:A, A46) &gt; 0, 1, 0)</f>
        <v>0</v>
      </c>
      <c r="H46" s="7">
        <f>IF(COUNTIF('Iteration 1 - Backward'!A:A, A46) &gt; 0, 1, 0)</f>
        <v>0</v>
      </c>
      <c r="I46" s="7">
        <f>IF(COUNTIF('Iteration 2 - Forward-Forward'!A:A, A46) &gt; 0, 1, 0)</f>
        <v>0</v>
      </c>
      <c r="J46" s="7">
        <f>IF(COUNTIF('Iteration 2 - Forward-Backward'!A:A, A46) &gt; 0, 1, 0)</f>
        <v>0</v>
      </c>
      <c r="K46" s="7">
        <f>IF(COUNTIF('Iteration 2 - Backward-Backward'!A:A, A46) &gt; 0, 1, 0)</f>
        <v>0</v>
      </c>
      <c r="L46" s="7">
        <f>IF(COUNTIF('Iteration 2 - Backward-Forward'!A:A, A46) &gt; 0, 1, 0)</f>
        <v>0</v>
      </c>
      <c r="M46" s="7">
        <f>IF(COUNTIF('Iteration 3 - FFF'!A:A, A46) &gt; 0, 1, 0)</f>
        <v>0</v>
      </c>
      <c r="N46" s="7">
        <f>IF(COUNTIF('Iteration 3 - FFB'!A:A, A46) &gt; 0, 1, 0)</f>
        <v>0</v>
      </c>
      <c r="O46" s="7">
        <f>IF(COUNTIF('Iteration 3 - FBF'!A:A, A46) &gt; 0, 1, 0)</f>
        <v>0</v>
      </c>
      <c r="P46" s="7">
        <f>IF(COUNTIF('Iteration 3 - FBB'!A:A, A46) &gt; 0, 1, 0)</f>
        <v>0</v>
      </c>
      <c r="Q46" s="7">
        <f>IF(COUNTIF('Iteration 3 - BBB'!A:A, A46) &gt; 0, 1, 0)</f>
        <v>0</v>
      </c>
      <c r="R46" s="7">
        <f>IF(COUNTIF('Iteration 3 - BBF'!A:A, A46) &gt; 0, 1, 0)</f>
        <v>0</v>
      </c>
      <c r="S46" s="7">
        <f>IF(COUNTIF('Iteration 3 - BFF'!A:A, A46) &gt; 0, 1, 0)</f>
        <v>0</v>
      </c>
      <c r="T46" s="7">
        <v>1</v>
      </c>
    </row>
    <row r="47" spans="1:20" x14ac:dyDescent="0.25">
      <c r="A47" s="7" t="s">
        <v>11802</v>
      </c>
      <c r="B47" s="7" t="s">
        <v>11803</v>
      </c>
      <c r="C47" s="7">
        <v>2016</v>
      </c>
      <c r="D47" s="7" t="s">
        <v>1154</v>
      </c>
      <c r="E47" s="7">
        <f t="shared" si="1"/>
        <v>0</v>
      </c>
      <c r="F47" s="7">
        <f>IF(COUNTIF('Start Set'!A:A, A47) &gt; 0, 1, 0)</f>
        <v>0</v>
      </c>
      <c r="G47" s="7">
        <f>IF(COUNTIF('Iteration 1 - Forward'!A:A, A47) &gt; 0, 1, 0)</f>
        <v>0</v>
      </c>
      <c r="H47" s="7">
        <f>IF(COUNTIF('Iteration 1 - Backward'!A:A, A47) &gt; 0, 1, 0)</f>
        <v>0</v>
      </c>
      <c r="I47" s="7">
        <f>IF(COUNTIF('Iteration 2 - Forward-Forward'!A:A, A47) &gt; 0, 1, 0)</f>
        <v>0</v>
      </c>
      <c r="J47" s="7">
        <f>IF(COUNTIF('Iteration 2 - Forward-Backward'!A:A, A47) &gt; 0, 1, 0)</f>
        <v>0</v>
      </c>
      <c r="K47" s="7">
        <f>IF(COUNTIF('Iteration 2 - Backward-Backward'!A:A, A47) &gt; 0, 1, 0)</f>
        <v>0</v>
      </c>
      <c r="L47" s="7">
        <f>IF(COUNTIF('Iteration 2 - Backward-Forward'!A:A, A47) &gt; 0, 1, 0)</f>
        <v>0</v>
      </c>
      <c r="M47" s="7">
        <f>IF(COUNTIF('Iteration 3 - FFF'!A:A, A47) &gt; 0, 1, 0)</f>
        <v>0</v>
      </c>
      <c r="N47" s="7">
        <f>IF(COUNTIF('Iteration 3 - FFB'!A:A, A47) &gt; 0, 1, 0)</f>
        <v>0</v>
      </c>
      <c r="O47" s="7">
        <f>IF(COUNTIF('Iteration 3 - FBF'!A:A, A47) &gt; 0, 1, 0)</f>
        <v>0</v>
      </c>
      <c r="P47" s="7">
        <f>IF(COUNTIF('Iteration 3 - FBB'!A:A, A47) &gt; 0, 1, 0)</f>
        <v>0</v>
      </c>
      <c r="Q47" s="7">
        <f>IF(COUNTIF('Iteration 3 - BBB'!A:A, A47) &gt; 0, 1, 0)</f>
        <v>0</v>
      </c>
      <c r="R47" s="7">
        <f>IF(COUNTIF('Iteration 3 - BBF'!A:A, A47) &gt; 0, 1, 0)</f>
        <v>0</v>
      </c>
      <c r="S47" s="7">
        <f>IF(COUNTIF('Iteration 3 - BFF'!A:A, A47) &gt; 0, 1, 0)</f>
        <v>0</v>
      </c>
      <c r="T47" s="7">
        <v>1</v>
      </c>
    </row>
    <row r="48" spans="1:20" x14ac:dyDescent="0.25">
      <c r="A48" s="7" t="s">
        <v>11552</v>
      </c>
      <c r="B48" s="7" t="s">
        <v>7014</v>
      </c>
      <c r="C48" s="7">
        <v>2017</v>
      </c>
      <c r="D48" s="7" t="s">
        <v>11553</v>
      </c>
      <c r="E48" s="7">
        <f t="shared" si="1"/>
        <v>0</v>
      </c>
      <c r="F48" s="7">
        <f>IF(COUNTIF('Start Set'!A:A, A48) &gt; 0, 1, 0)</f>
        <v>0</v>
      </c>
      <c r="G48" s="7">
        <f>IF(COUNTIF('Iteration 1 - Forward'!A:A, A48) &gt; 0, 1, 0)</f>
        <v>0</v>
      </c>
      <c r="H48" s="7">
        <f>IF(COUNTIF('Iteration 1 - Backward'!A:A, A48) &gt; 0, 1, 0)</f>
        <v>0</v>
      </c>
      <c r="I48" s="7">
        <f>IF(COUNTIF('Iteration 2 - Forward-Forward'!A:A, A48) &gt; 0, 1, 0)</f>
        <v>0</v>
      </c>
      <c r="J48" s="7">
        <f>IF(COUNTIF('Iteration 2 - Forward-Backward'!A:A, A48) &gt; 0, 1, 0)</f>
        <v>0</v>
      </c>
      <c r="K48" s="7">
        <f>IF(COUNTIF('Iteration 2 - Backward-Backward'!A:A, A48) &gt; 0, 1, 0)</f>
        <v>0</v>
      </c>
      <c r="L48" s="7">
        <f>IF(COUNTIF('Iteration 2 - Backward-Forward'!A:A, A48) &gt; 0, 1, 0)</f>
        <v>0</v>
      </c>
      <c r="M48" s="7">
        <f>IF(COUNTIF('Iteration 3 - FFF'!A:A, A48) &gt; 0, 1, 0)</f>
        <v>0</v>
      </c>
      <c r="N48" s="7">
        <f>IF(COUNTIF('Iteration 3 - FFB'!A:A, A48) &gt; 0, 1, 0)</f>
        <v>0</v>
      </c>
      <c r="O48" s="7">
        <f>IF(COUNTIF('Iteration 3 - FBF'!A:A, A48) &gt; 0, 1, 0)</f>
        <v>0</v>
      </c>
      <c r="P48" s="7">
        <f>IF(COUNTIF('Iteration 3 - FBB'!A:A, A48) &gt; 0, 1, 0)</f>
        <v>0</v>
      </c>
      <c r="Q48" s="7">
        <f>IF(COUNTIF('Iteration 3 - BBB'!A:A, A48) &gt; 0, 1, 0)</f>
        <v>0</v>
      </c>
      <c r="R48" s="7">
        <f>IF(COUNTIF('Iteration 3 - BBF'!A:A, A48) &gt; 0, 1, 0)</f>
        <v>0</v>
      </c>
      <c r="S48" s="7">
        <f>IF(COUNTIF('Iteration 3 - BFF'!A:A, A48) &gt; 0, 1, 0)</f>
        <v>0</v>
      </c>
      <c r="T48" s="7">
        <v>1</v>
      </c>
    </row>
    <row r="49" spans="1:20" x14ac:dyDescent="0.25">
      <c r="A49" s="7" t="s">
        <v>1570</v>
      </c>
      <c r="B49" s="7" t="s">
        <v>1571</v>
      </c>
      <c r="C49" s="7">
        <v>2017</v>
      </c>
      <c r="D49" s="7" t="s">
        <v>138</v>
      </c>
      <c r="E49" s="7">
        <f t="shared" si="1"/>
        <v>0</v>
      </c>
      <c r="F49" s="7">
        <f>IF(COUNTIF('Start Set'!A:A, A49) &gt; 0, 1, 0)</f>
        <v>0</v>
      </c>
      <c r="G49" s="7">
        <f>IF(COUNTIF('Iteration 1 - Forward'!A:A, A49) &gt; 0, 1, 0)</f>
        <v>0</v>
      </c>
      <c r="H49" s="7">
        <f>IF(COUNTIF('Iteration 1 - Backward'!A:A, A49) &gt; 0, 1, 0)</f>
        <v>1</v>
      </c>
      <c r="I49" s="7">
        <f>IF(COUNTIF('Iteration 2 - Forward-Forward'!A:A, A49) &gt; 0, 1, 0)</f>
        <v>0</v>
      </c>
      <c r="J49" s="7">
        <f>IF(COUNTIF('Iteration 2 - Forward-Backward'!A:A, A49) &gt; 0, 1, 0)</f>
        <v>0</v>
      </c>
      <c r="K49" s="7">
        <f>IF(COUNTIF('Iteration 2 - Backward-Backward'!A:A, A49) &gt; 0, 1, 0)</f>
        <v>0</v>
      </c>
      <c r="L49" s="7">
        <f>IF(COUNTIF('Iteration 2 - Backward-Forward'!A:A, A49) &gt; 0, 1, 0)</f>
        <v>0</v>
      </c>
      <c r="M49" s="7">
        <f>IF(COUNTIF('Iteration 3 - FFF'!A:A, A49) &gt; 0, 1, 0)</f>
        <v>0</v>
      </c>
      <c r="N49" s="7">
        <f>IF(COUNTIF('Iteration 3 - FFB'!A:A, A49) &gt; 0, 1, 0)</f>
        <v>0</v>
      </c>
      <c r="O49" s="7">
        <f>IF(COUNTIF('Iteration 3 - FBF'!A:A, A49) &gt; 0, 1, 0)</f>
        <v>0</v>
      </c>
      <c r="P49" s="7">
        <f>IF(COUNTIF('Iteration 3 - FBB'!A:A, A49) &gt; 0, 1, 0)</f>
        <v>0</v>
      </c>
      <c r="Q49" s="7">
        <f>IF(COUNTIF('Iteration 3 - BBB'!A:A, A49) &gt; 0, 1, 0)</f>
        <v>0</v>
      </c>
      <c r="R49" s="7">
        <f>IF(COUNTIF('Iteration 3 - BBF'!A:A, A49) &gt; 0, 1, 0)</f>
        <v>0</v>
      </c>
      <c r="S49" s="7">
        <f>IF(COUNTIF('Iteration 3 - BFF'!A:A, A49) &gt; 0, 1, 0)</f>
        <v>0</v>
      </c>
      <c r="T49" s="7">
        <v>1</v>
      </c>
    </row>
    <row r="50" spans="1:20" x14ac:dyDescent="0.25">
      <c r="A50" s="7" t="s">
        <v>11592</v>
      </c>
      <c r="B50" s="7" t="s">
        <v>11593</v>
      </c>
      <c r="C50" s="7">
        <v>2017</v>
      </c>
      <c r="D50" s="7" t="s">
        <v>11594</v>
      </c>
      <c r="E50" s="7">
        <f t="shared" si="1"/>
        <v>0</v>
      </c>
      <c r="F50" s="7">
        <f>IF(COUNTIF('Start Set'!A:A, A50) &gt; 0, 1, 0)</f>
        <v>0</v>
      </c>
      <c r="G50" s="7">
        <f>IF(COUNTIF('Iteration 1 - Forward'!A:A, A50) &gt; 0, 1, 0)</f>
        <v>0</v>
      </c>
      <c r="H50" s="7">
        <f>IF(COUNTIF('Iteration 1 - Backward'!A:A, A50) &gt; 0, 1, 0)</f>
        <v>0</v>
      </c>
      <c r="I50" s="7">
        <f>IF(COUNTIF('Iteration 2 - Forward-Forward'!A:A, A50) &gt; 0, 1, 0)</f>
        <v>0</v>
      </c>
      <c r="J50" s="7">
        <f>IF(COUNTIF('Iteration 2 - Forward-Backward'!A:A, A50) &gt; 0, 1, 0)</f>
        <v>0</v>
      </c>
      <c r="K50" s="7">
        <f>IF(COUNTIF('Iteration 2 - Backward-Backward'!A:A, A50) &gt; 0, 1, 0)</f>
        <v>0</v>
      </c>
      <c r="L50" s="7">
        <f>IF(COUNTIF('Iteration 2 - Backward-Forward'!A:A, A50) &gt; 0, 1, 0)</f>
        <v>0</v>
      </c>
      <c r="M50" s="7">
        <f>IF(COUNTIF('Iteration 3 - FFF'!A:A, A50) &gt; 0, 1, 0)</f>
        <v>0</v>
      </c>
      <c r="N50" s="7">
        <f>IF(COUNTIF('Iteration 3 - FFB'!A:A, A50) &gt; 0, 1, 0)</f>
        <v>0</v>
      </c>
      <c r="O50" s="7">
        <f>IF(COUNTIF('Iteration 3 - FBF'!A:A, A50) &gt; 0, 1, 0)</f>
        <v>0</v>
      </c>
      <c r="P50" s="7">
        <f>IF(COUNTIF('Iteration 3 - FBB'!A:A, A50) &gt; 0, 1, 0)</f>
        <v>0</v>
      </c>
      <c r="Q50" s="7">
        <f>IF(COUNTIF('Iteration 3 - BBB'!A:A, A50) &gt; 0, 1, 0)</f>
        <v>0</v>
      </c>
      <c r="R50" s="7">
        <f>IF(COUNTIF('Iteration 3 - BBF'!A:A, A50) &gt; 0, 1, 0)</f>
        <v>0</v>
      </c>
      <c r="S50" s="7">
        <f>IF(COUNTIF('Iteration 3 - BFF'!A:A, A50) &gt; 0, 1, 0)</f>
        <v>0</v>
      </c>
      <c r="T50" s="7">
        <v>1</v>
      </c>
    </row>
    <row r="51" spans="1:20" x14ac:dyDescent="0.25">
      <c r="A51" s="7" t="s">
        <v>11639</v>
      </c>
      <c r="B51" s="7" t="s">
        <v>11640</v>
      </c>
      <c r="C51" s="7">
        <v>2017</v>
      </c>
      <c r="D51" s="7" t="s">
        <v>11641</v>
      </c>
      <c r="E51" s="7">
        <f t="shared" si="1"/>
        <v>0</v>
      </c>
      <c r="F51" s="7">
        <f>IF(COUNTIF('Start Set'!A:A, A51) &gt; 0, 1, 0)</f>
        <v>0</v>
      </c>
      <c r="G51" s="7">
        <f>IF(COUNTIF('Iteration 1 - Forward'!A:A, A51) &gt; 0, 1, 0)</f>
        <v>0</v>
      </c>
      <c r="H51" s="7">
        <f>IF(COUNTIF('Iteration 1 - Backward'!A:A, A51) &gt; 0, 1, 0)</f>
        <v>0</v>
      </c>
      <c r="I51" s="7">
        <f>IF(COUNTIF('Iteration 2 - Forward-Forward'!A:A, A51) &gt; 0, 1, 0)</f>
        <v>0</v>
      </c>
      <c r="J51" s="7">
        <f>IF(COUNTIF('Iteration 2 - Forward-Backward'!A:A, A51) &gt; 0, 1, 0)</f>
        <v>0</v>
      </c>
      <c r="K51" s="7">
        <f>IF(COUNTIF('Iteration 2 - Backward-Backward'!A:A, A51) &gt; 0, 1, 0)</f>
        <v>0</v>
      </c>
      <c r="L51" s="7">
        <f>IF(COUNTIF('Iteration 2 - Backward-Forward'!A:A, A51) &gt; 0, 1, 0)</f>
        <v>0</v>
      </c>
      <c r="M51" s="7">
        <f>IF(COUNTIF('Iteration 3 - FFF'!A:A, A51) &gt; 0, 1, 0)</f>
        <v>0</v>
      </c>
      <c r="N51" s="7">
        <f>IF(COUNTIF('Iteration 3 - FFB'!A:A, A51) &gt; 0, 1, 0)</f>
        <v>0</v>
      </c>
      <c r="O51" s="7">
        <f>IF(COUNTIF('Iteration 3 - FBF'!A:A, A51) &gt; 0, 1, 0)</f>
        <v>0</v>
      </c>
      <c r="P51" s="7">
        <f>IF(COUNTIF('Iteration 3 - FBB'!A:A, A51) &gt; 0, 1, 0)</f>
        <v>0</v>
      </c>
      <c r="Q51" s="7">
        <f>IF(COUNTIF('Iteration 3 - BBB'!A:A, A51) &gt; 0, 1, 0)</f>
        <v>0</v>
      </c>
      <c r="R51" s="7">
        <f>IF(COUNTIF('Iteration 3 - BBF'!A:A, A51) &gt; 0, 1, 0)</f>
        <v>0</v>
      </c>
      <c r="S51" s="7">
        <f>IF(COUNTIF('Iteration 3 - BFF'!A:A, A51) &gt; 0, 1, 0)</f>
        <v>0</v>
      </c>
      <c r="T51" s="7">
        <v>1</v>
      </c>
    </row>
    <row r="52" spans="1:20" x14ac:dyDescent="0.25">
      <c r="A52" s="7" t="s">
        <v>11651</v>
      </c>
      <c r="B52" s="7" t="s">
        <v>11652</v>
      </c>
      <c r="C52" s="7">
        <v>2017</v>
      </c>
      <c r="D52" s="7" t="s">
        <v>380</v>
      </c>
      <c r="E52" s="7">
        <f t="shared" si="1"/>
        <v>0</v>
      </c>
      <c r="F52" s="7">
        <f>IF(COUNTIF('Start Set'!A:A, A52) &gt; 0, 1, 0)</f>
        <v>0</v>
      </c>
      <c r="G52" s="7">
        <f>IF(COUNTIF('Iteration 1 - Forward'!A:A, A52) &gt; 0, 1, 0)</f>
        <v>0</v>
      </c>
      <c r="H52" s="7">
        <f>IF(COUNTIF('Iteration 1 - Backward'!A:A, A52) &gt; 0, 1, 0)</f>
        <v>0</v>
      </c>
      <c r="I52" s="7">
        <f>IF(COUNTIF('Iteration 2 - Forward-Forward'!A:A, A52) &gt; 0, 1, 0)</f>
        <v>0</v>
      </c>
      <c r="J52" s="7">
        <f>IF(COUNTIF('Iteration 2 - Forward-Backward'!A:A, A52) &gt; 0, 1, 0)</f>
        <v>0</v>
      </c>
      <c r="K52" s="7">
        <f>IF(COUNTIF('Iteration 2 - Backward-Backward'!A:A, A52) &gt; 0, 1, 0)</f>
        <v>0</v>
      </c>
      <c r="L52" s="7">
        <f>IF(COUNTIF('Iteration 2 - Backward-Forward'!A:A, A52) &gt; 0, 1, 0)</f>
        <v>0</v>
      </c>
      <c r="M52" s="7">
        <f>IF(COUNTIF('Iteration 3 - FFF'!A:A, A52) &gt; 0, 1, 0)</f>
        <v>0</v>
      </c>
      <c r="N52" s="7">
        <f>IF(COUNTIF('Iteration 3 - FFB'!A:A, A52) &gt; 0, 1, 0)</f>
        <v>0</v>
      </c>
      <c r="O52" s="7">
        <f>IF(COUNTIF('Iteration 3 - FBF'!A:A, A52) &gt; 0, 1, 0)</f>
        <v>0</v>
      </c>
      <c r="P52" s="7">
        <f>IF(COUNTIF('Iteration 3 - FBB'!A:A, A52) &gt; 0, 1, 0)</f>
        <v>0</v>
      </c>
      <c r="Q52" s="7">
        <f>IF(COUNTIF('Iteration 3 - BBB'!A:A, A52) &gt; 0, 1, 0)</f>
        <v>0</v>
      </c>
      <c r="R52" s="7">
        <f>IF(COUNTIF('Iteration 3 - BBF'!A:A, A52) &gt; 0, 1, 0)</f>
        <v>0</v>
      </c>
      <c r="S52" s="7">
        <f>IF(COUNTIF('Iteration 3 - BFF'!A:A, A52) &gt; 0, 1, 0)</f>
        <v>0</v>
      </c>
      <c r="T52" s="7">
        <v>1</v>
      </c>
    </row>
    <row r="53" spans="1:20" x14ac:dyDescent="0.25">
      <c r="A53" s="7" t="s">
        <v>11701</v>
      </c>
      <c r="B53" s="7" t="s">
        <v>11702</v>
      </c>
      <c r="C53" s="7">
        <v>2017</v>
      </c>
      <c r="D53" s="7" t="s">
        <v>11703</v>
      </c>
      <c r="E53" s="7">
        <f t="shared" si="1"/>
        <v>0</v>
      </c>
      <c r="F53" s="7">
        <f>IF(COUNTIF('Start Set'!A:A, A53) &gt; 0, 1, 0)</f>
        <v>0</v>
      </c>
      <c r="G53" s="7">
        <f>IF(COUNTIF('Iteration 1 - Forward'!A:A, A53) &gt; 0, 1, 0)</f>
        <v>0</v>
      </c>
      <c r="H53" s="7">
        <f>IF(COUNTIF('Iteration 1 - Backward'!A:A, A53) &gt; 0, 1, 0)</f>
        <v>0</v>
      </c>
      <c r="I53" s="7">
        <f>IF(COUNTIF('Iteration 2 - Forward-Forward'!A:A, A53) &gt; 0, 1, 0)</f>
        <v>0</v>
      </c>
      <c r="J53" s="7">
        <f>IF(COUNTIF('Iteration 2 - Forward-Backward'!A:A, A53) &gt; 0, 1, 0)</f>
        <v>0</v>
      </c>
      <c r="K53" s="7">
        <f>IF(COUNTIF('Iteration 2 - Backward-Backward'!A:A, A53) &gt; 0, 1, 0)</f>
        <v>0</v>
      </c>
      <c r="L53" s="7">
        <f>IF(COUNTIF('Iteration 2 - Backward-Forward'!A:A, A53) &gt; 0, 1, 0)</f>
        <v>0</v>
      </c>
      <c r="M53" s="7">
        <f>IF(COUNTIF('Iteration 3 - FFF'!A:A, A53) &gt; 0, 1, 0)</f>
        <v>0</v>
      </c>
      <c r="N53" s="7">
        <f>IF(COUNTIF('Iteration 3 - FFB'!A:A, A53) &gt; 0, 1, 0)</f>
        <v>0</v>
      </c>
      <c r="O53" s="7">
        <f>IF(COUNTIF('Iteration 3 - FBF'!A:A, A53) &gt; 0, 1, 0)</f>
        <v>0</v>
      </c>
      <c r="P53" s="7">
        <f>IF(COUNTIF('Iteration 3 - FBB'!A:A, A53) &gt; 0, 1, 0)</f>
        <v>0</v>
      </c>
      <c r="Q53" s="7">
        <f>IF(COUNTIF('Iteration 3 - BBB'!A:A, A53) &gt; 0, 1, 0)</f>
        <v>0</v>
      </c>
      <c r="R53" s="7">
        <f>IF(COUNTIF('Iteration 3 - BBF'!A:A, A53) &gt; 0, 1, 0)</f>
        <v>0</v>
      </c>
      <c r="S53" s="7">
        <f>IF(COUNTIF('Iteration 3 - BFF'!A:A, A53) &gt; 0, 1, 0)</f>
        <v>0</v>
      </c>
      <c r="T53" s="7">
        <v>1</v>
      </c>
    </row>
    <row r="54" spans="1:20" x14ac:dyDescent="0.25">
      <c r="A54" s="7" t="s">
        <v>11820</v>
      </c>
      <c r="B54" s="7" t="s">
        <v>11821</v>
      </c>
      <c r="C54" s="7">
        <v>2017</v>
      </c>
      <c r="D54" s="7" t="s">
        <v>5607</v>
      </c>
      <c r="E54" s="7">
        <f t="shared" si="1"/>
        <v>0</v>
      </c>
      <c r="F54" s="7">
        <f>IF(COUNTIF('Start Set'!A:A, A54) &gt; 0, 1, 0)</f>
        <v>0</v>
      </c>
      <c r="G54" s="7">
        <f>IF(COUNTIF('Iteration 1 - Forward'!A:A, A54) &gt; 0, 1, 0)</f>
        <v>0</v>
      </c>
      <c r="H54" s="7">
        <f>IF(COUNTIF('Iteration 1 - Backward'!A:A, A54) &gt; 0, 1, 0)</f>
        <v>0</v>
      </c>
      <c r="I54" s="7">
        <f>IF(COUNTIF('Iteration 2 - Forward-Forward'!A:A, A54) &gt; 0, 1, 0)</f>
        <v>0</v>
      </c>
      <c r="J54" s="7">
        <f>IF(COUNTIF('Iteration 2 - Forward-Backward'!A:A, A54) &gt; 0, 1, 0)</f>
        <v>0</v>
      </c>
      <c r="K54" s="7">
        <f>IF(COUNTIF('Iteration 2 - Backward-Backward'!A:A, A54) &gt; 0, 1, 0)</f>
        <v>0</v>
      </c>
      <c r="L54" s="7">
        <f>IF(COUNTIF('Iteration 2 - Backward-Forward'!A:A, A54) &gt; 0, 1, 0)</f>
        <v>0</v>
      </c>
      <c r="M54" s="7">
        <f>IF(COUNTIF('Iteration 3 - FFF'!A:A, A54) &gt; 0, 1, 0)</f>
        <v>0</v>
      </c>
      <c r="N54" s="7">
        <f>IF(COUNTIF('Iteration 3 - FFB'!A:A, A54) &gt; 0, 1, 0)</f>
        <v>0</v>
      </c>
      <c r="O54" s="7">
        <f>IF(COUNTIF('Iteration 3 - FBF'!A:A, A54) &gt; 0, 1, 0)</f>
        <v>0</v>
      </c>
      <c r="P54" s="7">
        <f>IF(COUNTIF('Iteration 3 - FBB'!A:A, A54) &gt; 0, 1, 0)</f>
        <v>0</v>
      </c>
      <c r="Q54" s="7">
        <f>IF(COUNTIF('Iteration 3 - BBB'!A:A, A54) &gt; 0, 1, 0)</f>
        <v>0</v>
      </c>
      <c r="R54" s="7">
        <f>IF(COUNTIF('Iteration 3 - BBF'!A:A, A54) &gt; 0, 1, 0)</f>
        <v>0</v>
      </c>
      <c r="S54" s="7">
        <f>IF(COUNTIF('Iteration 3 - BFF'!A:A, A54) &gt; 0, 1, 0)</f>
        <v>0</v>
      </c>
      <c r="T54" s="7">
        <v>1</v>
      </c>
    </row>
    <row r="55" spans="1:20" x14ac:dyDescent="0.25">
      <c r="A55" s="7" t="s">
        <v>11834</v>
      </c>
      <c r="B55" s="7" t="s">
        <v>11835</v>
      </c>
      <c r="C55" s="7">
        <v>2017</v>
      </c>
      <c r="D55" s="7" t="s">
        <v>2745</v>
      </c>
      <c r="E55" s="7">
        <f t="shared" si="1"/>
        <v>0</v>
      </c>
      <c r="F55" s="7">
        <f>IF(COUNTIF('Start Set'!A:A, A55) &gt; 0, 1, 0)</f>
        <v>0</v>
      </c>
      <c r="G55" s="7">
        <f>IF(COUNTIF('Iteration 1 - Forward'!A:A, A55) &gt; 0, 1, 0)</f>
        <v>0</v>
      </c>
      <c r="H55" s="7">
        <f>IF(COUNTIF('Iteration 1 - Backward'!A:A, A55) &gt; 0, 1, 0)</f>
        <v>0</v>
      </c>
      <c r="I55" s="7">
        <f>IF(COUNTIF('Iteration 2 - Forward-Forward'!A:A, A55) &gt; 0, 1, 0)</f>
        <v>0</v>
      </c>
      <c r="J55" s="7">
        <f>IF(COUNTIF('Iteration 2 - Forward-Backward'!A:A, A55) &gt; 0, 1, 0)</f>
        <v>0</v>
      </c>
      <c r="K55" s="7">
        <f>IF(COUNTIF('Iteration 2 - Backward-Backward'!A:A, A55) &gt; 0, 1, 0)</f>
        <v>0</v>
      </c>
      <c r="L55" s="7">
        <f>IF(COUNTIF('Iteration 2 - Backward-Forward'!A:A, A55) &gt; 0, 1, 0)</f>
        <v>0</v>
      </c>
      <c r="M55" s="7">
        <f>IF(COUNTIF('Iteration 3 - FFF'!A:A, A55) &gt; 0, 1, 0)</f>
        <v>0</v>
      </c>
      <c r="N55" s="7">
        <f>IF(COUNTIF('Iteration 3 - FFB'!A:A, A55) &gt; 0, 1, 0)</f>
        <v>0</v>
      </c>
      <c r="O55" s="7">
        <f>IF(COUNTIF('Iteration 3 - FBF'!A:A, A55) &gt; 0, 1, 0)</f>
        <v>0</v>
      </c>
      <c r="P55" s="7">
        <f>IF(COUNTIF('Iteration 3 - FBB'!A:A, A55) &gt; 0, 1, 0)</f>
        <v>0</v>
      </c>
      <c r="Q55" s="7">
        <f>IF(COUNTIF('Iteration 3 - BBB'!A:A, A55) &gt; 0, 1, 0)</f>
        <v>0</v>
      </c>
      <c r="R55" s="7">
        <f>IF(COUNTIF('Iteration 3 - BBF'!A:A, A55) &gt; 0, 1, 0)</f>
        <v>0</v>
      </c>
      <c r="S55" s="7">
        <f>IF(COUNTIF('Iteration 3 - BFF'!A:A, A55) &gt; 0, 1, 0)</f>
        <v>0</v>
      </c>
      <c r="T55" s="7">
        <v>1</v>
      </c>
    </row>
    <row r="56" spans="1:20" x14ac:dyDescent="0.25">
      <c r="A56" s="7" t="s">
        <v>11529</v>
      </c>
      <c r="B56" s="7" t="s">
        <v>11530</v>
      </c>
      <c r="C56" s="7">
        <v>2018</v>
      </c>
      <c r="D56" s="7" t="s">
        <v>11531</v>
      </c>
      <c r="E56" s="7">
        <f t="shared" si="1"/>
        <v>0</v>
      </c>
      <c r="F56" s="7">
        <f>IF(COUNTIF('Start Set'!A:A, A56) &gt; 0, 1, 0)</f>
        <v>0</v>
      </c>
      <c r="G56" s="7">
        <f>IF(COUNTIF('Iteration 1 - Forward'!A:A, A56) &gt; 0, 1, 0)</f>
        <v>0</v>
      </c>
      <c r="H56" s="7">
        <f>IF(COUNTIF('Iteration 1 - Backward'!A:A, A56) &gt; 0, 1, 0)</f>
        <v>0</v>
      </c>
      <c r="I56" s="7">
        <f>IF(COUNTIF('Iteration 2 - Forward-Forward'!A:A, A56) &gt; 0, 1, 0)</f>
        <v>0</v>
      </c>
      <c r="J56" s="7">
        <f>IF(COUNTIF('Iteration 2 - Forward-Backward'!A:A, A56) &gt; 0, 1, 0)</f>
        <v>0</v>
      </c>
      <c r="K56" s="7">
        <f>IF(COUNTIF('Iteration 2 - Backward-Backward'!A:A, A56) &gt; 0, 1, 0)</f>
        <v>0</v>
      </c>
      <c r="L56" s="7">
        <f>IF(COUNTIF('Iteration 2 - Backward-Forward'!A:A, A56) &gt; 0, 1, 0)</f>
        <v>0</v>
      </c>
      <c r="M56" s="7">
        <f>IF(COUNTIF('Iteration 3 - FFF'!A:A, A56) &gt; 0, 1, 0)</f>
        <v>0</v>
      </c>
      <c r="N56" s="7">
        <f>IF(COUNTIF('Iteration 3 - FFB'!A:A, A56) &gt; 0, 1, 0)</f>
        <v>0</v>
      </c>
      <c r="O56" s="7">
        <f>IF(COUNTIF('Iteration 3 - FBF'!A:A, A56) &gt; 0, 1, 0)</f>
        <v>0</v>
      </c>
      <c r="P56" s="7">
        <f>IF(COUNTIF('Iteration 3 - FBB'!A:A, A56) &gt; 0, 1, 0)</f>
        <v>0</v>
      </c>
      <c r="Q56" s="7">
        <f>IF(COUNTIF('Iteration 3 - BBB'!A:A, A56) &gt; 0, 1, 0)</f>
        <v>0</v>
      </c>
      <c r="R56" s="7">
        <f>IF(COUNTIF('Iteration 3 - BBF'!A:A, A56) &gt; 0, 1, 0)</f>
        <v>0</v>
      </c>
      <c r="S56" s="7">
        <f>IF(COUNTIF('Iteration 3 - BFF'!A:A, A56) &gt; 0, 1, 0)</f>
        <v>0</v>
      </c>
      <c r="T56" s="7">
        <v>1</v>
      </c>
    </row>
    <row r="57" spans="1:20" x14ac:dyDescent="0.25">
      <c r="A57" s="7" t="s">
        <v>11534</v>
      </c>
      <c r="B57" s="7" t="s">
        <v>11535</v>
      </c>
      <c r="C57" s="7">
        <v>2018</v>
      </c>
      <c r="D57" s="7" t="s">
        <v>11548</v>
      </c>
      <c r="E57" s="7">
        <f t="shared" si="1"/>
        <v>0</v>
      </c>
      <c r="F57" s="7">
        <f>IF(COUNTIF('Start Set'!A:A, A57) &gt; 0, 1, 0)</f>
        <v>0</v>
      </c>
      <c r="G57" s="7">
        <f>IF(COUNTIF('Iteration 1 - Forward'!A:A, A57) &gt; 0, 1, 0)</f>
        <v>0</v>
      </c>
      <c r="H57" s="7">
        <f>IF(COUNTIF('Iteration 1 - Backward'!A:A, A57) &gt; 0, 1, 0)</f>
        <v>0</v>
      </c>
      <c r="I57" s="7">
        <f>IF(COUNTIF('Iteration 2 - Forward-Forward'!A:A, A57) &gt; 0, 1, 0)</f>
        <v>0</v>
      </c>
      <c r="J57" s="7">
        <f>IF(COUNTIF('Iteration 2 - Forward-Backward'!A:A, A57) &gt; 0, 1, 0)</f>
        <v>0</v>
      </c>
      <c r="K57" s="7">
        <f>IF(COUNTIF('Iteration 2 - Backward-Backward'!A:A, A57) &gt; 0, 1, 0)</f>
        <v>0</v>
      </c>
      <c r="L57" s="7">
        <f>IF(COUNTIF('Iteration 2 - Backward-Forward'!A:A, A57) &gt; 0, 1, 0)</f>
        <v>0</v>
      </c>
      <c r="M57" s="7">
        <f>IF(COUNTIF('Iteration 3 - FFF'!A:A, A57) &gt; 0, 1, 0)</f>
        <v>0</v>
      </c>
      <c r="N57" s="7">
        <f>IF(COUNTIF('Iteration 3 - FFB'!A:A, A57) &gt; 0, 1, 0)</f>
        <v>0</v>
      </c>
      <c r="O57" s="7">
        <f>IF(COUNTIF('Iteration 3 - FBF'!A:A, A57) &gt; 0, 1, 0)</f>
        <v>0</v>
      </c>
      <c r="P57" s="7">
        <f>IF(COUNTIF('Iteration 3 - FBB'!A:A, A57) &gt; 0, 1, 0)</f>
        <v>0</v>
      </c>
      <c r="Q57" s="7">
        <f>IF(COUNTIF('Iteration 3 - BBB'!A:A, A57) &gt; 0, 1, 0)</f>
        <v>0</v>
      </c>
      <c r="R57" s="7">
        <f>IF(COUNTIF('Iteration 3 - BBF'!A:A, A57) &gt; 0, 1, 0)</f>
        <v>0</v>
      </c>
      <c r="S57" s="7">
        <f>IF(COUNTIF('Iteration 3 - BFF'!A:A, A57) &gt; 0, 1, 0)</f>
        <v>0</v>
      </c>
      <c r="T57" s="7">
        <v>1</v>
      </c>
    </row>
    <row r="58" spans="1:20" x14ac:dyDescent="0.25">
      <c r="A58" s="7" t="s">
        <v>11572</v>
      </c>
      <c r="B58" s="7" t="s">
        <v>11573</v>
      </c>
      <c r="C58" s="7">
        <v>2018</v>
      </c>
      <c r="D58" s="7" t="s">
        <v>11574</v>
      </c>
      <c r="E58" s="7">
        <f t="shared" si="1"/>
        <v>0</v>
      </c>
      <c r="F58" s="7">
        <f>IF(COUNTIF('Start Set'!A:A, A58) &gt; 0, 1, 0)</f>
        <v>0</v>
      </c>
      <c r="G58" s="7">
        <f>IF(COUNTIF('Iteration 1 - Forward'!A:A, A58) &gt; 0, 1, 0)</f>
        <v>0</v>
      </c>
      <c r="H58" s="7">
        <f>IF(COUNTIF('Iteration 1 - Backward'!A:A, A58) &gt; 0, 1, 0)</f>
        <v>0</v>
      </c>
      <c r="I58" s="7">
        <f>IF(COUNTIF('Iteration 2 - Forward-Forward'!A:A, A58) &gt; 0, 1, 0)</f>
        <v>0</v>
      </c>
      <c r="J58" s="7">
        <f>IF(COUNTIF('Iteration 2 - Forward-Backward'!A:A, A58) &gt; 0, 1, 0)</f>
        <v>0</v>
      </c>
      <c r="K58" s="7">
        <f>IF(COUNTIF('Iteration 2 - Backward-Backward'!A:A, A58) &gt; 0, 1, 0)</f>
        <v>0</v>
      </c>
      <c r="L58" s="7">
        <f>IF(COUNTIF('Iteration 2 - Backward-Forward'!A:A, A58) &gt; 0, 1, 0)</f>
        <v>0</v>
      </c>
      <c r="M58" s="7">
        <f>IF(COUNTIF('Iteration 3 - FFF'!A:A, A58) &gt; 0, 1, 0)</f>
        <v>0</v>
      </c>
      <c r="N58" s="7">
        <f>IF(COUNTIF('Iteration 3 - FFB'!A:A, A58) &gt; 0, 1, 0)</f>
        <v>0</v>
      </c>
      <c r="O58" s="7">
        <f>IF(COUNTIF('Iteration 3 - FBF'!A:A, A58) &gt; 0, 1, 0)</f>
        <v>0</v>
      </c>
      <c r="P58" s="7">
        <f>IF(COUNTIF('Iteration 3 - FBB'!A:A, A58) &gt; 0, 1, 0)</f>
        <v>0</v>
      </c>
      <c r="Q58" s="7">
        <f>IF(COUNTIF('Iteration 3 - BBB'!A:A, A58) &gt; 0, 1, 0)</f>
        <v>0</v>
      </c>
      <c r="R58" s="7">
        <f>IF(COUNTIF('Iteration 3 - BBF'!A:A, A58) &gt; 0, 1, 0)</f>
        <v>0</v>
      </c>
      <c r="S58" s="7">
        <f>IF(COUNTIF('Iteration 3 - BFF'!A:A, A58) &gt; 0, 1, 0)</f>
        <v>0</v>
      </c>
      <c r="T58" s="7">
        <v>1</v>
      </c>
    </row>
    <row r="59" spans="1:20" x14ac:dyDescent="0.25">
      <c r="A59" s="7" t="s">
        <v>11575</v>
      </c>
      <c r="B59" s="7" t="s">
        <v>11576</v>
      </c>
      <c r="C59" s="7">
        <v>2018</v>
      </c>
      <c r="D59" s="7" t="s">
        <v>11577</v>
      </c>
      <c r="E59" s="7">
        <f t="shared" si="1"/>
        <v>0</v>
      </c>
      <c r="F59" s="7">
        <f>IF(COUNTIF('Start Set'!A:A, A59) &gt; 0, 1, 0)</f>
        <v>0</v>
      </c>
      <c r="G59" s="7">
        <f>IF(COUNTIF('Iteration 1 - Forward'!A:A, A59) &gt; 0, 1, 0)</f>
        <v>0</v>
      </c>
      <c r="H59" s="7">
        <f>IF(COUNTIF('Iteration 1 - Backward'!A:A, A59) &gt; 0, 1, 0)</f>
        <v>0</v>
      </c>
      <c r="I59" s="7">
        <f>IF(COUNTIF('Iteration 2 - Forward-Forward'!A:A, A59) &gt; 0, 1, 0)</f>
        <v>0</v>
      </c>
      <c r="J59" s="7">
        <f>IF(COUNTIF('Iteration 2 - Forward-Backward'!A:A, A59) &gt; 0, 1, 0)</f>
        <v>0</v>
      </c>
      <c r="K59" s="7">
        <f>IF(COUNTIF('Iteration 2 - Backward-Backward'!A:A, A59) &gt; 0, 1, 0)</f>
        <v>0</v>
      </c>
      <c r="L59" s="7">
        <f>IF(COUNTIF('Iteration 2 - Backward-Forward'!A:A, A59) &gt; 0, 1, 0)</f>
        <v>0</v>
      </c>
      <c r="M59" s="7">
        <f>IF(COUNTIF('Iteration 3 - FFF'!A:A, A59) &gt; 0, 1, 0)</f>
        <v>0</v>
      </c>
      <c r="N59" s="7">
        <f>IF(COUNTIF('Iteration 3 - FFB'!A:A, A59) &gt; 0, 1, 0)</f>
        <v>0</v>
      </c>
      <c r="O59" s="7">
        <f>IF(COUNTIF('Iteration 3 - FBF'!A:A, A59) &gt; 0, 1, 0)</f>
        <v>0</v>
      </c>
      <c r="P59" s="7">
        <f>IF(COUNTIF('Iteration 3 - FBB'!A:A, A59) &gt; 0, 1, 0)</f>
        <v>0</v>
      </c>
      <c r="Q59" s="7">
        <f>IF(COUNTIF('Iteration 3 - BBB'!A:A, A59) &gt; 0, 1, 0)</f>
        <v>0</v>
      </c>
      <c r="R59" s="7">
        <f>IF(COUNTIF('Iteration 3 - BBF'!A:A, A59) &gt; 0, 1, 0)</f>
        <v>0</v>
      </c>
      <c r="S59" s="7">
        <f>IF(COUNTIF('Iteration 3 - BFF'!A:A, A59) &gt; 0, 1, 0)</f>
        <v>0</v>
      </c>
      <c r="T59" s="7">
        <v>1</v>
      </c>
    </row>
    <row r="60" spans="1:20" x14ac:dyDescent="0.25">
      <c r="A60" s="7" t="s">
        <v>11595</v>
      </c>
      <c r="B60" s="7" t="s">
        <v>11596</v>
      </c>
      <c r="C60" s="7">
        <v>2018</v>
      </c>
      <c r="D60" s="7" t="s">
        <v>11597</v>
      </c>
      <c r="E60" s="7">
        <f t="shared" si="1"/>
        <v>0</v>
      </c>
      <c r="F60" s="7">
        <f>IF(COUNTIF('Start Set'!A:A, A60) &gt; 0, 1, 0)</f>
        <v>0</v>
      </c>
      <c r="G60" s="7">
        <f>IF(COUNTIF('Iteration 1 - Forward'!A:A, A60) &gt; 0, 1, 0)</f>
        <v>0</v>
      </c>
      <c r="H60" s="7">
        <f>IF(COUNTIF('Iteration 1 - Backward'!A:A, A60) &gt; 0, 1, 0)</f>
        <v>0</v>
      </c>
      <c r="I60" s="7">
        <f>IF(COUNTIF('Iteration 2 - Forward-Forward'!A:A, A60) &gt; 0, 1, 0)</f>
        <v>0</v>
      </c>
      <c r="J60" s="7">
        <f>IF(COUNTIF('Iteration 2 - Forward-Backward'!A:A, A60) &gt; 0, 1, 0)</f>
        <v>0</v>
      </c>
      <c r="K60" s="7">
        <f>IF(COUNTIF('Iteration 2 - Backward-Backward'!A:A, A60) &gt; 0, 1, 0)</f>
        <v>0</v>
      </c>
      <c r="L60" s="7">
        <f>IF(COUNTIF('Iteration 2 - Backward-Forward'!A:A, A60) &gt; 0, 1, 0)</f>
        <v>0</v>
      </c>
      <c r="M60" s="7">
        <f>IF(COUNTIF('Iteration 3 - FFF'!A:A, A60) &gt; 0, 1, 0)</f>
        <v>0</v>
      </c>
      <c r="N60" s="7">
        <f>IF(COUNTIF('Iteration 3 - FFB'!A:A, A60) &gt; 0, 1, 0)</f>
        <v>0</v>
      </c>
      <c r="O60" s="7">
        <f>IF(COUNTIF('Iteration 3 - FBF'!A:A, A60) &gt; 0, 1, 0)</f>
        <v>0</v>
      </c>
      <c r="P60" s="7">
        <f>IF(COUNTIF('Iteration 3 - FBB'!A:A, A60) &gt; 0, 1, 0)</f>
        <v>0</v>
      </c>
      <c r="Q60" s="7">
        <f>IF(COUNTIF('Iteration 3 - BBB'!A:A, A60) &gt; 0, 1, 0)</f>
        <v>0</v>
      </c>
      <c r="R60" s="7">
        <f>IF(COUNTIF('Iteration 3 - BBF'!A:A, A60) &gt; 0, 1, 0)</f>
        <v>0</v>
      </c>
      <c r="S60" s="7">
        <f>IF(COUNTIF('Iteration 3 - BFF'!A:A, A60) &gt; 0, 1, 0)</f>
        <v>0</v>
      </c>
      <c r="T60" s="7">
        <v>1</v>
      </c>
    </row>
    <row r="61" spans="1:20" x14ac:dyDescent="0.25">
      <c r="A61" s="7" t="s">
        <v>11600</v>
      </c>
      <c r="B61" s="7" t="s">
        <v>11601</v>
      </c>
      <c r="C61" s="7">
        <v>2018</v>
      </c>
      <c r="D61" s="7" t="s">
        <v>11602</v>
      </c>
      <c r="E61" s="7">
        <f t="shared" si="1"/>
        <v>0</v>
      </c>
      <c r="F61" s="7">
        <f>IF(COUNTIF('Start Set'!A:A, A61) &gt; 0, 1, 0)</f>
        <v>0</v>
      </c>
      <c r="G61" s="7">
        <f>IF(COUNTIF('Iteration 1 - Forward'!A:A, A61) &gt; 0, 1, 0)</f>
        <v>0</v>
      </c>
      <c r="H61" s="7">
        <f>IF(COUNTIF('Iteration 1 - Backward'!A:A, A61) &gt; 0, 1, 0)</f>
        <v>0</v>
      </c>
      <c r="I61" s="7">
        <f>IF(COUNTIF('Iteration 2 - Forward-Forward'!A:A, A61) &gt; 0, 1, 0)</f>
        <v>0</v>
      </c>
      <c r="J61" s="7">
        <f>IF(COUNTIF('Iteration 2 - Forward-Backward'!A:A, A61) &gt; 0, 1, 0)</f>
        <v>0</v>
      </c>
      <c r="K61" s="7">
        <f>IF(COUNTIF('Iteration 2 - Backward-Backward'!A:A, A61) &gt; 0, 1, 0)</f>
        <v>0</v>
      </c>
      <c r="L61" s="7">
        <f>IF(COUNTIF('Iteration 2 - Backward-Forward'!A:A, A61) &gt; 0, 1, 0)</f>
        <v>0</v>
      </c>
      <c r="M61" s="7">
        <f>IF(COUNTIF('Iteration 3 - FFF'!A:A, A61) &gt; 0, 1, 0)</f>
        <v>0</v>
      </c>
      <c r="N61" s="7">
        <f>IF(COUNTIF('Iteration 3 - FFB'!A:A, A61) &gt; 0, 1, 0)</f>
        <v>0</v>
      </c>
      <c r="O61" s="7">
        <f>IF(COUNTIF('Iteration 3 - FBF'!A:A, A61) &gt; 0, 1, 0)</f>
        <v>0</v>
      </c>
      <c r="P61" s="7">
        <f>IF(COUNTIF('Iteration 3 - FBB'!A:A, A61) &gt; 0, 1, 0)</f>
        <v>0</v>
      </c>
      <c r="Q61" s="7">
        <f>IF(COUNTIF('Iteration 3 - BBB'!A:A, A61) &gt; 0, 1, 0)</f>
        <v>0</v>
      </c>
      <c r="R61" s="7">
        <f>IF(COUNTIF('Iteration 3 - BBF'!A:A, A61) &gt; 0, 1, 0)</f>
        <v>0</v>
      </c>
      <c r="S61" s="7">
        <f>IF(COUNTIF('Iteration 3 - BFF'!A:A, A61) &gt; 0, 1, 0)</f>
        <v>0</v>
      </c>
      <c r="T61" s="7">
        <v>1</v>
      </c>
    </row>
    <row r="62" spans="1:20" x14ac:dyDescent="0.25">
      <c r="A62" s="7" t="s">
        <v>11608</v>
      </c>
      <c r="B62" s="7" t="s">
        <v>11609</v>
      </c>
      <c r="C62" s="7">
        <v>2018</v>
      </c>
      <c r="D62" s="7" t="s">
        <v>11610</v>
      </c>
      <c r="E62" s="7">
        <f t="shared" si="1"/>
        <v>0</v>
      </c>
      <c r="F62" s="7">
        <f>IF(COUNTIF('Start Set'!A:A, A62) &gt; 0, 1, 0)</f>
        <v>0</v>
      </c>
      <c r="G62" s="7">
        <f>IF(COUNTIF('Iteration 1 - Forward'!A:A, A62) &gt; 0, 1, 0)</f>
        <v>0</v>
      </c>
      <c r="H62" s="7">
        <f>IF(COUNTIF('Iteration 1 - Backward'!A:A, A62) &gt; 0, 1, 0)</f>
        <v>0</v>
      </c>
      <c r="I62" s="7">
        <f>IF(COUNTIF('Iteration 2 - Forward-Forward'!A:A, A62) &gt; 0, 1, 0)</f>
        <v>0</v>
      </c>
      <c r="J62" s="7">
        <f>IF(COUNTIF('Iteration 2 - Forward-Backward'!A:A, A62) &gt; 0, 1, 0)</f>
        <v>0</v>
      </c>
      <c r="K62" s="7">
        <f>IF(COUNTIF('Iteration 2 - Backward-Backward'!A:A, A62) &gt; 0, 1, 0)</f>
        <v>0</v>
      </c>
      <c r="L62" s="7">
        <f>IF(COUNTIF('Iteration 2 - Backward-Forward'!A:A, A62) &gt; 0, 1, 0)</f>
        <v>0</v>
      </c>
      <c r="M62" s="7">
        <f>IF(COUNTIF('Iteration 3 - FFF'!A:A, A62) &gt; 0, 1, 0)</f>
        <v>0</v>
      </c>
      <c r="N62" s="7">
        <f>IF(COUNTIF('Iteration 3 - FFB'!A:A, A62) &gt; 0, 1, 0)</f>
        <v>0</v>
      </c>
      <c r="O62" s="7">
        <f>IF(COUNTIF('Iteration 3 - FBF'!A:A, A62) &gt; 0, 1, 0)</f>
        <v>0</v>
      </c>
      <c r="P62" s="7">
        <f>IF(COUNTIF('Iteration 3 - FBB'!A:A, A62) &gt; 0, 1, 0)</f>
        <v>0</v>
      </c>
      <c r="Q62" s="7">
        <f>IF(COUNTIF('Iteration 3 - BBB'!A:A, A62) &gt; 0, 1, 0)</f>
        <v>0</v>
      </c>
      <c r="R62" s="7">
        <f>IF(COUNTIF('Iteration 3 - BBF'!A:A, A62) &gt; 0, 1, 0)</f>
        <v>0</v>
      </c>
      <c r="S62" s="7">
        <f>IF(COUNTIF('Iteration 3 - BFF'!A:A, A62) &gt; 0, 1, 0)</f>
        <v>0</v>
      </c>
      <c r="T62" s="7">
        <v>1</v>
      </c>
    </row>
    <row r="63" spans="1:20" x14ac:dyDescent="0.25">
      <c r="A63" s="7" t="s">
        <v>11632</v>
      </c>
      <c r="B63" s="7" t="s">
        <v>11633</v>
      </c>
      <c r="C63" s="7">
        <v>2018</v>
      </c>
      <c r="D63" s="7" t="s">
        <v>11634</v>
      </c>
      <c r="E63" s="7">
        <f t="shared" si="1"/>
        <v>0</v>
      </c>
      <c r="F63" s="7">
        <f>IF(COUNTIF('Start Set'!A:A, A63) &gt; 0, 1, 0)</f>
        <v>0</v>
      </c>
      <c r="G63" s="7">
        <f>IF(COUNTIF('Iteration 1 - Forward'!A:A, A63) &gt; 0, 1, 0)</f>
        <v>0</v>
      </c>
      <c r="H63" s="7">
        <f>IF(COUNTIF('Iteration 1 - Backward'!A:A, A63) &gt; 0, 1, 0)</f>
        <v>0</v>
      </c>
      <c r="I63" s="7">
        <f>IF(COUNTIF('Iteration 2 - Forward-Forward'!A:A, A63) &gt; 0, 1, 0)</f>
        <v>0</v>
      </c>
      <c r="J63" s="7">
        <f>IF(COUNTIF('Iteration 2 - Forward-Backward'!A:A, A63) &gt; 0, 1, 0)</f>
        <v>0</v>
      </c>
      <c r="K63" s="7">
        <f>IF(COUNTIF('Iteration 2 - Backward-Backward'!A:A, A63) &gt; 0, 1, 0)</f>
        <v>0</v>
      </c>
      <c r="L63" s="7">
        <f>IF(COUNTIF('Iteration 2 - Backward-Forward'!A:A, A63) &gt; 0, 1, 0)</f>
        <v>0</v>
      </c>
      <c r="M63" s="7">
        <f>IF(COUNTIF('Iteration 3 - FFF'!A:A, A63) &gt; 0, 1, 0)</f>
        <v>0</v>
      </c>
      <c r="N63" s="7">
        <f>IF(COUNTIF('Iteration 3 - FFB'!A:A, A63) &gt; 0, 1, 0)</f>
        <v>0</v>
      </c>
      <c r="O63" s="7">
        <f>IF(COUNTIF('Iteration 3 - FBF'!A:A, A63) &gt; 0, 1, 0)</f>
        <v>0</v>
      </c>
      <c r="P63" s="7">
        <f>IF(COUNTIF('Iteration 3 - FBB'!A:A, A63) &gt; 0, 1, 0)</f>
        <v>0</v>
      </c>
      <c r="Q63" s="7">
        <f>IF(COUNTIF('Iteration 3 - BBB'!A:A, A63) &gt; 0, 1, 0)</f>
        <v>0</v>
      </c>
      <c r="R63" s="7">
        <f>IF(COUNTIF('Iteration 3 - BBF'!A:A, A63) &gt; 0, 1, 0)</f>
        <v>0</v>
      </c>
      <c r="S63" s="7">
        <f>IF(COUNTIF('Iteration 3 - BFF'!A:A, A63) &gt; 0, 1, 0)</f>
        <v>0</v>
      </c>
      <c r="T63" s="7">
        <v>1</v>
      </c>
    </row>
    <row r="64" spans="1:20" x14ac:dyDescent="0.25">
      <c r="A64" s="7" t="s">
        <v>11730</v>
      </c>
      <c r="B64" s="7" t="s">
        <v>11731</v>
      </c>
      <c r="C64" s="7">
        <v>2018</v>
      </c>
      <c r="D64" s="7" t="s">
        <v>11732</v>
      </c>
      <c r="E64" s="7">
        <f t="shared" si="1"/>
        <v>0</v>
      </c>
      <c r="F64" s="7">
        <f>IF(COUNTIF('Start Set'!A:A, A64) &gt; 0, 1, 0)</f>
        <v>0</v>
      </c>
      <c r="G64" s="7">
        <f>IF(COUNTIF('Iteration 1 - Forward'!A:A, A64) &gt; 0, 1, 0)</f>
        <v>0</v>
      </c>
      <c r="H64" s="7">
        <f>IF(COUNTIF('Iteration 1 - Backward'!A:A, A64) &gt; 0, 1, 0)</f>
        <v>0</v>
      </c>
      <c r="I64" s="7">
        <f>IF(COUNTIF('Iteration 2 - Forward-Forward'!A:A, A64) &gt; 0, 1, 0)</f>
        <v>0</v>
      </c>
      <c r="J64" s="7">
        <f>IF(COUNTIF('Iteration 2 - Forward-Backward'!A:A, A64) &gt; 0, 1, 0)</f>
        <v>0</v>
      </c>
      <c r="K64" s="7">
        <f>IF(COUNTIF('Iteration 2 - Backward-Backward'!A:A, A64) &gt; 0, 1, 0)</f>
        <v>0</v>
      </c>
      <c r="L64" s="7">
        <f>IF(COUNTIF('Iteration 2 - Backward-Forward'!A:A, A64) &gt; 0, 1, 0)</f>
        <v>0</v>
      </c>
      <c r="M64" s="7">
        <f>IF(COUNTIF('Iteration 3 - FFF'!A:A, A64) &gt; 0, 1, 0)</f>
        <v>0</v>
      </c>
      <c r="N64" s="7">
        <f>IF(COUNTIF('Iteration 3 - FFB'!A:A, A64) &gt; 0, 1, 0)</f>
        <v>0</v>
      </c>
      <c r="O64" s="7">
        <f>IF(COUNTIF('Iteration 3 - FBF'!A:A, A64) &gt; 0, 1, 0)</f>
        <v>0</v>
      </c>
      <c r="P64" s="7">
        <f>IF(COUNTIF('Iteration 3 - FBB'!A:A, A64) &gt; 0, 1, 0)</f>
        <v>0</v>
      </c>
      <c r="Q64" s="7">
        <f>IF(COUNTIF('Iteration 3 - BBB'!A:A, A64) &gt; 0, 1, 0)</f>
        <v>0</v>
      </c>
      <c r="R64" s="7">
        <f>IF(COUNTIF('Iteration 3 - BBF'!A:A, A64) &gt; 0, 1, 0)</f>
        <v>0</v>
      </c>
      <c r="S64" s="7">
        <f>IF(COUNTIF('Iteration 3 - BFF'!A:A, A64) &gt; 0, 1, 0)</f>
        <v>0</v>
      </c>
      <c r="T64" s="7">
        <v>1</v>
      </c>
    </row>
    <row r="65" spans="1:20" x14ac:dyDescent="0.25">
      <c r="A65" s="7" t="s">
        <v>11826</v>
      </c>
      <c r="B65" s="7" t="s">
        <v>11827</v>
      </c>
      <c r="C65" s="7">
        <v>2018</v>
      </c>
      <c r="D65" s="7" t="s">
        <v>273</v>
      </c>
      <c r="E65" s="7">
        <f t="shared" si="1"/>
        <v>0</v>
      </c>
      <c r="F65" s="7">
        <f>IF(COUNTIF('Start Set'!A:A, A65) &gt; 0, 1, 0)</f>
        <v>0</v>
      </c>
      <c r="G65" s="7">
        <f>IF(COUNTIF('Iteration 1 - Forward'!A:A, A65) &gt; 0, 1, 0)</f>
        <v>0</v>
      </c>
      <c r="H65" s="7">
        <f>IF(COUNTIF('Iteration 1 - Backward'!A:A, A65) &gt; 0, 1, 0)</f>
        <v>0</v>
      </c>
      <c r="I65" s="7">
        <f>IF(COUNTIF('Iteration 2 - Forward-Forward'!A:A, A65) &gt; 0, 1, 0)</f>
        <v>0</v>
      </c>
      <c r="J65" s="7">
        <f>IF(COUNTIF('Iteration 2 - Forward-Backward'!A:A, A65) &gt; 0, 1, 0)</f>
        <v>0</v>
      </c>
      <c r="K65" s="7">
        <f>IF(COUNTIF('Iteration 2 - Backward-Backward'!A:A, A65) &gt; 0, 1, 0)</f>
        <v>0</v>
      </c>
      <c r="L65" s="7">
        <f>IF(COUNTIF('Iteration 2 - Backward-Forward'!A:A, A65) &gt; 0, 1, 0)</f>
        <v>0</v>
      </c>
      <c r="M65" s="7">
        <f>IF(COUNTIF('Iteration 3 - FFF'!A:A, A65) &gt; 0, 1, 0)</f>
        <v>0</v>
      </c>
      <c r="N65" s="7">
        <f>IF(COUNTIF('Iteration 3 - FFB'!A:A, A65) &gt; 0, 1, 0)</f>
        <v>0</v>
      </c>
      <c r="O65" s="7">
        <f>IF(COUNTIF('Iteration 3 - FBF'!A:A, A65) &gt; 0, 1, 0)</f>
        <v>0</v>
      </c>
      <c r="P65" s="7">
        <f>IF(COUNTIF('Iteration 3 - FBB'!A:A, A65) &gt; 0, 1, 0)</f>
        <v>0</v>
      </c>
      <c r="Q65" s="7">
        <f>IF(COUNTIF('Iteration 3 - BBB'!A:A, A65) &gt; 0, 1, 0)</f>
        <v>0</v>
      </c>
      <c r="R65" s="7">
        <f>IF(COUNTIF('Iteration 3 - BBF'!A:A, A65) &gt; 0, 1, 0)</f>
        <v>0</v>
      </c>
      <c r="S65" s="7">
        <f>IF(COUNTIF('Iteration 3 - BFF'!A:A, A65) &gt; 0, 1, 0)</f>
        <v>0</v>
      </c>
      <c r="T65" s="7">
        <v>1</v>
      </c>
    </row>
    <row r="66" spans="1:20" x14ac:dyDescent="0.25">
      <c r="A66" s="7" t="s">
        <v>11894</v>
      </c>
      <c r="B66" s="7" t="s">
        <v>11895</v>
      </c>
      <c r="C66" s="7">
        <v>2018</v>
      </c>
      <c r="D66" s="7" t="s">
        <v>122</v>
      </c>
      <c r="E66" s="7">
        <f t="shared" ref="E66:E97" si="2">--(ROW(A66)&lt;&gt;MATCH(A66,$A:$A,0))</f>
        <v>0</v>
      </c>
      <c r="F66" s="7">
        <f>IF(COUNTIF('Start Set'!A:A, A66) &gt; 0, 1, 0)</f>
        <v>0</v>
      </c>
      <c r="G66" s="7">
        <f>IF(COUNTIF('Iteration 1 - Forward'!A:A, A66) &gt; 0, 1, 0)</f>
        <v>0</v>
      </c>
      <c r="H66" s="7">
        <f>IF(COUNTIF('Iteration 1 - Backward'!A:A, A66) &gt; 0, 1, 0)</f>
        <v>0</v>
      </c>
      <c r="I66" s="7">
        <f>IF(COUNTIF('Iteration 2 - Forward-Forward'!A:A, A66) &gt; 0, 1, 0)</f>
        <v>0</v>
      </c>
      <c r="J66" s="7">
        <f>IF(COUNTIF('Iteration 2 - Forward-Backward'!A:A, A66) &gt; 0, 1, 0)</f>
        <v>0</v>
      </c>
      <c r="K66" s="7">
        <f>IF(COUNTIF('Iteration 2 - Backward-Backward'!A:A, A66) &gt; 0, 1, 0)</f>
        <v>0</v>
      </c>
      <c r="L66" s="7">
        <f>IF(COUNTIF('Iteration 2 - Backward-Forward'!A:A, A66) &gt; 0, 1, 0)</f>
        <v>0</v>
      </c>
      <c r="M66" s="7">
        <f>IF(COUNTIF('Iteration 3 - FFF'!A:A, A66) &gt; 0, 1, 0)</f>
        <v>0</v>
      </c>
      <c r="N66" s="7">
        <f>IF(COUNTIF('Iteration 3 - FFB'!A:A, A66) &gt; 0, 1, 0)</f>
        <v>0</v>
      </c>
      <c r="O66" s="7">
        <f>IF(COUNTIF('Iteration 3 - FBF'!A:A, A66) &gt; 0, 1, 0)</f>
        <v>0</v>
      </c>
      <c r="P66" s="7">
        <f>IF(COUNTIF('Iteration 3 - FBB'!A:A, A66) &gt; 0, 1, 0)</f>
        <v>0</v>
      </c>
      <c r="Q66" s="7">
        <f>IF(COUNTIF('Iteration 3 - BBB'!A:A, A66) &gt; 0, 1, 0)</f>
        <v>0</v>
      </c>
      <c r="R66" s="7">
        <f>IF(COUNTIF('Iteration 3 - BBF'!A:A, A66) &gt; 0, 1, 0)</f>
        <v>0</v>
      </c>
      <c r="S66" s="7">
        <f>IF(COUNTIF('Iteration 3 - BFF'!A:A, A66) &gt; 0, 1, 0)</f>
        <v>0</v>
      </c>
      <c r="T66" s="7">
        <v>1</v>
      </c>
    </row>
    <row r="67" spans="1:20" x14ac:dyDescent="0.25">
      <c r="A67" s="7" t="s">
        <v>11532</v>
      </c>
      <c r="B67" s="7" t="s">
        <v>11533</v>
      </c>
      <c r="C67" s="7">
        <v>2019</v>
      </c>
      <c r="D67" s="7" t="s">
        <v>172</v>
      </c>
      <c r="E67" s="7">
        <f t="shared" si="2"/>
        <v>0</v>
      </c>
      <c r="F67" s="7">
        <f>IF(COUNTIF('Start Set'!A:A, A67) &gt; 0, 1, 0)</f>
        <v>0</v>
      </c>
      <c r="G67" s="7">
        <f>IF(COUNTIF('Iteration 1 - Forward'!A:A, A67) &gt; 0, 1, 0)</f>
        <v>0</v>
      </c>
      <c r="H67" s="7">
        <f>IF(COUNTIF('Iteration 1 - Backward'!A:A, A67) &gt; 0, 1, 0)</f>
        <v>0</v>
      </c>
      <c r="I67" s="7">
        <f>IF(COUNTIF('Iteration 2 - Forward-Forward'!A:A, A67) &gt; 0, 1, 0)</f>
        <v>0</v>
      </c>
      <c r="J67" s="7">
        <f>IF(COUNTIF('Iteration 2 - Forward-Backward'!A:A, A67) &gt; 0, 1, 0)</f>
        <v>0</v>
      </c>
      <c r="K67" s="7">
        <f>IF(COUNTIF('Iteration 2 - Backward-Backward'!A:A, A67) &gt; 0, 1, 0)</f>
        <v>0</v>
      </c>
      <c r="L67" s="7">
        <f>IF(COUNTIF('Iteration 2 - Backward-Forward'!A:A, A67) &gt; 0, 1, 0)</f>
        <v>0</v>
      </c>
      <c r="M67" s="7">
        <f>IF(COUNTIF('Iteration 3 - FFF'!A:A, A67) &gt; 0, 1, 0)</f>
        <v>0</v>
      </c>
      <c r="N67" s="7">
        <f>IF(COUNTIF('Iteration 3 - FFB'!A:A, A67) &gt; 0, 1, 0)</f>
        <v>0</v>
      </c>
      <c r="O67" s="7">
        <f>IF(COUNTIF('Iteration 3 - FBF'!A:A, A67) &gt; 0, 1, 0)</f>
        <v>0</v>
      </c>
      <c r="P67" s="7">
        <f>IF(COUNTIF('Iteration 3 - FBB'!A:A, A67) &gt; 0, 1, 0)</f>
        <v>0</v>
      </c>
      <c r="Q67" s="7">
        <f>IF(COUNTIF('Iteration 3 - BBB'!A:A, A67) &gt; 0, 1, 0)</f>
        <v>0</v>
      </c>
      <c r="R67" s="7">
        <f>IF(COUNTIF('Iteration 3 - BBF'!A:A, A67) &gt; 0, 1, 0)</f>
        <v>0</v>
      </c>
      <c r="S67" s="7">
        <f>IF(COUNTIF('Iteration 3 - BFF'!A:A, A67) &gt; 0, 1, 0)</f>
        <v>0</v>
      </c>
      <c r="T67" s="7">
        <v>1</v>
      </c>
    </row>
    <row r="68" spans="1:20" x14ac:dyDescent="0.25">
      <c r="A68" s="7" t="s">
        <v>11549</v>
      </c>
      <c r="B68" s="7" t="s">
        <v>11550</v>
      </c>
      <c r="C68" s="7">
        <v>2019</v>
      </c>
      <c r="D68" s="7" t="s">
        <v>11551</v>
      </c>
      <c r="E68" s="7">
        <f t="shared" si="2"/>
        <v>0</v>
      </c>
      <c r="F68" s="7">
        <f>IF(COUNTIF('Start Set'!A:A, A68) &gt; 0, 1, 0)</f>
        <v>0</v>
      </c>
      <c r="G68" s="7">
        <f>IF(COUNTIF('Iteration 1 - Forward'!A:A, A68) &gt; 0, 1, 0)</f>
        <v>0</v>
      </c>
      <c r="H68" s="7">
        <f>IF(COUNTIF('Iteration 1 - Backward'!A:A, A68) &gt; 0, 1, 0)</f>
        <v>0</v>
      </c>
      <c r="I68" s="7">
        <f>IF(COUNTIF('Iteration 2 - Forward-Forward'!A:A, A68) &gt; 0, 1, 0)</f>
        <v>0</v>
      </c>
      <c r="J68" s="7">
        <f>IF(COUNTIF('Iteration 2 - Forward-Backward'!A:A, A68) &gt; 0, 1, 0)</f>
        <v>0</v>
      </c>
      <c r="K68" s="7">
        <f>IF(COUNTIF('Iteration 2 - Backward-Backward'!A:A, A68) &gt; 0, 1, 0)</f>
        <v>0</v>
      </c>
      <c r="L68" s="7">
        <f>IF(COUNTIF('Iteration 2 - Backward-Forward'!A:A, A68) &gt; 0, 1, 0)</f>
        <v>0</v>
      </c>
      <c r="M68" s="7">
        <f>IF(COUNTIF('Iteration 3 - FFF'!A:A, A68) &gt; 0, 1, 0)</f>
        <v>0</v>
      </c>
      <c r="N68" s="7">
        <f>IF(COUNTIF('Iteration 3 - FFB'!A:A, A68) &gt; 0, 1, 0)</f>
        <v>0</v>
      </c>
      <c r="O68" s="7">
        <f>IF(COUNTIF('Iteration 3 - FBF'!A:A, A68) &gt; 0, 1, 0)</f>
        <v>0</v>
      </c>
      <c r="P68" s="7">
        <f>IF(COUNTIF('Iteration 3 - FBB'!A:A, A68) &gt; 0, 1, 0)</f>
        <v>0</v>
      </c>
      <c r="Q68" s="7">
        <f>IF(COUNTIF('Iteration 3 - BBB'!A:A, A68) &gt; 0, 1, 0)</f>
        <v>0</v>
      </c>
      <c r="R68" s="7">
        <f>IF(COUNTIF('Iteration 3 - BBF'!A:A, A68) &gt; 0, 1, 0)</f>
        <v>0</v>
      </c>
      <c r="S68" s="7">
        <f>IF(COUNTIF('Iteration 3 - BFF'!A:A, A68) &gt; 0, 1, 0)</f>
        <v>0</v>
      </c>
      <c r="T68" s="7">
        <v>1</v>
      </c>
    </row>
    <row r="69" spans="1:20" x14ac:dyDescent="0.25">
      <c r="A69" s="7" t="s">
        <v>11611</v>
      </c>
      <c r="B69" s="7" t="s">
        <v>11612</v>
      </c>
      <c r="C69" s="7">
        <v>2019</v>
      </c>
      <c r="D69" s="7" t="s">
        <v>11613</v>
      </c>
      <c r="E69" s="7">
        <f t="shared" si="2"/>
        <v>0</v>
      </c>
      <c r="F69" s="7">
        <f>IF(COUNTIF('Start Set'!A:A, A69) &gt; 0, 1, 0)</f>
        <v>0</v>
      </c>
      <c r="G69" s="7">
        <f>IF(COUNTIF('Iteration 1 - Forward'!A:A, A69) &gt; 0, 1, 0)</f>
        <v>0</v>
      </c>
      <c r="H69" s="7">
        <f>IF(COUNTIF('Iteration 1 - Backward'!A:A, A69) &gt; 0, 1, 0)</f>
        <v>0</v>
      </c>
      <c r="I69" s="7">
        <f>IF(COUNTIF('Iteration 2 - Forward-Forward'!A:A, A69) &gt; 0, 1, 0)</f>
        <v>0</v>
      </c>
      <c r="J69" s="7">
        <f>IF(COUNTIF('Iteration 2 - Forward-Backward'!A:A, A69) &gt; 0, 1, 0)</f>
        <v>0</v>
      </c>
      <c r="K69" s="7">
        <f>IF(COUNTIF('Iteration 2 - Backward-Backward'!A:A, A69) &gt; 0, 1, 0)</f>
        <v>0</v>
      </c>
      <c r="L69" s="7">
        <f>IF(COUNTIF('Iteration 2 - Backward-Forward'!A:A, A69) &gt; 0, 1, 0)</f>
        <v>0</v>
      </c>
      <c r="M69" s="7">
        <f>IF(COUNTIF('Iteration 3 - FFF'!A:A, A69) &gt; 0, 1, 0)</f>
        <v>0</v>
      </c>
      <c r="N69" s="7">
        <f>IF(COUNTIF('Iteration 3 - FFB'!A:A, A69) &gt; 0, 1, 0)</f>
        <v>0</v>
      </c>
      <c r="O69" s="7">
        <f>IF(COUNTIF('Iteration 3 - FBF'!A:A, A69) &gt; 0, 1, 0)</f>
        <v>0</v>
      </c>
      <c r="P69" s="7">
        <f>IF(COUNTIF('Iteration 3 - FBB'!A:A, A69) &gt; 0, 1, 0)</f>
        <v>0</v>
      </c>
      <c r="Q69" s="7">
        <f>IF(COUNTIF('Iteration 3 - BBB'!A:A, A69) &gt; 0, 1, 0)</f>
        <v>0</v>
      </c>
      <c r="R69" s="7">
        <f>IF(COUNTIF('Iteration 3 - BBF'!A:A, A69) &gt; 0, 1, 0)</f>
        <v>0</v>
      </c>
      <c r="S69" s="7">
        <f>IF(COUNTIF('Iteration 3 - BFF'!A:A, A69) &gt; 0, 1, 0)</f>
        <v>0</v>
      </c>
      <c r="T69" s="7">
        <v>1</v>
      </c>
    </row>
    <row r="70" spans="1:20" x14ac:dyDescent="0.25">
      <c r="A70" s="7" t="s">
        <v>11627</v>
      </c>
      <c r="B70" s="7" t="s">
        <v>11628</v>
      </c>
      <c r="C70" s="7">
        <v>2019</v>
      </c>
      <c r="D70" s="7" t="s">
        <v>11629</v>
      </c>
      <c r="E70" s="7">
        <f t="shared" si="2"/>
        <v>0</v>
      </c>
      <c r="F70" s="7">
        <f>IF(COUNTIF('Start Set'!A:A, A70) &gt; 0, 1, 0)</f>
        <v>0</v>
      </c>
      <c r="G70" s="7">
        <f>IF(COUNTIF('Iteration 1 - Forward'!A:A, A70) &gt; 0, 1, 0)</f>
        <v>0</v>
      </c>
      <c r="H70" s="7">
        <f>IF(COUNTIF('Iteration 1 - Backward'!A:A, A70) &gt; 0, 1, 0)</f>
        <v>0</v>
      </c>
      <c r="I70" s="7">
        <f>IF(COUNTIF('Iteration 2 - Forward-Forward'!A:A, A70) &gt; 0, 1, 0)</f>
        <v>0</v>
      </c>
      <c r="J70" s="7">
        <f>IF(COUNTIF('Iteration 2 - Forward-Backward'!A:A, A70) &gt; 0, 1, 0)</f>
        <v>0</v>
      </c>
      <c r="K70" s="7">
        <f>IF(COUNTIF('Iteration 2 - Backward-Backward'!A:A, A70) &gt; 0, 1, 0)</f>
        <v>0</v>
      </c>
      <c r="L70" s="7">
        <f>IF(COUNTIF('Iteration 2 - Backward-Forward'!A:A, A70) &gt; 0, 1, 0)</f>
        <v>0</v>
      </c>
      <c r="M70" s="7">
        <f>IF(COUNTIF('Iteration 3 - FFF'!A:A, A70) &gt; 0, 1, 0)</f>
        <v>0</v>
      </c>
      <c r="N70" s="7">
        <f>IF(COUNTIF('Iteration 3 - FFB'!A:A, A70) &gt; 0, 1, 0)</f>
        <v>0</v>
      </c>
      <c r="O70" s="7">
        <f>IF(COUNTIF('Iteration 3 - FBF'!A:A, A70) &gt; 0, 1, 0)</f>
        <v>0</v>
      </c>
      <c r="P70" s="7">
        <f>IF(COUNTIF('Iteration 3 - FBB'!A:A, A70) &gt; 0, 1, 0)</f>
        <v>0</v>
      </c>
      <c r="Q70" s="7">
        <f>IF(COUNTIF('Iteration 3 - BBB'!A:A, A70) &gt; 0, 1, 0)</f>
        <v>0</v>
      </c>
      <c r="R70" s="7">
        <f>IF(COUNTIF('Iteration 3 - BBF'!A:A, A70) &gt; 0, 1, 0)</f>
        <v>0</v>
      </c>
      <c r="S70" s="7">
        <f>IF(COUNTIF('Iteration 3 - BFF'!A:A, A70) &gt; 0, 1, 0)</f>
        <v>0</v>
      </c>
      <c r="T70" s="7">
        <v>1</v>
      </c>
    </row>
    <row r="71" spans="1:20" x14ac:dyDescent="0.25">
      <c r="A71" s="7" t="s">
        <v>11655</v>
      </c>
      <c r="B71" s="7" t="s">
        <v>11656</v>
      </c>
      <c r="C71" s="7">
        <v>2019</v>
      </c>
      <c r="D71" s="7" t="s">
        <v>383</v>
      </c>
      <c r="E71" s="7">
        <f t="shared" si="2"/>
        <v>0</v>
      </c>
      <c r="F71" s="7">
        <f>IF(COUNTIF('Start Set'!A:A, A71) &gt; 0, 1, 0)</f>
        <v>0</v>
      </c>
      <c r="G71" s="7">
        <f>IF(COUNTIF('Iteration 1 - Forward'!A:A, A71) &gt; 0, 1, 0)</f>
        <v>0</v>
      </c>
      <c r="H71" s="7">
        <f>IF(COUNTIF('Iteration 1 - Backward'!A:A, A71) &gt; 0, 1, 0)</f>
        <v>0</v>
      </c>
      <c r="I71" s="7">
        <f>IF(COUNTIF('Iteration 2 - Forward-Forward'!A:A, A71) &gt; 0, 1, 0)</f>
        <v>0</v>
      </c>
      <c r="J71" s="7">
        <f>IF(COUNTIF('Iteration 2 - Forward-Backward'!A:A, A71) &gt; 0, 1, 0)</f>
        <v>0</v>
      </c>
      <c r="K71" s="7">
        <f>IF(COUNTIF('Iteration 2 - Backward-Backward'!A:A, A71) &gt; 0, 1, 0)</f>
        <v>0</v>
      </c>
      <c r="L71" s="7">
        <f>IF(COUNTIF('Iteration 2 - Backward-Forward'!A:A, A71) &gt; 0, 1, 0)</f>
        <v>0</v>
      </c>
      <c r="M71" s="7">
        <f>IF(COUNTIF('Iteration 3 - FFF'!A:A, A71) &gt; 0, 1, 0)</f>
        <v>0</v>
      </c>
      <c r="N71" s="7">
        <f>IF(COUNTIF('Iteration 3 - FFB'!A:A, A71) &gt; 0, 1, 0)</f>
        <v>0</v>
      </c>
      <c r="O71" s="7">
        <f>IF(COUNTIF('Iteration 3 - FBF'!A:A, A71) &gt; 0, 1, 0)</f>
        <v>0</v>
      </c>
      <c r="P71" s="7">
        <f>IF(COUNTIF('Iteration 3 - FBB'!A:A, A71) &gt; 0, 1, 0)</f>
        <v>0</v>
      </c>
      <c r="Q71" s="7">
        <f>IF(COUNTIF('Iteration 3 - BBB'!A:A, A71) &gt; 0, 1, 0)</f>
        <v>0</v>
      </c>
      <c r="R71" s="7">
        <f>IF(COUNTIF('Iteration 3 - BBF'!A:A, A71) &gt; 0, 1, 0)</f>
        <v>0</v>
      </c>
      <c r="S71" s="7">
        <f>IF(COUNTIF('Iteration 3 - BFF'!A:A, A71) &gt; 0, 1, 0)</f>
        <v>0</v>
      </c>
      <c r="T71" s="7">
        <v>1</v>
      </c>
    </row>
    <row r="72" spans="1:20" x14ac:dyDescent="0.25">
      <c r="A72" s="7" t="s">
        <v>11663</v>
      </c>
      <c r="B72" s="7" t="s">
        <v>11664</v>
      </c>
      <c r="C72" s="7">
        <v>2019</v>
      </c>
      <c r="D72" s="7" t="s">
        <v>11665</v>
      </c>
      <c r="E72" s="7">
        <f t="shared" si="2"/>
        <v>0</v>
      </c>
      <c r="F72" s="7">
        <f>IF(COUNTIF('Start Set'!A:A, A72) &gt; 0, 1, 0)</f>
        <v>0</v>
      </c>
      <c r="G72" s="7">
        <f>IF(COUNTIF('Iteration 1 - Forward'!A:A, A72) &gt; 0, 1, 0)</f>
        <v>0</v>
      </c>
      <c r="H72" s="7">
        <f>IF(COUNTIF('Iteration 1 - Backward'!A:A, A72) &gt; 0, 1, 0)</f>
        <v>0</v>
      </c>
      <c r="I72" s="7">
        <f>IF(COUNTIF('Iteration 2 - Forward-Forward'!A:A, A72) &gt; 0, 1, 0)</f>
        <v>0</v>
      </c>
      <c r="J72" s="7">
        <f>IF(COUNTIF('Iteration 2 - Forward-Backward'!A:A, A72) &gt; 0, 1, 0)</f>
        <v>0</v>
      </c>
      <c r="K72" s="7">
        <f>IF(COUNTIF('Iteration 2 - Backward-Backward'!A:A, A72) &gt; 0, 1, 0)</f>
        <v>0</v>
      </c>
      <c r="L72" s="7">
        <f>IF(COUNTIF('Iteration 2 - Backward-Forward'!A:A, A72) &gt; 0, 1, 0)</f>
        <v>0</v>
      </c>
      <c r="M72" s="7">
        <f>IF(COUNTIF('Iteration 3 - FFF'!A:A, A72) &gt; 0, 1, 0)</f>
        <v>0</v>
      </c>
      <c r="N72" s="7">
        <f>IF(COUNTIF('Iteration 3 - FFB'!A:A, A72) &gt; 0, 1, 0)</f>
        <v>0</v>
      </c>
      <c r="O72" s="7">
        <f>IF(COUNTIF('Iteration 3 - FBF'!A:A, A72) &gt; 0, 1, 0)</f>
        <v>0</v>
      </c>
      <c r="P72" s="7">
        <f>IF(COUNTIF('Iteration 3 - FBB'!A:A, A72) &gt; 0, 1, 0)</f>
        <v>0</v>
      </c>
      <c r="Q72" s="7">
        <f>IF(COUNTIF('Iteration 3 - BBB'!A:A, A72) &gt; 0, 1, 0)</f>
        <v>0</v>
      </c>
      <c r="R72" s="7">
        <f>IF(COUNTIF('Iteration 3 - BBF'!A:A, A72) &gt; 0, 1, 0)</f>
        <v>0</v>
      </c>
      <c r="S72" s="7">
        <f>IF(COUNTIF('Iteration 3 - BFF'!A:A, A72) &gt; 0, 1, 0)</f>
        <v>0</v>
      </c>
      <c r="T72" s="7">
        <v>1</v>
      </c>
    </row>
    <row r="73" spans="1:20" x14ac:dyDescent="0.25">
      <c r="A73" s="7" t="s">
        <v>11704</v>
      </c>
      <c r="B73" s="7" t="s">
        <v>11705</v>
      </c>
      <c r="C73" s="7">
        <v>2019</v>
      </c>
      <c r="D73" s="7" t="s">
        <v>11706</v>
      </c>
      <c r="E73" s="7">
        <f t="shared" si="2"/>
        <v>0</v>
      </c>
      <c r="F73" s="7">
        <f>IF(COUNTIF('Start Set'!A:A, A73) &gt; 0, 1, 0)</f>
        <v>0</v>
      </c>
      <c r="G73" s="7">
        <f>IF(COUNTIF('Iteration 1 - Forward'!A:A, A73) &gt; 0, 1, 0)</f>
        <v>0</v>
      </c>
      <c r="H73" s="7">
        <f>IF(COUNTIF('Iteration 1 - Backward'!A:A, A73) &gt; 0, 1, 0)</f>
        <v>0</v>
      </c>
      <c r="I73" s="7">
        <f>IF(COUNTIF('Iteration 2 - Forward-Forward'!A:A, A73) &gt; 0, 1, 0)</f>
        <v>0</v>
      </c>
      <c r="J73" s="7">
        <f>IF(COUNTIF('Iteration 2 - Forward-Backward'!A:A, A73) &gt; 0, 1, 0)</f>
        <v>0</v>
      </c>
      <c r="K73" s="7">
        <f>IF(COUNTIF('Iteration 2 - Backward-Backward'!A:A, A73) &gt; 0, 1, 0)</f>
        <v>0</v>
      </c>
      <c r="L73" s="7">
        <f>IF(COUNTIF('Iteration 2 - Backward-Forward'!A:A, A73) &gt; 0, 1, 0)</f>
        <v>0</v>
      </c>
      <c r="M73" s="7">
        <f>IF(COUNTIF('Iteration 3 - FFF'!A:A, A73) &gt; 0, 1, 0)</f>
        <v>0</v>
      </c>
      <c r="N73" s="7">
        <f>IF(COUNTIF('Iteration 3 - FFB'!A:A, A73) &gt; 0, 1, 0)</f>
        <v>0</v>
      </c>
      <c r="O73" s="7">
        <f>IF(COUNTIF('Iteration 3 - FBF'!A:A, A73) &gt; 0, 1, 0)</f>
        <v>0</v>
      </c>
      <c r="P73" s="7">
        <f>IF(COUNTIF('Iteration 3 - FBB'!A:A, A73) &gt; 0, 1, 0)</f>
        <v>0</v>
      </c>
      <c r="Q73" s="7">
        <f>IF(COUNTIF('Iteration 3 - BBB'!A:A, A73) &gt; 0, 1, 0)</f>
        <v>0</v>
      </c>
      <c r="R73" s="7">
        <f>IF(COUNTIF('Iteration 3 - BBF'!A:A, A73) &gt; 0, 1, 0)</f>
        <v>0</v>
      </c>
      <c r="S73" s="7">
        <f>IF(COUNTIF('Iteration 3 - BFF'!A:A, A73) &gt; 0, 1, 0)</f>
        <v>0</v>
      </c>
      <c r="T73" s="7">
        <v>1</v>
      </c>
    </row>
    <row r="74" spans="1:20" x14ac:dyDescent="0.25">
      <c r="A74" s="7" t="s">
        <v>11711</v>
      </c>
      <c r="B74" s="7" t="s">
        <v>11712</v>
      </c>
      <c r="C74" s="7">
        <v>2019</v>
      </c>
      <c r="D74" s="7" t="s">
        <v>11713</v>
      </c>
      <c r="E74" s="7">
        <f t="shared" si="2"/>
        <v>0</v>
      </c>
      <c r="F74" s="7">
        <f>IF(COUNTIF('Start Set'!A:A, A74) &gt; 0, 1, 0)</f>
        <v>0</v>
      </c>
      <c r="G74" s="7">
        <f>IF(COUNTIF('Iteration 1 - Forward'!A:A, A74) &gt; 0, 1, 0)</f>
        <v>0</v>
      </c>
      <c r="H74" s="7">
        <f>IF(COUNTIF('Iteration 1 - Backward'!A:A, A74) &gt; 0, 1, 0)</f>
        <v>0</v>
      </c>
      <c r="I74" s="7">
        <f>IF(COUNTIF('Iteration 2 - Forward-Forward'!A:A, A74) &gt; 0, 1, 0)</f>
        <v>0</v>
      </c>
      <c r="J74" s="7">
        <f>IF(COUNTIF('Iteration 2 - Forward-Backward'!A:A, A74) &gt; 0, 1, 0)</f>
        <v>0</v>
      </c>
      <c r="K74" s="7">
        <f>IF(COUNTIF('Iteration 2 - Backward-Backward'!A:A, A74) &gt; 0, 1, 0)</f>
        <v>0</v>
      </c>
      <c r="L74" s="7">
        <f>IF(COUNTIF('Iteration 2 - Backward-Forward'!A:A, A74) &gt; 0, 1, 0)</f>
        <v>0</v>
      </c>
      <c r="M74" s="7">
        <f>IF(COUNTIF('Iteration 3 - FFF'!A:A, A74) &gt; 0, 1, 0)</f>
        <v>0</v>
      </c>
      <c r="N74" s="7">
        <f>IF(COUNTIF('Iteration 3 - FFB'!A:A, A74) &gt; 0, 1, 0)</f>
        <v>0</v>
      </c>
      <c r="O74" s="7">
        <f>IF(COUNTIF('Iteration 3 - FBF'!A:A, A74) &gt; 0, 1, 0)</f>
        <v>0</v>
      </c>
      <c r="P74" s="7">
        <f>IF(COUNTIF('Iteration 3 - FBB'!A:A, A74) &gt; 0, 1, 0)</f>
        <v>0</v>
      </c>
      <c r="Q74" s="7">
        <f>IF(COUNTIF('Iteration 3 - BBB'!A:A, A74) &gt; 0, 1, 0)</f>
        <v>0</v>
      </c>
      <c r="R74" s="7">
        <f>IF(COUNTIF('Iteration 3 - BBF'!A:A, A74) &gt; 0, 1, 0)</f>
        <v>0</v>
      </c>
      <c r="S74" s="7">
        <f>IF(COUNTIF('Iteration 3 - BFF'!A:A, A74) &gt; 0, 1, 0)</f>
        <v>0</v>
      </c>
      <c r="T74" s="7">
        <v>1</v>
      </c>
    </row>
    <row r="75" spans="1:20" x14ac:dyDescent="0.25">
      <c r="A75" s="7" t="s">
        <v>11724</v>
      </c>
      <c r="B75" s="7" t="s">
        <v>11725</v>
      </c>
      <c r="C75" s="7">
        <v>2019</v>
      </c>
      <c r="D75" s="7" t="s">
        <v>138</v>
      </c>
      <c r="E75" s="7">
        <f t="shared" si="2"/>
        <v>0</v>
      </c>
      <c r="F75" s="7">
        <f>IF(COUNTIF('Start Set'!A:A, A75) &gt; 0, 1, 0)</f>
        <v>0</v>
      </c>
      <c r="G75" s="7">
        <f>IF(COUNTIF('Iteration 1 - Forward'!A:A, A75) &gt; 0, 1, 0)</f>
        <v>0</v>
      </c>
      <c r="H75" s="7">
        <f>IF(COUNTIF('Iteration 1 - Backward'!A:A, A75) &gt; 0, 1, 0)</f>
        <v>0</v>
      </c>
      <c r="I75" s="7">
        <f>IF(COUNTIF('Iteration 2 - Forward-Forward'!A:A, A75) &gt; 0, 1, 0)</f>
        <v>0</v>
      </c>
      <c r="J75" s="7">
        <f>IF(COUNTIF('Iteration 2 - Forward-Backward'!A:A, A75) &gt; 0, 1, 0)</f>
        <v>0</v>
      </c>
      <c r="K75" s="7">
        <f>IF(COUNTIF('Iteration 2 - Backward-Backward'!A:A, A75) &gt; 0, 1, 0)</f>
        <v>0</v>
      </c>
      <c r="L75" s="7">
        <f>IF(COUNTIF('Iteration 2 - Backward-Forward'!A:A, A75) &gt; 0, 1, 0)</f>
        <v>0</v>
      </c>
      <c r="M75" s="7">
        <f>IF(COUNTIF('Iteration 3 - FFF'!A:A, A75) &gt; 0, 1, 0)</f>
        <v>0</v>
      </c>
      <c r="N75" s="7">
        <f>IF(COUNTIF('Iteration 3 - FFB'!A:A, A75) &gt; 0, 1, 0)</f>
        <v>0</v>
      </c>
      <c r="O75" s="7">
        <f>IF(COUNTIF('Iteration 3 - FBF'!A:A, A75) &gt; 0, 1, 0)</f>
        <v>0</v>
      </c>
      <c r="P75" s="7">
        <f>IF(COUNTIF('Iteration 3 - FBB'!A:A, A75) &gt; 0, 1, 0)</f>
        <v>0</v>
      </c>
      <c r="Q75" s="7">
        <f>IF(COUNTIF('Iteration 3 - BBB'!A:A, A75) &gt; 0, 1, 0)</f>
        <v>0</v>
      </c>
      <c r="R75" s="7">
        <f>IF(COUNTIF('Iteration 3 - BBF'!A:A, A75) &gt; 0, 1, 0)</f>
        <v>0</v>
      </c>
      <c r="S75" s="7">
        <f>IF(COUNTIF('Iteration 3 - BFF'!A:A, A75) &gt; 0, 1, 0)</f>
        <v>0</v>
      </c>
      <c r="T75" s="7">
        <v>1</v>
      </c>
    </row>
    <row r="76" spans="1:20" x14ac:dyDescent="0.25">
      <c r="A76" s="7" t="s">
        <v>11728</v>
      </c>
      <c r="B76" s="7" t="s">
        <v>11729</v>
      </c>
      <c r="C76" s="7">
        <v>2019</v>
      </c>
      <c r="D76" s="7" t="s">
        <v>233</v>
      </c>
      <c r="E76" s="7">
        <f t="shared" si="2"/>
        <v>0</v>
      </c>
      <c r="F76" s="7">
        <f>IF(COUNTIF('Start Set'!A:A, A76) &gt; 0, 1, 0)</f>
        <v>0</v>
      </c>
      <c r="G76" s="7">
        <f>IF(COUNTIF('Iteration 1 - Forward'!A:A, A76) &gt; 0, 1, 0)</f>
        <v>0</v>
      </c>
      <c r="H76" s="7">
        <f>IF(COUNTIF('Iteration 1 - Backward'!A:A, A76) &gt; 0, 1, 0)</f>
        <v>0</v>
      </c>
      <c r="I76" s="7">
        <f>IF(COUNTIF('Iteration 2 - Forward-Forward'!A:A, A76) &gt; 0, 1, 0)</f>
        <v>0</v>
      </c>
      <c r="J76" s="7">
        <f>IF(COUNTIF('Iteration 2 - Forward-Backward'!A:A, A76) &gt; 0, 1, 0)</f>
        <v>0</v>
      </c>
      <c r="K76" s="7">
        <f>IF(COUNTIF('Iteration 2 - Backward-Backward'!A:A, A76) &gt; 0, 1, 0)</f>
        <v>0</v>
      </c>
      <c r="L76" s="7">
        <f>IF(COUNTIF('Iteration 2 - Backward-Forward'!A:A, A76) &gt; 0, 1, 0)</f>
        <v>0</v>
      </c>
      <c r="M76" s="7">
        <f>IF(COUNTIF('Iteration 3 - FFF'!A:A, A76) &gt; 0, 1, 0)</f>
        <v>0</v>
      </c>
      <c r="N76" s="7">
        <f>IF(COUNTIF('Iteration 3 - FFB'!A:A, A76) &gt; 0, 1, 0)</f>
        <v>0</v>
      </c>
      <c r="O76" s="7">
        <f>IF(COUNTIF('Iteration 3 - FBF'!A:A, A76) &gt; 0, 1, 0)</f>
        <v>0</v>
      </c>
      <c r="P76" s="7">
        <f>IF(COUNTIF('Iteration 3 - FBB'!A:A, A76) &gt; 0, 1, 0)</f>
        <v>0</v>
      </c>
      <c r="Q76" s="7">
        <f>IF(COUNTIF('Iteration 3 - BBB'!A:A, A76) &gt; 0, 1, 0)</f>
        <v>0</v>
      </c>
      <c r="R76" s="7">
        <f>IF(COUNTIF('Iteration 3 - BBF'!A:A, A76) &gt; 0, 1, 0)</f>
        <v>0</v>
      </c>
      <c r="S76" s="7">
        <f>IF(COUNTIF('Iteration 3 - BFF'!A:A, A76) &gt; 0, 1, 0)</f>
        <v>0</v>
      </c>
      <c r="T76" s="7">
        <v>1</v>
      </c>
    </row>
    <row r="77" spans="1:20" x14ac:dyDescent="0.25">
      <c r="A77" s="7" t="s">
        <v>11733</v>
      </c>
      <c r="B77" s="7" t="s">
        <v>11734</v>
      </c>
      <c r="C77" s="7">
        <v>2019</v>
      </c>
      <c r="D77" s="7" t="s">
        <v>11735</v>
      </c>
      <c r="E77" s="7">
        <f t="shared" si="2"/>
        <v>0</v>
      </c>
      <c r="F77" s="7">
        <f>IF(COUNTIF('Start Set'!A:A, A77) &gt; 0, 1, 0)</f>
        <v>0</v>
      </c>
      <c r="G77" s="7">
        <f>IF(COUNTIF('Iteration 1 - Forward'!A:A, A77) &gt; 0, 1, 0)</f>
        <v>0</v>
      </c>
      <c r="H77" s="7">
        <f>IF(COUNTIF('Iteration 1 - Backward'!A:A, A77) &gt; 0, 1, 0)</f>
        <v>0</v>
      </c>
      <c r="I77" s="7">
        <f>IF(COUNTIF('Iteration 2 - Forward-Forward'!A:A, A77) &gt; 0, 1, 0)</f>
        <v>0</v>
      </c>
      <c r="J77" s="7">
        <f>IF(COUNTIF('Iteration 2 - Forward-Backward'!A:A, A77) &gt; 0, 1, 0)</f>
        <v>0</v>
      </c>
      <c r="K77" s="7">
        <f>IF(COUNTIF('Iteration 2 - Backward-Backward'!A:A, A77) &gt; 0, 1, 0)</f>
        <v>0</v>
      </c>
      <c r="L77" s="7">
        <f>IF(COUNTIF('Iteration 2 - Backward-Forward'!A:A, A77) &gt; 0, 1, 0)</f>
        <v>0</v>
      </c>
      <c r="M77" s="7">
        <f>IF(COUNTIF('Iteration 3 - FFF'!A:A, A77) &gt; 0, 1, 0)</f>
        <v>0</v>
      </c>
      <c r="N77" s="7">
        <f>IF(COUNTIF('Iteration 3 - FFB'!A:A, A77) &gt; 0, 1, 0)</f>
        <v>0</v>
      </c>
      <c r="O77" s="7">
        <f>IF(COUNTIF('Iteration 3 - FBF'!A:A, A77) &gt; 0, 1, 0)</f>
        <v>0</v>
      </c>
      <c r="P77" s="7">
        <f>IF(COUNTIF('Iteration 3 - FBB'!A:A, A77) &gt; 0, 1, 0)</f>
        <v>0</v>
      </c>
      <c r="Q77" s="7">
        <f>IF(COUNTIF('Iteration 3 - BBB'!A:A, A77) &gt; 0, 1, 0)</f>
        <v>0</v>
      </c>
      <c r="R77" s="7">
        <f>IF(COUNTIF('Iteration 3 - BBF'!A:A, A77) &gt; 0, 1, 0)</f>
        <v>0</v>
      </c>
      <c r="S77" s="7">
        <f>IF(COUNTIF('Iteration 3 - BFF'!A:A, A77) &gt; 0, 1, 0)</f>
        <v>0</v>
      </c>
      <c r="T77" s="7">
        <v>1</v>
      </c>
    </row>
    <row r="78" spans="1:20" x14ac:dyDescent="0.25">
      <c r="A78" s="7" t="s">
        <v>11743</v>
      </c>
      <c r="B78" s="7" t="s">
        <v>11744</v>
      </c>
      <c r="C78" s="7">
        <v>2019</v>
      </c>
      <c r="D78" s="7" t="s">
        <v>122</v>
      </c>
      <c r="E78" s="7">
        <f t="shared" si="2"/>
        <v>0</v>
      </c>
      <c r="F78" s="7">
        <f>IF(COUNTIF('Start Set'!A:A, A78) &gt; 0, 1, 0)</f>
        <v>0</v>
      </c>
      <c r="G78" s="7">
        <f>IF(COUNTIF('Iteration 1 - Forward'!A:A, A78) &gt; 0, 1, 0)</f>
        <v>0</v>
      </c>
      <c r="H78" s="7">
        <f>IF(COUNTIF('Iteration 1 - Backward'!A:A, A78) &gt; 0, 1, 0)</f>
        <v>0</v>
      </c>
      <c r="I78" s="7">
        <f>IF(COUNTIF('Iteration 2 - Forward-Forward'!A:A, A78) &gt; 0, 1, 0)</f>
        <v>0</v>
      </c>
      <c r="J78" s="7">
        <f>IF(COUNTIF('Iteration 2 - Forward-Backward'!A:A, A78) &gt; 0, 1, 0)</f>
        <v>0</v>
      </c>
      <c r="K78" s="7">
        <f>IF(COUNTIF('Iteration 2 - Backward-Backward'!A:A, A78) &gt; 0, 1, 0)</f>
        <v>0</v>
      </c>
      <c r="L78" s="7">
        <f>IF(COUNTIF('Iteration 2 - Backward-Forward'!A:A, A78) &gt; 0, 1, 0)</f>
        <v>0</v>
      </c>
      <c r="M78" s="7">
        <f>IF(COUNTIF('Iteration 3 - FFF'!A:A, A78) &gt; 0, 1, 0)</f>
        <v>0</v>
      </c>
      <c r="N78" s="7">
        <f>IF(COUNTIF('Iteration 3 - FFB'!A:A, A78) &gt; 0, 1, 0)</f>
        <v>0</v>
      </c>
      <c r="O78" s="7">
        <f>IF(COUNTIF('Iteration 3 - FBF'!A:A, A78) &gt; 0, 1, 0)</f>
        <v>0</v>
      </c>
      <c r="P78" s="7">
        <f>IF(COUNTIF('Iteration 3 - FBB'!A:A, A78) &gt; 0, 1, 0)</f>
        <v>0</v>
      </c>
      <c r="Q78" s="7">
        <f>IF(COUNTIF('Iteration 3 - BBB'!A:A, A78) &gt; 0, 1, 0)</f>
        <v>0</v>
      </c>
      <c r="R78" s="7">
        <f>IF(COUNTIF('Iteration 3 - BBF'!A:A, A78) &gt; 0, 1, 0)</f>
        <v>0</v>
      </c>
      <c r="S78" s="7">
        <f>IF(COUNTIF('Iteration 3 - BFF'!A:A, A78) &gt; 0, 1, 0)</f>
        <v>0</v>
      </c>
      <c r="T78" s="7">
        <v>1</v>
      </c>
    </row>
    <row r="79" spans="1:20" x14ac:dyDescent="0.25">
      <c r="A79" s="7" t="s">
        <v>11772</v>
      </c>
      <c r="B79" s="7" t="s">
        <v>11773</v>
      </c>
      <c r="C79" s="7">
        <v>2019</v>
      </c>
      <c r="D79" s="7" t="s">
        <v>135</v>
      </c>
      <c r="E79" s="7">
        <f t="shared" si="2"/>
        <v>0</v>
      </c>
      <c r="F79" s="7">
        <f>IF(COUNTIF('Start Set'!A:A, A79) &gt; 0, 1, 0)</f>
        <v>0</v>
      </c>
      <c r="G79" s="7">
        <f>IF(COUNTIF('Iteration 1 - Forward'!A:A, A79) &gt; 0, 1, 0)</f>
        <v>0</v>
      </c>
      <c r="H79" s="7">
        <f>IF(COUNTIF('Iteration 1 - Backward'!A:A, A79) &gt; 0, 1, 0)</f>
        <v>0</v>
      </c>
      <c r="I79" s="7">
        <f>IF(COUNTIF('Iteration 2 - Forward-Forward'!A:A, A79) &gt; 0, 1, 0)</f>
        <v>0</v>
      </c>
      <c r="J79" s="7">
        <f>IF(COUNTIF('Iteration 2 - Forward-Backward'!A:A, A79) &gt; 0, 1, 0)</f>
        <v>0</v>
      </c>
      <c r="K79" s="7">
        <f>IF(COUNTIF('Iteration 2 - Backward-Backward'!A:A, A79) &gt; 0, 1, 0)</f>
        <v>0</v>
      </c>
      <c r="L79" s="7">
        <f>IF(COUNTIF('Iteration 2 - Backward-Forward'!A:A, A79) &gt; 0, 1, 0)</f>
        <v>0</v>
      </c>
      <c r="M79" s="7">
        <f>IF(COUNTIF('Iteration 3 - FFF'!A:A, A79) &gt; 0, 1, 0)</f>
        <v>0</v>
      </c>
      <c r="N79" s="7">
        <f>IF(COUNTIF('Iteration 3 - FFB'!A:A, A79) &gt; 0, 1, 0)</f>
        <v>0</v>
      </c>
      <c r="O79" s="7">
        <f>IF(COUNTIF('Iteration 3 - FBF'!A:A, A79) &gt; 0, 1, 0)</f>
        <v>0</v>
      </c>
      <c r="P79" s="7">
        <f>IF(COUNTIF('Iteration 3 - FBB'!A:A, A79) &gt; 0, 1, 0)</f>
        <v>1</v>
      </c>
      <c r="Q79" s="7">
        <f>IF(COUNTIF('Iteration 3 - BBB'!A:A, A79) &gt; 0, 1, 0)</f>
        <v>0</v>
      </c>
      <c r="R79" s="7">
        <f>IF(COUNTIF('Iteration 3 - BBF'!A:A, A79) &gt; 0, 1, 0)</f>
        <v>0</v>
      </c>
      <c r="S79" s="7">
        <f>IF(COUNTIF('Iteration 3 - BFF'!A:A, A79) &gt; 0, 1, 0)</f>
        <v>0</v>
      </c>
      <c r="T79" s="7">
        <v>1</v>
      </c>
    </row>
    <row r="80" spans="1:20" x14ac:dyDescent="0.25">
      <c r="A80" s="7" t="s">
        <v>11809</v>
      </c>
      <c r="B80" s="7" t="s">
        <v>11810</v>
      </c>
      <c r="C80" s="7">
        <v>2019</v>
      </c>
      <c r="D80" s="7" t="s">
        <v>11811</v>
      </c>
      <c r="E80" s="7">
        <f t="shared" si="2"/>
        <v>0</v>
      </c>
      <c r="F80" s="7">
        <f>IF(COUNTIF('Start Set'!A:A, A80) &gt; 0, 1, 0)</f>
        <v>0</v>
      </c>
      <c r="G80" s="7">
        <f>IF(COUNTIF('Iteration 1 - Forward'!A:A, A80) &gt; 0, 1, 0)</f>
        <v>0</v>
      </c>
      <c r="H80" s="7">
        <f>IF(COUNTIF('Iteration 1 - Backward'!A:A, A80) &gt; 0, 1, 0)</f>
        <v>0</v>
      </c>
      <c r="I80" s="7">
        <f>IF(COUNTIF('Iteration 2 - Forward-Forward'!A:A, A80) &gt; 0, 1, 0)</f>
        <v>0</v>
      </c>
      <c r="J80" s="7">
        <f>IF(COUNTIF('Iteration 2 - Forward-Backward'!A:A, A80) &gt; 0, 1, 0)</f>
        <v>0</v>
      </c>
      <c r="K80" s="7">
        <f>IF(COUNTIF('Iteration 2 - Backward-Backward'!A:A, A80) &gt; 0, 1, 0)</f>
        <v>0</v>
      </c>
      <c r="L80" s="7">
        <f>IF(COUNTIF('Iteration 2 - Backward-Forward'!A:A, A80) &gt; 0, 1, 0)</f>
        <v>0</v>
      </c>
      <c r="M80" s="7">
        <f>IF(COUNTIF('Iteration 3 - FFF'!A:A, A80) &gt; 0, 1, 0)</f>
        <v>0</v>
      </c>
      <c r="N80" s="7">
        <f>IF(COUNTIF('Iteration 3 - FFB'!A:A, A80) &gt; 0, 1, 0)</f>
        <v>0</v>
      </c>
      <c r="O80" s="7">
        <f>IF(COUNTIF('Iteration 3 - FBF'!A:A, A80) &gt; 0, 1, 0)</f>
        <v>0</v>
      </c>
      <c r="P80" s="7">
        <f>IF(COUNTIF('Iteration 3 - FBB'!A:A, A80) &gt; 0, 1, 0)</f>
        <v>0</v>
      </c>
      <c r="Q80" s="7">
        <f>IF(COUNTIF('Iteration 3 - BBB'!A:A, A80) &gt; 0, 1, 0)</f>
        <v>0</v>
      </c>
      <c r="R80" s="7">
        <f>IF(COUNTIF('Iteration 3 - BBF'!A:A, A80) &gt; 0, 1, 0)</f>
        <v>0</v>
      </c>
      <c r="S80" s="7">
        <f>IF(COUNTIF('Iteration 3 - BFF'!A:A, A80) &gt; 0, 1, 0)</f>
        <v>0</v>
      </c>
      <c r="T80" s="7">
        <v>1</v>
      </c>
    </row>
    <row r="81" spans="1:21" x14ac:dyDescent="0.25">
      <c r="A81" s="7" t="s">
        <v>11857</v>
      </c>
      <c r="B81" s="7" t="s">
        <v>6684</v>
      </c>
      <c r="C81" s="7">
        <v>2019</v>
      </c>
      <c r="D81" s="7" t="s">
        <v>11858</v>
      </c>
      <c r="E81" s="7">
        <f t="shared" si="2"/>
        <v>0</v>
      </c>
      <c r="F81" s="7">
        <f>IF(COUNTIF('Start Set'!A:A, A81) &gt; 0, 1, 0)</f>
        <v>0</v>
      </c>
      <c r="G81" s="7">
        <f>IF(COUNTIF('Iteration 1 - Forward'!A:A, A81) &gt; 0, 1, 0)</f>
        <v>0</v>
      </c>
      <c r="H81" s="7">
        <f>IF(COUNTIF('Iteration 1 - Backward'!A:A, A81) &gt; 0, 1, 0)</f>
        <v>0</v>
      </c>
      <c r="I81" s="7">
        <f>IF(COUNTIF('Iteration 2 - Forward-Forward'!A:A, A81) &gt; 0, 1, 0)</f>
        <v>0</v>
      </c>
      <c r="J81" s="7">
        <f>IF(COUNTIF('Iteration 2 - Forward-Backward'!A:A, A81) &gt; 0, 1, 0)</f>
        <v>0</v>
      </c>
      <c r="K81" s="7">
        <f>IF(COUNTIF('Iteration 2 - Backward-Backward'!A:A, A81) &gt; 0, 1, 0)</f>
        <v>0</v>
      </c>
      <c r="L81" s="7">
        <f>IF(COUNTIF('Iteration 2 - Backward-Forward'!A:A, A81) &gt; 0, 1, 0)</f>
        <v>0</v>
      </c>
      <c r="M81" s="7">
        <f>IF(COUNTIF('Iteration 3 - FFF'!A:A, A81) &gt; 0, 1, 0)</f>
        <v>0</v>
      </c>
      <c r="N81" s="7">
        <f>IF(COUNTIF('Iteration 3 - FFB'!A:A, A81) &gt; 0, 1, 0)</f>
        <v>0</v>
      </c>
      <c r="O81" s="7">
        <f>IF(COUNTIF('Iteration 3 - FBF'!A:A, A81) &gt; 0, 1, 0)</f>
        <v>0</v>
      </c>
      <c r="P81" s="7">
        <f>IF(COUNTIF('Iteration 3 - FBB'!A:A, A81) &gt; 0, 1, 0)</f>
        <v>0</v>
      </c>
      <c r="Q81" s="7">
        <f>IF(COUNTIF('Iteration 3 - BBB'!A:A, A81) &gt; 0, 1, 0)</f>
        <v>0</v>
      </c>
      <c r="R81" s="7">
        <f>IF(COUNTIF('Iteration 3 - BBF'!A:A, A81) &gt; 0, 1, 0)</f>
        <v>0</v>
      </c>
      <c r="S81" s="7">
        <f>IF(COUNTIF('Iteration 3 - BFF'!A:A, A81) &gt; 0, 1, 0)</f>
        <v>0</v>
      </c>
      <c r="T81" s="7">
        <v>1</v>
      </c>
    </row>
    <row r="82" spans="1:21" x14ac:dyDescent="0.25">
      <c r="A82" s="7" t="s">
        <v>11873</v>
      </c>
      <c r="B82" s="7" t="s">
        <v>11874</v>
      </c>
      <c r="C82" s="7">
        <v>2019</v>
      </c>
      <c r="D82" s="7" t="s">
        <v>11875</v>
      </c>
      <c r="E82" s="7">
        <f t="shared" si="2"/>
        <v>0</v>
      </c>
      <c r="F82" s="7">
        <f>IF(COUNTIF('Start Set'!A:A, A82) &gt; 0, 1, 0)</f>
        <v>0</v>
      </c>
      <c r="G82" s="7">
        <f>IF(COUNTIF('Iteration 1 - Forward'!A:A, A82) &gt; 0, 1, 0)</f>
        <v>0</v>
      </c>
      <c r="H82" s="7">
        <f>IF(COUNTIF('Iteration 1 - Backward'!A:A, A82) &gt; 0, 1, 0)</f>
        <v>0</v>
      </c>
      <c r="I82" s="7">
        <f>IF(COUNTIF('Iteration 2 - Forward-Forward'!A:A, A82) &gt; 0, 1, 0)</f>
        <v>0</v>
      </c>
      <c r="J82" s="7">
        <f>IF(COUNTIF('Iteration 2 - Forward-Backward'!A:A, A82) &gt; 0, 1, 0)</f>
        <v>0</v>
      </c>
      <c r="K82" s="7">
        <f>IF(COUNTIF('Iteration 2 - Backward-Backward'!A:A, A82) &gt; 0, 1, 0)</f>
        <v>0</v>
      </c>
      <c r="L82" s="7">
        <f>IF(COUNTIF('Iteration 2 - Backward-Forward'!A:A, A82) &gt; 0, 1, 0)</f>
        <v>0</v>
      </c>
      <c r="M82" s="7">
        <f>IF(COUNTIF('Iteration 3 - FFF'!A:A, A82) &gt; 0, 1, 0)</f>
        <v>0</v>
      </c>
      <c r="N82" s="7">
        <f>IF(COUNTIF('Iteration 3 - FFB'!A:A, A82) &gt; 0, 1, 0)</f>
        <v>0</v>
      </c>
      <c r="O82" s="7">
        <f>IF(COUNTIF('Iteration 3 - FBF'!A:A, A82) &gt; 0, 1, 0)</f>
        <v>0</v>
      </c>
      <c r="P82" s="7">
        <f>IF(COUNTIF('Iteration 3 - FBB'!A:A, A82) &gt; 0, 1, 0)</f>
        <v>0</v>
      </c>
      <c r="Q82" s="7">
        <f>IF(COUNTIF('Iteration 3 - BBB'!A:A, A82) &gt; 0, 1, 0)</f>
        <v>0</v>
      </c>
      <c r="R82" s="7">
        <f>IF(COUNTIF('Iteration 3 - BBF'!A:A, A82) &gt; 0, 1, 0)</f>
        <v>0</v>
      </c>
      <c r="S82" s="7">
        <f>IF(COUNTIF('Iteration 3 - BFF'!A:A, A82) &gt; 0, 1, 0)</f>
        <v>0</v>
      </c>
      <c r="T82" s="7">
        <v>1</v>
      </c>
    </row>
    <row r="83" spans="1:21" x14ac:dyDescent="0.25">
      <c r="A83" s="7" t="s">
        <v>5660</v>
      </c>
      <c r="B83" s="7" t="s">
        <v>11742</v>
      </c>
      <c r="C83" s="7">
        <v>2020</v>
      </c>
      <c r="D83" s="7" t="s">
        <v>383</v>
      </c>
      <c r="E83" s="7">
        <f t="shared" si="2"/>
        <v>0</v>
      </c>
      <c r="F83" s="7">
        <f>IF(COUNTIF('Start Set'!A:A, A83) &gt; 0, 1, 0)</f>
        <v>0</v>
      </c>
      <c r="G83" s="7">
        <f>IF(COUNTIF('Iteration 1 - Forward'!A:A, A83) &gt; 0, 1, 0)</f>
        <v>0</v>
      </c>
      <c r="H83" s="7">
        <f>IF(COUNTIF('Iteration 1 - Backward'!A:A, A83) &gt; 0, 1, 0)</f>
        <v>0</v>
      </c>
      <c r="I83" s="7">
        <f>IF(COUNTIF('Iteration 2 - Forward-Forward'!A:A, A83) &gt; 0, 1, 0)</f>
        <v>0</v>
      </c>
      <c r="J83" s="7">
        <f>IF(COUNTIF('Iteration 2 - Forward-Backward'!A:A, A83) &gt; 0, 1, 0)</f>
        <v>1</v>
      </c>
      <c r="K83">
        <f>IF(COUNTIF('Iteration 2 - Backward-Backward'!A:A, A83) &gt; 0, 1, 0)</f>
        <v>0</v>
      </c>
      <c r="L83">
        <f>IF(COUNTIF('Iteration 2 - Backward-Forward'!A:A, A83) &gt; 0, 1, 0)</f>
        <v>0</v>
      </c>
      <c r="M83">
        <f>IF(COUNTIF('Iteration 3 - FFF'!A:A, A83) &gt; 0, 1, 0)</f>
        <v>0</v>
      </c>
      <c r="N83">
        <f>IF(COUNTIF('Iteration 3 - FFB'!A:A, A83) &gt; 0, 1, 0)</f>
        <v>0</v>
      </c>
      <c r="O83">
        <f>IF(COUNTIF('Iteration 3 - FBF'!A:A, A83) &gt; 0, 1, 0)</f>
        <v>0</v>
      </c>
      <c r="P83">
        <f>IF(COUNTIF('Iteration 3 - FBB'!A:A, A83) &gt; 0, 1, 0)</f>
        <v>0</v>
      </c>
      <c r="Q83">
        <f>IF(COUNTIF('Iteration 3 - BBB'!A:A, A83) &gt; 0, 1, 0)</f>
        <v>0</v>
      </c>
      <c r="R83">
        <f>IF(COUNTIF('Iteration 3 - BBF'!A:A, A83) &gt; 0, 1, 0)</f>
        <v>0</v>
      </c>
      <c r="S83">
        <f>IF(COUNTIF('Iteration 3 - BFF'!A:A, A83) &gt; 0, 1, 0)</f>
        <v>0</v>
      </c>
    </row>
    <row r="84" spans="1:21" x14ac:dyDescent="0.25">
      <c r="A84" s="7" t="s">
        <v>11812</v>
      </c>
      <c r="B84" s="7" t="s">
        <v>11813</v>
      </c>
      <c r="C84" s="7">
        <v>2020</v>
      </c>
      <c r="D84" s="7" t="s">
        <v>11814</v>
      </c>
      <c r="E84" s="7">
        <f t="shared" si="2"/>
        <v>0</v>
      </c>
      <c r="F84" s="7">
        <f>IF(COUNTIF('Start Set'!A:A, A84) &gt; 0, 1, 0)</f>
        <v>0</v>
      </c>
      <c r="G84" s="7">
        <f>IF(COUNTIF('Iteration 1 - Forward'!A:A, A84) &gt; 0, 1, 0)</f>
        <v>0</v>
      </c>
      <c r="H84" s="7">
        <f>IF(COUNTIF('Iteration 1 - Backward'!A:A, A84) &gt; 0, 1, 0)</f>
        <v>0</v>
      </c>
      <c r="I84" s="7">
        <f>IF(COUNTIF('Iteration 2 - Forward-Forward'!A:A, A84) &gt; 0, 1, 0)</f>
        <v>0</v>
      </c>
      <c r="J84" s="7">
        <f>IF(COUNTIF('Iteration 2 - Forward-Backward'!A:A, A84) &gt; 0, 1, 0)</f>
        <v>0</v>
      </c>
      <c r="K84" s="7">
        <f>IF(COUNTIF('Iteration 2 - Backward-Backward'!A:A, A84) &gt; 0, 1, 0)</f>
        <v>0</v>
      </c>
      <c r="L84" s="7">
        <f>IF(COUNTIF('Iteration 2 - Backward-Forward'!A:A, A84) &gt; 0, 1, 0)</f>
        <v>0</v>
      </c>
      <c r="M84" s="7">
        <f>IF(COUNTIF('Iteration 3 - FFF'!A:A, A84) &gt; 0, 1, 0)</f>
        <v>0</v>
      </c>
      <c r="N84" s="7">
        <f>IF(COUNTIF('Iteration 3 - FFB'!A:A, A84) &gt; 0, 1, 0)</f>
        <v>0</v>
      </c>
      <c r="O84" s="7">
        <f>IF(COUNTIF('Iteration 3 - FBF'!A:A, A84) &gt; 0, 1, 0)</f>
        <v>0</v>
      </c>
      <c r="P84" s="7">
        <f>IF(COUNTIF('Iteration 3 - FBB'!A:A, A84) &gt; 0, 1, 0)</f>
        <v>0</v>
      </c>
      <c r="Q84" s="7">
        <f>IF(COUNTIF('Iteration 3 - BBB'!A:A, A84) &gt; 0, 1, 0)</f>
        <v>0</v>
      </c>
      <c r="R84" s="7">
        <f>IF(COUNTIF('Iteration 3 - BBF'!A:A, A84) &gt; 0, 1, 0)</f>
        <v>0</v>
      </c>
      <c r="S84" s="7">
        <f>IF(COUNTIF('Iteration 3 - BFF'!A:A, A84) &gt; 0, 1, 0)</f>
        <v>0</v>
      </c>
      <c r="T84" s="7"/>
      <c r="U84" s="7">
        <v>1</v>
      </c>
    </row>
    <row r="85" spans="1:21" x14ac:dyDescent="0.25">
      <c r="A85" s="7" t="s">
        <v>11578</v>
      </c>
      <c r="B85" s="7" t="s">
        <v>11579</v>
      </c>
      <c r="C85" s="7">
        <v>2022</v>
      </c>
      <c r="D85" s="7" t="s">
        <v>11580</v>
      </c>
      <c r="E85" s="7">
        <f t="shared" si="2"/>
        <v>0</v>
      </c>
      <c r="F85" s="7">
        <f>IF(COUNTIF('Start Set'!A:A, A85) &gt; 0, 1, 0)</f>
        <v>0</v>
      </c>
      <c r="G85" s="7">
        <f>IF(COUNTIF('Iteration 1 - Forward'!A:A, A85) &gt; 0, 1, 0)</f>
        <v>0</v>
      </c>
      <c r="H85" s="7">
        <f>IF(COUNTIF('Iteration 1 - Backward'!A:A, A85) &gt; 0, 1, 0)</f>
        <v>0</v>
      </c>
      <c r="I85" s="7">
        <f>IF(COUNTIF('Iteration 2 - Forward-Forward'!A:A, A85) &gt; 0, 1, 0)</f>
        <v>0</v>
      </c>
      <c r="J85" s="7">
        <f>IF(COUNTIF('Iteration 2 - Forward-Backward'!A:A, A85) &gt; 0, 1, 0)</f>
        <v>0</v>
      </c>
      <c r="K85" s="7">
        <f>IF(COUNTIF('Iteration 2 - Backward-Backward'!A:A, A85) &gt; 0, 1, 0)</f>
        <v>0</v>
      </c>
      <c r="L85" s="7">
        <f>IF(COUNTIF('Iteration 2 - Backward-Forward'!A:A, A85) &gt; 0, 1, 0)</f>
        <v>0</v>
      </c>
      <c r="M85" s="7">
        <f>IF(COUNTIF('Iteration 3 - FFF'!A:A, A85) &gt; 0, 1, 0)</f>
        <v>0</v>
      </c>
      <c r="N85" s="7">
        <f>IF(COUNTIF('Iteration 3 - FFB'!A:A, A85) &gt; 0, 1, 0)</f>
        <v>0</v>
      </c>
      <c r="O85" s="7">
        <f>IF(COUNTIF('Iteration 3 - FBF'!A:A, A85) &gt; 0, 1, 0)</f>
        <v>0</v>
      </c>
      <c r="P85" s="7">
        <f>IF(COUNTIF('Iteration 3 - FBB'!A:A, A85) &gt; 0, 1, 0)</f>
        <v>0</v>
      </c>
      <c r="Q85" s="7">
        <f>IF(COUNTIF('Iteration 3 - BBB'!A:A, A85) &gt; 0, 1, 0)</f>
        <v>0</v>
      </c>
      <c r="R85" s="7">
        <f>IF(COUNTIF('Iteration 3 - BBF'!A:A, A85) &gt; 0, 1, 0)</f>
        <v>0</v>
      </c>
      <c r="S85" s="7">
        <f>IF(COUNTIF('Iteration 3 - BFF'!A:A, A85) &gt; 0, 1, 0)</f>
        <v>0</v>
      </c>
      <c r="T85" s="7"/>
      <c r="U85" s="7">
        <v>1</v>
      </c>
    </row>
    <row r="86" spans="1:21" x14ac:dyDescent="0.25">
      <c r="A86" s="7" t="s">
        <v>11517</v>
      </c>
      <c r="B86" s="7" t="s">
        <v>11515</v>
      </c>
      <c r="C86" s="7">
        <v>2020</v>
      </c>
      <c r="D86" s="7" t="s">
        <v>11546</v>
      </c>
      <c r="E86" s="7">
        <f t="shared" si="2"/>
        <v>0</v>
      </c>
      <c r="F86" s="7">
        <f>IF(COUNTIF('Start Set'!A:A, A86) &gt; 0, 1, 0)</f>
        <v>0</v>
      </c>
      <c r="G86" s="7">
        <f>IF(COUNTIF('Iteration 1 - Forward'!A:A, A86) &gt; 0, 1, 0)</f>
        <v>0</v>
      </c>
      <c r="H86" s="7">
        <f>IF(COUNTIF('Iteration 1 - Backward'!A:A, A86) &gt; 0, 1, 0)</f>
        <v>0</v>
      </c>
      <c r="I86" s="7">
        <f>IF(COUNTIF('Iteration 2 - Forward-Forward'!A:A, A86) &gt; 0, 1, 0)</f>
        <v>0</v>
      </c>
      <c r="J86" s="7">
        <f>IF(COUNTIF('Iteration 2 - Forward-Backward'!A:A, A86) &gt; 0, 1, 0)</f>
        <v>0</v>
      </c>
      <c r="K86" s="7">
        <f>IF(COUNTIF('Iteration 2 - Backward-Backward'!A:A, A86) &gt; 0, 1, 0)</f>
        <v>0</v>
      </c>
      <c r="L86" s="7">
        <f>IF(COUNTIF('Iteration 2 - Backward-Forward'!A:A, A86) &gt; 0, 1, 0)</f>
        <v>0</v>
      </c>
      <c r="M86" s="7">
        <f>IF(COUNTIF('Iteration 3 - FFF'!A:A, A86) &gt; 0, 1, 0)</f>
        <v>0</v>
      </c>
      <c r="N86" s="7">
        <f>IF(COUNTIF('Iteration 3 - FFB'!A:A, A86) &gt; 0, 1, 0)</f>
        <v>0</v>
      </c>
      <c r="O86" s="7">
        <f>IF(COUNTIF('Iteration 3 - FBF'!A:A, A86) &gt; 0, 1, 0)</f>
        <v>0</v>
      </c>
      <c r="P86" s="7">
        <f>IF(COUNTIF('Iteration 3 - FBB'!A:A, A86) &gt; 0, 1, 0)</f>
        <v>0</v>
      </c>
      <c r="Q86" s="7">
        <f>IF(COUNTIF('Iteration 3 - BBB'!A:A, A86) &gt; 0, 1, 0)</f>
        <v>0</v>
      </c>
      <c r="R86" s="7">
        <f>IF(COUNTIF('Iteration 3 - BBF'!A:A, A86) &gt; 0, 1, 0)</f>
        <v>0</v>
      </c>
      <c r="S86" s="7">
        <f>IF(COUNTIF('Iteration 3 - BFF'!A:A, A86) &gt; 0, 1, 0)</f>
        <v>0</v>
      </c>
      <c r="T86" s="7"/>
      <c r="U86" s="7">
        <v>1</v>
      </c>
    </row>
    <row r="87" spans="1:21" x14ac:dyDescent="0.25">
      <c r="A87" s="7" t="s">
        <v>11792</v>
      </c>
      <c r="B87" s="7" t="s">
        <v>11793</v>
      </c>
      <c r="C87" s="7">
        <v>2022</v>
      </c>
      <c r="D87" s="7" t="s">
        <v>11794</v>
      </c>
      <c r="E87" s="7">
        <f t="shared" si="2"/>
        <v>0</v>
      </c>
      <c r="F87" s="7">
        <f>IF(COUNTIF('Start Set'!A:A, A87) &gt; 0, 1, 0)</f>
        <v>0</v>
      </c>
      <c r="G87" s="7">
        <f>IF(COUNTIF('Iteration 1 - Forward'!A:A, A87) &gt; 0, 1, 0)</f>
        <v>0</v>
      </c>
      <c r="H87" s="7">
        <f>IF(COUNTIF('Iteration 1 - Backward'!A:A, A87) &gt; 0, 1, 0)</f>
        <v>0</v>
      </c>
      <c r="I87" s="7">
        <f>IF(COUNTIF('Iteration 2 - Forward-Forward'!A:A, A87) &gt; 0, 1, 0)</f>
        <v>0</v>
      </c>
      <c r="J87" s="7">
        <f>IF(COUNTIF('Iteration 2 - Forward-Backward'!A:A, A87) &gt; 0, 1, 0)</f>
        <v>0</v>
      </c>
      <c r="K87" s="7">
        <f>IF(COUNTIF('Iteration 2 - Backward-Backward'!A:A, A87) &gt; 0, 1, 0)</f>
        <v>0</v>
      </c>
      <c r="L87" s="7">
        <f>IF(COUNTIF('Iteration 2 - Backward-Forward'!A:A, A87) &gt; 0, 1, 0)</f>
        <v>0</v>
      </c>
      <c r="M87" s="7">
        <f>IF(COUNTIF('Iteration 3 - FFF'!A:A, A87) &gt; 0, 1, 0)</f>
        <v>0</v>
      </c>
      <c r="N87" s="7">
        <f>IF(COUNTIF('Iteration 3 - FFB'!A:A, A87) &gt; 0, 1, 0)</f>
        <v>0</v>
      </c>
      <c r="O87" s="7">
        <f>IF(COUNTIF('Iteration 3 - FBF'!A:A, A87) &gt; 0, 1, 0)</f>
        <v>0</v>
      </c>
      <c r="P87" s="7">
        <f>IF(COUNTIF('Iteration 3 - FBB'!A:A, A87) &gt; 0, 1, 0)</f>
        <v>0</v>
      </c>
      <c r="Q87" s="7">
        <f>IF(COUNTIF('Iteration 3 - BBB'!A:A, A87) &gt; 0, 1, 0)</f>
        <v>0</v>
      </c>
      <c r="R87" s="7">
        <f>IF(COUNTIF('Iteration 3 - BBF'!A:A, A87) &gt; 0, 1, 0)</f>
        <v>0</v>
      </c>
      <c r="S87" s="7">
        <f>IF(COUNTIF('Iteration 3 - BFF'!A:A, A87) &gt; 0, 1, 0)</f>
        <v>0</v>
      </c>
      <c r="T87" s="7"/>
      <c r="U87" s="7">
        <v>1</v>
      </c>
    </row>
    <row r="88" spans="1:21" x14ac:dyDescent="0.25">
      <c r="A88" s="7" t="s">
        <v>11831</v>
      </c>
      <c r="B88" s="7" t="s">
        <v>11832</v>
      </c>
      <c r="C88" s="7">
        <v>2022</v>
      </c>
      <c r="D88" s="7" t="s">
        <v>11833</v>
      </c>
      <c r="E88" s="7">
        <f t="shared" si="2"/>
        <v>0</v>
      </c>
      <c r="F88" s="7">
        <f>IF(COUNTIF('Start Set'!A:A, A88) &gt; 0, 1, 0)</f>
        <v>0</v>
      </c>
      <c r="G88" s="7">
        <f>IF(COUNTIF('Iteration 1 - Forward'!A:A, A88) &gt; 0, 1, 0)</f>
        <v>0</v>
      </c>
      <c r="H88" s="7">
        <f>IF(COUNTIF('Iteration 1 - Backward'!A:A, A88) &gt; 0, 1, 0)</f>
        <v>0</v>
      </c>
      <c r="I88" s="7">
        <f>IF(COUNTIF('Iteration 2 - Forward-Forward'!A:A, A88) &gt; 0, 1, 0)</f>
        <v>0</v>
      </c>
      <c r="J88" s="7">
        <f>IF(COUNTIF('Iteration 2 - Forward-Backward'!A:A, A88) &gt; 0, 1, 0)</f>
        <v>0</v>
      </c>
      <c r="K88" s="7">
        <f>IF(COUNTIF('Iteration 2 - Backward-Backward'!A:A, A88) &gt; 0, 1, 0)</f>
        <v>0</v>
      </c>
      <c r="L88" s="7">
        <f>IF(COUNTIF('Iteration 2 - Backward-Forward'!A:A, A88) &gt; 0, 1, 0)</f>
        <v>0</v>
      </c>
      <c r="M88" s="7">
        <f>IF(COUNTIF('Iteration 3 - FFF'!A:A, A88) &gt; 0, 1, 0)</f>
        <v>0</v>
      </c>
      <c r="N88" s="7">
        <f>IF(COUNTIF('Iteration 3 - FFB'!A:A, A88) &gt; 0, 1, 0)</f>
        <v>0</v>
      </c>
      <c r="O88" s="7">
        <f>IF(COUNTIF('Iteration 3 - FBF'!A:A, A88) &gt; 0, 1, 0)</f>
        <v>0</v>
      </c>
      <c r="P88" s="7">
        <f>IF(COUNTIF('Iteration 3 - FBB'!A:A, A88) &gt; 0, 1, 0)</f>
        <v>0</v>
      </c>
      <c r="Q88" s="7">
        <f>IF(COUNTIF('Iteration 3 - BBB'!A:A, A88) &gt; 0, 1, 0)</f>
        <v>0</v>
      </c>
      <c r="R88" s="7">
        <f>IF(COUNTIF('Iteration 3 - BBF'!A:A, A88) &gt; 0, 1, 0)</f>
        <v>0</v>
      </c>
      <c r="S88" s="7">
        <f>IF(COUNTIF('Iteration 3 - BFF'!A:A, A88) &gt; 0, 1, 0)</f>
        <v>0</v>
      </c>
      <c r="T88" s="7"/>
      <c r="U88" s="7">
        <v>1</v>
      </c>
    </row>
    <row r="89" spans="1:21" x14ac:dyDescent="0.25">
      <c r="A89" s="7" t="s">
        <v>168</v>
      </c>
      <c r="B89" s="7" t="s">
        <v>169</v>
      </c>
      <c r="C89" s="7">
        <v>2020</v>
      </c>
      <c r="D89" s="7" t="s">
        <v>138</v>
      </c>
      <c r="E89" s="7">
        <f t="shared" si="2"/>
        <v>0</v>
      </c>
      <c r="F89" s="7">
        <f>IF(COUNTIF('Start Set'!A:A, A89) &gt; 0, 1, 0)</f>
        <v>0</v>
      </c>
      <c r="G89" s="7">
        <f>IF(COUNTIF('Iteration 1 - Forward'!A:A, A89) &gt; 0, 1, 0)</f>
        <v>0</v>
      </c>
      <c r="H89" s="7">
        <f>IF(COUNTIF('Iteration 1 - Backward'!A:A, A89) &gt; 0, 1, 0)</f>
        <v>1</v>
      </c>
      <c r="I89">
        <f>IF(COUNTIF('Iteration 2 - Forward-Forward'!A:A, A89) &gt; 0, 1, 0)</f>
        <v>0</v>
      </c>
      <c r="J89">
        <f>IF(COUNTIF('Iteration 2 - Forward-Backward'!A:A, A89) &gt; 0, 1, 0)</f>
        <v>0</v>
      </c>
      <c r="K89">
        <f>IF(COUNTIF('Iteration 2 - Backward-Backward'!A:A, A89) &gt; 0, 1, 0)</f>
        <v>0</v>
      </c>
      <c r="L89">
        <f>IF(COUNTIF('Iteration 2 - Backward-Forward'!A:A, A89) &gt; 0, 1, 0)</f>
        <v>0</v>
      </c>
      <c r="M89">
        <f>IF(COUNTIF('Iteration 3 - FFF'!A:A, A89) &gt; 0, 1, 0)</f>
        <v>0</v>
      </c>
      <c r="N89">
        <f>IF(COUNTIF('Iteration 3 - FFB'!A:A, A89) &gt; 0, 1, 0)</f>
        <v>0</v>
      </c>
      <c r="O89">
        <f>IF(COUNTIF('Iteration 3 - FBF'!A:A, A89) &gt; 0, 1, 0)</f>
        <v>0</v>
      </c>
      <c r="P89">
        <f>IF(COUNTIF('Iteration 3 - FBB'!A:A, A89) &gt; 0, 1, 0)</f>
        <v>0</v>
      </c>
      <c r="Q89">
        <f>IF(COUNTIF('Iteration 3 - BBB'!A:A, A89) &gt; 0, 1, 0)</f>
        <v>0</v>
      </c>
      <c r="R89">
        <f>IF(COUNTIF('Iteration 3 - BBF'!A:A, A89) &gt; 0, 1, 0)</f>
        <v>0</v>
      </c>
      <c r="S89">
        <f>IF(COUNTIF('Iteration 3 - BFF'!A:A, A89) &gt; 0, 1, 0)</f>
        <v>0</v>
      </c>
    </row>
    <row r="90" spans="1:21" x14ac:dyDescent="0.25">
      <c r="A90" s="7" t="s">
        <v>406</v>
      </c>
      <c r="B90" s="7" t="s">
        <v>407</v>
      </c>
      <c r="C90" s="7">
        <v>2020</v>
      </c>
      <c r="D90" s="7" t="s">
        <v>138</v>
      </c>
      <c r="E90" s="7">
        <f t="shared" si="2"/>
        <v>0</v>
      </c>
      <c r="F90" s="7">
        <f>IF(COUNTIF('Start Set'!A:A, A90) &gt; 0, 1, 0)</f>
        <v>0</v>
      </c>
      <c r="G90" s="7">
        <f>IF(COUNTIF('Iteration 1 - Forward'!A:A, A90) &gt; 0, 1, 0)</f>
        <v>0</v>
      </c>
      <c r="H90" s="7">
        <f>IF(COUNTIF('Iteration 1 - Backward'!A:A, A90) &gt; 0, 1, 0)</f>
        <v>1</v>
      </c>
      <c r="I90" s="7">
        <f>IF(COUNTIF('Iteration 2 - Forward-Forward'!A:A, A90) &gt; 0, 1, 0)</f>
        <v>0</v>
      </c>
      <c r="J90" s="7">
        <f>IF(COUNTIF('Iteration 2 - Forward-Backward'!A:A, A90) &gt; 0, 1, 0)</f>
        <v>0</v>
      </c>
      <c r="K90" s="7">
        <f>IF(COUNTIF('Iteration 2 - Backward-Backward'!A:A, A90) &gt; 0, 1, 0)</f>
        <v>0</v>
      </c>
      <c r="L90" s="7">
        <f>IF(COUNTIF('Iteration 2 - Backward-Forward'!A:A, A90) &gt; 0, 1, 0)</f>
        <v>0</v>
      </c>
      <c r="M90" s="7">
        <f>IF(COUNTIF('Iteration 3 - FFF'!A:A, A90) &gt; 0, 1, 0)</f>
        <v>0</v>
      </c>
      <c r="N90" s="7">
        <f>IF(COUNTIF('Iteration 3 - FFB'!A:A, A90) &gt; 0, 1, 0)</f>
        <v>0</v>
      </c>
      <c r="O90" s="7">
        <f>IF(COUNTIF('Iteration 3 - FBF'!A:A, A90) &gt; 0, 1, 0)</f>
        <v>0</v>
      </c>
      <c r="P90" s="7">
        <f>IF(COUNTIF('Iteration 3 - FBB'!A:A, A90) &gt; 0, 1, 0)</f>
        <v>0</v>
      </c>
      <c r="Q90" s="7">
        <f>IF(COUNTIF('Iteration 3 - BBB'!A:A, A90) &gt; 0, 1, 0)</f>
        <v>0</v>
      </c>
      <c r="R90" s="7">
        <f>IF(COUNTIF('Iteration 3 - BBF'!A:A, A90) &gt; 0, 1, 0)</f>
        <v>1</v>
      </c>
      <c r="S90">
        <f>IF(COUNTIF('Iteration 3 - BFF'!A:A, A90) &gt; 0, 1, 0)</f>
        <v>0</v>
      </c>
    </row>
    <row r="91" spans="1:21" x14ac:dyDescent="0.25">
      <c r="A91" s="7" t="s">
        <v>2505</v>
      </c>
      <c r="B91" s="7" t="s">
        <v>2506</v>
      </c>
      <c r="C91" s="7">
        <v>2020</v>
      </c>
      <c r="D91" s="7" t="s">
        <v>4755</v>
      </c>
      <c r="E91" s="7">
        <f t="shared" si="2"/>
        <v>0</v>
      </c>
      <c r="F91" s="7">
        <f>IF(COUNTIF('Start Set'!A:A, A91) &gt; 0, 1, 0)</f>
        <v>0</v>
      </c>
      <c r="G91" s="7">
        <f>IF(COUNTIF('Iteration 1 - Forward'!A:A, A91) &gt; 0, 1, 0)</f>
        <v>0</v>
      </c>
      <c r="H91" s="7">
        <f>IF(COUNTIF('Iteration 1 - Backward'!A:A, A91) &gt; 0, 1, 0)</f>
        <v>1</v>
      </c>
      <c r="I91">
        <f>IF(COUNTIF('Iteration 2 - Forward-Forward'!A:A, A91) &gt; 0, 1, 0)</f>
        <v>0</v>
      </c>
      <c r="J91">
        <f>IF(COUNTIF('Iteration 2 - Forward-Backward'!A:A, A91) &gt; 0, 1, 0)</f>
        <v>0</v>
      </c>
      <c r="K91">
        <f>IF(COUNTIF('Iteration 2 - Backward-Backward'!A:A, A91) &gt; 0, 1, 0)</f>
        <v>0</v>
      </c>
      <c r="L91">
        <f>IF(COUNTIF('Iteration 2 - Backward-Forward'!A:A, A91) &gt; 0, 1, 0)</f>
        <v>0</v>
      </c>
      <c r="M91">
        <f>IF(COUNTIF('Iteration 3 - FFF'!A:A, A91) &gt; 0, 1, 0)</f>
        <v>0</v>
      </c>
      <c r="N91">
        <f>IF(COUNTIF('Iteration 3 - FFB'!A:A, A91) &gt; 0, 1, 0)</f>
        <v>0</v>
      </c>
      <c r="O91">
        <f>IF(COUNTIF('Iteration 3 - FBF'!A:A, A91) &gt; 0, 1, 0)</f>
        <v>0</v>
      </c>
      <c r="P91">
        <f>IF(COUNTIF('Iteration 3 - FBB'!A:A, A91) &gt; 0, 1, 0)</f>
        <v>0</v>
      </c>
      <c r="Q91">
        <f>IF(COUNTIF('Iteration 3 - BBB'!A:A, A91) &gt; 0, 1, 0)</f>
        <v>0</v>
      </c>
      <c r="R91">
        <f>IF(COUNTIF('Iteration 3 - BBF'!A:A, A91) &gt; 0, 1, 0)</f>
        <v>0</v>
      </c>
      <c r="S91">
        <f>IF(COUNTIF('Iteration 3 - BFF'!A:A, A91) &gt; 0, 1, 0)</f>
        <v>0</v>
      </c>
    </row>
    <row r="92" spans="1:21" x14ac:dyDescent="0.25">
      <c r="A92" s="7" t="s">
        <v>11778</v>
      </c>
      <c r="B92" s="7" t="s">
        <v>11779</v>
      </c>
      <c r="C92" s="7">
        <v>2021</v>
      </c>
      <c r="D92" s="7" t="s">
        <v>11780</v>
      </c>
      <c r="E92" s="7">
        <f t="shared" si="2"/>
        <v>0</v>
      </c>
      <c r="F92" s="7">
        <f>IF(COUNTIF('Start Set'!A:A, A92) &gt; 0, 1, 0)</f>
        <v>0</v>
      </c>
      <c r="G92" s="7">
        <f>IF(COUNTIF('Iteration 1 - Forward'!A:A, A92) &gt; 0, 1, 0)</f>
        <v>0</v>
      </c>
      <c r="H92" s="7">
        <f>IF(COUNTIF('Iteration 1 - Backward'!A:A, A92) &gt; 0, 1, 0)</f>
        <v>0</v>
      </c>
      <c r="I92" s="7">
        <f>IF(COUNTIF('Iteration 2 - Forward-Forward'!A:A, A92) &gt; 0, 1, 0)</f>
        <v>0</v>
      </c>
      <c r="J92" s="7">
        <f>IF(COUNTIF('Iteration 2 - Forward-Backward'!A:A, A92) &gt; 0, 1, 0)</f>
        <v>0</v>
      </c>
      <c r="K92" s="7">
        <f>IF(COUNTIF('Iteration 2 - Backward-Backward'!A:A, A92) &gt; 0, 1, 0)</f>
        <v>0</v>
      </c>
      <c r="L92" s="7">
        <f>IF(COUNTIF('Iteration 2 - Backward-Forward'!A:A, A92) &gt; 0, 1, 0)</f>
        <v>0</v>
      </c>
      <c r="M92" s="7">
        <f>IF(COUNTIF('Iteration 3 - FFF'!A:A, A92) &gt; 0, 1, 0)</f>
        <v>0</v>
      </c>
      <c r="N92" s="7">
        <f>IF(COUNTIF('Iteration 3 - FFB'!A:A, A92) &gt; 0, 1, 0)</f>
        <v>0</v>
      </c>
      <c r="O92" s="7">
        <f>IF(COUNTIF('Iteration 3 - FBF'!A:A, A92) &gt; 0, 1, 0)</f>
        <v>0</v>
      </c>
      <c r="P92" s="7">
        <f>IF(COUNTIF('Iteration 3 - FBB'!A:A, A92) &gt; 0, 1, 0)</f>
        <v>0</v>
      </c>
      <c r="Q92" s="7">
        <f>IF(COUNTIF('Iteration 3 - BBB'!A:A, A92) &gt; 0, 1, 0)</f>
        <v>0</v>
      </c>
      <c r="R92" s="7">
        <f>IF(COUNTIF('Iteration 3 - BBF'!A:A, A92) &gt; 0, 1, 0)</f>
        <v>0</v>
      </c>
      <c r="S92" s="7">
        <f>IF(COUNTIF('Iteration 3 - BFF'!A:A, A92) &gt; 0, 1, 0)</f>
        <v>0</v>
      </c>
      <c r="T92" s="7"/>
      <c r="U92" s="7">
        <v>1</v>
      </c>
    </row>
    <row r="93" spans="1:21" x14ac:dyDescent="0.25">
      <c r="A93" s="7" t="s">
        <v>11616</v>
      </c>
      <c r="B93" s="7" t="s">
        <v>11617</v>
      </c>
      <c r="C93" s="7">
        <v>2021</v>
      </c>
      <c r="D93" s="7" t="s">
        <v>11618</v>
      </c>
      <c r="E93" s="7">
        <f t="shared" si="2"/>
        <v>0</v>
      </c>
      <c r="F93" s="7">
        <f>IF(COUNTIF('Start Set'!A:A, A93) &gt; 0, 1, 0)</f>
        <v>0</v>
      </c>
      <c r="G93" s="7">
        <f>IF(COUNTIF('Iteration 1 - Forward'!A:A, A93) &gt; 0, 1, 0)</f>
        <v>0</v>
      </c>
      <c r="H93" s="7">
        <f>IF(COUNTIF('Iteration 1 - Backward'!A:A, A93) &gt; 0, 1, 0)</f>
        <v>0</v>
      </c>
      <c r="I93" s="7">
        <f>IF(COUNTIF('Iteration 2 - Forward-Forward'!A:A, A93) &gt; 0, 1, 0)</f>
        <v>0</v>
      </c>
      <c r="J93" s="7">
        <f>IF(COUNTIF('Iteration 2 - Forward-Backward'!A:A, A93) &gt; 0, 1, 0)</f>
        <v>0</v>
      </c>
      <c r="K93" s="7">
        <f>IF(COUNTIF('Iteration 2 - Backward-Backward'!A:A, A93) &gt; 0, 1, 0)</f>
        <v>0</v>
      </c>
      <c r="L93" s="7">
        <f>IF(COUNTIF('Iteration 2 - Backward-Forward'!A:A, A93) &gt; 0, 1, 0)</f>
        <v>0</v>
      </c>
      <c r="M93" s="7">
        <f>IF(COUNTIF('Iteration 3 - FFF'!A:A, A93) &gt; 0, 1, 0)</f>
        <v>0</v>
      </c>
      <c r="N93" s="7">
        <f>IF(COUNTIF('Iteration 3 - FFB'!A:A, A93) &gt; 0, 1, 0)</f>
        <v>0</v>
      </c>
      <c r="O93" s="7">
        <f>IF(COUNTIF('Iteration 3 - FBF'!A:A, A93) &gt; 0, 1, 0)</f>
        <v>0</v>
      </c>
      <c r="P93" s="7">
        <f>IF(COUNTIF('Iteration 3 - FBB'!A:A, A93) &gt; 0, 1, 0)</f>
        <v>0</v>
      </c>
      <c r="Q93" s="7">
        <f>IF(COUNTIF('Iteration 3 - BBB'!A:A, A93) &gt; 0, 1, 0)</f>
        <v>0</v>
      </c>
      <c r="R93" s="7">
        <f>IF(COUNTIF('Iteration 3 - BBF'!A:A, A93) &gt; 0, 1, 0)</f>
        <v>0</v>
      </c>
      <c r="S93" s="7">
        <f>IF(COUNTIF('Iteration 3 - BFF'!A:A, A93) &gt; 0, 1, 0)</f>
        <v>0</v>
      </c>
      <c r="T93" s="7"/>
      <c r="U93" s="7">
        <v>1</v>
      </c>
    </row>
    <row r="94" spans="1:21" x14ac:dyDescent="0.25">
      <c r="A94" s="7" t="s">
        <v>11520</v>
      </c>
      <c r="B94" s="7" t="s">
        <v>11521</v>
      </c>
      <c r="C94" s="7">
        <v>2022</v>
      </c>
      <c r="D94" s="7" t="s">
        <v>11522</v>
      </c>
      <c r="E94" s="7">
        <f t="shared" si="2"/>
        <v>0</v>
      </c>
      <c r="F94" s="7">
        <f>IF(COUNTIF('Start Set'!A:A, A94) &gt; 0, 1, 0)</f>
        <v>0</v>
      </c>
      <c r="G94" s="7">
        <f>IF(COUNTIF('Iteration 1 - Forward'!A:A, A94) &gt; 0, 1, 0)</f>
        <v>0</v>
      </c>
      <c r="H94" s="7">
        <f>IF(COUNTIF('Iteration 1 - Backward'!A:A, A94) &gt; 0, 1, 0)</f>
        <v>0</v>
      </c>
      <c r="I94" s="7">
        <f>IF(COUNTIF('Iteration 2 - Forward-Forward'!A:A, A94) &gt; 0, 1, 0)</f>
        <v>0</v>
      </c>
      <c r="J94" s="7">
        <f>IF(COUNTIF('Iteration 2 - Forward-Backward'!A:A, A94) &gt; 0, 1, 0)</f>
        <v>0</v>
      </c>
      <c r="K94" s="7">
        <f>IF(COUNTIF('Iteration 2 - Backward-Backward'!A:A, A94) &gt; 0, 1, 0)</f>
        <v>0</v>
      </c>
      <c r="L94" s="7">
        <f>IF(COUNTIF('Iteration 2 - Backward-Forward'!A:A, A94) &gt; 0, 1, 0)</f>
        <v>0</v>
      </c>
      <c r="M94" s="7">
        <f>IF(COUNTIF('Iteration 3 - FFF'!A:A, A94) &gt; 0, 1, 0)</f>
        <v>0</v>
      </c>
      <c r="N94" s="7">
        <f>IF(COUNTIF('Iteration 3 - FFB'!A:A, A94) &gt; 0, 1, 0)</f>
        <v>0</v>
      </c>
      <c r="O94" s="7">
        <f>IF(COUNTIF('Iteration 3 - FBF'!A:A, A94) &gt; 0, 1, 0)</f>
        <v>0</v>
      </c>
      <c r="P94" s="7">
        <f>IF(COUNTIF('Iteration 3 - FBB'!A:A, A94) &gt; 0, 1, 0)</f>
        <v>0</v>
      </c>
      <c r="Q94" s="7">
        <f>IF(COUNTIF('Iteration 3 - BBB'!A:A, A94) &gt; 0, 1, 0)</f>
        <v>0</v>
      </c>
      <c r="R94" s="7">
        <f>IF(COUNTIF('Iteration 3 - BBF'!A:A, A94) &gt; 0, 1, 0)</f>
        <v>0</v>
      </c>
      <c r="S94" s="7">
        <f>IF(COUNTIF('Iteration 3 - BFF'!A:A, A94) &gt; 0, 1, 0)</f>
        <v>0</v>
      </c>
      <c r="T94" s="7"/>
      <c r="U94" s="7">
        <v>1</v>
      </c>
    </row>
    <row r="95" spans="1:21" x14ac:dyDescent="0.25">
      <c r="A95" s="7" t="s">
        <v>11646</v>
      </c>
      <c r="B95" s="7" t="s">
        <v>11647</v>
      </c>
      <c r="C95" s="7">
        <v>2021</v>
      </c>
      <c r="D95" s="7" t="s">
        <v>11648</v>
      </c>
      <c r="E95" s="7">
        <f t="shared" si="2"/>
        <v>0</v>
      </c>
      <c r="F95" s="7">
        <f>IF(COUNTIF('Start Set'!A:A, A95) &gt; 0, 1, 0)</f>
        <v>0</v>
      </c>
      <c r="G95" s="7">
        <f>IF(COUNTIF('Iteration 1 - Forward'!A:A, A95) &gt; 0, 1, 0)</f>
        <v>0</v>
      </c>
      <c r="H95" s="7">
        <f>IF(COUNTIF('Iteration 1 - Backward'!A:A, A95) &gt; 0, 1, 0)</f>
        <v>0</v>
      </c>
      <c r="I95" s="7">
        <f>IF(COUNTIF('Iteration 2 - Forward-Forward'!A:A, A95) &gt; 0, 1, 0)</f>
        <v>0</v>
      </c>
      <c r="J95" s="7">
        <f>IF(COUNTIF('Iteration 2 - Forward-Backward'!A:A, A95) &gt; 0, 1, 0)</f>
        <v>0</v>
      </c>
      <c r="K95" s="7">
        <f>IF(COUNTIF('Iteration 2 - Backward-Backward'!A:A, A95) &gt; 0, 1, 0)</f>
        <v>0</v>
      </c>
      <c r="L95" s="7">
        <f>IF(COUNTIF('Iteration 2 - Backward-Forward'!A:A, A95) &gt; 0, 1, 0)</f>
        <v>0</v>
      </c>
      <c r="M95" s="7">
        <f>IF(COUNTIF('Iteration 3 - FFF'!A:A, A95) &gt; 0, 1, 0)</f>
        <v>0</v>
      </c>
      <c r="N95" s="7">
        <f>IF(COUNTIF('Iteration 3 - FFB'!A:A, A95) &gt; 0, 1, 0)</f>
        <v>0</v>
      </c>
      <c r="O95" s="7">
        <f>IF(COUNTIF('Iteration 3 - FBF'!A:A, A95) &gt; 0, 1, 0)</f>
        <v>0</v>
      </c>
      <c r="P95" s="7">
        <f>IF(COUNTIF('Iteration 3 - FBB'!A:A, A95) &gt; 0, 1, 0)</f>
        <v>0</v>
      </c>
      <c r="Q95" s="7">
        <f>IF(COUNTIF('Iteration 3 - BBB'!A:A, A95) &gt; 0, 1, 0)</f>
        <v>0</v>
      </c>
      <c r="R95" s="7">
        <f>IF(COUNTIF('Iteration 3 - BBF'!A:A, A95) &gt; 0, 1, 0)</f>
        <v>0</v>
      </c>
      <c r="S95" s="7">
        <f>IF(COUNTIF('Iteration 3 - BFF'!A:A, A95) &gt; 0, 1, 0)</f>
        <v>0</v>
      </c>
      <c r="T95" s="7"/>
      <c r="U95" s="7">
        <v>1</v>
      </c>
    </row>
    <row r="96" spans="1:21" x14ac:dyDescent="0.25">
      <c r="A96" s="7" t="s">
        <v>11752</v>
      </c>
      <c r="B96" s="7" t="s">
        <v>11753</v>
      </c>
      <c r="C96" s="7">
        <v>2022</v>
      </c>
      <c r="D96" s="7" t="s">
        <v>8368</v>
      </c>
      <c r="E96" s="7">
        <f t="shared" si="2"/>
        <v>0</v>
      </c>
      <c r="F96" s="7">
        <f>IF(COUNTIF('Start Set'!A:A, A96) &gt; 0, 1, 0)</f>
        <v>0</v>
      </c>
      <c r="G96" s="7">
        <f>IF(COUNTIF('Iteration 1 - Forward'!A:A, A96) &gt; 0, 1, 0)</f>
        <v>0</v>
      </c>
      <c r="H96" s="7">
        <f>IF(COUNTIF('Iteration 1 - Backward'!A:A, A96) &gt; 0, 1, 0)</f>
        <v>0</v>
      </c>
      <c r="I96" s="7">
        <f>IF(COUNTIF('Iteration 2 - Forward-Forward'!A:A, A96) &gt; 0, 1, 0)</f>
        <v>0</v>
      </c>
      <c r="J96" s="7">
        <f>IF(COUNTIF('Iteration 2 - Forward-Backward'!A:A, A96) &gt; 0, 1, 0)</f>
        <v>0</v>
      </c>
      <c r="K96" s="7">
        <f>IF(COUNTIF('Iteration 2 - Backward-Backward'!A:A, A96) &gt; 0, 1, 0)</f>
        <v>0</v>
      </c>
      <c r="L96" s="7">
        <f>IF(COUNTIF('Iteration 2 - Backward-Forward'!A:A, A96) &gt; 0, 1, 0)</f>
        <v>0</v>
      </c>
      <c r="M96" s="7">
        <f>IF(COUNTIF('Iteration 3 - FFF'!A:A, A96) &gt; 0, 1, 0)</f>
        <v>0</v>
      </c>
      <c r="N96" s="7">
        <f>IF(COUNTIF('Iteration 3 - FFB'!A:A, A96) &gt; 0, 1, 0)</f>
        <v>0</v>
      </c>
      <c r="O96" s="7">
        <f>IF(COUNTIF('Iteration 3 - FBF'!A:A, A96) &gt; 0, 1, 0)</f>
        <v>0</v>
      </c>
      <c r="P96" s="7">
        <f>IF(COUNTIF('Iteration 3 - FBB'!A:A, A96) &gt; 0, 1, 0)</f>
        <v>0</v>
      </c>
      <c r="Q96" s="7">
        <f>IF(COUNTIF('Iteration 3 - BBB'!A:A, A96) &gt; 0, 1, 0)</f>
        <v>0</v>
      </c>
      <c r="R96" s="7">
        <f>IF(COUNTIF('Iteration 3 - BBF'!A:A, A96) &gt; 0, 1, 0)</f>
        <v>0</v>
      </c>
      <c r="S96" s="7">
        <f>IF(COUNTIF('Iteration 3 - BFF'!A:A, A96) &gt; 0, 1, 0)</f>
        <v>0</v>
      </c>
      <c r="T96" s="7"/>
      <c r="U96" s="7">
        <v>1</v>
      </c>
    </row>
    <row r="97" spans="1:24" x14ac:dyDescent="0.25">
      <c r="A97" s="7" t="s">
        <v>11563</v>
      </c>
      <c r="B97" s="7" t="s">
        <v>11564</v>
      </c>
      <c r="C97" s="7">
        <v>2021</v>
      </c>
      <c r="D97" s="7" t="s">
        <v>11565</v>
      </c>
      <c r="E97" s="7">
        <f t="shared" si="2"/>
        <v>0</v>
      </c>
      <c r="F97" s="7">
        <f>IF(COUNTIF('Start Set'!A:A, A97) &gt; 0, 1, 0)</f>
        <v>0</v>
      </c>
      <c r="G97" s="7">
        <f>IF(COUNTIF('Iteration 1 - Forward'!A:A, A97) &gt; 0, 1, 0)</f>
        <v>0</v>
      </c>
      <c r="H97" s="7">
        <f>IF(COUNTIF('Iteration 1 - Backward'!A:A, A97) &gt; 0, 1, 0)</f>
        <v>0</v>
      </c>
      <c r="I97" s="7">
        <f>IF(COUNTIF('Iteration 2 - Forward-Forward'!A:A, A97) &gt; 0, 1, 0)</f>
        <v>0</v>
      </c>
      <c r="J97" s="7">
        <f>IF(COUNTIF('Iteration 2 - Forward-Backward'!A:A, A97) &gt; 0, 1, 0)</f>
        <v>0</v>
      </c>
      <c r="K97" s="7">
        <f>IF(COUNTIF('Iteration 2 - Backward-Backward'!A:A, A97) &gt; 0, 1, 0)</f>
        <v>0</v>
      </c>
      <c r="L97" s="7">
        <f>IF(COUNTIF('Iteration 2 - Backward-Forward'!A:A, A97) &gt; 0, 1, 0)</f>
        <v>0</v>
      </c>
      <c r="M97" s="7">
        <f>IF(COUNTIF('Iteration 3 - FFF'!A:A, A97) &gt; 0, 1, 0)</f>
        <v>0</v>
      </c>
      <c r="N97" s="7">
        <f>IF(COUNTIF('Iteration 3 - FFB'!A:A, A97) &gt; 0, 1, 0)</f>
        <v>0</v>
      </c>
      <c r="O97" s="7">
        <f>IF(COUNTIF('Iteration 3 - FBF'!A:A, A97) &gt; 0, 1, 0)</f>
        <v>0</v>
      </c>
      <c r="P97" s="7">
        <f>IF(COUNTIF('Iteration 3 - FBB'!A:A, A97) &gt; 0, 1, 0)</f>
        <v>0</v>
      </c>
      <c r="Q97" s="7">
        <f>IF(COUNTIF('Iteration 3 - BBB'!A:A, A97) &gt; 0, 1, 0)</f>
        <v>0</v>
      </c>
      <c r="R97" s="7">
        <f>IF(COUNTIF('Iteration 3 - BBF'!A:A, A97) &gt; 0, 1, 0)</f>
        <v>0</v>
      </c>
      <c r="S97" s="7">
        <f>IF(COUNTIF('Iteration 3 - BFF'!A:A, A97) &gt; 0, 1, 0)</f>
        <v>0</v>
      </c>
      <c r="T97" s="7"/>
      <c r="U97" s="7">
        <v>1</v>
      </c>
    </row>
    <row r="98" spans="1:24" x14ac:dyDescent="0.25">
      <c r="A98" s="7" t="s">
        <v>11817</v>
      </c>
      <c r="B98" s="7" t="s">
        <v>11818</v>
      </c>
      <c r="C98" s="7">
        <v>2020</v>
      </c>
      <c r="D98" s="7" t="s">
        <v>11819</v>
      </c>
      <c r="E98" s="7">
        <f t="shared" ref="E98:E129" si="3">--(ROW(A98)&lt;&gt;MATCH(A98,$A:$A,0))</f>
        <v>0</v>
      </c>
      <c r="F98" s="7">
        <f>IF(COUNTIF('Start Set'!A:A, A98) &gt; 0, 1, 0)</f>
        <v>0</v>
      </c>
      <c r="G98" s="7">
        <f>IF(COUNTIF('Iteration 1 - Forward'!A:A, A98) &gt; 0, 1, 0)</f>
        <v>0</v>
      </c>
      <c r="H98" s="7">
        <f>IF(COUNTIF('Iteration 1 - Backward'!A:A, A98) &gt; 0, 1, 0)</f>
        <v>0</v>
      </c>
      <c r="I98" s="7">
        <f>IF(COUNTIF('Iteration 2 - Forward-Forward'!A:A, A98) &gt; 0, 1, 0)</f>
        <v>0</v>
      </c>
      <c r="J98" s="7">
        <f>IF(COUNTIF('Iteration 2 - Forward-Backward'!A:A, A98) &gt; 0, 1, 0)</f>
        <v>0</v>
      </c>
      <c r="K98" s="7">
        <f>IF(COUNTIF('Iteration 2 - Backward-Backward'!A:A, A98) &gt; 0, 1, 0)</f>
        <v>0</v>
      </c>
      <c r="L98" s="7">
        <f>IF(COUNTIF('Iteration 2 - Backward-Forward'!A:A, A98) &gt; 0, 1, 0)</f>
        <v>0</v>
      </c>
      <c r="M98" s="7">
        <f>IF(COUNTIF('Iteration 3 - FFF'!A:A, A98) &gt; 0, 1, 0)</f>
        <v>0</v>
      </c>
      <c r="N98" s="7">
        <f>IF(COUNTIF('Iteration 3 - FFB'!A:A, A98) &gt; 0, 1, 0)</f>
        <v>0</v>
      </c>
      <c r="O98" s="7">
        <f>IF(COUNTIF('Iteration 3 - FBF'!A:A, A98) &gt; 0, 1, 0)</f>
        <v>0</v>
      </c>
      <c r="P98" s="7">
        <f>IF(COUNTIF('Iteration 3 - FBB'!A:A, A98) &gt; 0, 1, 0)</f>
        <v>0</v>
      </c>
      <c r="Q98" s="7">
        <f>IF(COUNTIF('Iteration 3 - BBB'!A:A, A98) &gt; 0, 1, 0)</f>
        <v>0</v>
      </c>
      <c r="R98" s="7">
        <f>IF(COUNTIF('Iteration 3 - BBF'!A:A, A98) &gt; 0, 1, 0)</f>
        <v>0</v>
      </c>
      <c r="S98" s="7">
        <f>IF(COUNTIF('Iteration 3 - BFF'!A:A, A98) &gt; 0, 1, 0)</f>
        <v>0</v>
      </c>
      <c r="T98" s="7"/>
      <c r="U98" s="7">
        <v>1</v>
      </c>
    </row>
    <row r="99" spans="1:24" x14ac:dyDescent="0.25">
      <c r="A99" s="7" t="s">
        <v>11671</v>
      </c>
      <c r="B99" s="7" t="s">
        <v>11672</v>
      </c>
      <c r="C99" s="7">
        <v>2022</v>
      </c>
      <c r="D99" s="7" t="s">
        <v>11673</v>
      </c>
      <c r="E99" s="7">
        <f t="shared" si="3"/>
        <v>0</v>
      </c>
      <c r="F99" s="7">
        <f>IF(COUNTIF('Start Set'!A:A, A99) &gt; 0, 1, 0)</f>
        <v>0</v>
      </c>
      <c r="G99" s="7">
        <f>IF(COUNTIF('Iteration 1 - Forward'!A:A, A99) &gt; 0, 1, 0)</f>
        <v>0</v>
      </c>
      <c r="H99" s="7">
        <f>IF(COUNTIF('Iteration 1 - Backward'!A:A, A99) &gt; 0, 1, 0)</f>
        <v>0</v>
      </c>
      <c r="I99" s="7">
        <f>IF(COUNTIF('Iteration 2 - Forward-Forward'!A:A, A99) &gt; 0, 1, 0)</f>
        <v>0</v>
      </c>
      <c r="J99" s="7">
        <f>IF(COUNTIF('Iteration 2 - Forward-Backward'!A:A, A99) &gt; 0, 1, 0)</f>
        <v>0</v>
      </c>
      <c r="K99" s="7">
        <f>IF(COUNTIF('Iteration 2 - Backward-Backward'!A:A, A99) &gt; 0, 1, 0)</f>
        <v>0</v>
      </c>
      <c r="L99" s="7">
        <f>IF(COUNTIF('Iteration 2 - Backward-Forward'!A:A, A99) &gt; 0, 1, 0)</f>
        <v>0</v>
      </c>
      <c r="M99" s="7">
        <f>IF(COUNTIF('Iteration 3 - FFF'!A:A, A99) &gt; 0, 1, 0)</f>
        <v>0</v>
      </c>
      <c r="N99" s="7">
        <f>IF(COUNTIF('Iteration 3 - FFB'!A:A, A99) &gt; 0, 1, 0)</f>
        <v>0</v>
      </c>
      <c r="O99" s="7">
        <f>IF(COUNTIF('Iteration 3 - FBF'!A:A, A99) &gt; 0, 1, 0)</f>
        <v>0</v>
      </c>
      <c r="P99" s="7">
        <f>IF(COUNTIF('Iteration 3 - FBB'!A:A, A99) &gt; 0, 1, 0)</f>
        <v>0</v>
      </c>
      <c r="Q99" s="7">
        <f>IF(COUNTIF('Iteration 3 - BBB'!A:A, A99) &gt; 0, 1, 0)</f>
        <v>0</v>
      </c>
      <c r="R99" s="7">
        <f>IF(COUNTIF('Iteration 3 - BBF'!A:A, A99) &gt; 0, 1, 0)</f>
        <v>0</v>
      </c>
      <c r="S99" s="7">
        <f>IF(COUNTIF('Iteration 3 - BFF'!A:A, A99) &gt; 0, 1, 0)</f>
        <v>0</v>
      </c>
      <c r="T99" s="7"/>
      <c r="U99" s="7"/>
      <c r="V99" s="7"/>
      <c r="W99" s="7"/>
      <c r="X99" s="7">
        <v>1</v>
      </c>
    </row>
    <row r="100" spans="1:24" x14ac:dyDescent="0.25">
      <c r="A100" s="7" t="s">
        <v>11859</v>
      </c>
      <c r="B100" s="7" t="s">
        <v>11860</v>
      </c>
      <c r="C100" s="7">
        <v>2021</v>
      </c>
      <c r="D100" s="7" t="s">
        <v>11861</v>
      </c>
      <c r="E100" s="7">
        <f t="shared" si="3"/>
        <v>0</v>
      </c>
      <c r="F100" s="7">
        <f>IF(COUNTIF('Start Set'!A:A, A100) &gt; 0, 1, 0)</f>
        <v>0</v>
      </c>
      <c r="G100" s="7">
        <f>IF(COUNTIF('Iteration 1 - Forward'!A:A, A100) &gt; 0, 1, 0)</f>
        <v>0</v>
      </c>
      <c r="H100" s="7">
        <f>IF(COUNTIF('Iteration 1 - Backward'!A:A, A100) &gt; 0, 1, 0)</f>
        <v>0</v>
      </c>
      <c r="I100" s="7">
        <f>IF(COUNTIF('Iteration 2 - Forward-Forward'!A:A, A100) &gt; 0, 1, 0)</f>
        <v>0</v>
      </c>
      <c r="J100" s="7">
        <f>IF(COUNTIF('Iteration 2 - Forward-Backward'!A:A, A100) &gt; 0, 1, 0)</f>
        <v>0</v>
      </c>
      <c r="K100" s="7">
        <f>IF(COUNTIF('Iteration 2 - Backward-Backward'!A:A, A100) &gt; 0, 1, 0)</f>
        <v>0</v>
      </c>
      <c r="L100" s="7">
        <f>IF(COUNTIF('Iteration 2 - Backward-Forward'!A:A, A100) &gt; 0, 1, 0)</f>
        <v>0</v>
      </c>
      <c r="M100" s="7">
        <f>IF(COUNTIF('Iteration 3 - FFF'!A:A, A100) &gt; 0, 1, 0)</f>
        <v>0</v>
      </c>
      <c r="N100" s="7">
        <f>IF(COUNTIF('Iteration 3 - FFB'!A:A, A100) &gt; 0, 1, 0)</f>
        <v>0</v>
      </c>
      <c r="O100" s="7">
        <f>IF(COUNTIF('Iteration 3 - FBF'!A:A, A100) &gt; 0, 1, 0)</f>
        <v>0</v>
      </c>
      <c r="P100" s="7">
        <f>IF(COUNTIF('Iteration 3 - FBB'!A:A, A100) &gt; 0, 1, 0)</f>
        <v>0</v>
      </c>
      <c r="Q100" s="7">
        <f>IF(COUNTIF('Iteration 3 - BBB'!A:A, A100) &gt; 0, 1, 0)</f>
        <v>0</v>
      </c>
      <c r="R100" s="7">
        <f>IF(COUNTIF('Iteration 3 - BBF'!A:A, A100) &gt; 0, 1, 0)</f>
        <v>0</v>
      </c>
      <c r="S100" s="7">
        <f>IF(COUNTIF('Iteration 3 - BFF'!A:A, A100) &gt; 0, 1, 0)</f>
        <v>0</v>
      </c>
      <c r="T100" s="7"/>
      <c r="U100" s="7"/>
      <c r="V100" s="7"/>
      <c r="W100" s="7"/>
      <c r="X100" s="7">
        <v>1</v>
      </c>
    </row>
    <row r="101" spans="1:24" x14ac:dyDescent="0.25">
      <c r="A101" s="7" t="s">
        <v>11896</v>
      </c>
      <c r="B101" s="7" t="s">
        <v>11897</v>
      </c>
      <c r="C101" s="7">
        <v>2020</v>
      </c>
      <c r="D101" s="7" t="s">
        <v>3686</v>
      </c>
      <c r="E101" s="7">
        <f t="shared" si="3"/>
        <v>0</v>
      </c>
      <c r="F101" s="7">
        <f>IF(COUNTIF('Start Set'!A:A, A101) &gt; 0, 1, 0)</f>
        <v>0</v>
      </c>
      <c r="G101" s="7">
        <f>IF(COUNTIF('Iteration 1 - Forward'!A:A, A101) &gt; 0, 1, 0)</f>
        <v>0</v>
      </c>
      <c r="H101" s="7">
        <f>IF(COUNTIF('Iteration 1 - Backward'!A:A, A101) &gt; 0, 1, 0)</f>
        <v>0</v>
      </c>
      <c r="I101" s="7">
        <f>IF(COUNTIF('Iteration 2 - Forward-Forward'!A:A, A101) &gt; 0, 1, 0)</f>
        <v>0</v>
      </c>
      <c r="J101" s="7">
        <f>IF(COUNTIF('Iteration 2 - Forward-Backward'!A:A, A101) &gt; 0, 1, 0)</f>
        <v>0</v>
      </c>
      <c r="K101" s="7">
        <f>IF(COUNTIF('Iteration 2 - Backward-Backward'!A:A, A101) &gt; 0, 1, 0)</f>
        <v>0</v>
      </c>
      <c r="L101" s="7">
        <f>IF(COUNTIF('Iteration 2 - Backward-Forward'!A:A, A101) &gt; 0, 1, 0)</f>
        <v>0</v>
      </c>
      <c r="M101" s="7">
        <f>IF(COUNTIF('Iteration 3 - FFF'!A:A, A101) &gt; 0, 1, 0)</f>
        <v>0</v>
      </c>
      <c r="N101" s="7">
        <f>IF(COUNTIF('Iteration 3 - FFB'!A:A, A101) &gt; 0, 1, 0)</f>
        <v>0</v>
      </c>
      <c r="O101" s="7">
        <f>IF(COUNTIF('Iteration 3 - FBF'!A:A, A101) &gt; 0, 1, 0)</f>
        <v>0</v>
      </c>
      <c r="P101" s="7">
        <f>IF(COUNTIF('Iteration 3 - FBB'!A:A, A101) &gt; 0, 1, 0)</f>
        <v>0</v>
      </c>
      <c r="Q101" s="7">
        <f>IF(COUNTIF('Iteration 3 - BBB'!A:A, A101) &gt; 0, 1, 0)</f>
        <v>0</v>
      </c>
      <c r="R101" s="7">
        <f>IF(COUNTIF('Iteration 3 - BBF'!A:A, A101) &gt; 0, 1, 0)</f>
        <v>0</v>
      </c>
      <c r="S101" s="7">
        <f>IF(COUNTIF('Iteration 3 - BFF'!A:A, A101) &gt; 0, 1, 0)</f>
        <v>0</v>
      </c>
      <c r="T101" s="7"/>
      <c r="U101" s="7"/>
      <c r="V101" s="7"/>
      <c r="W101" s="7"/>
      <c r="X101" s="7">
        <v>1</v>
      </c>
    </row>
    <row r="102" spans="1:24" x14ac:dyDescent="0.25">
      <c r="A102" s="7" t="s">
        <v>11841</v>
      </c>
      <c r="B102" s="7" t="s">
        <v>11842</v>
      </c>
      <c r="C102" s="7">
        <v>2022</v>
      </c>
      <c r="D102" s="7" t="s">
        <v>335</v>
      </c>
      <c r="E102" s="7">
        <f t="shared" si="3"/>
        <v>0</v>
      </c>
      <c r="F102" s="7">
        <f>IF(COUNTIF('Start Set'!A:A, A102) &gt; 0, 1, 0)</f>
        <v>0</v>
      </c>
      <c r="G102" s="7">
        <f>IF(COUNTIF('Iteration 1 - Forward'!A:A, A102) &gt; 0, 1, 0)</f>
        <v>0</v>
      </c>
      <c r="H102" s="7">
        <f>IF(COUNTIF('Iteration 1 - Backward'!A:A, A102) &gt; 0, 1, 0)</f>
        <v>0</v>
      </c>
      <c r="I102" s="7">
        <f>IF(COUNTIF('Iteration 2 - Forward-Forward'!A:A, A102) &gt; 0, 1, 0)</f>
        <v>0</v>
      </c>
      <c r="J102" s="7">
        <f>IF(COUNTIF('Iteration 2 - Forward-Backward'!A:A, A102) &gt; 0, 1, 0)</f>
        <v>0</v>
      </c>
      <c r="K102" s="7">
        <f>IF(COUNTIF('Iteration 2 - Backward-Backward'!A:A, A102) &gt; 0, 1, 0)</f>
        <v>0</v>
      </c>
      <c r="L102" s="7">
        <f>IF(COUNTIF('Iteration 2 - Backward-Forward'!A:A, A102) &gt; 0, 1, 0)</f>
        <v>0</v>
      </c>
      <c r="M102" s="7">
        <f>IF(COUNTIF('Iteration 3 - FFF'!A:A, A102) &gt; 0, 1, 0)</f>
        <v>0</v>
      </c>
      <c r="N102" s="7">
        <f>IF(COUNTIF('Iteration 3 - FFB'!A:A, A102) &gt; 0, 1, 0)</f>
        <v>0</v>
      </c>
      <c r="O102" s="7">
        <f>IF(COUNTIF('Iteration 3 - FBF'!A:A, A102) &gt; 0, 1, 0)</f>
        <v>0</v>
      </c>
      <c r="P102" s="7">
        <f>IF(COUNTIF('Iteration 3 - FBB'!A:A, A102) &gt; 0, 1, 0)</f>
        <v>0</v>
      </c>
      <c r="Q102" s="7">
        <f>IF(COUNTIF('Iteration 3 - BBB'!A:A, A102) &gt; 0, 1, 0)</f>
        <v>0</v>
      </c>
      <c r="R102" s="7">
        <f>IF(COUNTIF('Iteration 3 - BBF'!A:A, A102) &gt; 0, 1, 0)</f>
        <v>0</v>
      </c>
      <c r="S102" s="7">
        <f>IF(COUNTIF('Iteration 3 - BFF'!A:A, A102) &gt; 0, 1, 0)</f>
        <v>0</v>
      </c>
      <c r="T102" s="7"/>
      <c r="U102" s="7"/>
      <c r="V102" s="7"/>
      <c r="W102" s="7"/>
      <c r="X102" s="7">
        <v>1</v>
      </c>
    </row>
    <row r="103" spans="1:24" x14ac:dyDescent="0.25">
      <c r="A103" s="7" t="s">
        <v>11865</v>
      </c>
      <c r="B103" s="7" t="s">
        <v>11866</v>
      </c>
      <c r="C103" s="7">
        <v>2022</v>
      </c>
      <c r="D103" s="7" t="s">
        <v>335</v>
      </c>
      <c r="E103" s="7">
        <f t="shared" si="3"/>
        <v>0</v>
      </c>
      <c r="F103" s="7">
        <f>IF(COUNTIF('Start Set'!A:A, A103) &gt; 0, 1, 0)</f>
        <v>0</v>
      </c>
      <c r="G103" s="7">
        <f>IF(COUNTIF('Iteration 1 - Forward'!A:A, A103) &gt; 0, 1, 0)</f>
        <v>0</v>
      </c>
      <c r="H103" s="7">
        <f>IF(COUNTIF('Iteration 1 - Backward'!A:A, A103) &gt; 0, 1, 0)</f>
        <v>0</v>
      </c>
      <c r="I103" s="7">
        <f>IF(COUNTIF('Iteration 2 - Forward-Forward'!A:A, A103) &gt; 0, 1, 0)</f>
        <v>0</v>
      </c>
      <c r="J103" s="7">
        <f>IF(COUNTIF('Iteration 2 - Forward-Backward'!A:A, A103) &gt; 0, 1, 0)</f>
        <v>0</v>
      </c>
      <c r="K103" s="7">
        <f>IF(COUNTIF('Iteration 2 - Backward-Backward'!A:A, A103) &gt; 0, 1, 0)</f>
        <v>0</v>
      </c>
      <c r="L103" s="7">
        <f>IF(COUNTIF('Iteration 2 - Backward-Forward'!A:A, A103) &gt; 0, 1, 0)</f>
        <v>0</v>
      </c>
      <c r="M103" s="7">
        <f>IF(COUNTIF('Iteration 3 - FFF'!A:A, A103) &gt; 0, 1, 0)</f>
        <v>0</v>
      </c>
      <c r="N103" s="7">
        <f>IF(COUNTIF('Iteration 3 - FFB'!A:A, A103) &gt; 0, 1, 0)</f>
        <v>0</v>
      </c>
      <c r="O103" s="7">
        <f>IF(COUNTIF('Iteration 3 - FBF'!A:A, A103) &gt; 0, 1, 0)</f>
        <v>0</v>
      </c>
      <c r="P103" s="7">
        <f>IF(COUNTIF('Iteration 3 - FBB'!A:A, A103) &gt; 0, 1, 0)</f>
        <v>0</v>
      </c>
      <c r="Q103" s="7">
        <f>IF(COUNTIF('Iteration 3 - BBB'!A:A, A103) &gt; 0, 1, 0)</f>
        <v>0</v>
      </c>
      <c r="R103" s="7">
        <f>IF(COUNTIF('Iteration 3 - BBF'!A:A, A103) &gt; 0, 1, 0)</f>
        <v>0</v>
      </c>
      <c r="S103" s="7">
        <f>IF(COUNTIF('Iteration 3 - BFF'!A:A, A103) &gt; 0, 1, 0)</f>
        <v>0</v>
      </c>
      <c r="T103" s="7"/>
      <c r="U103" s="7"/>
      <c r="V103" s="7"/>
      <c r="W103" s="7"/>
      <c r="X103" s="7">
        <v>1</v>
      </c>
    </row>
    <row r="104" spans="1:24" x14ac:dyDescent="0.25">
      <c r="A104" s="7" t="s">
        <v>11740</v>
      </c>
      <c r="B104" s="7" t="s">
        <v>11741</v>
      </c>
      <c r="C104" s="7">
        <v>2022</v>
      </c>
      <c r="D104" s="7" t="s">
        <v>2163</v>
      </c>
      <c r="E104" s="7">
        <f t="shared" si="3"/>
        <v>0</v>
      </c>
      <c r="F104" s="7">
        <f>IF(COUNTIF('Start Set'!A:A, A104) &gt; 0, 1, 0)</f>
        <v>0</v>
      </c>
      <c r="G104" s="7">
        <f>IF(COUNTIF('Iteration 1 - Forward'!A:A, A104) &gt; 0, 1, 0)</f>
        <v>0</v>
      </c>
      <c r="H104" s="7">
        <f>IF(COUNTIF('Iteration 1 - Backward'!A:A, A104) &gt; 0, 1, 0)</f>
        <v>0</v>
      </c>
      <c r="I104" s="7">
        <f>IF(COUNTIF('Iteration 2 - Forward-Forward'!A:A, A104) &gt; 0, 1, 0)</f>
        <v>0</v>
      </c>
      <c r="J104" s="7">
        <f>IF(COUNTIF('Iteration 2 - Forward-Backward'!A:A, A104) &gt; 0, 1, 0)</f>
        <v>0</v>
      </c>
      <c r="K104" s="7">
        <f>IF(COUNTIF('Iteration 2 - Backward-Backward'!A:A, A104) &gt; 0, 1, 0)</f>
        <v>0</v>
      </c>
      <c r="L104" s="7">
        <f>IF(COUNTIF('Iteration 2 - Backward-Forward'!A:A, A104) &gt; 0, 1, 0)</f>
        <v>0</v>
      </c>
      <c r="M104" s="7">
        <f>IF(COUNTIF('Iteration 3 - FFF'!A:A, A104) &gt; 0, 1, 0)</f>
        <v>0</v>
      </c>
      <c r="N104" s="7">
        <f>IF(COUNTIF('Iteration 3 - FFB'!A:A, A104) &gt; 0, 1, 0)</f>
        <v>0</v>
      </c>
      <c r="O104" s="7">
        <f>IF(COUNTIF('Iteration 3 - FBF'!A:A, A104) &gt; 0, 1, 0)</f>
        <v>0</v>
      </c>
      <c r="P104" s="7">
        <f>IF(COUNTIF('Iteration 3 - FBB'!A:A, A104) &gt; 0, 1, 0)</f>
        <v>0</v>
      </c>
      <c r="Q104" s="7">
        <f>IF(COUNTIF('Iteration 3 - BBB'!A:A, A104) &gt; 0, 1, 0)</f>
        <v>0</v>
      </c>
      <c r="R104" s="7">
        <f>IF(COUNTIF('Iteration 3 - BBF'!A:A, A104) &gt; 0, 1, 0)</f>
        <v>0</v>
      </c>
      <c r="S104" s="7">
        <f>IF(COUNTIF('Iteration 3 - BFF'!A:A, A104) &gt; 0, 1, 0)</f>
        <v>0</v>
      </c>
      <c r="T104" s="7"/>
      <c r="U104" s="7"/>
      <c r="V104" s="7"/>
      <c r="W104" s="7"/>
      <c r="X104" s="7">
        <v>1</v>
      </c>
    </row>
    <row r="105" spans="1:24" x14ac:dyDescent="0.25">
      <c r="A105" s="7" t="s">
        <v>11822</v>
      </c>
      <c r="B105" s="7" t="s">
        <v>11823</v>
      </c>
      <c r="C105" s="7">
        <v>2022</v>
      </c>
      <c r="D105" s="7" t="s">
        <v>2163</v>
      </c>
      <c r="E105" s="7">
        <f t="shared" si="3"/>
        <v>0</v>
      </c>
      <c r="F105" s="7">
        <f>IF(COUNTIF('Start Set'!A:A, A105) &gt; 0, 1, 0)</f>
        <v>0</v>
      </c>
      <c r="G105" s="7">
        <f>IF(COUNTIF('Iteration 1 - Forward'!A:A, A105) &gt; 0, 1, 0)</f>
        <v>0</v>
      </c>
      <c r="H105" s="7">
        <f>IF(COUNTIF('Iteration 1 - Backward'!A:A, A105) &gt; 0, 1, 0)</f>
        <v>0</v>
      </c>
      <c r="I105" s="7">
        <f>IF(COUNTIF('Iteration 2 - Forward-Forward'!A:A, A105) &gt; 0, 1, 0)</f>
        <v>0</v>
      </c>
      <c r="J105" s="7">
        <f>IF(COUNTIF('Iteration 2 - Forward-Backward'!A:A, A105) &gt; 0, 1, 0)</f>
        <v>0</v>
      </c>
      <c r="K105" s="7">
        <f>IF(COUNTIF('Iteration 2 - Backward-Backward'!A:A, A105) &gt; 0, 1, 0)</f>
        <v>0</v>
      </c>
      <c r="L105" s="7">
        <f>IF(COUNTIF('Iteration 2 - Backward-Forward'!A:A, A105) &gt; 0, 1, 0)</f>
        <v>0</v>
      </c>
      <c r="M105" s="7">
        <f>IF(COUNTIF('Iteration 3 - FFF'!A:A, A105) &gt; 0, 1, 0)</f>
        <v>0</v>
      </c>
      <c r="N105" s="7">
        <f>IF(COUNTIF('Iteration 3 - FFB'!A:A, A105) &gt; 0, 1, 0)</f>
        <v>0</v>
      </c>
      <c r="O105" s="7">
        <f>IF(COUNTIF('Iteration 3 - FBF'!A:A, A105) &gt; 0, 1, 0)</f>
        <v>0</v>
      </c>
      <c r="P105" s="7">
        <f>IF(COUNTIF('Iteration 3 - FBB'!A:A, A105) &gt; 0, 1, 0)</f>
        <v>0</v>
      </c>
      <c r="Q105" s="7">
        <f>IF(COUNTIF('Iteration 3 - BBB'!A:A, A105) &gt; 0, 1, 0)</f>
        <v>0</v>
      </c>
      <c r="R105" s="7">
        <f>IF(COUNTIF('Iteration 3 - BBF'!A:A, A105) &gt; 0, 1, 0)</f>
        <v>0</v>
      </c>
      <c r="S105" s="7">
        <f>IF(COUNTIF('Iteration 3 - BFF'!A:A, A105) &gt; 0, 1, 0)</f>
        <v>0</v>
      </c>
      <c r="T105" s="7"/>
      <c r="U105" s="7"/>
      <c r="V105" s="7"/>
      <c r="W105" s="7"/>
      <c r="X105" s="7">
        <v>1</v>
      </c>
    </row>
    <row r="106" spans="1:24" x14ac:dyDescent="0.25">
      <c r="A106" s="7" t="s">
        <v>11795</v>
      </c>
      <c r="B106" s="7" t="s">
        <v>11796</v>
      </c>
      <c r="C106" s="7">
        <v>2020</v>
      </c>
      <c r="D106" s="7" t="s">
        <v>1757</v>
      </c>
      <c r="E106" s="7">
        <f t="shared" si="3"/>
        <v>0</v>
      </c>
      <c r="F106" s="7">
        <f>IF(COUNTIF('Start Set'!A:A, A106) &gt; 0, 1, 0)</f>
        <v>0</v>
      </c>
      <c r="G106" s="7">
        <f>IF(COUNTIF('Iteration 1 - Forward'!A:A, A106) &gt; 0, 1, 0)</f>
        <v>0</v>
      </c>
      <c r="H106" s="7">
        <f>IF(COUNTIF('Iteration 1 - Backward'!A:A, A106) &gt; 0, 1, 0)</f>
        <v>0</v>
      </c>
      <c r="I106" s="7">
        <f>IF(COUNTIF('Iteration 2 - Forward-Forward'!A:A, A106) &gt; 0, 1, 0)</f>
        <v>0</v>
      </c>
      <c r="J106" s="7">
        <f>IF(COUNTIF('Iteration 2 - Forward-Backward'!A:A, A106) &gt; 0, 1, 0)</f>
        <v>0</v>
      </c>
      <c r="K106" s="7">
        <f>IF(COUNTIF('Iteration 2 - Backward-Backward'!A:A, A106) &gt; 0, 1, 0)</f>
        <v>0</v>
      </c>
      <c r="L106" s="7">
        <f>IF(COUNTIF('Iteration 2 - Backward-Forward'!A:A, A106) &gt; 0, 1, 0)</f>
        <v>0</v>
      </c>
      <c r="M106" s="7">
        <f>IF(COUNTIF('Iteration 3 - FFF'!A:A, A106) &gt; 0, 1, 0)</f>
        <v>0</v>
      </c>
      <c r="N106" s="7">
        <f>IF(COUNTIF('Iteration 3 - FFB'!A:A, A106) &gt; 0, 1, 0)</f>
        <v>0</v>
      </c>
      <c r="O106" s="7">
        <f>IF(COUNTIF('Iteration 3 - FBF'!A:A, A106) &gt; 0, 1, 0)</f>
        <v>0</v>
      </c>
      <c r="P106" s="7">
        <f>IF(COUNTIF('Iteration 3 - FBB'!A:A, A106) &gt; 0, 1, 0)</f>
        <v>0</v>
      </c>
      <c r="Q106" s="7">
        <f>IF(COUNTIF('Iteration 3 - BBB'!A:A, A106) &gt; 0, 1, 0)</f>
        <v>0</v>
      </c>
      <c r="R106" s="7">
        <f>IF(COUNTIF('Iteration 3 - BBF'!A:A, A106) &gt; 0, 1, 0)</f>
        <v>0</v>
      </c>
      <c r="S106" s="7">
        <f>IF(COUNTIF('Iteration 3 - BFF'!A:A, A106) &gt; 0, 1, 0)</f>
        <v>0</v>
      </c>
      <c r="T106" s="7"/>
      <c r="U106" s="7"/>
      <c r="V106" s="7"/>
      <c r="W106" s="7"/>
      <c r="X106" s="7">
        <v>1</v>
      </c>
    </row>
    <row r="107" spans="1:24" x14ac:dyDescent="0.25">
      <c r="A107" s="7" t="s">
        <v>11542</v>
      </c>
      <c r="B107" s="7" t="s">
        <v>11543</v>
      </c>
      <c r="C107" s="7">
        <v>2020</v>
      </c>
      <c r="D107" s="7" t="s">
        <v>11544</v>
      </c>
      <c r="E107" s="7">
        <f t="shared" si="3"/>
        <v>0</v>
      </c>
      <c r="F107" s="7">
        <f>IF(COUNTIF('Start Set'!A:A, A107) &gt; 0, 1, 0)</f>
        <v>0</v>
      </c>
      <c r="G107" s="7">
        <f>IF(COUNTIF('Iteration 1 - Forward'!A:A, A107) &gt; 0, 1, 0)</f>
        <v>0</v>
      </c>
      <c r="H107" s="7">
        <f>IF(COUNTIF('Iteration 1 - Backward'!A:A, A107) &gt; 0, 1, 0)</f>
        <v>0</v>
      </c>
      <c r="I107" s="7">
        <f>IF(COUNTIF('Iteration 2 - Forward-Forward'!A:A, A107) &gt; 0, 1, 0)</f>
        <v>0</v>
      </c>
      <c r="J107" s="7">
        <f>IF(COUNTIF('Iteration 2 - Forward-Backward'!A:A, A107) &gt; 0, 1, 0)</f>
        <v>0</v>
      </c>
      <c r="K107" s="7">
        <f>IF(COUNTIF('Iteration 2 - Backward-Backward'!A:A, A107) &gt; 0, 1, 0)</f>
        <v>0</v>
      </c>
      <c r="L107" s="7">
        <f>IF(COUNTIF('Iteration 2 - Backward-Forward'!A:A, A107) &gt; 0, 1, 0)</f>
        <v>0</v>
      </c>
      <c r="M107" s="7">
        <f>IF(COUNTIF('Iteration 3 - FFF'!A:A, A107) &gt; 0, 1, 0)</f>
        <v>0</v>
      </c>
      <c r="N107" s="7">
        <f>IF(COUNTIF('Iteration 3 - FFB'!A:A, A107) &gt; 0, 1, 0)</f>
        <v>0</v>
      </c>
      <c r="O107" s="7">
        <f>IF(COUNTIF('Iteration 3 - FBF'!A:A, A107) &gt; 0, 1, 0)</f>
        <v>0</v>
      </c>
      <c r="P107" s="7">
        <f>IF(COUNTIF('Iteration 3 - FBB'!A:A, A107) &gt; 0, 1, 0)</f>
        <v>0</v>
      </c>
      <c r="Q107" s="7">
        <f>IF(COUNTIF('Iteration 3 - BBB'!A:A, A107) &gt; 0, 1, 0)</f>
        <v>0</v>
      </c>
      <c r="R107" s="7">
        <f>IF(COUNTIF('Iteration 3 - BBF'!A:A, A107) &gt; 0, 1, 0)</f>
        <v>0</v>
      </c>
      <c r="S107" s="7">
        <f>IF(COUNTIF('Iteration 3 - BFF'!A:A, A107) &gt; 0, 1, 0)</f>
        <v>0</v>
      </c>
      <c r="T107" s="7"/>
      <c r="U107" s="7"/>
      <c r="V107" s="7"/>
      <c r="W107" s="7"/>
      <c r="X107" s="7">
        <v>1</v>
      </c>
    </row>
    <row r="108" spans="1:24" x14ac:dyDescent="0.25">
      <c r="A108" s="7" t="s">
        <v>11774</v>
      </c>
      <c r="B108" s="7" t="s">
        <v>11775</v>
      </c>
      <c r="C108" s="7">
        <v>2020</v>
      </c>
      <c r="D108" s="7" t="s">
        <v>138</v>
      </c>
      <c r="E108" s="7">
        <f t="shared" si="3"/>
        <v>0</v>
      </c>
      <c r="F108" s="7">
        <f>IF(COUNTIF('Start Set'!A:A, A108) &gt; 0, 1, 0)</f>
        <v>0</v>
      </c>
      <c r="G108" s="7">
        <f>IF(COUNTIF('Iteration 1 - Forward'!A:A, A108) &gt; 0, 1, 0)</f>
        <v>0</v>
      </c>
      <c r="H108" s="7">
        <f>IF(COUNTIF('Iteration 1 - Backward'!A:A, A108) &gt; 0, 1, 0)</f>
        <v>0</v>
      </c>
      <c r="I108" s="7">
        <f>IF(COUNTIF('Iteration 2 - Forward-Forward'!A:A, A108) &gt; 0, 1, 0)</f>
        <v>0</v>
      </c>
      <c r="J108" s="7">
        <f>IF(COUNTIF('Iteration 2 - Forward-Backward'!A:A, A108) &gt; 0, 1, 0)</f>
        <v>0</v>
      </c>
      <c r="K108" s="7">
        <f>IF(COUNTIF('Iteration 2 - Backward-Backward'!A:A, A108) &gt; 0, 1, 0)</f>
        <v>0</v>
      </c>
      <c r="L108" s="7">
        <f>IF(COUNTIF('Iteration 2 - Backward-Forward'!A:A, A108) &gt; 0, 1, 0)</f>
        <v>0</v>
      </c>
      <c r="M108" s="7">
        <f>IF(COUNTIF('Iteration 3 - FFF'!A:A, A108) &gt; 0, 1, 0)</f>
        <v>0</v>
      </c>
      <c r="N108" s="7">
        <f>IF(COUNTIF('Iteration 3 - FFB'!A:A, A108) &gt; 0, 1, 0)</f>
        <v>0</v>
      </c>
      <c r="O108" s="7">
        <f>IF(COUNTIF('Iteration 3 - FBF'!A:A, A108) &gt; 0, 1, 0)</f>
        <v>0</v>
      </c>
      <c r="P108" s="7">
        <f>IF(COUNTIF('Iteration 3 - FBB'!A:A, A108) &gt; 0, 1, 0)</f>
        <v>0</v>
      </c>
      <c r="Q108" s="7">
        <f>IF(COUNTIF('Iteration 3 - BBB'!A:A, A108) &gt; 0, 1, 0)</f>
        <v>0</v>
      </c>
      <c r="R108" s="7">
        <f>IF(COUNTIF('Iteration 3 - BBF'!A:A, A108) &gt; 0, 1, 0)</f>
        <v>0</v>
      </c>
      <c r="S108" s="7">
        <f>IF(COUNTIF('Iteration 3 - BFF'!A:A, A108) &gt; 0, 1, 0)</f>
        <v>0</v>
      </c>
      <c r="T108" s="7"/>
      <c r="U108" s="7"/>
      <c r="V108" s="7"/>
      <c r="W108" s="7"/>
      <c r="X108" s="7">
        <v>1</v>
      </c>
    </row>
    <row r="109" spans="1:24" x14ac:dyDescent="0.25">
      <c r="A109" s="7" t="s">
        <v>11635</v>
      </c>
      <c r="B109" s="7" t="s">
        <v>11636</v>
      </c>
      <c r="C109" s="7">
        <v>2021</v>
      </c>
      <c r="D109" s="7" t="s">
        <v>138</v>
      </c>
      <c r="E109" s="7">
        <f t="shared" si="3"/>
        <v>0</v>
      </c>
      <c r="F109" s="7">
        <f>IF(COUNTIF('Start Set'!A:A, A109) &gt; 0, 1, 0)</f>
        <v>0</v>
      </c>
      <c r="G109" s="7">
        <f>IF(COUNTIF('Iteration 1 - Forward'!A:A, A109) &gt; 0, 1, 0)</f>
        <v>0</v>
      </c>
      <c r="H109" s="7">
        <f>IF(COUNTIF('Iteration 1 - Backward'!A:A, A109) &gt; 0, 1, 0)</f>
        <v>0</v>
      </c>
      <c r="I109" s="7">
        <f>IF(COUNTIF('Iteration 2 - Forward-Forward'!A:A, A109) &gt; 0, 1, 0)</f>
        <v>0</v>
      </c>
      <c r="J109" s="7">
        <f>IF(COUNTIF('Iteration 2 - Forward-Backward'!A:A, A109) &gt; 0, 1, 0)</f>
        <v>0</v>
      </c>
      <c r="K109" s="7">
        <f>IF(COUNTIF('Iteration 2 - Backward-Backward'!A:A, A109) &gt; 0, 1, 0)</f>
        <v>0</v>
      </c>
      <c r="L109" s="7">
        <f>IF(COUNTIF('Iteration 2 - Backward-Forward'!A:A, A109) &gt; 0, 1, 0)</f>
        <v>0</v>
      </c>
      <c r="M109" s="7">
        <f>IF(COUNTIF('Iteration 3 - FFF'!A:A, A109) &gt; 0, 1, 0)</f>
        <v>0</v>
      </c>
      <c r="N109" s="7">
        <f>IF(COUNTIF('Iteration 3 - FFB'!A:A, A109) &gt; 0, 1, 0)</f>
        <v>0</v>
      </c>
      <c r="O109" s="7">
        <f>IF(COUNTIF('Iteration 3 - FBF'!A:A, A109) &gt; 0, 1, 0)</f>
        <v>0</v>
      </c>
      <c r="P109" s="7">
        <f>IF(COUNTIF('Iteration 3 - FBB'!A:A, A109) &gt; 0, 1, 0)</f>
        <v>0</v>
      </c>
      <c r="Q109" s="7">
        <f>IF(COUNTIF('Iteration 3 - BBB'!A:A, A109) &gt; 0, 1, 0)</f>
        <v>0</v>
      </c>
      <c r="R109" s="7">
        <f>IF(COUNTIF('Iteration 3 - BBF'!A:A, A109) &gt; 0, 1, 0)</f>
        <v>0</v>
      </c>
      <c r="S109" s="7">
        <f>IF(COUNTIF('Iteration 3 - BFF'!A:A, A109) &gt; 0, 1, 0)</f>
        <v>0</v>
      </c>
      <c r="T109" s="7"/>
      <c r="U109" s="7"/>
      <c r="V109" s="7"/>
      <c r="W109" s="7"/>
      <c r="X109" s="7">
        <v>1</v>
      </c>
    </row>
    <row r="110" spans="1:24" x14ac:dyDescent="0.25">
      <c r="A110" s="7" t="s">
        <v>11876</v>
      </c>
      <c r="B110" s="7" t="s">
        <v>11877</v>
      </c>
      <c r="C110" s="7">
        <v>2021</v>
      </c>
      <c r="D110" s="7" t="s">
        <v>138</v>
      </c>
      <c r="E110" s="7">
        <f t="shared" si="3"/>
        <v>0</v>
      </c>
      <c r="F110" s="7">
        <f>IF(COUNTIF('Start Set'!A:A, A110) &gt; 0, 1, 0)</f>
        <v>0</v>
      </c>
      <c r="G110" s="7">
        <f>IF(COUNTIF('Iteration 1 - Forward'!A:A, A110) &gt; 0, 1, 0)</f>
        <v>0</v>
      </c>
      <c r="H110" s="7">
        <f>IF(COUNTIF('Iteration 1 - Backward'!A:A, A110) &gt; 0, 1, 0)</f>
        <v>0</v>
      </c>
      <c r="I110" s="7">
        <f>IF(COUNTIF('Iteration 2 - Forward-Forward'!A:A, A110) &gt; 0, 1, 0)</f>
        <v>0</v>
      </c>
      <c r="J110" s="7">
        <f>IF(COUNTIF('Iteration 2 - Forward-Backward'!A:A, A110) &gt; 0, 1, 0)</f>
        <v>0</v>
      </c>
      <c r="K110" s="7">
        <f>IF(COUNTIF('Iteration 2 - Backward-Backward'!A:A, A110) &gt; 0, 1, 0)</f>
        <v>0</v>
      </c>
      <c r="L110" s="7">
        <f>IF(COUNTIF('Iteration 2 - Backward-Forward'!A:A, A110) &gt; 0, 1, 0)</f>
        <v>0</v>
      </c>
      <c r="M110" s="7">
        <f>IF(COUNTIF('Iteration 3 - FFF'!A:A, A110) &gt; 0, 1, 0)</f>
        <v>0</v>
      </c>
      <c r="N110" s="7">
        <f>IF(COUNTIF('Iteration 3 - FFB'!A:A, A110) &gt; 0, 1, 0)</f>
        <v>0</v>
      </c>
      <c r="O110" s="7">
        <f>IF(COUNTIF('Iteration 3 - FBF'!A:A, A110) &gt; 0, 1, 0)</f>
        <v>0</v>
      </c>
      <c r="P110" s="7">
        <f>IF(COUNTIF('Iteration 3 - FBB'!A:A, A110) &gt; 0, 1, 0)</f>
        <v>0</v>
      </c>
      <c r="Q110" s="7">
        <f>IF(COUNTIF('Iteration 3 - BBB'!A:A, A110) &gt; 0, 1, 0)</f>
        <v>0</v>
      </c>
      <c r="R110" s="7">
        <f>IF(COUNTIF('Iteration 3 - BBF'!A:A, A110) &gt; 0, 1, 0)</f>
        <v>0</v>
      </c>
      <c r="S110" s="7">
        <f>IF(COUNTIF('Iteration 3 - BFF'!A:A, A110) &gt; 0, 1, 0)</f>
        <v>0</v>
      </c>
      <c r="T110" s="7"/>
      <c r="U110" s="7"/>
      <c r="V110" s="7"/>
      <c r="W110" s="7"/>
      <c r="X110" s="7">
        <v>1</v>
      </c>
    </row>
    <row r="111" spans="1:24" x14ac:dyDescent="0.25">
      <c r="A111" s="7" t="s">
        <v>11883</v>
      </c>
      <c r="B111" s="7" t="s">
        <v>11884</v>
      </c>
      <c r="C111" s="7">
        <v>2021</v>
      </c>
      <c r="D111" s="7" t="s">
        <v>138</v>
      </c>
      <c r="E111" s="7">
        <f t="shared" si="3"/>
        <v>0</v>
      </c>
      <c r="F111" s="7">
        <f>IF(COUNTIF('Start Set'!A:A, A111) &gt; 0, 1, 0)</f>
        <v>0</v>
      </c>
      <c r="G111" s="7">
        <f>IF(COUNTIF('Iteration 1 - Forward'!A:A, A111) &gt; 0, 1, 0)</f>
        <v>0</v>
      </c>
      <c r="H111" s="7">
        <f>IF(COUNTIF('Iteration 1 - Backward'!A:A, A111) &gt; 0, 1, 0)</f>
        <v>0</v>
      </c>
      <c r="I111" s="7">
        <f>IF(COUNTIF('Iteration 2 - Forward-Forward'!A:A, A111) &gt; 0, 1, 0)</f>
        <v>0</v>
      </c>
      <c r="J111" s="7">
        <f>IF(COUNTIF('Iteration 2 - Forward-Backward'!A:A, A111) &gt; 0, 1, 0)</f>
        <v>0</v>
      </c>
      <c r="K111" s="7">
        <f>IF(COUNTIF('Iteration 2 - Backward-Backward'!A:A, A111) &gt; 0, 1, 0)</f>
        <v>0</v>
      </c>
      <c r="L111" s="7">
        <f>IF(COUNTIF('Iteration 2 - Backward-Forward'!A:A, A111) &gt; 0, 1, 0)</f>
        <v>0</v>
      </c>
      <c r="M111" s="7">
        <f>IF(COUNTIF('Iteration 3 - FFF'!A:A, A111) &gt; 0, 1, 0)</f>
        <v>0</v>
      </c>
      <c r="N111" s="7">
        <f>IF(COUNTIF('Iteration 3 - FFB'!A:A, A111) &gt; 0, 1, 0)</f>
        <v>0</v>
      </c>
      <c r="O111" s="7">
        <f>IF(COUNTIF('Iteration 3 - FBF'!A:A, A111) &gt; 0, 1, 0)</f>
        <v>0</v>
      </c>
      <c r="P111" s="7">
        <f>IF(COUNTIF('Iteration 3 - FBB'!A:A, A111) &gt; 0, 1, 0)</f>
        <v>0</v>
      </c>
      <c r="Q111" s="7">
        <f>IF(COUNTIF('Iteration 3 - BBB'!A:A, A111) &gt; 0, 1, 0)</f>
        <v>0</v>
      </c>
      <c r="R111" s="7">
        <f>IF(COUNTIF('Iteration 3 - BBF'!A:A, A111) &gt; 0, 1, 0)</f>
        <v>0</v>
      </c>
      <c r="S111" s="7">
        <f>IF(COUNTIF('Iteration 3 - BFF'!A:A, A111) &gt; 0, 1, 0)</f>
        <v>0</v>
      </c>
      <c r="T111" s="7"/>
      <c r="U111" s="7"/>
      <c r="V111" s="7"/>
      <c r="W111" s="7"/>
      <c r="X111" s="7">
        <v>1</v>
      </c>
    </row>
    <row r="112" spans="1:24" x14ac:dyDescent="0.25">
      <c r="A112" s="7" t="s">
        <v>11787</v>
      </c>
      <c r="B112" s="7" t="s">
        <v>11788</v>
      </c>
      <c r="C112" s="7">
        <v>2023</v>
      </c>
      <c r="D112" s="7" t="s">
        <v>138</v>
      </c>
      <c r="E112" s="7">
        <f t="shared" si="3"/>
        <v>0</v>
      </c>
      <c r="F112" s="7">
        <f>IF(COUNTIF('Start Set'!A:A, A112) &gt; 0, 1, 0)</f>
        <v>0</v>
      </c>
      <c r="G112" s="7">
        <f>IF(COUNTIF('Iteration 1 - Forward'!A:A, A112) &gt; 0, 1, 0)</f>
        <v>0</v>
      </c>
      <c r="H112" s="7">
        <f>IF(COUNTIF('Iteration 1 - Backward'!A:A, A112) &gt; 0, 1, 0)</f>
        <v>0</v>
      </c>
      <c r="I112" s="7">
        <f>IF(COUNTIF('Iteration 2 - Forward-Forward'!A:A, A112) &gt; 0, 1, 0)</f>
        <v>0</v>
      </c>
      <c r="J112" s="7">
        <f>IF(COUNTIF('Iteration 2 - Forward-Backward'!A:A, A112) &gt; 0, 1, 0)</f>
        <v>0</v>
      </c>
      <c r="K112" s="7">
        <f>IF(COUNTIF('Iteration 2 - Backward-Backward'!A:A, A112) &gt; 0, 1, 0)</f>
        <v>0</v>
      </c>
      <c r="L112" s="7">
        <f>IF(COUNTIF('Iteration 2 - Backward-Forward'!A:A, A112) &gt; 0, 1, 0)</f>
        <v>0</v>
      </c>
      <c r="M112" s="7">
        <f>IF(COUNTIF('Iteration 3 - FFF'!A:A, A112) &gt; 0, 1, 0)</f>
        <v>0</v>
      </c>
      <c r="N112" s="7">
        <f>IF(COUNTIF('Iteration 3 - FFB'!A:A, A112) &gt; 0, 1, 0)</f>
        <v>0</v>
      </c>
      <c r="O112" s="7">
        <f>IF(COUNTIF('Iteration 3 - FBF'!A:A, A112) &gt; 0, 1, 0)</f>
        <v>0</v>
      </c>
      <c r="P112" s="7">
        <f>IF(COUNTIF('Iteration 3 - FBB'!A:A, A112) &gt; 0, 1, 0)</f>
        <v>0</v>
      </c>
      <c r="Q112" s="7">
        <f>IF(COUNTIF('Iteration 3 - BBB'!A:A, A112) &gt; 0, 1, 0)</f>
        <v>0</v>
      </c>
      <c r="R112" s="7">
        <f>IF(COUNTIF('Iteration 3 - BBF'!A:A, A112) &gt; 0, 1, 0)</f>
        <v>0</v>
      </c>
      <c r="S112" s="7">
        <f>IF(COUNTIF('Iteration 3 - BFF'!A:A, A112) &gt; 0, 1, 0)</f>
        <v>0</v>
      </c>
      <c r="T112" s="7"/>
      <c r="U112" s="7"/>
      <c r="V112" s="7"/>
      <c r="W112" s="7"/>
      <c r="X112" s="7">
        <v>1</v>
      </c>
    </row>
    <row r="113" spans="1:24" x14ac:dyDescent="0.25">
      <c r="A113" s="7" t="s">
        <v>11642</v>
      </c>
      <c r="B113" s="7" t="s">
        <v>11643</v>
      </c>
      <c r="C113" s="7">
        <v>2024</v>
      </c>
      <c r="D113" s="7" t="s">
        <v>138</v>
      </c>
      <c r="E113" s="7">
        <f t="shared" si="3"/>
        <v>0</v>
      </c>
      <c r="F113" s="7">
        <f>IF(COUNTIF('Start Set'!A:A, A113) &gt; 0, 1, 0)</f>
        <v>0</v>
      </c>
      <c r="G113" s="7">
        <f>IF(COUNTIF('Iteration 1 - Forward'!A:A, A113) &gt; 0, 1, 0)</f>
        <v>0</v>
      </c>
      <c r="H113" s="7">
        <f>IF(COUNTIF('Iteration 1 - Backward'!A:A, A113) &gt; 0, 1, 0)</f>
        <v>0</v>
      </c>
      <c r="I113" s="7">
        <f>IF(COUNTIF('Iteration 2 - Forward-Forward'!A:A, A113) &gt; 0, 1, 0)</f>
        <v>0</v>
      </c>
      <c r="J113" s="7">
        <f>IF(COUNTIF('Iteration 2 - Forward-Backward'!A:A, A113) &gt; 0, 1, 0)</f>
        <v>0</v>
      </c>
      <c r="K113" s="7">
        <f>IF(COUNTIF('Iteration 2 - Backward-Backward'!A:A, A113) &gt; 0, 1, 0)</f>
        <v>0</v>
      </c>
      <c r="L113" s="7">
        <f>IF(COUNTIF('Iteration 2 - Backward-Forward'!A:A, A113) &gt; 0, 1, 0)</f>
        <v>0</v>
      </c>
      <c r="M113" s="7">
        <f>IF(COUNTIF('Iteration 3 - FFF'!A:A, A113) &gt; 0, 1, 0)</f>
        <v>0</v>
      </c>
      <c r="N113" s="7">
        <f>IF(COUNTIF('Iteration 3 - FFB'!A:A, A113) &gt; 0, 1, 0)</f>
        <v>0</v>
      </c>
      <c r="O113" s="7">
        <f>IF(COUNTIF('Iteration 3 - FBF'!A:A, A113) &gt; 0, 1, 0)</f>
        <v>0</v>
      </c>
      <c r="P113" s="7">
        <f>IF(COUNTIF('Iteration 3 - FBB'!A:A, A113) &gt; 0, 1, 0)</f>
        <v>0</v>
      </c>
      <c r="Q113" s="7">
        <f>IF(COUNTIF('Iteration 3 - BBB'!A:A, A113) &gt; 0, 1, 0)</f>
        <v>0</v>
      </c>
      <c r="R113" s="7">
        <f>IF(COUNTIF('Iteration 3 - BBF'!A:A, A113) &gt; 0, 1, 0)</f>
        <v>0</v>
      </c>
      <c r="S113" s="7">
        <f>IF(COUNTIF('Iteration 3 - BFF'!A:A, A113) &gt; 0, 1, 0)</f>
        <v>0</v>
      </c>
      <c r="T113" s="7"/>
      <c r="U113" s="7"/>
      <c r="V113" s="7"/>
      <c r="W113" s="7"/>
      <c r="X113" s="7">
        <v>1</v>
      </c>
    </row>
    <row r="114" spans="1:24" x14ac:dyDescent="0.25">
      <c r="A114" s="7" t="s">
        <v>11511</v>
      </c>
      <c r="B114" s="7" t="s">
        <v>11512</v>
      </c>
      <c r="C114" s="7">
        <v>2023</v>
      </c>
      <c r="D114" s="7" t="s">
        <v>11513</v>
      </c>
      <c r="E114" s="7">
        <f t="shared" si="3"/>
        <v>0</v>
      </c>
      <c r="F114" s="7">
        <f>IF(COUNTIF('Start Set'!A:A, A114) &gt; 0, 1, 0)</f>
        <v>0</v>
      </c>
      <c r="G114" s="7">
        <f>IF(COUNTIF('Iteration 1 - Forward'!A:A, A114) &gt; 0, 1, 0)</f>
        <v>0</v>
      </c>
      <c r="H114" s="7">
        <f>IF(COUNTIF('Iteration 1 - Backward'!A:A, A114) &gt; 0, 1, 0)</f>
        <v>0</v>
      </c>
      <c r="I114" s="7">
        <f>IF(COUNTIF('Iteration 2 - Forward-Forward'!A:A, A114) &gt; 0, 1, 0)</f>
        <v>0</v>
      </c>
      <c r="J114" s="7">
        <f>IF(COUNTIF('Iteration 2 - Forward-Backward'!A:A, A114) &gt; 0, 1, 0)</f>
        <v>0</v>
      </c>
      <c r="K114" s="7">
        <f>IF(COUNTIF('Iteration 2 - Backward-Backward'!A:A, A114) &gt; 0, 1, 0)</f>
        <v>0</v>
      </c>
      <c r="L114" s="7">
        <f>IF(COUNTIF('Iteration 2 - Backward-Forward'!A:A, A114) &gt; 0, 1, 0)</f>
        <v>0</v>
      </c>
      <c r="M114" s="7">
        <f>IF(COUNTIF('Iteration 3 - FFF'!A:A, A114) &gt; 0, 1, 0)</f>
        <v>0</v>
      </c>
      <c r="N114" s="7">
        <f>IF(COUNTIF('Iteration 3 - FFB'!A:A, A114) &gt; 0, 1, 0)</f>
        <v>0</v>
      </c>
      <c r="O114" s="7">
        <f>IF(COUNTIF('Iteration 3 - FBF'!A:A, A114) &gt; 0, 1, 0)</f>
        <v>0</v>
      </c>
      <c r="P114" s="7">
        <f>IF(COUNTIF('Iteration 3 - FBB'!A:A, A114) &gt; 0, 1, 0)</f>
        <v>0</v>
      </c>
      <c r="Q114" s="7">
        <f>IF(COUNTIF('Iteration 3 - BBB'!A:A, A114) &gt; 0, 1, 0)</f>
        <v>0</v>
      </c>
      <c r="R114" s="7">
        <f>IF(COUNTIF('Iteration 3 - BBF'!A:A, A114) &gt; 0, 1, 0)</f>
        <v>0</v>
      </c>
      <c r="S114" s="7">
        <f>IF(COUNTIF('Iteration 3 - BFF'!A:A, A114) &gt; 0, 1, 0)</f>
        <v>0</v>
      </c>
      <c r="T114" s="7"/>
      <c r="U114" s="7"/>
      <c r="V114" s="7"/>
      <c r="W114" s="7"/>
      <c r="X114" s="7">
        <v>1</v>
      </c>
    </row>
    <row r="115" spans="1:24" x14ac:dyDescent="0.25">
      <c r="A115" s="7" t="s">
        <v>11878</v>
      </c>
      <c r="B115" s="7" t="s">
        <v>11879</v>
      </c>
      <c r="C115" s="7">
        <v>2021</v>
      </c>
      <c r="D115" s="7" t="s">
        <v>11880</v>
      </c>
      <c r="E115" s="7">
        <f t="shared" si="3"/>
        <v>0</v>
      </c>
      <c r="F115" s="7">
        <f>IF(COUNTIF('Start Set'!A:A, A115) &gt; 0, 1, 0)</f>
        <v>0</v>
      </c>
      <c r="G115" s="7">
        <f>IF(COUNTIF('Iteration 1 - Forward'!A:A, A115) &gt; 0, 1, 0)</f>
        <v>0</v>
      </c>
      <c r="H115" s="7">
        <f>IF(COUNTIF('Iteration 1 - Backward'!A:A, A115) &gt; 0, 1, 0)</f>
        <v>0</v>
      </c>
      <c r="I115" s="7">
        <f>IF(COUNTIF('Iteration 2 - Forward-Forward'!A:A, A115) &gt; 0, 1, 0)</f>
        <v>0</v>
      </c>
      <c r="J115" s="7">
        <f>IF(COUNTIF('Iteration 2 - Forward-Backward'!A:A, A115) &gt; 0, 1, 0)</f>
        <v>0</v>
      </c>
      <c r="K115" s="7">
        <f>IF(COUNTIF('Iteration 2 - Backward-Backward'!A:A, A115) &gt; 0, 1, 0)</f>
        <v>0</v>
      </c>
      <c r="L115" s="7">
        <f>IF(COUNTIF('Iteration 2 - Backward-Forward'!A:A, A115) &gt; 0, 1, 0)</f>
        <v>0</v>
      </c>
      <c r="M115" s="7">
        <f>IF(COUNTIF('Iteration 3 - FFF'!A:A, A115) &gt; 0, 1, 0)</f>
        <v>0</v>
      </c>
      <c r="N115" s="7">
        <f>IF(COUNTIF('Iteration 3 - FFB'!A:A, A115) &gt; 0, 1, 0)</f>
        <v>0</v>
      </c>
      <c r="O115" s="7">
        <f>IF(COUNTIF('Iteration 3 - FBF'!A:A, A115) &gt; 0, 1, 0)</f>
        <v>0</v>
      </c>
      <c r="P115" s="7">
        <f>IF(COUNTIF('Iteration 3 - FBB'!A:A, A115) &gt; 0, 1, 0)</f>
        <v>0</v>
      </c>
      <c r="Q115" s="7">
        <f>IF(COUNTIF('Iteration 3 - BBB'!A:A, A115) &gt; 0, 1, 0)</f>
        <v>0</v>
      </c>
      <c r="R115" s="7">
        <f>IF(COUNTIF('Iteration 3 - BBF'!A:A, A115) &gt; 0, 1, 0)</f>
        <v>0</v>
      </c>
      <c r="S115" s="7">
        <f>IF(COUNTIF('Iteration 3 - BFF'!A:A, A115) &gt; 0, 1, 0)</f>
        <v>0</v>
      </c>
      <c r="T115" s="7"/>
      <c r="U115" s="7"/>
      <c r="V115" s="7"/>
      <c r="W115" s="7"/>
      <c r="X115" s="7">
        <v>1</v>
      </c>
    </row>
    <row r="116" spans="1:24" x14ac:dyDescent="0.25">
      <c r="A116" s="7" t="s">
        <v>10188</v>
      </c>
      <c r="B116" s="7" t="s">
        <v>11867</v>
      </c>
      <c r="C116" s="7">
        <v>2021</v>
      </c>
      <c r="D116" s="7" t="s">
        <v>172</v>
      </c>
      <c r="E116" s="7">
        <f t="shared" si="3"/>
        <v>0</v>
      </c>
      <c r="F116" s="7">
        <f>IF(COUNTIF('Start Set'!A:A, A116) &gt; 0, 1, 0)</f>
        <v>0</v>
      </c>
      <c r="G116" s="7">
        <f>IF(COUNTIF('Iteration 1 - Forward'!A:A, A116) &gt; 0, 1, 0)</f>
        <v>0</v>
      </c>
      <c r="H116" s="7">
        <f>IF(COUNTIF('Iteration 1 - Backward'!A:A, A116) &gt; 0, 1, 0)</f>
        <v>0</v>
      </c>
      <c r="I116" s="7">
        <f>IF(COUNTIF('Iteration 2 - Forward-Forward'!A:A, A116) &gt; 0, 1, 0)</f>
        <v>0</v>
      </c>
      <c r="J116" s="7">
        <f>IF(COUNTIF('Iteration 2 - Forward-Backward'!A:A, A116) &gt; 0, 1, 0)</f>
        <v>0</v>
      </c>
      <c r="K116" s="7">
        <f>IF(COUNTIF('Iteration 2 - Backward-Backward'!A:A, A116) &gt; 0, 1, 0)</f>
        <v>0</v>
      </c>
      <c r="L116" s="7">
        <f>IF(COUNTIF('Iteration 2 - Backward-Forward'!A:A, A116) &gt; 0, 1, 0)</f>
        <v>0</v>
      </c>
      <c r="M116" s="7">
        <f>IF(COUNTIF('Iteration 3 - FFF'!A:A, A116) &gt; 0, 1, 0)</f>
        <v>0</v>
      </c>
      <c r="N116" s="7">
        <f>IF(COUNTIF('Iteration 3 - FFB'!A:A, A116) &gt; 0, 1, 0)</f>
        <v>0</v>
      </c>
      <c r="O116" s="7">
        <f>IF(COUNTIF('Iteration 3 - FBF'!A:A, A116) &gt; 0, 1, 0)</f>
        <v>0</v>
      </c>
      <c r="P116" s="7">
        <f>IF(COUNTIF('Iteration 3 - FBB'!A:A, A116) &gt; 0, 1, 0)</f>
        <v>0</v>
      </c>
      <c r="Q116" s="7">
        <f>IF(COUNTIF('Iteration 3 - BBB'!A:A, A116) &gt; 0, 1, 0)</f>
        <v>0</v>
      </c>
      <c r="R116" s="7">
        <f>IF(COUNTIF('Iteration 3 - BBF'!A:A, A116) &gt; 0, 1, 0)</f>
        <v>0</v>
      </c>
      <c r="S116" s="7">
        <f>IF(COUNTIF('Iteration 3 - BFF'!A:A, A116) &gt; 0, 1, 0)</f>
        <v>0</v>
      </c>
      <c r="T116" s="7"/>
      <c r="U116" s="7"/>
      <c r="V116" s="7"/>
      <c r="W116" s="7"/>
      <c r="X116" s="7">
        <v>1</v>
      </c>
    </row>
    <row r="117" spans="1:24" x14ac:dyDescent="0.25">
      <c r="A117" s="7" t="s">
        <v>11661</v>
      </c>
      <c r="B117" s="7" t="s">
        <v>11662</v>
      </c>
      <c r="C117" s="7">
        <v>2021</v>
      </c>
      <c r="D117" s="7" t="s">
        <v>380</v>
      </c>
      <c r="E117" s="7">
        <f t="shared" si="3"/>
        <v>0</v>
      </c>
      <c r="F117" s="7">
        <f>IF(COUNTIF('Start Set'!A:A, A117) &gt; 0, 1, 0)</f>
        <v>0</v>
      </c>
      <c r="G117" s="7">
        <f>IF(COUNTIF('Iteration 1 - Forward'!A:A, A117) &gt; 0, 1, 0)</f>
        <v>0</v>
      </c>
      <c r="H117" s="7">
        <f>IF(COUNTIF('Iteration 1 - Backward'!A:A, A117) &gt; 0, 1, 0)</f>
        <v>0</v>
      </c>
      <c r="I117" s="7">
        <f>IF(COUNTIF('Iteration 2 - Forward-Forward'!A:A, A117) &gt; 0, 1, 0)</f>
        <v>0</v>
      </c>
      <c r="J117" s="7">
        <f>IF(COUNTIF('Iteration 2 - Forward-Backward'!A:A, A117) &gt; 0, 1, 0)</f>
        <v>0</v>
      </c>
      <c r="K117" s="7">
        <f>IF(COUNTIF('Iteration 2 - Backward-Backward'!A:A, A117) &gt; 0, 1, 0)</f>
        <v>0</v>
      </c>
      <c r="L117" s="7">
        <f>IF(COUNTIF('Iteration 2 - Backward-Forward'!A:A, A117) &gt; 0, 1, 0)</f>
        <v>0</v>
      </c>
      <c r="M117" s="7">
        <f>IF(COUNTIF('Iteration 3 - FFF'!A:A, A117) &gt; 0, 1, 0)</f>
        <v>0</v>
      </c>
      <c r="N117" s="7">
        <f>IF(COUNTIF('Iteration 3 - FFB'!A:A, A117) &gt; 0, 1, 0)</f>
        <v>0</v>
      </c>
      <c r="O117" s="7">
        <f>IF(COUNTIF('Iteration 3 - FBF'!A:A, A117) &gt; 0, 1, 0)</f>
        <v>0</v>
      </c>
      <c r="P117" s="7">
        <f>IF(COUNTIF('Iteration 3 - FBB'!A:A, A117) &gt; 0, 1, 0)</f>
        <v>0</v>
      </c>
      <c r="Q117" s="7">
        <f>IF(COUNTIF('Iteration 3 - BBB'!A:A, A117) &gt; 0, 1, 0)</f>
        <v>0</v>
      </c>
      <c r="R117" s="7">
        <f>IF(COUNTIF('Iteration 3 - BBF'!A:A, A117) &gt; 0, 1, 0)</f>
        <v>0</v>
      </c>
      <c r="S117" s="7">
        <f>IF(COUNTIF('Iteration 3 - BFF'!A:A, A117) &gt; 0, 1, 0)</f>
        <v>0</v>
      </c>
      <c r="T117" s="7"/>
      <c r="U117" s="7"/>
      <c r="V117" s="7"/>
      <c r="W117" s="7"/>
      <c r="X117" s="7">
        <v>1</v>
      </c>
    </row>
    <row r="118" spans="1:24" x14ac:dyDescent="0.25">
      <c r="A118" s="7" t="s">
        <v>11536</v>
      </c>
      <c r="B118" s="7" t="s">
        <v>11537</v>
      </c>
      <c r="C118" s="7">
        <v>2022</v>
      </c>
      <c r="D118" s="7" t="s">
        <v>380</v>
      </c>
      <c r="E118" s="7">
        <f t="shared" si="3"/>
        <v>0</v>
      </c>
      <c r="F118" s="7">
        <f>IF(COUNTIF('Start Set'!A:A, A118) &gt; 0, 1, 0)</f>
        <v>0</v>
      </c>
      <c r="G118" s="7">
        <f>IF(COUNTIF('Iteration 1 - Forward'!A:A, A118) &gt; 0, 1, 0)</f>
        <v>0</v>
      </c>
      <c r="H118" s="7">
        <f>IF(COUNTIF('Iteration 1 - Backward'!A:A, A118) &gt; 0, 1, 0)</f>
        <v>0</v>
      </c>
      <c r="I118" s="7">
        <f>IF(COUNTIF('Iteration 2 - Forward-Forward'!A:A, A118) &gt; 0, 1, 0)</f>
        <v>0</v>
      </c>
      <c r="J118" s="7">
        <f>IF(COUNTIF('Iteration 2 - Forward-Backward'!A:A, A118) &gt; 0, 1, 0)</f>
        <v>0</v>
      </c>
      <c r="K118" s="7">
        <f>IF(COUNTIF('Iteration 2 - Backward-Backward'!A:A, A118) &gt; 0, 1, 0)</f>
        <v>0</v>
      </c>
      <c r="L118" s="7">
        <f>IF(COUNTIF('Iteration 2 - Backward-Forward'!A:A, A118) &gt; 0, 1, 0)</f>
        <v>0</v>
      </c>
      <c r="M118" s="7">
        <f>IF(COUNTIF('Iteration 3 - FFF'!A:A, A118) &gt; 0, 1, 0)</f>
        <v>0</v>
      </c>
      <c r="N118" s="7">
        <f>IF(COUNTIF('Iteration 3 - FFB'!A:A, A118) &gt; 0, 1, 0)</f>
        <v>0</v>
      </c>
      <c r="O118" s="7">
        <f>IF(COUNTIF('Iteration 3 - FBF'!A:A, A118) &gt; 0, 1, 0)</f>
        <v>0</v>
      </c>
      <c r="P118" s="7">
        <f>IF(COUNTIF('Iteration 3 - FBB'!A:A, A118) &gt; 0, 1, 0)</f>
        <v>0</v>
      </c>
      <c r="Q118" s="7">
        <f>IF(COUNTIF('Iteration 3 - BBB'!A:A, A118) &gt; 0, 1, 0)</f>
        <v>0</v>
      </c>
      <c r="R118" s="7">
        <f>IF(COUNTIF('Iteration 3 - BBF'!A:A, A118) &gt; 0, 1, 0)</f>
        <v>0</v>
      </c>
      <c r="S118" s="7">
        <f>IF(COUNTIF('Iteration 3 - BFF'!A:A, A118) &gt; 0, 1, 0)</f>
        <v>0</v>
      </c>
      <c r="T118" s="7"/>
      <c r="U118" s="7"/>
      <c r="V118" s="7"/>
      <c r="W118" s="7"/>
      <c r="X118" s="7">
        <v>1</v>
      </c>
    </row>
    <row r="119" spans="1:24" x14ac:dyDescent="0.25">
      <c r="A119" s="7" t="s">
        <v>11868</v>
      </c>
      <c r="B119" s="7" t="s">
        <v>11869</v>
      </c>
      <c r="C119" s="7">
        <v>2022</v>
      </c>
      <c r="D119" s="7" t="s">
        <v>11870</v>
      </c>
      <c r="E119" s="7">
        <f t="shared" si="3"/>
        <v>0</v>
      </c>
      <c r="F119" s="7">
        <f>IF(COUNTIF('Start Set'!A:A, A119) &gt; 0, 1, 0)</f>
        <v>0</v>
      </c>
      <c r="G119" s="7">
        <f>IF(COUNTIF('Iteration 1 - Forward'!A:A, A119) &gt; 0, 1, 0)</f>
        <v>0</v>
      </c>
      <c r="H119" s="7">
        <f>IF(COUNTIF('Iteration 1 - Backward'!A:A, A119) &gt; 0, 1, 0)</f>
        <v>0</v>
      </c>
      <c r="I119" s="7">
        <f>IF(COUNTIF('Iteration 2 - Forward-Forward'!A:A, A119) &gt; 0, 1, 0)</f>
        <v>0</v>
      </c>
      <c r="J119" s="7">
        <f>IF(COUNTIF('Iteration 2 - Forward-Backward'!A:A, A119) &gt; 0, 1, 0)</f>
        <v>0</v>
      </c>
      <c r="K119" s="7">
        <f>IF(COUNTIF('Iteration 2 - Backward-Backward'!A:A, A119) &gt; 0, 1, 0)</f>
        <v>0</v>
      </c>
      <c r="L119" s="7">
        <f>IF(COUNTIF('Iteration 2 - Backward-Forward'!A:A, A119) &gt; 0, 1, 0)</f>
        <v>0</v>
      </c>
      <c r="M119" s="7">
        <f>IF(COUNTIF('Iteration 3 - FFF'!A:A, A119) &gt; 0, 1, 0)</f>
        <v>0</v>
      </c>
      <c r="N119" s="7">
        <f>IF(COUNTIF('Iteration 3 - FFB'!A:A, A119) &gt; 0, 1, 0)</f>
        <v>0</v>
      </c>
      <c r="O119" s="7">
        <f>IF(COUNTIF('Iteration 3 - FBF'!A:A, A119) &gt; 0, 1, 0)</f>
        <v>0</v>
      </c>
      <c r="P119" s="7">
        <f>IF(COUNTIF('Iteration 3 - FBB'!A:A, A119) &gt; 0, 1, 0)</f>
        <v>0</v>
      </c>
      <c r="Q119" s="7">
        <f>IF(COUNTIF('Iteration 3 - BBB'!A:A, A119) &gt; 0, 1, 0)</f>
        <v>0</v>
      </c>
      <c r="R119" s="7">
        <f>IF(COUNTIF('Iteration 3 - BBF'!A:A, A119) &gt; 0, 1, 0)</f>
        <v>0</v>
      </c>
      <c r="S119" s="7">
        <f>IF(COUNTIF('Iteration 3 - BFF'!A:A, A119) &gt; 0, 1, 0)</f>
        <v>0</v>
      </c>
      <c r="T119" s="7"/>
      <c r="U119" s="7"/>
      <c r="V119" s="7"/>
      <c r="W119" s="7"/>
      <c r="X119" s="7">
        <v>1</v>
      </c>
    </row>
    <row r="120" spans="1:24" x14ac:dyDescent="0.25">
      <c r="A120" s="7" t="s">
        <v>11862</v>
      </c>
      <c r="B120" s="7" t="s">
        <v>11863</v>
      </c>
      <c r="C120" s="7">
        <v>2021</v>
      </c>
      <c r="D120" s="7" t="s">
        <v>11864</v>
      </c>
      <c r="E120" s="7">
        <f t="shared" si="3"/>
        <v>0</v>
      </c>
      <c r="F120" s="7">
        <f>IF(COUNTIF('Start Set'!A:A, A120) &gt; 0, 1, 0)</f>
        <v>0</v>
      </c>
      <c r="G120" s="7">
        <f>IF(COUNTIF('Iteration 1 - Forward'!A:A, A120) &gt; 0, 1, 0)</f>
        <v>0</v>
      </c>
      <c r="H120" s="7">
        <f>IF(COUNTIF('Iteration 1 - Backward'!A:A, A120) &gt; 0, 1, 0)</f>
        <v>0</v>
      </c>
      <c r="I120" s="7">
        <f>IF(COUNTIF('Iteration 2 - Forward-Forward'!A:A, A120) &gt; 0, 1, 0)</f>
        <v>0</v>
      </c>
      <c r="J120" s="7">
        <f>IF(COUNTIF('Iteration 2 - Forward-Backward'!A:A, A120) &gt; 0, 1, 0)</f>
        <v>0</v>
      </c>
      <c r="K120" s="7">
        <f>IF(COUNTIF('Iteration 2 - Backward-Backward'!A:A, A120) &gt; 0, 1, 0)</f>
        <v>0</v>
      </c>
      <c r="L120" s="7">
        <f>IF(COUNTIF('Iteration 2 - Backward-Forward'!A:A, A120) &gt; 0, 1, 0)</f>
        <v>0</v>
      </c>
      <c r="M120" s="7">
        <f>IF(COUNTIF('Iteration 3 - FFF'!A:A, A120) &gt; 0, 1, 0)</f>
        <v>0</v>
      </c>
      <c r="N120" s="7">
        <f>IF(COUNTIF('Iteration 3 - FFB'!A:A, A120) &gt; 0, 1, 0)</f>
        <v>0</v>
      </c>
      <c r="O120" s="7">
        <f>IF(COUNTIF('Iteration 3 - FBF'!A:A, A120) &gt; 0, 1, 0)</f>
        <v>0</v>
      </c>
      <c r="P120" s="7">
        <f>IF(COUNTIF('Iteration 3 - FBB'!A:A, A120) &gt; 0, 1, 0)</f>
        <v>0</v>
      </c>
      <c r="Q120" s="7">
        <f>IF(COUNTIF('Iteration 3 - BBB'!A:A, A120) &gt; 0, 1, 0)</f>
        <v>0</v>
      </c>
      <c r="R120" s="7">
        <f>IF(COUNTIF('Iteration 3 - BBF'!A:A, A120) &gt; 0, 1, 0)</f>
        <v>0</v>
      </c>
      <c r="S120" s="7">
        <f>IF(COUNTIF('Iteration 3 - BFF'!A:A, A120) &gt; 0, 1, 0)</f>
        <v>0</v>
      </c>
      <c r="T120" s="7"/>
      <c r="U120" s="7"/>
      <c r="V120" s="7"/>
      <c r="W120" s="7"/>
      <c r="X120" s="7">
        <v>1</v>
      </c>
    </row>
    <row r="121" spans="1:24" x14ac:dyDescent="0.25">
      <c r="A121" s="7" t="s">
        <v>11624</v>
      </c>
      <c r="B121" s="7" t="s">
        <v>11625</v>
      </c>
      <c r="C121" s="7">
        <v>2022</v>
      </c>
      <c r="D121" s="7" t="s">
        <v>11626</v>
      </c>
      <c r="E121" s="7">
        <f t="shared" si="3"/>
        <v>0</v>
      </c>
      <c r="F121" s="7">
        <f>IF(COUNTIF('Start Set'!A:A, A121) &gt; 0, 1, 0)</f>
        <v>0</v>
      </c>
      <c r="G121" s="7">
        <f>IF(COUNTIF('Iteration 1 - Forward'!A:A, A121) &gt; 0, 1, 0)</f>
        <v>0</v>
      </c>
      <c r="H121" s="7">
        <f>IF(COUNTIF('Iteration 1 - Backward'!A:A, A121) &gt; 0, 1, 0)</f>
        <v>0</v>
      </c>
      <c r="I121" s="7">
        <f>IF(COUNTIF('Iteration 2 - Forward-Forward'!A:A, A121) &gt; 0, 1, 0)</f>
        <v>0</v>
      </c>
      <c r="J121" s="7">
        <f>IF(COUNTIF('Iteration 2 - Forward-Backward'!A:A, A121) &gt; 0, 1, 0)</f>
        <v>0</v>
      </c>
      <c r="K121" s="7">
        <f>IF(COUNTIF('Iteration 2 - Backward-Backward'!A:A, A121) &gt; 0, 1, 0)</f>
        <v>0</v>
      </c>
      <c r="L121" s="7">
        <f>IF(COUNTIF('Iteration 2 - Backward-Forward'!A:A, A121) &gt; 0, 1, 0)</f>
        <v>0</v>
      </c>
      <c r="M121" s="7">
        <f>IF(COUNTIF('Iteration 3 - FFF'!A:A, A121) &gt; 0, 1, 0)</f>
        <v>0</v>
      </c>
      <c r="N121" s="7">
        <f>IF(COUNTIF('Iteration 3 - FFB'!A:A, A121) &gt; 0, 1, 0)</f>
        <v>0</v>
      </c>
      <c r="O121" s="7">
        <f>IF(COUNTIF('Iteration 3 - FBF'!A:A, A121) &gt; 0, 1, 0)</f>
        <v>0</v>
      </c>
      <c r="P121" s="7">
        <f>IF(COUNTIF('Iteration 3 - FBB'!A:A, A121) &gt; 0, 1, 0)</f>
        <v>0</v>
      </c>
      <c r="Q121" s="7">
        <f>IF(COUNTIF('Iteration 3 - BBB'!A:A, A121) &gt; 0, 1, 0)</f>
        <v>0</v>
      </c>
      <c r="R121" s="7">
        <f>IF(COUNTIF('Iteration 3 - BBF'!A:A, A121) &gt; 0, 1, 0)</f>
        <v>0</v>
      </c>
      <c r="S121" s="7">
        <f>IF(COUNTIF('Iteration 3 - BFF'!A:A, A121) &gt; 0, 1, 0)</f>
        <v>0</v>
      </c>
      <c r="T121" s="7"/>
      <c r="U121" s="7"/>
      <c r="V121" s="7"/>
      <c r="W121" s="7"/>
      <c r="X121" s="7">
        <v>1</v>
      </c>
    </row>
    <row r="122" spans="1:24" x14ac:dyDescent="0.25">
      <c r="A122" s="7" t="s">
        <v>11839</v>
      </c>
      <c r="B122" s="7" t="s">
        <v>11840</v>
      </c>
      <c r="C122" s="7">
        <v>2020</v>
      </c>
      <c r="D122" s="7" t="s">
        <v>273</v>
      </c>
      <c r="E122" s="7">
        <f t="shared" si="3"/>
        <v>0</v>
      </c>
      <c r="F122" s="7">
        <f>IF(COUNTIF('Start Set'!A:A, A122) &gt; 0, 1, 0)</f>
        <v>0</v>
      </c>
      <c r="G122" s="7">
        <f>IF(COUNTIF('Iteration 1 - Forward'!A:A, A122) &gt; 0, 1, 0)</f>
        <v>0</v>
      </c>
      <c r="H122" s="7">
        <f>IF(COUNTIF('Iteration 1 - Backward'!A:A, A122) &gt; 0, 1, 0)</f>
        <v>0</v>
      </c>
      <c r="I122" s="7">
        <f>IF(COUNTIF('Iteration 2 - Forward-Forward'!A:A, A122) &gt; 0, 1, 0)</f>
        <v>0</v>
      </c>
      <c r="J122" s="7">
        <f>IF(COUNTIF('Iteration 2 - Forward-Backward'!A:A, A122) &gt; 0, 1, 0)</f>
        <v>0</v>
      </c>
      <c r="K122" s="7">
        <f>IF(COUNTIF('Iteration 2 - Backward-Backward'!A:A, A122) &gt; 0, 1, 0)</f>
        <v>0</v>
      </c>
      <c r="L122" s="7">
        <f>IF(COUNTIF('Iteration 2 - Backward-Forward'!A:A, A122) &gt; 0, 1, 0)</f>
        <v>0</v>
      </c>
      <c r="M122" s="7">
        <f>IF(COUNTIF('Iteration 3 - FFF'!A:A, A122) &gt; 0, 1, 0)</f>
        <v>0</v>
      </c>
      <c r="N122" s="7">
        <f>IF(COUNTIF('Iteration 3 - FFB'!A:A, A122) &gt; 0, 1, 0)</f>
        <v>0</v>
      </c>
      <c r="O122" s="7">
        <f>IF(COUNTIF('Iteration 3 - FBF'!A:A, A122) &gt; 0, 1, 0)</f>
        <v>0</v>
      </c>
      <c r="P122" s="7">
        <f>IF(COUNTIF('Iteration 3 - FBB'!A:A, A122) &gt; 0, 1, 0)</f>
        <v>0</v>
      </c>
      <c r="Q122" s="7">
        <f>IF(COUNTIF('Iteration 3 - BBB'!A:A, A122) &gt; 0, 1, 0)</f>
        <v>0</v>
      </c>
      <c r="R122" s="7">
        <f>IF(COUNTIF('Iteration 3 - BBF'!A:A, A122) &gt; 0, 1, 0)</f>
        <v>0</v>
      </c>
      <c r="S122" s="7">
        <f>IF(COUNTIF('Iteration 3 - BFF'!A:A, A122) &gt; 0, 1, 0)</f>
        <v>0</v>
      </c>
      <c r="T122" s="7"/>
      <c r="U122" s="7"/>
      <c r="V122" s="7"/>
      <c r="W122" s="7"/>
      <c r="X122" s="7">
        <v>1</v>
      </c>
    </row>
    <row r="123" spans="1:24" x14ac:dyDescent="0.25">
      <c r="A123" s="7" t="s">
        <v>11855</v>
      </c>
      <c r="B123" s="7" t="s">
        <v>11856</v>
      </c>
      <c r="C123" s="7">
        <v>2021</v>
      </c>
      <c r="D123" s="7" t="s">
        <v>2319</v>
      </c>
      <c r="E123" s="7">
        <f t="shared" si="3"/>
        <v>0</v>
      </c>
      <c r="F123" s="7">
        <f>IF(COUNTIF('Start Set'!A:A, A123) &gt; 0, 1, 0)</f>
        <v>0</v>
      </c>
      <c r="G123" s="7">
        <f>IF(COUNTIF('Iteration 1 - Forward'!A:A, A123) &gt; 0, 1, 0)</f>
        <v>0</v>
      </c>
      <c r="H123" s="7">
        <f>IF(COUNTIF('Iteration 1 - Backward'!A:A, A123) &gt; 0, 1, 0)</f>
        <v>0</v>
      </c>
      <c r="I123" s="7">
        <f>IF(COUNTIF('Iteration 2 - Forward-Forward'!A:A, A123) &gt; 0, 1, 0)</f>
        <v>0</v>
      </c>
      <c r="J123" s="7">
        <f>IF(COUNTIF('Iteration 2 - Forward-Backward'!A:A, A123) &gt; 0, 1, 0)</f>
        <v>0</v>
      </c>
      <c r="K123" s="7">
        <f>IF(COUNTIF('Iteration 2 - Backward-Backward'!A:A, A123) &gt; 0, 1, 0)</f>
        <v>0</v>
      </c>
      <c r="L123" s="7">
        <f>IF(COUNTIF('Iteration 2 - Backward-Forward'!A:A, A123) &gt; 0, 1, 0)</f>
        <v>0</v>
      </c>
      <c r="M123" s="7">
        <f>IF(COUNTIF('Iteration 3 - FFF'!A:A, A123) &gt; 0, 1, 0)</f>
        <v>0</v>
      </c>
      <c r="N123" s="7">
        <f>IF(COUNTIF('Iteration 3 - FFB'!A:A, A123) &gt; 0, 1, 0)</f>
        <v>0</v>
      </c>
      <c r="O123" s="7">
        <f>IF(COUNTIF('Iteration 3 - FBF'!A:A, A123) &gt; 0, 1, 0)</f>
        <v>0</v>
      </c>
      <c r="P123" s="7">
        <f>IF(COUNTIF('Iteration 3 - FBB'!A:A, A123) &gt; 0, 1, 0)</f>
        <v>0</v>
      </c>
      <c r="Q123" s="7">
        <f>IF(COUNTIF('Iteration 3 - BBB'!A:A, A123) &gt; 0, 1, 0)</f>
        <v>0</v>
      </c>
      <c r="R123" s="7">
        <f>IF(COUNTIF('Iteration 3 - BBF'!A:A, A123) &gt; 0, 1, 0)</f>
        <v>0</v>
      </c>
      <c r="S123" s="7">
        <f>IF(COUNTIF('Iteration 3 - BFF'!A:A, A123) &gt; 0, 1, 0)</f>
        <v>0</v>
      </c>
      <c r="T123" s="7"/>
      <c r="U123" s="7"/>
      <c r="V123" s="7"/>
      <c r="W123" s="7"/>
      <c r="X123" s="7">
        <v>1</v>
      </c>
    </row>
    <row r="124" spans="1:24" x14ac:dyDescent="0.25">
      <c r="A124" s="7" t="s">
        <v>11898</v>
      </c>
      <c r="B124" s="7" t="s">
        <v>11899</v>
      </c>
      <c r="C124" s="7">
        <v>2020</v>
      </c>
      <c r="D124" s="7" t="s">
        <v>2316</v>
      </c>
      <c r="E124" s="7">
        <f t="shared" si="3"/>
        <v>0</v>
      </c>
      <c r="F124" s="7">
        <f>IF(COUNTIF('Start Set'!A:A, A124) &gt; 0, 1, 0)</f>
        <v>0</v>
      </c>
      <c r="G124" s="7">
        <f>IF(COUNTIF('Iteration 1 - Forward'!A:A, A124) &gt; 0, 1, 0)</f>
        <v>0</v>
      </c>
      <c r="H124" s="7">
        <f>IF(COUNTIF('Iteration 1 - Backward'!A:A, A124) &gt; 0, 1, 0)</f>
        <v>0</v>
      </c>
      <c r="I124" s="7">
        <f>IF(COUNTIF('Iteration 2 - Forward-Forward'!A:A, A124) &gt; 0, 1, 0)</f>
        <v>0</v>
      </c>
      <c r="J124" s="7">
        <f>IF(COUNTIF('Iteration 2 - Forward-Backward'!A:A, A124) &gt; 0, 1, 0)</f>
        <v>0</v>
      </c>
      <c r="K124" s="7">
        <f>IF(COUNTIF('Iteration 2 - Backward-Backward'!A:A, A124) &gt; 0, 1, 0)</f>
        <v>0</v>
      </c>
      <c r="L124" s="7">
        <f>IF(COUNTIF('Iteration 2 - Backward-Forward'!A:A, A124) &gt; 0, 1, 0)</f>
        <v>0</v>
      </c>
      <c r="M124" s="7">
        <f>IF(COUNTIF('Iteration 3 - FFF'!A:A, A124) &gt; 0, 1, 0)</f>
        <v>0</v>
      </c>
      <c r="N124" s="7">
        <f>IF(COUNTIF('Iteration 3 - FFB'!A:A, A124) &gt; 0, 1, 0)</f>
        <v>0</v>
      </c>
      <c r="O124" s="7">
        <f>IF(COUNTIF('Iteration 3 - FBF'!A:A, A124) &gt; 0, 1, 0)</f>
        <v>0</v>
      </c>
      <c r="P124" s="7">
        <f>IF(COUNTIF('Iteration 3 - FBB'!A:A, A124) &gt; 0, 1, 0)</f>
        <v>0</v>
      </c>
      <c r="Q124" s="7">
        <f>IF(COUNTIF('Iteration 3 - BBB'!A:A, A124) &gt; 0, 1, 0)</f>
        <v>0</v>
      </c>
      <c r="R124" s="7">
        <f>IF(COUNTIF('Iteration 3 - BBF'!A:A, A124) &gt; 0, 1, 0)</f>
        <v>0</v>
      </c>
      <c r="S124" s="7">
        <f>IF(COUNTIF('Iteration 3 - BFF'!A:A, A124) &gt; 0, 1, 0)</f>
        <v>0</v>
      </c>
      <c r="T124" s="7"/>
      <c r="U124" s="7"/>
      <c r="V124" s="7"/>
      <c r="W124" s="7"/>
      <c r="X124" s="7">
        <v>1</v>
      </c>
    </row>
    <row r="125" spans="1:24" x14ac:dyDescent="0.25">
      <c r="A125" s="7" t="s">
        <v>11776</v>
      </c>
      <c r="B125" s="7" t="s">
        <v>11777</v>
      </c>
      <c r="C125" s="7">
        <v>2023</v>
      </c>
      <c r="D125" s="7" t="s">
        <v>270</v>
      </c>
      <c r="E125" s="7">
        <f t="shared" si="3"/>
        <v>0</v>
      </c>
      <c r="F125" s="7">
        <f>IF(COUNTIF('Start Set'!A:A, A125) &gt; 0, 1, 0)</f>
        <v>0</v>
      </c>
      <c r="G125" s="7">
        <f>IF(COUNTIF('Iteration 1 - Forward'!A:A, A125) &gt; 0, 1, 0)</f>
        <v>0</v>
      </c>
      <c r="H125" s="7">
        <f>IF(COUNTIF('Iteration 1 - Backward'!A:A, A125) &gt; 0, 1, 0)</f>
        <v>0</v>
      </c>
      <c r="I125" s="7">
        <f>IF(COUNTIF('Iteration 2 - Forward-Forward'!A:A, A125) &gt; 0, 1, 0)</f>
        <v>0</v>
      </c>
      <c r="J125" s="7">
        <f>IF(COUNTIF('Iteration 2 - Forward-Backward'!A:A, A125) &gt; 0, 1, 0)</f>
        <v>0</v>
      </c>
      <c r="K125" s="7">
        <f>IF(COUNTIF('Iteration 2 - Backward-Backward'!A:A, A125) &gt; 0, 1, 0)</f>
        <v>0</v>
      </c>
      <c r="L125" s="7">
        <f>IF(COUNTIF('Iteration 2 - Backward-Forward'!A:A, A125) &gt; 0, 1, 0)</f>
        <v>0</v>
      </c>
      <c r="M125" s="7">
        <f>IF(COUNTIF('Iteration 3 - FFF'!A:A, A125) &gt; 0, 1, 0)</f>
        <v>0</v>
      </c>
      <c r="N125" s="7">
        <f>IF(COUNTIF('Iteration 3 - FFB'!A:A, A125) &gt; 0, 1, 0)</f>
        <v>0</v>
      </c>
      <c r="O125" s="7">
        <f>IF(COUNTIF('Iteration 3 - FBF'!A:A, A125) &gt; 0, 1, 0)</f>
        <v>0</v>
      </c>
      <c r="P125" s="7">
        <f>IF(COUNTIF('Iteration 3 - FBB'!A:A, A125) &gt; 0, 1, 0)</f>
        <v>0</v>
      </c>
      <c r="Q125" s="7">
        <f>IF(COUNTIF('Iteration 3 - BBB'!A:A, A125) &gt; 0, 1, 0)</f>
        <v>0</v>
      </c>
      <c r="R125" s="7">
        <f>IF(COUNTIF('Iteration 3 - BBF'!A:A, A125) &gt; 0, 1, 0)</f>
        <v>0</v>
      </c>
      <c r="S125" s="7">
        <f>IF(COUNTIF('Iteration 3 - BFF'!A:A, A125) &gt; 0, 1, 0)</f>
        <v>0</v>
      </c>
      <c r="T125" s="7"/>
      <c r="U125" s="7"/>
      <c r="V125" s="7"/>
      <c r="W125" s="7"/>
      <c r="X125" s="7">
        <v>1</v>
      </c>
    </row>
    <row r="126" spans="1:24" x14ac:dyDescent="0.25">
      <c r="A126" s="7" t="s">
        <v>11486</v>
      </c>
      <c r="B126" s="7" t="s">
        <v>11487</v>
      </c>
      <c r="C126" s="7">
        <v>2022</v>
      </c>
      <c r="D126" s="7" t="s">
        <v>11488</v>
      </c>
      <c r="E126" s="7">
        <f t="shared" si="3"/>
        <v>0</v>
      </c>
      <c r="F126" s="7">
        <f>IF(COUNTIF('Start Set'!A:A, A126) &gt; 0, 1, 0)</f>
        <v>0</v>
      </c>
      <c r="G126" s="7">
        <f>IF(COUNTIF('Iteration 1 - Forward'!A:A, A126) &gt; 0, 1, 0)</f>
        <v>0</v>
      </c>
      <c r="H126" s="7">
        <f>IF(COUNTIF('Iteration 1 - Backward'!A:A, A126) &gt; 0, 1, 0)</f>
        <v>0</v>
      </c>
      <c r="I126" s="7">
        <f>IF(COUNTIF('Iteration 2 - Forward-Forward'!A:A, A126) &gt; 0, 1, 0)</f>
        <v>0</v>
      </c>
      <c r="J126" s="7">
        <f>IF(COUNTIF('Iteration 2 - Forward-Backward'!A:A, A126) &gt; 0, 1, 0)</f>
        <v>0</v>
      </c>
      <c r="K126" s="7">
        <f>IF(COUNTIF('Iteration 2 - Backward-Backward'!A:A, A126) &gt; 0, 1, 0)</f>
        <v>0</v>
      </c>
      <c r="L126" s="7">
        <f>IF(COUNTIF('Iteration 2 - Backward-Forward'!A:A, A126) &gt; 0, 1, 0)</f>
        <v>0</v>
      </c>
      <c r="M126" s="7">
        <f>IF(COUNTIF('Iteration 3 - FFF'!A:A, A126) &gt; 0, 1, 0)</f>
        <v>0</v>
      </c>
      <c r="N126" s="7">
        <f>IF(COUNTIF('Iteration 3 - FFB'!A:A, A126) &gt; 0, 1, 0)</f>
        <v>0</v>
      </c>
      <c r="O126" s="7">
        <f>IF(COUNTIF('Iteration 3 - FBF'!A:A, A126) &gt; 0, 1, 0)</f>
        <v>0</v>
      </c>
      <c r="P126" s="7">
        <f>IF(COUNTIF('Iteration 3 - FBB'!A:A, A126) &gt; 0, 1, 0)</f>
        <v>0</v>
      </c>
      <c r="Q126" s="7">
        <f>IF(COUNTIF('Iteration 3 - BBB'!A:A, A126) &gt; 0, 1, 0)</f>
        <v>0</v>
      </c>
      <c r="R126" s="7">
        <f>IF(COUNTIF('Iteration 3 - BBF'!A:A, A126) &gt; 0, 1, 0)</f>
        <v>0</v>
      </c>
      <c r="S126" s="7">
        <f>IF(COUNTIF('Iteration 3 - BFF'!A:A, A126) &gt; 0, 1, 0)</f>
        <v>0</v>
      </c>
      <c r="T126" s="7"/>
      <c r="U126" s="7"/>
      <c r="V126" s="7">
        <v>1</v>
      </c>
    </row>
    <row r="127" spans="1:24" x14ac:dyDescent="0.25">
      <c r="A127" s="7" t="s">
        <v>11781</v>
      </c>
      <c r="B127" s="7" t="s">
        <v>11782</v>
      </c>
      <c r="C127" s="7">
        <v>2022</v>
      </c>
      <c r="D127" s="7" t="s">
        <v>11783</v>
      </c>
      <c r="E127" s="7">
        <f t="shared" si="3"/>
        <v>0</v>
      </c>
      <c r="F127" s="7">
        <f>IF(COUNTIF('Start Set'!A:A, A127) &gt; 0, 1, 0)</f>
        <v>0</v>
      </c>
      <c r="G127" s="7">
        <f>IF(COUNTIF('Iteration 1 - Forward'!A:A, A127) &gt; 0, 1, 0)</f>
        <v>0</v>
      </c>
      <c r="H127" s="7">
        <f>IF(COUNTIF('Iteration 1 - Backward'!A:A, A127) &gt; 0, 1, 0)</f>
        <v>0</v>
      </c>
      <c r="I127" s="7">
        <f>IF(COUNTIF('Iteration 2 - Forward-Forward'!A:A, A127) &gt; 0, 1, 0)</f>
        <v>0</v>
      </c>
      <c r="J127" s="7">
        <f>IF(COUNTIF('Iteration 2 - Forward-Backward'!A:A, A127) &gt; 0, 1, 0)</f>
        <v>0</v>
      </c>
      <c r="K127" s="7">
        <f>IF(COUNTIF('Iteration 2 - Backward-Backward'!A:A, A127) &gt; 0, 1, 0)</f>
        <v>0</v>
      </c>
      <c r="L127" s="7">
        <f>IF(COUNTIF('Iteration 2 - Backward-Forward'!A:A, A127) &gt; 0, 1, 0)</f>
        <v>0</v>
      </c>
      <c r="M127" s="7">
        <f>IF(COUNTIF('Iteration 3 - FFF'!A:A, A127) &gt; 0, 1, 0)</f>
        <v>0</v>
      </c>
      <c r="N127" s="7">
        <f>IF(COUNTIF('Iteration 3 - FFB'!A:A, A127) &gt; 0, 1, 0)</f>
        <v>0</v>
      </c>
      <c r="O127" s="7">
        <f>IF(COUNTIF('Iteration 3 - FBF'!A:A, A127) &gt; 0, 1, 0)</f>
        <v>0</v>
      </c>
      <c r="P127" s="7">
        <f>IF(COUNTIF('Iteration 3 - FBB'!A:A, A127) &gt; 0, 1, 0)</f>
        <v>0</v>
      </c>
      <c r="Q127" s="7">
        <f>IF(COUNTIF('Iteration 3 - BBB'!A:A, A127) &gt; 0, 1, 0)</f>
        <v>0</v>
      </c>
      <c r="R127" s="7">
        <f>IF(COUNTIF('Iteration 3 - BBF'!A:A, A127) &gt; 0, 1, 0)</f>
        <v>0</v>
      </c>
      <c r="S127" s="7">
        <f>IF(COUNTIF('Iteration 3 - BFF'!A:A, A127) &gt; 0, 1, 0)</f>
        <v>0</v>
      </c>
      <c r="T127" s="7"/>
      <c r="U127" s="7"/>
      <c r="V127" s="7"/>
      <c r="W127" s="7"/>
      <c r="X127" s="7">
        <v>1</v>
      </c>
    </row>
    <row r="128" spans="1:24" x14ac:dyDescent="0.25">
      <c r="A128" s="7" t="s">
        <v>11852</v>
      </c>
      <c r="B128" s="7" t="s">
        <v>11853</v>
      </c>
      <c r="C128" s="7">
        <v>2021</v>
      </c>
      <c r="D128" s="7" t="s">
        <v>11854</v>
      </c>
      <c r="E128" s="7">
        <f t="shared" si="3"/>
        <v>0</v>
      </c>
      <c r="F128" s="7">
        <f>IF(COUNTIF('Start Set'!A:A, A128) &gt; 0, 1, 0)</f>
        <v>0</v>
      </c>
      <c r="G128" s="7">
        <f>IF(COUNTIF('Iteration 1 - Forward'!A:A, A128) &gt; 0, 1, 0)</f>
        <v>0</v>
      </c>
      <c r="H128" s="7">
        <f>IF(COUNTIF('Iteration 1 - Backward'!A:A, A128) &gt; 0, 1, 0)</f>
        <v>0</v>
      </c>
      <c r="I128" s="7">
        <f>IF(COUNTIF('Iteration 2 - Forward-Forward'!A:A, A128) &gt; 0, 1, 0)</f>
        <v>0</v>
      </c>
      <c r="J128" s="7">
        <f>IF(COUNTIF('Iteration 2 - Forward-Backward'!A:A, A128) &gt; 0, 1, 0)</f>
        <v>0</v>
      </c>
      <c r="K128" s="7">
        <f>IF(COUNTIF('Iteration 2 - Backward-Backward'!A:A, A128) &gt; 0, 1, 0)</f>
        <v>0</v>
      </c>
      <c r="L128" s="7">
        <f>IF(COUNTIF('Iteration 2 - Backward-Forward'!A:A, A128) &gt; 0, 1, 0)</f>
        <v>0</v>
      </c>
      <c r="M128" s="7">
        <f>IF(COUNTIF('Iteration 3 - FFF'!A:A, A128) &gt; 0, 1, 0)</f>
        <v>0</v>
      </c>
      <c r="N128" s="7">
        <f>IF(COUNTIF('Iteration 3 - FFB'!A:A, A128) &gt; 0, 1, 0)</f>
        <v>0</v>
      </c>
      <c r="O128" s="7">
        <f>IF(COUNTIF('Iteration 3 - FBF'!A:A, A128) &gt; 0, 1, 0)</f>
        <v>0</v>
      </c>
      <c r="P128" s="7">
        <f>IF(COUNTIF('Iteration 3 - FBB'!A:A, A128) &gt; 0, 1, 0)</f>
        <v>0</v>
      </c>
      <c r="Q128" s="7">
        <f>IF(COUNTIF('Iteration 3 - BBB'!A:A, A128) &gt; 0, 1, 0)</f>
        <v>0</v>
      </c>
      <c r="R128" s="7">
        <f>IF(COUNTIF('Iteration 3 - BBF'!A:A, A128) &gt; 0, 1, 0)</f>
        <v>0</v>
      </c>
      <c r="S128" s="7">
        <f>IF(COUNTIF('Iteration 3 - BFF'!A:A, A128) &gt; 0, 1, 0)</f>
        <v>0</v>
      </c>
      <c r="T128" s="7"/>
      <c r="U128" s="7"/>
      <c r="V128" s="7">
        <v>1</v>
      </c>
    </row>
    <row r="129" spans="1:24" x14ac:dyDescent="0.25">
      <c r="A129" s="7" t="s">
        <v>11750</v>
      </c>
      <c r="B129" s="7" t="s">
        <v>11751</v>
      </c>
      <c r="C129" s="7">
        <v>2021</v>
      </c>
      <c r="D129" s="7" t="s">
        <v>10186</v>
      </c>
      <c r="E129" s="7">
        <f t="shared" si="3"/>
        <v>0</v>
      </c>
      <c r="F129" s="7">
        <f>IF(COUNTIF('Start Set'!A:A, A129) &gt; 0, 1, 0)</f>
        <v>0</v>
      </c>
      <c r="G129" s="7">
        <f>IF(COUNTIF('Iteration 1 - Forward'!A:A, A129) &gt; 0, 1, 0)</f>
        <v>0</v>
      </c>
      <c r="H129" s="7">
        <f>IF(COUNTIF('Iteration 1 - Backward'!A:A, A129) &gt; 0, 1, 0)</f>
        <v>0</v>
      </c>
      <c r="I129" s="7">
        <f>IF(COUNTIF('Iteration 2 - Forward-Forward'!A:A, A129) &gt; 0, 1, 0)</f>
        <v>0</v>
      </c>
      <c r="J129" s="7">
        <f>IF(COUNTIF('Iteration 2 - Forward-Backward'!A:A, A129) &gt; 0, 1, 0)</f>
        <v>0</v>
      </c>
      <c r="K129" s="7">
        <f>IF(COUNTIF('Iteration 2 - Backward-Backward'!A:A, A129) &gt; 0, 1, 0)</f>
        <v>0</v>
      </c>
      <c r="L129" s="7">
        <f>IF(COUNTIF('Iteration 2 - Backward-Forward'!A:A, A129) &gt; 0, 1, 0)</f>
        <v>0</v>
      </c>
      <c r="M129" s="7">
        <f>IF(COUNTIF('Iteration 3 - FFF'!A:A, A129) &gt; 0, 1, 0)</f>
        <v>0</v>
      </c>
      <c r="N129" s="7">
        <f>IF(COUNTIF('Iteration 3 - FFB'!A:A, A129) &gt; 0, 1, 0)</f>
        <v>0</v>
      </c>
      <c r="O129" s="7">
        <f>IF(COUNTIF('Iteration 3 - FBF'!A:A, A129) &gt; 0, 1, 0)</f>
        <v>0</v>
      </c>
      <c r="P129" s="7">
        <f>IF(COUNTIF('Iteration 3 - FBB'!A:A, A129) &gt; 0, 1, 0)</f>
        <v>0</v>
      </c>
      <c r="Q129" s="7">
        <f>IF(COUNTIF('Iteration 3 - BBB'!A:A, A129) &gt; 0, 1, 0)</f>
        <v>0</v>
      </c>
      <c r="R129" s="7">
        <f>IF(COUNTIF('Iteration 3 - BBF'!A:A, A129) &gt; 0, 1, 0)</f>
        <v>0</v>
      </c>
      <c r="S129" s="7">
        <f>IF(COUNTIF('Iteration 3 - BFF'!A:A, A129) &gt; 0, 1, 0)</f>
        <v>0</v>
      </c>
      <c r="T129" s="7"/>
      <c r="U129" s="7"/>
      <c r="V129" s="7"/>
      <c r="W129" s="7"/>
      <c r="X129" s="7">
        <v>1</v>
      </c>
    </row>
    <row r="130" spans="1:24" x14ac:dyDescent="0.25">
      <c r="A130" s="7" t="s">
        <v>11676</v>
      </c>
      <c r="B130" s="7" t="s">
        <v>11677</v>
      </c>
      <c r="C130" s="7">
        <v>2022</v>
      </c>
      <c r="D130" s="7" t="s">
        <v>11678</v>
      </c>
      <c r="E130" s="7">
        <f t="shared" ref="E130:E161" si="4">--(ROW(A130)&lt;&gt;MATCH(A130,$A:$A,0))</f>
        <v>0</v>
      </c>
      <c r="F130" s="7">
        <f>IF(COUNTIF('Start Set'!A:A, A130) &gt; 0, 1, 0)</f>
        <v>0</v>
      </c>
      <c r="G130" s="7">
        <f>IF(COUNTIF('Iteration 1 - Forward'!A:A, A130) &gt; 0, 1, 0)</f>
        <v>0</v>
      </c>
      <c r="H130" s="7">
        <f>IF(COUNTIF('Iteration 1 - Backward'!A:A, A130) &gt; 0, 1, 0)</f>
        <v>0</v>
      </c>
      <c r="I130" s="7">
        <f>IF(COUNTIF('Iteration 2 - Forward-Forward'!A:A, A130) &gt; 0, 1, 0)</f>
        <v>0</v>
      </c>
      <c r="J130" s="7">
        <f>IF(COUNTIF('Iteration 2 - Forward-Backward'!A:A, A130) &gt; 0, 1, 0)</f>
        <v>0</v>
      </c>
      <c r="K130" s="7">
        <f>IF(COUNTIF('Iteration 2 - Backward-Backward'!A:A, A130) &gt; 0, 1, 0)</f>
        <v>0</v>
      </c>
      <c r="L130" s="7">
        <f>IF(COUNTIF('Iteration 2 - Backward-Forward'!A:A, A130) &gt; 0, 1, 0)</f>
        <v>0</v>
      </c>
      <c r="M130" s="7">
        <f>IF(COUNTIF('Iteration 3 - FFF'!A:A, A130) &gt; 0, 1, 0)</f>
        <v>0</v>
      </c>
      <c r="N130" s="7">
        <f>IF(COUNTIF('Iteration 3 - FFB'!A:A, A130) &gt; 0, 1, 0)</f>
        <v>0</v>
      </c>
      <c r="O130" s="7">
        <f>IF(COUNTIF('Iteration 3 - FBF'!A:A, A130) &gt; 0, 1, 0)</f>
        <v>0</v>
      </c>
      <c r="P130" s="7">
        <f>IF(COUNTIF('Iteration 3 - FBB'!A:A, A130) &gt; 0, 1, 0)</f>
        <v>0</v>
      </c>
      <c r="Q130" s="7">
        <f>IF(COUNTIF('Iteration 3 - BBB'!A:A, A130) &gt; 0, 1, 0)</f>
        <v>0</v>
      </c>
      <c r="R130" s="7">
        <f>IF(COUNTIF('Iteration 3 - BBF'!A:A, A130) &gt; 0, 1, 0)</f>
        <v>0</v>
      </c>
      <c r="S130" s="7">
        <f>IF(COUNTIF('Iteration 3 - BFF'!A:A, A130) &gt; 0, 1, 0)</f>
        <v>0</v>
      </c>
      <c r="T130" s="7"/>
      <c r="U130" s="7"/>
      <c r="V130" s="7"/>
      <c r="W130" s="7"/>
      <c r="X130" s="7">
        <v>1</v>
      </c>
    </row>
    <row r="131" spans="1:24" x14ac:dyDescent="0.25">
      <c r="A131" s="7" t="s">
        <v>11586</v>
      </c>
      <c r="B131" s="7" t="s">
        <v>11587</v>
      </c>
      <c r="C131" s="7">
        <v>2021</v>
      </c>
      <c r="D131" s="7" t="s">
        <v>11588</v>
      </c>
      <c r="E131" s="7">
        <f t="shared" si="4"/>
        <v>0</v>
      </c>
      <c r="F131" s="7">
        <f>IF(COUNTIF('Start Set'!A:A, A131) &gt; 0, 1, 0)</f>
        <v>0</v>
      </c>
      <c r="G131" s="7">
        <f>IF(COUNTIF('Iteration 1 - Forward'!A:A, A131) &gt; 0, 1, 0)</f>
        <v>0</v>
      </c>
      <c r="H131" s="7">
        <f>IF(COUNTIF('Iteration 1 - Backward'!A:A, A131) &gt; 0, 1, 0)</f>
        <v>0</v>
      </c>
      <c r="I131" s="7">
        <f>IF(COUNTIF('Iteration 2 - Forward-Forward'!A:A, A131) &gt; 0, 1, 0)</f>
        <v>0</v>
      </c>
      <c r="J131" s="7">
        <f>IF(COUNTIF('Iteration 2 - Forward-Backward'!A:A, A131) &gt; 0, 1, 0)</f>
        <v>0</v>
      </c>
      <c r="K131" s="7">
        <f>IF(COUNTIF('Iteration 2 - Backward-Backward'!A:A, A131) &gt; 0, 1, 0)</f>
        <v>0</v>
      </c>
      <c r="L131" s="7">
        <f>IF(COUNTIF('Iteration 2 - Backward-Forward'!A:A, A131) &gt; 0, 1, 0)</f>
        <v>0</v>
      </c>
      <c r="M131" s="7">
        <f>IF(COUNTIF('Iteration 3 - FFF'!A:A, A131) &gt; 0, 1, 0)</f>
        <v>0</v>
      </c>
      <c r="N131" s="7">
        <f>IF(COUNTIF('Iteration 3 - FFB'!A:A, A131) &gt; 0, 1, 0)</f>
        <v>0</v>
      </c>
      <c r="O131" s="7">
        <f>IF(COUNTIF('Iteration 3 - FBF'!A:A, A131) &gt; 0, 1, 0)</f>
        <v>0</v>
      </c>
      <c r="P131" s="7">
        <f>IF(COUNTIF('Iteration 3 - FBB'!A:A, A131) &gt; 0, 1, 0)</f>
        <v>0</v>
      </c>
      <c r="Q131" s="7">
        <f>IF(COUNTIF('Iteration 3 - BBB'!A:A, A131) &gt; 0, 1, 0)</f>
        <v>0</v>
      </c>
      <c r="R131" s="7">
        <f>IF(COUNTIF('Iteration 3 - BBF'!A:A, A131) &gt; 0, 1, 0)</f>
        <v>0</v>
      </c>
      <c r="S131" s="7">
        <f>IF(COUNTIF('Iteration 3 - BFF'!A:A, A131) &gt; 0, 1, 0)</f>
        <v>0</v>
      </c>
      <c r="T131" s="7"/>
      <c r="U131" s="7">
        <v>1</v>
      </c>
    </row>
    <row r="132" spans="1:24" x14ac:dyDescent="0.25">
      <c r="A132" s="7" t="s">
        <v>11589</v>
      </c>
      <c r="B132" s="7" t="s">
        <v>11590</v>
      </c>
      <c r="C132" s="7">
        <v>2021</v>
      </c>
      <c r="D132" s="7" t="s">
        <v>11591</v>
      </c>
      <c r="E132" s="7">
        <f t="shared" si="4"/>
        <v>0</v>
      </c>
      <c r="F132" s="7">
        <f>IF(COUNTIF('Start Set'!A:A, A132) &gt; 0, 1, 0)</f>
        <v>0</v>
      </c>
      <c r="G132" s="7">
        <f>IF(COUNTIF('Iteration 1 - Forward'!A:A, A132) &gt; 0, 1, 0)</f>
        <v>0</v>
      </c>
      <c r="H132" s="7">
        <f>IF(COUNTIF('Iteration 1 - Backward'!A:A, A132) &gt; 0, 1, 0)</f>
        <v>0</v>
      </c>
      <c r="I132" s="7">
        <f>IF(COUNTIF('Iteration 2 - Forward-Forward'!A:A, A132) &gt; 0, 1, 0)</f>
        <v>0</v>
      </c>
      <c r="J132" s="7">
        <f>IF(COUNTIF('Iteration 2 - Forward-Backward'!A:A, A132) &gt; 0, 1, 0)</f>
        <v>0</v>
      </c>
      <c r="K132" s="7">
        <f>IF(COUNTIF('Iteration 2 - Backward-Backward'!A:A, A132) &gt; 0, 1, 0)</f>
        <v>0</v>
      </c>
      <c r="L132" s="7">
        <f>IF(COUNTIF('Iteration 2 - Backward-Forward'!A:A, A132) &gt; 0, 1, 0)</f>
        <v>0</v>
      </c>
      <c r="M132" s="7">
        <f>IF(COUNTIF('Iteration 3 - FFF'!A:A, A132) &gt; 0, 1, 0)</f>
        <v>0</v>
      </c>
      <c r="N132" s="7">
        <f>IF(COUNTIF('Iteration 3 - FFB'!A:A, A132) &gt; 0, 1, 0)</f>
        <v>0</v>
      </c>
      <c r="O132" s="7">
        <f>IF(COUNTIF('Iteration 3 - FBF'!A:A, A132) &gt; 0, 1, 0)</f>
        <v>0</v>
      </c>
      <c r="P132" s="7">
        <f>IF(COUNTIF('Iteration 3 - FBB'!A:A, A132) &gt; 0, 1, 0)</f>
        <v>0</v>
      </c>
      <c r="Q132" s="7">
        <f>IF(COUNTIF('Iteration 3 - BBB'!A:A, A132) &gt; 0, 1, 0)</f>
        <v>0</v>
      </c>
      <c r="R132" s="7">
        <f>IF(COUNTIF('Iteration 3 - BBF'!A:A, A132) &gt; 0, 1, 0)</f>
        <v>0</v>
      </c>
      <c r="S132" s="7">
        <f>IF(COUNTIF('Iteration 3 - BFF'!A:A, A132) &gt; 0, 1, 0)</f>
        <v>0</v>
      </c>
      <c r="T132" s="7"/>
      <c r="U132" s="7"/>
      <c r="V132" s="7"/>
      <c r="W132" s="7"/>
      <c r="X132" s="7">
        <v>1</v>
      </c>
    </row>
    <row r="133" spans="1:24" x14ac:dyDescent="0.25">
      <c r="A133" s="7" t="s">
        <v>11846</v>
      </c>
      <c r="B133" s="7" t="s">
        <v>11847</v>
      </c>
      <c r="C133" s="7">
        <v>2021</v>
      </c>
      <c r="D133" s="7" t="s">
        <v>135</v>
      </c>
      <c r="E133" s="7">
        <f t="shared" si="4"/>
        <v>0</v>
      </c>
      <c r="F133" s="7">
        <f>IF(COUNTIF('Start Set'!A:A, A133) &gt; 0, 1, 0)</f>
        <v>0</v>
      </c>
      <c r="G133" s="7">
        <f>IF(COUNTIF('Iteration 1 - Forward'!A:A, A133) &gt; 0, 1, 0)</f>
        <v>0</v>
      </c>
      <c r="H133" s="7">
        <f>IF(COUNTIF('Iteration 1 - Backward'!A:A, A133) &gt; 0, 1, 0)</f>
        <v>0</v>
      </c>
      <c r="I133" s="7">
        <f>IF(COUNTIF('Iteration 2 - Forward-Forward'!A:A, A133) &gt; 0, 1, 0)</f>
        <v>0</v>
      </c>
      <c r="J133" s="7">
        <f>IF(COUNTIF('Iteration 2 - Forward-Backward'!A:A, A133) &gt; 0, 1, 0)</f>
        <v>0</v>
      </c>
      <c r="K133" s="7">
        <f>IF(COUNTIF('Iteration 2 - Backward-Backward'!A:A, A133) &gt; 0, 1, 0)</f>
        <v>0</v>
      </c>
      <c r="L133" s="7">
        <f>IF(COUNTIF('Iteration 2 - Backward-Forward'!A:A, A133) &gt; 0, 1, 0)</f>
        <v>0</v>
      </c>
      <c r="M133" s="7">
        <f>IF(COUNTIF('Iteration 3 - FFF'!A:A, A133) &gt; 0, 1, 0)</f>
        <v>0</v>
      </c>
      <c r="N133" s="7">
        <f>IF(COUNTIF('Iteration 3 - FFB'!A:A, A133) &gt; 0, 1, 0)</f>
        <v>0</v>
      </c>
      <c r="O133" s="7">
        <f>IF(COUNTIF('Iteration 3 - FBF'!A:A, A133) &gt; 0, 1, 0)</f>
        <v>0</v>
      </c>
      <c r="P133" s="7">
        <f>IF(COUNTIF('Iteration 3 - FBB'!A:A, A133) &gt; 0, 1, 0)</f>
        <v>0</v>
      </c>
      <c r="Q133" s="7">
        <f>IF(COUNTIF('Iteration 3 - BBB'!A:A, A133) &gt; 0, 1, 0)</f>
        <v>0</v>
      </c>
      <c r="R133" s="7">
        <f>IF(COUNTIF('Iteration 3 - BBF'!A:A, A133) &gt; 0, 1, 0)</f>
        <v>0</v>
      </c>
      <c r="S133" s="7">
        <f>IF(COUNTIF('Iteration 3 - BFF'!A:A, A133) &gt; 0, 1, 0)</f>
        <v>0</v>
      </c>
      <c r="T133" s="7"/>
      <c r="U133" s="7"/>
      <c r="V133" s="7"/>
      <c r="W133" s="7"/>
      <c r="X133" s="7">
        <v>1</v>
      </c>
    </row>
    <row r="134" spans="1:24" x14ac:dyDescent="0.25">
      <c r="A134" s="7" t="s">
        <v>11828</v>
      </c>
      <c r="B134" s="7" t="s">
        <v>11677</v>
      </c>
      <c r="C134" s="7">
        <v>2021</v>
      </c>
      <c r="D134" s="7" t="s">
        <v>9164</v>
      </c>
      <c r="E134" s="7">
        <f t="shared" si="4"/>
        <v>0</v>
      </c>
      <c r="F134" s="7">
        <f>IF(COUNTIF('Start Set'!A:A, A134) &gt; 0, 1, 0)</f>
        <v>0</v>
      </c>
      <c r="G134" s="7">
        <f>IF(COUNTIF('Iteration 1 - Forward'!A:A, A134) &gt; 0, 1, 0)</f>
        <v>0</v>
      </c>
      <c r="H134" s="7">
        <f>IF(COUNTIF('Iteration 1 - Backward'!A:A, A134) &gt; 0, 1, 0)</f>
        <v>0</v>
      </c>
      <c r="I134" s="7">
        <f>IF(COUNTIF('Iteration 2 - Forward-Forward'!A:A, A134) &gt; 0, 1, 0)</f>
        <v>0</v>
      </c>
      <c r="J134" s="7">
        <f>IF(COUNTIF('Iteration 2 - Forward-Backward'!A:A, A134) &gt; 0, 1, 0)</f>
        <v>0</v>
      </c>
      <c r="K134" s="7">
        <f>IF(COUNTIF('Iteration 2 - Backward-Backward'!A:A, A134) &gt; 0, 1, 0)</f>
        <v>0</v>
      </c>
      <c r="L134" s="7">
        <f>IF(COUNTIF('Iteration 2 - Backward-Forward'!A:A, A134) &gt; 0, 1, 0)</f>
        <v>0</v>
      </c>
      <c r="M134" s="7">
        <f>IF(COUNTIF('Iteration 3 - FFF'!A:A, A134) &gt; 0, 1, 0)</f>
        <v>0</v>
      </c>
      <c r="N134" s="7">
        <f>IF(COUNTIF('Iteration 3 - FFB'!A:A, A134) &gt; 0, 1, 0)</f>
        <v>0</v>
      </c>
      <c r="O134" s="7">
        <f>IF(COUNTIF('Iteration 3 - FBF'!A:A, A134) &gt; 0, 1, 0)</f>
        <v>0</v>
      </c>
      <c r="P134" s="7">
        <f>IF(COUNTIF('Iteration 3 - FBB'!A:A, A134) &gt; 0, 1, 0)</f>
        <v>0</v>
      </c>
      <c r="Q134" s="7">
        <f>IF(COUNTIF('Iteration 3 - BBB'!A:A, A134) &gt; 0, 1, 0)</f>
        <v>0</v>
      </c>
      <c r="R134" s="7">
        <f>IF(COUNTIF('Iteration 3 - BBF'!A:A, A134) &gt; 0, 1, 0)</f>
        <v>0</v>
      </c>
      <c r="S134" s="7">
        <f>IF(COUNTIF('Iteration 3 - BFF'!A:A, A134) &gt; 0, 1, 0)</f>
        <v>0</v>
      </c>
      <c r="T134" s="7"/>
      <c r="U134" s="7"/>
      <c r="V134" s="7"/>
      <c r="W134" s="7"/>
      <c r="X134" s="7">
        <v>1</v>
      </c>
    </row>
    <row r="135" spans="1:24" x14ac:dyDescent="0.25">
      <c r="A135" s="7" t="s">
        <v>11736</v>
      </c>
      <c r="B135" s="7" t="s">
        <v>11737</v>
      </c>
      <c r="C135" s="7">
        <v>2022</v>
      </c>
      <c r="D135" s="7" t="s">
        <v>2393</v>
      </c>
      <c r="E135" s="7">
        <f t="shared" si="4"/>
        <v>0</v>
      </c>
      <c r="F135" s="7">
        <f>IF(COUNTIF('Start Set'!A:A, A135) &gt; 0, 1, 0)</f>
        <v>0</v>
      </c>
      <c r="G135" s="7">
        <f>IF(COUNTIF('Iteration 1 - Forward'!A:A, A135) &gt; 0, 1, 0)</f>
        <v>0</v>
      </c>
      <c r="H135" s="7">
        <f>IF(COUNTIF('Iteration 1 - Backward'!A:A, A135) &gt; 0, 1, 0)</f>
        <v>0</v>
      </c>
      <c r="I135" s="7">
        <f>IF(COUNTIF('Iteration 2 - Forward-Forward'!A:A, A135) &gt; 0, 1, 0)</f>
        <v>0</v>
      </c>
      <c r="J135" s="7">
        <f>IF(COUNTIF('Iteration 2 - Forward-Backward'!A:A, A135) &gt; 0, 1, 0)</f>
        <v>0</v>
      </c>
      <c r="K135" s="7">
        <f>IF(COUNTIF('Iteration 2 - Backward-Backward'!A:A, A135) &gt; 0, 1, 0)</f>
        <v>0</v>
      </c>
      <c r="L135" s="7">
        <f>IF(COUNTIF('Iteration 2 - Backward-Forward'!A:A, A135) &gt; 0, 1, 0)</f>
        <v>0</v>
      </c>
      <c r="M135" s="7">
        <f>IF(COUNTIF('Iteration 3 - FFF'!A:A, A135) &gt; 0, 1, 0)</f>
        <v>0</v>
      </c>
      <c r="N135" s="7">
        <f>IF(COUNTIF('Iteration 3 - FFB'!A:A, A135) &gt; 0, 1, 0)</f>
        <v>0</v>
      </c>
      <c r="O135" s="7">
        <f>IF(COUNTIF('Iteration 3 - FBF'!A:A, A135) &gt; 0, 1, 0)</f>
        <v>0</v>
      </c>
      <c r="P135" s="7">
        <f>IF(COUNTIF('Iteration 3 - FBB'!A:A, A135) &gt; 0, 1, 0)</f>
        <v>0</v>
      </c>
      <c r="Q135" s="7">
        <f>IF(COUNTIF('Iteration 3 - BBB'!A:A, A135) &gt; 0, 1, 0)</f>
        <v>0</v>
      </c>
      <c r="R135" s="7">
        <f>IF(COUNTIF('Iteration 3 - BBF'!A:A, A135) &gt; 0, 1, 0)</f>
        <v>0</v>
      </c>
      <c r="S135" s="7">
        <f>IF(COUNTIF('Iteration 3 - BFF'!A:A, A135) &gt; 0, 1, 0)</f>
        <v>0</v>
      </c>
      <c r="T135" s="7"/>
      <c r="U135" s="7"/>
      <c r="V135" s="7"/>
      <c r="W135" s="7"/>
      <c r="X135" s="7">
        <v>1</v>
      </c>
    </row>
    <row r="136" spans="1:24" x14ac:dyDescent="0.25">
      <c r="A136" s="7" t="s">
        <v>11502</v>
      </c>
      <c r="B136" s="7" t="s">
        <v>11503</v>
      </c>
      <c r="C136" s="7">
        <v>2023</v>
      </c>
      <c r="D136" s="7" t="s">
        <v>11504</v>
      </c>
      <c r="E136" s="7">
        <f t="shared" si="4"/>
        <v>0</v>
      </c>
      <c r="F136" s="7">
        <f>IF(COUNTIF('Start Set'!A:A, A136) &gt; 0, 1, 0)</f>
        <v>0</v>
      </c>
      <c r="G136" s="7">
        <f>IF(COUNTIF('Iteration 1 - Forward'!A:A, A136) &gt; 0, 1, 0)</f>
        <v>0</v>
      </c>
      <c r="H136" s="7">
        <f>IF(COUNTIF('Iteration 1 - Backward'!A:A, A136) &gt; 0, 1, 0)</f>
        <v>0</v>
      </c>
      <c r="I136" s="7">
        <f>IF(COUNTIF('Iteration 2 - Forward-Forward'!A:A, A136) &gt; 0, 1, 0)</f>
        <v>0</v>
      </c>
      <c r="J136" s="7">
        <f>IF(COUNTIF('Iteration 2 - Forward-Backward'!A:A, A136) &gt; 0, 1, 0)</f>
        <v>0</v>
      </c>
      <c r="K136" s="7">
        <f>IF(COUNTIF('Iteration 2 - Backward-Backward'!A:A, A136) &gt; 0, 1, 0)</f>
        <v>0</v>
      </c>
      <c r="L136" s="7">
        <f>IF(COUNTIF('Iteration 2 - Backward-Forward'!A:A, A136) &gt; 0, 1, 0)</f>
        <v>0</v>
      </c>
      <c r="M136" s="7">
        <f>IF(COUNTIF('Iteration 3 - FFF'!A:A, A136) &gt; 0, 1, 0)</f>
        <v>0</v>
      </c>
      <c r="N136" s="7">
        <f>IF(COUNTIF('Iteration 3 - FFB'!A:A, A136) &gt; 0, 1, 0)</f>
        <v>0</v>
      </c>
      <c r="O136" s="7">
        <f>IF(COUNTIF('Iteration 3 - FBF'!A:A, A136) &gt; 0, 1, 0)</f>
        <v>0</v>
      </c>
      <c r="P136" s="7">
        <f>IF(COUNTIF('Iteration 3 - FBB'!A:A, A136) &gt; 0, 1, 0)</f>
        <v>0</v>
      </c>
      <c r="Q136" s="7">
        <f>IF(COUNTIF('Iteration 3 - BBB'!A:A, A136) &gt; 0, 1, 0)</f>
        <v>0</v>
      </c>
      <c r="R136" s="7">
        <f>IF(COUNTIF('Iteration 3 - BBF'!A:A, A136) &gt; 0, 1, 0)</f>
        <v>0</v>
      </c>
      <c r="S136" s="7">
        <f>IF(COUNTIF('Iteration 3 - BFF'!A:A, A136) &gt; 0, 1, 0)</f>
        <v>0</v>
      </c>
      <c r="T136" s="7"/>
      <c r="U136" s="7"/>
      <c r="V136" s="7"/>
      <c r="W136" s="7"/>
      <c r="X136" s="7">
        <v>1</v>
      </c>
    </row>
    <row r="137" spans="1:24" x14ac:dyDescent="0.25">
      <c r="A137" s="7" t="s">
        <v>11508</v>
      </c>
      <c r="B137" s="7" t="s">
        <v>11509</v>
      </c>
      <c r="C137" s="7">
        <v>2023</v>
      </c>
      <c r="D137" s="7" t="s">
        <v>11510</v>
      </c>
      <c r="E137" s="7">
        <f t="shared" si="4"/>
        <v>0</v>
      </c>
      <c r="F137" s="7">
        <f>IF(COUNTIF('Start Set'!A:A, A137) &gt; 0, 1, 0)</f>
        <v>0</v>
      </c>
      <c r="G137" s="7">
        <f>IF(COUNTIF('Iteration 1 - Forward'!A:A, A137) &gt; 0, 1, 0)</f>
        <v>0</v>
      </c>
      <c r="H137" s="7">
        <f>IF(COUNTIF('Iteration 1 - Backward'!A:A, A137) &gt; 0, 1, 0)</f>
        <v>0</v>
      </c>
      <c r="I137" s="7">
        <f>IF(COUNTIF('Iteration 2 - Forward-Forward'!A:A, A137) &gt; 0, 1, 0)</f>
        <v>0</v>
      </c>
      <c r="J137" s="7">
        <f>IF(COUNTIF('Iteration 2 - Forward-Backward'!A:A, A137) &gt; 0, 1, 0)</f>
        <v>0</v>
      </c>
      <c r="K137" s="7">
        <f>IF(COUNTIF('Iteration 2 - Backward-Backward'!A:A, A137) &gt; 0, 1, 0)</f>
        <v>0</v>
      </c>
      <c r="L137" s="7">
        <f>IF(COUNTIF('Iteration 2 - Backward-Forward'!A:A, A137) &gt; 0, 1, 0)</f>
        <v>0</v>
      </c>
      <c r="M137" s="7">
        <f>IF(COUNTIF('Iteration 3 - FFF'!A:A, A137) &gt; 0, 1, 0)</f>
        <v>0</v>
      </c>
      <c r="N137" s="7">
        <f>IF(COUNTIF('Iteration 3 - FFB'!A:A, A137) &gt; 0, 1, 0)</f>
        <v>0</v>
      </c>
      <c r="O137" s="7">
        <f>IF(COUNTIF('Iteration 3 - FBF'!A:A, A137) &gt; 0, 1, 0)</f>
        <v>0</v>
      </c>
      <c r="P137" s="7">
        <f>IF(COUNTIF('Iteration 3 - FBB'!A:A, A137) &gt; 0, 1, 0)</f>
        <v>0</v>
      </c>
      <c r="Q137" s="7">
        <f>IF(COUNTIF('Iteration 3 - BBB'!A:A, A137) &gt; 0, 1, 0)</f>
        <v>0</v>
      </c>
      <c r="R137" s="7">
        <f>IF(COUNTIF('Iteration 3 - BBF'!A:A, A137) &gt; 0, 1, 0)</f>
        <v>0</v>
      </c>
      <c r="S137" s="7">
        <f>IF(COUNTIF('Iteration 3 - BFF'!A:A, A137) &gt; 0, 1, 0)</f>
        <v>0</v>
      </c>
      <c r="T137" s="7"/>
      <c r="U137" s="7"/>
      <c r="V137" s="7"/>
      <c r="W137" s="7"/>
      <c r="X137" s="7">
        <v>1</v>
      </c>
    </row>
    <row r="138" spans="1:24" x14ac:dyDescent="0.25">
      <c r="A138" s="7" t="s">
        <v>11800</v>
      </c>
      <c r="B138" s="7" t="s">
        <v>11801</v>
      </c>
      <c r="C138" s="7">
        <v>2021</v>
      </c>
      <c r="D138" s="7" t="s">
        <v>10182</v>
      </c>
      <c r="E138" s="7">
        <f t="shared" si="4"/>
        <v>0</v>
      </c>
      <c r="F138" s="7">
        <f>IF(COUNTIF('Start Set'!A:A, A138) &gt; 0, 1, 0)</f>
        <v>0</v>
      </c>
      <c r="G138" s="7">
        <f>IF(COUNTIF('Iteration 1 - Forward'!A:A, A138) &gt; 0, 1, 0)</f>
        <v>0</v>
      </c>
      <c r="H138" s="7">
        <f>IF(COUNTIF('Iteration 1 - Backward'!A:A, A138) &gt; 0, 1, 0)</f>
        <v>0</v>
      </c>
      <c r="I138" s="7">
        <f>IF(COUNTIF('Iteration 2 - Forward-Forward'!A:A, A138) &gt; 0, 1, 0)</f>
        <v>0</v>
      </c>
      <c r="J138" s="7">
        <f>IF(COUNTIF('Iteration 2 - Forward-Backward'!A:A, A138) &gt; 0, 1, 0)</f>
        <v>0</v>
      </c>
      <c r="K138" s="7">
        <f>IF(COUNTIF('Iteration 2 - Backward-Backward'!A:A, A138) &gt; 0, 1, 0)</f>
        <v>0</v>
      </c>
      <c r="L138" s="7">
        <f>IF(COUNTIF('Iteration 2 - Backward-Forward'!A:A, A138) &gt; 0, 1, 0)</f>
        <v>0</v>
      </c>
      <c r="M138" s="7">
        <f>IF(COUNTIF('Iteration 3 - FFF'!A:A, A138) &gt; 0, 1, 0)</f>
        <v>0</v>
      </c>
      <c r="N138" s="7">
        <f>IF(COUNTIF('Iteration 3 - FFB'!A:A, A138) &gt; 0, 1, 0)</f>
        <v>0</v>
      </c>
      <c r="O138" s="7">
        <f>IF(COUNTIF('Iteration 3 - FBF'!A:A, A138) &gt; 0, 1, 0)</f>
        <v>0</v>
      </c>
      <c r="P138" s="7">
        <f>IF(COUNTIF('Iteration 3 - FBB'!A:A, A138) &gt; 0, 1, 0)</f>
        <v>0</v>
      </c>
      <c r="Q138" s="7">
        <f>IF(COUNTIF('Iteration 3 - BBB'!A:A, A138) &gt; 0, 1, 0)</f>
        <v>0</v>
      </c>
      <c r="R138" s="7">
        <f>IF(COUNTIF('Iteration 3 - BBF'!A:A, A138) &gt; 0, 1, 0)</f>
        <v>0</v>
      </c>
      <c r="S138" s="7">
        <f>IF(COUNTIF('Iteration 3 - BFF'!A:A, A138) &gt; 0, 1, 0)</f>
        <v>0</v>
      </c>
      <c r="T138" s="7"/>
      <c r="U138" s="7"/>
      <c r="V138" s="7"/>
      <c r="W138" s="7"/>
      <c r="X138" s="7">
        <v>1</v>
      </c>
    </row>
    <row r="139" spans="1:24" x14ac:dyDescent="0.25">
      <c r="A139" s="7" t="s">
        <v>11483</v>
      </c>
      <c r="B139" s="7" t="s">
        <v>11484</v>
      </c>
      <c r="C139" s="7">
        <v>2021</v>
      </c>
      <c r="D139" s="7" t="s">
        <v>11485</v>
      </c>
      <c r="E139" s="7">
        <f t="shared" si="4"/>
        <v>0</v>
      </c>
      <c r="F139" s="7">
        <f>IF(COUNTIF('Start Set'!A:A, A139) &gt; 0, 1, 0)</f>
        <v>0</v>
      </c>
      <c r="G139" s="7">
        <f>IF(COUNTIF('Iteration 1 - Forward'!A:A, A139) &gt; 0, 1, 0)</f>
        <v>0</v>
      </c>
      <c r="H139" s="7">
        <f>IF(COUNTIF('Iteration 1 - Backward'!A:A, A139) &gt; 0, 1, 0)</f>
        <v>0</v>
      </c>
      <c r="I139" s="7">
        <f>IF(COUNTIF('Iteration 2 - Forward-Forward'!A:A, A139) &gt; 0, 1, 0)</f>
        <v>0</v>
      </c>
      <c r="J139" s="7">
        <f>IF(COUNTIF('Iteration 2 - Forward-Backward'!A:A, A139) &gt; 0, 1, 0)</f>
        <v>0</v>
      </c>
      <c r="K139" s="7">
        <f>IF(COUNTIF('Iteration 2 - Backward-Backward'!A:A, A139) &gt; 0, 1, 0)</f>
        <v>0</v>
      </c>
      <c r="L139" s="7">
        <f>IF(COUNTIF('Iteration 2 - Backward-Forward'!A:A, A139) &gt; 0, 1, 0)</f>
        <v>0</v>
      </c>
      <c r="M139" s="7">
        <f>IF(COUNTIF('Iteration 3 - FFF'!A:A, A139) &gt; 0, 1, 0)</f>
        <v>0</v>
      </c>
      <c r="N139" s="7">
        <f>IF(COUNTIF('Iteration 3 - FFB'!A:A, A139) &gt; 0, 1, 0)</f>
        <v>0</v>
      </c>
      <c r="O139" s="7">
        <f>IF(COUNTIF('Iteration 3 - FBF'!A:A, A139) &gt; 0, 1, 0)</f>
        <v>0</v>
      </c>
      <c r="P139" s="7">
        <f>IF(COUNTIF('Iteration 3 - FBB'!A:A, A139) &gt; 0, 1, 0)</f>
        <v>0</v>
      </c>
      <c r="Q139" s="7">
        <f>IF(COUNTIF('Iteration 3 - BBB'!A:A, A139) &gt; 0, 1, 0)</f>
        <v>0</v>
      </c>
      <c r="R139" s="7">
        <f>IF(COUNTIF('Iteration 3 - BBF'!A:A, A139) &gt; 0, 1, 0)</f>
        <v>0</v>
      </c>
      <c r="S139" s="7">
        <f>IF(COUNTIF('Iteration 3 - BFF'!A:A, A139) &gt; 0, 1, 0)</f>
        <v>0</v>
      </c>
      <c r="T139" s="7"/>
      <c r="U139" s="7"/>
      <c r="V139" s="7"/>
      <c r="W139" s="7"/>
      <c r="X139" s="7">
        <v>1</v>
      </c>
    </row>
    <row r="140" spans="1:24" x14ac:dyDescent="0.25">
      <c r="A140" s="7" t="s">
        <v>11766</v>
      </c>
      <c r="B140" s="7" t="s">
        <v>11767</v>
      </c>
      <c r="C140" s="7">
        <v>2022</v>
      </c>
      <c r="D140" s="7" t="s">
        <v>11768</v>
      </c>
      <c r="E140" s="7">
        <f t="shared" si="4"/>
        <v>0</v>
      </c>
      <c r="F140" s="7">
        <f>IF(COUNTIF('Start Set'!A:A, A140) &gt; 0, 1, 0)</f>
        <v>0</v>
      </c>
      <c r="G140" s="7">
        <f>IF(COUNTIF('Iteration 1 - Forward'!A:A, A140) &gt; 0, 1, 0)</f>
        <v>0</v>
      </c>
      <c r="H140" s="7">
        <f>IF(COUNTIF('Iteration 1 - Backward'!A:A, A140) &gt; 0, 1, 0)</f>
        <v>0</v>
      </c>
      <c r="I140" s="7">
        <f>IF(COUNTIF('Iteration 2 - Forward-Forward'!A:A, A140) &gt; 0, 1, 0)</f>
        <v>0</v>
      </c>
      <c r="J140" s="7">
        <f>IF(COUNTIF('Iteration 2 - Forward-Backward'!A:A, A140) &gt; 0, 1, 0)</f>
        <v>0</v>
      </c>
      <c r="K140" s="7">
        <f>IF(COUNTIF('Iteration 2 - Backward-Backward'!A:A, A140) &gt; 0, 1, 0)</f>
        <v>0</v>
      </c>
      <c r="L140" s="7">
        <f>IF(COUNTIF('Iteration 2 - Backward-Forward'!A:A, A140) &gt; 0, 1, 0)</f>
        <v>0</v>
      </c>
      <c r="M140" s="7">
        <f>IF(COUNTIF('Iteration 3 - FFF'!A:A, A140) &gt; 0, 1, 0)</f>
        <v>0</v>
      </c>
      <c r="N140" s="7">
        <f>IF(COUNTIF('Iteration 3 - FFB'!A:A, A140) &gt; 0, 1, 0)</f>
        <v>0</v>
      </c>
      <c r="O140" s="7">
        <f>IF(COUNTIF('Iteration 3 - FBF'!A:A, A140) &gt; 0, 1, 0)</f>
        <v>0</v>
      </c>
      <c r="P140" s="7">
        <f>IF(COUNTIF('Iteration 3 - FBB'!A:A, A140) &gt; 0, 1, 0)</f>
        <v>0</v>
      </c>
      <c r="Q140" s="7">
        <f>IF(COUNTIF('Iteration 3 - BBB'!A:A, A140) &gt; 0, 1, 0)</f>
        <v>0</v>
      </c>
      <c r="R140" s="7">
        <f>IF(COUNTIF('Iteration 3 - BBF'!A:A, A140) &gt; 0, 1, 0)</f>
        <v>0</v>
      </c>
      <c r="S140" s="7">
        <f>IF(COUNTIF('Iteration 3 - BFF'!A:A, A140) &gt; 0, 1, 0)</f>
        <v>0</v>
      </c>
      <c r="T140" s="7"/>
      <c r="U140" s="7"/>
      <c r="V140" s="7"/>
      <c r="W140" s="7"/>
      <c r="X140" s="7">
        <v>1</v>
      </c>
    </row>
    <row r="141" spans="1:24" x14ac:dyDescent="0.25">
      <c r="A141" s="7" t="s">
        <v>11493</v>
      </c>
      <c r="B141" s="7" t="s">
        <v>11494</v>
      </c>
      <c r="C141" s="7">
        <v>2022</v>
      </c>
      <c r="D141" s="7" t="s">
        <v>356</v>
      </c>
      <c r="E141" s="7">
        <f t="shared" si="4"/>
        <v>0</v>
      </c>
      <c r="F141" s="7">
        <f>IF(COUNTIF('Start Set'!A:A, A141) &gt; 0, 1, 0)</f>
        <v>0</v>
      </c>
      <c r="G141" s="7">
        <f>IF(COUNTIF('Iteration 1 - Forward'!A:A, A141) &gt; 0, 1, 0)</f>
        <v>0</v>
      </c>
      <c r="H141" s="7">
        <f>IF(COUNTIF('Iteration 1 - Backward'!A:A, A141) &gt; 0, 1, 0)</f>
        <v>0</v>
      </c>
      <c r="I141" s="7">
        <f>IF(COUNTIF('Iteration 2 - Forward-Forward'!A:A, A141) &gt; 0, 1, 0)</f>
        <v>0</v>
      </c>
      <c r="J141" s="7">
        <f>IF(COUNTIF('Iteration 2 - Forward-Backward'!A:A, A141) &gt; 0, 1, 0)</f>
        <v>0</v>
      </c>
      <c r="K141" s="7">
        <f>IF(COUNTIF('Iteration 2 - Backward-Backward'!A:A, A141) &gt; 0, 1, 0)</f>
        <v>0</v>
      </c>
      <c r="L141" s="7">
        <f>IF(COUNTIF('Iteration 2 - Backward-Forward'!A:A, A141) &gt; 0, 1, 0)</f>
        <v>0</v>
      </c>
      <c r="M141" s="7">
        <f>IF(COUNTIF('Iteration 3 - FFF'!A:A, A141) &gt; 0, 1, 0)</f>
        <v>0</v>
      </c>
      <c r="N141" s="7">
        <f>IF(COUNTIF('Iteration 3 - FFB'!A:A, A141) &gt; 0, 1, 0)</f>
        <v>0</v>
      </c>
      <c r="O141" s="7">
        <f>IF(COUNTIF('Iteration 3 - FBF'!A:A, A141) &gt; 0, 1, 0)</f>
        <v>0</v>
      </c>
      <c r="P141" s="7">
        <f>IF(COUNTIF('Iteration 3 - FBB'!A:A, A141) &gt; 0, 1, 0)</f>
        <v>0</v>
      </c>
      <c r="Q141" s="7">
        <f>IF(COUNTIF('Iteration 3 - BBB'!A:A, A141) &gt; 0, 1, 0)</f>
        <v>0</v>
      </c>
      <c r="R141" s="7">
        <f>IF(COUNTIF('Iteration 3 - BBF'!A:A, A141) &gt; 0, 1, 0)</f>
        <v>0</v>
      </c>
      <c r="S141" s="7">
        <f>IF(COUNTIF('Iteration 3 - BFF'!A:A, A141) &gt; 0, 1, 0)</f>
        <v>0</v>
      </c>
      <c r="T141" s="7"/>
      <c r="U141" s="7"/>
      <c r="V141" s="7"/>
      <c r="W141" s="7"/>
      <c r="X141" s="7">
        <v>1</v>
      </c>
    </row>
    <row r="142" spans="1:24" x14ac:dyDescent="0.25">
      <c r="A142" s="7" t="s">
        <v>11653</v>
      </c>
      <c r="B142" s="7" t="s">
        <v>11654</v>
      </c>
      <c r="C142" s="7">
        <v>2020</v>
      </c>
      <c r="D142" s="7" t="s">
        <v>4362</v>
      </c>
      <c r="E142" s="7">
        <f t="shared" si="4"/>
        <v>0</v>
      </c>
      <c r="F142" s="7">
        <f>IF(COUNTIF('Start Set'!A:A, A142) &gt; 0, 1, 0)</f>
        <v>0</v>
      </c>
      <c r="G142" s="7">
        <f>IF(COUNTIF('Iteration 1 - Forward'!A:A, A142) &gt; 0, 1, 0)</f>
        <v>0</v>
      </c>
      <c r="H142" s="7">
        <f>IF(COUNTIF('Iteration 1 - Backward'!A:A, A142) &gt; 0, 1, 0)</f>
        <v>0</v>
      </c>
      <c r="I142" s="7">
        <f>IF(COUNTIF('Iteration 2 - Forward-Forward'!A:A, A142) &gt; 0, 1, 0)</f>
        <v>0</v>
      </c>
      <c r="J142" s="7">
        <f>IF(COUNTIF('Iteration 2 - Forward-Backward'!A:A, A142) &gt; 0, 1, 0)</f>
        <v>0</v>
      </c>
      <c r="K142" s="7">
        <f>IF(COUNTIF('Iteration 2 - Backward-Backward'!A:A, A142) &gt; 0, 1, 0)</f>
        <v>0</v>
      </c>
      <c r="L142" s="7">
        <f>IF(COUNTIF('Iteration 2 - Backward-Forward'!A:A, A142) &gt; 0, 1, 0)</f>
        <v>0</v>
      </c>
      <c r="M142" s="7">
        <f>IF(COUNTIF('Iteration 3 - FFF'!A:A, A142) &gt; 0, 1, 0)</f>
        <v>0</v>
      </c>
      <c r="N142" s="7">
        <f>IF(COUNTIF('Iteration 3 - FFB'!A:A, A142) &gt; 0, 1, 0)</f>
        <v>0</v>
      </c>
      <c r="O142" s="7">
        <f>IF(COUNTIF('Iteration 3 - FBF'!A:A, A142) &gt; 0, 1, 0)</f>
        <v>0</v>
      </c>
      <c r="P142" s="7">
        <f>IF(COUNTIF('Iteration 3 - FBB'!A:A, A142) &gt; 0, 1, 0)</f>
        <v>0</v>
      </c>
      <c r="Q142" s="7">
        <f>IF(COUNTIF('Iteration 3 - BBB'!A:A, A142) &gt; 0, 1, 0)</f>
        <v>0</v>
      </c>
      <c r="R142" s="7">
        <f>IF(COUNTIF('Iteration 3 - BBF'!A:A, A142) &gt; 0, 1, 0)</f>
        <v>0</v>
      </c>
      <c r="S142" s="7">
        <f>IF(COUNTIF('Iteration 3 - BFF'!A:A, A142) &gt; 0, 1, 0)</f>
        <v>0</v>
      </c>
      <c r="T142" s="7"/>
      <c r="U142" s="7"/>
      <c r="V142" s="7"/>
      <c r="W142" s="7"/>
      <c r="X142" s="7">
        <v>1</v>
      </c>
    </row>
    <row r="143" spans="1:24" x14ac:dyDescent="0.25">
      <c r="A143" s="7" t="s">
        <v>11829</v>
      </c>
      <c r="B143" s="7" t="s">
        <v>11830</v>
      </c>
      <c r="C143" s="7">
        <v>2020</v>
      </c>
      <c r="D143" s="7" t="s">
        <v>7226</v>
      </c>
      <c r="E143" s="7">
        <f t="shared" si="4"/>
        <v>0</v>
      </c>
      <c r="F143" s="7">
        <f>IF(COUNTIF('Start Set'!A:A, A143) &gt; 0, 1, 0)</f>
        <v>0</v>
      </c>
      <c r="G143" s="7">
        <f>IF(COUNTIF('Iteration 1 - Forward'!A:A, A143) &gt; 0, 1, 0)</f>
        <v>0</v>
      </c>
      <c r="H143" s="7">
        <f>IF(COUNTIF('Iteration 1 - Backward'!A:A, A143) &gt; 0, 1, 0)</f>
        <v>0</v>
      </c>
      <c r="I143" s="7">
        <f>IF(COUNTIF('Iteration 2 - Forward-Forward'!A:A, A143) &gt; 0, 1, 0)</f>
        <v>0</v>
      </c>
      <c r="J143" s="7">
        <f>IF(COUNTIF('Iteration 2 - Forward-Backward'!A:A, A143) &gt; 0, 1, 0)</f>
        <v>0</v>
      </c>
      <c r="K143" s="7">
        <f>IF(COUNTIF('Iteration 2 - Backward-Backward'!A:A, A143) &gt; 0, 1, 0)</f>
        <v>0</v>
      </c>
      <c r="L143" s="7">
        <f>IF(COUNTIF('Iteration 2 - Backward-Forward'!A:A, A143) &gt; 0, 1, 0)</f>
        <v>0</v>
      </c>
      <c r="M143" s="7">
        <f>IF(COUNTIF('Iteration 3 - FFF'!A:A, A143) &gt; 0, 1, 0)</f>
        <v>0</v>
      </c>
      <c r="N143" s="7">
        <f>IF(COUNTIF('Iteration 3 - FFB'!A:A, A143) &gt; 0, 1, 0)</f>
        <v>0</v>
      </c>
      <c r="O143" s="7">
        <f>IF(COUNTIF('Iteration 3 - FBF'!A:A, A143) &gt; 0, 1, 0)</f>
        <v>0</v>
      </c>
      <c r="P143" s="7">
        <f>IF(COUNTIF('Iteration 3 - FBB'!A:A, A143) &gt; 0, 1, 0)</f>
        <v>0</v>
      </c>
      <c r="Q143" s="7">
        <f>IF(COUNTIF('Iteration 3 - BBB'!A:A, A143) &gt; 0, 1, 0)</f>
        <v>0</v>
      </c>
      <c r="R143" s="7">
        <f>IF(COUNTIF('Iteration 3 - BBF'!A:A, A143) &gt; 0, 1, 0)</f>
        <v>0</v>
      </c>
      <c r="S143" s="7">
        <f>IF(COUNTIF('Iteration 3 - BFF'!A:A, A143) &gt; 0, 1, 0)</f>
        <v>0</v>
      </c>
      <c r="T143" s="7"/>
      <c r="U143" s="7"/>
      <c r="V143" s="7"/>
      <c r="W143" s="7"/>
      <c r="X143" s="7">
        <v>1</v>
      </c>
    </row>
    <row r="144" spans="1:24" x14ac:dyDescent="0.25">
      <c r="A144" s="7" t="s">
        <v>11824</v>
      </c>
      <c r="B144" s="7" t="s">
        <v>11825</v>
      </c>
      <c r="C144" s="7">
        <v>2020</v>
      </c>
      <c r="D144" s="7" t="s">
        <v>1295</v>
      </c>
      <c r="E144" s="7">
        <f t="shared" si="4"/>
        <v>0</v>
      </c>
      <c r="F144" s="7">
        <f>IF(COUNTIF('Start Set'!A:A, A144) &gt; 0, 1, 0)</f>
        <v>0</v>
      </c>
      <c r="G144" s="7">
        <f>IF(COUNTIF('Iteration 1 - Forward'!A:A, A144) &gt; 0, 1, 0)</f>
        <v>0</v>
      </c>
      <c r="H144" s="7">
        <f>IF(COUNTIF('Iteration 1 - Backward'!A:A, A144) &gt; 0, 1, 0)</f>
        <v>0</v>
      </c>
      <c r="I144" s="7">
        <f>IF(COUNTIF('Iteration 2 - Forward-Forward'!A:A, A144) &gt; 0, 1, 0)</f>
        <v>0</v>
      </c>
      <c r="J144" s="7">
        <f>IF(COUNTIF('Iteration 2 - Forward-Backward'!A:A, A144) &gt; 0, 1, 0)</f>
        <v>0</v>
      </c>
      <c r="K144" s="7">
        <f>IF(COUNTIF('Iteration 2 - Backward-Backward'!A:A, A144) &gt; 0, 1, 0)</f>
        <v>0</v>
      </c>
      <c r="L144" s="7">
        <f>IF(COUNTIF('Iteration 2 - Backward-Forward'!A:A, A144) &gt; 0, 1, 0)</f>
        <v>0</v>
      </c>
      <c r="M144" s="7">
        <f>IF(COUNTIF('Iteration 3 - FFF'!A:A, A144) &gt; 0, 1, 0)</f>
        <v>0</v>
      </c>
      <c r="N144" s="7">
        <f>IF(COUNTIF('Iteration 3 - FFB'!A:A, A144) &gt; 0, 1, 0)</f>
        <v>0</v>
      </c>
      <c r="O144" s="7">
        <f>IF(COUNTIF('Iteration 3 - FBF'!A:A, A144) &gt; 0, 1, 0)</f>
        <v>0</v>
      </c>
      <c r="P144" s="7">
        <f>IF(COUNTIF('Iteration 3 - FBB'!A:A, A144) &gt; 0, 1, 0)</f>
        <v>0</v>
      </c>
      <c r="Q144" s="7">
        <f>IF(COUNTIF('Iteration 3 - BBB'!A:A, A144) &gt; 0, 1, 0)</f>
        <v>0</v>
      </c>
      <c r="R144" s="7">
        <f>IF(COUNTIF('Iteration 3 - BBF'!A:A, A144) &gt; 0, 1, 0)</f>
        <v>0</v>
      </c>
      <c r="S144" s="7">
        <f>IF(COUNTIF('Iteration 3 - BFF'!A:A, A144) &gt; 0, 1, 0)</f>
        <v>0</v>
      </c>
      <c r="T144" s="7"/>
      <c r="U144" s="7"/>
      <c r="V144" s="7"/>
      <c r="W144" s="7"/>
      <c r="X144" s="7">
        <v>1</v>
      </c>
    </row>
    <row r="145" spans="1:25" x14ac:dyDescent="0.25">
      <c r="A145" s="7" t="s">
        <v>11806</v>
      </c>
      <c r="B145" s="7" t="s">
        <v>11807</v>
      </c>
      <c r="C145" s="7">
        <v>2022</v>
      </c>
      <c r="D145" s="7" t="s">
        <v>11808</v>
      </c>
      <c r="E145" s="7">
        <f t="shared" si="4"/>
        <v>0</v>
      </c>
      <c r="F145" s="7">
        <f>IF(COUNTIF('Start Set'!A:A, A145) &gt; 0, 1, 0)</f>
        <v>0</v>
      </c>
      <c r="G145" s="7">
        <f>IF(COUNTIF('Iteration 1 - Forward'!A:A, A145) &gt; 0, 1, 0)</f>
        <v>0</v>
      </c>
      <c r="H145" s="7">
        <f>IF(COUNTIF('Iteration 1 - Backward'!A:A, A145) &gt; 0, 1, 0)</f>
        <v>0</v>
      </c>
      <c r="I145" s="7">
        <f>IF(COUNTIF('Iteration 2 - Forward-Forward'!A:A, A145) &gt; 0, 1, 0)</f>
        <v>0</v>
      </c>
      <c r="J145" s="7">
        <f>IF(COUNTIF('Iteration 2 - Forward-Backward'!A:A, A145) &gt; 0, 1, 0)</f>
        <v>0</v>
      </c>
      <c r="K145" s="7">
        <f>IF(COUNTIF('Iteration 2 - Backward-Backward'!A:A, A145) &gt; 0, 1, 0)</f>
        <v>0</v>
      </c>
      <c r="L145" s="7">
        <f>IF(COUNTIF('Iteration 2 - Backward-Forward'!A:A, A145) &gt; 0, 1, 0)</f>
        <v>0</v>
      </c>
      <c r="M145" s="7">
        <f>IF(COUNTIF('Iteration 3 - FFF'!A:A, A145) &gt; 0, 1, 0)</f>
        <v>0</v>
      </c>
      <c r="N145" s="7">
        <f>IF(COUNTIF('Iteration 3 - FFB'!A:A, A145) &gt; 0, 1, 0)</f>
        <v>0</v>
      </c>
      <c r="O145" s="7">
        <f>IF(COUNTIF('Iteration 3 - FBF'!A:A, A145) &gt; 0, 1, 0)</f>
        <v>0</v>
      </c>
      <c r="P145" s="7">
        <f>IF(COUNTIF('Iteration 3 - FBB'!A:A, A145) &gt; 0, 1, 0)</f>
        <v>0</v>
      </c>
      <c r="Q145" s="7">
        <f>IF(COUNTIF('Iteration 3 - BBB'!A:A, A145) &gt; 0, 1, 0)</f>
        <v>0</v>
      </c>
      <c r="R145" s="7">
        <f>IF(COUNTIF('Iteration 3 - BBF'!A:A, A145) &gt; 0, 1, 0)</f>
        <v>0</v>
      </c>
      <c r="S145" s="7">
        <f>IF(COUNTIF('Iteration 3 - BFF'!A:A, A145) &gt; 0, 1, 0)</f>
        <v>0</v>
      </c>
      <c r="T145" s="7"/>
      <c r="U145" s="7"/>
      <c r="V145" s="7"/>
      <c r="W145" s="7"/>
      <c r="X145" s="7">
        <v>1</v>
      </c>
    </row>
    <row r="146" spans="1:25" x14ac:dyDescent="0.25">
      <c r="A146" s="7" t="s">
        <v>11848</v>
      </c>
      <c r="B146" s="7" t="s">
        <v>11849</v>
      </c>
      <c r="C146" s="7">
        <v>2021</v>
      </c>
      <c r="D146" s="7" t="s">
        <v>608</v>
      </c>
      <c r="E146" s="7">
        <f t="shared" si="4"/>
        <v>0</v>
      </c>
      <c r="F146" s="7">
        <f>IF(COUNTIF('Start Set'!A:A, A146) &gt; 0, 1, 0)</f>
        <v>0</v>
      </c>
      <c r="G146" s="7">
        <f>IF(COUNTIF('Iteration 1 - Forward'!A:A, A146) &gt; 0, 1, 0)</f>
        <v>0</v>
      </c>
      <c r="H146" s="7">
        <f>IF(COUNTIF('Iteration 1 - Backward'!A:A, A146) &gt; 0, 1, 0)</f>
        <v>0</v>
      </c>
      <c r="I146" s="7">
        <f>IF(COUNTIF('Iteration 2 - Forward-Forward'!A:A, A146) &gt; 0, 1, 0)</f>
        <v>0</v>
      </c>
      <c r="J146" s="7">
        <f>IF(COUNTIF('Iteration 2 - Forward-Backward'!A:A, A146) &gt; 0, 1, 0)</f>
        <v>0</v>
      </c>
      <c r="K146" s="7">
        <f>IF(COUNTIF('Iteration 2 - Backward-Backward'!A:A, A146) &gt; 0, 1, 0)</f>
        <v>0</v>
      </c>
      <c r="L146" s="7">
        <f>IF(COUNTIF('Iteration 2 - Backward-Forward'!A:A, A146) &gt; 0, 1, 0)</f>
        <v>0</v>
      </c>
      <c r="M146" s="7">
        <f>IF(COUNTIF('Iteration 3 - FFF'!A:A, A146) &gt; 0, 1, 0)</f>
        <v>0</v>
      </c>
      <c r="N146" s="7">
        <f>IF(COUNTIF('Iteration 3 - FFB'!A:A, A146) &gt; 0, 1, 0)</f>
        <v>0</v>
      </c>
      <c r="O146" s="7">
        <f>IF(COUNTIF('Iteration 3 - FBF'!A:A, A146) &gt; 0, 1, 0)</f>
        <v>0</v>
      </c>
      <c r="P146" s="7">
        <f>IF(COUNTIF('Iteration 3 - FBB'!A:A, A146) &gt; 0, 1, 0)</f>
        <v>0</v>
      </c>
      <c r="Q146" s="7">
        <f>IF(COUNTIF('Iteration 3 - BBB'!A:A, A146) &gt; 0, 1, 0)</f>
        <v>0</v>
      </c>
      <c r="R146" s="7">
        <f>IF(COUNTIF('Iteration 3 - BBF'!A:A, A146) &gt; 0, 1, 0)</f>
        <v>0</v>
      </c>
      <c r="S146" s="7">
        <f>IF(COUNTIF('Iteration 3 - BFF'!A:A, A146) &gt; 0, 1, 0)</f>
        <v>0</v>
      </c>
      <c r="T146" s="7"/>
      <c r="U146" s="7"/>
      <c r="V146" s="7"/>
      <c r="W146" s="7"/>
      <c r="X146" s="7">
        <v>1</v>
      </c>
    </row>
    <row r="147" spans="1:25" x14ac:dyDescent="0.25">
      <c r="A147" s="7" t="s">
        <v>11497</v>
      </c>
      <c r="B147" s="7" t="s">
        <v>11498</v>
      </c>
      <c r="C147" s="7">
        <v>2020</v>
      </c>
      <c r="D147" s="7" t="s">
        <v>1757</v>
      </c>
      <c r="E147" s="7">
        <f t="shared" si="4"/>
        <v>0</v>
      </c>
      <c r="F147" s="7">
        <f>IF(COUNTIF('Start Set'!A:A, A147) &gt; 0, 1, 0)</f>
        <v>0</v>
      </c>
      <c r="G147" s="7">
        <f>IF(COUNTIF('Iteration 1 - Forward'!A:A, A147) &gt; 0, 1, 0)</f>
        <v>0</v>
      </c>
      <c r="H147" s="7">
        <f>IF(COUNTIF('Iteration 1 - Backward'!A:A, A147) &gt; 0, 1, 0)</f>
        <v>0</v>
      </c>
      <c r="I147" s="7">
        <f>IF(COUNTIF('Iteration 2 - Forward-Forward'!A:A, A147) &gt; 0, 1, 0)</f>
        <v>0</v>
      </c>
      <c r="J147" s="7">
        <f>IF(COUNTIF('Iteration 2 - Forward-Backward'!A:A, A147) &gt; 0, 1, 0)</f>
        <v>0</v>
      </c>
      <c r="K147" s="7">
        <f>IF(COUNTIF('Iteration 2 - Backward-Backward'!A:A, A147) &gt; 0, 1, 0)</f>
        <v>0</v>
      </c>
      <c r="L147" s="7">
        <f>IF(COUNTIF('Iteration 2 - Backward-Forward'!A:A, A147) &gt; 0, 1, 0)</f>
        <v>0</v>
      </c>
      <c r="M147" s="7">
        <f>IF(COUNTIF('Iteration 3 - FFF'!A:A, A147) &gt; 0, 1, 0)</f>
        <v>0</v>
      </c>
      <c r="N147" s="7">
        <f>IF(COUNTIF('Iteration 3 - FFB'!A:A, A147) &gt; 0, 1, 0)</f>
        <v>0</v>
      </c>
      <c r="O147" s="7">
        <f>IF(COUNTIF('Iteration 3 - FBF'!A:A, A147) &gt; 0, 1, 0)</f>
        <v>0</v>
      </c>
      <c r="P147" s="7">
        <f>IF(COUNTIF('Iteration 3 - FBB'!A:A, A147) &gt; 0, 1, 0)</f>
        <v>0</v>
      </c>
      <c r="Q147" s="7">
        <f>IF(COUNTIF('Iteration 3 - BBB'!A:A, A147) &gt; 0, 1, 0)</f>
        <v>0</v>
      </c>
      <c r="R147" s="7">
        <f>IF(COUNTIF('Iteration 3 - BBF'!A:A, A147) &gt; 0, 1, 0)</f>
        <v>0</v>
      </c>
      <c r="S147" s="7">
        <f>IF(COUNTIF('Iteration 3 - BFF'!A:A, A147) &gt; 0, 1, 0)</f>
        <v>0</v>
      </c>
      <c r="T147" s="7"/>
      <c r="U147" s="7"/>
      <c r="V147" s="7"/>
      <c r="W147" s="7"/>
      <c r="X147" s="7"/>
      <c r="Y147" s="7">
        <v>1</v>
      </c>
    </row>
    <row r="148" spans="1:25" x14ac:dyDescent="0.25">
      <c r="A148" s="7" t="s">
        <v>11689</v>
      </c>
      <c r="B148" s="7" t="s">
        <v>11690</v>
      </c>
      <c r="C148" s="7">
        <v>2020</v>
      </c>
      <c r="D148" s="7" t="s">
        <v>383</v>
      </c>
      <c r="E148" s="7">
        <f t="shared" si="4"/>
        <v>0</v>
      </c>
      <c r="F148" s="7">
        <f>IF(COUNTIF('Start Set'!A:A, A148) &gt; 0, 1, 0)</f>
        <v>0</v>
      </c>
      <c r="G148" s="7">
        <f>IF(COUNTIF('Iteration 1 - Forward'!A:A, A148) &gt; 0, 1, 0)</f>
        <v>0</v>
      </c>
      <c r="H148" s="7">
        <f>IF(COUNTIF('Iteration 1 - Backward'!A:A, A148) &gt; 0, 1, 0)</f>
        <v>0</v>
      </c>
      <c r="I148" s="7">
        <f>IF(COUNTIF('Iteration 2 - Forward-Forward'!A:A, A148) &gt; 0, 1, 0)</f>
        <v>0</v>
      </c>
      <c r="J148" s="7">
        <f>IF(COUNTIF('Iteration 2 - Forward-Backward'!A:A, A148) &gt; 0, 1, 0)</f>
        <v>0</v>
      </c>
      <c r="K148" s="7">
        <f>IF(COUNTIF('Iteration 2 - Backward-Backward'!A:A, A148) &gt; 0, 1, 0)</f>
        <v>0</v>
      </c>
      <c r="L148" s="7">
        <f>IF(COUNTIF('Iteration 2 - Backward-Forward'!A:A, A148) &gt; 0, 1, 0)</f>
        <v>0</v>
      </c>
      <c r="M148" s="7">
        <f>IF(COUNTIF('Iteration 3 - FFF'!A:A, A148) &gt; 0, 1, 0)</f>
        <v>0</v>
      </c>
      <c r="N148" s="7">
        <f>IF(COUNTIF('Iteration 3 - FFB'!A:A, A148) &gt; 0, 1, 0)</f>
        <v>0</v>
      </c>
      <c r="O148" s="7">
        <f>IF(COUNTIF('Iteration 3 - FBF'!A:A, A148) &gt; 0, 1, 0)</f>
        <v>0</v>
      </c>
      <c r="P148" s="7">
        <f>IF(COUNTIF('Iteration 3 - FBB'!A:A, A148) &gt; 0, 1, 0)</f>
        <v>0</v>
      </c>
      <c r="Q148" s="7">
        <f>IF(COUNTIF('Iteration 3 - BBB'!A:A, A148) &gt; 0, 1, 0)</f>
        <v>0</v>
      </c>
      <c r="R148" s="7">
        <f>IF(COUNTIF('Iteration 3 - BBF'!A:A, A148) &gt; 0, 1, 0)</f>
        <v>0</v>
      </c>
      <c r="S148" s="7">
        <f>IF(COUNTIF('Iteration 3 - BFF'!A:A, A148) &gt; 0, 1, 0)</f>
        <v>0</v>
      </c>
      <c r="T148" s="7"/>
      <c r="U148" s="7"/>
      <c r="V148" s="7"/>
      <c r="W148" s="7"/>
      <c r="X148" s="7"/>
      <c r="Y148" s="7">
        <v>1</v>
      </c>
    </row>
    <row r="149" spans="1:25" x14ac:dyDescent="0.25">
      <c r="A149" s="7" t="s">
        <v>11614</v>
      </c>
      <c r="B149" s="7" t="s">
        <v>11615</v>
      </c>
      <c r="C149" s="7">
        <v>2021</v>
      </c>
      <c r="D149" s="7" t="s">
        <v>402</v>
      </c>
      <c r="E149" s="7">
        <f t="shared" si="4"/>
        <v>0</v>
      </c>
      <c r="F149" s="7">
        <f>IF(COUNTIF('Start Set'!A:A, A149) &gt; 0, 1, 0)</f>
        <v>0</v>
      </c>
      <c r="G149" s="7">
        <f>IF(COUNTIF('Iteration 1 - Forward'!A:A, A149) &gt; 0, 1, 0)</f>
        <v>0</v>
      </c>
      <c r="H149" s="7">
        <f>IF(COUNTIF('Iteration 1 - Backward'!A:A, A149) &gt; 0, 1, 0)</f>
        <v>0</v>
      </c>
      <c r="I149" s="7">
        <f>IF(COUNTIF('Iteration 2 - Forward-Forward'!A:A, A149) &gt; 0, 1, 0)</f>
        <v>0</v>
      </c>
      <c r="J149" s="7">
        <f>IF(COUNTIF('Iteration 2 - Forward-Backward'!A:A, A149) &gt; 0, 1, 0)</f>
        <v>0</v>
      </c>
      <c r="K149" s="7">
        <f>IF(COUNTIF('Iteration 2 - Backward-Backward'!A:A, A149) &gt; 0, 1, 0)</f>
        <v>0</v>
      </c>
      <c r="L149" s="7">
        <f>IF(COUNTIF('Iteration 2 - Backward-Forward'!A:A, A149) &gt; 0, 1, 0)</f>
        <v>0</v>
      </c>
      <c r="M149" s="7">
        <f>IF(COUNTIF('Iteration 3 - FFF'!A:A, A149) &gt; 0, 1, 0)</f>
        <v>0</v>
      </c>
      <c r="N149" s="7">
        <f>IF(COUNTIF('Iteration 3 - FFB'!A:A, A149) &gt; 0, 1, 0)</f>
        <v>0</v>
      </c>
      <c r="O149" s="7">
        <f>IF(COUNTIF('Iteration 3 - FBF'!A:A, A149) &gt; 0, 1, 0)</f>
        <v>0</v>
      </c>
      <c r="P149" s="7">
        <f>IF(COUNTIF('Iteration 3 - FBB'!A:A, A149) &gt; 0, 1, 0)</f>
        <v>0</v>
      </c>
      <c r="Q149" s="7">
        <f>IF(COUNTIF('Iteration 3 - BBB'!A:A, A149) &gt; 0, 1, 0)</f>
        <v>0</v>
      </c>
      <c r="R149" s="7">
        <f>IF(COUNTIF('Iteration 3 - BBF'!A:A, A149) &gt; 0, 1, 0)</f>
        <v>0</v>
      </c>
      <c r="S149" s="7">
        <f>IF(COUNTIF('Iteration 3 - BFF'!A:A, A149) &gt; 0, 1, 0)</f>
        <v>0</v>
      </c>
      <c r="T149" s="7"/>
      <c r="U149" s="7"/>
      <c r="V149" s="7"/>
      <c r="W149" s="7"/>
      <c r="X149" s="7"/>
      <c r="Y149" s="7">
        <v>1</v>
      </c>
    </row>
    <row r="150" spans="1:25" x14ac:dyDescent="0.25">
      <c r="A150" s="7" t="s">
        <v>11505</v>
      </c>
      <c r="B150" s="7" t="s">
        <v>11506</v>
      </c>
      <c r="C150" s="7">
        <v>2021</v>
      </c>
      <c r="D150" s="7" t="s">
        <v>11507</v>
      </c>
      <c r="E150" s="7">
        <f t="shared" si="4"/>
        <v>0</v>
      </c>
      <c r="F150" s="7">
        <f>IF(COUNTIF('Start Set'!A:A, A150) &gt; 0, 1, 0)</f>
        <v>0</v>
      </c>
      <c r="G150" s="7">
        <f>IF(COUNTIF('Iteration 1 - Forward'!A:A, A150) &gt; 0, 1, 0)</f>
        <v>0</v>
      </c>
      <c r="H150" s="7">
        <f>IF(COUNTIF('Iteration 1 - Backward'!A:A, A150) &gt; 0, 1, 0)</f>
        <v>0</v>
      </c>
      <c r="I150" s="7">
        <f>IF(COUNTIF('Iteration 2 - Forward-Forward'!A:A, A150) &gt; 0, 1, 0)</f>
        <v>0</v>
      </c>
      <c r="J150" s="7">
        <f>IF(COUNTIF('Iteration 2 - Forward-Backward'!A:A, A150) &gt; 0, 1, 0)</f>
        <v>0</v>
      </c>
      <c r="K150" s="7">
        <f>IF(COUNTIF('Iteration 2 - Backward-Backward'!A:A, A150) &gt; 0, 1, 0)</f>
        <v>0</v>
      </c>
      <c r="L150" s="7">
        <f>IF(COUNTIF('Iteration 2 - Backward-Forward'!A:A, A150) &gt; 0, 1, 0)</f>
        <v>0</v>
      </c>
      <c r="M150" s="7">
        <f>IF(COUNTIF('Iteration 3 - FFF'!A:A, A150) &gt; 0, 1, 0)</f>
        <v>0</v>
      </c>
      <c r="N150" s="7">
        <f>IF(COUNTIF('Iteration 3 - FFB'!A:A, A150) &gt; 0, 1, 0)</f>
        <v>0</v>
      </c>
      <c r="O150" s="7">
        <f>IF(COUNTIF('Iteration 3 - FBF'!A:A, A150) &gt; 0, 1, 0)</f>
        <v>0</v>
      </c>
      <c r="P150" s="7">
        <f>IF(COUNTIF('Iteration 3 - FBB'!A:A, A150) &gt; 0, 1, 0)</f>
        <v>0</v>
      </c>
      <c r="Q150" s="7">
        <f>IF(COUNTIF('Iteration 3 - BBB'!A:A, A150) &gt; 0, 1, 0)</f>
        <v>0</v>
      </c>
      <c r="R150" s="7">
        <f>IF(COUNTIF('Iteration 3 - BBF'!A:A, A150) &gt; 0, 1, 0)</f>
        <v>0</v>
      </c>
      <c r="S150" s="7">
        <f>IF(COUNTIF('Iteration 3 - BFF'!A:A, A150) &gt; 0, 1, 0)</f>
        <v>0</v>
      </c>
      <c r="T150" s="7"/>
      <c r="U150" s="7"/>
      <c r="V150" s="7"/>
      <c r="W150" s="7"/>
      <c r="X150" s="7"/>
      <c r="Y150" s="7">
        <v>1</v>
      </c>
    </row>
    <row r="151" spans="1:25" x14ac:dyDescent="0.25">
      <c r="A151" s="7" t="s">
        <v>11619</v>
      </c>
      <c r="B151" s="7" t="s">
        <v>11620</v>
      </c>
      <c r="C151" s="7">
        <v>2020</v>
      </c>
      <c r="D151" s="7" t="s">
        <v>335</v>
      </c>
      <c r="E151" s="7">
        <f t="shared" si="4"/>
        <v>0</v>
      </c>
      <c r="F151" s="7">
        <f>IF(COUNTIF('Start Set'!A:A, A151) &gt; 0, 1, 0)</f>
        <v>0</v>
      </c>
      <c r="G151" s="7">
        <f>IF(COUNTIF('Iteration 1 - Forward'!A:A, A151) &gt; 0, 1, 0)</f>
        <v>0</v>
      </c>
      <c r="H151" s="7">
        <f>IF(COUNTIF('Iteration 1 - Backward'!A:A, A151) &gt; 0, 1, 0)</f>
        <v>0</v>
      </c>
      <c r="I151" s="7">
        <f>IF(COUNTIF('Iteration 2 - Forward-Forward'!A:A, A151) &gt; 0, 1, 0)</f>
        <v>0</v>
      </c>
      <c r="J151" s="7">
        <f>IF(COUNTIF('Iteration 2 - Forward-Backward'!A:A, A151) &gt; 0, 1, 0)</f>
        <v>0</v>
      </c>
      <c r="K151" s="7">
        <f>IF(COUNTIF('Iteration 2 - Backward-Backward'!A:A, A151) &gt; 0, 1, 0)</f>
        <v>0</v>
      </c>
      <c r="L151" s="7">
        <f>IF(COUNTIF('Iteration 2 - Backward-Forward'!A:A, A151) &gt; 0, 1, 0)</f>
        <v>0</v>
      </c>
      <c r="M151" s="7">
        <f>IF(COUNTIF('Iteration 3 - FFF'!A:A, A151) &gt; 0, 1, 0)</f>
        <v>0</v>
      </c>
      <c r="N151" s="7">
        <f>IF(COUNTIF('Iteration 3 - FFB'!A:A, A151) &gt; 0, 1, 0)</f>
        <v>0</v>
      </c>
      <c r="O151" s="7">
        <f>IF(COUNTIF('Iteration 3 - FBF'!A:A, A151) &gt; 0, 1, 0)</f>
        <v>0</v>
      </c>
      <c r="P151" s="7">
        <f>IF(COUNTIF('Iteration 3 - FBB'!A:A, A151) &gt; 0, 1, 0)</f>
        <v>0</v>
      </c>
      <c r="Q151" s="7">
        <f>IF(COUNTIF('Iteration 3 - BBB'!A:A, A151) &gt; 0, 1, 0)</f>
        <v>0</v>
      </c>
      <c r="R151" s="7">
        <f>IF(COUNTIF('Iteration 3 - BBF'!A:A, A151) &gt; 0, 1, 0)</f>
        <v>0</v>
      </c>
      <c r="S151" s="7">
        <f>IF(COUNTIF('Iteration 3 - BFF'!A:A, A151) &gt; 0, 1, 0)</f>
        <v>0</v>
      </c>
      <c r="T151" s="7"/>
      <c r="U151" s="7"/>
      <c r="V151" s="7"/>
      <c r="W151" s="7"/>
      <c r="X151" s="7"/>
      <c r="Y151" s="7">
        <v>1</v>
      </c>
    </row>
    <row r="152" spans="1:25" x14ac:dyDescent="0.25">
      <c r="A152" s="7" t="s">
        <v>11885</v>
      </c>
      <c r="B152" s="7" t="s">
        <v>11886</v>
      </c>
      <c r="C152" s="7">
        <v>2022</v>
      </c>
      <c r="D152" s="7" t="s">
        <v>2494</v>
      </c>
      <c r="E152" s="7">
        <f t="shared" si="4"/>
        <v>0</v>
      </c>
      <c r="F152" s="7">
        <f>IF(COUNTIF('Start Set'!A:A, A152) &gt; 0, 1, 0)</f>
        <v>0</v>
      </c>
      <c r="G152" s="7">
        <f>IF(COUNTIF('Iteration 1 - Forward'!A:A, A152) &gt; 0, 1, 0)</f>
        <v>0</v>
      </c>
      <c r="H152" s="7">
        <f>IF(COUNTIF('Iteration 1 - Backward'!A:A, A152) &gt; 0, 1, 0)</f>
        <v>0</v>
      </c>
      <c r="I152" s="7">
        <f>IF(COUNTIF('Iteration 2 - Forward-Forward'!A:A, A152) &gt; 0, 1, 0)</f>
        <v>0</v>
      </c>
      <c r="J152" s="7">
        <f>IF(COUNTIF('Iteration 2 - Forward-Backward'!A:A, A152) &gt; 0, 1, 0)</f>
        <v>0</v>
      </c>
      <c r="K152" s="7">
        <f>IF(COUNTIF('Iteration 2 - Backward-Backward'!A:A, A152) &gt; 0, 1, 0)</f>
        <v>0</v>
      </c>
      <c r="L152" s="7">
        <f>IF(COUNTIF('Iteration 2 - Backward-Forward'!A:A, A152) &gt; 0, 1, 0)</f>
        <v>0</v>
      </c>
      <c r="M152" s="7">
        <f>IF(COUNTIF('Iteration 3 - FFF'!A:A, A152) &gt; 0, 1, 0)</f>
        <v>0</v>
      </c>
      <c r="N152" s="7">
        <f>IF(COUNTIF('Iteration 3 - FFB'!A:A, A152) &gt; 0, 1, 0)</f>
        <v>0</v>
      </c>
      <c r="O152" s="7">
        <f>IF(COUNTIF('Iteration 3 - FBF'!A:A, A152) &gt; 0, 1, 0)</f>
        <v>0</v>
      </c>
      <c r="P152" s="7">
        <f>IF(COUNTIF('Iteration 3 - FBB'!A:A, A152) &gt; 0, 1, 0)</f>
        <v>0</v>
      </c>
      <c r="Q152" s="7">
        <f>IF(COUNTIF('Iteration 3 - BBB'!A:A, A152) &gt; 0, 1, 0)</f>
        <v>0</v>
      </c>
      <c r="R152" s="7">
        <f>IF(COUNTIF('Iteration 3 - BBF'!A:A, A152) &gt; 0, 1, 0)</f>
        <v>0</v>
      </c>
      <c r="S152" s="7">
        <f>IF(COUNTIF('Iteration 3 - BFF'!A:A, A152) &gt; 0, 1, 0)</f>
        <v>0</v>
      </c>
      <c r="T152" s="7"/>
      <c r="U152" s="7"/>
      <c r="V152" s="7"/>
      <c r="W152" s="7"/>
      <c r="X152" s="7"/>
      <c r="Y152" s="7">
        <v>1</v>
      </c>
    </row>
    <row r="153" spans="1:25" x14ac:dyDescent="0.25">
      <c r="A153" s="7" t="s">
        <v>11495</v>
      </c>
      <c r="B153" s="7" t="s">
        <v>11496</v>
      </c>
      <c r="C153" s="7">
        <v>2021</v>
      </c>
      <c r="D153" s="7" t="s">
        <v>1757</v>
      </c>
      <c r="E153" s="7">
        <f t="shared" si="4"/>
        <v>0</v>
      </c>
      <c r="F153" s="7">
        <f>IF(COUNTIF('Start Set'!A:A, A153) &gt; 0, 1, 0)</f>
        <v>0</v>
      </c>
      <c r="G153" s="7">
        <f>IF(COUNTIF('Iteration 1 - Forward'!A:A, A153) &gt; 0, 1, 0)</f>
        <v>0</v>
      </c>
      <c r="H153" s="7">
        <f>IF(COUNTIF('Iteration 1 - Backward'!A:A, A153) &gt; 0, 1, 0)</f>
        <v>0</v>
      </c>
      <c r="I153" s="7">
        <f>IF(COUNTIF('Iteration 2 - Forward-Forward'!A:A, A153) &gt; 0, 1, 0)</f>
        <v>0</v>
      </c>
      <c r="J153" s="7">
        <f>IF(COUNTIF('Iteration 2 - Forward-Backward'!A:A, A153) &gt; 0, 1, 0)</f>
        <v>0</v>
      </c>
      <c r="K153" s="7">
        <f>IF(COUNTIF('Iteration 2 - Backward-Backward'!A:A, A153) &gt; 0, 1, 0)</f>
        <v>0</v>
      </c>
      <c r="L153" s="7">
        <f>IF(COUNTIF('Iteration 2 - Backward-Forward'!A:A, A153) &gt; 0, 1, 0)</f>
        <v>0</v>
      </c>
      <c r="M153" s="7">
        <f>IF(COUNTIF('Iteration 3 - FFF'!A:A, A153) &gt; 0, 1, 0)</f>
        <v>0</v>
      </c>
      <c r="N153" s="7">
        <f>IF(COUNTIF('Iteration 3 - FFB'!A:A, A153) &gt; 0, 1, 0)</f>
        <v>0</v>
      </c>
      <c r="O153" s="7">
        <f>IF(COUNTIF('Iteration 3 - FBF'!A:A, A153) &gt; 0, 1, 0)</f>
        <v>0</v>
      </c>
      <c r="P153" s="7">
        <f>IF(COUNTIF('Iteration 3 - FBB'!A:A, A153) &gt; 0, 1, 0)</f>
        <v>0</v>
      </c>
      <c r="Q153" s="7">
        <f>IF(COUNTIF('Iteration 3 - BBB'!A:A, A153) &gt; 0, 1, 0)</f>
        <v>0</v>
      </c>
      <c r="R153" s="7">
        <f>IF(COUNTIF('Iteration 3 - BBF'!A:A, A153) &gt; 0, 1, 0)</f>
        <v>0</v>
      </c>
      <c r="S153" s="7">
        <f>IF(COUNTIF('Iteration 3 - BFF'!A:A, A153) &gt; 0, 1, 0)</f>
        <v>0</v>
      </c>
      <c r="T153" s="7"/>
      <c r="U153" s="7"/>
      <c r="V153" s="7"/>
      <c r="W153" s="7"/>
      <c r="X153" s="7"/>
      <c r="Y153" s="7">
        <v>1</v>
      </c>
    </row>
    <row r="154" spans="1:25" x14ac:dyDescent="0.25">
      <c r="A154" s="7" t="s">
        <v>11630</v>
      </c>
      <c r="B154" s="7" t="s">
        <v>11631</v>
      </c>
      <c r="C154" s="7">
        <v>2021</v>
      </c>
      <c r="D154" s="7" t="s">
        <v>1757</v>
      </c>
      <c r="E154" s="7">
        <f t="shared" si="4"/>
        <v>0</v>
      </c>
      <c r="F154" s="7">
        <f>IF(COUNTIF('Start Set'!A:A, A154) &gt; 0, 1, 0)</f>
        <v>0</v>
      </c>
      <c r="G154" s="7">
        <f>IF(COUNTIF('Iteration 1 - Forward'!A:A, A154) &gt; 0, 1, 0)</f>
        <v>0</v>
      </c>
      <c r="H154" s="7">
        <f>IF(COUNTIF('Iteration 1 - Backward'!A:A, A154) &gt; 0, 1, 0)</f>
        <v>0</v>
      </c>
      <c r="I154" s="7">
        <f>IF(COUNTIF('Iteration 2 - Forward-Forward'!A:A, A154) &gt; 0, 1, 0)</f>
        <v>0</v>
      </c>
      <c r="J154" s="7">
        <f>IF(COUNTIF('Iteration 2 - Forward-Backward'!A:A, A154) &gt; 0, 1, 0)</f>
        <v>0</v>
      </c>
      <c r="K154" s="7">
        <f>IF(COUNTIF('Iteration 2 - Backward-Backward'!A:A, A154) &gt; 0, 1, 0)</f>
        <v>0</v>
      </c>
      <c r="L154" s="7">
        <f>IF(COUNTIF('Iteration 2 - Backward-Forward'!A:A, A154) &gt; 0, 1, 0)</f>
        <v>0</v>
      </c>
      <c r="M154" s="7">
        <f>IF(COUNTIF('Iteration 3 - FFF'!A:A, A154) &gt; 0, 1, 0)</f>
        <v>0</v>
      </c>
      <c r="N154" s="7">
        <f>IF(COUNTIF('Iteration 3 - FFB'!A:A, A154) &gt; 0, 1, 0)</f>
        <v>0</v>
      </c>
      <c r="O154" s="7">
        <f>IF(COUNTIF('Iteration 3 - FBF'!A:A, A154) &gt; 0, 1, 0)</f>
        <v>0</v>
      </c>
      <c r="P154" s="7">
        <f>IF(COUNTIF('Iteration 3 - FBB'!A:A, A154) &gt; 0, 1, 0)</f>
        <v>0</v>
      </c>
      <c r="Q154" s="7">
        <f>IF(COUNTIF('Iteration 3 - BBB'!A:A, A154) &gt; 0, 1, 0)</f>
        <v>0</v>
      </c>
      <c r="R154" s="7">
        <f>IF(COUNTIF('Iteration 3 - BBF'!A:A, A154) &gt; 0, 1, 0)</f>
        <v>0</v>
      </c>
      <c r="S154" s="7">
        <f>IF(COUNTIF('Iteration 3 - BFF'!A:A, A154) &gt; 0, 1, 0)</f>
        <v>0</v>
      </c>
      <c r="T154" s="7"/>
      <c r="U154" s="7"/>
      <c r="V154" s="7"/>
      <c r="W154" s="7"/>
      <c r="X154" s="7"/>
      <c r="Y154" s="7">
        <v>1</v>
      </c>
    </row>
    <row r="155" spans="1:25" x14ac:dyDescent="0.25">
      <c r="A155" s="7" t="s">
        <v>11581</v>
      </c>
      <c r="B155" s="7" t="s">
        <v>11582</v>
      </c>
      <c r="C155" s="7">
        <v>2022</v>
      </c>
      <c r="D155" s="7" t="s">
        <v>1757</v>
      </c>
      <c r="E155" s="7">
        <f t="shared" si="4"/>
        <v>0</v>
      </c>
      <c r="F155" s="7">
        <f>IF(COUNTIF('Start Set'!A:A, A155) &gt; 0, 1, 0)</f>
        <v>0</v>
      </c>
      <c r="G155" s="7">
        <f>IF(COUNTIF('Iteration 1 - Forward'!A:A, A155) &gt; 0, 1, 0)</f>
        <v>0</v>
      </c>
      <c r="H155" s="7">
        <f>IF(COUNTIF('Iteration 1 - Backward'!A:A, A155) &gt; 0, 1, 0)</f>
        <v>0</v>
      </c>
      <c r="I155" s="7">
        <f>IF(COUNTIF('Iteration 2 - Forward-Forward'!A:A, A155) &gt; 0, 1, 0)</f>
        <v>0</v>
      </c>
      <c r="J155" s="7">
        <f>IF(COUNTIF('Iteration 2 - Forward-Backward'!A:A, A155) &gt; 0, 1, 0)</f>
        <v>0</v>
      </c>
      <c r="K155" s="7">
        <f>IF(COUNTIF('Iteration 2 - Backward-Backward'!A:A, A155) &gt; 0, 1, 0)</f>
        <v>0</v>
      </c>
      <c r="L155" s="7">
        <f>IF(COUNTIF('Iteration 2 - Backward-Forward'!A:A, A155) &gt; 0, 1, 0)</f>
        <v>0</v>
      </c>
      <c r="M155" s="7">
        <f>IF(COUNTIF('Iteration 3 - FFF'!A:A, A155) &gt; 0, 1, 0)</f>
        <v>0</v>
      </c>
      <c r="N155" s="7">
        <f>IF(COUNTIF('Iteration 3 - FFB'!A:A, A155) &gt; 0, 1, 0)</f>
        <v>0</v>
      </c>
      <c r="O155" s="7">
        <f>IF(COUNTIF('Iteration 3 - FBF'!A:A, A155) &gt; 0, 1, 0)</f>
        <v>0</v>
      </c>
      <c r="P155" s="7">
        <f>IF(COUNTIF('Iteration 3 - FBB'!A:A, A155) &gt; 0, 1, 0)</f>
        <v>0</v>
      </c>
      <c r="Q155" s="7">
        <f>IF(COUNTIF('Iteration 3 - BBB'!A:A, A155) &gt; 0, 1, 0)</f>
        <v>0</v>
      </c>
      <c r="R155" s="7">
        <f>IF(COUNTIF('Iteration 3 - BBF'!A:A, A155) &gt; 0, 1, 0)</f>
        <v>0</v>
      </c>
      <c r="S155" s="7">
        <f>IF(COUNTIF('Iteration 3 - BFF'!A:A, A155) &gt; 0, 1, 0)</f>
        <v>0</v>
      </c>
      <c r="T155" s="7"/>
      <c r="U155" s="7"/>
      <c r="V155" s="7"/>
      <c r="W155" s="7"/>
      <c r="X155" s="7"/>
      <c r="Y155" s="7">
        <v>1</v>
      </c>
    </row>
    <row r="156" spans="1:25" x14ac:dyDescent="0.25">
      <c r="A156" s="7" t="s">
        <v>11560</v>
      </c>
      <c r="B156" s="7" t="s">
        <v>11561</v>
      </c>
      <c r="C156" s="7">
        <v>2021</v>
      </c>
      <c r="D156" s="7" t="s">
        <v>11562</v>
      </c>
      <c r="E156" s="7">
        <f t="shared" si="4"/>
        <v>0</v>
      </c>
      <c r="F156" s="7">
        <f>IF(COUNTIF('Start Set'!A:A, A156) &gt; 0, 1, 0)</f>
        <v>0</v>
      </c>
      <c r="G156" s="7">
        <f>IF(COUNTIF('Iteration 1 - Forward'!A:A, A156) &gt; 0, 1, 0)</f>
        <v>0</v>
      </c>
      <c r="H156" s="7">
        <f>IF(COUNTIF('Iteration 1 - Backward'!A:A, A156) &gt; 0, 1, 0)</f>
        <v>0</v>
      </c>
      <c r="I156" s="7">
        <f>IF(COUNTIF('Iteration 2 - Forward-Forward'!A:A, A156) &gt; 0, 1, 0)</f>
        <v>0</v>
      </c>
      <c r="J156" s="7">
        <f>IF(COUNTIF('Iteration 2 - Forward-Backward'!A:A, A156) &gt; 0, 1, 0)</f>
        <v>0</v>
      </c>
      <c r="K156" s="7">
        <f>IF(COUNTIF('Iteration 2 - Backward-Backward'!A:A, A156) &gt; 0, 1, 0)</f>
        <v>0</v>
      </c>
      <c r="L156" s="7">
        <f>IF(COUNTIF('Iteration 2 - Backward-Forward'!A:A, A156) &gt; 0, 1, 0)</f>
        <v>0</v>
      </c>
      <c r="M156" s="7">
        <f>IF(COUNTIF('Iteration 3 - FFF'!A:A, A156) &gt; 0, 1, 0)</f>
        <v>0</v>
      </c>
      <c r="N156" s="7">
        <f>IF(COUNTIF('Iteration 3 - FFB'!A:A, A156) &gt; 0, 1, 0)</f>
        <v>0</v>
      </c>
      <c r="O156" s="7">
        <f>IF(COUNTIF('Iteration 3 - FBF'!A:A, A156) &gt; 0, 1, 0)</f>
        <v>0</v>
      </c>
      <c r="P156" s="7">
        <f>IF(COUNTIF('Iteration 3 - FBB'!A:A, A156) &gt; 0, 1, 0)</f>
        <v>0</v>
      </c>
      <c r="Q156" s="7">
        <f>IF(COUNTIF('Iteration 3 - BBB'!A:A, A156) &gt; 0, 1, 0)</f>
        <v>0</v>
      </c>
      <c r="R156" s="7">
        <f>IF(COUNTIF('Iteration 3 - BBF'!A:A, A156) &gt; 0, 1, 0)</f>
        <v>0</v>
      </c>
      <c r="S156" s="7">
        <f>IF(COUNTIF('Iteration 3 - BFF'!A:A, A156) &gt; 0, 1, 0)</f>
        <v>0</v>
      </c>
      <c r="T156" s="7"/>
      <c r="U156" s="7"/>
      <c r="V156" s="7"/>
      <c r="W156" s="7"/>
      <c r="X156" s="7"/>
      <c r="Y156" s="7">
        <v>1</v>
      </c>
    </row>
    <row r="157" spans="1:25" x14ac:dyDescent="0.25">
      <c r="A157" s="7" t="s">
        <v>11871</v>
      </c>
      <c r="B157" s="7" t="s">
        <v>11872</v>
      </c>
      <c r="C157" s="7">
        <v>2022</v>
      </c>
      <c r="D157" s="7" t="s">
        <v>143</v>
      </c>
      <c r="E157" s="7">
        <f t="shared" si="4"/>
        <v>0</v>
      </c>
      <c r="F157" s="7">
        <f>IF(COUNTIF('Start Set'!A:A, A157) &gt; 0, 1, 0)</f>
        <v>0</v>
      </c>
      <c r="G157" s="7">
        <f>IF(COUNTIF('Iteration 1 - Forward'!A:A, A157) &gt; 0, 1, 0)</f>
        <v>0</v>
      </c>
      <c r="H157" s="7">
        <f>IF(COUNTIF('Iteration 1 - Backward'!A:A, A157) &gt; 0, 1, 0)</f>
        <v>0</v>
      </c>
      <c r="I157" s="7">
        <f>IF(COUNTIF('Iteration 2 - Forward-Forward'!A:A, A157) &gt; 0, 1, 0)</f>
        <v>0</v>
      </c>
      <c r="J157" s="7">
        <f>IF(COUNTIF('Iteration 2 - Forward-Backward'!A:A, A157) &gt; 0, 1, 0)</f>
        <v>0</v>
      </c>
      <c r="K157" s="7">
        <f>IF(COUNTIF('Iteration 2 - Backward-Backward'!A:A, A157) &gt; 0, 1, 0)</f>
        <v>0</v>
      </c>
      <c r="L157" s="7">
        <f>IF(COUNTIF('Iteration 2 - Backward-Forward'!A:A, A157) &gt; 0, 1, 0)</f>
        <v>0</v>
      </c>
      <c r="M157" s="7">
        <f>IF(COUNTIF('Iteration 3 - FFF'!A:A, A157) &gt; 0, 1, 0)</f>
        <v>0</v>
      </c>
      <c r="N157" s="7">
        <f>IF(COUNTIF('Iteration 3 - FFB'!A:A, A157) &gt; 0, 1, 0)</f>
        <v>0</v>
      </c>
      <c r="O157" s="7">
        <f>IF(COUNTIF('Iteration 3 - FBF'!A:A, A157) &gt; 0, 1, 0)</f>
        <v>0</v>
      </c>
      <c r="P157" s="7">
        <f>IF(COUNTIF('Iteration 3 - FBB'!A:A, A157) &gt; 0, 1, 0)</f>
        <v>0</v>
      </c>
      <c r="Q157" s="7">
        <f>IF(COUNTIF('Iteration 3 - BBB'!A:A, A157) &gt; 0, 1, 0)</f>
        <v>0</v>
      </c>
      <c r="R157" s="7">
        <f>IF(COUNTIF('Iteration 3 - BBF'!A:A, A157) &gt; 0, 1, 0)</f>
        <v>0</v>
      </c>
      <c r="S157" s="7">
        <f>IF(COUNTIF('Iteration 3 - BFF'!A:A, A157) &gt; 0, 1, 0)</f>
        <v>0</v>
      </c>
      <c r="T157" s="7"/>
      <c r="U157" s="7"/>
      <c r="V157" s="7"/>
      <c r="W157" s="7"/>
      <c r="X157" s="7"/>
      <c r="Y157" s="7">
        <v>1</v>
      </c>
    </row>
    <row r="158" spans="1:25" x14ac:dyDescent="0.25">
      <c r="A158" s="7" t="s">
        <v>11606</v>
      </c>
      <c r="B158" s="7" t="s">
        <v>11607</v>
      </c>
      <c r="C158" s="7">
        <v>2020</v>
      </c>
      <c r="D158" s="7" t="s">
        <v>138</v>
      </c>
      <c r="E158" s="7">
        <f t="shared" si="4"/>
        <v>0</v>
      </c>
      <c r="F158" s="7">
        <f>IF(COUNTIF('Start Set'!A:A, A158) &gt; 0, 1, 0)</f>
        <v>0</v>
      </c>
      <c r="G158" s="7">
        <f>IF(COUNTIF('Iteration 1 - Forward'!A:A, A158) &gt; 0, 1, 0)</f>
        <v>0</v>
      </c>
      <c r="H158" s="7">
        <f>IF(COUNTIF('Iteration 1 - Backward'!A:A, A158) &gt; 0, 1, 0)</f>
        <v>0</v>
      </c>
      <c r="I158" s="7">
        <f>IF(COUNTIF('Iteration 2 - Forward-Forward'!A:A, A158) &gt; 0, 1, 0)</f>
        <v>0</v>
      </c>
      <c r="J158" s="7">
        <f>IF(COUNTIF('Iteration 2 - Forward-Backward'!A:A, A158) &gt; 0, 1, 0)</f>
        <v>0</v>
      </c>
      <c r="K158" s="7">
        <f>IF(COUNTIF('Iteration 2 - Backward-Backward'!A:A, A158) &gt; 0, 1, 0)</f>
        <v>0</v>
      </c>
      <c r="L158" s="7">
        <f>IF(COUNTIF('Iteration 2 - Backward-Forward'!A:A, A158) &gt; 0, 1, 0)</f>
        <v>0</v>
      </c>
      <c r="M158" s="7">
        <f>IF(COUNTIF('Iteration 3 - FFF'!A:A, A158) &gt; 0, 1, 0)</f>
        <v>0</v>
      </c>
      <c r="N158" s="7">
        <f>IF(COUNTIF('Iteration 3 - FFB'!A:A, A158) &gt; 0, 1, 0)</f>
        <v>0</v>
      </c>
      <c r="O158" s="7">
        <f>IF(COUNTIF('Iteration 3 - FBF'!A:A, A158) &gt; 0, 1, 0)</f>
        <v>0</v>
      </c>
      <c r="P158" s="7">
        <f>IF(COUNTIF('Iteration 3 - FBB'!A:A, A158) &gt; 0, 1, 0)</f>
        <v>0</v>
      </c>
      <c r="Q158" s="7">
        <f>IF(COUNTIF('Iteration 3 - BBB'!A:A, A158) &gt; 0, 1, 0)</f>
        <v>0</v>
      </c>
      <c r="R158" s="7">
        <f>IF(COUNTIF('Iteration 3 - BBF'!A:A, A158) &gt; 0, 1, 0)</f>
        <v>0</v>
      </c>
      <c r="S158" s="7">
        <f>IF(COUNTIF('Iteration 3 - BFF'!A:A, A158) &gt; 0, 1, 0)</f>
        <v>0</v>
      </c>
      <c r="T158" s="7"/>
      <c r="U158" s="7"/>
      <c r="V158" s="7"/>
      <c r="W158" s="7"/>
      <c r="X158" s="7"/>
      <c r="Y158" s="7">
        <v>1</v>
      </c>
    </row>
    <row r="159" spans="1:25" x14ac:dyDescent="0.25">
      <c r="A159" s="7" t="s">
        <v>11714</v>
      </c>
      <c r="B159" s="7" t="s">
        <v>11715</v>
      </c>
      <c r="C159" s="7">
        <v>2020</v>
      </c>
      <c r="D159" s="7" t="s">
        <v>138</v>
      </c>
      <c r="E159" s="7">
        <f t="shared" si="4"/>
        <v>0</v>
      </c>
      <c r="F159" s="7">
        <f>IF(COUNTIF('Start Set'!A:A, A159) &gt; 0, 1, 0)</f>
        <v>0</v>
      </c>
      <c r="G159" s="7">
        <f>IF(COUNTIF('Iteration 1 - Forward'!A:A, A159) &gt; 0, 1, 0)</f>
        <v>0</v>
      </c>
      <c r="H159" s="7">
        <f>IF(COUNTIF('Iteration 1 - Backward'!A:A, A159) &gt; 0, 1, 0)</f>
        <v>0</v>
      </c>
      <c r="I159" s="7">
        <f>IF(COUNTIF('Iteration 2 - Forward-Forward'!A:A, A159) &gt; 0, 1, 0)</f>
        <v>0</v>
      </c>
      <c r="J159" s="7">
        <f>IF(COUNTIF('Iteration 2 - Forward-Backward'!A:A, A159) &gt; 0, 1, 0)</f>
        <v>0</v>
      </c>
      <c r="K159" s="7">
        <f>IF(COUNTIF('Iteration 2 - Backward-Backward'!A:A, A159) &gt; 0, 1, 0)</f>
        <v>0</v>
      </c>
      <c r="L159" s="7">
        <f>IF(COUNTIF('Iteration 2 - Backward-Forward'!A:A, A159) &gt; 0, 1, 0)</f>
        <v>0</v>
      </c>
      <c r="M159" s="7">
        <f>IF(COUNTIF('Iteration 3 - FFF'!A:A, A159) &gt; 0, 1, 0)</f>
        <v>0</v>
      </c>
      <c r="N159" s="7">
        <f>IF(COUNTIF('Iteration 3 - FFB'!A:A, A159) &gt; 0, 1, 0)</f>
        <v>0</v>
      </c>
      <c r="O159" s="7">
        <f>IF(COUNTIF('Iteration 3 - FBF'!A:A, A159) &gt; 0, 1, 0)</f>
        <v>0</v>
      </c>
      <c r="P159" s="7">
        <f>IF(COUNTIF('Iteration 3 - FBB'!A:A, A159) &gt; 0, 1, 0)</f>
        <v>0</v>
      </c>
      <c r="Q159" s="7">
        <f>IF(COUNTIF('Iteration 3 - BBB'!A:A, A159) &gt; 0, 1, 0)</f>
        <v>0</v>
      </c>
      <c r="R159" s="7">
        <f>IF(COUNTIF('Iteration 3 - BBF'!A:A, A159) &gt; 0, 1, 0)</f>
        <v>0</v>
      </c>
      <c r="S159" s="7">
        <f>IF(COUNTIF('Iteration 3 - BFF'!A:A, A159) &gt; 0, 1, 0)</f>
        <v>0</v>
      </c>
      <c r="T159" s="7"/>
      <c r="U159" s="7"/>
      <c r="V159" s="7"/>
      <c r="W159" s="7"/>
      <c r="X159" s="7"/>
      <c r="Y159" s="7">
        <v>1</v>
      </c>
    </row>
    <row r="160" spans="1:25" x14ac:dyDescent="0.25">
      <c r="A160" s="7" t="s">
        <v>11666</v>
      </c>
      <c r="B160" s="7" t="s">
        <v>11667</v>
      </c>
      <c r="C160" s="7">
        <v>2022</v>
      </c>
      <c r="D160" s="7" t="s">
        <v>138</v>
      </c>
      <c r="E160" s="7">
        <f t="shared" si="4"/>
        <v>0</v>
      </c>
      <c r="F160" s="7">
        <f>IF(COUNTIF('Start Set'!A:A, A160) &gt; 0, 1, 0)</f>
        <v>0</v>
      </c>
      <c r="G160" s="7">
        <f>IF(COUNTIF('Iteration 1 - Forward'!A:A, A160) &gt; 0, 1, 0)</f>
        <v>0</v>
      </c>
      <c r="H160" s="7">
        <f>IF(COUNTIF('Iteration 1 - Backward'!A:A, A160) &gt; 0, 1, 0)</f>
        <v>0</v>
      </c>
      <c r="I160" s="7">
        <f>IF(COUNTIF('Iteration 2 - Forward-Forward'!A:A, A160) &gt; 0, 1, 0)</f>
        <v>0</v>
      </c>
      <c r="J160" s="7">
        <f>IF(COUNTIF('Iteration 2 - Forward-Backward'!A:A, A160) &gt; 0, 1, 0)</f>
        <v>0</v>
      </c>
      <c r="K160" s="7">
        <f>IF(COUNTIF('Iteration 2 - Backward-Backward'!A:A, A160) &gt; 0, 1, 0)</f>
        <v>0</v>
      </c>
      <c r="L160" s="7">
        <f>IF(COUNTIF('Iteration 2 - Backward-Forward'!A:A, A160) &gt; 0, 1, 0)</f>
        <v>0</v>
      </c>
      <c r="M160" s="7">
        <f>IF(COUNTIF('Iteration 3 - FFF'!A:A, A160) &gt; 0, 1, 0)</f>
        <v>0</v>
      </c>
      <c r="N160" s="7">
        <f>IF(COUNTIF('Iteration 3 - FFB'!A:A, A160) &gt; 0, 1, 0)</f>
        <v>0</v>
      </c>
      <c r="O160" s="7">
        <f>IF(COUNTIF('Iteration 3 - FBF'!A:A, A160) &gt; 0, 1, 0)</f>
        <v>0</v>
      </c>
      <c r="P160" s="7">
        <f>IF(COUNTIF('Iteration 3 - FBB'!A:A, A160) &gt; 0, 1, 0)</f>
        <v>0</v>
      </c>
      <c r="Q160" s="7">
        <f>IF(COUNTIF('Iteration 3 - BBB'!A:A, A160) &gt; 0, 1, 0)</f>
        <v>0</v>
      </c>
      <c r="R160" s="7">
        <f>IF(COUNTIF('Iteration 3 - BBF'!A:A, A160) &gt; 0, 1, 0)</f>
        <v>0</v>
      </c>
      <c r="S160" s="7">
        <f>IF(COUNTIF('Iteration 3 - BFF'!A:A, A160) &gt; 0, 1, 0)</f>
        <v>0</v>
      </c>
      <c r="T160" s="7"/>
      <c r="U160" s="7"/>
      <c r="V160" s="7"/>
      <c r="W160" s="7"/>
      <c r="X160" s="7"/>
      <c r="Y160" s="7">
        <v>1</v>
      </c>
    </row>
    <row r="161" spans="1:25" x14ac:dyDescent="0.25">
      <c r="A161" s="7" t="s">
        <v>11540</v>
      </c>
      <c r="B161" s="7" t="s">
        <v>11541</v>
      </c>
      <c r="C161" s="7">
        <v>2023</v>
      </c>
      <c r="D161" s="7" t="s">
        <v>11513</v>
      </c>
      <c r="E161" s="7">
        <f t="shared" si="4"/>
        <v>0</v>
      </c>
      <c r="F161" s="7">
        <f>IF(COUNTIF('Start Set'!A:A, A161) &gt; 0, 1, 0)</f>
        <v>0</v>
      </c>
      <c r="G161" s="7">
        <f>IF(COUNTIF('Iteration 1 - Forward'!A:A, A161) &gt; 0, 1, 0)</f>
        <v>0</v>
      </c>
      <c r="H161" s="7">
        <f>IF(COUNTIF('Iteration 1 - Backward'!A:A, A161) &gt; 0, 1, 0)</f>
        <v>0</v>
      </c>
      <c r="I161" s="7">
        <f>IF(COUNTIF('Iteration 2 - Forward-Forward'!A:A, A161) &gt; 0, 1, 0)</f>
        <v>0</v>
      </c>
      <c r="J161" s="7">
        <f>IF(COUNTIF('Iteration 2 - Forward-Backward'!A:A, A161) &gt; 0, 1, 0)</f>
        <v>0</v>
      </c>
      <c r="K161" s="7">
        <f>IF(COUNTIF('Iteration 2 - Backward-Backward'!A:A, A161) &gt; 0, 1, 0)</f>
        <v>0</v>
      </c>
      <c r="L161" s="7">
        <f>IF(COUNTIF('Iteration 2 - Backward-Forward'!A:A, A161) &gt; 0, 1, 0)</f>
        <v>0</v>
      </c>
      <c r="M161" s="7">
        <f>IF(COUNTIF('Iteration 3 - FFF'!A:A, A161) &gt; 0, 1, 0)</f>
        <v>0</v>
      </c>
      <c r="N161" s="7">
        <f>IF(COUNTIF('Iteration 3 - FFB'!A:A, A161) &gt; 0, 1, 0)</f>
        <v>0</v>
      </c>
      <c r="O161" s="7">
        <f>IF(COUNTIF('Iteration 3 - FBF'!A:A, A161) &gt; 0, 1, 0)</f>
        <v>0</v>
      </c>
      <c r="P161" s="7">
        <f>IF(COUNTIF('Iteration 3 - FBB'!A:A, A161) &gt; 0, 1, 0)</f>
        <v>0</v>
      </c>
      <c r="Q161" s="7">
        <f>IF(COUNTIF('Iteration 3 - BBB'!A:A, A161) &gt; 0, 1, 0)</f>
        <v>0</v>
      </c>
      <c r="R161" s="7">
        <f>IF(COUNTIF('Iteration 3 - BBF'!A:A, A161) &gt; 0, 1, 0)</f>
        <v>0</v>
      </c>
      <c r="S161" s="7">
        <f>IF(COUNTIF('Iteration 3 - BFF'!A:A, A161) &gt; 0, 1, 0)</f>
        <v>0</v>
      </c>
      <c r="T161" s="7"/>
      <c r="U161" s="7"/>
      <c r="V161" s="7"/>
      <c r="W161" s="7"/>
      <c r="X161" s="7"/>
      <c r="Y161" s="7">
        <v>1</v>
      </c>
    </row>
    <row r="162" spans="1:25" x14ac:dyDescent="0.25">
      <c r="A162" s="7" t="s">
        <v>11605</v>
      </c>
      <c r="B162" s="7" t="s">
        <v>1505</v>
      </c>
      <c r="C162" s="7">
        <v>2020</v>
      </c>
      <c r="D162" s="7" t="s">
        <v>380</v>
      </c>
      <c r="E162" s="7">
        <f t="shared" ref="E162:E175" si="5">--(ROW(A162)&lt;&gt;MATCH(A162,$A:$A,0))</f>
        <v>0</v>
      </c>
      <c r="F162" s="7">
        <f>IF(COUNTIF('Start Set'!A:A, A162) &gt; 0, 1, 0)</f>
        <v>0</v>
      </c>
      <c r="G162" s="7">
        <f>IF(COUNTIF('Iteration 1 - Forward'!A:A, A162) &gt; 0, 1, 0)</f>
        <v>0</v>
      </c>
      <c r="H162" s="7">
        <f>IF(COUNTIF('Iteration 1 - Backward'!A:A, A162) &gt; 0, 1, 0)</f>
        <v>0</v>
      </c>
      <c r="I162" s="7">
        <f>IF(COUNTIF('Iteration 2 - Forward-Forward'!A:A, A162) &gt; 0, 1, 0)</f>
        <v>0</v>
      </c>
      <c r="J162" s="7">
        <f>IF(COUNTIF('Iteration 2 - Forward-Backward'!A:A, A162) &gt; 0, 1, 0)</f>
        <v>0</v>
      </c>
      <c r="K162" s="7">
        <f>IF(COUNTIF('Iteration 2 - Backward-Backward'!A:A, A162) &gt; 0, 1, 0)</f>
        <v>0</v>
      </c>
      <c r="L162" s="7">
        <f>IF(COUNTIF('Iteration 2 - Backward-Forward'!A:A, A162) &gt; 0, 1, 0)</f>
        <v>0</v>
      </c>
      <c r="M162" s="7">
        <f>IF(COUNTIF('Iteration 3 - FFF'!A:A, A162) &gt; 0, 1, 0)</f>
        <v>0</v>
      </c>
      <c r="N162" s="7">
        <f>IF(COUNTIF('Iteration 3 - FFB'!A:A, A162) &gt; 0, 1, 0)</f>
        <v>0</v>
      </c>
      <c r="O162" s="7">
        <f>IF(COUNTIF('Iteration 3 - FBF'!A:A, A162) &gt; 0, 1, 0)</f>
        <v>0</v>
      </c>
      <c r="P162" s="7">
        <f>IF(COUNTIF('Iteration 3 - FBB'!A:A, A162) &gt; 0, 1, 0)</f>
        <v>0</v>
      </c>
      <c r="Q162" s="7">
        <f>IF(COUNTIF('Iteration 3 - BBB'!A:A, A162) &gt; 0, 1, 0)</f>
        <v>0</v>
      </c>
      <c r="R162" s="7">
        <f>IF(COUNTIF('Iteration 3 - BBF'!A:A, A162) &gt; 0, 1, 0)</f>
        <v>0</v>
      </c>
      <c r="S162" s="7">
        <f>IF(COUNTIF('Iteration 3 - BFF'!A:A, A162) &gt; 0, 1, 0)</f>
        <v>0</v>
      </c>
      <c r="T162" s="7"/>
      <c r="U162" s="7"/>
      <c r="V162" s="7"/>
      <c r="W162" s="7"/>
      <c r="X162" s="7"/>
      <c r="Y162" s="7">
        <v>1</v>
      </c>
    </row>
    <row r="163" spans="1:25" x14ac:dyDescent="0.25">
      <c r="A163" s="7" t="s">
        <v>11881</v>
      </c>
      <c r="B163" s="7" t="s">
        <v>11882</v>
      </c>
      <c r="C163" s="7">
        <v>2022</v>
      </c>
      <c r="D163" s="7" t="s">
        <v>380</v>
      </c>
      <c r="E163" s="7">
        <f t="shared" si="5"/>
        <v>0</v>
      </c>
      <c r="F163" s="7">
        <f>IF(COUNTIF('Start Set'!A:A, A163) &gt; 0, 1, 0)</f>
        <v>0</v>
      </c>
      <c r="G163" s="7">
        <f>IF(COUNTIF('Iteration 1 - Forward'!A:A, A163) &gt; 0, 1, 0)</f>
        <v>0</v>
      </c>
      <c r="H163" s="7">
        <f>IF(COUNTIF('Iteration 1 - Backward'!A:A, A163) &gt; 0, 1, 0)</f>
        <v>0</v>
      </c>
      <c r="I163" s="7">
        <f>IF(COUNTIF('Iteration 2 - Forward-Forward'!A:A, A163) &gt; 0, 1, 0)</f>
        <v>0</v>
      </c>
      <c r="J163" s="7">
        <f>IF(COUNTIF('Iteration 2 - Forward-Backward'!A:A, A163) &gt; 0, 1, 0)</f>
        <v>0</v>
      </c>
      <c r="K163" s="7">
        <f>IF(COUNTIF('Iteration 2 - Backward-Backward'!A:A, A163) &gt; 0, 1, 0)</f>
        <v>0</v>
      </c>
      <c r="L163" s="7">
        <f>IF(COUNTIF('Iteration 2 - Backward-Forward'!A:A, A163) &gt; 0, 1, 0)</f>
        <v>0</v>
      </c>
      <c r="M163" s="7">
        <f>IF(COUNTIF('Iteration 3 - FFF'!A:A, A163) &gt; 0, 1, 0)</f>
        <v>0</v>
      </c>
      <c r="N163" s="7">
        <f>IF(COUNTIF('Iteration 3 - FFB'!A:A, A163) &gt; 0, 1, 0)</f>
        <v>0</v>
      </c>
      <c r="O163" s="7">
        <f>IF(COUNTIF('Iteration 3 - FBF'!A:A, A163) &gt; 0, 1, 0)</f>
        <v>0</v>
      </c>
      <c r="P163" s="7">
        <f>IF(COUNTIF('Iteration 3 - FBB'!A:A, A163) &gt; 0, 1, 0)</f>
        <v>0</v>
      </c>
      <c r="Q163" s="7">
        <f>IF(COUNTIF('Iteration 3 - BBB'!A:A, A163) &gt; 0, 1, 0)</f>
        <v>0</v>
      </c>
      <c r="R163" s="7">
        <f>IF(COUNTIF('Iteration 3 - BBF'!A:A, A163) &gt; 0, 1, 0)</f>
        <v>0</v>
      </c>
      <c r="S163" s="7">
        <f>IF(COUNTIF('Iteration 3 - BFF'!A:A, A163) &gt; 0, 1, 0)</f>
        <v>0</v>
      </c>
      <c r="T163" s="7"/>
      <c r="U163" s="7"/>
      <c r="V163" s="7"/>
      <c r="W163" s="7"/>
      <c r="X163" s="7"/>
      <c r="Y163" s="7">
        <v>1</v>
      </c>
    </row>
    <row r="164" spans="1:25" x14ac:dyDescent="0.25">
      <c r="A164" s="7" t="s">
        <v>11621</v>
      </c>
      <c r="B164" s="7" t="s">
        <v>11622</v>
      </c>
      <c r="C164" s="7">
        <v>2020</v>
      </c>
      <c r="D164" s="7" t="s">
        <v>11623</v>
      </c>
      <c r="E164" s="7">
        <f t="shared" si="5"/>
        <v>0</v>
      </c>
      <c r="F164" s="7">
        <f>IF(COUNTIF('Start Set'!A:A, A164) &gt; 0, 1, 0)</f>
        <v>0</v>
      </c>
      <c r="G164" s="7">
        <f>IF(COUNTIF('Iteration 1 - Forward'!A:A, A164) &gt; 0, 1, 0)</f>
        <v>0</v>
      </c>
      <c r="H164" s="7">
        <f>IF(COUNTIF('Iteration 1 - Backward'!A:A, A164) &gt; 0, 1, 0)</f>
        <v>0</v>
      </c>
      <c r="I164" s="7">
        <f>IF(COUNTIF('Iteration 2 - Forward-Forward'!A:A, A164) &gt; 0, 1, 0)</f>
        <v>0</v>
      </c>
      <c r="J164" s="7">
        <f>IF(COUNTIF('Iteration 2 - Forward-Backward'!A:A, A164) &gt; 0, 1, 0)</f>
        <v>0</v>
      </c>
      <c r="K164" s="7">
        <f>IF(COUNTIF('Iteration 2 - Backward-Backward'!A:A, A164) &gt; 0, 1, 0)</f>
        <v>0</v>
      </c>
      <c r="L164" s="7">
        <f>IF(COUNTIF('Iteration 2 - Backward-Forward'!A:A, A164) &gt; 0, 1, 0)</f>
        <v>0</v>
      </c>
      <c r="M164" s="7">
        <f>IF(COUNTIF('Iteration 3 - FFF'!A:A, A164) &gt; 0, 1, 0)</f>
        <v>0</v>
      </c>
      <c r="N164" s="7">
        <f>IF(COUNTIF('Iteration 3 - FFB'!A:A, A164) &gt; 0, 1, 0)</f>
        <v>0</v>
      </c>
      <c r="O164" s="7">
        <f>IF(COUNTIF('Iteration 3 - FBF'!A:A, A164) &gt; 0, 1, 0)</f>
        <v>0</v>
      </c>
      <c r="P164" s="7">
        <f>IF(COUNTIF('Iteration 3 - FBB'!A:A, A164) &gt; 0, 1, 0)</f>
        <v>0</v>
      </c>
      <c r="Q164" s="7">
        <f>IF(COUNTIF('Iteration 3 - BBB'!A:A, A164) &gt; 0, 1, 0)</f>
        <v>0</v>
      </c>
      <c r="R164" s="7">
        <f>IF(COUNTIF('Iteration 3 - BBF'!A:A, A164) &gt; 0, 1, 0)</f>
        <v>0</v>
      </c>
      <c r="S164" s="7">
        <f>IF(COUNTIF('Iteration 3 - BFF'!A:A, A164) &gt; 0, 1, 0)</f>
        <v>0</v>
      </c>
      <c r="T164" s="7"/>
      <c r="U164" s="7"/>
      <c r="V164" s="7"/>
      <c r="W164" s="7"/>
      <c r="X164" s="7"/>
      <c r="Y164" s="7">
        <v>1</v>
      </c>
    </row>
    <row r="165" spans="1:25" x14ac:dyDescent="0.25">
      <c r="A165" s="7" t="s">
        <v>11887</v>
      </c>
      <c r="B165" s="7" t="s">
        <v>11888</v>
      </c>
      <c r="C165" s="7">
        <v>2020</v>
      </c>
      <c r="D165" s="7" t="s">
        <v>2090</v>
      </c>
      <c r="E165" s="7">
        <f t="shared" si="5"/>
        <v>0</v>
      </c>
      <c r="F165" s="7">
        <f>IF(COUNTIF('Start Set'!A:A, A165) &gt; 0, 1, 0)</f>
        <v>0</v>
      </c>
      <c r="G165" s="7">
        <f>IF(COUNTIF('Iteration 1 - Forward'!A:A, A165) &gt; 0, 1, 0)</f>
        <v>0</v>
      </c>
      <c r="H165" s="7">
        <f>IF(COUNTIF('Iteration 1 - Backward'!A:A, A165) &gt; 0, 1, 0)</f>
        <v>0</v>
      </c>
      <c r="I165" s="7">
        <f>IF(COUNTIF('Iteration 2 - Forward-Forward'!A:A, A165) &gt; 0, 1, 0)</f>
        <v>0</v>
      </c>
      <c r="J165" s="7">
        <f>IF(COUNTIF('Iteration 2 - Forward-Backward'!A:A, A165) &gt; 0, 1, 0)</f>
        <v>0</v>
      </c>
      <c r="K165" s="7">
        <f>IF(COUNTIF('Iteration 2 - Backward-Backward'!A:A, A165) &gt; 0, 1, 0)</f>
        <v>0</v>
      </c>
      <c r="L165" s="7">
        <f>IF(COUNTIF('Iteration 2 - Backward-Forward'!A:A, A165) &gt; 0, 1, 0)</f>
        <v>0</v>
      </c>
      <c r="M165" s="7">
        <f>IF(COUNTIF('Iteration 3 - FFF'!A:A, A165) &gt; 0, 1, 0)</f>
        <v>0</v>
      </c>
      <c r="N165" s="7">
        <f>IF(COUNTIF('Iteration 3 - FFB'!A:A, A165) &gt; 0, 1, 0)</f>
        <v>0</v>
      </c>
      <c r="O165" s="7">
        <f>IF(COUNTIF('Iteration 3 - FBF'!A:A, A165) &gt; 0, 1, 0)</f>
        <v>0</v>
      </c>
      <c r="P165" s="7">
        <f>IF(COUNTIF('Iteration 3 - FBB'!A:A, A165) &gt; 0, 1, 0)</f>
        <v>0</v>
      </c>
      <c r="Q165" s="7">
        <f>IF(COUNTIF('Iteration 3 - BBB'!A:A, A165) &gt; 0, 1, 0)</f>
        <v>0</v>
      </c>
      <c r="R165" s="7">
        <f>IF(COUNTIF('Iteration 3 - BBF'!A:A, A165) &gt; 0, 1, 0)</f>
        <v>0</v>
      </c>
      <c r="S165" s="7">
        <f>IF(COUNTIF('Iteration 3 - BFF'!A:A, A165) &gt; 0, 1, 0)</f>
        <v>0</v>
      </c>
      <c r="T165" s="7"/>
      <c r="U165" s="7"/>
      <c r="V165" s="7"/>
      <c r="W165" s="7"/>
      <c r="X165" s="7"/>
      <c r="Y165" s="7">
        <v>1</v>
      </c>
    </row>
    <row r="166" spans="1:25" x14ac:dyDescent="0.25">
      <c r="A166" s="7" t="s">
        <v>11499</v>
      </c>
      <c r="B166" s="7" t="s">
        <v>11500</v>
      </c>
      <c r="C166" s="7">
        <v>2020</v>
      </c>
      <c r="D166" s="7" t="s">
        <v>11501</v>
      </c>
      <c r="E166" s="7">
        <f t="shared" si="5"/>
        <v>0</v>
      </c>
      <c r="F166" s="7">
        <f>IF(COUNTIF('Start Set'!A:A, A166) &gt; 0, 1, 0)</f>
        <v>0</v>
      </c>
      <c r="G166" s="7">
        <f>IF(COUNTIF('Iteration 1 - Forward'!A:A, A166) &gt; 0, 1, 0)</f>
        <v>0</v>
      </c>
      <c r="H166" s="7">
        <f>IF(COUNTIF('Iteration 1 - Backward'!A:A, A166) &gt; 0, 1, 0)</f>
        <v>0</v>
      </c>
      <c r="I166" s="7">
        <f>IF(COUNTIF('Iteration 2 - Forward-Forward'!A:A, A166) &gt; 0, 1, 0)</f>
        <v>0</v>
      </c>
      <c r="J166" s="7">
        <f>IF(COUNTIF('Iteration 2 - Forward-Backward'!A:A, A166) &gt; 0, 1, 0)</f>
        <v>0</v>
      </c>
      <c r="K166" s="7">
        <f>IF(COUNTIF('Iteration 2 - Backward-Backward'!A:A, A166) &gt; 0, 1, 0)</f>
        <v>0</v>
      </c>
      <c r="L166" s="7">
        <f>IF(COUNTIF('Iteration 2 - Backward-Forward'!A:A, A166) &gt; 0, 1, 0)</f>
        <v>0</v>
      </c>
      <c r="M166" s="7">
        <f>IF(COUNTIF('Iteration 3 - FFF'!A:A, A166) &gt; 0, 1, 0)</f>
        <v>0</v>
      </c>
      <c r="N166" s="7">
        <f>IF(COUNTIF('Iteration 3 - FFB'!A:A, A166) &gt; 0, 1, 0)</f>
        <v>0</v>
      </c>
      <c r="O166" s="7">
        <f>IF(COUNTIF('Iteration 3 - FBF'!A:A, A166) &gt; 0, 1, 0)</f>
        <v>0</v>
      </c>
      <c r="P166" s="7">
        <f>IF(COUNTIF('Iteration 3 - FBB'!A:A, A166) &gt; 0, 1, 0)</f>
        <v>0</v>
      </c>
      <c r="Q166" s="7">
        <f>IF(COUNTIF('Iteration 3 - BBB'!A:A, A166) &gt; 0, 1, 0)</f>
        <v>0</v>
      </c>
      <c r="R166" s="7">
        <f>IF(COUNTIF('Iteration 3 - BBF'!A:A, A166) &gt; 0, 1, 0)</f>
        <v>0</v>
      </c>
      <c r="S166" s="7">
        <f>IF(COUNTIF('Iteration 3 - BFF'!A:A, A166) &gt; 0, 1, 0)</f>
        <v>0</v>
      </c>
      <c r="T166" s="7"/>
      <c r="U166" s="7"/>
      <c r="V166" s="7"/>
      <c r="W166" s="7"/>
      <c r="X166" s="7"/>
      <c r="Y166" s="7">
        <v>1</v>
      </c>
    </row>
    <row r="167" spans="1:25" x14ac:dyDescent="0.25">
      <c r="A167" s="7" t="s">
        <v>11489</v>
      </c>
      <c r="B167" s="7" t="s">
        <v>11490</v>
      </c>
      <c r="C167" s="7">
        <v>2021</v>
      </c>
      <c r="D167" s="7" t="s">
        <v>10187</v>
      </c>
      <c r="E167" s="7">
        <f t="shared" si="5"/>
        <v>0</v>
      </c>
      <c r="F167" s="7">
        <f>IF(COUNTIF('Start Set'!A:A, A167) &gt; 0, 1, 0)</f>
        <v>0</v>
      </c>
      <c r="G167" s="7">
        <f>IF(COUNTIF('Iteration 1 - Forward'!A:A, A167) &gt; 0, 1, 0)</f>
        <v>0</v>
      </c>
      <c r="H167" s="7">
        <f>IF(COUNTIF('Iteration 1 - Backward'!A:A, A167) &gt; 0, 1, 0)</f>
        <v>0</v>
      </c>
      <c r="I167" s="7">
        <f>IF(COUNTIF('Iteration 2 - Forward-Forward'!A:A, A167) &gt; 0, 1, 0)</f>
        <v>0</v>
      </c>
      <c r="J167" s="7">
        <f>IF(COUNTIF('Iteration 2 - Forward-Backward'!A:A, A167) &gt; 0, 1, 0)</f>
        <v>0</v>
      </c>
      <c r="K167" s="7">
        <f>IF(COUNTIF('Iteration 2 - Backward-Backward'!A:A, A167) &gt; 0, 1, 0)</f>
        <v>0</v>
      </c>
      <c r="L167" s="7">
        <f>IF(COUNTIF('Iteration 2 - Backward-Forward'!A:A, A167) &gt; 0, 1, 0)</f>
        <v>0</v>
      </c>
      <c r="M167" s="7">
        <f>IF(COUNTIF('Iteration 3 - FFF'!A:A, A167) &gt; 0, 1, 0)</f>
        <v>0</v>
      </c>
      <c r="N167" s="7">
        <f>IF(COUNTIF('Iteration 3 - FFB'!A:A, A167) &gt; 0, 1, 0)</f>
        <v>0</v>
      </c>
      <c r="O167" s="7">
        <f>IF(COUNTIF('Iteration 3 - FBF'!A:A, A167) &gt; 0, 1, 0)</f>
        <v>0</v>
      </c>
      <c r="P167" s="7">
        <f>IF(COUNTIF('Iteration 3 - FBB'!A:A, A167) &gt; 0, 1, 0)</f>
        <v>0</v>
      </c>
      <c r="Q167" s="7">
        <f>IF(COUNTIF('Iteration 3 - BBB'!A:A, A167) &gt; 0, 1, 0)</f>
        <v>0</v>
      </c>
      <c r="R167" s="7">
        <f>IF(COUNTIF('Iteration 3 - BBF'!A:A, A167) &gt; 0, 1, 0)</f>
        <v>0</v>
      </c>
      <c r="S167" s="7">
        <f>IF(COUNTIF('Iteration 3 - BFF'!A:A, A167) &gt; 0, 1, 0)</f>
        <v>0</v>
      </c>
      <c r="T167" s="7"/>
      <c r="U167" s="7"/>
      <c r="V167" s="7"/>
      <c r="W167" s="7"/>
      <c r="X167" s="7"/>
      <c r="Y167" s="7">
        <v>1</v>
      </c>
    </row>
    <row r="168" spans="1:25" x14ac:dyDescent="0.25">
      <c r="A168" s="7" t="s">
        <v>11566</v>
      </c>
      <c r="B168" s="7" t="s">
        <v>11567</v>
      </c>
      <c r="C168" s="7">
        <v>2021</v>
      </c>
      <c r="D168" s="7" t="s">
        <v>11568</v>
      </c>
      <c r="E168" s="7">
        <f t="shared" si="5"/>
        <v>0</v>
      </c>
      <c r="F168" s="7">
        <f>IF(COUNTIF('Start Set'!A:A, A168) &gt; 0, 1, 0)</f>
        <v>0</v>
      </c>
      <c r="G168" s="7">
        <f>IF(COUNTIF('Iteration 1 - Forward'!A:A, A168) &gt; 0, 1, 0)</f>
        <v>0</v>
      </c>
      <c r="H168" s="7">
        <f>IF(COUNTIF('Iteration 1 - Backward'!A:A, A168) &gt; 0, 1, 0)</f>
        <v>0</v>
      </c>
      <c r="I168" s="7">
        <f>IF(COUNTIF('Iteration 2 - Forward-Forward'!A:A, A168) &gt; 0, 1, 0)</f>
        <v>0</v>
      </c>
      <c r="J168" s="7">
        <f>IF(COUNTIF('Iteration 2 - Forward-Backward'!A:A, A168) &gt; 0, 1, 0)</f>
        <v>0</v>
      </c>
      <c r="K168" s="7">
        <f>IF(COUNTIF('Iteration 2 - Backward-Backward'!A:A, A168) &gt; 0, 1, 0)</f>
        <v>0</v>
      </c>
      <c r="L168" s="7">
        <f>IF(COUNTIF('Iteration 2 - Backward-Forward'!A:A, A168) &gt; 0, 1, 0)</f>
        <v>0</v>
      </c>
      <c r="M168" s="7">
        <f>IF(COUNTIF('Iteration 3 - FFF'!A:A, A168) &gt; 0, 1, 0)</f>
        <v>0</v>
      </c>
      <c r="N168" s="7">
        <f>IF(COUNTIF('Iteration 3 - FFB'!A:A, A168) &gt; 0, 1, 0)</f>
        <v>0</v>
      </c>
      <c r="O168" s="7">
        <f>IF(COUNTIF('Iteration 3 - FBF'!A:A, A168) &gt; 0, 1, 0)</f>
        <v>0</v>
      </c>
      <c r="P168" s="7">
        <f>IF(COUNTIF('Iteration 3 - FBB'!A:A, A168) &gt; 0, 1, 0)</f>
        <v>0</v>
      </c>
      <c r="Q168" s="7">
        <f>IF(COUNTIF('Iteration 3 - BBB'!A:A, A168) &gt; 0, 1, 0)</f>
        <v>0</v>
      </c>
      <c r="R168" s="7">
        <f>IF(COUNTIF('Iteration 3 - BBF'!A:A, A168) &gt; 0, 1, 0)</f>
        <v>0</v>
      </c>
      <c r="S168" s="7">
        <f>IF(COUNTIF('Iteration 3 - BFF'!A:A, A168) &gt; 0, 1, 0)</f>
        <v>0</v>
      </c>
      <c r="T168" s="7"/>
      <c r="U168" s="7"/>
      <c r="V168" s="7"/>
      <c r="W168" s="7"/>
      <c r="X168" s="7"/>
      <c r="Y168" s="7">
        <v>1</v>
      </c>
    </row>
    <row r="169" spans="1:25" x14ac:dyDescent="0.25">
      <c r="A169" s="7" t="s">
        <v>11569</v>
      </c>
      <c r="B169" s="7" t="s">
        <v>11570</v>
      </c>
      <c r="C169" s="7">
        <v>2022</v>
      </c>
      <c r="D169" s="7" t="s">
        <v>11571</v>
      </c>
      <c r="E169" s="7">
        <f t="shared" si="5"/>
        <v>0</v>
      </c>
      <c r="F169" s="7">
        <f>IF(COUNTIF('Start Set'!A:A, A169) &gt; 0, 1, 0)</f>
        <v>0</v>
      </c>
      <c r="G169" s="7">
        <f>IF(COUNTIF('Iteration 1 - Forward'!A:A, A169) &gt; 0, 1, 0)</f>
        <v>0</v>
      </c>
      <c r="H169" s="7">
        <f>IF(COUNTIF('Iteration 1 - Backward'!A:A, A169) &gt; 0, 1, 0)</f>
        <v>0</v>
      </c>
      <c r="I169" s="7">
        <f>IF(COUNTIF('Iteration 2 - Forward-Forward'!A:A, A169) &gt; 0, 1, 0)</f>
        <v>0</v>
      </c>
      <c r="J169" s="7">
        <f>IF(COUNTIF('Iteration 2 - Forward-Backward'!A:A, A169) &gt; 0, 1, 0)</f>
        <v>0</v>
      </c>
      <c r="K169" s="7">
        <f>IF(COUNTIF('Iteration 2 - Backward-Backward'!A:A, A169) &gt; 0, 1, 0)</f>
        <v>0</v>
      </c>
      <c r="L169" s="7">
        <f>IF(COUNTIF('Iteration 2 - Backward-Forward'!A:A, A169) &gt; 0, 1, 0)</f>
        <v>0</v>
      </c>
      <c r="M169" s="7">
        <f>IF(COUNTIF('Iteration 3 - FFF'!A:A, A169) &gt; 0, 1, 0)</f>
        <v>0</v>
      </c>
      <c r="N169" s="7">
        <f>IF(COUNTIF('Iteration 3 - FFB'!A:A, A169) &gt; 0, 1, 0)</f>
        <v>0</v>
      </c>
      <c r="O169" s="7">
        <f>IF(COUNTIF('Iteration 3 - FBF'!A:A, A169) &gt; 0, 1, 0)</f>
        <v>0</v>
      </c>
      <c r="P169" s="7">
        <f>IF(COUNTIF('Iteration 3 - FBB'!A:A, A169) &gt; 0, 1, 0)</f>
        <v>0</v>
      </c>
      <c r="Q169" s="7">
        <f>IF(COUNTIF('Iteration 3 - BBB'!A:A, A169) &gt; 0, 1, 0)</f>
        <v>0</v>
      </c>
      <c r="R169" s="7">
        <f>IF(COUNTIF('Iteration 3 - BBF'!A:A, A169) &gt; 0, 1, 0)</f>
        <v>0</v>
      </c>
      <c r="S169" s="7">
        <f>IF(COUNTIF('Iteration 3 - BFF'!A:A, A169) &gt; 0, 1, 0)</f>
        <v>0</v>
      </c>
      <c r="T169" s="7"/>
      <c r="U169" s="7"/>
      <c r="V169" s="7"/>
      <c r="W169" s="7"/>
      <c r="X169" s="7"/>
      <c r="Y169" s="7">
        <v>1</v>
      </c>
    </row>
    <row r="170" spans="1:25" x14ac:dyDescent="0.25">
      <c r="A170" s="7" t="s">
        <v>11554</v>
      </c>
      <c r="B170" s="7" t="s">
        <v>11555</v>
      </c>
      <c r="C170" s="7">
        <v>2023</v>
      </c>
      <c r="D170" s="7" t="s">
        <v>11556</v>
      </c>
      <c r="E170" s="7">
        <f t="shared" si="5"/>
        <v>0</v>
      </c>
      <c r="F170" s="7">
        <f>IF(COUNTIF('Start Set'!A:A, A170) &gt; 0, 1, 0)</f>
        <v>0</v>
      </c>
      <c r="G170" s="7">
        <f>IF(COUNTIF('Iteration 1 - Forward'!A:A, A170) &gt; 0, 1, 0)</f>
        <v>0</v>
      </c>
      <c r="H170" s="7">
        <f>IF(COUNTIF('Iteration 1 - Backward'!A:A, A170) &gt; 0, 1, 0)</f>
        <v>0</v>
      </c>
      <c r="I170" s="7">
        <f>IF(COUNTIF('Iteration 2 - Forward-Forward'!A:A, A170) &gt; 0, 1, 0)</f>
        <v>0</v>
      </c>
      <c r="J170" s="7">
        <f>IF(COUNTIF('Iteration 2 - Forward-Backward'!A:A, A170) &gt; 0, 1, 0)</f>
        <v>0</v>
      </c>
      <c r="K170" s="7">
        <f>IF(COUNTIF('Iteration 2 - Backward-Backward'!A:A, A170) &gt; 0, 1, 0)</f>
        <v>0</v>
      </c>
      <c r="L170" s="7">
        <f>IF(COUNTIF('Iteration 2 - Backward-Forward'!A:A, A170) &gt; 0, 1, 0)</f>
        <v>0</v>
      </c>
      <c r="M170" s="7">
        <f>IF(COUNTIF('Iteration 3 - FFF'!A:A, A170) &gt; 0, 1, 0)</f>
        <v>0</v>
      </c>
      <c r="N170" s="7">
        <f>IF(COUNTIF('Iteration 3 - FFB'!A:A, A170) &gt; 0, 1, 0)</f>
        <v>0</v>
      </c>
      <c r="O170" s="7">
        <f>IF(COUNTIF('Iteration 3 - FBF'!A:A, A170) &gt; 0, 1, 0)</f>
        <v>0</v>
      </c>
      <c r="P170" s="7">
        <f>IF(COUNTIF('Iteration 3 - FBB'!A:A, A170) &gt; 0, 1, 0)</f>
        <v>0</v>
      </c>
      <c r="Q170" s="7">
        <f>IF(COUNTIF('Iteration 3 - BBB'!A:A, A170) &gt; 0, 1, 0)</f>
        <v>0</v>
      </c>
      <c r="R170" s="7">
        <f>IF(COUNTIF('Iteration 3 - BBF'!A:A, A170) &gt; 0, 1, 0)</f>
        <v>0</v>
      </c>
      <c r="S170" s="7">
        <f>IF(COUNTIF('Iteration 3 - BFF'!A:A, A170) &gt; 0, 1, 0)</f>
        <v>0</v>
      </c>
      <c r="T170" s="7"/>
      <c r="U170" s="7"/>
      <c r="V170" s="7"/>
      <c r="W170" s="7"/>
      <c r="X170" s="7"/>
      <c r="Y170" s="7">
        <v>1</v>
      </c>
    </row>
    <row r="171" spans="1:25" x14ac:dyDescent="0.25">
      <c r="A171" s="7" t="s">
        <v>11538</v>
      </c>
      <c r="B171" s="7" t="s">
        <v>11539</v>
      </c>
      <c r="C171" s="7">
        <v>2022</v>
      </c>
      <c r="D171" s="7" t="s">
        <v>4652</v>
      </c>
      <c r="E171" s="7">
        <f t="shared" si="5"/>
        <v>0</v>
      </c>
      <c r="F171" s="7">
        <f>IF(COUNTIF('Start Set'!A:A, A171) &gt; 0, 1, 0)</f>
        <v>0</v>
      </c>
      <c r="G171" s="7">
        <f>IF(COUNTIF('Iteration 1 - Forward'!A:A, A171) &gt; 0, 1, 0)</f>
        <v>0</v>
      </c>
      <c r="H171" s="7">
        <f>IF(COUNTIF('Iteration 1 - Backward'!A:A, A171) &gt; 0, 1, 0)</f>
        <v>0</v>
      </c>
      <c r="I171" s="7">
        <f>IF(COUNTIF('Iteration 2 - Forward-Forward'!A:A, A171) &gt; 0, 1, 0)</f>
        <v>0</v>
      </c>
      <c r="J171" s="7">
        <f>IF(COUNTIF('Iteration 2 - Forward-Backward'!A:A, A171) &gt; 0, 1, 0)</f>
        <v>0</v>
      </c>
      <c r="K171" s="7">
        <f>IF(COUNTIF('Iteration 2 - Backward-Backward'!A:A, A171) &gt; 0, 1, 0)</f>
        <v>0</v>
      </c>
      <c r="L171" s="7">
        <f>IF(COUNTIF('Iteration 2 - Backward-Forward'!A:A, A171) &gt; 0, 1, 0)</f>
        <v>0</v>
      </c>
      <c r="M171" s="7">
        <f>IF(COUNTIF('Iteration 3 - FFF'!A:A, A171) &gt; 0, 1, 0)</f>
        <v>0</v>
      </c>
      <c r="N171" s="7">
        <f>IF(COUNTIF('Iteration 3 - FFB'!A:A, A171) &gt; 0, 1, 0)</f>
        <v>0</v>
      </c>
      <c r="O171" s="7">
        <f>IF(COUNTIF('Iteration 3 - FBF'!A:A, A171) &gt; 0, 1, 0)</f>
        <v>0</v>
      </c>
      <c r="P171" s="7">
        <f>IF(COUNTIF('Iteration 3 - FBB'!A:A, A171) &gt; 0, 1, 0)</f>
        <v>0</v>
      </c>
      <c r="Q171" s="7">
        <f>IF(COUNTIF('Iteration 3 - BBB'!A:A, A171) &gt; 0, 1, 0)</f>
        <v>0</v>
      </c>
      <c r="R171" s="7">
        <f>IF(COUNTIF('Iteration 3 - BBF'!A:A, A171) &gt; 0, 1, 0)</f>
        <v>0</v>
      </c>
      <c r="S171" s="7">
        <f>IF(COUNTIF('Iteration 3 - BFF'!A:A, A171) &gt; 0, 1, 0)</f>
        <v>0</v>
      </c>
      <c r="T171" s="7"/>
      <c r="U171" s="7"/>
      <c r="V171" s="7"/>
      <c r="W171" s="7"/>
      <c r="X171" s="7"/>
      <c r="Y171" s="7">
        <v>1</v>
      </c>
    </row>
    <row r="172" spans="1:25" x14ac:dyDescent="0.25">
      <c r="A172" s="7" t="s">
        <v>11804</v>
      </c>
      <c r="B172" s="7" t="s">
        <v>11805</v>
      </c>
      <c r="C172" s="7">
        <v>2023</v>
      </c>
      <c r="D172" s="7" t="s">
        <v>2958</v>
      </c>
      <c r="E172" s="7">
        <f t="shared" si="5"/>
        <v>0</v>
      </c>
      <c r="F172" s="7">
        <f>IF(COUNTIF('Start Set'!A:A, A172) &gt; 0, 1, 0)</f>
        <v>0</v>
      </c>
      <c r="G172" s="7">
        <f>IF(COUNTIF('Iteration 1 - Forward'!A:A, A172) &gt; 0, 1, 0)</f>
        <v>0</v>
      </c>
      <c r="H172" s="7">
        <f>IF(COUNTIF('Iteration 1 - Backward'!A:A, A172) &gt; 0, 1, 0)</f>
        <v>0</v>
      </c>
      <c r="I172" s="7">
        <f>IF(COUNTIF('Iteration 2 - Forward-Forward'!A:A, A172) &gt; 0, 1, 0)</f>
        <v>0</v>
      </c>
      <c r="J172" s="7">
        <f>IF(COUNTIF('Iteration 2 - Forward-Backward'!A:A, A172) &gt; 0, 1, 0)</f>
        <v>0</v>
      </c>
      <c r="K172" s="7">
        <f>IF(COUNTIF('Iteration 2 - Backward-Backward'!A:A, A172) &gt; 0, 1, 0)</f>
        <v>0</v>
      </c>
      <c r="L172" s="7">
        <f>IF(COUNTIF('Iteration 2 - Backward-Forward'!A:A, A172) &gt; 0, 1, 0)</f>
        <v>0</v>
      </c>
      <c r="M172" s="7">
        <f>IF(COUNTIF('Iteration 3 - FFF'!A:A, A172) &gt; 0, 1, 0)</f>
        <v>0</v>
      </c>
      <c r="N172" s="7">
        <f>IF(COUNTIF('Iteration 3 - FFB'!A:A, A172) &gt; 0, 1, 0)</f>
        <v>0</v>
      </c>
      <c r="O172" s="7">
        <f>IF(COUNTIF('Iteration 3 - FBF'!A:A, A172) &gt; 0, 1, 0)</f>
        <v>0</v>
      </c>
      <c r="P172" s="7">
        <f>IF(COUNTIF('Iteration 3 - FBB'!A:A, A172) &gt; 0, 1, 0)</f>
        <v>0</v>
      </c>
      <c r="Q172" s="7">
        <f>IF(COUNTIF('Iteration 3 - BBB'!A:A, A172) &gt; 0, 1, 0)</f>
        <v>0</v>
      </c>
      <c r="R172" s="7">
        <f>IF(COUNTIF('Iteration 3 - BBF'!A:A, A172) &gt; 0, 1, 0)</f>
        <v>0</v>
      </c>
      <c r="S172" s="7">
        <f>IF(COUNTIF('Iteration 3 - BFF'!A:A, A172) &gt; 0, 1, 0)</f>
        <v>0</v>
      </c>
      <c r="T172" s="7"/>
      <c r="U172" s="7"/>
      <c r="V172" s="7"/>
      <c r="W172" s="7"/>
      <c r="X172" s="7"/>
      <c r="Y172" s="7">
        <v>1</v>
      </c>
    </row>
    <row r="173" spans="1:25" x14ac:dyDescent="0.25">
      <c r="A173" s="7" t="s">
        <v>11603</v>
      </c>
      <c r="B173" s="7" t="s">
        <v>11604</v>
      </c>
      <c r="C173" s="7">
        <v>2021</v>
      </c>
      <c r="D173" s="7" t="s">
        <v>356</v>
      </c>
      <c r="E173" s="7">
        <f t="shared" si="5"/>
        <v>0</v>
      </c>
      <c r="F173" s="7">
        <f>IF(COUNTIF('Start Set'!A:A, A173) &gt; 0, 1, 0)</f>
        <v>0</v>
      </c>
      <c r="G173" s="7">
        <f>IF(COUNTIF('Iteration 1 - Forward'!A:A, A173) &gt; 0, 1, 0)</f>
        <v>0</v>
      </c>
      <c r="H173" s="7">
        <f>IF(COUNTIF('Iteration 1 - Backward'!A:A, A173) &gt; 0, 1, 0)</f>
        <v>0</v>
      </c>
      <c r="I173" s="7">
        <f>IF(COUNTIF('Iteration 2 - Forward-Forward'!A:A, A173) &gt; 0, 1, 0)</f>
        <v>0</v>
      </c>
      <c r="J173" s="7">
        <f>IF(COUNTIF('Iteration 2 - Forward-Backward'!A:A, A173) &gt; 0, 1, 0)</f>
        <v>0</v>
      </c>
      <c r="K173" s="7">
        <f>IF(COUNTIF('Iteration 2 - Backward-Backward'!A:A, A173) &gt; 0, 1, 0)</f>
        <v>0</v>
      </c>
      <c r="L173" s="7">
        <f>IF(COUNTIF('Iteration 2 - Backward-Forward'!A:A, A173) &gt; 0, 1, 0)</f>
        <v>0</v>
      </c>
      <c r="M173" s="7">
        <f>IF(COUNTIF('Iteration 3 - FFF'!A:A, A173) &gt; 0, 1, 0)</f>
        <v>0</v>
      </c>
      <c r="N173" s="7">
        <f>IF(COUNTIF('Iteration 3 - FFB'!A:A, A173) &gt; 0, 1, 0)</f>
        <v>0</v>
      </c>
      <c r="O173" s="7">
        <f>IF(COUNTIF('Iteration 3 - FBF'!A:A, A173) &gt; 0, 1, 0)</f>
        <v>0</v>
      </c>
      <c r="P173" s="7">
        <f>IF(COUNTIF('Iteration 3 - FBB'!A:A, A173) &gt; 0, 1, 0)</f>
        <v>0</v>
      </c>
      <c r="Q173" s="7">
        <f>IF(COUNTIF('Iteration 3 - BBB'!A:A, A173) &gt; 0, 1, 0)</f>
        <v>0</v>
      </c>
      <c r="R173" s="7">
        <f>IF(COUNTIF('Iteration 3 - BBF'!A:A, A173) &gt; 0, 1, 0)</f>
        <v>0</v>
      </c>
      <c r="S173" s="7">
        <f>IF(COUNTIF('Iteration 3 - BFF'!A:A, A173) &gt; 0, 1, 0)</f>
        <v>0</v>
      </c>
      <c r="T173" s="7"/>
      <c r="U173" s="7"/>
      <c r="V173" s="7"/>
      <c r="W173" s="7"/>
      <c r="X173" s="7"/>
      <c r="Y173" s="7">
        <v>1</v>
      </c>
    </row>
    <row r="174" spans="1:25" x14ac:dyDescent="0.25">
      <c r="A174" s="7" t="s">
        <v>11889</v>
      </c>
      <c r="B174" s="7" t="s">
        <v>11890</v>
      </c>
      <c r="C174" s="7">
        <v>2021</v>
      </c>
      <c r="D174" s="7" t="s">
        <v>7340</v>
      </c>
      <c r="E174" s="7">
        <f t="shared" si="5"/>
        <v>0</v>
      </c>
      <c r="F174" s="7">
        <f>IF(COUNTIF('Start Set'!A:A, A174) &gt; 0, 1, 0)</f>
        <v>0</v>
      </c>
      <c r="G174" s="7">
        <f>IF(COUNTIF('Iteration 1 - Forward'!A:A, A174) &gt; 0, 1, 0)</f>
        <v>0</v>
      </c>
      <c r="H174" s="7">
        <f>IF(COUNTIF('Iteration 1 - Backward'!A:A, A174) &gt; 0, 1, 0)</f>
        <v>0</v>
      </c>
      <c r="I174" s="7">
        <f>IF(COUNTIF('Iteration 2 - Forward-Forward'!A:A, A174) &gt; 0, 1, 0)</f>
        <v>0</v>
      </c>
      <c r="J174" s="7">
        <f>IF(COUNTIF('Iteration 2 - Forward-Backward'!A:A, A174) &gt; 0, 1, 0)</f>
        <v>0</v>
      </c>
      <c r="K174" s="7">
        <f>IF(COUNTIF('Iteration 2 - Backward-Backward'!A:A, A174) &gt; 0, 1, 0)</f>
        <v>0</v>
      </c>
      <c r="L174" s="7">
        <f>IF(COUNTIF('Iteration 2 - Backward-Forward'!A:A, A174) &gt; 0, 1, 0)</f>
        <v>0</v>
      </c>
      <c r="M174" s="7">
        <f>IF(COUNTIF('Iteration 3 - FFF'!A:A, A174) &gt; 0, 1, 0)</f>
        <v>0</v>
      </c>
      <c r="N174" s="7">
        <f>IF(COUNTIF('Iteration 3 - FFB'!A:A, A174) &gt; 0, 1, 0)</f>
        <v>0</v>
      </c>
      <c r="O174" s="7">
        <f>IF(COUNTIF('Iteration 3 - FBF'!A:A, A174) &gt; 0, 1, 0)</f>
        <v>0</v>
      </c>
      <c r="P174" s="7">
        <f>IF(COUNTIF('Iteration 3 - FBB'!A:A, A174) &gt; 0, 1, 0)</f>
        <v>0</v>
      </c>
      <c r="Q174" s="7">
        <f>IF(COUNTIF('Iteration 3 - BBB'!A:A, A174) &gt; 0, 1, 0)</f>
        <v>0</v>
      </c>
      <c r="R174" s="7">
        <f>IF(COUNTIF('Iteration 3 - BBF'!A:A, A174) &gt; 0, 1, 0)</f>
        <v>0</v>
      </c>
      <c r="S174" s="7">
        <f>IF(COUNTIF('Iteration 3 - BFF'!A:A, A174) &gt; 0, 1, 0)</f>
        <v>0</v>
      </c>
      <c r="T174" s="7"/>
      <c r="U174" s="7"/>
      <c r="V174" s="7"/>
      <c r="W174" s="7"/>
      <c r="X174" s="7"/>
      <c r="Y174" s="7">
        <v>1</v>
      </c>
    </row>
    <row r="175" spans="1:25" x14ac:dyDescent="0.25">
      <c r="A175" s="7" t="s">
        <v>11754</v>
      </c>
      <c r="B175" s="7" t="s">
        <v>11755</v>
      </c>
      <c r="C175" s="7">
        <v>2021</v>
      </c>
      <c r="D175" s="7" t="s">
        <v>608</v>
      </c>
      <c r="E175" s="7">
        <f t="shared" si="5"/>
        <v>0</v>
      </c>
      <c r="F175" s="7">
        <f>IF(COUNTIF('Start Set'!A:A, A175) &gt; 0, 1, 0)</f>
        <v>0</v>
      </c>
      <c r="G175" s="7">
        <f>IF(COUNTIF('Iteration 1 - Forward'!A:A, A175) &gt; 0, 1, 0)</f>
        <v>0</v>
      </c>
      <c r="H175" s="7">
        <f>IF(COUNTIF('Iteration 1 - Backward'!A:A, A175) &gt; 0, 1, 0)</f>
        <v>0</v>
      </c>
      <c r="I175" s="7">
        <f>IF(COUNTIF('Iteration 2 - Forward-Forward'!A:A, A175) &gt; 0, 1, 0)</f>
        <v>0</v>
      </c>
      <c r="J175" s="7">
        <f>IF(COUNTIF('Iteration 2 - Forward-Backward'!A:A, A175) &gt; 0, 1, 0)</f>
        <v>0</v>
      </c>
      <c r="K175" s="7">
        <f>IF(COUNTIF('Iteration 2 - Backward-Backward'!A:A, A175) &gt; 0, 1, 0)</f>
        <v>0</v>
      </c>
      <c r="L175" s="7">
        <f>IF(COUNTIF('Iteration 2 - Backward-Forward'!A:A, A175) &gt; 0, 1, 0)</f>
        <v>0</v>
      </c>
      <c r="M175" s="7">
        <f>IF(COUNTIF('Iteration 3 - FFF'!A:A, A175) &gt; 0, 1, 0)</f>
        <v>0</v>
      </c>
      <c r="N175" s="7">
        <f>IF(COUNTIF('Iteration 3 - FFB'!A:A, A175) &gt; 0, 1, 0)</f>
        <v>0</v>
      </c>
      <c r="O175" s="7">
        <f>IF(COUNTIF('Iteration 3 - FBF'!A:A, A175) &gt; 0, 1, 0)</f>
        <v>0</v>
      </c>
      <c r="P175" s="7">
        <f>IF(COUNTIF('Iteration 3 - FBB'!A:A, A175) &gt; 0, 1, 0)</f>
        <v>0</v>
      </c>
      <c r="Q175" s="7">
        <f>IF(COUNTIF('Iteration 3 - BBB'!A:A, A175) &gt; 0, 1, 0)</f>
        <v>0</v>
      </c>
      <c r="R175" s="7">
        <f>IF(COUNTIF('Iteration 3 - BBF'!A:A, A175) &gt; 0, 1, 0)</f>
        <v>0</v>
      </c>
      <c r="S175" s="7">
        <f>IF(COUNTIF('Iteration 3 - BFF'!A:A, A175) &gt; 0, 1, 0)</f>
        <v>0</v>
      </c>
      <c r="T175" s="7"/>
      <c r="U175" s="7"/>
      <c r="V175" s="7"/>
      <c r="W175" s="7"/>
      <c r="X175" s="7"/>
      <c r="Y175" s="7">
        <v>1</v>
      </c>
    </row>
    <row r="177" spans="1:2" x14ac:dyDescent="0.25">
      <c r="A177" s="13">
        <f>COUNT(E2:E175)-SUM(E2:E175)-SUM(F2:F175)-SUM(G2:G175)-SUM(H2:H175)-SUM(I2:I175)-SUM(J2:J175)-SUM(K2:K175)-SUM(L2:L175)-SUM(M2:M175)-SUM(N2:N175)-SUM(O2:O175)-SUM(P2:P175)-SUM(Q2:Q175)-SUM(R2:R175)-SUM(S2:S175)</f>
        <v>165</v>
      </c>
      <c r="B177" s="13" t="s">
        <v>7989</v>
      </c>
    </row>
  </sheetData>
  <sortState xmlns:xlrd2="http://schemas.microsoft.com/office/spreadsheetml/2017/richdata2" ref="A2:Z175">
    <sortCondition descending="1" sortBy="cellColor" ref="Y2:Y175" dxfId="8"/>
  </sortState>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E9C83-C98A-4447-BCA5-111241CAB9BE}">
  <dimension ref="A1:J43"/>
  <sheetViews>
    <sheetView zoomScaleNormal="100" workbookViewId="0">
      <selection activeCell="K1" sqref="K1:Q1048576"/>
    </sheetView>
  </sheetViews>
  <sheetFormatPr defaultRowHeight="15" x14ac:dyDescent="0.25"/>
  <cols>
    <col min="1" max="1" width="4.28515625" customWidth="1"/>
    <col min="2" max="2" width="74.5703125" customWidth="1"/>
    <col min="4" max="4" width="6.140625" customWidth="1"/>
    <col min="5" max="5" width="8.140625" customWidth="1"/>
    <col min="6" max="7" width="9" customWidth="1"/>
    <col min="8" max="8" width="25.5703125" customWidth="1"/>
    <col min="9" max="9" width="10" customWidth="1"/>
    <col min="10" max="10" width="10.5703125" customWidth="1"/>
  </cols>
  <sheetData>
    <row r="1" spans="1:10" x14ac:dyDescent="0.25">
      <c r="A1" s="23" t="s">
        <v>4590</v>
      </c>
      <c r="B1" s="23" t="s">
        <v>1</v>
      </c>
      <c r="C1" s="23" t="s">
        <v>2</v>
      </c>
      <c r="D1" s="23" t="s">
        <v>3</v>
      </c>
      <c r="E1" s="23" t="s">
        <v>4</v>
      </c>
      <c r="F1" s="23" t="s">
        <v>4568</v>
      </c>
      <c r="G1" s="23" t="s">
        <v>4569</v>
      </c>
      <c r="H1" s="23" t="s">
        <v>4564</v>
      </c>
      <c r="I1" s="23" t="s">
        <v>4561</v>
      </c>
      <c r="J1" s="23" t="s">
        <v>4562</v>
      </c>
    </row>
    <row r="2" spans="1:10" ht="15" customHeight="1" x14ac:dyDescent="0.25">
      <c r="A2" t="s">
        <v>4588</v>
      </c>
      <c r="B2" t="s">
        <v>3032</v>
      </c>
      <c r="C2" t="s">
        <v>3033</v>
      </c>
      <c r="D2">
        <v>2021</v>
      </c>
      <c r="E2" t="s">
        <v>138</v>
      </c>
      <c r="F2" t="s">
        <v>4578</v>
      </c>
      <c r="G2" t="s">
        <v>4553</v>
      </c>
      <c r="H2" s="12" t="s">
        <v>4563</v>
      </c>
      <c r="I2">
        <v>1</v>
      </c>
      <c r="J2" s="12">
        <v>0</v>
      </c>
    </row>
    <row r="3" spans="1:10" x14ac:dyDescent="0.25">
      <c r="A3" t="s">
        <v>4588</v>
      </c>
      <c r="B3" t="s">
        <v>406</v>
      </c>
      <c r="C3" t="s">
        <v>407</v>
      </c>
      <c r="D3">
        <v>2020</v>
      </c>
      <c r="E3" t="s">
        <v>138</v>
      </c>
      <c r="F3" t="s">
        <v>4584</v>
      </c>
      <c r="G3" t="s">
        <v>4553</v>
      </c>
      <c r="H3" s="12" t="s">
        <v>4563</v>
      </c>
      <c r="I3">
        <v>1</v>
      </c>
      <c r="J3" s="12">
        <v>0</v>
      </c>
    </row>
    <row r="4" spans="1:10" x14ac:dyDescent="0.25">
      <c r="A4" s="15"/>
      <c r="B4" s="15"/>
      <c r="C4" s="15"/>
      <c r="D4" s="15"/>
      <c r="E4" s="15"/>
      <c r="F4" s="15"/>
      <c r="G4" s="15"/>
      <c r="H4" s="15"/>
      <c r="I4" s="15"/>
      <c r="J4" s="15"/>
    </row>
    <row r="5" spans="1:10" ht="15" customHeight="1" x14ac:dyDescent="0.25">
      <c r="A5" t="s">
        <v>4589</v>
      </c>
      <c r="B5" t="s">
        <v>2523</v>
      </c>
      <c r="C5" t="s">
        <v>4273</v>
      </c>
      <c r="D5">
        <v>2023</v>
      </c>
      <c r="E5" t="s">
        <v>122</v>
      </c>
      <c r="F5" t="s">
        <v>4573</v>
      </c>
      <c r="G5" t="s">
        <v>4553</v>
      </c>
      <c r="H5" s="12" t="s">
        <v>4574</v>
      </c>
      <c r="I5">
        <v>0</v>
      </c>
      <c r="J5" s="22">
        <v>1</v>
      </c>
    </row>
    <row r="6" spans="1:10" ht="15" customHeight="1" x14ac:dyDescent="0.25">
      <c r="A6" t="s">
        <v>4589</v>
      </c>
      <c r="B6" t="s">
        <v>420</v>
      </c>
      <c r="C6" t="s">
        <v>421</v>
      </c>
      <c r="D6">
        <v>2022</v>
      </c>
      <c r="E6" t="s">
        <v>356</v>
      </c>
      <c r="F6" t="s">
        <v>7960</v>
      </c>
      <c r="G6" t="s">
        <v>4553</v>
      </c>
      <c r="H6" s="16" t="s">
        <v>7981</v>
      </c>
      <c r="I6">
        <v>1</v>
      </c>
      <c r="J6" s="12">
        <v>0</v>
      </c>
    </row>
    <row r="7" spans="1:10" ht="15" customHeight="1" x14ac:dyDescent="0.25">
      <c r="A7" t="s">
        <v>4589</v>
      </c>
      <c r="B7" t="s">
        <v>3375</v>
      </c>
      <c r="C7" t="s">
        <v>3376</v>
      </c>
      <c r="D7">
        <v>2022</v>
      </c>
      <c r="E7" t="s">
        <v>386</v>
      </c>
      <c r="F7" t="s">
        <v>4577</v>
      </c>
      <c r="G7" t="s">
        <v>4553</v>
      </c>
      <c r="H7" s="12" t="s">
        <v>4563</v>
      </c>
      <c r="I7">
        <v>1</v>
      </c>
      <c r="J7" s="12">
        <v>0</v>
      </c>
    </row>
    <row r="8" spans="1:10" ht="15" customHeight="1" x14ac:dyDescent="0.25">
      <c r="A8" t="s">
        <v>4589</v>
      </c>
      <c r="B8" t="s">
        <v>3842</v>
      </c>
      <c r="C8" t="s">
        <v>3803</v>
      </c>
      <c r="D8">
        <v>2025</v>
      </c>
      <c r="E8" t="s">
        <v>7984</v>
      </c>
      <c r="F8" t="s">
        <v>4572</v>
      </c>
      <c r="G8" t="s">
        <v>4553</v>
      </c>
      <c r="H8" s="12" t="s">
        <v>4563</v>
      </c>
      <c r="I8">
        <v>1</v>
      </c>
      <c r="J8" s="12">
        <v>0</v>
      </c>
    </row>
    <row r="9" spans="1:10" ht="15" customHeight="1" x14ac:dyDescent="0.25">
      <c r="A9" t="s">
        <v>4589</v>
      </c>
      <c r="B9" t="s">
        <v>4415</v>
      </c>
      <c r="C9" t="s">
        <v>4416</v>
      </c>
      <c r="D9">
        <v>2022</v>
      </c>
      <c r="E9" t="s">
        <v>7985</v>
      </c>
      <c r="F9" t="s">
        <v>4576</v>
      </c>
      <c r="G9" t="s">
        <v>4553</v>
      </c>
      <c r="H9" s="12" t="s">
        <v>4563</v>
      </c>
      <c r="I9">
        <v>1</v>
      </c>
      <c r="J9" s="12">
        <v>0</v>
      </c>
    </row>
    <row r="10" spans="1:10" ht="15" customHeight="1" x14ac:dyDescent="0.25">
      <c r="A10" t="s">
        <v>4589</v>
      </c>
      <c r="B10" t="s">
        <v>4330</v>
      </c>
      <c r="C10" t="s">
        <v>4283</v>
      </c>
      <c r="D10">
        <v>2023</v>
      </c>
      <c r="E10" t="s">
        <v>138</v>
      </c>
      <c r="F10" t="s">
        <v>4575</v>
      </c>
      <c r="G10" t="s">
        <v>4553</v>
      </c>
      <c r="H10" s="12" t="s">
        <v>4563</v>
      </c>
      <c r="I10">
        <v>1</v>
      </c>
      <c r="J10" s="12">
        <v>0</v>
      </c>
    </row>
    <row r="11" spans="1:10" x14ac:dyDescent="0.25">
      <c r="A11" s="14"/>
      <c r="B11" s="14"/>
      <c r="C11" s="14"/>
      <c r="D11" s="14"/>
      <c r="E11" s="14"/>
      <c r="F11" s="14"/>
      <c r="G11" s="14"/>
      <c r="H11" s="14"/>
      <c r="I11" s="14"/>
      <c r="J11" s="14"/>
    </row>
    <row r="12" spans="1:10" ht="15" customHeight="1" x14ac:dyDescent="0.25">
      <c r="A12" t="s">
        <v>7956</v>
      </c>
      <c r="B12" t="s">
        <v>6365</v>
      </c>
      <c r="C12" t="s">
        <v>6366</v>
      </c>
      <c r="D12">
        <v>2024</v>
      </c>
      <c r="E12" t="s">
        <v>7971</v>
      </c>
      <c r="F12" t="s">
        <v>7961</v>
      </c>
      <c r="G12" t="s">
        <v>7962</v>
      </c>
      <c r="H12" s="12" t="s">
        <v>4563</v>
      </c>
      <c r="I12">
        <v>1</v>
      </c>
      <c r="J12" s="22">
        <v>1</v>
      </c>
    </row>
    <row r="13" spans="1:10" ht="15" customHeight="1" x14ac:dyDescent="0.25">
      <c r="A13" t="s">
        <v>7956</v>
      </c>
      <c r="B13" t="s">
        <v>6143</v>
      </c>
      <c r="C13" t="s">
        <v>6144</v>
      </c>
      <c r="D13">
        <v>2023</v>
      </c>
      <c r="E13" t="s">
        <v>6901</v>
      </c>
      <c r="F13" t="s">
        <v>7961</v>
      </c>
      <c r="G13" t="s">
        <v>4553</v>
      </c>
      <c r="H13" s="12" t="s">
        <v>4563</v>
      </c>
      <c r="I13">
        <v>1</v>
      </c>
      <c r="J13" s="12">
        <v>0</v>
      </c>
    </row>
    <row r="14" spans="1:10" ht="15" customHeight="1" x14ac:dyDescent="0.25">
      <c r="A14" t="s">
        <v>7956</v>
      </c>
      <c r="B14" t="s">
        <v>6068</v>
      </c>
      <c r="C14" t="s">
        <v>6069</v>
      </c>
      <c r="D14">
        <v>2025</v>
      </c>
      <c r="E14" t="s">
        <v>356</v>
      </c>
      <c r="F14" t="s">
        <v>7960</v>
      </c>
      <c r="G14" t="s">
        <v>4553</v>
      </c>
      <c r="H14" s="12" t="s">
        <v>4563</v>
      </c>
      <c r="I14">
        <v>1</v>
      </c>
      <c r="J14" s="12">
        <v>0</v>
      </c>
    </row>
    <row r="15" spans="1:10" x14ac:dyDescent="0.25">
      <c r="A15" s="14"/>
      <c r="B15" s="14"/>
      <c r="C15" s="14"/>
      <c r="D15" s="14"/>
      <c r="E15" s="14"/>
      <c r="F15" s="14"/>
      <c r="G15" s="14"/>
      <c r="H15" s="14"/>
      <c r="I15" s="14"/>
      <c r="J15" s="14"/>
    </row>
    <row r="16" spans="1:10" ht="15" customHeight="1" x14ac:dyDescent="0.25">
      <c r="A16" t="s">
        <v>7957</v>
      </c>
      <c r="B16" t="s">
        <v>4877</v>
      </c>
      <c r="C16" t="s">
        <v>4878</v>
      </c>
      <c r="D16">
        <v>2024</v>
      </c>
      <c r="E16" t="s">
        <v>4599</v>
      </c>
      <c r="F16" t="s">
        <v>7972</v>
      </c>
      <c r="G16" t="s">
        <v>4553</v>
      </c>
      <c r="H16" s="12" t="s">
        <v>4563</v>
      </c>
      <c r="I16">
        <v>1</v>
      </c>
      <c r="J16" s="22">
        <v>1</v>
      </c>
    </row>
    <row r="17" spans="1:10" ht="15" customHeight="1" x14ac:dyDescent="0.25">
      <c r="A17" t="s">
        <v>7957</v>
      </c>
      <c r="B17" t="s">
        <v>5495</v>
      </c>
      <c r="C17" t="s">
        <v>5496</v>
      </c>
      <c r="D17">
        <v>2020</v>
      </c>
      <c r="E17" t="s">
        <v>138</v>
      </c>
      <c r="F17" t="s">
        <v>7960</v>
      </c>
      <c r="G17" t="s">
        <v>7966</v>
      </c>
      <c r="H17" s="12" t="s">
        <v>4563</v>
      </c>
      <c r="I17">
        <v>1</v>
      </c>
      <c r="J17" s="12">
        <v>0</v>
      </c>
    </row>
    <row r="18" spans="1:10" ht="15" customHeight="1" x14ac:dyDescent="0.25">
      <c r="A18" t="s">
        <v>7957</v>
      </c>
      <c r="B18" t="s">
        <v>5072</v>
      </c>
      <c r="C18" t="s">
        <v>5073</v>
      </c>
      <c r="D18">
        <v>2021</v>
      </c>
      <c r="E18" t="s">
        <v>138</v>
      </c>
      <c r="F18" t="s">
        <v>7982</v>
      </c>
      <c r="G18" t="s">
        <v>4553</v>
      </c>
      <c r="H18" s="12" t="s">
        <v>4563</v>
      </c>
      <c r="I18">
        <v>1</v>
      </c>
      <c r="J18" s="12">
        <v>0</v>
      </c>
    </row>
    <row r="19" spans="1:10" x14ac:dyDescent="0.25">
      <c r="A19" s="14"/>
      <c r="B19" s="14"/>
      <c r="C19" s="14"/>
      <c r="D19" s="14"/>
      <c r="E19" s="14"/>
      <c r="F19" s="14"/>
      <c r="G19" s="14"/>
      <c r="H19" s="14"/>
      <c r="I19" s="14"/>
      <c r="J19" s="14"/>
    </row>
    <row r="20" spans="1:10" ht="15" customHeight="1" x14ac:dyDescent="0.25">
      <c r="A20" t="s">
        <v>7958</v>
      </c>
      <c r="B20" t="s">
        <v>6674</v>
      </c>
      <c r="C20" t="s">
        <v>6675</v>
      </c>
      <c r="D20">
        <v>2020</v>
      </c>
      <c r="E20" t="s">
        <v>138</v>
      </c>
      <c r="F20" t="s">
        <v>7960</v>
      </c>
      <c r="G20" t="s">
        <v>4553</v>
      </c>
      <c r="H20" s="12" t="s">
        <v>4563</v>
      </c>
      <c r="I20">
        <v>1</v>
      </c>
      <c r="J20" s="12">
        <v>0</v>
      </c>
    </row>
    <row r="21" spans="1:10" ht="15" customHeight="1" x14ac:dyDescent="0.25">
      <c r="A21" t="s">
        <v>7958</v>
      </c>
      <c r="B21" t="s">
        <v>6956</v>
      </c>
      <c r="C21" t="s">
        <v>6957</v>
      </c>
      <c r="D21">
        <v>2020</v>
      </c>
      <c r="E21" t="s">
        <v>356</v>
      </c>
      <c r="F21" t="s">
        <v>7960</v>
      </c>
      <c r="G21" t="s">
        <v>7974</v>
      </c>
      <c r="H21" s="12" t="s">
        <v>4563</v>
      </c>
      <c r="I21">
        <v>1</v>
      </c>
      <c r="J21" s="12">
        <v>0</v>
      </c>
    </row>
    <row r="22" spans="1:10" x14ac:dyDescent="0.25">
      <c r="A22" s="14"/>
      <c r="B22" s="14"/>
      <c r="C22" s="14"/>
      <c r="D22" s="14"/>
      <c r="E22" s="14"/>
      <c r="F22" s="14"/>
      <c r="G22" s="14"/>
      <c r="H22" s="14"/>
      <c r="I22" s="14"/>
      <c r="J22" s="14"/>
    </row>
    <row r="23" spans="1:10" ht="15" customHeight="1" x14ac:dyDescent="0.25">
      <c r="A23" t="s">
        <v>7959</v>
      </c>
      <c r="B23" t="s">
        <v>7260</v>
      </c>
      <c r="C23" t="s">
        <v>7261</v>
      </c>
      <c r="D23">
        <v>2024</v>
      </c>
      <c r="E23" t="s">
        <v>1757</v>
      </c>
      <c r="F23" t="s">
        <v>7960</v>
      </c>
      <c r="G23" t="s">
        <v>4553</v>
      </c>
      <c r="H23" s="12" t="s">
        <v>4563</v>
      </c>
      <c r="I23">
        <v>1</v>
      </c>
      <c r="J23" s="12">
        <v>0</v>
      </c>
    </row>
    <row r="24" spans="1:10" x14ac:dyDescent="0.25">
      <c r="A24" s="14"/>
      <c r="B24" s="14"/>
      <c r="C24" s="14"/>
      <c r="D24" s="14"/>
      <c r="E24" s="14"/>
      <c r="F24" s="14"/>
      <c r="G24" s="14"/>
      <c r="H24" s="14"/>
      <c r="I24" s="14"/>
      <c r="J24" s="14"/>
    </row>
    <row r="25" spans="1:10" x14ac:dyDescent="0.25">
      <c r="A25" s="7" t="s">
        <v>8517</v>
      </c>
      <c r="B25" s="7"/>
      <c r="C25" s="7"/>
      <c r="D25" s="7"/>
      <c r="E25" s="7"/>
      <c r="F25" s="7"/>
      <c r="G25" s="7"/>
      <c r="H25" s="7"/>
      <c r="I25" s="7"/>
      <c r="J25" s="7"/>
    </row>
    <row r="26" spans="1:10" x14ac:dyDescent="0.25">
      <c r="A26" s="14"/>
      <c r="B26" s="14"/>
      <c r="C26" s="14"/>
      <c r="D26" s="14"/>
      <c r="E26" s="14"/>
      <c r="F26" s="14"/>
      <c r="G26" s="14"/>
      <c r="H26" s="14"/>
      <c r="I26" s="14"/>
      <c r="J26" s="14"/>
    </row>
    <row r="27" spans="1:10" x14ac:dyDescent="0.25">
      <c r="A27" t="s">
        <v>8518</v>
      </c>
      <c r="B27" t="s">
        <v>8282</v>
      </c>
      <c r="C27" t="s">
        <v>8283</v>
      </c>
      <c r="D27">
        <v>2020</v>
      </c>
      <c r="E27" t="s">
        <v>356</v>
      </c>
      <c r="F27" t="s">
        <v>6653</v>
      </c>
      <c r="G27" t="s">
        <v>4553</v>
      </c>
      <c r="H27" s="12" t="s">
        <v>4563</v>
      </c>
      <c r="I27">
        <v>1</v>
      </c>
      <c r="J27" s="22">
        <v>1</v>
      </c>
    </row>
    <row r="28" spans="1:10" ht="15" customHeight="1" x14ac:dyDescent="0.25">
      <c r="A28" t="s">
        <v>8518</v>
      </c>
      <c r="B28" t="s">
        <v>8241</v>
      </c>
      <c r="C28" t="s">
        <v>8242</v>
      </c>
      <c r="D28">
        <v>2022</v>
      </c>
      <c r="E28" t="s">
        <v>737</v>
      </c>
      <c r="F28" t="s">
        <v>7960</v>
      </c>
      <c r="G28" t="s">
        <v>4553</v>
      </c>
      <c r="H28" s="12" t="s">
        <v>4563</v>
      </c>
      <c r="I28">
        <v>1</v>
      </c>
      <c r="J28" s="12">
        <v>0</v>
      </c>
    </row>
    <row r="29" spans="1:10" x14ac:dyDescent="0.25">
      <c r="A29" s="14"/>
      <c r="B29" s="14"/>
      <c r="C29" s="14"/>
      <c r="D29" s="14"/>
      <c r="E29" s="14"/>
      <c r="F29" s="14"/>
      <c r="G29" s="14"/>
      <c r="H29" s="14"/>
      <c r="I29" s="14"/>
      <c r="J29" s="14"/>
    </row>
    <row r="30" spans="1:10" x14ac:dyDescent="0.25">
      <c r="A30" s="7" t="s">
        <v>11908</v>
      </c>
      <c r="B30" s="7"/>
      <c r="C30" s="7"/>
      <c r="D30" s="7"/>
      <c r="E30" s="7"/>
      <c r="F30" s="7"/>
      <c r="G30" s="7"/>
      <c r="H30" s="7"/>
      <c r="I30" s="7"/>
      <c r="J30" s="7"/>
    </row>
    <row r="31" spans="1:10" x14ac:dyDescent="0.25">
      <c r="A31" s="14"/>
      <c r="B31" s="14"/>
      <c r="C31" s="14"/>
      <c r="D31" s="14"/>
      <c r="E31" s="14"/>
      <c r="F31" s="14"/>
      <c r="G31" s="14"/>
      <c r="H31" s="14"/>
      <c r="I31" s="14"/>
      <c r="J31" s="14"/>
    </row>
    <row r="32" spans="1:10" ht="15" customHeight="1" x14ac:dyDescent="0.25">
      <c r="A32" t="s">
        <v>11909</v>
      </c>
      <c r="B32" t="s">
        <v>9523</v>
      </c>
      <c r="C32" t="s">
        <v>9524</v>
      </c>
      <c r="D32">
        <v>2021</v>
      </c>
      <c r="E32" t="s">
        <v>380</v>
      </c>
      <c r="F32" t="s">
        <v>11914</v>
      </c>
      <c r="G32" t="s">
        <v>4553</v>
      </c>
      <c r="H32" s="12" t="s">
        <v>4563</v>
      </c>
      <c r="I32">
        <v>1</v>
      </c>
      <c r="J32" s="12">
        <v>0</v>
      </c>
    </row>
    <row r="33" spans="1:10" x14ac:dyDescent="0.25">
      <c r="A33" s="14"/>
      <c r="B33" s="14"/>
      <c r="C33" s="14"/>
      <c r="D33" s="14"/>
      <c r="E33" s="14"/>
      <c r="F33" s="14"/>
      <c r="G33" s="14"/>
      <c r="H33" s="14"/>
      <c r="I33" s="14"/>
      <c r="J33" s="14"/>
    </row>
    <row r="34" spans="1:10" x14ac:dyDescent="0.25">
      <c r="A34" s="7" t="s">
        <v>11910</v>
      </c>
      <c r="B34" s="7"/>
      <c r="C34" s="7"/>
      <c r="D34" s="7"/>
      <c r="E34" s="7"/>
      <c r="F34" s="7"/>
      <c r="G34" s="7"/>
      <c r="H34" s="7"/>
      <c r="I34" s="7"/>
      <c r="J34" s="7"/>
    </row>
    <row r="35" spans="1:10" x14ac:dyDescent="0.25">
      <c r="A35" s="14"/>
      <c r="B35" s="14"/>
      <c r="C35" s="14"/>
      <c r="D35" s="14"/>
      <c r="E35" s="14"/>
      <c r="F35" s="14"/>
      <c r="G35" s="14"/>
      <c r="H35" s="14"/>
      <c r="I35" s="14"/>
      <c r="J35" s="14"/>
    </row>
    <row r="36" spans="1:10" x14ac:dyDescent="0.25">
      <c r="A36" t="s">
        <v>11911</v>
      </c>
      <c r="B36" t="s">
        <v>11145</v>
      </c>
      <c r="C36" t="s">
        <v>11146</v>
      </c>
      <c r="D36">
        <v>2023</v>
      </c>
      <c r="E36" t="s">
        <v>122</v>
      </c>
      <c r="F36" t="s">
        <v>7963</v>
      </c>
      <c r="G36" t="s">
        <v>4553</v>
      </c>
      <c r="H36" s="12" t="s">
        <v>4563</v>
      </c>
      <c r="I36">
        <v>1</v>
      </c>
      <c r="J36" s="12">
        <v>0</v>
      </c>
    </row>
    <row r="37" spans="1:10" x14ac:dyDescent="0.25">
      <c r="A37" s="14"/>
      <c r="B37" s="14"/>
      <c r="C37" s="14"/>
      <c r="D37" s="14"/>
      <c r="E37" s="14"/>
      <c r="F37" s="14"/>
      <c r="G37" s="14"/>
      <c r="H37" s="14"/>
      <c r="I37" s="14"/>
      <c r="J37" s="14"/>
    </row>
    <row r="38" spans="1:10" x14ac:dyDescent="0.25">
      <c r="A38" s="7" t="s">
        <v>11912</v>
      </c>
      <c r="B38" s="7"/>
      <c r="C38" s="7"/>
      <c r="D38" s="7"/>
      <c r="E38" s="7"/>
      <c r="F38" s="7"/>
      <c r="G38" s="7"/>
      <c r="H38" s="7"/>
      <c r="I38" s="7"/>
      <c r="J38" s="7"/>
    </row>
    <row r="39" spans="1:10" x14ac:dyDescent="0.25">
      <c r="A39" s="14"/>
      <c r="B39" s="14"/>
      <c r="C39" s="14"/>
      <c r="D39" s="14"/>
      <c r="E39" s="14"/>
      <c r="F39" s="14"/>
      <c r="G39" s="14"/>
      <c r="H39" s="14"/>
      <c r="I39" s="14"/>
      <c r="J39" s="14"/>
    </row>
    <row r="40" spans="1:10" x14ac:dyDescent="0.25">
      <c r="A40" s="7" t="s">
        <v>11913</v>
      </c>
      <c r="B40" s="7"/>
      <c r="C40" s="7"/>
      <c r="D40" s="7"/>
      <c r="E40" s="7"/>
      <c r="F40" s="7"/>
      <c r="G40" s="7"/>
      <c r="H40" s="7"/>
      <c r="I40" s="7"/>
      <c r="J40" s="7"/>
    </row>
    <row r="41" spans="1:10" x14ac:dyDescent="0.25">
      <c r="A41" s="14"/>
      <c r="B41" s="14"/>
      <c r="C41" s="14"/>
      <c r="D41" s="14"/>
      <c r="E41" s="14"/>
      <c r="F41" s="14"/>
      <c r="G41" s="14"/>
      <c r="H41" s="14"/>
      <c r="I41" s="14"/>
      <c r="J41" s="14"/>
    </row>
    <row r="43" spans="1:10" x14ac:dyDescent="0.25">
      <c r="B43" s="13">
        <f>SUM(3145+12+154+333+586+78+169+11+165)</f>
        <v>4653</v>
      </c>
      <c r="C43" s="13" t="s">
        <v>7989</v>
      </c>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6B3E7-7EED-4F60-988C-0B7C9A5F3375}">
  <dimension ref="A1:AA168"/>
  <sheetViews>
    <sheetView workbookViewId="0">
      <pane ySplit="1" topLeftCell="A2" activePane="bottomLeft" state="frozen"/>
      <selection pane="bottomLeft" activeCell="AB166" sqref="AB165:AB166"/>
    </sheetView>
  </sheetViews>
  <sheetFormatPr defaultRowHeight="15" x14ac:dyDescent="0.25"/>
  <cols>
    <col min="1" max="1" width="42.85546875" customWidth="1"/>
    <col min="2" max="2" width="15.7109375" customWidth="1"/>
    <col min="4" max="4" width="23" customWidth="1"/>
    <col min="5" max="5" width="2.7109375" customWidth="1"/>
    <col min="6" max="6" width="3.85546875" customWidth="1"/>
    <col min="7" max="7" width="3.42578125" customWidth="1"/>
    <col min="8" max="8" width="3.5703125" customWidth="1"/>
    <col min="9" max="9" width="4.5703125" customWidth="1"/>
    <col min="10" max="10" width="4.7109375" customWidth="1"/>
    <col min="11" max="11" width="4.85546875" customWidth="1"/>
    <col min="12" max="12" width="5" customWidth="1"/>
    <col min="13" max="13" width="6.140625" customWidth="1"/>
    <col min="14" max="14" width="5.42578125" customWidth="1"/>
    <col min="15" max="15" width="5.28515625" customWidth="1"/>
    <col min="16" max="17" width="5.5703125" customWidth="1"/>
    <col min="18" max="18" width="5.85546875" customWidth="1"/>
    <col min="19" max="20" width="5.28515625" customWidth="1"/>
    <col min="21" max="21" width="4.7109375" customWidth="1"/>
    <col min="22" max="22" width="4.5703125" customWidth="1"/>
    <col min="23" max="23" width="4.7109375" customWidth="1"/>
    <col min="24" max="24" width="4.42578125" customWidth="1"/>
    <col min="25" max="25" width="4.7109375" customWidth="1"/>
    <col min="26" max="26" width="4.28515625" customWidth="1"/>
    <col min="27" max="27" width="3.85546875" customWidth="1"/>
  </cols>
  <sheetData>
    <row r="1" spans="1:27" x14ac:dyDescent="0.25">
      <c r="A1" s="1" t="s">
        <v>1</v>
      </c>
      <c r="B1" s="1" t="s">
        <v>2</v>
      </c>
      <c r="C1" s="1" t="s">
        <v>3</v>
      </c>
      <c r="D1" s="1" t="s">
        <v>4</v>
      </c>
      <c r="E1" s="1" t="s">
        <v>8083</v>
      </c>
      <c r="F1" s="1" t="s">
        <v>8084</v>
      </c>
      <c r="G1" s="1" t="s">
        <v>8085</v>
      </c>
      <c r="H1" s="1" t="s">
        <v>8087</v>
      </c>
      <c r="I1" s="1" t="s">
        <v>8088</v>
      </c>
      <c r="J1" s="1" t="s">
        <v>8089</v>
      </c>
      <c r="K1" s="1" t="s">
        <v>8090</v>
      </c>
      <c r="L1" s="1" t="s">
        <v>8123</v>
      </c>
      <c r="M1" s="1" t="s">
        <v>8124</v>
      </c>
      <c r="N1" s="1" t="s">
        <v>8724</v>
      </c>
      <c r="O1" s="1" t="s">
        <v>8725</v>
      </c>
      <c r="P1" s="1" t="s">
        <v>8726</v>
      </c>
      <c r="Q1" s="1" t="s">
        <v>8727</v>
      </c>
      <c r="R1" s="1" t="s">
        <v>11451</v>
      </c>
      <c r="S1" s="1" t="s">
        <v>11450</v>
      </c>
      <c r="T1" s="1" t="s">
        <v>11915</v>
      </c>
      <c r="U1" s="1" t="s">
        <v>4555</v>
      </c>
      <c r="V1" s="1" t="s">
        <v>4556</v>
      </c>
      <c r="W1" s="1" t="s">
        <v>4557</v>
      </c>
      <c r="X1" s="1" t="s">
        <v>4558</v>
      </c>
      <c r="Y1" s="1" t="s">
        <v>4559</v>
      </c>
      <c r="Z1" s="1" t="s">
        <v>4554</v>
      </c>
      <c r="AA1" s="1" t="s">
        <v>4560</v>
      </c>
    </row>
    <row r="2" spans="1:27" x14ac:dyDescent="0.25">
      <c r="A2" s="7" t="s">
        <v>12157</v>
      </c>
      <c r="B2" s="7" t="s">
        <v>12158</v>
      </c>
      <c r="C2" s="7">
        <v>1949</v>
      </c>
      <c r="D2" s="7" t="s">
        <v>12159</v>
      </c>
      <c r="E2" s="7">
        <f t="shared" ref="E2:E33" si="0">--(ROW(A2)&lt;&gt;MATCH(A2,$A:$A,0))</f>
        <v>0</v>
      </c>
      <c r="F2" s="7">
        <f>IF(COUNTIF('Start Set'!A:A, A2) &gt; 0, 1, 0)</f>
        <v>0</v>
      </c>
      <c r="G2" s="7">
        <f>IF(COUNTIF('Iteration 1 - Forward'!A:A, A2) &gt; 0, 1, 0)</f>
        <v>0</v>
      </c>
      <c r="H2" s="7">
        <f>IF(COUNTIF('Iteration 1 - Backward'!A:A, A2) &gt; 0, 1, 0)</f>
        <v>0</v>
      </c>
      <c r="I2" s="7">
        <f>IF(COUNTIF('Iteration 2 - Forward-Forward'!A:A, A2) &gt; 0, 1, 0)</f>
        <v>0</v>
      </c>
      <c r="J2" s="7">
        <f>IF(COUNTIF('Iteration 2 - Forward-Backward'!A:A, A2) &gt; 0, 1, 0)</f>
        <v>0</v>
      </c>
      <c r="K2" s="7">
        <f>IF(COUNTIF('Iteration 2 - Backward-Backward'!A:A, A2) &gt; 0, 1, 0)</f>
        <v>0</v>
      </c>
      <c r="L2" s="7">
        <f>IF(COUNTIF('Iteration 2 - Backward-Forward'!A:A, A2) &gt; 0, 1, 0)</f>
        <v>0</v>
      </c>
      <c r="M2" s="7">
        <f>IF(COUNTIF('Iteration 3 - FFF'!A:A, A2) &gt; 0, 1, 0)</f>
        <v>0</v>
      </c>
      <c r="N2" s="7">
        <f>IF(COUNTIF('Iteration 3 - FFB'!A:A, A2) &gt; 0, 1, 0)</f>
        <v>0</v>
      </c>
      <c r="O2" s="7">
        <f>IF(COUNTIF('Iteration 3 - FBF'!A:A, A2) &gt; 0, 1, 0)</f>
        <v>0</v>
      </c>
      <c r="P2" s="7">
        <f>IF(COUNTIF('Iteration 3 - FBB'!A:A, A2) &gt; 0, 1, 0)</f>
        <v>0</v>
      </c>
      <c r="Q2" s="7">
        <f>IF(COUNTIF('Iteration 3 - BBB'!A:A, A2) &gt; 0, 1, 0)</f>
        <v>0</v>
      </c>
      <c r="R2" s="7">
        <f>IF(COUNTIF('Iteration 3 - BBF'!A:A, A2) &gt; 0, 1, 0)</f>
        <v>0</v>
      </c>
      <c r="S2" s="7">
        <f>IF(COUNTIF('Iteration 3 - BFF'!A:A, A2) &gt; 0, 1, 0)</f>
        <v>0</v>
      </c>
      <c r="T2" s="7">
        <f>IF(COUNTIF('Iteration 3 - BFB'!A:A, A2) &gt; 0, 1, 0)</f>
        <v>0</v>
      </c>
      <c r="U2" s="7">
        <v>1</v>
      </c>
    </row>
    <row r="3" spans="1:27" x14ac:dyDescent="0.25">
      <c r="A3" s="7" t="s">
        <v>12302</v>
      </c>
      <c r="B3" s="7" t="s">
        <v>12303</v>
      </c>
      <c r="C3" s="7">
        <v>1974</v>
      </c>
      <c r="D3" s="7" t="s">
        <v>12304</v>
      </c>
      <c r="E3" s="7">
        <f t="shared" si="0"/>
        <v>0</v>
      </c>
      <c r="F3" s="7">
        <f>IF(COUNTIF('Start Set'!A:A, A3) &gt; 0, 1, 0)</f>
        <v>0</v>
      </c>
      <c r="G3" s="7">
        <f>IF(COUNTIF('Iteration 1 - Forward'!A:A, A3) &gt; 0, 1, 0)</f>
        <v>0</v>
      </c>
      <c r="H3" s="7">
        <f>IF(COUNTIF('Iteration 1 - Backward'!A:A, A3) &gt; 0, 1, 0)</f>
        <v>0</v>
      </c>
      <c r="I3" s="7">
        <f>IF(COUNTIF('Iteration 2 - Forward-Forward'!A:A, A3) &gt; 0, 1, 0)</f>
        <v>0</v>
      </c>
      <c r="J3" s="7">
        <f>IF(COUNTIF('Iteration 2 - Forward-Backward'!A:A, A3) &gt; 0, 1, 0)</f>
        <v>0</v>
      </c>
      <c r="K3" s="7">
        <f>IF(COUNTIF('Iteration 2 - Backward-Backward'!A:A, A3) &gt; 0, 1, 0)</f>
        <v>0</v>
      </c>
      <c r="L3" s="7">
        <f>IF(COUNTIF('Iteration 2 - Backward-Forward'!A:A, A3) &gt; 0, 1, 0)</f>
        <v>0</v>
      </c>
      <c r="M3" s="7">
        <f>IF(COUNTIF('Iteration 3 - FFF'!A:A, A3) &gt; 0, 1, 0)</f>
        <v>0</v>
      </c>
      <c r="N3" s="7">
        <f>IF(COUNTIF('Iteration 3 - FFB'!A:A, A3) &gt; 0, 1, 0)</f>
        <v>0</v>
      </c>
      <c r="O3" s="7">
        <f>IF(COUNTIF('Iteration 3 - FBF'!A:A, A3) &gt; 0, 1, 0)</f>
        <v>0</v>
      </c>
      <c r="P3" s="7">
        <f>IF(COUNTIF('Iteration 3 - FBB'!A:A, A3) &gt; 0, 1, 0)</f>
        <v>0</v>
      </c>
      <c r="Q3" s="7">
        <f>IF(COUNTIF('Iteration 3 - BBB'!A:A, A3) &gt; 0, 1, 0)</f>
        <v>0</v>
      </c>
      <c r="R3" s="7">
        <f>IF(COUNTIF('Iteration 3 - BBF'!A:A, A3) &gt; 0, 1, 0)</f>
        <v>0</v>
      </c>
      <c r="S3" s="7">
        <f>IF(COUNTIF('Iteration 3 - BFF'!A:A, A3) &gt; 0, 1, 0)</f>
        <v>0</v>
      </c>
      <c r="T3" s="7">
        <f>IF(COUNTIF('Iteration 3 - BFB'!A:A, A3) &gt; 0, 1, 0)</f>
        <v>0</v>
      </c>
      <c r="U3" s="7">
        <v>1</v>
      </c>
    </row>
    <row r="4" spans="1:27" x14ac:dyDescent="0.25">
      <c r="A4" s="7" t="s">
        <v>12162</v>
      </c>
      <c r="B4" s="7" t="s">
        <v>12163</v>
      </c>
      <c r="C4" s="7">
        <v>1996</v>
      </c>
      <c r="D4" s="7" t="s">
        <v>12164</v>
      </c>
      <c r="E4" s="7">
        <f t="shared" si="0"/>
        <v>0</v>
      </c>
      <c r="F4" s="7">
        <f>IF(COUNTIF('Start Set'!A:A, A4) &gt; 0, 1, 0)</f>
        <v>0</v>
      </c>
      <c r="G4" s="7">
        <f>IF(COUNTIF('Iteration 1 - Forward'!A:A, A4) &gt; 0, 1, 0)</f>
        <v>0</v>
      </c>
      <c r="H4" s="7">
        <f>IF(COUNTIF('Iteration 1 - Backward'!A:A, A4) &gt; 0, 1, 0)</f>
        <v>0</v>
      </c>
      <c r="I4" s="7">
        <f>IF(COUNTIF('Iteration 2 - Forward-Forward'!A:A, A4) &gt; 0, 1, 0)</f>
        <v>0</v>
      </c>
      <c r="J4" s="7">
        <f>IF(COUNTIF('Iteration 2 - Forward-Backward'!A:A, A4) &gt; 0, 1, 0)</f>
        <v>0</v>
      </c>
      <c r="K4" s="7">
        <f>IF(COUNTIF('Iteration 2 - Backward-Backward'!A:A, A4) &gt; 0, 1, 0)</f>
        <v>0</v>
      </c>
      <c r="L4" s="7">
        <f>IF(COUNTIF('Iteration 2 - Backward-Forward'!A:A, A4) &gt; 0, 1, 0)</f>
        <v>0</v>
      </c>
      <c r="M4" s="7">
        <f>IF(COUNTIF('Iteration 3 - FFF'!A:A, A4) &gt; 0, 1, 0)</f>
        <v>0</v>
      </c>
      <c r="N4" s="7">
        <f>IF(COUNTIF('Iteration 3 - FFB'!A:A, A4) &gt; 0, 1, 0)</f>
        <v>0</v>
      </c>
      <c r="O4" s="7">
        <f>IF(COUNTIF('Iteration 3 - FBF'!A:A, A4) &gt; 0, 1, 0)</f>
        <v>0</v>
      </c>
      <c r="P4" s="7">
        <f>IF(COUNTIF('Iteration 3 - FBB'!A:A, A4) &gt; 0, 1, 0)</f>
        <v>0</v>
      </c>
      <c r="Q4" s="7">
        <f>IF(COUNTIF('Iteration 3 - BBB'!A:A, A4) &gt; 0, 1, 0)</f>
        <v>0</v>
      </c>
      <c r="R4" s="7">
        <f>IF(COUNTIF('Iteration 3 - BBF'!A:A, A4) &gt; 0, 1, 0)</f>
        <v>0</v>
      </c>
      <c r="S4" s="7">
        <f>IF(COUNTIF('Iteration 3 - BFF'!A:A, A4) &gt; 0, 1, 0)</f>
        <v>0</v>
      </c>
      <c r="T4" s="7">
        <f>IF(COUNTIF('Iteration 3 - BFB'!A:A, A4) &gt; 0, 1, 0)</f>
        <v>0</v>
      </c>
      <c r="U4" s="7">
        <v>1</v>
      </c>
    </row>
    <row r="5" spans="1:27" x14ac:dyDescent="0.25">
      <c r="A5" s="7" t="s">
        <v>12278</v>
      </c>
      <c r="B5" s="7" t="s">
        <v>12279</v>
      </c>
      <c r="C5" s="7">
        <v>2000</v>
      </c>
      <c r="D5" s="7" t="s">
        <v>12280</v>
      </c>
      <c r="E5" s="7">
        <f t="shared" si="0"/>
        <v>0</v>
      </c>
      <c r="F5" s="7">
        <f>IF(COUNTIF('Start Set'!A:A, A5) &gt; 0, 1, 0)</f>
        <v>0</v>
      </c>
      <c r="G5" s="7">
        <f>IF(COUNTIF('Iteration 1 - Forward'!A:A, A5) &gt; 0, 1, 0)</f>
        <v>0</v>
      </c>
      <c r="H5" s="7">
        <f>IF(COUNTIF('Iteration 1 - Backward'!A:A, A5) &gt; 0, 1, 0)</f>
        <v>0</v>
      </c>
      <c r="I5" s="7">
        <f>IF(COUNTIF('Iteration 2 - Forward-Forward'!A:A, A5) &gt; 0, 1, 0)</f>
        <v>0</v>
      </c>
      <c r="J5" s="7">
        <f>IF(COUNTIF('Iteration 2 - Forward-Backward'!A:A, A5) &gt; 0, 1, 0)</f>
        <v>0</v>
      </c>
      <c r="K5" s="7">
        <f>IF(COUNTIF('Iteration 2 - Backward-Backward'!A:A, A5) &gt; 0, 1, 0)</f>
        <v>0</v>
      </c>
      <c r="L5" s="7">
        <f>IF(COUNTIF('Iteration 2 - Backward-Forward'!A:A, A5) &gt; 0, 1, 0)</f>
        <v>0</v>
      </c>
      <c r="M5" s="7">
        <f>IF(COUNTIF('Iteration 3 - FFF'!A:A, A5) &gt; 0, 1, 0)</f>
        <v>0</v>
      </c>
      <c r="N5" s="7">
        <f>IF(COUNTIF('Iteration 3 - FFB'!A:A, A5) &gt; 0, 1, 0)</f>
        <v>0</v>
      </c>
      <c r="O5" s="7">
        <f>IF(COUNTIF('Iteration 3 - FBF'!A:A, A5) &gt; 0, 1, 0)</f>
        <v>0</v>
      </c>
      <c r="P5" s="7">
        <f>IF(COUNTIF('Iteration 3 - FBB'!A:A, A5) &gt; 0, 1, 0)</f>
        <v>0</v>
      </c>
      <c r="Q5" s="7">
        <f>IF(COUNTIF('Iteration 3 - BBB'!A:A, A5) &gt; 0, 1, 0)</f>
        <v>0</v>
      </c>
      <c r="R5" s="7">
        <f>IF(COUNTIF('Iteration 3 - BBF'!A:A, A5) &gt; 0, 1, 0)</f>
        <v>0</v>
      </c>
      <c r="S5" s="7">
        <f>IF(COUNTIF('Iteration 3 - BFF'!A:A, A5) &gt; 0, 1, 0)</f>
        <v>0</v>
      </c>
      <c r="T5" s="7">
        <f>IF(COUNTIF('Iteration 3 - BFB'!A:A, A5) &gt; 0, 1, 0)</f>
        <v>0</v>
      </c>
      <c r="U5" s="7">
        <v>1</v>
      </c>
    </row>
    <row r="6" spans="1:27" x14ac:dyDescent="0.25">
      <c r="A6" s="7" t="s">
        <v>12168</v>
      </c>
      <c r="B6" s="7" t="s">
        <v>12169</v>
      </c>
      <c r="C6" s="7">
        <v>2002</v>
      </c>
      <c r="D6" s="7" t="s">
        <v>12170</v>
      </c>
      <c r="E6" s="7">
        <f t="shared" si="0"/>
        <v>0</v>
      </c>
      <c r="F6" s="7">
        <f>IF(COUNTIF('Start Set'!A:A, A6) &gt; 0, 1, 0)</f>
        <v>0</v>
      </c>
      <c r="G6" s="7">
        <f>IF(COUNTIF('Iteration 1 - Forward'!A:A, A6) &gt; 0, 1, 0)</f>
        <v>0</v>
      </c>
      <c r="H6" s="7">
        <f>IF(COUNTIF('Iteration 1 - Backward'!A:A, A6) &gt; 0, 1, 0)</f>
        <v>0</v>
      </c>
      <c r="I6" s="7">
        <f>IF(COUNTIF('Iteration 2 - Forward-Forward'!A:A, A6) &gt; 0, 1, 0)</f>
        <v>0</v>
      </c>
      <c r="J6" s="7">
        <f>IF(COUNTIF('Iteration 2 - Forward-Backward'!A:A, A6) &gt; 0, 1, 0)</f>
        <v>0</v>
      </c>
      <c r="K6" s="7">
        <f>IF(COUNTIF('Iteration 2 - Backward-Backward'!A:A, A6) &gt; 0, 1, 0)</f>
        <v>0</v>
      </c>
      <c r="L6" s="7">
        <f>IF(COUNTIF('Iteration 2 - Backward-Forward'!A:A, A6) &gt; 0, 1, 0)</f>
        <v>0</v>
      </c>
      <c r="M6" s="7">
        <f>IF(COUNTIF('Iteration 3 - FFF'!A:A, A6) &gt; 0, 1, 0)</f>
        <v>0</v>
      </c>
      <c r="N6" s="7">
        <f>IF(COUNTIF('Iteration 3 - FFB'!A:A, A6) &gt; 0, 1, 0)</f>
        <v>0</v>
      </c>
      <c r="O6" s="7">
        <f>IF(COUNTIF('Iteration 3 - FBF'!A:A, A6) &gt; 0, 1, 0)</f>
        <v>0</v>
      </c>
      <c r="P6" s="7">
        <f>IF(COUNTIF('Iteration 3 - FBB'!A:A, A6) &gt; 0, 1, 0)</f>
        <v>0</v>
      </c>
      <c r="Q6" s="7">
        <f>IF(COUNTIF('Iteration 3 - BBB'!A:A, A6) &gt; 0, 1, 0)</f>
        <v>0</v>
      </c>
      <c r="R6" s="7">
        <f>IF(COUNTIF('Iteration 3 - BBF'!A:A, A6) &gt; 0, 1, 0)</f>
        <v>0</v>
      </c>
      <c r="S6" s="7">
        <f>IF(COUNTIF('Iteration 3 - BFF'!A:A, A6) &gt; 0, 1, 0)</f>
        <v>0</v>
      </c>
      <c r="T6" s="7">
        <f>IF(COUNTIF('Iteration 3 - BFB'!A:A, A6) &gt; 0, 1, 0)</f>
        <v>0</v>
      </c>
      <c r="U6" s="7">
        <v>1</v>
      </c>
    </row>
    <row r="7" spans="1:27" x14ac:dyDescent="0.25">
      <c r="A7" s="7" t="s">
        <v>12110</v>
      </c>
      <c r="B7" s="7" t="s">
        <v>12111</v>
      </c>
      <c r="C7" s="7">
        <v>2006</v>
      </c>
      <c r="D7" s="7" t="s">
        <v>12112</v>
      </c>
      <c r="E7" s="7">
        <f t="shared" si="0"/>
        <v>0</v>
      </c>
      <c r="F7" s="7">
        <f>IF(COUNTIF('Start Set'!A:A, A7) &gt; 0, 1, 0)</f>
        <v>0</v>
      </c>
      <c r="G7" s="7">
        <f>IF(COUNTIF('Iteration 1 - Forward'!A:A, A7) &gt; 0, 1, 0)</f>
        <v>0</v>
      </c>
      <c r="H7" s="7">
        <f>IF(COUNTIF('Iteration 1 - Backward'!A:A, A7) &gt; 0, 1, 0)</f>
        <v>0</v>
      </c>
      <c r="I7" s="7">
        <f>IF(COUNTIF('Iteration 2 - Forward-Forward'!A:A, A7) &gt; 0, 1, 0)</f>
        <v>0</v>
      </c>
      <c r="J7" s="7">
        <f>IF(COUNTIF('Iteration 2 - Forward-Backward'!A:A, A7) &gt; 0, 1, 0)</f>
        <v>0</v>
      </c>
      <c r="K7" s="7">
        <f>IF(COUNTIF('Iteration 2 - Backward-Backward'!A:A, A7) &gt; 0, 1, 0)</f>
        <v>0</v>
      </c>
      <c r="L7" s="7">
        <f>IF(COUNTIF('Iteration 2 - Backward-Forward'!A:A, A7) &gt; 0, 1, 0)</f>
        <v>0</v>
      </c>
      <c r="M7" s="7">
        <f>IF(COUNTIF('Iteration 3 - FFF'!A:A, A7) &gt; 0, 1, 0)</f>
        <v>0</v>
      </c>
      <c r="N7" s="7">
        <f>IF(COUNTIF('Iteration 3 - FFB'!A:A, A7) &gt; 0, 1, 0)</f>
        <v>0</v>
      </c>
      <c r="O7" s="7">
        <f>IF(COUNTIF('Iteration 3 - FBF'!A:A, A7) &gt; 0, 1, 0)</f>
        <v>0</v>
      </c>
      <c r="P7" s="7">
        <f>IF(COUNTIF('Iteration 3 - FBB'!A:A, A7) &gt; 0, 1, 0)</f>
        <v>0</v>
      </c>
      <c r="Q7" s="7">
        <f>IF(COUNTIF('Iteration 3 - BBB'!A:A, A7) &gt; 0, 1, 0)</f>
        <v>0</v>
      </c>
      <c r="R7" s="7">
        <f>IF(COUNTIF('Iteration 3 - BBF'!A:A, A7) &gt; 0, 1, 0)</f>
        <v>0</v>
      </c>
      <c r="S7" s="7">
        <f>IF(COUNTIF('Iteration 3 - BFF'!A:A, A7) &gt; 0, 1, 0)</f>
        <v>0</v>
      </c>
      <c r="T7" s="7">
        <f>IF(COUNTIF('Iteration 3 - BFB'!A:A, A7) &gt; 0, 1, 0)</f>
        <v>0</v>
      </c>
      <c r="U7" s="7">
        <v>1</v>
      </c>
    </row>
    <row r="8" spans="1:27" x14ac:dyDescent="0.25">
      <c r="A8" s="7" t="s">
        <v>12165</v>
      </c>
      <c r="B8" s="7" t="s">
        <v>12166</v>
      </c>
      <c r="C8" s="7">
        <v>2007</v>
      </c>
      <c r="D8" s="7" t="s">
        <v>12167</v>
      </c>
      <c r="E8" s="7">
        <f t="shared" si="0"/>
        <v>0</v>
      </c>
      <c r="F8" s="7">
        <f>IF(COUNTIF('Start Set'!A:A, A8) &gt; 0, 1, 0)</f>
        <v>0</v>
      </c>
      <c r="G8" s="7">
        <f>IF(COUNTIF('Iteration 1 - Forward'!A:A, A8) &gt; 0, 1, 0)</f>
        <v>0</v>
      </c>
      <c r="H8" s="7">
        <f>IF(COUNTIF('Iteration 1 - Backward'!A:A, A8) &gt; 0, 1, 0)</f>
        <v>0</v>
      </c>
      <c r="I8" s="7">
        <f>IF(COUNTIF('Iteration 2 - Forward-Forward'!A:A, A8) &gt; 0, 1, 0)</f>
        <v>0</v>
      </c>
      <c r="J8" s="7">
        <f>IF(COUNTIF('Iteration 2 - Forward-Backward'!A:A, A8) &gt; 0, 1, 0)</f>
        <v>0</v>
      </c>
      <c r="K8" s="7">
        <f>IF(COUNTIF('Iteration 2 - Backward-Backward'!A:A, A8) &gt; 0, 1, 0)</f>
        <v>0</v>
      </c>
      <c r="L8" s="7">
        <f>IF(COUNTIF('Iteration 2 - Backward-Forward'!A:A, A8) &gt; 0, 1, 0)</f>
        <v>0</v>
      </c>
      <c r="M8" s="7">
        <f>IF(COUNTIF('Iteration 3 - FFF'!A:A, A8) &gt; 0, 1, 0)</f>
        <v>0</v>
      </c>
      <c r="N8" s="7">
        <f>IF(COUNTIF('Iteration 3 - FFB'!A:A, A8) &gt; 0, 1, 0)</f>
        <v>0</v>
      </c>
      <c r="O8" s="7">
        <f>IF(COUNTIF('Iteration 3 - FBF'!A:A, A8) &gt; 0, 1, 0)</f>
        <v>0</v>
      </c>
      <c r="P8" s="7">
        <f>IF(COUNTIF('Iteration 3 - FBB'!A:A, A8) &gt; 0, 1, 0)</f>
        <v>0</v>
      </c>
      <c r="Q8" s="7">
        <f>IF(COUNTIF('Iteration 3 - BBB'!A:A, A8) &gt; 0, 1, 0)</f>
        <v>0</v>
      </c>
      <c r="R8" s="7">
        <f>IF(COUNTIF('Iteration 3 - BBF'!A:A, A8) &gt; 0, 1, 0)</f>
        <v>0</v>
      </c>
      <c r="S8" s="7">
        <f>IF(COUNTIF('Iteration 3 - BFF'!A:A, A8) &gt; 0, 1, 0)</f>
        <v>0</v>
      </c>
      <c r="T8" s="7">
        <f>IF(COUNTIF('Iteration 3 - BFB'!A:A, A8) &gt; 0, 1, 0)</f>
        <v>0</v>
      </c>
      <c r="U8" s="7">
        <v>1</v>
      </c>
    </row>
    <row r="9" spans="1:27" x14ac:dyDescent="0.25">
      <c r="A9" s="7" t="s">
        <v>12257</v>
      </c>
      <c r="B9" s="7" t="s">
        <v>12258</v>
      </c>
      <c r="C9" s="7">
        <v>2007</v>
      </c>
      <c r="D9" s="7" t="s">
        <v>12259</v>
      </c>
      <c r="E9" s="7">
        <f t="shared" si="0"/>
        <v>0</v>
      </c>
      <c r="F9" s="7">
        <f>IF(COUNTIF('Start Set'!A:A, A9) &gt; 0, 1, 0)</f>
        <v>0</v>
      </c>
      <c r="G9" s="7">
        <f>IF(COUNTIF('Iteration 1 - Forward'!A:A, A9) &gt; 0, 1, 0)</f>
        <v>0</v>
      </c>
      <c r="H9" s="7">
        <f>IF(COUNTIF('Iteration 1 - Backward'!A:A, A9) &gt; 0, 1, 0)</f>
        <v>0</v>
      </c>
      <c r="I9" s="7">
        <f>IF(COUNTIF('Iteration 2 - Forward-Forward'!A:A, A9) &gt; 0, 1, 0)</f>
        <v>0</v>
      </c>
      <c r="J9" s="7">
        <f>IF(COUNTIF('Iteration 2 - Forward-Backward'!A:A, A9) &gt; 0, 1, 0)</f>
        <v>0</v>
      </c>
      <c r="K9" s="7">
        <f>IF(COUNTIF('Iteration 2 - Backward-Backward'!A:A, A9) &gt; 0, 1, 0)</f>
        <v>0</v>
      </c>
      <c r="L9" s="7">
        <f>IF(COUNTIF('Iteration 2 - Backward-Forward'!A:A, A9) &gt; 0, 1, 0)</f>
        <v>0</v>
      </c>
      <c r="M9" s="7">
        <f>IF(COUNTIF('Iteration 3 - FFF'!A:A, A9) &gt; 0, 1, 0)</f>
        <v>0</v>
      </c>
      <c r="N9" s="7">
        <f>IF(COUNTIF('Iteration 3 - FFB'!A:A, A9) &gt; 0, 1, 0)</f>
        <v>0</v>
      </c>
      <c r="O9" s="7">
        <f>IF(COUNTIF('Iteration 3 - FBF'!A:A, A9) &gt; 0, 1, 0)</f>
        <v>0</v>
      </c>
      <c r="P9" s="7">
        <f>IF(COUNTIF('Iteration 3 - FBB'!A:A, A9) &gt; 0, 1, 0)</f>
        <v>0</v>
      </c>
      <c r="Q9" s="7">
        <f>IF(COUNTIF('Iteration 3 - BBB'!A:A, A9) &gt; 0, 1, 0)</f>
        <v>0</v>
      </c>
      <c r="R9" s="7">
        <f>IF(COUNTIF('Iteration 3 - BBF'!A:A, A9) &gt; 0, 1, 0)</f>
        <v>0</v>
      </c>
      <c r="S9" s="7">
        <f>IF(COUNTIF('Iteration 3 - BFF'!A:A, A9) &gt; 0, 1, 0)</f>
        <v>0</v>
      </c>
      <c r="T9" s="7">
        <f>IF(COUNTIF('Iteration 3 - BFB'!A:A, A9) &gt; 0, 1, 0)</f>
        <v>0</v>
      </c>
      <c r="U9" s="7">
        <v>1</v>
      </c>
    </row>
    <row r="10" spans="1:27" x14ac:dyDescent="0.25">
      <c r="A10" s="7" t="s">
        <v>12053</v>
      </c>
      <c r="B10" s="7" t="s">
        <v>12054</v>
      </c>
      <c r="C10" s="7">
        <v>2008</v>
      </c>
      <c r="D10" s="7" t="s">
        <v>12055</v>
      </c>
      <c r="E10" s="7">
        <f t="shared" si="0"/>
        <v>0</v>
      </c>
      <c r="F10" s="7">
        <f>IF(COUNTIF('Start Set'!A:A, A10) &gt; 0, 1, 0)</f>
        <v>0</v>
      </c>
      <c r="G10" s="7">
        <f>IF(COUNTIF('Iteration 1 - Forward'!A:A, A10) &gt; 0, 1, 0)</f>
        <v>0</v>
      </c>
      <c r="H10" s="7">
        <f>IF(COUNTIF('Iteration 1 - Backward'!A:A, A10) &gt; 0, 1, 0)</f>
        <v>0</v>
      </c>
      <c r="I10" s="7">
        <f>IF(COUNTIF('Iteration 2 - Forward-Forward'!A:A, A10) &gt; 0, 1, 0)</f>
        <v>0</v>
      </c>
      <c r="J10" s="7">
        <f>IF(COUNTIF('Iteration 2 - Forward-Backward'!A:A, A10) &gt; 0, 1, 0)</f>
        <v>0</v>
      </c>
      <c r="K10" s="7">
        <f>IF(COUNTIF('Iteration 2 - Backward-Backward'!A:A, A10) &gt; 0, 1, 0)</f>
        <v>0</v>
      </c>
      <c r="L10" s="7">
        <f>IF(COUNTIF('Iteration 2 - Backward-Forward'!A:A, A10) &gt; 0, 1, 0)</f>
        <v>0</v>
      </c>
      <c r="M10" s="7">
        <f>IF(COUNTIF('Iteration 3 - FFF'!A:A, A10) &gt; 0, 1, 0)</f>
        <v>0</v>
      </c>
      <c r="N10" s="7">
        <f>IF(COUNTIF('Iteration 3 - FFB'!A:A, A10) &gt; 0, 1, 0)</f>
        <v>0</v>
      </c>
      <c r="O10" s="7">
        <f>IF(COUNTIF('Iteration 3 - FBF'!A:A, A10) &gt; 0, 1, 0)</f>
        <v>0</v>
      </c>
      <c r="P10" s="7">
        <f>IF(COUNTIF('Iteration 3 - FBB'!A:A, A10) &gt; 0, 1, 0)</f>
        <v>0</v>
      </c>
      <c r="Q10" s="7">
        <f>IF(COUNTIF('Iteration 3 - BBB'!A:A, A10) &gt; 0, 1, 0)</f>
        <v>0</v>
      </c>
      <c r="R10" s="7">
        <f>IF(COUNTIF('Iteration 3 - BBF'!A:A, A10) &gt; 0, 1, 0)</f>
        <v>0</v>
      </c>
      <c r="S10" s="7">
        <f>IF(COUNTIF('Iteration 3 - BFF'!A:A, A10) &gt; 0, 1, 0)</f>
        <v>0</v>
      </c>
      <c r="T10" s="7">
        <f>IF(COUNTIF('Iteration 3 - BFB'!A:A, A10) &gt; 0, 1, 0)</f>
        <v>0</v>
      </c>
      <c r="U10" s="7">
        <v>1</v>
      </c>
    </row>
    <row r="11" spans="1:27" x14ac:dyDescent="0.25">
      <c r="A11" s="7" t="s">
        <v>12056</v>
      </c>
      <c r="B11" s="7" t="s">
        <v>12057</v>
      </c>
      <c r="C11" s="7">
        <v>2009</v>
      </c>
      <c r="D11" s="7" t="s">
        <v>12058</v>
      </c>
      <c r="E11" s="7">
        <f t="shared" si="0"/>
        <v>0</v>
      </c>
      <c r="F11" s="7">
        <f>IF(COUNTIF('Start Set'!A:A, A11) &gt; 0, 1, 0)</f>
        <v>0</v>
      </c>
      <c r="G11" s="7">
        <f>IF(COUNTIF('Iteration 1 - Forward'!A:A, A11) &gt; 0, 1, 0)</f>
        <v>0</v>
      </c>
      <c r="H11" s="7">
        <f>IF(COUNTIF('Iteration 1 - Backward'!A:A, A11) &gt; 0, 1, 0)</f>
        <v>0</v>
      </c>
      <c r="I11" s="7">
        <f>IF(COUNTIF('Iteration 2 - Forward-Forward'!A:A, A11) &gt; 0, 1, 0)</f>
        <v>0</v>
      </c>
      <c r="J11" s="7">
        <f>IF(COUNTIF('Iteration 2 - Forward-Backward'!A:A, A11) &gt; 0, 1, 0)</f>
        <v>0</v>
      </c>
      <c r="K11" s="7">
        <f>IF(COUNTIF('Iteration 2 - Backward-Backward'!A:A, A11) &gt; 0, 1, 0)</f>
        <v>0</v>
      </c>
      <c r="L11" s="7">
        <f>IF(COUNTIF('Iteration 2 - Backward-Forward'!A:A, A11) &gt; 0, 1, 0)</f>
        <v>0</v>
      </c>
      <c r="M11" s="7">
        <f>IF(COUNTIF('Iteration 3 - FFF'!A:A, A11) &gt; 0, 1, 0)</f>
        <v>0</v>
      </c>
      <c r="N11" s="7">
        <f>IF(COUNTIF('Iteration 3 - FFB'!A:A, A11) &gt; 0, 1, 0)</f>
        <v>0</v>
      </c>
      <c r="O11" s="7">
        <f>IF(COUNTIF('Iteration 3 - FBF'!A:A, A11) &gt; 0, 1, 0)</f>
        <v>0</v>
      </c>
      <c r="P11" s="7">
        <f>IF(COUNTIF('Iteration 3 - FBB'!A:A, A11) &gt; 0, 1, 0)</f>
        <v>0</v>
      </c>
      <c r="Q11" s="7">
        <f>IF(COUNTIF('Iteration 3 - BBB'!A:A, A11) &gt; 0, 1, 0)</f>
        <v>0</v>
      </c>
      <c r="R11" s="7">
        <f>IF(COUNTIF('Iteration 3 - BBF'!A:A, A11) &gt; 0, 1, 0)</f>
        <v>0</v>
      </c>
      <c r="S11" s="7">
        <f>IF(COUNTIF('Iteration 3 - BFF'!A:A, A11) &gt; 0, 1, 0)</f>
        <v>0</v>
      </c>
      <c r="T11" s="7">
        <f>IF(COUNTIF('Iteration 3 - BFB'!A:A, A11) &gt; 0, 1, 0)</f>
        <v>0</v>
      </c>
      <c r="U11" s="7">
        <v>1</v>
      </c>
    </row>
    <row r="12" spans="1:27" x14ac:dyDescent="0.25">
      <c r="A12" s="7" t="s">
        <v>12183</v>
      </c>
      <c r="B12" s="7" t="s">
        <v>12184</v>
      </c>
      <c r="C12" s="7">
        <v>2010</v>
      </c>
      <c r="D12" s="7" t="s">
        <v>12186</v>
      </c>
      <c r="E12" s="7">
        <f t="shared" si="0"/>
        <v>0</v>
      </c>
      <c r="F12" s="7">
        <f>IF(COUNTIF('Start Set'!A:A, A12) &gt; 0, 1, 0)</f>
        <v>0</v>
      </c>
      <c r="G12" s="7">
        <f>IF(COUNTIF('Iteration 1 - Forward'!A:A, A12) &gt; 0, 1, 0)</f>
        <v>0</v>
      </c>
      <c r="H12" s="7">
        <f>IF(COUNTIF('Iteration 1 - Backward'!A:A, A12) &gt; 0, 1, 0)</f>
        <v>0</v>
      </c>
      <c r="I12" s="7">
        <f>IF(COUNTIF('Iteration 2 - Forward-Forward'!A:A, A12) &gt; 0, 1, 0)</f>
        <v>0</v>
      </c>
      <c r="J12" s="7">
        <f>IF(COUNTIF('Iteration 2 - Forward-Backward'!A:A, A12) &gt; 0, 1, 0)</f>
        <v>0</v>
      </c>
      <c r="K12" s="7">
        <f>IF(COUNTIF('Iteration 2 - Backward-Backward'!A:A, A12) &gt; 0, 1, 0)</f>
        <v>0</v>
      </c>
      <c r="L12" s="7">
        <f>IF(COUNTIF('Iteration 2 - Backward-Forward'!A:A, A12) &gt; 0, 1, 0)</f>
        <v>0</v>
      </c>
      <c r="M12" s="7">
        <f>IF(COUNTIF('Iteration 3 - FFF'!A:A, A12) &gt; 0, 1, 0)</f>
        <v>0</v>
      </c>
      <c r="N12" s="7">
        <f>IF(COUNTIF('Iteration 3 - FFB'!A:A, A12) &gt; 0, 1, 0)</f>
        <v>0</v>
      </c>
      <c r="O12" s="7">
        <f>IF(COUNTIF('Iteration 3 - FBF'!A:A, A12) &gt; 0, 1, 0)</f>
        <v>0</v>
      </c>
      <c r="P12" s="7">
        <f>IF(COUNTIF('Iteration 3 - FBB'!A:A, A12) &gt; 0, 1, 0)</f>
        <v>0</v>
      </c>
      <c r="Q12" s="7">
        <f>IF(COUNTIF('Iteration 3 - BBB'!A:A, A12) &gt; 0, 1, 0)</f>
        <v>0</v>
      </c>
      <c r="R12" s="7">
        <f>IF(COUNTIF('Iteration 3 - BBF'!A:A, A12) &gt; 0, 1, 0)</f>
        <v>0</v>
      </c>
      <c r="S12" s="7">
        <f>IF(COUNTIF('Iteration 3 - BFF'!A:A, A12) &gt; 0, 1, 0)</f>
        <v>0</v>
      </c>
      <c r="T12" s="7">
        <f>IF(COUNTIF('Iteration 3 - BFB'!A:A, A12) &gt; 0, 1, 0)</f>
        <v>0</v>
      </c>
      <c r="U12" s="7">
        <v>1</v>
      </c>
    </row>
    <row r="13" spans="1:27" x14ac:dyDescent="0.25">
      <c r="A13" s="7" t="s">
        <v>12045</v>
      </c>
      <c r="B13" s="7" t="s">
        <v>12046</v>
      </c>
      <c r="C13" s="7">
        <v>2010</v>
      </c>
      <c r="D13" s="7" t="s">
        <v>4644</v>
      </c>
      <c r="E13" s="7">
        <f t="shared" si="0"/>
        <v>0</v>
      </c>
      <c r="F13" s="7">
        <f>IF(COUNTIF('Start Set'!A:A, A13) &gt; 0, 1, 0)</f>
        <v>0</v>
      </c>
      <c r="G13" s="7">
        <f>IF(COUNTIF('Iteration 1 - Forward'!A:A, A13) &gt; 0, 1, 0)</f>
        <v>0</v>
      </c>
      <c r="H13" s="7">
        <f>IF(COUNTIF('Iteration 1 - Backward'!A:A, A13) &gt; 0, 1, 0)</f>
        <v>0</v>
      </c>
      <c r="I13" s="7">
        <f>IF(COUNTIF('Iteration 2 - Forward-Forward'!A:A, A13) &gt; 0, 1, 0)</f>
        <v>0</v>
      </c>
      <c r="J13" s="7">
        <f>IF(COUNTIF('Iteration 2 - Forward-Backward'!A:A, A13) &gt; 0, 1, 0)</f>
        <v>0</v>
      </c>
      <c r="K13" s="7">
        <f>IF(COUNTIF('Iteration 2 - Backward-Backward'!A:A, A13) &gt; 0, 1, 0)</f>
        <v>0</v>
      </c>
      <c r="L13" s="7">
        <f>IF(COUNTIF('Iteration 2 - Backward-Forward'!A:A, A13) &gt; 0, 1, 0)</f>
        <v>0</v>
      </c>
      <c r="M13" s="7">
        <f>IF(COUNTIF('Iteration 3 - FFF'!A:A, A13) &gt; 0, 1, 0)</f>
        <v>0</v>
      </c>
      <c r="N13" s="7">
        <f>IF(COUNTIF('Iteration 3 - FFB'!A:A, A13) &gt; 0, 1, 0)</f>
        <v>0</v>
      </c>
      <c r="O13" s="7">
        <f>IF(COUNTIF('Iteration 3 - FBF'!A:A, A13) &gt; 0, 1, 0)</f>
        <v>0</v>
      </c>
      <c r="P13" s="7">
        <f>IF(COUNTIF('Iteration 3 - FBB'!A:A, A13) &gt; 0, 1, 0)</f>
        <v>0</v>
      </c>
      <c r="Q13" s="7">
        <f>IF(COUNTIF('Iteration 3 - BBB'!A:A, A13) &gt; 0, 1, 0)</f>
        <v>0</v>
      </c>
      <c r="R13" s="7">
        <f>IF(COUNTIF('Iteration 3 - BBF'!A:A, A13) &gt; 0, 1, 0)</f>
        <v>0</v>
      </c>
      <c r="S13" s="7">
        <f>IF(COUNTIF('Iteration 3 - BFF'!A:A, A13) &gt; 0, 1, 0)</f>
        <v>0</v>
      </c>
      <c r="T13" s="7">
        <f>IF(COUNTIF('Iteration 3 - BFB'!A:A, A13) &gt; 0, 1, 0)</f>
        <v>0</v>
      </c>
      <c r="U13" s="7">
        <v>1</v>
      </c>
    </row>
    <row r="14" spans="1:27" x14ac:dyDescent="0.25">
      <c r="A14" s="7" t="s">
        <v>12131</v>
      </c>
      <c r="B14" s="7" t="s">
        <v>12132</v>
      </c>
      <c r="C14" s="7">
        <v>2011</v>
      </c>
      <c r="D14" s="7" t="s">
        <v>4960</v>
      </c>
      <c r="E14" s="7">
        <f t="shared" si="0"/>
        <v>0</v>
      </c>
      <c r="F14" s="7">
        <f>IF(COUNTIF('Start Set'!A:A, A14) &gt; 0, 1, 0)</f>
        <v>0</v>
      </c>
      <c r="G14" s="7">
        <f>IF(COUNTIF('Iteration 1 - Forward'!A:A, A14) &gt; 0, 1, 0)</f>
        <v>0</v>
      </c>
      <c r="H14" s="7">
        <f>IF(COUNTIF('Iteration 1 - Backward'!A:A, A14) &gt; 0, 1, 0)</f>
        <v>0</v>
      </c>
      <c r="I14" s="7">
        <f>IF(COUNTIF('Iteration 2 - Forward-Forward'!A:A, A14) &gt; 0, 1, 0)</f>
        <v>0</v>
      </c>
      <c r="J14" s="7">
        <f>IF(COUNTIF('Iteration 2 - Forward-Backward'!A:A, A14) &gt; 0, 1, 0)</f>
        <v>0</v>
      </c>
      <c r="K14" s="7">
        <f>IF(COUNTIF('Iteration 2 - Backward-Backward'!A:A, A14) &gt; 0, 1, 0)</f>
        <v>0</v>
      </c>
      <c r="L14" s="7">
        <f>IF(COUNTIF('Iteration 2 - Backward-Forward'!A:A, A14) &gt; 0, 1, 0)</f>
        <v>0</v>
      </c>
      <c r="M14" s="7">
        <f>IF(COUNTIF('Iteration 3 - FFF'!A:A, A14) &gt; 0, 1, 0)</f>
        <v>0</v>
      </c>
      <c r="N14" s="7">
        <f>IF(COUNTIF('Iteration 3 - FFB'!A:A, A14) &gt; 0, 1, 0)</f>
        <v>0</v>
      </c>
      <c r="O14" s="7">
        <f>IF(COUNTIF('Iteration 3 - FBF'!A:A, A14) &gt; 0, 1, 0)</f>
        <v>0</v>
      </c>
      <c r="P14" s="7">
        <f>IF(COUNTIF('Iteration 3 - FBB'!A:A, A14) &gt; 0, 1, 0)</f>
        <v>0</v>
      </c>
      <c r="Q14" s="7">
        <f>IF(COUNTIF('Iteration 3 - BBB'!A:A, A14) &gt; 0, 1, 0)</f>
        <v>0</v>
      </c>
      <c r="R14" s="7">
        <f>IF(COUNTIF('Iteration 3 - BBF'!A:A, A14) &gt; 0, 1, 0)</f>
        <v>0</v>
      </c>
      <c r="S14" s="7">
        <f>IF(COUNTIF('Iteration 3 - BFF'!A:A, A14) &gt; 0, 1, 0)</f>
        <v>0</v>
      </c>
      <c r="T14" s="7">
        <f>IF(COUNTIF('Iteration 3 - BFB'!A:A, A14) &gt; 0, 1, 0)</f>
        <v>0</v>
      </c>
      <c r="U14" s="7">
        <v>1</v>
      </c>
    </row>
    <row r="15" spans="1:27" x14ac:dyDescent="0.25">
      <c r="A15" s="7" t="s">
        <v>12171</v>
      </c>
      <c r="B15" s="7" t="s">
        <v>12172</v>
      </c>
      <c r="C15" s="7">
        <v>2011</v>
      </c>
      <c r="D15" s="7" t="s">
        <v>12173</v>
      </c>
      <c r="E15" s="7">
        <f t="shared" si="0"/>
        <v>0</v>
      </c>
      <c r="F15" s="7">
        <f>IF(COUNTIF('Start Set'!A:A, A15) &gt; 0, 1, 0)</f>
        <v>0</v>
      </c>
      <c r="G15" s="7">
        <f>IF(COUNTIF('Iteration 1 - Forward'!A:A, A15) &gt; 0, 1, 0)</f>
        <v>0</v>
      </c>
      <c r="H15" s="7">
        <f>IF(COUNTIF('Iteration 1 - Backward'!A:A, A15) &gt; 0, 1, 0)</f>
        <v>0</v>
      </c>
      <c r="I15" s="7">
        <f>IF(COUNTIF('Iteration 2 - Forward-Forward'!A:A, A15) &gt; 0, 1, 0)</f>
        <v>0</v>
      </c>
      <c r="J15" s="7">
        <f>IF(COUNTIF('Iteration 2 - Forward-Backward'!A:A, A15) &gt; 0, 1, 0)</f>
        <v>0</v>
      </c>
      <c r="K15" s="7">
        <f>IF(COUNTIF('Iteration 2 - Backward-Backward'!A:A, A15) &gt; 0, 1, 0)</f>
        <v>0</v>
      </c>
      <c r="L15" s="7">
        <f>IF(COUNTIF('Iteration 2 - Backward-Forward'!A:A, A15) &gt; 0, 1, 0)</f>
        <v>0</v>
      </c>
      <c r="M15" s="7">
        <f>IF(COUNTIF('Iteration 3 - FFF'!A:A, A15) &gt; 0, 1, 0)</f>
        <v>0</v>
      </c>
      <c r="N15" s="7">
        <f>IF(COUNTIF('Iteration 3 - FFB'!A:A, A15) &gt; 0, 1, 0)</f>
        <v>0</v>
      </c>
      <c r="O15" s="7">
        <f>IF(COUNTIF('Iteration 3 - FBF'!A:A, A15) &gt; 0, 1, 0)</f>
        <v>0</v>
      </c>
      <c r="P15" s="7">
        <f>IF(COUNTIF('Iteration 3 - FBB'!A:A, A15) &gt; 0, 1, 0)</f>
        <v>0</v>
      </c>
      <c r="Q15" s="7">
        <f>IF(COUNTIF('Iteration 3 - BBB'!A:A, A15) &gt; 0, 1, 0)</f>
        <v>0</v>
      </c>
      <c r="R15" s="7">
        <f>IF(COUNTIF('Iteration 3 - BBF'!A:A, A15) &gt; 0, 1, 0)</f>
        <v>0</v>
      </c>
      <c r="S15" s="7">
        <f>IF(COUNTIF('Iteration 3 - BFF'!A:A, A15) &gt; 0, 1, 0)</f>
        <v>0</v>
      </c>
      <c r="T15" s="7">
        <f>IF(COUNTIF('Iteration 3 - BFB'!A:A, A15) &gt; 0, 1, 0)</f>
        <v>0</v>
      </c>
      <c r="U15" s="7">
        <v>1</v>
      </c>
    </row>
    <row r="16" spans="1:27" x14ac:dyDescent="0.25">
      <c r="A16" s="7" t="s">
        <v>11937</v>
      </c>
      <c r="B16" s="7" t="s">
        <v>3939</v>
      </c>
      <c r="C16" s="7">
        <v>2012</v>
      </c>
      <c r="D16" s="7" t="s">
        <v>11938</v>
      </c>
      <c r="E16" s="7">
        <f t="shared" si="0"/>
        <v>0</v>
      </c>
      <c r="F16" s="7">
        <f>IF(COUNTIF('Start Set'!A:A, A16) &gt; 0, 1, 0)</f>
        <v>0</v>
      </c>
      <c r="G16" s="7">
        <f>IF(COUNTIF('Iteration 1 - Forward'!A:A, A16) &gt; 0, 1, 0)</f>
        <v>0</v>
      </c>
      <c r="H16" s="7">
        <f>IF(COUNTIF('Iteration 1 - Backward'!A:A, A16) &gt; 0, 1, 0)</f>
        <v>0</v>
      </c>
      <c r="I16" s="7">
        <f>IF(COUNTIF('Iteration 2 - Forward-Forward'!A:A, A16) &gt; 0, 1, 0)</f>
        <v>0</v>
      </c>
      <c r="J16" s="7">
        <f>IF(COUNTIF('Iteration 2 - Forward-Backward'!A:A, A16) &gt; 0, 1, 0)</f>
        <v>0</v>
      </c>
      <c r="K16" s="7">
        <f>IF(COUNTIF('Iteration 2 - Backward-Backward'!A:A, A16) &gt; 0, 1, 0)</f>
        <v>0</v>
      </c>
      <c r="L16" s="7">
        <f>IF(COUNTIF('Iteration 2 - Backward-Forward'!A:A, A16) &gt; 0, 1, 0)</f>
        <v>0</v>
      </c>
      <c r="M16" s="7">
        <f>IF(COUNTIF('Iteration 3 - FFF'!A:A, A16) &gt; 0, 1, 0)</f>
        <v>0</v>
      </c>
      <c r="N16" s="7">
        <f>IF(COUNTIF('Iteration 3 - FFB'!A:A, A16) &gt; 0, 1, 0)</f>
        <v>0</v>
      </c>
      <c r="O16" s="7">
        <f>IF(COUNTIF('Iteration 3 - FBF'!A:A, A16) &gt; 0, 1, 0)</f>
        <v>0</v>
      </c>
      <c r="P16" s="7">
        <f>IF(COUNTIF('Iteration 3 - FBB'!A:A, A16) &gt; 0, 1, 0)</f>
        <v>0</v>
      </c>
      <c r="Q16" s="7">
        <f>IF(COUNTIF('Iteration 3 - BBB'!A:A, A16) &gt; 0, 1, 0)</f>
        <v>0</v>
      </c>
      <c r="R16" s="7">
        <f>IF(COUNTIF('Iteration 3 - BBF'!A:A, A16) &gt; 0, 1, 0)</f>
        <v>0</v>
      </c>
      <c r="S16" s="7">
        <f>IF(COUNTIF('Iteration 3 - BFF'!A:A, A16) &gt; 0, 1, 0)</f>
        <v>0</v>
      </c>
      <c r="T16" s="7">
        <f>IF(COUNTIF('Iteration 3 - BFB'!A:A, A16) &gt; 0, 1, 0)</f>
        <v>0</v>
      </c>
      <c r="U16" s="7">
        <v>1</v>
      </c>
    </row>
    <row r="17" spans="1:21" x14ac:dyDescent="0.25">
      <c r="A17" s="7" t="s">
        <v>11974</v>
      </c>
      <c r="B17" s="7" t="s">
        <v>12185</v>
      </c>
      <c r="C17" s="7">
        <v>2012</v>
      </c>
      <c r="D17" s="7" t="s">
        <v>12186</v>
      </c>
      <c r="E17" s="7">
        <f t="shared" si="0"/>
        <v>0</v>
      </c>
      <c r="F17" s="7">
        <f>IF(COUNTIF('Start Set'!A:A, A17) &gt; 0, 1, 0)</f>
        <v>0</v>
      </c>
      <c r="G17" s="7">
        <f>IF(COUNTIF('Iteration 1 - Forward'!A:A, A17) &gt; 0, 1, 0)</f>
        <v>0</v>
      </c>
      <c r="H17" s="7">
        <f>IF(COUNTIF('Iteration 1 - Backward'!A:A, A17) &gt; 0, 1, 0)</f>
        <v>0</v>
      </c>
      <c r="I17" s="7">
        <f>IF(COUNTIF('Iteration 2 - Forward-Forward'!A:A, A17) &gt; 0, 1, 0)</f>
        <v>0</v>
      </c>
      <c r="J17" s="7">
        <f>IF(COUNTIF('Iteration 2 - Forward-Backward'!A:A, A17) &gt; 0, 1, 0)</f>
        <v>0</v>
      </c>
      <c r="K17" s="7">
        <f>IF(COUNTIF('Iteration 2 - Backward-Backward'!A:A, A17) &gt; 0, 1, 0)</f>
        <v>0</v>
      </c>
      <c r="L17" s="7">
        <f>IF(COUNTIF('Iteration 2 - Backward-Forward'!A:A, A17) &gt; 0, 1, 0)</f>
        <v>0</v>
      </c>
      <c r="M17" s="7">
        <f>IF(COUNTIF('Iteration 3 - FFF'!A:A, A17) &gt; 0, 1, 0)</f>
        <v>0</v>
      </c>
      <c r="N17" s="7">
        <f>IF(COUNTIF('Iteration 3 - FFB'!A:A, A17) &gt; 0, 1, 0)</f>
        <v>0</v>
      </c>
      <c r="O17" s="7">
        <f>IF(COUNTIF('Iteration 3 - FBF'!A:A, A17) &gt; 0, 1, 0)</f>
        <v>0</v>
      </c>
      <c r="P17" s="7">
        <f>IF(COUNTIF('Iteration 3 - FBB'!A:A, A17) &gt; 0, 1, 0)</f>
        <v>0</v>
      </c>
      <c r="Q17" s="7">
        <f>IF(COUNTIF('Iteration 3 - BBB'!A:A, A17) &gt; 0, 1, 0)</f>
        <v>0</v>
      </c>
      <c r="R17" s="7">
        <f>IF(COUNTIF('Iteration 3 - BBF'!A:A, A17) &gt; 0, 1, 0)</f>
        <v>0</v>
      </c>
      <c r="S17" s="7">
        <f>IF(COUNTIF('Iteration 3 - BFF'!A:A, A17) &gt; 0, 1, 0)</f>
        <v>0</v>
      </c>
      <c r="T17" s="7">
        <f>IF(COUNTIF('Iteration 3 - BFB'!A:A, A17) &gt; 0, 1, 0)</f>
        <v>0</v>
      </c>
      <c r="U17" s="7">
        <v>1</v>
      </c>
    </row>
    <row r="18" spans="1:21" x14ac:dyDescent="0.25">
      <c r="A18" s="7" t="s">
        <v>11991</v>
      </c>
      <c r="B18" s="7" t="s">
        <v>3939</v>
      </c>
      <c r="C18" s="7">
        <v>2012</v>
      </c>
      <c r="D18" s="7" t="s">
        <v>11992</v>
      </c>
      <c r="E18" s="7">
        <f t="shared" si="0"/>
        <v>0</v>
      </c>
      <c r="F18" s="7">
        <f>IF(COUNTIF('Start Set'!A:A, A18) &gt; 0, 1, 0)</f>
        <v>0</v>
      </c>
      <c r="G18" s="7">
        <f>IF(COUNTIF('Iteration 1 - Forward'!A:A, A18) &gt; 0, 1, 0)</f>
        <v>0</v>
      </c>
      <c r="H18" s="7">
        <f>IF(COUNTIF('Iteration 1 - Backward'!A:A, A18) &gt; 0, 1, 0)</f>
        <v>0</v>
      </c>
      <c r="I18" s="7">
        <f>IF(COUNTIF('Iteration 2 - Forward-Forward'!A:A, A18) &gt; 0, 1, 0)</f>
        <v>0</v>
      </c>
      <c r="J18" s="7">
        <f>IF(COUNTIF('Iteration 2 - Forward-Backward'!A:A, A18) &gt; 0, 1, 0)</f>
        <v>0</v>
      </c>
      <c r="K18" s="7">
        <f>IF(COUNTIF('Iteration 2 - Backward-Backward'!A:A, A18) &gt; 0, 1, 0)</f>
        <v>0</v>
      </c>
      <c r="L18" s="7">
        <f>IF(COUNTIF('Iteration 2 - Backward-Forward'!A:A, A18) &gt; 0, 1, 0)</f>
        <v>0</v>
      </c>
      <c r="M18" s="7">
        <f>IF(COUNTIF('Iteration 3 - FFF'!A:A, A18) &gt; 0, 1, 0)</f>
        <v>0</v>
      </c>
      <c r="N18" s="7">
        <f>IF(COUNTIF('Iteration 3 - FFB'!A:A, A18) &gt; 0, 1, 0)</f>
        <v>0</v>
      </c>
      <c r="O18" s="7">
        <f>IF(COUNTIF('Iteration 3 - FBF'!A:A, A18) &gt; 0, 1, 0)</f>
        <v>0</v>
      </c>
      <c r="P18" s="7">
        <f>IF(COUNTIF('Iteration 3 - FBB'!A:A, A18) &gt; 0, 1, 0)</f>
        <v>0</v>
      </c>
      <c r="Q18" s="7">
        <f>IF(COUNTIF('Iteration 3 - BBB'!A:A, A18) &gt; 0, 1, 0)</f>
        <v>0</v>
      </c>
      <c r="R18" s="7">
        <f>IF(COUNTIF('Iteration 3 - BBF'!A:A, A18) &gt; 0, 1, 0)</f>
        <v>0</v>
      </c>
      <c r="S18" s="7">
        <f>IF(COUNTIF('Iteration 3 - BFF'!A:A, A18) &gt; 0, 1, 0)</f>
        <v>0</v>
      </c>
      <c r="T18" s="7">
        <f>IF(COUNTIF('Iteration 3 - BFB'!A:A, A18) &gt; 0, 1, 0)</f>
        <v>0</v>
      </c>
      <c r="U18" s="7">
        <v>1</v>
      </c>
    </row>
    <row r="19" spans="1:21" x14ac:dyDescent="0.25">
      <c r="A19" s="7" t="s">
        <v>12002</v>
      </c>
      <c r="B19" s="7" t="s">
        <v>3939</v>
      </c>
      <c r="C19" s="7">
        <v>2012</v>
      </c>
      <c r="D19" s="7" t="s">
        <v>12003</v>
      </c>
      <c r="E19" s="7">
        <f t="shared" si="0"/>
        <v>0</v>
      </c>
      <c r="F19" s="7">
        <f>IF(COUNTIF('Start Set'!A:A, A19) &gt; 0, 1, 0)</f>
        <v>0</v>
      </c>
      <c r="G19" s="7">
        <f>IF(COUNTIF('Iteration 1 - Forward'!A:A, A19) &gt; 0, 1, 0)</f>
        <v>0</v>
      </c>
      <c r="H19" s="7">
        <f>IF(COUNTIF('Iteration 1 - Backward'!A:A, A19) &gt; 0, 1, 0)</f>
        <v>0</v>
      </c>
      <c r="I19" s="7">
        <f>IF(COUNTIF('Iteration 2 - Forward-Forward'!A:A, A19) &gt; 0, 1, 0)</f>
        <v>0</v>
      </c>
      <c r="J19" s="7">
        <f>IF(COUNTIF('Iteration 2 - Forward-Backward'!A:A, A19) &gt; 0, 1, 0)</f>
        <v>0</v>
      </c>
      <c r="K19" s="7">
        <f>IF(COUNTIF('Iteration 2 - Backward-Backward'!A:A, A19) &gt; 0, 1, 0)</f>
        <v>0</v>
      </c>
      <c r="L19" s="7">
        <f>IF(COUNTIF('Iteration 2 - Backward-Forward'!A:A, A19) &gt; 0, 1, 0)</f>
        <v>0</v>
      </c>
      <c r="M19" s="7">
        <f>IF(COUNTIF('Iteration 3 - FFF'!A:A, A19) &gt; 0, 1, 0)</f>
        <v>0</v>
      </c>
      <c r="N19" s="7">
        <f>IF(COUNTIF('Iteration 3 - FFB'!A:A, A19) &gt; 0, 1, 0)</f>
        <v>0</v>
      </c>
      <c r="O19" s="7">
        <f>IF(COUNTIF('Iteration 3 - FBF'!A:A, A19) &gt; 0, 1, 0)</f>
        <v>0</v>
      </c>
      <c r="P19" s="7">
        <f>IF(COUNTIF('Iteration 3 - FBB'!A:A, A19) &gt; 0, 1, 0)</f>
        <v>0</v>
      </c>
      <c r="Q19" s="7">
        <f>IF(COUNTIF('Iteration 3 - BBB'!A:A, A19) &gt; 0, 1, 0)</f>
        <v>0</v>
      </c>
      <c r="R19" s="7">
        <f>IF(COUNTIF('Iteration 3 - BBF'!A:A, A19) &gt; 0, 1, 0)</f>
        <v>0</v>
      </c>
      <c r="S19" s="7">
        <f>IF(COUNTIF('Iteration 3 - BFF'!A:A, A19) &gt; 0, 1, 0)</f>
        <v>0</v>
      </c>
      <c r="T19" s="7">
        <f>IF(COUNTIF('Iteration 3 - BFB'!A:A, A19) &gt; 0, 1, 0)</f>
        <v>0</v>
      </c>
      <c r="U19" s="7">
        <v>1</v>
      </c>
    </row>
    <row r="20" spans="1:21" x14ac:dyDescent="0.25">
      <c r="A20" s="7" t="s">
        <v>12047</v>
      </c>
      <c r="B20" s="7" t="s">
        <v>12048</v>
      </c>
      <c r="C20" s="7">
        <v>2012</v>
      </c>
      <c r="D20" s="7" t="s">
        <v>2156</v>
      </c>
      <c r="E20" s="7">
        <f t="shared" si="0"/>
        <v>0</v>
      </c>
      <c r="F20" s="7">
        <f>IF(COUNTIF('Start Set'!A:A, A20) &gt; 0, 1, 0)</f>
        <v>0</v>
      </c>
      <c r="G20" s="7">
        <f>IF(COUNTIF('Iteration 1 - Forward'!A:A, A20) &gt; 0, 1, 0)</f>
        <v>0</v>
      </c>
      <c r="H20" s="7">
        <f>IF(COUNTIF('Iteration 1 - Backward'!A:A, A20) &gt; 0, 1, 0)</f>
        <v>0</v>
      </c>
      <c r="I20" s="7">
        <f>IF(COUNTIF('Iteration 2 - Forward-Forward'!A:A, A20) &gt; 0, 1, 0)</f>
        <v>0</v>
      </c>
      <c r="J20" s="7">
        <f>IF(COUNTIF('Iteration 2 - Forward-Backward'!A:A, A20) &gt; 0, 1, 0)</f>
        <v>0</v>
      </c>
      <c r="K20" s="7">
        <f>IF(COUNTIF('Iteration 2 - Backward-Backward'!A:A, A20) &gt; 0, 1, 0)</f>
        <v>0</v>
      </c>
      <c r="L20" s="7">
        <f>IF(COUNTIF('Iteration 2 - Backward-Forward'!A:A, A20) &gt; 0, 1, 0)</f>
        <v>0</v>
      </c>
      <c r="M20" s="7">
        <f>IF(COUNTIF('Iteration 3 - FFF'!A:A, A20) &gt; 0, 1, 0)</f>
        <v>0</v>
      </c>
      <c r="N20" s="7">
        <f>IF(COUNTIF('Iteration 3 - FFB'!A:A, A20) &gt; 0, 1, 0)</f>
        <v>0</v>
      </c>
      <c r="O20" s="7">
        <f>IF(COUNTIF('Iteration 3 - FBF'!A:A, A20) &gt; 0, 1, 0)</f>
        <v>0</v>
      </c>
      <c r="P20" s="7">
        <f>IF(COUNTIF('Iteration 3 - FBB'!A:A, A20) &gt; 0, 1, 0)</f>
        <v>0</v>
      </c>
      <c r="Q20" s="7">
        <f>IF(COUNTIF('Iteration 3 - BBB'!A:A, A20) &gt; 0, 1, 0)</f>
        <v>0</v>
      </c>
      <c r="R20" s="7">
        <f>IF(COUNTIF('Iteration 3 - BBF'!A:A, A20) &gt; 0, 1, 0)</f>
        <v>0</v>
      </c>
      <c r="S20" s="7">
        <f>IF(COUNTIF('Iteration 3 - BFF'!A:A, A20) &gt; 0, 1, 0)</f>
        <v>0</v>
      </c>
      <c r="T20" s="7">
        <f>IF(COUNTIF('Iteration 3 - BFB'!A:A, A20) &gt; 0, 1, 0)</f>
        <v>0</v>
      </c>
      <c r="U20" s="7">
        <v>1</v>
      </c>
    </row>
    <row r="21" spans="1:21" x14ac:dyDescent="0.25">
      <c r="A21" s="7" t="s">
        <v>12147</v>
      </c>
      <c r="B21" s="7" t="s">
        <v>12148</v>
      </c>
      <c r="C21" s="7">
        <v>2012</v>
      </c>
      <c r="D21" s="7" t="s">
        <v>12148</v>
      </c>
      <c r="E21" s="7">
        <f t="shared" si="0"/>
        <v>0</v>
      </c>
      <c r="F21" s="7">
        <f>IF(COUNTIF('Start Set'!A:A, A21) &gt; 0, 1, 0)</f>
        <v>0</v>
      </c>
      <c r="G21" s="7">
        <f>IF(COUNTIF('Iteration 1 - Forward'!A:A, A21) &gt; 0, 1, 0)</f>
        <v>0</v>
      </c>
      <c r="H21" s="7">
        <f>IF(COUNTIF('Iteration 1 - Backward'!A:A, A21) &gt; 0, 1, 0)</f>
        <v>0</v>
      </c>
      <c r="I21" s="7">
        <f>IF(COUNTIF('Iteration 2 - Forward-Forward'!A:A, A21) &gt; 0, 1, 0)</f>
        <v>0</v>
      </c>
      <c r="J21" s="7">
        <f>IF(COUNTIF('Iteration 2 - Forward-Backward'!A:A, A21) &gt; 0, 1, 0)</f>
        <v>0</v>
      </c>
      <c r="K21" s="7">
        <f>IF(COUNTIF('Iteration 2 - Backward-Backward'!A:A, A21) &gt; 0, 1, 0)</f>
        <v>0</v>
      </c>
      <c r="L21" s="7">
        <f>IF(COUNTIF('Iteration 2 - Backward-Forward'!A:A, A21) &gt; 0, 1, 0)</f>
        <v>0</v>
      </c>
      <c r="M21" s="7">
        <f>IF(COUNTIF('Iteration 3 - FFF'!A:A, A21) &gt; 0, 1, 0)</f>
        <v>0</v>
      </c>
      <c r="N21" s="7">
        <f>IF(COUNTIF('Iteration 3 - FFB'!A:A, A21) &gt; 0, 1, 0)</f>
        <v>0</v>
      </c>
      <c r="O21" s="7">
        <f>IF(COUNTIF('Iteration 3 - FBF'!A:A, A21) &gt; 0, 1, 0)</f>
        <v>0</v>
      </c>
      <c r="P21" s="7">
        <f>IF(COUNTIF('Iteration 3 - FBB'!A:A, A21) &gt; 0, 1, 0)</f>
        <v>0</v>
      </c>
      <c r="Q21" s="7">
        <f>IF(COUNTIF('Iteration 3 - BBB'!A:A, A21) &gt; 0, 1, 0)</f>
        <v>0</v>
      </c>
      <c r="R21" s="7">
        <f>IF(COUNTIF('Iteration 3 - BBF'!A:A, A21) &gt; 0, 1, 0)</f>
        <v>0</v>
      </c>
      <c r="S21" s="7">
        <f>IF(COUNTIF('Iteration 3 - BFF'!A:A, A21) &gt; 0, 1, 0)</f>
        <v>0</v>
      </c>
      <c r="T21" s="7">
        <f>IF(COUNTIF('Iteration 3 - BFB'!A:A, A21) &gt; 0, 1, 0)</f>
        <v>0</v>
      </c>
      <c r="U21" s="7">
        <v>1</v>
      </c>
    </row>
    <row r="22" spans="1:21" x14ac:dyDescent="0.25">
      <c r="A22" s="7" t="s">
        <v>12004</v>
      </c>
      <c r="B22" s="7" t="s">
        <v>3939</v>
      </c>
      <c r="C22" s="7">
        <v>2013</v>
      </c>
      <c r="D22" s="7" t="s">
        <v>12005</v>
      </c>
      <c r="E22" s="7">
        <f t="shared" si="0"/>
        <v>0</v>
      </c>
      <c r="F22" s="7">
        <f>IF(COUNTIF('Start Set'!A:A, A22) &gt; 0, 1, 0)</f>
        <v>0</v>
      </c>
      <c r="G22" s="7">
        <f>IF(COUNTIF('Iteration 1 - Forward'!A:A, A22) &gt; 0, 1, 0)</f>
        <v>0</v>
      </c>
      <c r="H22" s="7">
        <f>IF(COUNTIF('Iteration 1 - Backward'!A:A, A22) &gt; 0, 1, 0)</f>
        <v>0</v>
      </c>
      <c r="I22" s="7">
        <f>IF(COUNTIF('Iteration 2 - Forward-Forward'!A:A, A22) &gt; 0, 1, 0)</f>
        <v>0</v>
      </c>
      <c r="J22" s="7">
        <f>IF(COUNTIF('Iteration 2 - Forward-Backward'!A:A, A22) &gt; 0, 1, 0)</f>
        <v>0</v>
      </c>
      <c r="K22" s="7">
        <f>IF(COUNTIF('Iteration 2 - Backward-Backward'!A:A, A22) &gt; 0, 1, 0)</f>
        <v>0</v>
      </c>
      <c r="L22" s="7">
        <f>IF(COUNTIF('Iteration 2 - Backward-Forward'!A:A, A22) &gt; 0, 1, 0)</f>
        <v>0</v>
      </c>
      <c r="M22" s="7">
        <f>IF(COUNTIF('Iteration 3 - FFF'!A:A, A22) &gt; 0, 1, 0)</f>
        <v>0</v>
      </c>
      <c r="N22" s="7">
        <f>IF(COUNTIF('Iteration 3 - FFB'!A:A, A22) &gt; 0, 1, 0)</f>
        <v>0</v>
      </c>
      <c r="O22" s="7">
        <f>IF(COUNTIF('Iteration 3 - FBF'!A:A, A22) &gt; 0, 1, 0)</f>
        <v>0</v>
      </c>
      <c r="P22" s="7">
        <f>IF(COUNTIF('Iteration 3 - FBB'!A:A, A22) &gt; 0, 1, 0)</f>
        <v>0</v>
      </c>
      <c r="Q22" s="7">
        <f>IF(COUNTIF('Iteration 3 - BBB'!A:A, A22) &gt; 0, 1, 0)</f>
        <v>0</v>
      </c>
      <c r="R22" s="7">
        <f>IF(COUNTIF('Iteration 3 - BBF'!A:A, A22) &gt; 0, 1, 0)</f>
        <v>0</v>
      </c>
      <c r="S22" s="7">
        <f>IF(COUNTIF('Iteration 3 - BFF'!A:A, A22) &gt; 0, 1, 0)</f>
        <v>0</v>
      </c>
      <c r="T22" s="7">
        <f>IF(COUNTIF('Iteration 3 - BFB'!A:A, A22) &gt; 0, 1, 0)</f>
        <v>0</v>
      </c>
      <c r="U22" s="7">
        <v>1</v>
      </c>
    </row>
    <row r="23" spans="1:21" x14ac:dyDescent="0.25">
      <c r="A23" s="7" t="s">
        <v>12152</v>
      </c>
      <c r="B23" s="7" t="s">
        <v>12153</v>
      </c>
      <c r="C23" s="7">
        <v>2013</v>
      </c>
      <c r="D23" s="7" t="s">
        <v>12154</v>
      </c>
      <c r="E23" s="7">
        <f t="shared" si="0"/>
        <v>0</v>
      </c>
      <c r="F23" s="7">
        <f>IF(COUNTIF('Start Set'!A:A, A23) &gt; 0, 1, 0)</f>
        <v>0</v>
      </c>
      <c r="G23" s="7">
        <f>IF(COUNTIF('Iteration 1 - Forward'!A:A, A23) &gt; 0, 1, 0)</f>
        <v>0</v>
      </c>
      <c r="H23" s="7">
        <f>IF(COUNTIF('Iteration 1 - Backward'!A:A, A23) &gt; 0, 1, 0)</f>
        <v>0</v>
      </c>
      <c r="I23" s="7">
        <f>IF(COUNTIF('Iteration 2 - Forward-Forward'!A:A, A23) &gt; 0, 1, 0)</f>
        <v>0</v>
      </c>
      <c r="J23" s="7">
        <f>IF(COUNTIF('Iteration 2 - Forward-Backward'!A:A, A23) &gt; 0, 1, 0)</f>
        <v>0</v>
      </c>
      <c r="K23" s="7">
        <f>IF(COUNTIF('Iteration 2 - Backward-Backward'!A:A, A23) &gt; 0, 1, 0)</f>
        <v>0</v>
      </c>
      <c r="L23" s="7">
        <f>IF(COUNTIF('Iteration 2 - Backward-Forward'!A:A, A23) &gt; 0, 1, 0)</f>
        <v>0</v>
      </c>
      <c r="M23" s="7">
        <f>IF(COUNTIF('Iteration 3 - FFF'!A:A, A23) &gt; 0, 1, 0)</f>
        <v>0</v>
      </c>
      <c r="N23" s="7">
        <f>IF(COUNTIF('Iteration 3 - FFB'!A:A, A23) &gt; 0, 1, 0)</f>
        <v>0</v>
      </c>
      <c r="O23" s="7">
        <f>IF(COUNTIF('Iteration 3 - FBF'!A:A, A23) &gt; 0, 1, 0)</f>
        <v>0</v>
      </c>
      <c r="P23" s="7">
        <f>IF(COUNTIF('Iteration 3 - FBB'!A:A, A23) &gt; 0, 1, 0)</f>
        <v>0</v>
      </c>
      <c r="Q23" s="7">
        <f>IF(COUNTIF('Iteration 3 - BBB'!A:A, A23) &gt; 0, 1, 0)</f>
        <v>0</v>
      </c>
      <c r="R23" s="7">
        <f>IF(COUNTIF('Iteration 3 - BBF'!A:A, A23) &gt; 0, 1, 0)</f>
        <v>0</v>
      </c>
      <c r="S23" s="7">
        <f>IF(COUNTIF('Iteration 3 - BFF'!A:A, A23) &gt; 0, 1, 0)</f>
        <v>0</v>
      </c>
      <c r="T23" s="7">
        <f>IF(COUNTIF('Iteration 3 - BFB'!A:A, A23) &gt; 0, 1, 0)</f>
        <v>0</v>
      </c>
      <c r="U23" s="7">
        <v>1</v>
      </c>
    </row>
    <row r="24" spans="1:21" x14ac:dyDescent="0.25">
      <c r="A24" s="7" t="s">
        <v>11927</v>
      </c>
      <c r="B24" s="7" t="s">
        <v>11928</v>
      </c>
      <c r="C24" s="7">
        <v>2014</v>
      </c>
      <c r="D24" s="7" t="s">
        <v>4605</v>
      </c>
      <c r="E24" s="7">
        <f t="shared" si="0"/>
        <v>0</v>
      </c>
      <c r="F24" s="7">
        <f>IF(COUNTIF('Start Set'!A:A, A24) &gt; 0, 1, 0)</f>
        <v>0</v>
      </c>
      <c r="G24" s="7">
        <f>IF(COUNTIF('Iteration 1 - Forward'!A:A, A24) &gt; 0, 1, 0)</f>
        <v>0</v>
      </c>
      <c r="H24" s="7">
        <f>IF(COUNTIF('Iteration 1 - Backward'!A:A, A24) &gt; 0, 1, 0)</f>
        <v>0</v>
      </c>
      <c r="I24" s="7">
        <f>IF(COUNTIF('Iteration 2 - Forward-Forward'!A:A, A24) &gt; 0, 1, 0)</f>
        <v>0</v>
      </c>
      <c r="J24" s="7">
        <f>IF(COUNTIF('Iteration 2 - Forward-Backward'!A:A, A24) &gt; 0, 1, 0)</f>
        <v>0</v>
      </c>
      <c r="K24" s="7">
        <f>IF(COUNTIF('Iteration 2 - Backward-Backward'!A:A, A24) &gt; 0, 1, 0)</f>
        <v>0</v>
      </c>
      <c r="L24" s="7">
        <f>IF(COUNTIF('Iteration 2 - Backward-Forward'!A:A, A24) &gt; 0, 1, 0)</f>
        <v>0</v>
      </c>
      <c r="M24" s="7">
        <f>IF(COUNTIF('Iteration 3 - FFF'!A:A, A24) &gt; 0, 1, 0)</f>
        <v>0</v>
      </c>
      <c r="N24" s="7">
        <f>IF(COUNTIF('Iteration 3 - FFB'!A:A, A24) &gt; 0, 1, 0)</f>
        <v>0</v>
      </c>
      <c r="O24" s="7">
        <f>IF(COUNTIF('Iteration 3 - FBF'!A:A, A24) &gt; 0, 1, 0)</f>
        <v>0</v>
      </c>
      <c r="P24" s="7">
        <f>IF(COUNTIF('Iteration 3 - FBB'!A:A, A24) &gt; 0, 1, 0)</f>
        <v>0</v>
      </c>
      <c r="Q24" s="7">
        <f>IF(COUNTIF('Iteration 3 - BBB'!A:A, A24) &gt; 0, 1, 0)</f>
        <v>0</v>
      </c>
      <c r="R24" s="7">
        <f>IF(COUNTIF('Iteration 3 - BBF'!A:A, A24) &gt; 0, 1, 0)</f>
        <v>0</v>
      </c>
      <c r="S24" s="7">
        <f>IF(COUNTIF('Iteration 3 - BFF'!A:A, A24) &gt; 0, 1, 0)</f>
        <v>0</v>
      </c>
      <c r="T24" s="7">
        <f>IF(COUNTIF('Iteration 3 - BFB'!A:A, A24) &gt; 0, 1, 0)</f>
        <v>0</v>
      </c>
      <c r="U24" s="7">
        <v>1</v>
      </c>
    </row>
    <row r="25" spans="1:21" x14ac:dyDescent="0.25">
      <c r="A25" s="7" t="s">
        <v>11939</v>
      </c>
      <c r="B25" s="7" t="s">
        <v>11940</v>
      </c>
      <c r="C25" s="7">
        <v>2014</v>
      </c>
      <c r="D25" s="7" t="s">
        <v>11941</v>
      </c>
      <c r="E25" s="7">
        <f t="shared" si="0"/>
        <v>0</v>
      </c>
      <c r="F25" s="7">
        <f>IF(COUNTIF('Start Set'!A:A, A25) &gt; 0, 1, 0)</f>
        <v>0</v>
      </c>
      <c r="G25" s="7">
        <f>IF(COUNTIF('Iteration 1 - Forward'!A:A, A25) &gt; 0, 1, 0)</f>
        <v>0</v>
      </c>
      <c r="H25" s="7">
        <f>IF(COUNTIF('Iteration 1 - Backward'!A:A, A25) &gt; 0, 1, 0)</f>
        <v>0</v>
      </c>
      <c r="I25" s="7">
        <f>IF(COUNTIF('Iteration 2 - Forward-Forward'!A:A, A25) &gt; 0, 1, 0)</f>
        <v>0</v>
      </c>
      <c r="J25" s="7">
        <f>IF(COUNTIF('Iteration 2 - Forward-Backward'!A:A, A25) &gt; 0, 1, 0)</f>
        <v>0</v>
      </c>
      <c r="K25" s="7">
        <f>IF(COUNTIF('Iteration 2 - Backward-Backward'!A:A, A25) &gt; 0, 1, 0)</f>
        <v>0</v>
      </c>
      <c r="L25" s="7">
        <f>IF(COUNTIF('Iteration 2 - Backward-Forward'!A:A, A25) &gt; 0, 1, 0)</f>
        <v>0</v>
      </c>
      <c r="M25" s="7">
        <f>IF(COUNTIF('Iteration 3 - FFF'!A:A, A25) &gt; 0, 1, 0)</f>
        <v>0</v>
      </c>
      <c r="N25" s="7">
        <f>IF(COUNTIF('Iteration 3 - FFB'!A:A, A25) &gt; 0, 1, 0)</f>
        <v>0</v>
      </c>
      <c r="O25" s="7">
        <f>IF(COUNTIF('Iteration 3 - FBF'!A:A, A25) &gt; 0, 1, 0)</f>
        <v>0</v>
      </c>
      <c r="P25" s="7">
        <f>IF(COUNTIF('Iteration 3 - FBB'!A:A, A25) &gt; 0, 1, 0)</f>
        <v>0</v>
      </c>
      <c r="Q25" s="7">
        <f>IF(COUNTIF('Iteration 3 - BBB'!A:A, A25) &gt; 0, 1, 0)</f>
        <v>0</v>
      </c>
      <c r="R25" s="7">
        <f>IF(COUNTIF('Iteration 3 - BBF'!A:A, A25) &gt; 0, 1, 0)</f>
        <v>0</v>
      </c>
      <c r="S25" s="7">
        <f>IF(COUNTIF('Iteration 3 - BFF'!A:A, A25) &gt; 0, 1, 0)</f>
        <v>0</v>
      </c>
      <c r="T25" s="7">
        <f>IF(COUNTIF('Iteration 3 - BFB'!A:A, A25) &gt; 0, 1, 0)</f>
        <v>0</v>
      </c>
      <c r="U25" s="7">
        <v>1</v>
      </c>
    </row>
    <row r="26" spans="1:21" x14ac:dyDescent="0.25">
      <c r="A26" s="7" t="s">
        <v>11946</v>
      </c>
      <c r="B26" s="7" t="s">
        <v>11947</v>
      </c>
      <c r="C26" s="7">
        <v>2014</v>
      </c>
      <c r="D26" s="7" t="s">
        <v>11948</v>
      </c>
      <c r="E26" s="7">
        <f t="shared" si="0"/>
        <v>0</v>
      </c>
      <c r="F26" s="7">
        <f>IF(COUNTIF('Start Set'!A:A, A26) &gt; 0, 1, 0)</f>
        <v>0</v>
      </c>
      <c r="G26" s="7">
        <f>IF(COUNTIF('Iteration 1 - Forward'!A:A, A26) &gt; 0, 1, 0)</f>
        <v>0</v>
      </c>
      <c r="H26" s="7">
        <f>IF(COUNTIF('Iteration 1 - Backward'!A:A, A26) &gt; 0, 1, 0)</f>
        <v>0</v>
      </c>
      <c r="I26" s="7">
        <f>IF(COUNTIF('Iteration 2 - Forward-Forward'!A:A, A26) &gt; 0, 1, 0)</f>
        <v>0</v>
      </c>
      <c r="J26" s="7">
        <f>IF(COUNTIF('Iteration 2 - Forward-Backward'!A:A, A26) &gt; 0, 1, 0)</f>
        <v>0</v>
      </c>
      <c r="K26" s="7">
        <f>IF(COUNTIF('Iteration 2 - Backward-Backward'!A:A, A26) &gt; 0, 1, 0)</f>
        <v>0</v>
      </c>
      <c r="L26" s="7">
        <f>IF(COUNTIF('Iteration 2 - Backward-Forward'!A:A, A26) &gt; 0, 1, 0)</f>
        <v>0</v>
      </c>
      <c r="M26" s="7">
        <f>IF(COUNTIF('Iteration 3 - FFF'!A:A, A26) &gt; 0, 1, 0)</f>
        <v>0</v>
      </c>
      <c r="N26" s="7">
        <f>IF(COUNTIF('Iteration 3 - FFB'!A:A, A26) &gt; 0, 1, 0)</f>
        <v>0</v>
      </c>
      <c r="O26" s="7">
        <f>IF(COUNTIF('Iteration 3 - FBF'!A:A, A26) &gt; 0, 1, 0)</f>
        <v>0</v>
      </c>
      <c r="P26" s="7">
        <f>IF(COUNTIF('Iteration 3 - FBB'!A:A, A26) &gt; 0, 1, 0)</f>
        <v>0</v>
      </c>
      <c r="Q26" s="7">
        <f>IF(COUNTIF('Iteration 3 - BBB'!A:A, A26) &gt; 0, 1, 0)</f>
        <v>0</v>
      </c>
      <c r="R26" s="7">
        <f>IF(COUNTIF('Iteration 3 - BBF'!A:A, A26) &gt; 0, 1, 0)</f>
        <v>0</v>
      </c>
      <c r="S26" s="7">
        <f>IF(COUNTIF('Iteration 3 - BFF'!A:A, A26) &gt; 0, 1, 0)</f>
        <v>0</v>
      </c>
      <c r="T26" s="7">
        <f>IF(COUNTIF('Iteration 3 - BFB'!A:A, A26) &gt; 0, 1, 0)</f>
        <v>0</v>
      </c>
      <c r="U26" s="7">
        <v>1</v>
      </c>
    </row>
    <row r="27" spans="1:21" x14ac:dyDescent="0.25">
      <c r="A27" s="7" t="s">
        <v>11983</v>
      </c>
      <c r="B27" s="7" t="s">
        <v>557</v>
      </c>
      <c r="C27" s="7">
        <v>2014</v>
      </c>
      <c r="D27" s="7" t="s">
        <v>11941</v>
      </c>
      <c r="E27" s="7">
        <f t="shared" si="0"/>
        <v>0</v>
      </c>
      <c r="F27" s="7">
        <f>IF(COUNTIF('Start Set'!A:A, A27) &gt; 0, 1, 0)</f>
        <v>0</v>
      </c>
      <c r="G27" s="7">
        <f>IF(COUNTIF('Iteration 1 - Forward'!A:A, A27) &gt; 0, 1, 0)</f>
        <v>0</v>
      </c>
      <c r="H27" s="7">
        <f>IF(COUNTIF('Iteration 1 - Backward'!A:A, A27) &gt; 0, 1, 0)</f>
        <v>1</v>
      </c>
      <c r="I27" s="7">
        <f>IF(COUNTIF('Iteration 2 - Forward-Forward'!A:A, A27) &gt; 0, 1, 0)</f>
        <v>0</v>
      </c>
      <c r="J27" s="7">
        <f>IF(COUNTIF('Iteration 2 - Forward-Backward'!A:A, A27) &gt; 0, 1, 0)</f>
        <v>0</v>
      </c>
      <c r="K27" s="7">
        <f>IF(COUNTIF('Iteration 2 - Backward-Backward'!A:A, A27) &gt; 0, 1, 0)</f>
        <v>0</v>
      </c>
      <c r="L27" s="7">
        <f>IF(COUNTIF('Iteration 2 - Backward-Forward'!A:A, A27) &gt; 0, 1, 0)</f>
        <v>0</v>
      </c>
      <c r="M27" s="7">
        <f>IF(COUNTIF('Iteration 3 - FFF'!A:A, A27) &gt; 0, 1, 0)</f>
        <v>0</v>
      </c>
      <c r="N27" s="7">
        <f>IF(COUNTIF('Iteration 3 - FFB'!A:A, A27) &gt; 0, 1, 0)</f>
        <v>0</v>
      </c>
      <c r="O27" s="7">
        <f>IF(COUNTIF('Iteration 3 - FBF'!A:A, A27) &gt; 0, 1, 0)</f>
        <v>0</v>
      </c>
      <c r="P27" s="7">
        <f>IF(COUNTIF('Iteration 3 - FBB'!A:A, A27) &gt; 0, 1, 0)</f>
        <v>0</v>
      </c>
      <c r="Q27" s="7">
        <f>IF(COUNTIF('Iteration 3 - BBB'!A:A, A27) &gt; 0, 1, 0)</f>
        <v>0</v>
      </c>
      <c r="R27" s="7">
        <f>IF(COUNTIF('Iteration 3 - BBF'!A:A, A27) &gt; 0, 1, 0)</f>
        <v>0</v>
      </c>
      <c r="S27" s="7">
        <f>IF(COUNTIF('Iteration 3 - BFF'!A:A, A27) &gt; 0, 1, 0)</f>
        <v>0</v>
      </c>
      <c r="T27" s="7">
        <f>IF(COUNTIF('Iteration 3 - BFB'!A:A, A27) &gt; 0, 1, 0)</f>
        <v>0</v>
      </c>
      <c r="U27" s="7">
        <v>1</v>
      </c>
    </row>
    <row r="28" spans="1:21" x14ac:dyDescent="0.25">
      <c r="A28" s="7" t="s">
        <v>12066</v>
      </c>
      <c r="B28" s="7" t="s">
        <v>12067</v>
      </c>
      <c r="C28" s="7">
        <v>2014</v>
      </c>
      <c r="D28" s="7" t="s">
        <v>4960</v>
      </c>
      <c r="E28" s="7">
        <f t="shared" si="0"/>
        <v>0</v>
      </c>
      <c r="F28" s="7">
        <f>IF(COUNTIF('Start Set'!A:A, A28) &gt; 0, 1, 0)</f>
        <v>0</v>
      </c>
      <c r="G28" s="7">
        <f>IF(COUNTIF('Iteration 1 - Forward'!A:A, A28) &gt; 0, 1, 0)</f>
        <v>0</v>
      </c>
      <c r="H28" s="7">
        <f>IF(COUNTIF('Iteration 1 - Backward'!A:A, A28) &gt; 0, 1, 0)</f>
        <v>0</v>
      </c>
      <c r="I28" s="7">
        <f>IF(COUNTIF('Iteration 2 - Forward-Forward'!A:A, A28) &gt; 0, 1, 0)</f>
        <v>0</v>
      </c>
      <c r="J28" s="7">
        <f>IF(COUNTIF('Iteration 2 - Forward-Backward'!A:A, A28) &gt; 0, 1, 0)</f>
        <v>0</v>
      </c>
      <c r="K28" s="7">
        <f>IF(COUNTIF('Iteration 2 - Backward-Backward'!A:A, A28) &gt; 0, 1, 0)</f>
        <v>0</v>
      </c>
      <c r="L28" s="7">
        <f>IF(COUNTIF('Iteration 2 - Backward-Forward'!A:A, A28) &gt; 0, 1, 0)</f>
        <v>0</v>
      </c>
      <c r="M28" s="7">
        <f>IF(COUNTIF('Iteration 3 - FFF'!A:A, A28) &gt; 0, 1, 0)</f>
        <v>0</v>
      </c>
      <c r="N28" s="7">
        <f>IF(COUNTIF('Iteration 3 - FFB'!A:A, A28) &gt; 0, 1, 0)</f>
        <v>0</v>
      </c>
      <c r="O28" s="7">
        <f>IF(COUNTIF('Iteration 3 - FBF'!A:A, A28) &gt; 0, 1, 0)</f>
        <v>0</v>
      </c>
      <c r="P28" s="7">
        <f>IF(COUNTIF('Iteration 3 - FBB'!A:A, A28) &gt; 0, 1, 0)</f>
        <v>0</v>
      </c>
      <c r="Q28" s="7">
        <f>IF(COUNTIF('Iteration 3 - BBB'!A:A, A28) &gt; 0, 1, 0)</f>
        <v>0</v>
      </c>
      <c r="R28" s="7">
        <f>IF(COUNTIF('Iteration 3 - BBF'!A:A, A28) &gt; 0, 1, 0)</f>
        <v>0</v>
      </c>
      <c r="S28" s="7">
        <f>IF(COUNTIF('Iteration 3 - BFF'!A:A, A28) &gt; 0, 1, 0)</f>
        <v>0</v>
      </c>
      <c r="T28" s="7">
        <f>IF(COUNTIF('Iteration 3 - BFB'!A:A, A28) &gt; 0, 1, 0)</f>
        <v>0</v>
      </c>
      <c r="U28" s="7">
        <v>1</v>
      </c>
    </row>
    <row r="29" spans="1:21" x14ac:dyDescent="0.25">
      <c r="A29" s="7" t="s">
        <v>12101</v>
      </c>
      <c r="B29" s="7" t="s">
        <v>12102</v>
      </c>
      <c r="C29" s="7">
        <v>2014</v>
      </c>
      <c r="D29" s="7" t="s">
        <v>12103</v>
      </c>
      <c r="E29" s="7">
        <f t="shared" si="0"/>
        <v>0</v>
      </c>
      <c r="F29" s="7">
        <f>IF(COUNTIF('Start Set'!A:A, A29) &gt; 0, 1, 0)</f>
        <v>0</v>
      </c>
      <c r="G29" s="7">
        <f>IF(COUNTIF('Iteration 1 - Forward'!A:A, A29) &gt; 0, 1, 0)</f>
        <v>0</v>
      </c>
      <c r="H29" s="7">
        <f>IF(COUNTIF('Iteration 1 - Backward'!A:A, A29) &gt; 0, 1, 0)</f>
        <v>0</v>
      </c>
      <c r="I29" s="7">
        <f>IF(COUNTIF('Iteration 2 - Forward-Forward'!A:A, A29) &gt; 0, 1, 0)</f>
        <v>0</v>
      </c>
      <c r="J29" s="7">
        <f>IF(COUNTIF('Iteration 2 - Forward-Backward'!A:A, A29) &gt; 0, 1, 0)</f>
        <v>0</v>
      </c>
      <c r="K29" s="7">
        <f>IF(COUNTIF('Iteration 2 - Backward-Backward'!A:A, A29) &gt; 0, 1, 0)</f>
        <v>0</v>
      </c>
      <c r="L29" s="7">
        <f>IF(COUNTIF('Iteration 2 - Backward-Forward'!A:A, A29) &gt; 0, 1, 0)</f>
        <v>0</v>
      </c>
      <c r="M29" s="7">
        <f>IF(COUNTIF('Iteration 3 - FFF'!A:A, A29) &gt; 0, 1, 0)</f>
        <v>0</v>
      </c>
      <c r="N29" s="7">
        <f>IF(COUNTIF('Iteration 3 - FFB'!A:A, A29) &gt; 0, 1, 0)</f>
        <v>0</v>
      </c>
      <c r="O29" s="7">
        <f>IF(COUNTIF('Iteration 3 - FBF'!A:A, A29) &gt; 0, 1, 0)</f>
        <v>0</v>
      </c>
      <c r="P29" s="7">
        <f>IF(COUNTIF('Iteration 3 - FBB'!A:A, A29) &gt; 0, 1, 0)</f>
        <v>0</v>
      </c>
      <c r="Q29" s="7">
        <f>IF(COUNTIF('Iteration 3 - BBB'!A:A, A29) &gt; 0, 1, 0)</f>
        <v>0</v>
      </c>
      <c r="R29" s="7">
        <f>IF(COUNTIF('Iteration 3 - BBF'!A:A, A29) &gt; 0, 1, 0)</f>
        <v>0</v>
      </c>
      <c r="S29" s="7">
        <f>IF(COUNTIF('Iteration 3 - BFF'!A:A, A29) &gt; 0, 1, 0)</f>
        <v>0</v>
      </c>
      <c r="T29" s="7">
        <f>IF(COUNTIF('Iteration 3 - BFB'!A:A, A29) &gt; 0, 1, 0)</f>
        <v>0</v>
      </c>
      <c r="U29" s="7">
        <v>1</v>
      </c>
    </row>
    <row r="30" spans="1:21" x14ac:dyDescent="0.25">
      <c r="A30" s="7" t="s">
        <v>12113</v>
      </c>
      <c r="B30" s="7" t="s">
        <v>12114</v>
      </c>
      <c r="C30" s="7">
        <v>2014</v>
      </c>
      <c r="D30" s="7" t="s">
        <v>12115</v>
      </c>
      <c r="E30" s="7">
        <f t="shared" si="0"/>
        <v>0</v>
      </c>
      <c r="F30" s="7">
        <f>IF(COUNTIF('Start Set'!A:A, A30) &gt; 0, 1, 0)</f>
        <v>0</v>
      </c>
      <c r="G30" s="7">
        <f>IF(COUNTIF('Iteration 1 - Forward'!A:A, A30) &gt; 0, 1, 0)</f>
        <v>0</v>
      </c>
      <c r="H30" s="7">
        <f>IF(COUNTIF('Iteration 1 - Backward'!A:A, A30) &gt; 0, 1, 0)</f>
        <v>0</v>
      </c>
      <c r="I30" s="7">
        <f>IF(COUNTIF('Iteration 2 - Forward-Forward'!A:A, A30) &gt; 0, 1, 0)</f>
        <v>0</v>
      </c>
      <c r="J30" s="7">
        <f>IF(COUNTIF('Iteration 2 - Forward-Backward'!A:A, A30) &gt; 0, 1, 0)</f>
        <v>0</v>
      </c>
      <c r="K30" s="7">
        <f>IF(COUNTIF('Iteration 2 - Backward-Backward'!A:A, A30) &gt; 0, 1, 0)</f>
        <v>0</v>
      </c>
      <c r="L30" s="7">
        <f>IF(COUNTIF('Iteration 2 - Backward-Forward'!A:A, A30) &gt; 0, 1, 0)</f>
        <v>0</v>
      </c>
      <c r="M30" s="7">
        <f>IF(COUNTIF('Iteration 3 - FFF'!A:A, A30) &gt; 0, 1, 0)</f>
        <v>0</v>
      </c>
      <c r="N30" s="7">
        <f>IF(COUNTIF('Iteration 3 - FFB'!A:A, A30) &gt; 0, 1, 0)</f>
        <v>0</v>
      </c>
      <c r="O30" s="7">
        <f>IF(COUNTIF('Iteration 3 - FBF'!A:A, A30) &gt; 0, 1, 0)</f>
        <v>0</v>
      </c>
      <c r="P30" s="7">
        <f>IF(COUNTIF('Iteration 3 - FBB'!A:A, A30) &gt; 0, 1, 0)</f>
        <v>0</v>
      </c>
      <c r="Q30" s="7">
        <f>IF(COUNTIF('Iteration 3 - BBB'!A:A, A30) &gt; 0, 1, 0)</f>
        <v>0</v>
      </c>
      <c r="R30" s="7">
        <f>IF(COUNTIF('Iteration 3 - BBF'!A:A, A30) &gt; 0, 1, 0)</f>
        <v>0</v>
      </c>
      <c r="S30" s="7">
        <f>IF(COUNTIF('Iteration 3 - BFF'!A:A, A30) &gt; 0, 1, 0)</f>
        <v>0</v>
      </c>
      <c r="T30" s="7">
        <f>IF(COUNTIF('Iteration 3 - BFB'!A:A, A30) &gt; 0, 1, 0)</f>
        <v>0</v>
      </c>
      <c r="U30" s="7">
        <v>1</v>
      </c>
    </row>
    <row r="31" spans="1:21" x14ac:dyDescent="0.25">
      <c r="A31" s="7" t="s">
        <v>12174</v>
      </c>
      <c r="B31" s="7" t="s">
        <v>12175</v>
      </c>
      <c r="C31" s="7">
        <v>2014</v>
      </c>
      <c r="D31" s="7" t="s">
        <v>895</v>
      </c>
      <c r="E31" s="7">
        <f t="shared" si="0"/>
        <v>0</v>
      </c>
      <c r="F31" s="7">
        <f>IF(COUNTIF('Start Set'!A:A, A31) &gt; 0, 1, 0)</f>
        <v>0</v>
      </c>
      <c r="G31" s="7">
        <f>IF(COUNTIF('Iteration 1 - Forward'!A:A, A31) &gt; 0, 1, 0)</f>
        <v>0</v>
      </c>
      <c r="H31" s="7">
        <f>IF(COUNTIF('Iteration 1 - Backward'!A:A, A31) &gt; 0, 1, 0)</f>
        <v>0</v>
      </c>
      <c r="I31" s="7">
        <f>IF(COUNTIF('Iteration 2 - Forward-Forward'!A:A, A31) &gt; 0, 1, 0)</f>
        <v>0</v>
      </c>
      <c r="J31" s="7">
        <f>IF(COUNTIF('Iteration 2 - Forward-Backward'!A:A, A31) &gt; 0, 1, 0)</f>
        <v>0</v>
      </c>
      <c r="K31" s="7">
        <f>IF(COUNTIF('Iteration 2 - Backward-Backward'!A:A, A31) &gt; 0, 1, 0)</f>
        <v>0</v>
      </c>
      <c r="L31" s="7">
        <f>IF(COUNTIF('Iteration 2 - Backward-Forward'!A:A, A31) &gt; 0, 1, 0)</f>
        <v>0</v>
      </c>
      <c r="M31" s="7">
        <f>IF(COUNTIF('Iteration 3 - FFF'!A:A, A31) &gt; 0, 1, 0)</f>
        <v>0</v>
      </c>
      <c r="N31" s="7">
        <f>IF(COUNTIF('Iteration 3 - FFB'!A:A, A31) &gt; 0, 1, 0)</f>
        <v>0</v>
      </c>
      <c r="O31" s="7">
        <f>IF(COUNTIF('Iteration 3 - FBF'!A:A, A31) &gt; 0, 1, 0)</f>
        <v>0</v>
      </c>
      <c r="P31" s="7">
        <f>IF(COUNTIF('Iteration 3 - FBB'!A:A, A31) &gt; 0, 1, 0)</f>
        <v>0</v>
      </c>
      <c r="Q31" s="7">
        <f>IF(COUNTIF('Iteration 3 - BBB'!A:A, A31) &gt; 0, 1, 0)</f>
        <v>0</v>
      </c>
      <c r="R31" s="7">
        <f>IF(COUNTIF('Iteration 3 - BBF'!A:A, A31) &gt; 0, 1, 0)</f>
        <v>0</v>
      </c>
      <c r="S31" s="7">
        <f>IF(COUNTIF('Iteration 3 - BFF'!A:A, A31) &gt; 0, 1, 0)</f>
        <v>0</v>
      </c>
      <c r="T31" s="7">
        <f>IF(COUNTIF('Iteration 3 - BFB'!A:A, A31) &gt; 0, 1, 0)</f>
        <v>0</v>
      </c>
      <c r="U31" s="7">
        <v>1</v>
      </c>
    </row>
    <row r="32" spans="1:21" x14ac:dyDescent="0.25">
      <c r="A32" s="7" t="s">
        <v>12207</v>
      </c>
      <c r="B32" s="7" t="s">
        <v>12208</v>
      </c>
      <c r="C32" s="7">
        <v>2014</v>
      </c>
      <c r="D32" s="7" t="s">
        <v>11988</v>
      </c>
      <c r="E32" s="7">
        <f t="shared" si="0"/>
        <v>0</v>
      </c>
      <c r="F32" s="7">
        <f>IF(COUNTIF('Start Set'!A:A, A32) &gt; 0, 1, 0)</f>
        <v>0</v>
      </c>
      <c r="G32" s="7">
        <f>IF(COUNTIF('Iteration 1 - Forward'!A:A, A32) &gt; 0, 1, 0)</f>
        <v>0</v>
      </c>
      <c r="H32" s="7">
        <f>IF(COUNTIF('Iteration 1 - Backward'!A:A, A32) &gt; 0, 1, 0)</f>
        <v>0</v>
      </c>
      <c r="I32" s="7">
        <f>IF(COUNTIF('Iteration 2 - Forward-Forward'!A:A, A32) &gt; 0, 1, 0)</f>
        <v>0</v>
      </c>
      <c r="J32" s="7">
        <f>IF(COUNTIF('Iteration 2 - Forward-Backward'!A:A, A32) &gt; 0, 1, 0)</f>
        <v>0</v>
      </c>
      <c r="K32" s="7">
        <f>IF(COUNTIF('Iteration 2 - Backward-Backward'!A:A, A32) &gt; 0, 1, 0)</f>
        <v>0</v>
      </c>
      <c r="L32" s="7">
        <f>IF(COUNTIF('Iteration 2 - Backward-Forward'!A:A, A32) &gt; 0, 1, 0)</f>
        <v>0</v>
      </c>
      <c r="M32" s="7">
        <f>IF(COUNTIF('Iteration 3 - FFF'!A:A, A32) &gt; 0, 1, 0)</f>
        <v>0</v>
      </c>
      <c r="N32" s="7">
        <f>IF(COUNTIF('Iteration 3 - FFB'!A:A, A32) &gt; 0, 1, 0)</f>
        <v>0</v>
      </c>
      <c r="O32" s="7">
        <f>IF(COUNTIF('Iteration 3 - FBF'!A:A, A32) &gt; 0, 1, 0)</f>
        <v>0</v>
      </c>
      <c r="P32" s="7">
        <f>IF(COUNTIF('Iteration 3 - FBB'!A:A, A32) &gt; 0, 1, 0)</f>
        <v>0</v>
      </c>
      <c r="Q32" s="7">
        <f>IF(COUNTIF('Iteration 3 - BBB'!A:A, A32) &gt; 0, 1, 0)</f>
        <v>0</v>
      </c>
      <c r="R32" s="7">
        <f>IF(COUNTIF('Iteration 3 - BBF'!A:A, A32) &gt; 0, 1, 0)</f>
        <v>0</v>
      </c>
      <c r="S32" s="7">
        <f>IF(COUNTIF('Iteration 3 - BFF'!A:A, A32) &gt; 0, 1, 0)</f>
        <v>0</v>
      </c>
      <c r="T32" s="7">
        <f>IF(COUNTIF('Iteration 3 - BFB'!A:A, A32) &gt; 0, 1, 0)</f>
        <v>0</v>
      </c>
      <c r="U32" s="7">
        <v>1</v>
      </c>
    </row>
    <row r="33" spans="1:21" x14ac:dyDescent="0.25">
      <c r="A33" s="7" t="s">
        <v>11922</v>
      </c>
      <c r="B33" s="7" t="s">
        <v>11923</v>
      </c>
      <c r="C33" s="7">
        <v>2015</v>
      </c>
      <c r="D33" s="7" t="s">
        <v>11926</v>
      </c>
      <c r="E33" s="7">
        <f t="shared" si="0"/>
        <v>0</v>
      </c>
      <c r="F33" s="7">
        <f>IF(COUNTIF('Start Set'!A:A, A33) &gt; 0, 1, 0)</f>
        <v>0</v>
      </c>
      <c r="G33" s="7">
        <f>IF(COUNTIF('Iteration 1 - Forward'!A:A, A33) &gt; 0, 1, 0)</f>
        <v>0</v>
      </c>
      <c r="H33" s="7">
        <f>IF(COUNTIF('Iteration 1 - Backward'!A:A, A33) &gt; 0, 1, 0)</f>
        <v>0</v>
      </c>
      <c r="I33" s="7">
        <f>IF(COUNTIF('Iteration 2 - Forward-Forward'!A:A, A33) &gt; 0, 1, 0)</f>
        <v>0</v>
      </c>
      <c r="J33" s="7">
        <f>IF(COUNTIF('Iteration 2 - Forward-Backward'!A:A, A33) &gt; 0, 1, 0)</f>
        <v>0</v>
      </c>
      <c r="K33" s="7">
        <f>IF(COUNTIF('Iteration 2 - Backward-Backward'!A:A, A33) &gt; 0, 1, 0)</f>
        <v>0</v>
      </c>
      <c r="L33" s="7">
        <f>IF(COUNTIF('Iteration 2 - Backward-Forward'!A:A, A33) &gt; 0, 1, 0)</f>
        <v>0</v>
      </c>
      <c r="M33" s="7">
        <f>IF(COUNTIF('Iteration 3 - FFF'!A:A, A33) &gt; 0, 1, 0)</f>
        <v>0</v>
      </c>
      <c r="N33" s="7">
        <f>IF(COUNTIF('Iteration 3 - FFB'!A:A, A33) &gt; 0, 1, 0)</f>
        <v>0</v>
      </c>
      <c r="O33" s="7">
        <f>IF(COUNTIF('Iteration 3 - FBF'!A:A, A33) &gt; 0, 1, 0)</f>
        <v>0</v>
      </c>
      <c r="P33" s="7">
        <f>IF(COUNTIF('Iteration 3 - FBB'!A:A, A33) &gt; 0, 1, 0)</f>
        <v>0</v>
      </c>
      <c r="Q33" s="7">
        <f>IF(COUNTIF('Iteration 3 - BBB'!A:A, A33) &gt; 0, 1, 0)</f>
        <v>0</v>
      </c>
      <c r="R33" s="7">
        <f>IF(COUNTIF('Iteration 3 - BBF'!A:A, A33) &gt; 0, 1, 0)</f>
        <v>0</v>
      </c>
      <c r="S33" s="7">
        <f>IF(COUNTIF('Iteration 3 - BFF'!A:A, A33) &gt; 0, 1, 0)</f>
        <v>0</v>
      </c>
      <c r="T33" s="7">
        <f>IF(COUNTIF('Iteration 3 - BFB'!A:A, A33) &gt; 0, 1, 0)</f>
        <v>0</v>
      </c>
      <c r="U33" s="7">
        <v>1</v>
      </c>
    </row>
    <row r="34" spans="1:21" x14ac:dyDescent="0.25">
      <c r="A34" s="7" t="s">
        <v>11951</v>
      </c>
      <c r="B34" s="7" t="s">
        <v>11952</v>
      </c>
      <c r="C34" s="7">
        <v>2015</v>
      </c>
      <c r="D34" s="7" t="s">
        <v>11953</v>
      </c>
      <c r="E34" s="7">
        <f t="shared" ref="E34:E65" si="1">--(ROW(A34)&lt;&gt;MATCH(A34,$A:$A,0))</f>
        <v>0</v>
      </c>
      <c r="F34" s="7">
        <f>IF(COUNTIF('Start Set'!A:A, A34) &gt; 0, 1, 0)</f>
        <v>0</v>
      </c>
      <c r="G34" s="7">
        <f>IF(COUNTIF('Iteration 1 - Forward'!A:A, A34) &gt; 0, 1, 0)</f>
        <v>0</v>
      </c>
      <c r="H34" s="7">
        <f>IF(COUNTIF('Iteration 1 - Backward'!A:A, A34) &gt; 0, 1, 0)</f>
        <v>0</v>
      </c>
      <c r="I34" s="7">
        <f>IF(COUNTIF('Iteration 2 - Forward-Forward'!A:A, A34) &gt; 0, 1, 0)</f>
        <v>0</v>
      </c>
      <c r="J34" s="7">
        <f>IF(COUNTIF('Iteration 2 - Forward-Backward'!A:A, A34) &gt; 0, 1, 0)</f>
        <v>0</v>
      </c>
      <c r="K34" s="7">
        <f>IF(COUNTIF('Iteration 2 - Backward-Backward'!A:A, A34) &gt; 0, 1, 0)</f>
        <v>0</v>
      </c>
      <c r="L34" s="7">
        <f>IF(COUNTIF('Iteration 2 - Backward-Forward'!A:A, A34) &gt; 0, 1, 0)</f>
        <v>0</v>
      </c>
      <c r="M34" s="7">
        <f>IF(COUNTIF('Iteration 3 - FFF'!A:A, A34) &gt; 0, 1, 0)</f>
        <v>0</v>
      </c>
      <c r="N34" s="7">
        <f>IF(COUNTIF('Iteration 3 - FFB'!A:A, A34) &gt; 0, 1, 0)</f>
        <v>0</v>
      </c>
      <c r="O34" s="7">
        <f>IF(COUNTIF('Iteration 3 - FBF'!A:A, A34) &gt; 0, 1, 0)</f>
        <v>0</v>
      </c>
      <c r="P34" s="7">
        <f>IF(COUNTIF('Iteration 3 - FBB'!A:A, A34) &gt; 0, 1, 0)</f>
        <v>0</v>
      </c>
      <c r="Q34" s="7">
        <f>IF(COUNTIF('Iteration 3 - BBB'!A:A, A34) &gt; 0, 1, 0)</f>
        <v>0</v>
      </c>
      <c r="R34" s="7">
        <f>IF(COUNTIF('Iteration 3 - BBF'!A:A, A34) &gt; 0, 1, 0)</f>
        <v>0</v>
      </c>
      <c r="S34" s="7">
        <f>IF(COUNTIF('Iteration 3 - BFF'!A:A, A34) &gt; 0, 1, 0)</f>
        <v>0</v>
      </c>
      <c r="T34" s="7">
        <f>IF(COUNTIF('Iteration 3 - BFB'!A:A, A34) &gt; 0, 1, 0)</f>
        <v>0</v>
      </c>
      <c r="U34" s="7">
        <v>1</v>
      </c>
    </row>
    <row r="35" spans="1:21" x14ac:dyDescent="0.25">
      <c r="A35" s="7" t="s">
        <v>447</v>
      </c>
      <c r="B35" s="7" t="s">
        <v>3939</v>
      </c>
      <c r="C35" s="7">
        <v>2015</v>
      </c>
      <c r="D35" s="7" t="s">
        <v>1244</v>
      </c>
      <c r="E35" s="7">
        <f t="shared" si="1"/>
        <v>0</v>
      </c>
      <c r="F35" s="7">
        <f>IF(COUNTIF('Start Set'!A:A, A35) &gt; 0, 1, 0)</f>
        <v>0</v>
      </c>
      <c r="G35" s="7">
        <f>IF(COUNTIF('Iteration 1 - Forward'!A:A, A35) &gt; 0, 1, 0)</f>
        <v>0</v>
      </c>
      <c r="H35" s="7">
        <f>IF(COUNTIF('Iteration 1 - Backward'!A:A, A35) &gt; 0, 1, 0)</f>
        <v>1</v>
      </c>
      <c r="I35" s="7">
        <f>IF(COUNTIF('Iteration 2 - Forward-Forward'!A:A, A35) &gt; 0, 1, 0)</f>
        <v>0</v>
      </c>
      <c r="J35" s="7">
        <f>IF(COUNTIF('Iteration 2 - Forward-Backward'!A:A, A35) &gt; 0, 1, 0)</f>
        <v>0</v>
      </c>
      <c r="K35" s="7">
        <f>IF(COUNTIF('Iteration 2 - Backward-Backward'!A:A, A35) &gt; 0, 1, 0)</f>
        <v>0</v>
      </c>
      <c r="L35" s="7">
        <f>IF(COUNTIF('Iteration 2 - Backward-Forward'!A:A, A35) &gt; 0, 1, 0)</f>
        <v>0</v>
      </c>
      <c r="M35" s="7">
        <f>IF(COUNTIF('Iteration 3 - FFF'!A:A, A35) &gt; 0, 1, 0)</f>
        <v>0</v>
      </c>
      <c r="N35" s="7">
        <f>IF(COUNTIF('Iteration 3 - FFB'!A:A, A35) &gt; 0, 1, 0)</f>
        <v>0</v>
      </c>
      <c r="O35" s="7">
        <f>IF(COUNTIF('Iteration 3 - FBF'!A:A, A35) &gt; 0, 1, 0)</f>
        <v>0</v>
      </c>
      <c r="P35" s="7">
        <f>IF(COUNTIF('Iteration 3 - FBB'!A:A, A35) &gt; 0, 1, 0)</f>
        <v>0</v>
      </c>
      <c r="Q35" s="7">
        <f>IF(COUNTIF('Iteration 3 - BBB'!A:A, A35) &gt; 0, 1, 0)</f>
        <v>0</v>
      </c>
      <c r="R35" s="7">
        <f>IF(COUNTIF('Iteration 3 - BBF'!A:A, A35) &gt; 0, 1, 0)</f>
        <v>0</v>
      </c>
      <c r="S35" s="7">
        <f>IF(COUNTIF('Iteration 3 - BFF'!A:A, A35) &gt; 0, 1, 0)</f>
        <v>0</v>
      </c>
      <c r="T35" s="7">
        <f>IF(COUNTIF('Iteration 3 - BFB'!A:A, A35) &gt; 0, 1, 0)</f>
        <v>0</v>
      </c>
      <c r="U35" s="7">
        <v>1</v>
      </c>
    </row>
    <row r="36" spans="1:21" x14ac:dyDescent="0.25">
      <c r="A36" s="7" t="s">
        <v>11965</v>
      </c>
      <c r="B36" s="7" t="s">
        <v>11966</v>
      </c>
      <c r="C36" s="7">
        <v>2015</v>
      </c>
      <c r="D36" s="7" t="s">
        <v>11967</v>
      </c>
      <c r="E36" s="7">
        <f t="shared" si="1"/>
        <v>0</v>
      </c>
      <c r="F36" s="7">
        <f>IF(COUNTIF('Start Set'!A:A, A36) &gt; 0, 1, 0)</f>
        <v>0</v>
      </c>
      <c r="G36" s="7">
        <f>IF(COUNTIF('Iteration 1 - Forward'!A:A, A36) &gt; 0, 1, 0)</f>
        <v>0</v>
      </c>
      <c r="H36" s="7">
        <f>IF(COUNTIF('Iteration 1 - Backward'!A:A, A36) &gt; 0, 1, 0)</f>
        <v>0</v>
      </c>
      <c r="I36" s="7">
        <f>IF(COUNTIF('Iteration 2 - Forward-Forward'!A:A, A36) &gt; 0, 1, 0)</f>
        <v>0</v>
      </c>
      <c r="J36" s="7">
        <f>IF(COUNTIF('Iteration 2 - Forward-Backward'!A:A, A36) &gt; 0, 1, 0)</f>
        <v>0</v>
      </c>
      <c r="K36" s="7">
        <f>IF(COUNTIF('Iteration 2 - Backward-Backward'!A:A, A36) &gt; 0, 1, 0)</f>
        <v>0</v>
      </c>
      <c r="L36" s="7">
        <f>IF(COUNTIF('Iteration 2 - Backward-Forward'!A:A, A36) &gt; 0, 1, 0)</f>
        <v>0</v>
      </c>
      <c r="M36" s="7">
        <f>IF(COUNTIF('Iteration 3 - FFF'!A:A, A36) &gt; 0, 1, 0)</f>
        <v>0</v>
      </c>
      <c r="N36" s="7">
        <f>IF(COUNTIF('Iteration 3 - FFB'!A:A, A36) &gt; 0, 1, 0)</f>
        <v>0</v>
      </c>
      <c r="O36" s="7">
        <f>IF(COUNTIF('Iteration 3 - FBF'!A:A, A36) &gt; 0, 1, 0)</f>
        <v>0</v>
      </c>
      <c r="P36" s="7">
        <f>IF(COUNTIF('Iteration 3 - FBB'!A:A, A36) &gt; 0, 1, 0)</f>
        <v>0</v>
      </c>
      <c r="Q36" s="7">
        <f>IF(COUNTIF('Iteration 3 - BBB'!A:A, A36) &gt; 0, 1, 0)</f>
        <v>0</v>
      </c>
      <c r="R36" s="7">
        <f>IF(COUNTIF('Iteration 3 - BBF'!A:A, A36) &gt; 0, 1, 0)</f>
        <v>0</v>
      </c>
      <c r="S36" s="7">
        <f>IF(COUNTIF('Iteration 3 - BFF'!A:A, A36) &gt; 0, 1, 0)</f>
        <v>0</v>
      </c>
      <c r="T36" s="7">
        <f>IF(COUNTIF('Iteration 3 - BFB'!A:A, A36) &gt; 0, 1, 0)</f>
        <v>0</v>
      </c>
      <c r="U36" s="7">
        <v>1</v>
      </c>
    </row>
    <row r="37" spans="1:21" x14ac:dyDescent="0.25">
      <c r="A37" s="7" t="s">
        <v>11971</v>
      </c>
      <c r="B37" s="7" t="s">
        <v>11972</v>
      </c>
      <c r="C37" s="7">
        <v>2015</v>
      </c>
      <c r="D37" s="7" t="s">
        <v>11973</v>
      </c>
      <c r="E37" s="7">
        <f t="shared" si="1"/>
        <v>0</v>
      </c>
      <c r="F37" s="7">
        <f>IF(COUNTIF('Start Set'!A:A, A37) &gt; 0, 1, 0)</f>
        <v>0</v>
      </c>
      <c r="G37" s="7">
        <f>IF(COUNTIF('Iteration 1 - Forward'!A:A, A37) &gt; 0, 1, 0)</f>
        <v>0</v>
      </c>
      <c r="H37" s="7">
        <f>IF(COUNTIF('Iteration 1 - Backward'!A:A, A37) &gt; 0, 1, 0)</f>
        <v>0</v>
      </c>
      <c r="I37" s="7">
        <f>IF(COUNTIF('Iteration 2 - Forward-Forward'!A:A, A37) &gt; 0, 1, 0)</f>
        <v>0</v>
      </c>
      <c r="J37" s="7">
        <f>IF(COUNTIF('Iteration 2 - Forward-Backward'!A:A, A37) &gt; 0, 1, 0)</f>
        <v>0</v>
      </c>
      <c r="K37" s="7">
        <f>IF(COUNTIF('Iteration 2 - Backward-Backward'!A:A, A37) &gt; 0, 1, 0)</f>
        <v>0</v>
      </c>
      <c r="L37" s="7">
        <f>IF(COUNTIF('Iteration 2 - Backward-Forward'!A:A, A37) &gt; 0, 1, 0)</f>
        <v>0</v>
      </c>
      <c r="M37" s="7">
        <f>IF(COUNTIF('Iteration 3 - FFF'!A:A, A37) &gt; 0, 1, 0)</f>
        <v>0</v>
      </c>
      <c r="N37" s="7">
        <f>IF(COUNTIF('Iteration 3 - FFB'!A:A, A37) &gt; 0, 1, 0)</f>
        <v>0</v>
      </c>
      <c r="O37" s="7">
        <f>IF(COUNTIF('Iteration 3 - FBF'!A:A, A37) &gt; 0, 1, 0)</f>
        <v>0</v>
      </c>
      <c r="P37" s="7">
        <f>IF(COUNTIF('Iteration 3 - FBB'!A:A, A37) &gt; 0, 1, 0)</f>
        <v>0</v>
      </c>
      <c r="Q37" s="7">
        <f>IF(COUNTIF('Iteration 3 - BBB'!A:A, A37) &gt; 0, 1, 0)</f>
        <v>0</v>
      </c>
      <c r="R37" s="7">
        <f>IF(COUNTIF('Iteration 3 - BBF'!A:A, A37) &gt; 0, 1, 0)</f>
        <v>0</v>
      </c>
      <c r="S37" s="7">
        <f>IF(COUNTIF('Iteration 3 - BFF'!A:A, A37) &gt; 0, 1, 0)</f>
        <v>0</v>
      </c>
      <c r="T37" s="7">
        <f>IF(COUNTIF('Iteration 3 - BFB'!A:A, A37) &gt; 0, 1, 0)</f>
        <v>0</v>
      </c>
      <c r="U37" s="7">
        <v>1</v>
      </c>
    </row>
    <row r="38" spans="1:21" x14ac:dyDescent="0.25">
      <c r="A38" s="7" t="s">
        <v>12006</v>
      </c>
      <c r="B38" s="7" t="s">
        <v>12007</v>
      </c>
      <c r="C38" s="7">
        <v>2015</v>
      </c>
      <c r="D38" s="7" t="s">
        <v>360</v>
      </c>
      <c r="E38" s="7">
        <f t="shared" si="1"/>
        <v>0</v>
      </c>
      <c r="F38" s="7">
        <f>IF(COUNTIF('Start Set'!A:A, A38) &gt; 0, 1, 0)</f>
        <v>0</v>
      </c>
      <c r="G38" s="7">
        <f>IF(COUNTIF('Iteration 1 - Forward'!A:A, A38) &gt; 0, 1, 0)</f>
        <v>0</v>
      </c>
      <c r="H38" s="7">
        <f>IF(COUNTIF('Iteration 1 - Backward'!A:A, A38) &gt; 0, 1, 0)</f>
        <v>0</v>
      </c>
      <c r="I38" s="7">
        <f>IF(COUNTIF('Iteration 2 - Forward-Forward'!A:A, A38) &gt; 0, 1, 0)</f>
        <v>0</v>
      </c>
      <c r="J38" s="7">
        <f>IF(COUNTIF('Iteration 2 - Forward-Backward'!A:A, A38) &gt; 0, 1, 0)</f>
        <v>0</v>
      </c>
      <c r="K38" s="7">
        <f>IF(COUNTIF('Iteration 2 - Backward-Backward'!A:A, A38) &gt; 0, 1, 0)</f>
        <v>0</v>
      </c>
      <c r="L38" s="7">
        <f>IF(COUNTIF('Iteration 2 - Backward-Forward'!A:A, A38) &gt; 0, 1, 0)</f>
        <v>0</v>
      </c>
      <c r="M38" s="7">
        <f>IF(COUNTIF('Iteration 3 - FFF'!A:A, A38) &gt; 0, 1, 0)</f>
        <v>0</v>
      </c>
      <c r="N38" s="7">
        <f>IF(COUNTIF('Iteration 3 - FFB'!A:A, A38) &gt; 0, 1, 0)</f>
        <v>0</v>
      </c>
      <c r="O38" s="7">
        <f>IF(COUNTIF('Iteration 3 - FBF'!A:A, A38) &gt; 0, 1, 0)</f>
        <v>0</v>
      </c>
      <c r="P38" s="7">
        <f>IF(COUNTIF('Iteration 3 - FBB'!A:A, A38) &gt; 0, 1, 0)</f>
        <v>0</v>
      </c>
      <c r="Q38" s="7">
        <f>IF(COUNTIF('Iteration 3 - BBB'!A:A, A38) &gt; 0, 1, 0)</f>
        <v>0</v>
      </c>
      <c r="R38" s="7">
        <f>IF(COUNTIF('Iteration 3 - BBF'!A:A, A38) &gt; 0, 1, 0)</f>
        <v>0</v>
      </c>
      <c r="S38" s="7">
        <f>IF(COUNTIF('Iteration 3 - BFF'!A:A, A38) &gt; 0, 1, 0)</f>
        <v>0</v>
      </c>
      <c r="T38" s="7">
        <f>IF(COUNTIF('Iteration 3 - BFB'!A:A, A38) &gt; 0, 1, 0)</f>
        <v>0</v>
      </c>
      <c r="U38" s="7">
        <v>1</v>
      </c>
    </row>
    <row r="39" spans="1:21" x14ac:dyDescent="0.25">
      <c r="A39" s="7" t="s">
        <v>12030</v>
      </c>
      <c r="B39" s="7" t="s">
        <v>12031</v>
      </c>
      <c r="C39" s="7">
        <v>2015</v>
      </c>
      <c r="D39" s="7" t="s">
        <v>12032</v>
      </c>
      <c r="E39" s="7">
        <f t="shared" si="1"/>
        <v>0</v>
      </c>
      <c r="F39" s="7">
        <f>IF(COUNTIF('Start Set'!A:A, A39) &gt; 0, 1, 0)</f>
        <v>0</v>
      </c>
      <c r="G39" s="7">
        <f>IF(COUNTIF('Iteration 1 - Forward'!A:A, A39) &gt; 0, 1, 0)</f>
        <v>0</v>
      </c>
      <c r="H39" s="7">
        <f>IF(COUNTIF('Iteration 1 - Backward'!A:A, A39) &gt; 0, 1, 0)</f>
        <v>0</v>
      </c>
      <c r="I39" s="7">
        <f>IF(COUNTIF('Iteration 2 - Forward-Forward'!A:A, A39) &gt; 0, 1, 0)</f>
        <v>0</v>
      </c>
      <c r="J39" s="7">
        <f>IF(COUNTIF('Iteration 2 - Forward-Backward'!A:A, A39) &gt; 0, 1, 0)</f>
        <v>0</v>
      </c>
      <c r="K39" s="7">
        <f>IF(COUNTIF('Iteration 2 - Backward-Backward'!A:A, A39) &gt; 0, 1, 0)</f>
        <v>0</v>
      </c>
      <c r="L39" s="7">
        <f>IF(COUNTIF('Iteration 2 - Backward-Forward'!A:A, A39) &gt; 0, 1, 0)</f>
        <v>0</v>
      </c>
      <c r="M39" s="7">
        <f>IF(COUNTIF('Iteration 3 - FFF'!A:A, A39) &gt; 0, 1, 0)</f>
        <v>0</v>
      </c>
      <c r="N39" s="7">
        <f>IF(COUNTIF('Iteration 3 - FFB'!A:A, A39) &gt; 0, 1, 0)</f>
        <v>0</v>
      </c>
      <c r="O39" s="7">
        <f>IF(COUNTIF('Iteration 3 - FBF'!A:A, A39) &gt; 0, 1, 0)</f>
        <v>0</v>
      </c>
      <c r="P39" s="7">
        <f>IF(COUNTIF('Iteration 3 - FBB'!A:A, A39) &gt; 0, 1, 0)</f>
        <v>0</v>
      </c>
      <c r="Q39" s="7">
        <f>IF(COUNTIF('Iteration 3 - BBB'!A:A, A39) &gt; 0, 1, 0)</f>
        <v>0</v>
      </c>
      <c r="R39" s="7">
        <f>IF(COUNTIF('Iteration 3 - BBF'!A:A, A39) &gt; 0, 1, 0)</f>
        <v>0</v>
      </c>
      <c r="S39" s="7">
        <f>IF(COUNTIF('Iteration 3 - BFF'!A:A, A39) &gt; 0, 1, 0)</f>
        <v>0</v>
      </c>
      <c r="T39" s="7">
        <f>IF(COUNTIF('Iteration 3 - BFB'!A:A, A39) &gt; 0, 1, 0)</f>
        <v>0</v>
      </c>
      <c r="U39" s="7">
        <v>1</v>
      </c>
    </row>
    <row r="40" spans="1:21" x14ac:dyDescent="0.25">
      <c r="A40" s="7" t="s">
        <v>12041</v>
      </c>
      <c r="B40" s="7" t="s">
        <v>12042</v>
      </c>
      <c r="C40" s="7">
        <v>2015</v>
      </c>
      <c r="D40" s="7" t="s">
        <v>12043</v>
      </c>
      <c r="E40" s="7">
        <f t="shared" si="1"/>
        <v>0</v>
      </c>
      <c r="F40" s="7">
        <f>IF(COUNTIF('Start Set'!A:A, A40) &gt; 0, 1, 0)</f>
        <v>0</v>
      </c>
      <c r="G40" s="7">
        <f>IF(COUNTIF('Iteration 1 - Forward'!A:A, A40) &gt; 0, 1, 0)</f>
        <v>0</v>
      </c>
      <c r="H40" s="7">
        <f>IF(COUNTIF('Iteration 1 - Backward'!A:A, A40) &gt; 0, 1, 0)</f>
        <v>0</v>
      </c>
      <c r="I40" s="7">
        <f>IF(COUNTIF('Iteration 2 - Forward-Forward'!A:A, A40) &gt; 0, 1, 0)</f>
        <v>0</v>
      </c>
      <c r="J40" s="7">
        <f>IF(COUNTIF('Iteration 2 - Forward-Backward'!A:A, A40) &gt; 0, 1, 0)</f>
        <v>0</v>
      </c>
      <c r="K40" s="7">
        <f>IF(COUNTIF('Iteration 2 - Backward-Backward'!A:A, A40) &gt; 0, 1, 0)</f>
        <v>0</v>
      </c>
      <c r="L40" s="7">
        <f>IF(COUNTIF('Iteration 2 - Backward-Forward'!A:A, A40) &gt; 0, 1, 0)</f>
        <v>0</v>
      </c>
      <c r="M40" s="7">
        <f>IF(COUNTIF('Iteration 3 - FFF'!A:A, A40) &gt; 0, 1, 0)</f>
        <v>0</v>
      </c>
      <c r="N40" s="7">
        <f>IF(COUNTIF('Iteration 3 - FFB'!A:A, A40) &gt; 0, 1, 0)</f>
        <v>0</v>
      </c>
      <c r="O40" s="7">
        <f>IF(COUNTIF('Iteration 3 - FBF'!A:A, A40) &gt; 0, 1, 0)</f>
        <v>0</v>
      </c>
      <c r="P40" s="7">
        <f>IF(COUNTIF('Iteration 3 - FBB'!A:A, A40) &gt; 0, 1, 0)</f>
        <v>0</v>
      </c>
      <c r="Q40" s="7">
        <f>IF(COUNTIF('Iteration 3 - BBB'!A:A, A40) &gt; 0, 1, 0)</f>
        <v>0</v>
      </c>
      <c r="R40" s="7">
        <f>IF(COUNTIF('Iteration 3 - BBF'!A:A, A40) &gt; 0, 1, 0)</f>
        <v>0</v>
      </c>
      <c r="S40" s="7">
        <f>IF(COUNTIF('Iteration 3 - BFF'!A:A, A40) &gt; 0, 1, 0)</f>
        <v>0</v>
      </c>
      <c r="T40" s="7">
        <f>IF(COUNTIF('Iteration 3 - BFB'!A:A, A40) &gt; 0, 1, 0)</f>
        <v>0</v>
      </c>
      <c r="U40" s="7">
        <v>1</v>
      </c>
    </row>
    <row r="41" spans="1:21" x14ac:dyDescent="0.25">
      <c r="A41" s="7" t="s">
        <v>12050</v>
      </c>
      <c r="B41" s="7" t="s">
        <v>12051</v>
      </c>
      <c r="C41" s="7">
        <v>2015</v>
      </c>
      <c r="D41" s="7" t="s">
        <v>12052</v>
      </c>
      <c r="E41" s="7">
        <f t="shared" si="1"/>
        <v>0</v>
      </c>
      <c r="F41" s="7">
        <f>IF(COUNTIF('Start Set'!A:A, A41) &gt; 0, 1, 0)</f>
        <v>0</v>
      </c>
      <c r="G41" s="7">
        <f>IF(COUNTIF('Iteration 1 - Forward'!A:A, A41) &gt; 0, 1, 0)</f>
        <v>0</v>
      </c>
      <c r="H41" s="7">
        <f>IF(COUNTIF('Iteration 1 - Backward'!A:A, A41) &gt; 0, 1, 0)</f>
        <v>0</v>
      </c>
      <c r="I41" s="7">
        <f>IF(COUNTIF('Iteration 2 - Forward-Forward'!A:A, A41) &gt; 0, 1, 0)</f>
        <v>0</v>
      </c>
      <c r="J41" s="7">
        <f>IF(COUNTIF('Iteration 2 - Forward-Backward'!A:A, A41) &gt; 0, 1, 0)</f>
        <v>0</v>
      </c>
      <c r="K41" s="7">
        <f>IF(COUNTIF('Iteration 2 - Backward-Backward'!A:A, A41) &gt; 0, 1, 0)</f>
        <v>0</v>
      </c>
      <c r="L41" s="7">
        <f>IF(COUNTIF('Iteration 2 - Backward-Forward'!A:A, A41) &gt; 0, 1, 0)</f>
        <v>0</v>
      </c>
      <c r="M41" s="7">
        <f>IF(COUNTIF('Iteration 3 - FFF'!A:A, A41) &gt; 0, 1, 0)</f>
        <v>0</v>
      </c>
      <c r="N41" s="7">
        <f>IF(COUNTIF('Iteration 3 - FFB'!A:A, A41) &gt; 0, 1, 0)</f>
        <v>0</v>
      </c>
      <c r="O41" s="7">
        <f>IF(COUNTIF('Iteration 3 - FBF'!A:A, A41) &gt; 0, 1, 0)</f>
        <v>0</v>
      </c>
      <c r="P41" s="7">
        <f>IF(COUNTIF('Iteration 3 - FBB'!A:A, A41) &gt; 0, 1, 0)</f>
        <v>0</v>
      </c>
      <c r="Q41" s="7">
        <f>IF(COUNTIF('Iteration 3 - BBB'!A:A, A41) &gt; 0, 1, 0)</f>
        <v>0</v>
      </c>
      <c r="R41" s="7">
        <f>IF(COUNTIF('Iteration 3 - BBF'!A:A, A41) &gt; 0, 1, 0)</f>
        <v>0</v>
      </c>
      <c r="S41" s="7">
        <f>IF(COUNTIF('Iteration 3 - BFF'!A:A, A41) &gt; 0, 1, 0)</f>
        <v>0</v>
      </c>
      <c r="T41" s="7">
        <f>IF(COUNTIF('Iteration 3 - BFB'!A:A, A41) &gt; 0, 1, 0)</f>
        <v>0</v>
      </c>
      <c r="U41" s="7">
        <v>1</v>
      </c>
    </row>
    <row r="42" spans="1:21" x14ac:dyDescent="0.25">
      <c r="A42" s="7" t="s">
        <v>12078</v>
      </c>
      <c r="B42" s="7" t="s">
        <v>12079</v>
      </c>
      <c r="C42" s="7">
        <v>2015</v>
      </c>
      <c r="D42" s="7" t="s">
        <v>12080</v>
      </c>
      <c r="E42" s="7">
        <f t="shared" si="1"/>
        <v>0</v>
      </c>
      <c r="F42" s="7">
        <f>IF(COUNTIF('Start Set'!A:A, A42) &gt; 0, 1, 0)</f>
        <v>0</v>
      </c>
      <c r="G42" s="7">
        <f>IF(COUNTIF('Iteration 1 - Forward'!A:A, A42) &gt; 0, 1, 0)</f>
        <v>0</v>
      </c>
      <c r="H42" s="7">
        <f>IF(COUNTIF('Iteration 1 - Backward'!A:A, A42) &gt; 0, 1, 0)</f>
        <v>0</v>
      </c>
      <c r="I42" s="7">
        <f>IF(COUNTIF('Iteration 2 - Forward-Forward'!A:A, A42) &gt; 0, 1, 0)</f>
        <v>0</v>
      </c>
      <c r="J42" s="7">
        <f>IF(COUNTIF('Iteration 2 - Forward-Backward'!A:A, A42) &gt; 0, 1, 0)</f>
        <v>0</v>
      </c>
      <c r="K42" s="7">
        <f>IF(COUNTIF('Iteration 2 - Backward-Backward'!A:A, A42) &gt; 0, 1, 0)</f>
        <v>0</v>
      </c>
      <c r="L42" s="7">
        <f>IF(COUNTIF('Iteration 2 - Backward-Forward'!A:A, A42) &gt; 0, 1, 0)</f>
        <v>0</v>
      </c>
      <c r="M42" s="7">
        <f>IF(COUNTIF('Iteration 3 - FFF'!A:A, A42) &gt; 0, 1, 0)</f>
        <v>0</v>
      </c>
      <c r="N42" s="7">
        <f>IF(COUNTIF('Iteration 3 - FFB'!A:A, A42) &gt; 0, 1, 0)</f>
        <v>0</v>
      </c>
      <c r="O42" s="7">
        <f>IF(COUNTIF('Iteration 3 - FBF'!A:A, A42) &gt; 0, 1, 0)</f>
        <v>0</v>
      </c>
      <c r="P42" s="7">
        <f>IF(COUNTIF('Iteration 3 - FBB'!A:A, A42) &gt; 0, 1, 0)</f>
        <v>0</v>
      </c>
      <c r="Q42" s="7">
        <f>IF(COUNTIF('Iteration 3 - BBB'!A:A, A42) &gt; 0, 1, 0)</f>
        <v>0</v>
      </c>
      <c r="R42" s="7">
        <f>IF(COUNTIF('Iteration 3 - BBF'!A:A, A42) &gt; 0, 1, 0)</f>
        <v>0</v>
      </c>
      <c r="S42" s="7">
        <f>IF(COUNTIF('Iteration 3 - BFF'!A:A, A42) &gt; 0, 1, 0)</f>
        <v>0</v>
      </c>
      <c r="T42" s="7">
        <f>IF(COUNTIF('Iteration 3 - BFB'!A:A, A42) &gt; 0, 1, 0)</f>
        <v>0</v>
      </c>
      <c r="U42" s="7">
        <v>1</v>
      </c>
    </row>
    <row r="43" spans="1:21" x14ac:dyDescent="0.25">
      <c r="A43" s="7" t="s">
        <v>12084</v>
      </c>
      <c r="B43" s="7" t="s">
        <v>12085</v>
      </c>
      <c r="C43" s="7">
        <v>2015</v>
      </c>
      <c r="D43" s="7" t="s">
        <v>12086</v>
      </c>
      <c r="E43" s="7">
        <f t="shared" si="1"/>
        <v>0</v>
      </c>
      <c r="F43" s="7">
        <f>IF(COUNTIF('Start Set'!A:A, A43) &gt; 0, 1, 0)</f>
        <v>0</v>
      </c>
      <c r="G43" s="7">
        <f>IF(COUNTIF('Iteration 1 - Forward'!A:A, A43) &gt; 0, 1, 0)</f>
        <v>0</v>
      </c>
      <c r="H43" s="7">
        <f>IF(COUNTIF('Iteration 1 - Backward'!A:A, A43) &gt; 0, 1, 0)</f>
        <v>0</v>
      </c>
      <c r="I43" s="7">
        <f>IF(COUNTIF('Iteration 2 - Forward-Forward'!A:A, A43) &gt; 0, 1, 0)</f>
        <v>0</v>
      </c>
      <c r="J43" s="7">
        <f>IF(COUNTIF('Iteration 2 - Forward-Backward'!A:A, A43) &gt; 0, 1, 0)</f>
        <v>0</v>
      </c>
      <c r="K43" s="7">
        <f>IF(COUNTIF('Iteration 2 - Backward-Backward'!A:A, A43) &gt; 0, 1, 0)</f>
        <v>0</v>
      </c>
      <c r="L43" s="7">
        <f>IF(COUNTIF('Iteration 2 - Backward-Forward'!A:A, A43) &gt; 0, 1, 0)</f>
        <v>0</v>
      </c>
      <c r="M43" s="7">
        <f>IF(COUNTIF('Iteration 3 - FFF'!A:A, A43) &gt; 0, 1, 0)</f>
        <v>0</v>
      </c>
      <c r="N43" s="7">
        <f>IF(COUNTIF('Iteration 3 - FFB'!A:A, A43) &gt; 0, 1, 0)</f>
        <v>0</v>
      </c>
      <c r="O43" s="7">
        <f>IF(COUNTIF('Iteration 3 - FBF'!A:A, A43) &gt; 0, 1, 0)</f>
        <v>0</v>
      </c>
      <c r="P43" s="7">
        <f>IF(COUNTIF('Iteration 3 - FBB'!A:A, A43) &gt; 0, 1, 0)</f>
        <v>0</v>
      </c>
      <c r="Q43" s="7">
        <f>IF(COUNTIF('Iteration 3 - BBB'!A:A, A43) &gt; 0, 1, 0)</f>
        <v>0</v>
      </c>
      <c r="R43" s="7">
        <f>IF(COUNTIF('Iteration 3 - BBF'!A:A, A43) &gt; 0, 1, 0)</f>
        <v>0</v>
      </c>
      <c r="S43" s="7">
        <f>IF(COUNTIF('Iteration 3 - BFF'!A:A, A43) &gt; 0, 1, 0)</f>
        <v>0</v>
      </c>
      <c r="T43" s="7">
        <f>IF(COUNTIF('Iteration 3 - BFB'!A:A, A43) &gt; 0, 1, 0)</f>
        <v>0</v>
      </c>
      <c r="U43" s="7">
        <v>1</v>
      </c>
    </row>
    <row r="44" spans="1:21" x14ac:dyDescent="0.25">
      <c r="A44" s="7" t="s">
        <v>12144</v>
      </c>
      <c r="B44" s="7" t="s">
        <v>12145</v>
      </c>
      <c r="C44" s="7">
        <v>2015</v>
      </c>
      <c r="D44" s="7" t="s">
        <v>12146</v>
      </c>
      <c r="E44" s="7">
        <f t="shared" si="1"/>
        <v>0</v>
      </c>
      <c r="F44" s="7">
        <f>IF(COUNTIF('Start Set'!A:A, A44) &gt; 0, 1, 0)</f>
        <v>0</v>
      </c>
      <c r="G44" s="7">
        <f>IF(COUNTIF('Iteration 1 - Forward'!A:A, A44) &gt; 0, 1, 0)</f>
        <v>0</v>
      </c>
      <c r="H44" s="7">
        <f>IF(COUNTIF('Iteration 1 - Backward'!A:A, A44) &gt; 0, 1, 0)</f>
        <v>0</v>
      </c>
      <c r="I44" s="7">
        <f>IF(COUNTIF('Iteration 2 - Forward-Forward'!A:A, A44) &gt; 0, 1, 0)</f>
        <v>0</v>
      </c>
      <c r="J44" s="7">
        <f>IF(COUNTIF('Iteration 2 - Forward-Backward'!A:A, A44) &gt; 0, 1, 0)</f>
        <v>0</v>
      </c>
      <c r="K44" s="7">
        <f>IF(COUNTIF('Iteration 2 - Backward-Backward'!A:A, A44) &gt; 0, 1, 0)</f>
        <v>0</v>
      </c>
      <c r="L44" s="7">
        <f>IF(COUNTIF('Iteration 2 - Backward-Forward'!A:A, A44) &gt; 0, 1, 0)</f>
        <v>0</v>
      </c>
      <c r="M44" s="7">
        <f>IF(COUNTIF('Iteration 3 - FFF'!A:A, A44) &gt; 0, 1, 0)</f>
        <v>0</v>
      </c>
      <c r="N44" s="7">
        <f>IF(COUNTIF('Iteration 3 - FFB'!A:A, A44) &gt; 0, 1, 0)</f>
        <v>0</v>
      </c>
      <c r="O44" s="7">
        <f>IF(COUNTIF('Iteration 3 - FBF'!A:A, A44) &gt; 0, 1, 0)</f>
        <v>0</v>
      </c>
      <c r="P44" s="7">
        <f>IF(COUNTIF('Iteration 3 - FBB'!A:A, A44) &gt; 0, 1, 0)</f>
        <v>0</v>
      </c>
      <c r="Q44" s="7">
        <f>IF(COUNTIF('Iteration 3 - BBB'!A:A, A44) &gt; 0, 1, 0)</f>
        <v>0</v>
      </c>
      <c r="R44" s="7">
        <f>IF(COUNTIF('Iteration 3 - BBF'!A:A, A44) &gt; 0, 1, 0)</f>
        <v>0</v>
      </c>
      <c r="S44" s="7">
        <f>IF(COUNTIF('Iteration 3 - BFF'!A:A, A44) &gt; 0, 1, 0)</f>
        <v>0</v>
      </c>
      <c r="T44" s="7">
        <f>IF(COUNTIF('Iteration 3 - BFB'!A:A, A44) &gt; 0, 1, 0)</f>
        <v>0</v>
      </c>
      <c r="U44" s="7">
        <v>1</v>
      </c>
    </row>
    <row r="45" spans="1:21" x14ac:dyDescent="0.25">
      <c r="A45" s="7" t="s">
        <v>12281</v>
      </c>
      <c r="B45" s="7" t="s">
        <v>12282</v>
      </c>
      <c r="C45" s="7">
        <v>2015</v>
      </c>
      <c r="D45" s="7" t="s">
        <v>4960</v>
      </c>
      <c r="E45" s="7">
        <f t="shared" si="1"/>
        <v>0</v>
      </c>
      <c r="F45" s="7">
        <f>IF(COUNTIF('Start Set'!A:A, A45) &gt; 0, 1, 0)</f>
        <v>0</v>
      </c>
      <c r="G45" s="7">
        <f>IF(COUNTIF('Iteration 1 - Forward'!A:A, A45) &gt; 0, 1, 0)</f>
        <v>0</v>
      </c>
      <c r="H45" s="7">
        <f>IF(COUNTIF('Iteration 1 - Backward'!A:A, A45) &gt; 0, 1, 0)</f>
        <v>0</v>
      </c>
      <c r="I45" s="7">
        <f>IF(COUNTIF('Iteration 2 - Forward-Forward'!A:A, A45) &gt; 0, 1, 0)</f>
        <v>0</v>
      </c>
      <c r="J45" s="7">
        <f>IF(COUNTIF('Iteration 2 - Forward-Backward'!A:A, A45) &gt; 0, 1, 0)</f>
        <v>0</v>
      </c>
      <c r="K45" s="7">
        <f>IF(COUNTIF('Iteration 2 - Backward-Backward'!A:A, A45) &gt; 0, 1, 0)</f>
        <v>0</v>
      </c>
      <c r="L45" s="7">
        <f>IF(COUNTIF('Iteration 2 - Backward-Forward'!A:A, A45) &gt; 0, 1, 0)</f>
        <v>0</v>
      </c>
      <c r="M45" s="7">
        <f>IF(COUNTIF('Iteration 3 - FFF'!A:A, A45) &gt; 0, 1, 0)</f>
        <v>0</v>
      </c>
      <c r="N45" s="7">
        <f>IF(COUNTIF('Iteration 3 - FFB'!A:A, A45) &gt; 0, 1, 0)</f>
        <v>0</v>
      </c>
      <c r="O45" s="7">
        <f>IF(COUNTIF('Iteration 3 - FBF'!A:A, A45) &gt; 0, 1, 0)</f>
        <v>0</v>
      </c>
      <c r="P45" s="7">
        <f>IF(COUNTIF('Iteration 3 - FBB'!A:A, A45) &gt; 0, 1, 0)</f>
        <v>0</v>
      </c>
      <c r="Q45" s="7">
        <f>IF(COUNTIF('Iteration 3 - BBB'!A:A, A45) &gt; 0, 1, 0)</f>
        <v>0</v>
      </c>
      <c r="R45" s="7">
        <f>IF(COUNTIF('Iteration 3 - BBF'!A:A, A45) &gt; 0, 1, 0)</f>
        <v>0</v>
      </c>
      <c r="S45" s="7">
        <f>IF(COUNTIF('Iteration 3 - BFF'!A:A, A45) &gt; 0, 1, 0)</f>
        <v>0</v>
      </c>
      <c r="T45" s="7">
        <f>IF(COUNTIF('Iteration 3 - BFB'!A:A, A45) &gt; 0, 1, 0)</f>
        <v>0</v>
      </c>
      <c r="U45" s="7">
        <v>1</v>
      </c>
    </row>
    <row r="46" spans="1:21" x14ac:dyDescent="0.25">
      <c r="A46" s="7" t="s">
        <v>11957</v>
      </c>
      <c r="B46" s="7" t="s">
        <v>3939</v>
      </c>
      <c r="C46" s="7">
        <v>2016</v>
      </c>
      <c r="D46" s="7" t="s">
        <v>11958</v>
      </c>
      <c r="E46" s="7">
        <f t="shared" si="1"/>
        <v>0</v>
      </c>
      <c r="F46" s="7">
        <f>IF(COUNTIF('Start Set'!A:A, A46) &gt; 0, 1, 0)</f>
        <v>0</v>
      </c>
      <c r="G46" s="7">
        <f>IF(COUNTIF('Iteration 1 - Forward'!A:A, A46) &gt; 0, 1, 0)</f>
        <v>0</v>
      </c>
      <c r="H46" s="7">
        <f>IF(COUNTIF('Iteration 1 - Backward'!A:A, A46) &gt; 0, 1, 0)</f>
        <v>0</v>
      </c>
      <c r="I46" s="7">
        <f>IF(COUNTIF('Iteration 2 - Forward-Forward'!A:A, A46) &gt; 0, 1, 0)</f>
        <v>0</v>
      </c>
      <c r="J46" s="7">
        <f>IF(COUNTIF('Iteration 2 - Forward-Backward'!A:A, A46) &gt; 0, 1, 0)</f>
        <v>0</v>
      </c>
      <c r="K46" s="7">
        <f>IF(COUNTIF('Iteration 2 - Backward-Backward'!A:A, A46) &gt; 0, 1, 0)</f>
        <v>0</v>
      </c>
      <c r="L46" s="7">
        <f>IF(COUNTIF('Iteration 2 - Backward-Forward'!A:A, A46) &gt; 0, 1, 0)</f>
        <v>0</v>
      </c>
      <c r="M46" s="7">
        <f>IF(COUNTIF('Iteration 3 - FFF'!A:A, A46) &gt; 0, 1, 0)</f>
        <v>0</v>
      </c>
      <c r="N46" s="7">
        <f>IF(COUNTIF('Iteration 3 - FFB'!A:A, A46) &gt; 0, 1, 0)</f>
        <v>0</v>
      </c>
      <c r="O46" s="7">
        <f>IF(COUNTIF('Iteration 3 - FBF'!A:A, A46) &gt; 0, 1, 0)</f>
        <v>0</v>
      </c>
      <c r="P46" s="7">
        <f>IF(COUNTIF('Iteration 3 - FBB'!A:A, A46) &gt; 0, 1, 0)</f>
        <v>0</v>
      </c>
      <c r="Q46" s="7">
        <f>IF(COUNTIF('Iteration 3 - BBB'!A:A, A46) &gt; 0, 1, 0)</f>
        <v>0</v>
      </c>
      <c r="R46" s="7">
        <f>IF(COUNTIF('Iteration 3 - BBF'!A:A, A46) &gt; 0, 1, 0)</f>
        <v>0</v>
      </c>
      <c r="S46" s="7">
        <f>IF(COUNTIF('Iteration 3 - BFF'!A:A, A46) &gt; 0, 1, 0)</f>
        <v>0</v>
      </c>
      <c r="T46" s="7">
        <f>IF(COUNTIF('Iteration 3 - BFB'!A:A, A46) &gt; 0, 1, 0)</f>
        <v>0</v>
      </c>
      <c r="U46" s="7">
        <v>1</v>
      </c>
    </row>
    <row r="47" spans="1:21" x14ac:dyDescent="0.25">
      <c r="A47" s="7" t="s">
        <v>11980</v>
      </c>
      <c r="B47" s="7" t="s">
        <v>11981</v>
      </c>
      <c r="C47" s="7">
        <v>2016</v>
      </c>
      <c r="D47" s="7" t="s">
        <v>11982</v>
      </c>
      <c r="E47" s="7">
        <f t="shared" si="1"/>
        <v>0</v>
      </c>
      <c r="F47" s="7">
        <f>IF(COUNTIF('Start Set'!A:A, A47) &gt; 0, 1, 0)</f>
        <v>0</v>
      </c>
      <c r="G47" s="7">
        <f>IF(COUNTIF('Iteration 1 - Forward'!A:A, A47) &gt; 0, 1, 0)</f>
        <v>0</v>
      </c>
      <c r="H47" s="7">
        <f>IF(COUNTIF('Iteration 1 - Backward'!A:A, A47) &gt; 0, 1, 0)</f>
        <v>0</v>
      </c>
      <c r="I47" s="7">
        <f>IF(COUNTIF('Iteration 2 - Forward-Forward'!A:A, A47) &gt; 0, 1, 0)</f>
        <v>0</v>
      </c>
      <c r="J47" s="7">
        <f>IF(COUNTIF('Iteration 2 - Forward-Backward'!A:A, A47) &gt; 0, 1, 0)</f>
        <v>0</v>
      </c>
      <c r="K47" s="7">
        <f>IF(COUNTIF('Iteration 2 - Backward-Backward'!A:A, A47) &gt; 0, 1, 0)</f>
        <v>0</v>
      </c>
      <c r="L47" s="7">
        <f>IF(COUNTIF('Iteration 2 - Backward-Forward'!A:A, A47) &gt; 0, 1, 0)</f>
        <v>0</v>
      </c>
      <c r="M47" s="7">
        <f>IF(COUNTIF('Iteration 3 - FFF'!A:A, A47) &gt; 0, 1, 0)</f>
        <v>0</v>
      </c>
      <c r="N47" s="7">
        <f>IF(COUNTIF('Iteration 3 - FFB'!A:A, A47) &gt; 0, 1, 0)</f>
        <v>0</v>
      </c>
      <c r="O47" s="7">
        <f>IF(COUNTIF('Iteration 3 - FBF'!A:A, A47) &gt; 0, 1, 0)</f>
        <v>0</v>
      </c>
      <c r="P47" s="7">
        <f>IF(COUNTIF('Iteration 3 - FBB'!A:A, A47) &gt; 0, 1, 0)</f>
        <v>0</v>
      </c>
      <c r="Q47" s="7">
        <f>IF(COUNTIF('Iteration 3 - BBB'!A:A, A47) &gt; 0, 1, 0)</f>
        <v>0</v>
      </c>
      <c r="R47" s="7">
        <f>IF(COUNTIF('Iteration 3 - BBF'!A:A, A47) &gt; 0, 1, 0)</f>
        <v>0</v>
      </c>
      <c r="S47" s="7">
        <f>IF(COUNTIF('Iteration 3 - BFF'!A:A, A47) &gt; 0, 1, 0)</f>
        <v>0</v>
      </c>
      <c r="T47" s="7">
        <f>IF(COUNTIF('Iteration 3 - BFB'!A:A, A47) &gt; 0, 1, 0)</f>
        <v>0</v>
      </c>
      <c r="U47" s="7">
        <v>1</v>
      </c>
    </row>
    <row r="48" spans="1:21" x14ac:dyDescent="0.25">
      <c r="A48" s="7" t="s">
        <v>12012</v>
      </c>
      <c r="B48" s="7" t="s">
        <v>12013</v>
      </c>
      <c r="C48" s="7">
        <v>2016</v>
      </c>
      <c r="D48" s="7" t="s">
        <v>12014</v>
      </c>
      <c r="E48" s="7">
        <f t="shared" si="1"/>
        <v>0</v>
      </c>
      <c r="F48" s="7">
        <f>IF(COUNTIF('Start Set'!A:A, A48) &gt; 0, 1, 0)</f>
        <v>0</v>
      </c>
      <c r="G48" s="7">
        <f>IF(COUNTIF('Iteration 1 - Forward'!A:A, A48) &gt; 0, 1, 0)</f>
        <v>0</v>
      </c>
      <c r="H48" s="7">
        <f>IF(COUNTIF('Iteration 1 - Backward'!A:A, A48) &gt; 0, 1, 0)</f>
        <v>0</v>
      </c>
      <c r="I48" s="7">
        <f>IF(COUNTIF('Iteration 2 - Forward-Forward'!A:A, A48) &gt; 0, 1, 0)</f>
        <v>0</v>
      </c>
      <c r="J48" s="7">
        <f>IF(COUNTIF('Iteration 2 - Forward-Backward'!A:A, A48) &gt; 0, 1, 0)</f>
        <v>0</v>
      </c>
      <c r="K48" s="7">
        <f>IF(COUNTIF('Iteration 2 - Backward-Backward'!A:A, A48) &gt; 0, 1, 0)</f>
        <v>0</v>
      </c>
      <c r="L48" s="7">
        <f>IF(COUNTIF('Iteration 2 - Backward-Forward'!A:A, A48) &gt; 0, 1, 0)</f>
        <v>0</v>
      </c>
      <c r="M48" s="7">
        <f>IF(COUNTIF('Iteration 3 - FFF'!A:A, A48) &gt; 0, 1, 0)</f>
        <v>0</v>
      </c>
      <c r="N48" s="7">
        <f>IF(COUNTIF('Iteration 3 - FFB'!A:A, A48) &gt; 0, 1, 0)</f>
        <v>0</v>
      </c>
      <c r="O48" s="7">
        <f>IF(COUNTIF('Iteration 3 - FBF'!A:A, A48) &gt; 0, 1, 0)</f>
        <v>0</v>
      </c>
      <c r="P48" s="7">
        <f>IF(COUNTIF('Iteration 3 - FBB'!A:A, A48) &gt; 0, 1, 0)</f>
        <v>0</v>
      </c>
      <c r="Q48" s="7">
        <f>IF(COUNTIF('Iteration 3 - BBB'!A:A, A48) &gt; 0, 1, 0)</f>
        <v>0</v>
      </c>
      <c r="R48" s="7">
        <f>IF(COUNTIF('Iteration 3 - BBF'!A:A, A48) &gt; 0, 1, 0)</f>
        <v>0</v>
      </c>
      <c r="S48" s="7">
        <f>IF(COUNTIF('Iteration 3 - BFF'!A:A, A48) &gt; 0, 1, 0)</f>
        <v>0</v>
      </c>
      <c r="T48" s="7">
        <f>IF(COUNTIF('Iteration 3 - BFB'!A:A, A48) &gt; 0, 1, 0)</f>
        <v>0</v>
      </c>
      <c r="U48" s="7">
        <v>1</v>
      </c>
    </row>
    <row r="49" spans="1:21" x14ac:dyDescent="0.25">
      <c r="A49" s="7" t="s">
        <v>12022</v>
      </c>
      <c r="B49" s="7" t="s">
        <v>12023</v>
      </c>
      <c r="C49" s="7">
        <v>2016</v>
      </c>
      <c r="D49" s="7" t="s">
        <v>4605</v>
      </c>
      <c r="E49" s="7">
        <f t="shared" si="1"/>
        <v>0</v>
      </c>
      <c r="F49" s="7">
        <f>IF(COUNTIF('Start Set'!A:A, A49) &gt; 0, 1, 0)</f>
        <v>0</v>
      </c>
      <c r="G49" s="7">
        <f>IF(COUNTIF('Iteration 1 - Forward'!A:A, A49) &gt; 0, 1, 0)</f>
        <v>0</v>
      </c>
      <c r="H49" s="7">
        <f>IF(COUNTIF('Iteration 1 - Backward'!A:A, A49) &gt; 0, 1, 0)</f>
        <v>0</v>
      </c>
      <c r="I49" s="7">
        <f>IF(COUNTIF('Iteration 2 - Forward-Forward'!A:A, A49) &gt; 0, 1, 0)</f>
        <v>0</v>
      </c>
      <c r="J49" s="7">
        <f>IF(COUNTIF('Iteration 2 - Forward-Backward'!A:A, A49) &gt; 0, 1, 0)</f>
        <v>0</v>
      </c>
      <c r="K49" s="7">
        <f>IF(COUNTIF('Iteration 2 - Backward-Backward'!A:A, A49) &gt; 0, 1, 0)</f>
        <v>0</v>
      </c>
      <c r="L49" s="7">
        <f>IF(COUNTIF('Iteration 2 - Backward-Forward'!A:A, A49) &gt; 0, 1, 0)</f>
        <v>0</v>
      </c>
      <c r="M49" s="7">
        <f>IF(COUNTIF('Iteration 3 - FFF'!A:A, A49) &gt; 0, 1, 0)</f>
        <v>0</v>
      </c>
      <c r="N49" s="7">
        <f>IF(COUNTIF('Iteration 3 - FFB'!A:A, A49) &gt; 0, 1, 0)</f>
        <v>0</v>
      </c>
      <c r="O49" s="7">
        <f>IF(COUNTIF('Iteration 3 - FBF'!A:A, A49) &gt; 0, 1, 0)</f>
        <v>0</v>
      </c>
      <c r="P49" s="7">
        <f>IF(COUNTIF('Iteration 3 - FBB'!A:A, A49) &gt; 0, 1, 0)</f>
        <v>0</v>
      </c>
      <c r="Q49" s="7">
        <f>IF(COUNTIF('Iteration 3 - BBB'!A:A, A49) &gt; 0, 1, 0)</f>
        <v>0</v>
      </c>
      <c r="R49" s="7">
        <f>IF(COUNTIF('Iteration 3 - BBF'!A:A, A49) &gt; 0, 1, 0)</f>
        <v>0</v>
      </c>
      <c r="S49" s="7">
        <f>IF(COUNTIF('Iteration 3 - BFF'!A:A, A49) &gt; 0, 1, 0)</f>
        <v>0</v>
      </c>
      <c r="T49" s="7">
        <f>IF(COUNTIF('Iteration 3 - BFB'!A:A, A49) &gt; 0, 1, 0)</f>
        <v>0</v>
      </c>
      <c r="U49" s="7">
        <v>1</v>
      </c>
    </row>
    <row r="50" spans="1:21" x14ac:dyDescent="0.25">
      <c r="A50" s="7" t="s">
        <v>12024</v>
      </c>
      <c r="B50" s="7" t="s">
        <v>12025</v>
      </c>
      <c r="C50" s="7">
        <v>2016</v>
      </c>
      <c r="D50" s="7" t="s">
        <v>356</v>
      </c>
      <c r="E50" s="7">
        <f t="shared" si="1"/>
        <v>0</v>
      </c>
      <c r="F50" s="7">
        <f>IF(COUNTIF('Start Set'!A:A, A50) &gt; 0, 1, 0)</f>
        <v>0</v>
      </c>
      <c r="G50" s="7">
        <f>IF(COUNTIF('Iteration 1 - Forward'!A:A, A50) &gt; 0, 1, 0)</f>
        <v>0</v>
      </c>
      <c r="H50" s="7">
        <f>IF(COUNTIF('Iteration 1 - Backward'!A:A, A50) &gt; 0, 1, 0)</f>
        <v>0</v>
      </c>
      <c r="I50" s="7">
        <f>IF(COUNTIF('Iteration 2 - Forward-Forward'!A:A, A50) &gt; 0, 1, 0)</f>
        <v>0</v>
      </c>
      <c r="J50" s="7">
        <f>IF(COUNTIF('Iteration 2 - Forward-Backward'!A:A, A50) &gt; 0, 1, 0)</f>
        <v>1</v>
      </c>
      <c r="K50" s="7">
        <f>IF(COUNTIF('Iteration 2 - Backward-Backward'!A:A, A50) &gt; 0, 1, 0)</f>
        <v>0</v>
      </c>
      <c r="L50" s="7">
        <f>IF(COUNTIF('Iteration 2 - Backward-Forward'!A:A, A50) &gt; 0, 1, 0)</f>
        <v>0</v>
      </c>
      <c r="M50" s="7">
        <f>IF(COUNTIF('Iteration 3 - FFF'!A:A, A50) &gt; 0, 1, 0)</f>
        <v>0</v>
      </c>
      <c r="N50" s="7">
        <f>IF(COUNTIF('Iteration 3 - FFB'!A:A, A50) &gt; 0, 1, 0)</f>
        <v>0</v>
      </c>
      <c r="O50" s="7">
        <f>IF(COUNTIF('Iteration 3 - FBF'!A:A, A50) &gt; 0, 1, 0)</f>
        <v>0</v>
      </c>
      <c r="P50" s="7">
        <f>IF(COUNTIF('Iteration 3 - FBB'!A:A, A50) &gt; 0, 1, 0)</f>
        <v>0</v>
      </c>
      <c r="Q50" s="7">
        <f>IF(COUNTIF('Iteration 3 - BBB'!A:A, A50) &gt; 0, 1, 0)</f>
        <v>1</v>
      </c>
      <c r="R50" s="7">
        <f>IF(COUNTIF('Iteration 3 - BBF'!A:A, A50) &gt; 0, 1, 0)</f>
        <v>0</v>
      </c>
      <c r="S50" s="7">
        <f>IF(COUNTIF('Iteration 3 - BFF'!A:A, A50) &gt; 0, 1, 0)</f>
        <v>0</v>
      </c>
      <c r="T50" s="7">
        <f>IF(COUNTIF('Iteration 3 - BFB'!A:A, A50) &gt; 0, 1, 0)</f>
        <v>0</v>
      </c>
      <c r="U50" s="7">
        <v>1</v>
      </c>
    </row>
    <row r="51" spans="1:21" x14ac:dyDescent="0.25">
      <c r="A51" s="7" t="s">
        <v>12059</v>
      </c>
      <c r="B51" s="7" t="s">
        <v>12060</v>
      </c>
      <c r="C51" s="7">
        <v>2016</v>
      </c>
      <c r="D51" s="7" t="s">
        <v>5003</v>
      </c>
      <c r="E51" s="7">
        <f t="shared" si="1"/>
        <v>0</v>
      </c>
      <c r="F51" s="7">
        <f>IF(COUNTIF('Start Set'!A:A, A51) &gt; 0, 1, 0)</f>
        <v>0</v>
      </c>
      <c r="G51" s="7">
        <f>IF(COUNTIF('Iteration 1 - Forward'!A:A, A51) &gt; 0, 1, 0)</f>
        <v>0</v>
      </c>
      <c r="H51" s="7">
        <f>IF(COUNTIF('Iteration 1 - Backward'!A:A, A51) &gt; 0, 1, 0)</f>
        <v>0</v>
      </c>
      <c r="I51" s="7">
        <f>IF(COUNTIF('Iteration 2 - Forward-Forward'!A:A, A51) &gt; 0, 1, 0)</f>
        <v>0</v>
      </c>
      <c r="J51" s="7">
        <f>IF(COUNTIF('Iteration 2 - Forward-Backward'!A:A, A51) &gt; 0, 1, 0)</f>
        <v>0</v>
      </c>
      <c r="K51" s="7">
        <f>IF(COUNTIF('Iteration 2 - Backward-Backward'!A:A, A51) &gt; 0, 1, 0)</f>
        <v>0</v>
      </c>
      <c r="L51" s="7">
        <f>IF(COUNTIF('Iteration 2 - Backward-Forward'!A:A, A51) &gt; 0, 1, 0)</f>
        <v>0</v>
      </c>
      <c r="M51" s="7">
        <f>IF(COUNTIF('Iteration 3 - FFF'!A:A, A51) &gt; 0, 1, 0)</f>
        <v>0</v>
      </c>
      <c r="N51" s="7">
        <f>IF(COUNTIF('Iteration 3 - FFB'!A:A, A51) &gt; 0, 1, 0)</f>
        <v>0</v>
      </c>
      <c r="O51" s="7">
        <f>IF(COUNTIF('Iteration 3 - FBF'!A:A, A51) &gt; 0, 1, 0)</f>
        <v>0</v>
      </c>
      <c r="P51" s="7">
        <f>IF(COUNTIF('Iteration 3 - FBB'!A:A, A51) &gt; 0, 1, 0)</f>
        <v>0</v>
      </c>
      <c r="Q51" s="7">
        <f>IF(COUNTIF('Iteration 3 - BBB'!A:A, A51) &gt; 0, 1, 0)</f>
        <v>0</v>
      </c>
      <c r="R51" s="7">
        <f>IF(COUNTIF('Iteration 3 - BBF'!A:A, A51) &gt; 0, 1, 0)</f>
        <v>0</v>
      </c>
      <c r="S51" s="7">
        <f>IF(COUNTIF('Iteration 3 - BFF'!A:A, A51) &gt; 0, 1, 0)</f>
        <v>0</v>
      </c>
      <c r="T51" s="7">
        <f>IF(COUNTIF('Iteration 3 - BFB'!A:A, A51) &gt; 0, 1, 0)</f>
        <v>0</v>
      </c>
      <c r="U51" s="7">
        <v>1</v>
      </c>
    </row>
    <row r="52" spans="1:21" x14ac:dyDescent="0.25">
      <c r="A52" s="7" t="s">
        <v>12061</v>
      </c>
      <c r="B52" s="7" t="s">
        <v>12062</v>
      </c>
      <c r="C52" s="7">
        <v>2016</v>
      </c>
      <c r="D52" s="7" t="s">
        <v>12063</v>
      </c>
      <c r="E52" s="7">
        <f t="shared" si="1"/>
        <v>0</v>
      </c>
      <c r="F52" s="7">
        <f>IF(COUNTIF('Start Set'!A:A, A52) &gt; 0, 1, 0)</f>
        <v>0</v>
      </c>
      <c r="G52" s="7">
        <f>IF(COUNTIF('Iteration 1 - Forward'!A:A, A52) &gt; 0, 1, 0)</f>
        <v>0</v>
      </c>
      <c r="H52" s="7">
        <f>IF(COUNTIF('Iteration 1 - Backward'!A:A, A52) &gt; 0, 1, 0)</f>
        <v>0</v>
      </c>
      <c r="I52" s="7">
        <f>IF(COUNTIF('Iteration 2 - Forward-Forward'!A:A, A52) &gt; 0, 1, 0)</f>
        <v>0</v>
      </c>
      <c r="J52" s="7">
        <f>IF(COUNTIF('Iteration 2 - Forward-Backward'!A:A, A52) &gt; 0, 1, 0)</f>
        <v>0</v>
      </c>
      <c r="K52" s="7">
        <f>IF(COUNTIF('Iteration 2 - Backward-Backward'!A:A, A52) &gt; 0, 1, 0)</f>
        <v>0</v>
      </c>
      <c r="L52" s="7">
        <f>IF(COUNTIF('Iteration 2 - Backward-Forward'!A:A, A52) &gt; 0, 1, 0)</f>
        <v>0</v>
      </c>
      <c r="M52" s="7">
        <f>IF(COUNTIF('Iteration 3 - FFF'!A:A, A52) &gt; 0, 1, 0)</f>
        <v>0</v>
      </c>
      <c r="N52" s="7">
        <f>IF(COUNTIF('Iteration 3 - FFB'!A:A, A52) &gt; 0, 1, 0)</f>
        <v>0</v>
      </c>
      <c r="O52" s="7">
        <f>IF(COUNTIF('Iteration 3 - FBF'!A:A, A52) &gt; 0, 1, 0)</f>
        <v>0</v>
      </c>
      <c r="P52" s="7">
        <f>IF(COUNTIF('Iteration 3 - FBB'!A:A, A52) &gt; 0, 1, 0)</f>
        <v>0</v>
      </c>
      <c r="Q52" s="7">
        <f>IF(COUNTIF('Iteration 3 - BBB'!A:A, A52) &gt; 0, 1, 0)</f>
        <v>0</v>
      </c>
      <c r="R52" s="7">
        <f>IF(COUNTIF('Iteration 3 - BBF'!A:A, A52) &gt; 0, 1, 0)</f>
        <v>0</v>
      </c>
      <c r="S52" s="7">
        <f>IF(COUNTIF('Iteration 3 - BFF'!A:A, A52) &gt; 0, 1, 0)</f>
        <v>0</v>
      </c>
      <c r="T52" s="7">
        <f>IF(COUNTIF('Iteration 3 - BFB'!A:A, A52) &gt; 0, 1, 0)</f>
        <v>0</v>
      </c>
      <c r="U52" s="7">
        <v>1</v>
      </c>
    </row>
    <row r="53" spans="1:21" x14ac:dyDescent="0.25">
      <c r="A53" s="7" t="s">
        <v>12070</v>
      </c>
      <c r="B53" s="7" t="s">
        <v>12071</v>
      </c>
      <c r="C53" s="7">
        <v>2016</v>
      </c>
      <c r="D53" s="7" t="s">
        <v>12072</v>
      </c>
      <c r="E53" s="7">
        <f t="shared" si="1"/>
        <v>0</v>
      </c>
      <c r="F53" s="7">
        <f>IF(COUNTIF('Start Set'!A:A, A53) &gt; 0, 1, 0)</f>
        <v>0</v>
      </c>
      <c r="G53" s="7">
        <f>IF(COUNTIF('Iteration 1 - Forward'!A:A, A53) &gt; 0, 1, 0)</f>
        <v>0</v>
      </c>
      <c r="H53" s="7">
        <f>IF(COUNTIF('Iteration 1 - Backward'!A:A, A53) &gt; 0, 1, 0)</f>
        <v>0</v>
      </c>
      <c r="I53" s="7">
        <f>IF(COUNTIF('Iteration 2 - Forward-Forward'!A:A, A53) &gt; 0, 1, 0)</f>
        <v>0</v>
      </c>
      <c r="J53" s="7">
        <f>IF(COUNTIF('Iteration 2 - Forward-Backward'!A:A, A53) &gt; 0, 1, 0)</f>
        <v>0</v>
      </c>
      <c r="K53" s="7">
        <f>IF(COUNTIF('Iteration 2 - Backward-Backward'!A:A, A53) &gt; 0, 1, 0)</f>
        <v>0</v>
      </c>
      <c r="L53" s="7">
        <f>IF(COUNTIF('Iteration 2 - Backward-Forward'!A:A, A53) &gt; 0, 1, 0)</f>
        <v>0</v>
      </c>
      <c r="M53" s="7">
        <f>IF(COUNTIF('Iteration 3 - FFF'!A:A, A53) &gt; 0, 1, 0)</f>
        <v>0</v>
      </c>
      <c r="N53" s="7">
        <f>IF(COUNTIF('Iteration 3 - FFB'!A:A, A53) &gt; 0, 1, 0)</f>
        <v>0</v>
      </c>
      <c r="O53" s="7">
        <f>IF(COUNTIF('Iteration 3 - FBF'!A:A, A53) &gt; 0, 1, 0)</f>
        <v>0</v>
      </c>
      <c r="P53" s="7">
        <f>IF(COUNTIF('Iteration 3 - FBB'!A:A, A53) &gt; 0, 1, 0)</f>
        <v>0</v>
      </c>
      <c r="Q53" s="7">
        <f>IF(COUNTIF('Iteration 3 - BBB'!A:A, A53) &gt; 0, 1, 0)</f>
        <v>0</v>
      </c>
      <c r="R53" s="7">
        <f>IF(COUNTIF('Iteration 3 - BBF'!A:A, A53) &gt; 0, 1, 0)</f>
        <v>0</v>
      </c>
      <c r="S53" s="7">
        <f>IF(COUNTIF('Iteration 3 - BFF'!A:A, A53) &gt; 0, 1, 0)</f>
        <v>0</v>
      </c>
      <c r="T53" s="7">
        <f>IF(COUNTIF('Iteration 3 - BFB'!A:A, A53) &gt; 0, 1, 0)</f>
        <v>0</v>
      </c>
      <c r="U53" s="7">
        <v>1</v>
      </c>
    </row>
    <row r="54" spans="1:21" x14ac:dyDescent="0.25">
      <c r="A54" s="7" t="s">
        <v>12160</v>
      </c>
      <c r="B54" s="7" t="s">
        <v>12161</v>
      </c>
      <c r="C54" s="7">
        <v>2016</v>
      </c>
      <c r="D54" s="7" t="s">
        <v>332</v>
      </c>
      <c r="E54" s="7">
        <f t="shared" si="1"/>
        <v>0</v>
      </c>
      <c r="F54" s="7">
        <f>IF(COUNTIF('Start Set'!A:A, A54) &gt; 0, 1, 0)</f>
        <v>0</v>
      </c>
      <c r="G54" s="7">
        <f>IF(COUNTIF('Iteration 1 - Forward'!A:A, A54) &gt; 0, 1, 0)</f>
        <v>0</v>
      </c>
      <c r="H54" s="7">
        <f>IF(COUNTIF('Iteration 1 - Backward'!A:A, A54) &gt; 0, 1, 0)</f>
        <v>0</v>
      </c>
      <c r="I54" s="7">
        <f>IF(COUNTIF('Iteration 2 - Forward-Forward'!A:A, A54) &gt; 0, 1, 0)</f>
        <v>0</v>
      </c>
      <c r="J54" s="7">
        <f>IF(COUNTIF('Iteration 2 - Forward-Backward'!A:A, A54) &gt; 0, 1, 0)</f>
        <v>0</v>
      </c>
      <c r="K54" s="7">
        <f>IF(COUNTIF('Iteration 2 - Backward-Backward'!A:A, A54) &gt; 0, 1, 0)</f>
        <v>0</v>
      </c>
      <c r="L54" s="7">
        <f>IF(COUNTIF('Iteration 2 - Backward-Forward'!A:A, A54) &gt; 0, 1, 0)</f>
        <v>0</v>
      </c>
      <c r="M54" s="7">
        <f>IF(COUNTIF('Iteration 3 - FFF'!A:A, A54) &gt; 0, 1, 0)</f>
        <v>0</v>
      </c>
      <c r="N54" s="7">
        <f>IF(COUNTIF('Iteration 3 - FFB'!A:A, A54) &gt; 0, 1, 0)</f>
        <v>0</v>
      </c>
      <c r="O54" s="7">
        <f>IF(COUNTIF('Iteration 3 - FBF'!A:A, A54) &gt; 0, 1, 0)</f>
        <v>0</v>
      </c>
      <c r="P54" s="7">
        <f>IF(COUNTIF('Iteration 3 - FBB'!A:A, A54) &gt; 0, 1, 0)</f>
        <v>0</v>
      </c>
      <c r="Q54" s="7">
        <f>IF(COUNTIF('Iteration 3 - BBB'!A:A, A54) &gt; 0, 1, 0)</f>
        <v>0</v>
      </c>
      <c r="R54" s="7">
        <f>IF(COUNTIF('Iteration 3 - BBF'!A:A, A54) &gt; 0, 1, 0)</f>
        <v>0</v>
      </c>
      <c r="S54" s="7">
        <f>IF(COUNTIF('Iteration 3 - BFF'!A:A, A54) &gt; 0, 1, 0)</f>
        <v>0</v>
      </c>
      <c r="T54" s="7">
        <f>IF(COUNTIF('Iteration 3 - BFB'!A:A, A54) &gt; 0, 1, 0)</f>
        <v>0</v>
      </c>
      <c r="U54" s="7">
        <v>1</v>
      </c>
    </row>
    <row r="55" spans="1:21" x14ac:dyDescent="0.25">
      <c r="A55" s="7" t="s">
        <v>12179</v>
      </c>
      <c r="B55" s="7" t="s">
        <v>12180</v>
      </c>
      <c r="C55" s="7">
        <v>2016</v>
      </c>
      <c r="D55" s="7" t="s">
        <v>268</v>
      </c>
      <c r="E55" s="7">
        <f t="shared" si="1"/>
        <v>0</v>
      </c>
      <c r="F55" s="7">
        <f>IF(COUNTIF('Start Set'!A:A, A55) &gt; 0, 1, 0)</f>
        <v>0</v>
      </c>
      <c r="G55" s="7">
        <f>IF(COUNTIF('Iteration 1 - Forward'!A:A, A55) &gt; 0, 1, 0)</f>
        <v>0</v>
      </c>
      <c r="H55" s="7">
        <f>IF(COUNTIF('Iteration 1 - Backward'!A:A, A55) &gt; 0, 1, 0)</f>
        <v>0</v>
      </c>
      <c r="I55" s="7">
        <f>IF(COUNTIF('Iteration 2 - Forward-Forward'!A:A, A55) &gt; 0, 1, 0)</f>
        <v>0</v>
      </c>
      <c r="J55" s="7">
        <f>IF(COUNTIF('Iteration 2 - Forward-Backward'!A:A, A55) &gt; 0, 1, 0)</f>
        <v>0</v>
      </c>
      <c r="K55" s="7">
        <f>IF(COUNTIF('Iteration 2 - Backward-Backward'!A:A, A55) &gt; 0, 1, 0)</f>
        <v>0</v>
      </c>
      <c r="L55" s="7">
        <f>IF(COUNTIF('Iteration 2 - Backward-Forward'!A:A, A55) &gt; 0, 1, 0)</f>
        <v>0</v>
      </c>
      <c r="M55" s="7">
        <f>IF(COUNTIF('Iteration 3 - FFF'!A:A, A55) &gt; 0, 1, 0)</f>
        <v>0</v>
      </c>
      <c r="N55" s="7">
        <f>IF(COUNTIF('Iteration 3 - FFB'!A:A, A55) &gt; 0, 1, 0)</f>
        <v>0</v>
      </c>
      <c r="O55" s="7">
        <f>IF(COUNTIF('Iteration 3 - FBF'!A:A, A55) &gt; 0, 1, 0)</f>
        <v>0</v>
      </c>
      <c r="P55" s="7">
        <f>IF(COUNTIF('Iteration 3 - FBB'!A:A, A55) &gt; 0, 1, 0)</f>
        <v>0</v>
      </c>
      <c r="Q55" s="7">
        <f>IF(COUNTIF('Iteration 3 - BBB'!A:A, A55) &gt; 0, 1, 0)</f>
        <v>0</v>
      </c>
      <c r="R55" s="7">
        <f>IF(COUNTIF('Iteration 3 - BBF'!A:A, A55) &gt; 0, 1, 0)</f>
        <v>0</v>
      </c>
      <c r="S55" s="7">
        <f>IF(COUNTIF('Iteration 3 - BFF'!A:A, A55) &gt; 0, 1, 0)</f>
        <v>0</v>
      </c>
      <c r="T55" s="7">
        <f>IF(COUNTIF('Iteration 3 - BFB'!A:A, A55) &gt; 0, 1, 0)</f>
        <v>0</v>
      </c>
      <c r="U55" s="7">
        <v>1</v>
      </c>
    </row>
    <row r="56" spans="1:21" x14ac:dyDescent="0.25">
      <c r="A56" s="7" t="s">
        <v>12290</v>
      </c>
      <c r="B56" s="7" t="s">
        <v>12291</v>
      </c>
      <c r="C56" s="7">
        <v>2016</v>
      </c>
      <c r="D56" s="7" t="s">
        <v>8981</v>
      </c>
      <c r="E56" s="7">
        <f t="shared" si="1"/>
        <v>0</v>
      </c>
      <c r="F56" s="7">
        <f>IF(COUNTIF('Start Set'!A:A, A56) &gt; 0, 1, 0)</f>
        <v>0</v>
      </c>
      <c r="G56" s="7">
        <f>IF(COUNTIF('Iteration 1 - Forward'!A:A, A56) &gt; 0, 1, 0)</f>
        <v>0</v>
      </c>
      <c r="H56" s="7">
        <f>IF(COUNTIF('Iteration 1 - Backward'!A:A, A56) &gt; 0, 1, 0)</f>
        <v>0</v>
      </c>
      <c r="I56" s="7">
        <f>IF(COUNTIF('Iteration 2 - Forward-Forward'!A:A, A56) &gt; 0, 1, 0)</f>
        <v>0</v>
      </c>
      <c r="J56" s="7">
        <f>IF(COUNTIF('Iteration 2 - Forward-Backward'!A:A, A56) &gt; 0, 1, 0)</f>
        <v>0</v>
      </c>
      <c r="K56" s="7">
        <f>IF(COUNTIF('Iteration 2 - Backward-Backward'!A:A, A56) &gt; 0, 1, 0)</f>
        <v>0</v>
      </c>
      <c r="L56" s="7">
        <f>IF(COUNTIF('Iteration 2 - Backward-Forward'!A:A, A56) &gt; 0, 1, 0)</f>
        <v>0</v>
      </c>
      <c r="M56" s="7">
        <f>IF(COUNTIF('Iteration 3 - FFF'!A:A, A56) &gt; 0, 1, 0)</f>
        <v>0</v>
      </c>
      <c r="N56" s="7">
        <f>IF(COUNTIF('Iteration 3 - FFB'!A:A, A56) &gt; 0, 1, 0)</f>
        <v>0</v>
      </c>
      <c r="O56" s="7">
        <f>IF(COUNTIF('Iteration 3 - FBF'!A:A, A56) &gt; 0, 1, 0)</f>
        <v>0</v>
      </c>
      <c r="P56" s="7">
        <f>IF(COUNTIF('Iteration 3 - FBB'!A:A, A56) &gt; 0, 1, 0)</f>
        <v>1</v>
      </c>
      <c r="Q56" s="7">
        <f>IF(COUNTIF('Iteration 3 - BBB'!A:A, A56) &gt; 0, 1, 0)</f>
        <v>0</v>
      </c>
      <c r="R56" s="7">
        <f>IF(COUNTIF('Iteration 3 - BBF'!A:A, A56) &gt; 0, 1, 0)</f>
        <v>0</v>
      </c>
      <c r="S56" s="7">
        <f>IF(COUNTIF('Iteration 3 - BFF'!A:A, A56) &gt; 0, 1, 0)</f>
        <v>0</v>
      </c>
      <c r="T56" s="7">
        <f>IF(COUNTIF('Iteration 3 - BFB'!A:A, A56) &gt; 0, 1, 0)</f>
        <v>0</v>
      </c>
      <c r="U56" s="7">
        <v>1</v>
      </c>
    </row>
    <row r="57" spans="1:21" x14ac:dyDescent="0.25">
      <c r="A57" s="7" t="s">
        <v>11933</v>
      </c>
      <c r="B57" s="7" t="s">
        <v>11934</v>
      </c>
      <c r="C57" s="7">
        <v>2017</v>
      </c>
      <c r="D57" s="7" t="s">
        <v>138</v>
      </c>
      <c r="E57" s="7">
        <f t="shared" si="1"/>
        <v>0</v>
      </c>
      <c r="F57" s="7">
        <f>IF(COUNTIF('Start Set'!A:A, A57) &gt; 0, 1, 0)</f>
        <v>0</v>
      </c>
      <c r="G57" s="7">
        <f>IF(COUNTIF('Iteration 1 - Forward'!A:A, A57) &gt; 0, 1, 0)</f>
        <v>0</v>
      </c>
      <c r="H57" s="7">
        <f>IF(COUNTIF('Iteration 1 - Backward'!A:A, A57) &gt; 0, 1, 0)</f>
        <v>0</v>
      </c>
      <c r="I57" s="7">
        <f>IF(COUNTIF('Iteration 2 - Forward-Forward'!A:A, A57) &gt; 0, 1, 0)</f>
        <v>0</v>
      </c>
      <c r="J57" s="7">
        <f>IF(COUNTIF('Iteration 2 - Forward-Backward'!A:A, A57) &gt; 0, 1, 0)</f>
        <v>0</v>
      </c>
      <c r="K57" s="7">
        <f>IF(COUNTIF('Iteration 2 - Backward-Backward'!A:A, A57) &gt; 0, 1, 0)</f>
        <v>0</v>
      </c>
      <c r="L57" s="7">
        <f>IF(COUNTIF('Iteration 2 - Backward-Forward'!A:A, A57) &gt; 0, 1, 0)</f>
        <v>0</v>
      </c>
      <c r="M57" s="7">
        <f>IF(COUNTIF('Iteration 3 - FFF'!A:A, A57) &gt; 0, 1, 0)</f>
        <v>0</v>
      </c>
      <c r="N57" s="7">
        <f>IF(COUNTIF('Iteration 3 - FFB'!A:A, A57) &gt; 0, 1, 0)</f>
        <v>0</v>
      </c>
      <c r="O57" s="7">
        <f>IF(COUNTIF('Iteration 3 - FBF'!A:A, A57) &gt; 0, 1, 0)</f>
        <v>0</v>
      </c>
      <c r="P57" s="7">
        <f>IF(COUNTIF('Iteration 3 - FBB'!A:A, A57) &gt; 0, 1, 0)</f>
        <v>0</v>
      </c>
      <c r="Q57" s="7">
        <f>IF(COUNTIF('Iteration 3 - BBB'!A:A, A57) &gt; 0, 1, 0)</f>
        <v>0</v>
      </c>
      <c r="R57" s="7">
        <f>IF(COUNTIF('Iteration 3 - BBF'!A:A, A57) &gt; 0, 1, 0)</f>
        <v>0</v>
      </c>
      <c r="S57" s="7">
        <f>IF(COUNTIF('Iteration 3 - BFF'!A:A, A57) &gt; 0, 1, 0)</f>
        <v>0</v>
      </c>
      <c r="T57" s="7">
        <f>IF(COUNTIF('Iteration 3 - BFB'!A:A, A57) &gt; 0, 1, 0)</f>
        <v>0</v>
      </c>
      <c r="U57" s="7">
        <v>1</v>
      </c>
    </row>
    <row r="58" spans="1:21" x14ac:dyDescent="0.25">
      <c r="A58" s="7" t="s">
        <v>11935</v>
      </c>
      <c r="B58" s="7" t="s">
        <v>11936</v>
      </c>
      <c r="C58" s="7">
        <v>2017</v>
      </c>
      <c r="D58" s="7" t="s">
        <v>138</v>
      </c>
      <c r="E58" s="7">
        <f t="shared" si="1"/>
        <v>0</v>
      </c>
      <c r="F58" s="7">
        <f>IF(COUNTIF('Start Set'!A:A, A58) &gt; 0, 1, 0)</f>
        <v>0</v>
      </c>
      <c r="G58" s="7">
        <f>IF(COUNTIF('Iteration 1 - Forward'!A:A, A58) &gt; 0, 1, 0)</f>
        <v>0</v>
      </c>
      <c r="H58" s="7">
        <f>IF(COUNTIF('Iteration 1 - Backward'!A:A, A58) &gt; 0, 1, 0)</f>
        <v>0</v>
      </c>
      <c r="I58" s="7">
        <f>IF(COUNTIF('Iteration 2 - Forward-Forward'!A:A, A58) &gt; 0, 1, 0)</f>
        <v>0</v>
      </c>
      <c r="J58" s="7">
        <f>IF(COUNTIF('Iteration 2 - Forward-Backward'!A:A, A58) &gt; 0, 1, 0)</f>
        <v>0</v>
      </c>
      <c r="K58" s="7">
        <f>IF(COUNTIF('Iteration 2 - Backward-Backward'!A:A, A58) &gt; 0, 1, 0)</f>
        <v>0</v>
      </c>
      <c r="L58" s="7">
        <f>IF(COUNTIF('Iteration 2 - Backward-Forward'!A:A, A58) &gt; 0, 1, 0)</f>
        <v>0</v>
      </c>
      <c r="M58" s="7">
        <f>IF(COUNTIF('Iteration 3 - FFF'!A:A, A58) &gt; 0, 1, 0)</f>
        <v>0</v>
      </c>
      <c r="N58" s="7">
        <f>IF(COUNTIF('Iteration 3 - FFB'!A:A, A58) &gt; 0, 1, 0)</f>
        <v>0</v>
      </c>
      <c r="O58" s="7">
        <f>IF(COUNTIF('Iteration 3 - FBF'!A:A, A58) &gt; 0, 1, 0)</f>
        <v>0</v>
      </c>
      <c r="P58" s="7">
        <f>IF(COUNTIF('Iteration 3 - FBB'!A:A, A58) &gt; 0, 1, 0)</f>
        <v>0</v>
      </c>
      <c r="Q58" s="7">
        <f>IF(COUNTIF('Iteration 3 - BBB'!A:A, A58) &gt; 0, 1, 0)</f>
        <v>0</v>
      </c>
      <c r="R58" s="7">
        <f>IF(COUNTIF('Iteration 3 - BBF'!A:A, A58) &gt; 0, 1, 0)</f>
        <v>0</v>
      </c>
      <c r="S58" s="7">
        <f>IF(COUNTIF('Iteration 3 - BFF'!A:A, A58) &gt; 0, 1, 0)</f>
        <v>0</v>
      </c>
      <c r="T58" s="7">
        <f>IF(COUNTIF('Iteration 3 - BFB'!A:A, A58) &gt; 0, 1, 0)</f>
        <v>0</v>
      </c>
      <c r="U58" s="7">
        <v>1</v>
      </c>
    </row>
    <row r="59" spans="1:21" x14ac:dyDescent="0.25">
      <c r="A59" s="7" t="s">
        <v>11959</v>
      </c>
      <c r="B59" s="7" t="s">
        <v>11960</v>
      </c>
      <c r="C59" s="7">
        <v>2017</v>
      </c>
      <c r="D59" s="7" t="s">
        <v>11941</v>
      </c>
      <c r="E59" s="7">
        <f t="shared" si="1"/>
        <v>0</v>
      </c>
      <c r="F59" s="7">
        <f>IF(COUNTIF('Start Set'!A:A, A59) &gt; 0, 1, 0)</f>
        <v>0</v>
      </c>
      <c r="G59" s="7">
        <f>IF(COUNTIF('Iteration 1 - Forward'!A:A, A59) &gt; 0, 1, 0)</f>
        <v>0</v>
      </c>
      <c r="H59" s="7">
        <f>IF(COUNTIF('Iteration 1 - Backward'!A:A, A59) &gt; 0, 1, 0)</f>
        <v>0</v>
      </c>
      <c r="I59" s="7">
        <f>IF(COUNTIF('Iteration 2 - Forward-Forward'!A:A, A59) &gt; 0, 1, 0)</f>
        <v>0</v>
      </c>
      <c r="J59" s="7">
        <f>IF(COUNTIF('Iteration 2 - Forward-Backward'!A:A, A59) &gt; 0, 1, 0)</f>
        <v>0</v>
      </c>
      <c r="K59" s="7">
        <f>IF(COUNTIF('Iteration 2 - Backward-Backward'!A:A, A59) &gt; 0, 1, 0)</f>
        <v>0</v>
      </c>
      <c r="L59" s="7">
        <f>IF(COUNTIF('Iteration 2 - Backward-Forward'!A:A, A59) &gt; 0, 1, 0)</f>
        <v>0</v>
      </c>
      <c r="M59" s="7">
        <f>IF(COUNTIF('Iteration 3 - FFF'!A:A, A59) &gt; 0, 1, 0)</f>
        <v>0</v>
      </c>
      <c r="N59" s="7">
        <f>IF(COUNTIF('Iteration 3 - FFB'!A:A, A59) &gt; 0, 1, 0)</f>
        <v>1</v>
      </c>
      <c r="O59" s="7">
        <f>IF(COUNTIF('Iteration 3 - FBF'!A:A, A59) &gt; 0, 1, 0)</f>
        <v>0</v>
      </c>
      <c r="P59" s="7">
        <f>IF(COUNTIF('Iteration 3 - FBB'!A:A, A59) &gt; 0, 1, 0)</f>
        <v>0</v>
      </c>
      <c r="Q59" s="7">
        <f>IF(COUNTIF('Iteration 3 - BBB'!A:A, A59) &gt; 0, 1, 0)</f>
        <v>0</v>
      </c>
      <c r="R59" s="7">
        <f>IF(COUNTIF('Iteration 3 - BBF'!A:A, A59) &gt; 0, 1, 0)</f>
        <v>0</v>
      </c>
      <c r="S59" s="7">
        <f>IF(COUNTIF('Iteration 3 - BFF'!A:A, A59) &gt; 0, 1, 0)</f>
        <v>0</v>
      </c>
      <c r="T59" s="7">
        <f>IF(COUNTIF('Iteration 3 - BFB'!A:A, A59) &gt; 0, 1, 0)</f>
        <v>0</v>
      </c>
      <c r="U59" s="7">
        <v>1</v>
      </c>
    </row>
    <row r="60" spans="1:21" x14ac:dyDescent="0.25">
      <c r="A60" s="7" t="s">
        <v>11963</v>
      </c>
      <c r="B60" s="7" t="s">
        <v>11964</v>
      </c>
      <c r="C60" s="7">
        <v>2017</v>
      </c>
      <c r="D60" s="7" t="s">
        <v>138</v>
      </c>
      <c r="E60" s="7">
        <f t="shared" si="1"/>
        <v>0</v>
      </c>
      <c r="F60" s="7">
        <f>IF(COUNTIF('Start Set'!A:A, A60) &gt; 0, 1, 0)</f>
        <v>0</v>
      </c>
      <c r="G60" s="7">
        <f>IF(COUNTIF('Iteration 1 - Forward'!A:A, A60) &gt; 0, 1, 0)</f>
        <v>0</v>
      </c>
      <c r="H60" s="7">
        <f>IF(COUNTIF('Iteration 1 - Backward'!A:A, A60) &gt; 0, 1, 0)</f>
        <v>0</v>
      </c>
      <c r="I60" s="7">
        <f>IF(COUNTIF('Iteration 2 - Forward-Forward'!A:A, A60) &gt; 0, 1, 0)</f>
        <v>0</v>
      </c>
      <c r="J60" s="7">
        <f>IF(COUNTIF('Iteration 2 - Forward-Backward'!A:A, A60) &gt; 0, 1, 0)</f>
        <v>0</v>
      </c>
      <c r="K60" s="7">
        <f>IF(COUNTIF('Iteration 2 - Backward-Backward'!A:A, A60) &gt; 0, 1, 0)</f>
        <v>0</v>
      </c>
      <c r="L60" s="7">
        <f>IF(COUNTIF('Iteration 2 - Backward-Forward'!A:A, A60) &gt; 0, 1, 0)</f>
        <v>0</v>
      </c>
      <c r="M60" s="7">
        <f>IF(COUNTIF('Iteration 3 - FFF'!A:A, A60) &gt; 0, 1, 0)</f>
        <v>0</v>
      </c>
      <c r="N60" s="7">
        <f>IF(COUNTIF('Iteration 3 - FFB'!A:A, A60) &gt; 0, 1, 0)</f>
        <v>0</v>
      </c>
      <c r="O60" s="7">
        <f>IF(COUNTIF('Iteration 3 - FBF'!A:A, A60) &gt; 0, 1, 0)</f>
        <v>0</v>
      </c>
      <c r="P60" s="7">
        <f>IF(COUNTIF('Iteration 3 - FBB'!A:A, A60) &gt; 0, 1, 0)</f>
        <v>0</v>
      </c>
      <c r="Q60" s="7">
        <f>IF(COUNTIF('Iteration 3 - BBB'!A:A, A60) &gt; 0, 1, 0)</f>
        <v>0</v>
      </c>
      <c r="R60" s="7">
        <f>IF(COUNTIF('Iteration 3 - BBF'!A:A, A60) &gt; 0, 1, 0)</f>
        <v>0</v>
      </c>
      <c r="S60" s="7">
        <f>IF(COUNTIF('Iteration 3 - BFF'!A:A, A60) &gt; 0, 1, 0)</f>
        <v>0</v>
      </c>
      <c r="T60" s="7">
        <f>IF(COUNTIF('Iteration 3 - BFB'!A:A, A60) &gt; 0, 1, 0)</f>
        <v>0</v>
      </c>
      <c r="U60" s="7">
        <v>1</v>
      </c>
    </row>
    <row r="61" spans="1:21" x14ac:dyDescent="0.25">
      <c r="A61" s="7" t="s">
        <v>12008</v>
      </c>
      <c r="B61" s="7" t="s">
        <v>12009</v>
      </c>
      <c r="C61" s="7">
        <v>2017</v>
      </c>
      <c r="D61" s="7" t="s">
        <v>668</v>
      </c>
      <c r="E61" s="7">
        <f t="shared" si="1"/>
        <v>0</v>
      </c>
      <c r="F61" s="7">
        <f>IF(COUNTIF('Start Set'!A:A, A61) &gt; 0, 1, 0)</f>
        <v>0</v>
      </c>
      <c r="G61" s="7">
        <f>IF(COUNTIF('Iteration 1 - Forward'!A:A, A61) &gt; 0, 1, 0)</f>
        <v>0</v>
      </c>
      <c r="H61" s="7">
        <f>IF(COUNTIF('Iteration 1 - Backward'!A:A, A61) &gt; 0, 1, 0)</f>
        <v>0</v>
      </c>
      <c r="I61" s="7">
        <f>IF(COUNTIF('Iteration 2 - Forward-Forward'!A:A, A61) &gt; 0, 1, 0)</f>
        <v>0</v>
      </c>
      <c r="J61" s="7">
        <f>IF(COUNTIF('Iteration 2 - Forward-Backward'!A:A, A61) &gt; 0, 1, 0)</f>
        <v>0</v>
      </c>
      <c r="K61" s="7">
        <f>IF(COUNTIF('Iteration 2 - Backward-Backward'!A:A, A61) &gt; 0, 1, 0)</f>
        <v>0</v>
      </c>
      <c r="L61" s="7">
        <f>IF(COUNTIF('Iteration 2 - Backward-Forward'!A:A, A61) &gt; 0, 1, 0)</f>
        <v>0</v>
      </c>
      <c r="M61" s="7">
        <f>IF(COUNTIF('Iteration 3 - FFF'!A:A, A61) &gt; 0, 1, 0)</f>
        <v>0</v>
      </c>
      <c r="N61" s="7">
        <f>IF(COUNTIF('Iteration 3 - FFB'!A:A, A61) &gt; 0, 1, 0)</f>
        <v>0</v>
      </c>
      <c r="O61" s="7">
        <f>IF(COUNTIF('Iteration 3 - FBF'!A:A, A61) &gt; 0, 1, 0)</f>
        <v>0</v>
      </c>
      <c r="P61" s="7">
        <f>IF(COUNTIF('Iteration 3 - FBB'!A:A, A61) &gt; 0, 1, 0)</f>
        <v>0</v>
      </c>
      <c r="Q61" s="7">
        <f>IF(COUNTIF('Iteration 3 - BBB'!A:A, A61) &gt; 0, 1, 0)</f>
        <v>0</v>
      </c>
      <c r="R61" s="7">
        <f>IF(COUNTIF('Iteration 3 - BBF'!A:A, A61) &gt; 0, 1, 0)</f>
        <v>0</v>
      </c>
      <c r="S61" s="7">
        <f>IF(COUNTIF('Iteration 3 - BFF'!A:A, A61) &gt; 0, 1, 0)</f>
        <v>0</v>
      </c>
      <c r="T61" s="7">
        <f>IF(COUNTIF('Iteration 3 - BFB'!A:A, A61) &gt; 0, 1, 0)</f>
        <v>0</v>
      </c>
      <c r="U61" s="7">
        <v>1</v>
      </c>
    </row>
    <row r="62" spans="1:21" x14ac:dyDescent="0.25">
      <c r="A62" s="7" t="s">
        <v>12026</v>
      </c>
      <c r="B62" s="7" t="s">
        <v>12027</v>
      </c>
      <c r="C62" s="7">
        <v>2017</v>
      </c>
      <c r="D62" s="7" t="s">
        <v>11941</v>
      </c>
      <c r="E62" s="7">
        <f t="shared" si="1"/>
        <v>0</v>
      </c>
      <c r="F62" s="7">
        <f>IF(COUNTIF('Start Set'!A:A, A62) &gt; 0, 1, 0)</f>
        <v>0</v>
      </c>
      <c r="G62" s="7">
        <f>IF(COUNTIF('Iteration 1 - Forward'!A:A, A62) &gt; 0, 1, 0)</f>
        <v>0</v>
      </c>
      <c r="H62" s="7">
        <f>IF(COUNTIF('Iteration 1 - Backward'!A:A, A62) &gt; 0, 1, 0)</f>
        <v>0</v>
      </c>
      <c r="I62" s="7">
        <f>IF(COUNTIF('Iteration 2 - Forward-Forward'!A:A, A62) &gt; 0, 1, 0)</f>
        <v>0</v>
      </c>
      <c r="J62" s="7">
        <f>IF(COUNTIF('Iteration 2 - Forward-Backward'!A:A, A62) &gt; 0, 1, 0)</f>
        <v>0</v>
      </c>
      <c r="K62" s="7">
        <f>IF(COUNTIF('Iteration 2 - Backward-Backward'!A:A, A62) &gt; 0, 1, 0)</f>
        <v>0</v>
      </c>
      <c r="L62" s="7">
        <f>IF(COUNTIF('Iteration 2 - Backward-Forward'!A:A, A62) &gt; 0, 1, 0)</f>
        <v>0</v>
      </c>
      <c r="M62" s="7">
        <f>IF(COUNTIF('Iteration 3 - FFF'!A:A, A62) &gt; 0, 1, 0)</f>
        <v>0</v>
      </c>
      <c r="N62" s="7">
        <f>IF(COUNTIF('Iteration 3 - FFB'!A:A, A62) &gt; 0, 1, 0)</f>
        <v>0</v>
      </c>
      <c r="O62" s="7">
        <f>IF(COUNTIF('Iteration 3 - FBF'!A:A, A62) &gt; 0, 1, 0)</f>
        <v>0</v>
      </c>
      <c r="P62" s="7">
        <f>IF(COUNTIF('Iteration 3 - FBB'!A:A, A62) &gt; 0, 1, 0)</f>
        <v>1</v>
      </c>
      <c r="Q62" s="7">
        <f>IF(COUNTIF('Iteration 3 - BBB'!A:A, A62) &gt; 0, 1, 0)</f>
        <v>0</v>
      </c>
      <c r="R62" s="7">
        <f>IF(COUNTIF('Iteration 3 - BBF'!A:A, A62) &gt; 0, 1, 0)</f>
        <v>0</v>
      </c>
      <c r="S62" s="7">
        <f>IF(COUNTIF('Iteration 3 - BFF'!A:A, A62) &gt; 0, 1, 0)</f>
        <v>0</v>
      </c>
      <c r="T62" s="7">
        <f>IF(COUNTIF('Iteration 3 - BFB'!A:A, A62) &gt; 0, 1, 0)</f>
        <v>0</v>
      </c>
      <c r="U62" s="7">
        <v>1</v>
      </c>
    </row>
    <row r="63" spans="1:21" x14ac:dyDescent="0.25">
      <c r="A63" s="7" t="s">
        <v>12034</v>
      </c>
      <c r="B63" s="7" t="s">
        <v>12035</v>
      </c>
      <c r="C63" s="7">
        <v>2017</v>
      </c>
      <c r="D63" s="7" t="s">
        <v>12036</v>
      </c>
      <c r="E63" s="7">
        <f t="shared" si="1"/>
        <v>0</v>
      </c>
      <c r="F63" s="7">
        <f>IF(COUNTIF('Start Set'!A:A, A63) &gt; 0, 1, 0)</f>
        <v>0</v>
      </c>
      <c r="G63" s="7">
        <f>IF(COUNTIF('Iteration 1 - Forward'!A:A, A63) &gt; 0, 1, 0)</f>
        <v>0</v>
      </c>
      <c r="H63" s="7">
        <f>IF(COUNTIF('Iteration 1 - Backward'!A:A, A63) &gt; 0, 1, 0)</f>
        <v>0</v>
      </c>
      <c r="I63" s="7">
        <f>IF(COUNTIF('Iteration 2 - Forward-Forward'!A:A, A63) &gt; 0, 1, 0)</f>
        <v>0</v>
      </c>
      <c r="J63" s="7">
        <f>IF(COUNTIF('Iteration 2 - Forward-Backward'!A:A, A63) &gt; 0, 1, 0)</f>
        <v>0</v>
      </c>
      <c r="K63" s="7">
        <f>IF(COUNTIF('Iteration 2 - Backward-Backward'!A:A, A63) &gt; 0, 1, 0)</f>
        <v>0</v>
      </c>
      <c r="L63" s="7">
        <f>IF(COUNTIF('Iteration 2 - Backward-Forward'!A:A, A63) &gt; 0, 1, 0)</f>
        <v>0</v>
      </c>
      <c r="M63" s="7">
        <f>IF(COUNTIF('Iteration 3 - FFF'!A:A, A63) &gt; 0, 1, 0)</f>
        <v>0</v>
      </c>
      <c r="N63" s="7">
        <f>IF(COUNTIF('Iteration 3 - FFB'!A:A, A63) &gt; 0, 1, 0)</f>
        <v>0</v>
      </c>
      <c r="O63" s="7">
        <f>IF(COUNTIF('Iteration 3 - FBF'!A:A, A63) &gt; 0, 1, 0)</f>
        <v>0</v>
      </c>
      <c r="P63" s="7">
        <f>IF(COUNTIF('Iteration 3 - FBB'!A:A, A63) &gt; 0, 1, 0)</f>
        <v>0</v>
      </c>
      <c r="Q63" s="7">
        <f>IF(COUNTIF('Iteration 3 - BBB'!A:A, A63) &gt; 0, 1, 0)</f>
        <v>0</v>
      </c>
      <c r="R63" s="7">
        <f>IF(COUNTIF('Iteration 3 - BBF'!A:A, A63) &gt; 0, 1, 0)</f>
        <v>0</v>
      </c>
      <c r="S63" s="7">
        <f>IF(COUNTIF('Iteration 3 - BFF'!A:A, A63) &gt; 0, 1, 0)</f>
        <v>0</v>
      </c>
      <c r="T63" s="7">
        <f>IF(COUNTIF('Iteration 3 - BFB'!A:A, A63) &gt; 0, 1, 0)</f>
        <v>0</v>
      </c>
      <c r="U63" s="7">
        <v>1</v>
      </c>
    </row>
    <row r="64" spans="1:21" x14ac:dyDescent="0.25">
      <c r="A64" s="7" t="s">
        <v>12076</v>
      </c>
      <c r="B64" s="7" t="s">
        <v>12077</v>
      </c>
      <c r="C64" s="7">
        <v>2017</v>
      </c>
      <c r="D64" s="7" t="s">
        <v>4960</v>
      </c>
      <c r="E64" s="7">
        <f t="shared" si="1"/>
        <v>0</v>
      </c>
      <c r="F64" s="7">
        <f>IF(COUNTIF('Start Set'!A:A, A64) &gt; 0, 1, 0)</f>
        <v>0</v>
      </c>
      <c r="G64" s="7">
        <f>IF(COUNTIF('Iteration 1 - Forward'!A:A, A64) &gt; 0, 1, 0)</f>
        <v>0</v>
      </c>
      <c r="H64" s="7">
        <f>IF(COUNTIF('Iteration 1 - Backward'!A:A, A64) &gt; 0, 1, 0)</f>
        <v>0</v>
      </c>
      <c r="I64" s="7">
        <f>IF(COUNTIF('Iteration 2 - Forward-Forward'!A:A, A64) &gt; 0, 1, 0)</f>
        <v>0</v>
      </c>
      <c r="J64" s="7">
        <f>IF(COUNTIF('Iteration 2 - Forward-Backward'!A:A, A64) &gt; 0, 1, 0)</f>
        <v>0</v>
      </c>
      <c r="K64" s="7">
        <f>IF(COUNTIF('Iteration 2 - Backward-Backward'!A:A, A64) &gt; 0, 1, 0)</f>
        <v>0</v>
      </c>
      <c r="L64" s="7">
        <f>IF(COUNTIF('Iteration 2 - Backward-Forward'!A:A, A64) &gt; 0, 1, 0)</f>
        <v>0</v>
      </c>
      <c r="M64" s="7">
        <f>IF(COUNTIF('Iteration 3 - FFF'!A:A, A64) &gt; 0, 1, 0)</f>
        <v>0</v>
      </c>
      <c r="N64" s="7">
        <f>IF(COUNTIF('Iteration 3 - FFB'!A:A, A64) &gt; 0, 1, 0)</f>
        <v>0</v>
      </c>
      <c r="O64" s="7">
        <f>IF(COUNTIF('Iteration 3 - FBF'!A:A, A64) &gt; 0, 1, 0)</f>
        <v>0</v>
      </c>
      <c r="P64" s="7">
        <f>IF(COUNTIF('Iteration 3 - FBB'!A:A, A64) &gt; 0, 1, 0)</f>
        <v>0</v>
      </c>
      <c r="Q64" s="7">
        <f>IF(COUNTIF('Iteration 3 - BBB'!A:A, A64) &gt; 0, 1, 0)</f>
        <v>0</v>
      </c>
      <c r="R64" s="7">
        <f>IF(COUNTIF('Iteration 3 - BBF'!A:A, A64) &gt; 0, 1, 0)</f>
        <v>0</v>
      </c>
      <c r="S64" s="7">
        <f>IF(COUNTIF('Iteration 3 - BFF'!A:A, A64) &gt; 0, 1, 0)</f>
        <v>0</v>
      </c>
      <c r="T64" s="7">
        <f>IF(COUNTIF('Iteration 3 - BFB'!A:A, A64) &gt; 0, 1, 0)</f>
        <v>0</v>
      </c>
      <c r="U64" s="7">
        <v>1</v>
      </c>
    </row>
    <row r="65" spans="1:21" x14ac:dyDescent="0.25">
      <c r="A65" s="7" t="s">
        <v>12081</v>
      </c>
      <c r="B65" s="7" t="s">
        <v>12082</v>
      </c>
      <c r="C65" s="7">
        <v>2017</v>
      </c>
      <c r="D65" s="7" t="s">
        <v>12083</v>
      </c>
      <c r="E65" s="7">
        <f t="shared" si="1"/>
        <v>0</v>
      </c>
      <c r="F65" s="7">
        <f>IF(COUNTIF('Start Set'!A:A, A65) &gt; 0, 1, 0)</f>
        <v>0</v>
      </c>
      <c r="G65" s="7">
        <f>IF(COUNTIF('Iteration 1 - Forward'!A:A, A65) &gt; 0, 1, 0)</f>
        <v>0</v>
      </c>
      <c r="H65" s="7">
        <f>IF(COUNTIF('Iteration 1 - Backward'!A:A, A65) &gt; 0, 1, 0)</f>
        <v>0</v>
      </c>
      <c r="I65" s="7">
        <f>IF(COUNTIF('Iteration 2 - Forward-Forward'!A:A, A65) &gt; 0, 1, 0)</f>
        <v>0</v>
      </c>
      <c r="J65" s="7">
        <f>IF(COUNTIF('Iteration 2 - Forward-Backward'!A:A, A65) &gt; 0, 1, 0)</f>
        <v>0</v>
      </c>
      <c r="K65" s="7">
        <f>IF(COUNTIF('Iteration 2 - Backward-Backward'!A:A, A65) &gt; 0, 1, 0)</f>
        <v>0</v>
      </c>
      <c r="L65" s="7">
        <f>IF(COUNTIF('Iteration 2 - Backward-Forward'!A:A, A65) &gt; 0, 1, 0)</f>
        <v>0</v>
      </c>
      <c r="M65" s="7">
        <f>IF(COUNTIF('Iteration 3 - FFF'!A:A, A65) &gt; 0, 1, 0)</f>
        <v>0</v>
      </c>
      <c r="N65" s="7">
        <f>IF(COUNTIF('Iteration 3 - FFB'!A:A, A65) &gt; 0, 1, 0)</f>
        <v>0</v>
      </c>
      <c r="O65" s="7">
        <f>IF(COUNTIF('Iteration 3 - FBF'!A:A, A65) &gt; 0, 1, 0)</f>
        <v>0</v>
      </c>
      <c r="P65" s="7">
        <f>IF(COUNTIF('Iteration 3 - FBB'!A:A, A65) &gt; 0, 1, 0)</f>
        <v>0</v>
      </c>
      <c r="Q65" s="7">
        <f>IF(COUNTIF('Iteration 3 - BBB'!A:A, A65) &gt; 0, 1, 0)</f>
        <v>0</v>
      </c>
      <c r="R65" s="7">
        <f>IF(COUNTIF('Iteration 3 - BBF'!A:A, A65) &gt; 0, 1, 0)</f>
        <v>0</v>
      </c>
      <c r="S65" s="7">
        <f>IF(COUNTIF('Iteration 3 - BFF'!A:A, A65) &gt; 0, 1, 0)</f>
        <v>0</v>
      </c>
      <c r="T65" s="7">
        <f>IF(COUNTIF('Iteration 3 - BFB'!A:A, A65) &gt; 0, 1, 0)</f>
        <v>0</v>
      </c>
      <c r="U65" s="7">
        <v>1</v>
      </c>
    </row>
    <row r="66" spans="1:21" x14ac:dyDescent="0.25">
      <c r="A66" s="7" t="s">
        <v>12116</v>
      </c>
      <c r="B66" s="7" t="s">
        <v>12117</v>
      </c>
      <c r="C66" s="7">
        <v>2017</v>
      </c>
      <c r="D66" s="7" t="s">
        <v>12118</v>
      </c>
      <c r="E66" s="7">
        <f t="shared" ref="E66:E97" si="2">--(ROW(A66)&lt;&gt;MATCH(A66,$A:$A,0))</f>
        <v>0</v>
      </c>
      <c r="F66" s="7">
        <f>IF(COUNTIF('Start Set'!A:A, A66) &gt; 0, 1, 0)</f>
        <v>0</v>
      </c>
      <c r="G66" s="7">
        <f>IF(COUNTIF('Iteration 1 - Forward'!A:A, A66) &gt; 0, 1, 0)</f>
        <v>0</v>
      </c>
      <c r="H66" s="7">
        <f>IF(COUNTIF('Iteration 1 - Backward'!A:A, A66) &gt; 0, 1, 0)</f>
        <v>0</v>
      </c>
      <c r="I66" s="7">
        <f>IF(COUNTIF('Iteration 2 - Forward-Forward'!A:A, A66) &gt; 0, 1, 0)</f>
        <v>0</v>
      </c>
      <c r="J66" s="7">
        <f>IF(COUNTIF('Iteration 2 - Forward-Backward'!A:A, A66) &gt; 0, 1, 0)</f>
        <v>0</v>
      </c>
      <c r="K66" s="7">
        <f>IF(COUNTIF('Iteration 2 - Backward-Backward'!A:A, A66) &gt; 0, 1, 0)</f>
        <v>0</v>
      </c>
      <c r="L66" s="7">
        <f>IF(COUNTIF('Iteration 2 - Backward-Forward'!A:A, A66) &gt; 0, 1, 0)</f>
        <v>0</v>
      </c>
      <c r="M66" s="7">
        <f>IF(COUNTIF('Iteration 3 - FFF'!A:A, A66) &gt; 0, 1, 0)</f>
        <v>0</v>
      </c>
      <c r="N66" s="7">
        <f>IF(COUNTIF('Iteration 3 - FFB'!A:A, A66) &gt; 0, 1, 0)</f>
        <v>0</v>
      </c>
      <c r="O66" s="7">
        <f>IF(COUNTIF('Iteration 3 - FBF'!A:A, A66) &gt; 0, 1, 0)</f>
        <v>0</v>
      </c>
      <c r="P66" s="7">
        <f>IF(COUNTIF('Iteration 3 - FBB'!A:A, A66) &gt; 0, 1, 0)</f>
        <v>0</v>
      </c>
      <c r="Q66" s="7">
        <f>IF(COUNTIF('Iteration 3 - BBB'!A:A, A66) &gt; 0, 1, 0)</f>
        <v>0</v>
      </c>
      <c r="R66" s="7">
        <f>IF(COUNTIF('Iteration 3 - BBF'!A:A, A66) &gt; 0, 1, 0)</f>
        <v>0</v>
      </c>
      <c r="S66" s="7">
        <f>IF(COUNTIF('Iteration 3 - BFF'!A:A, A66) &gt; 0, 1, 0)</f>
        <v>0</v>
      </c>
      <c r="T66" s="7">
        <f>IF(COUNTIF('Iteration 3 - BFB'!A:A, A66) &gt; 0, 1, 0)</f>
        <v>0</v>
      </c>
      <c r="U66" s="7">
        <v>1</v>
      </c>
    </row>
    <row r="67" spans="1:21" x14ac:dyDescent="0.25">
      <c r="A67" s="7" t="s">
        <v>12125</v>
      </c>
      <c r="B67" s="7" t="s">
        <v>12126</v>
      </c>
      <c r="C67" s="7">
        <v>2017</v>
      </c>
      <c r="D67" s="7" t="s">
        <v>12127</v>
      </c>
      <c r="E67" s="7">
        <f t="shared" si="2"/>
        <v>0</v>
      </c>
      <c r="F67" s="7">
        <f>IF(COUNTIF('Start Set'!A:A, A67) &gt; 0, 1, 0)</f>
        <v>0</v>
      </c>
      <c r="G67" s="7">
        <f>IF(COUNTIF('Iteration 1 - Forward'!A:A, A67) &gt; 0, 1, 0)</f>
        <v>0</v>
      </c>
      <c r="H67" s="7">
        <f>IF(COUNTIF('Iteration 1 - Backward'!A:A, A67) &gt; 0, 1, 0)</f>
        <v>0</v>
      </c>
      <c r="I67" s="7">
        <f>IF(COUNTIF('Iteration 2 - Forward-Forward'!A:A, A67) &gt; 0, 1, 0)</f>
        <v>0</v>
      </c>
      <c r="J67" s="7">
        <f>IF(COUNTIF('Iteration 2 - Forward-Backward'!A:A, A67) &gt; 0, 1, 0)</f>
        <v>0</v>
      </c>
      <c r="K67" s="7">
        <f>IF(COUNTIF('Iteration 2 - Backward-Backward'!A:A, A67) &gt; 0, 1, 0)</f>
        <v>0</v>
      </c>
      <c r="L67" s="7">
        <f>IF(COUNTIF('Iteration 2 - Backward-Forward'!A:A, A67) &gt; 0, 1, 0)</f>
        <v>0</v>
      </c>
      <c r="M67" s="7">
        <f>IF(COUNTIF('Iteration 3 - FFF'!A:A, A67) &gt; 0, 1, 0)</f>
        <v>0</v>
      </c>
      <c r="N67" s="7">
        <f>IF(COUNTIF('Iteration 3 - FFB'!A:A, A67) &gt; 0, 1, 0)</f>
        <v>0</v>
      </c>
      <c r="O67" s="7">
        <f>IF(COUNTIF('Iteration 3 - FBF'!A:A, A67) &gt; 0, 1, 0)</f>
        <v>0</v>
      </c>
      <c r="P67" s="7">
        <f>IF(COUNTIF('Iteration 3 - FBB'!A:A, A67) &gt; 0, 1, 0)</f>
        <v>0</v>
      </c>
      <c r="Q67" s="7">
        <f>IF(COUNTIF('Iteration 3 - BBB'!A:A, A67) &gt; 0, 1, 0)</f>
        <v>0</v>
      </c>
      <c r="R67" s="7">
        <f>IF(COUNTIF('Iteration 3 - BBF'!A:A, A67) &gt; 0, 1, 0)</f>
        <v>0</v>
      </c>
      <c r="S67" s="7">
        <f>IF(COUNTIF('Iteration 3 - BFF'!A:A, A67) &gt; 0, 1, 0)</f>
        <v>0</v>
      </c>
      <c r="T67" s="7">
        <f>IF(COUNTIF('Iteration 3 - BFB'!A:A, A67) &gt; 0, 1, 0)</f>
        <v>0</v>
      </c>
      <c r="U67" s="7">
        <v>1</v>
      </c>
    </row>
    <row r="68" spans="1:21" x14ac:dyDescent="0.25">
      <c r="A68" s="7" t="s">
        <v>12141</v>
      </c>
      <c r="B68" s="7" t="s">
        <v>12142</v>
      </c>
      <c r="C68" s="7">
        <v>2017</v>
      </c>
      <c r="D68" s="7" t="s">
        <v>12143</v>
      </c>
      <c r="E68" s="7">
        <f t="shared" si="2"/>
        <v>0</v>
      </c>
      <c r="F68" s="7">
        <f>IF(COUNTIF('Start Set'!A:A, A68) &gt; 0, 1, 0)</f>
        <v>0</v>
      </c>
      <c r="G68" s="7">
        <f>IF(COUNTIF('Iteration 1 - Forward'!A:A, A68) &gt; 0, 1, 0)</f>
        <v>0</v>
      </c>
      <c r="H68" s="7">
        <f>IF(COUNTIF('Iteration 1 - Backward'!A:A, A68) &gt; 0, 1, 0)</f>
        <v>0</v>
      </c>
      <c r="I68" s="7">
        <f>IF(COUNTIF('Iteration 2 - Forward-Forward'!A:A, A68) &gt; 0, 1, 0)</f>
        <v>0</v>
      </c>
      <c r="J68" s="7">
        <f>IF(COUNTIF('Iteration 2 - Forward-Backward'!A:A, A68) &gt; 0, 1, 0)</f>
        <v>0</v>
      </c>
      <c r="K68" s="7">
        <f>IF(COUNTIF('Iteration 2 - Backward-Backward'!A:A, A68) &gt; 0, 1, 0)</f>
        <v>0</v>
      </c>
      <c r="L68" s="7">
        <f>IF(COUNTIF('Iteration 2 - Backward-Forward'!A:A, A68) &gt; 0, 1, 0)</f>
        <v>0</v>
      </c>
      <c r="M68" s="7">
        <f>IF(COUNTIF('Iteration 3 - FFF'!A:A, A68) &gt; 0, 1, 0)</f>
        <v>0</v>
      </c>
      <c r="N68" s="7">
        <f>IF(COUNTIF('Iteration 3 - FFB'!A:A, A68) &gt; 0, 1, 0)</f>
        <v>0</v>
      </c>
      <c r="O68" s="7">
        <f>IF(COUNTIF('Iteration 3 - FBF'!A:A, A68) &gt; 0, 1, 0)</f>
        <v>0</v>
      </c>
      <c r="P68" s="7">
        <f>IF(COUNTIF('Iteration 3 - FBB'!A:A, A68) &gt; 0, 1, 0)</f>
        <v>0</v>
      </c>
      <c r="Q68" s="7">
        <f>IF(COUNTIF('Iteration 3 - BBB'!A:A, A68) &gt; 0, 1, 0)</f>
        <v>0</v>
      </c>
      <c r="R68" s="7">
        <f>IF(COUNTIF('Iteration 3 - BBF'!A:A, A68) &gt; 0, 1, 0)</f>
        <v>0</v>
      </c>
      <c r="S68" s="7">
        <f>IF(COUNTIF('Iteration 3 - BFF'!A:A, A68) &gt; 0, 1, 0)</f>
        <v>0</v>
      </c>
      <c r="T68" s="7">
        <f>IF(COUNTIF('Iteration 3 - BFB'!A:A, A68) &gt; 0, 1, 0)</f>
        <v>0</v>
      </c>
      <c r="U68" s="7">
        <v>1</v>
      </c>
    </row>
    <row r="69" spans="1:21" x14ac:dyDescent="0.25">
      <c r="A69" s="7" t="s">
        <v>12191</v>
      </c>
      <c r="B69" s="7" t="s">
        <v>12192</v>
      </c>
      <c r="C69" s="7">
        <v>2017</v>
      </c>
      <c r="D69" s="7" t="s">
        <v>4960</v>
      </c>
      <c r="E69" s="7">
        <f t="shared" si="2"/>
        <v>0</v>
      </c>
      <c r="F69" s="7">
        <f>IF(COUNTIF('Start Set'!A:A, A69) &gt; 0, 1, 0)</f>
        <v>0</v>
      </c>
      <c r="G69" s="7">
        <f>IF(COUNTIF('Iteration 1 - Forward'!A:A, A69) &gt; 0, 1, 0)</f>
        <v>0</v>
      </c>
      <c r="H69" s="7">
        <f>IF(COUNTIF('Iteration 1 - Backward'!A:A, A69) &gt; 0, 1, 0)</f>
        <v>0</v>
      </c>
      <c r="I69" s="7">
        <f>IF(COUNTIF('Iteration 2 - Forward-Forward'!A:A, A69) &gt; 0, 1, 0)</f>
        <v>0</v>
      </c>
      <c r="J69" s="7">
        <f>IF(COUNTIF('Iteration 2 - Forward-Backward'!A:A, A69) &gt; 0, 1, 0)</f>
        <v>0</v>
      </c>
      <c r="K69" s="7">
        <f>IF(COUNTIF('Iteration 2 - Backward-Backward'!A:A, A69) &gt; 0, 1, 0)</f>
        <v>0</v>
      </c>
      <c r="L69" s="7">
        <f>IF(COUNTIF('Iteration 2 - Backward-Forward'!A:A, A69) &gt; 0, 1, 0)</f>
        <v>0</v>
      </c>
      <c r="M69" s="7">
        <f>IF(COUNTIF('Iteration 3 - FFF'!A:A, A69) &gt; 0, 1, 0)</f>
        <v>0</v>
      </c>
      <c r="N69" s="7">
        <f>IF(COUNTIF('Iteration 3 - FFB'!A:A, A69) &gt; 0, 1, 0)</f>
        <v>0</v>
      </c>
      <c r="O69" s="7">
        <f>IF(COUNTIF('Iteration 3 - FBF'!A:A, A69) &gt; 0, 1, 0)</f>
        <v>0</v>
      </c>
      <c r="P69" s="7">
        <f>IF(COUNTIF('Iteration 3 - FBB'!A:A, A69) &gt; 0, 1, 0)</f>
        <v>0</v>
      </c>
      <c r="Q69" s="7">
        <f>IF(COUNTIF('Iteration 3 - BBB'!A:A, A69) &gt; 0, 1, 0)</f>
        <v>0</v>
      </c>
      <c r="R69" s="7">
        <f>IF(COUNTIF('Iteration 3 - BBF'!A:A, A69) &gt; 0, 1, 0)</f>
        <v>0</v>
      </c>
      <c r="S69" s="7">
        <f>IF(COUNTIF('Iteration 3 - BFF'!A:A, A69) &gt; 0, 1, 0)</f>
        <v>0</v>
      </c>
      <c r="T69" s="7">
        <f>IF(COUNTIF('Iteration 3 - BFB'!A:A, A69) &gt; 0, 1, 0)</f>
        <v>0</v>
      </c>
      <c r="U69" s="7">
        <v>1</v>
      </c>
    </row>
    <row r="70" spans="1:21" x14ac:dyDescent="0.25">
      <c r="A70" s="7" t="s">
        <v>12220</v>
      </c>
      <c r="B70" s="7" t="s">
        <v>12221</v>
      </c>
      <c r="C70" s="7">
        <v>2017</v>
      </c>
      <c r="D70" s="7" t="s">
        <v>1053</v>
      </c>
      <c r="E70" s="7">
        <f t="shared" si="2"/>
        <v>0</v>
      </c>
      <c r="F70" s="7">
        <f>IF(COUNTIF('Start Set'!A:A, A70) &gt; 0, 1, 0)</f>
        <v>0</v>
      </c>
      <c r="G70" s="7">
        <f>IF(COUNTIF('Iteration 1 - Forward'!A:A, A70) &gt; 0, 1, 0)</f>
        <v>0</v>
      </c>
      <c r="H70" s="7">
        <f>IF(COUNTIF('Iteration 1 - Backward'!A:A, A70) &gt; 0, 1, 0)</f>
        <v>0</v>
      </c>
      <c r="I70" s="7">
        <f>IF(COUNTIF('Iteration 2 - Forward-Forward'!A:A, A70) &gt; 0, 1, 0)</f>
        <v>0</v>
      </c>
      <c r="J70" s="7">
        <f>IF(COUNTIF('Iteration 2 - Forward-Backward'!A:A, A70) &gt; 0, 1, 0)</f>
        <v>0</v>
      </c>
      <c r="K70" s="7">
        <f>IF(COUNTIF('Iteration 2 - Backward-Backward'!A:A, A70) &gt; 0, 1, 0)</f>
        <v>0</v>
      </c>
      <c r="L70" s="7">
        <f>IF(COUNTIF('Iteration 2 - Backward-Forward'!A:A, A70) &gt; 0, 1, 0)</f>
        <v>0</v>
      </c>
      <c r="M70" s="7">
        <f>IF(COUNTIF('Iteration 3 - FFF'!A:A, A70) &gt; 0, 1, 0)</f>
        <v>0</v>
      </c>
      <c r="N70" s="7">
        <f>IF(COUNTIF('Iteration 3 - FFB'!A:A, A70) &gt; 0, 1, 0)</f>
        <v>0</v>
      </c>
      <c r="O70" s="7">
        <f>IF(COUNTIF('Iteration 3 - FBF'!A:A, A70) &gt; 0, 1, 0)</f>
        <v>0</v>
      </c>
      <c r="P70" s="7">
        <f>IF(COUNTIF('Iteration 3 - FBB'!A:A, A70) &gt; 0, 1, 0)</f>
        <v>0</v>
      </c>
      <c r="Q70" s="7">
        <f>IF(COUNTIF('Iteration 3 - BBB'!A:A, A70) &gt; 0, 1, 0)</f>
        <v>0</v>
      </c>
      <c r="R70" s="7">
        <f>IF(COUNTIF('Iteration 3 - BBF'!A:A, A70) &gt; 0, 1, 0)</f>
        <v>0</v>
      </c>
      <c r="S70" s="7">
        <f>IF(COUNTIF('Iteration 3 - BFF'!A:A, A70) &gt; 0, 1, 0)</f>
        <v>0</v>
      </c>
      <c r="T70" s="7">
        <f>IF(COUNTIF('Iteration 3 - BFB'!A:A, A70) &gt; 0, 1, 0)</f>
        <v>0</v>
      </c>
      <c r="U70" s="7">
        <v>1</v>
      </c>
    </row>
    <row r="71" spans="1:21" x14ac:dyDescent="0.25">
      <c r="A71" s="7" t="s">
        <v>12255</v>
      </c>
      <c r="B71" s="7" t="s">
        <v>12256</v>
      </c>
      <c r="C71" s="7">
        <v>2017</v>
      </c>
      <c r="D71" s="7" t="s">
        <v>4960</v>
      </c>
      <c r="E71" s="7">
        <f t="shared" si="2"/>
        <v>0</v>
      </c>
      <c r="F71" s="7">
        <f>IF(COUNTIF('Start Set'!A:A, A71) &gt; 0, 1, 0)</f>
        <v>0</v>
      </c>
      <c r="G71" s="7">
        <f>IF(COUNTIF('Iteration 1 - Forward'!A:A, A71) &gt; 0, 1, 0)</f>
        <v>0</v>
      </c>
      <c r="H71" s="7">
        <f>IF(COUNTIF('Iteration 1 - Backward'!A:A, A71) &gt; 0, 1, 0)</f>
        <v>0</v>
      </c>
      <c r="I71" s="7">
        <f>IF(COUNTIF('Iteration 2 - Forward-Forward'!A:A, A71) &gt; 0, 1, 0)</f>
        <v>0</v>
      </c>
      <c r="J71" s="7">
        <f>IF(COUNTIF('Iteration 2 - Forward-Backward'!A:A, A71) &gt; 0, 1, 0)</f>
        <v>1</v>
      </c>
      <c r="K71" s="7">
        <f>IF(COUNTIF('Iteration 2 - Backward-Backward'!A:A, A71) &gt; 0, 1, 0)</f>
        <v>0</v>
      </c>
      <c r="L71" s="7">
        <f>IF(COUNTIF('Iteration 2 - Backward-Forward'!A:A, A71) &gt; 0, 1, 0)</f>
        <v>0</v>
      </c>
      <c r="M71" s="7">
        <f>IF(COUNTIF('Iteration 3 - FFF'!A:A, A71) &gt; 0, 1, 0)</f>
        <v>0</v>
      </c>
      <c r="N71" s="7">
        <f>IF(COUNTIF('Iteration 3 - FFB'!A:A, A71) &gt; 0, 1, 0)</f>
        <v>0</v>
      </c>
      <c r="O71" s="7">
        <f>IF(COUNTIF('Iteration 3 - FBF'!A:A, A71) &gt; 0, 1, 0)</f>
        <v>0</v>
      </c>
      <c r="P71" s="7">
        <f>IF(COUNTIF('Iteration 3 - FBB'!A:A, A71) &gt; 0, 1, 0)</f>
        <v>0</v>
      </c>
      <c r="Q71" s="7">
        <f>IF(COUNTIF('Iteration 3 - BBB'!A:A, A71) &gt; 0, 1, 0)</f>
        <v>0</v>
      </c>
      <c r="R71" s="7">
        <f>IF(COUNTIF('Iteration 3 - BBF'!A:A, A71) &gt; 0, 1, 0)</f>
        <v>0</v>
      </c>
      <c r="S71" s="7">
        <f>IF(COUNTIF('Iteration 3 - BFF'!A:A, A71) &gt; 0, 1, 0)</f>
        <v>0</v>
      </c>
      <c r="T71" s="7">
        <f>IF(COUNTIF('Iteration 3 - BFB'!A:A, A71) &gt; 0, 1, 0)</f>
        <v>0</v>
      </c>
      <c r="U71" s="7">
        <v>1</v>
      </c>
    </row>
    <row r="72" spans="1:21" x14ac:dyDescent="0.25">
      <c r="A72" s="7" t="s">
        <v>12262</v>
      </c>
      <c r="B72" s="7" t="s">
        <v>12263</v>
      </c>
      <c r="C72" s="7">
        <v>2017</v>
      </c>
      <c r="D72" s="7" t="s">
        <v>12264</v>
      </c>
      <c r="E72" s="7">
        <f t="shared" si="2"/>
        <v>0</v>
      </c>
      <c r="F72" s="7">
        <f>IF(COUNTIF('Start Set'!A:A, A72) &gt; 0, 1, 0)</f>
        <v>0</v>
      </c>
      <c r="G72" s="7">
        <f>IF(COUNTIF('Iteration 1 - Forward'!A:A, A72) &gt; 0, 1, 0)</f>
        <v>0</v>
      </c>
      <c r="H72" s="7">
        <f>IF(COUNTIF('Iteration 1 - Backward'!A:A, A72) &gt; 0, 1, 0)</f>
        <v>0</v>
      </c>
      <c r="I72" s="7">
        <f>IF(COUNTIF('Iteration 2 - Forward-Forward'!A:A, A72) &gt; 0, 1, 0)</f>
        <v>0</v>
      </c>
      <c r="J72" s="7">
        <f>IF(COUNTIF('Iteration 2 - Forward-Backward'!A:A, A72) &gt; 0, 1, 0)</f>
        <v>0</v>
      </c>
      <c r="K72" s="7">
        <f>IF(COUNTIF('Iteration 2 - Backward-Backward'!A:A, A72) &gt; 0, 1, 0)</f>
        <v>0</v>
      </c>
      <c r="L72" s="7">
        <f>IF(COUNTIF('Iteration 2 - Backward-Forward'!A:A, A72) &gt; 0, 1, 0)</f>
        <v>0</v>
      </c>
      <c r="M72" s="7">
        <f>IF(COUNTIF('Iteration 3 - FFF'!A:A, A72) &gt; 0, 1, 0)</f>
        <v>0</v>
      </c>
      <c r="N72" s="7">
        <f>IF(COUNTIF('Iteration 3 - FFB'!A:A, A72) &gt; 0, 1, 0)</f>
        <v>0</v>
      </c>
      <c r="O72" s="7">
        <f>IF(COUNTIF('Iteration 3 - FBF'!A:A, A72) &gt; 0, 1, 0)</f>
        <v>0</v>
      </c>
      <c r="P72" s="7">
        <f>IF(COUNTIF('Iteration 3 - FBB'!A:A, A72) &gt; 0, 1, 0)</f>
        <v>0</v>
      </c>
      <c r="Q72" s="7">
        <f>IF(COUNTIF('Iteration 3 - BBB'!A:A, A72) &gt; 0, 1, 0)</f>
        <v>0</v>
      </c>
      <c r="R72" s="7">
        <f>IF(COUNTIF('Iteration 3 - BBF'!A:A, A72) &gt; 0, 1, 0)</f>
        <v>0</v>
      </c>
      <c r="S72" s="7">
        <f>IF(COUNTIF('Iteration 3 - BFF'!A:A, A72) &gt; 0, 1, 0)</f>
        <v>0</v>
      </c>
      <c r="T72" s="7">
        <f>IF(COUNTIF('Iteration 3 - BFB'!A:A, A72) &gt; 0, 1, 0)</f>
        <v>0</v>
      </c>
      <c r="U72" s="7">
        <v>1</v>
      </c>
    </row>
    <row r="73" spans="1:21" x14ac:dyDescent="0.25">
      <c r="A73" s="7" t="s">
        <v>12265</v>
      </c>
      <c r="B73" s="7" t="s">
        <v>2827</v>
      </c>
      <c r="C73" s="7">
        <v>2017</v>
      </c>
      <c r="D73" s="7" t="s">
        <v>12266</v>
      </c>
      <c r="E73" s="7">
        <f t="shared" si="2"/>
        <v>0</v>
      </c>
      <c r="F73" s="7">
        <f>IF(COUNTIF('Start Set'!A:A, A73) &gt; 0, 1, 0)</f>
        <v>0</v>
      </c>
      <c r="G73" s="7">
        <f>IF(COUNTIF('Iteration 1 - Forward'!A:A, A73) &gt; 0, 1, 0)</f>
        <v>0</v>
      </c>
      <c r="H73" s="7">
        <f>IF(COUNTIF('Iteration 1 - Backward'!A:A, A73) &gt; 0, 1, 0)</f>
        <v>1</v>
      </c>
      <c r="I73" s="7">
        <f>IF(COUNTIF('Iteration 2 - Forward-Forward'!A:A, A73) &gt; 0, 1, 0)</f>
        <v>0</v>
      </c>
      <c r="J73" s="7">
        <f>IF(COUNTIF('Iteration 2 - Forward-Backward'!A:A, A73) &gt; 0, 1, 0)</f>
        <v>0</v>
      </c>
      <c r="K73" s="7">
        <f>IF(COUNTIF('Iteration 2 - Backward-Backward'!A:A, A73) &gt; 0, 1, 0)</f>
        <v>0</v>
      </c>
      <c r="L73" s="7">
        <f>IF(COUNTIF('Iteration 2 - Backward-Forward'!A:A, A73) &gt; 0, 1, 0)</f>
        <v>0</v>
      </c>
      <c r="M73" s="7">
        <f>IF(COUNTIF('Iteration 3 - FFF'!A:A, A73) &gt; 0, 1, 0)</f>
        <v>0</v>
      </c>
      <c r="N73" s="7">
        <f>IF(COUNTIF('Iteration 3 - FFB'!A:A, A73) &gt; 0, 1, 0)</f>
        <v>0</v>
      </c>
      <c r="O73" s="7">
        <f>IF(COUNTIF('Iteration 3 - FBF'!A:A, A73) &gt; 0, 1, 0)</f>
        <v>0</v>
      </c>
      <c r="P73" s="7">
        <f>IF(COUNTIF('Iteration 3 - FBB'!A:A, A73) &gt; 0, 1, 0)</f>
        <v>0</v>
      </c>
      <c r="Q73" s="7">
        <f>IF(COUNTIF('Iteration 3 - BBB'!A:A, A73) &gt; 0, 1, 0)</f>
        <v>0</v>
      </c>
      <c r="R73" s="7">
        <f>IF(COUNTIF('Iteration 3 - BBF'!A:A, A73) &gt; 0, 1, 0)</f>
        <v>0</v>
      </c>
      <c r="S73" s="7">
        <f>IF(COUNTIF('Iteration 3 - BFF'!A:A, A73) &gt; 0, 1, 0)</f>
        <v>0</v>
      </c>
      <c r="T73" s="7">
        <f>IF(COUNTIF('Iteration 3 - BFB'!A:A, A73) &gt; 0, 1, 0)</f>
        <v>0</v>
      </c>
      <c r="U73" s="7">
        <v>1</v>
      </c>
    </row>
    <row r="74" spans="1:21" x14ac:dyDescent="0.25">
      <c r="A74" s="7" t="s">
        <v>12292</v>
      </c>
      <c r="B74" s="7" t="s">
        <v>12293</v>
      </c>
      <c r="C74" s="7">
        <v>2017</v>
      </c>
      <c r="D74" s="7" t="s">
        <v>233</v>
      </c>
      <c r="E74" s="7">
        <f t="shared" si="2"/>
        <v>0</v>
      </c>
      <c r="F74" s="7">
        <f>IF(COUNTIF('Start Set'!A:A, A74) &gt; 0, 1, 0)</f>
        <v>0</v>
      </c>
      <c r="G74" s="7">
        <f>IF(COUNTIF('Iteration 1 - Forward'!A:A, A74) &gt; 0, 1, 0)</f>
        <v>0</v>
      </c>
      <c r="H74" s="7">
        <f>IF(COUNTIF('Iteration 1 - Backward'!A:A, A74) &gt; 0, 1, 0)</f>
        <v>0</v>
      </c>
      <c r="I74" s="7">
        <f>IF(COUNTIF('Iteration 2 - Forward-Forward'!A:A, A74) &gt; 0, 1, 0)</f>
        <v>0</v>
      </c>
      <c r="J74" s="7">
        <f>IF(COUNTIF('Iteration 2 - Forward-Backward'!A:A, A74) &gt; 0, 1, 0)</f>
        <v>0</v>
      </c>
      <c r="K74" s="7">
        <f>IF(COUNTIF('Iteration 2 - Backward-Backward'!A:A, A74) &gt; 0, 1, 0)</f>
        <v>0</v>
      </c>
      <c r="L74" s="7">
        <f>IF(COUNTIF('Iteration 2 - Backward-Forward'!A:A, A74) &gt; 0, 1, 0)</f>
        <v>0</v>
      </c>
      <c r="M74" s="7">
        <f>IF(COUNTIF('Iteration 3 - FFF'!A:A, A74) &gt; 0, 1, 0)</f>
        <v>0</v>
      </c>
      <c r="N74" s="7">
        <f>IF(COUNTIF('Iteration 3 - FFB'!A:A, A74) &gt; 0, 1, 0)</f>
        <v>0</v>
      </c>
      <c r="O74" s="7">
        <f>IF(COUNTIF('Iteration 3 - FBF'!A:A, A74) &gt; 0, 1, 0)</f>
        <v>0</v>
      </c>
      <c r="P74" s="7">
        <f>IF(COUNTIF('Iteration 3 - FBB'!A:A, A74) &gt; 0, 1, 0)</f>
        <v>0</v>
      </c>
      <c r="Q74" s="7">
        <f>IF(COUNTIF('Iteration 3 - BBB'!A:A, A74) &gt; 0, 1, 0)</f>
        <v>0</v>
      </c>
      <c r="R74" s="7">
        <f>IF(COUNTIF('Iteration 3 - BBF'!A:A, A74) &gt; 0, 1, 0)</f>
        <v>0</v>
      </c>
      <c r="S74" s="7">
        <f>IF(COUNTIF('Iteration 3 - BFF'!A:A, A74) &gt; 0, 1, 0)</f>
        <v>0</v>
      </c>
      <c r="T74" s="7">
        <f>IF(COUNTIF('Iteration 3 - BFB'!A:A, A74) &gt; 0, 1, 0)</f>
        <v>0</v>
      </c>
      <c r="U74" s="7">
        <v>1</v>
      </c>
    </row>
    <row r="75" spans="1:21" x14ac:dyDescent="0.25">
      <c r="A75" s="7" t="s">
        <v>12300</v>
      </c>
      <c r="B75" s="7" t="s">
        <v>12301</v>
      </c>
      <c r="C75" s="7">
        <v>2017</v>
      </c>
      <c r="D75" s="7" t="s">
        <v>233</v>
      </c>
      <c r="E75" s="7">
        <f t="shared" si="2"/>
        <v>0</v>
      </c>
      <c r="F75" s="7">
        <f>IF(COUNTIF('Start Set'!A:A, A75) &gt; 0, 1, 0)</f>
        <v>0</v>
      </c>
      <c r="G75" s="7">
        <f>IF(COUNTIF('Iteration 1 - Forward'!A:A, A75) &gt; 0, 1, 0)</f>
        <v>0</v>
      </c>
      <c r="H75" s="7">
        <f>IF(COUNTIF('Iteration 1 - Backward'!A:A, A75) &gt; 0, 1, 0)</f>
        <v>0</v>
      </c>
      <c r="I75" s="7">
        <f>IF(COUNTIF('Iteration 2 - Forward-Forward'!A:A, A75) &gt; 0, 1, 0)</f>
        <v>0</v>
      </c>
      <c r="J75" s="7">
        <f>IF(COUNTIF('Iteration 2 - Forward-Backward'!A:A, A75) &gt; 0, 1, 0)</f>
        <v>0</v>
      </c>
      <c r="K75" s="7">
        <f>IF(COUNTIF('Iteration 2 - Backward-Backward'!A:A, A75) &gt; 0, 1, 0)</f>
        <v>0</v>
      </c>
      <c r="L75" s="7">
        <f>IF(COUNTIF('Iteration 2 - Backward-Forward'!A:A, A75) &gt; 0, 1, 0)</f>
        <v>0</v>
      </c>
      <c r="M75" s="7">
        <f>IF(COUNTIF('Iteration 3 - FFF'!A:A, A75) &gt; 0, 1, 0)</f>
        <v>0</v>
      </c>
      <c r="N75" s="7">
        <f>IF(COUNTIF('Iteration 3 - FFB'!A:A, A75) &gt; 0, 1, 0)</f>
        <v>0</v>
      </c>
      <c r="O75" s="7">
        <f>IF(COUNTIF('Iteration 3 - FBF'!A:A, A75) &gt; 0, 1, 0)</f>
        <v>0</v>
      </c>
      <c r="P75" s="7">
        <f>IF(COUNTIF('Iteration 3 - FBB'!A:A, A75) &gt; 0, 1, 0)</f>
        <v>0</v>
      </c>
      <c r="Q75" s="7">
        <f>IF(COUNTIF('Iteration 3 - BBB'!A:A, A75) &gt; 0, 1, 0)</f>
        <v>0</v>
      </c>
      <c r="R75" s="7">
        <f>IF(COUNTIF('Iteration 3 - BBF'!A:A, A75) &gt; 0, 1, 0)</f>
        <v>0</v>
      </c>
      <c r="S75" s="7">
        <f>IF(COUNTIF('Iteration 3 - BFF'!A:A, A75) &gt; 0, 1, 0)</f>
        <v>0</v>
      </c>
      <c r="T75" s="7">
        <f>IF(COUNTIF('Iteration 3 - BFB'!A:A, A75) &gt; 0, 1, 0)</f>
        <v>0</v>
      </c>
      <c r="U75" s="7">
        <v>1</v>
      </c>
    </row>
    <row r="76" spans="1:21" x14ac:dyDescent="0.25">
      <c r="A76" s="7" t="s">
        <v>11924</v>
      </c>
      <c r="B76" s="7" t="s">
        <v>11925</v>
      </c>
      <c r="C76" s="7">
        <v>2018</v>
      </c>
      <c r="D76" s="7" t="s">
        <v>138</v>
      </c>
      <c r="E76" s="7">
        <f t="shared" si="2"/>
        <v>0</v>
      </c>
      <c r="F76" s="7">
        <f>IF(COUNTIF('Start Set'!A:A, A76) &gt; 0, 1, 0)</f>
        <v>0</v>
      </c>
      <c r="G76" s="7">
        <f>IF(COUNTIF('Iteration 1 - Forward'!A:A, A76) &gt; 0, 1, 0)</f>
        <v>0</v>
      </c>
      <c r="H76" s="7">
        <f>IF(COUNTIF('Iteration 1 - Backward'!A:A, A76) &gt; 0, 1, 0)</f>
        <v>0</v>
      </c>
      <c r="I76" s="7">
        <f>IF(COUNTIF('Iteration 2 - Forward-Forward'!A:A, A76) &gt; 0, 1, 0)</f>
        <v>0</v>
      </c>
      <c r="J76" s="7">
        <f>IF(COUNTIF('Iteration 2 - Forward-Backward'!A:A, A76) &gt; 0, 1, 0)</f>
        <v>0</v>
      </c>
      <c r="K76" s="7">
        <f>IF(COUNTIF('Iteration 2 - Backward-Backward'!A:A, A76) &gt; 0, 1, 0)</f>
        <v>0</v>
      </c>
      <c r="L76" s="7">
        <f>IF(COUNTIF('Iteration 2 - Backward-Forward'!A:A, A76) &gt; 0, 1, 0)</f>
        <v>0</v>
      </c>
      <c r="M76" s="7">
        <f>IF(COUNTIF('Iteration 3 - FFF'!A:A, A76) &gt; 0, 1, 0)</f>
        <v>0</v>
      </c>
      <c r="N76" s="7">
        <f>IF(COUNTIF('Iteration 3 - FFB'!A:A, A76) &gt; 0, 1, 0)</f>
        <v>0</v>
      </c>
      <c r="O76" s="7">
        <f>IF(COUNTIF('Iteration 3 - FBF'!A:A, A76) &gt; 0, 1, 0)</f>
        <v>0</v>
      </c>
      <c r="P76" s="7">
        <f>IF(COUNTIF('Iteration 3 - FBB'!A:A, A76) &gt; 0, 1, 0)</f>
        <v>0</v>
      </c>
      <c r="Q76" s="7">
        <f>IF(COUNTIF('Iteration 3 - BBB'!A:A, A76) &gt; 0, 1, 0)</f>
        <v>0</v>
      </c>
      <c r="R76" s="7">
        <f>IF(COUNTIF('Iteration 3 - BBF'!A:A, A76) &gt; 0, 1, 0)</f>
        <v>0</v>
      </c>
      <c r="S76" s="7">
        <f>IF(COUNTIF('Iteration 3 - BFF'!A:A, A76) &gt; 0, 1, 0)</f>
        <v>0</v>
      </c>
      <c r="T76" s="7">
        <f>IF(COUNTIF('Iteration 3 - BFB'!A:A, A76) &gt; 0, 1, 0)</f>
        <v>0</v>
      </c>
      <c r="U76" s="7">
        <v>1</v>
      </c>
    </row>
    <row r="77" spans="1:21" x14ac:dyDescent="0.25">
      <c r="A77" s="7" t="s">
        <v>11929</v>
      </c>
      <c r="B77" s="7" t="s">
        <v>11930</v>
      </c>
      <c r="C77" s="7">
        <v>2018</v>
      </c>
      <c r="D77" s="7" t="s">
        <v>138</v>
      </c>
      <c r="E77" s="7">
        <f t="shared" si="2"/>
        <v>0</v>
      </c>
      <c r="F77" s="7">
        <f>IF(COUNTIF('Start Set'!A:A, A77) &gt; 0, 1, 0)</f>
        <v>0</v>
      </c>
      <c r="G77" s="7">
        <f>IF(COUNTIF('Iteration 1 - Forward'!A:A, A77) &gt; 0, 1, 0)</f>
        <v>0</v>
      </c>
      <c r="H77" s="7">
        <f>IF(COUNTIF('Iteration 1 - Backward'!A:A, A77) &gt; 0, 1, 0)</f>
        <v>0</v>
      </c>
      <c r="I77" s="7">
        <f>IF(COUNTIF('Iteration 2 - Forward-Forward'!A:A, A77) &gt; 0, 1, 0)</f>
        <v>0</v>
      </c>
      <c r="J77" s="7">
        <f>IF(COUNTIF('Iteration 2 - Forward-Backward'!A:A, A77) &gt; 0, 1, 0)</f>
        <v>0</v>
      </c>
      <c r="K77" s="7">
        <f>IF(COUNTIF('Iteration 2 - Backward-Backward'!A:A, A77) &gt; 0, 1, 0)</f>
        <v>0</v>
      </c>
      <c r="L77" s="7">
        <f>IF(COUNTIF('Iteration 2 - Backward-Forward'!A:A, A77) &gt; 0, 1, 0)</f>
        <v>0</v>
      </c>
      <c r="M77" s="7">
        <f>IF(COUNTIF('Iteration 3 - FFF'!A:A, A77) &gt; 0, 1, 0)</f>
        <v>0</v>
      </c>
      <c r="N77" s="7">
        <f>IF(COUNTIF('Iteration 3 - FFB'!A:A, A77) &gt; 0, 1, 0)</f>
        <v>0</v>
      </c>
      <c r="O77" s="7">
        <f>IF(COUNTIF('Iteration 3 - FBF'!A:A, A77) &gt; 0, 1, 0)</f>
        <v>0</v>
      </c>
      <c r="P77" s="7">
        <f>IF(COUNTIF('Iteration 3 - FBB'!A:A, A77) &gt; 0, 1, 0)</f>
        <v>0</v>
      </c>
      <c r="Q77" s="7">
        <f>IF(COUNTIF('Iteration 3 - BBB'!A:A, A77) &gt; 0, 1, 0)</f>
        <v>0</v>
      </c>
      <c r="R77" s="7">
        <f>IF(COUNTIF('Iteration 3 - BBF'!A:A, A77) &gt; 0, 1, 0)</f>
        <v>0</v>
      </c>
      <c r="S77" s="7">
        <f>IF(COUNTIF('Iteration 3 - BFF'!A:A, A77) &gt; 0, 1, 0)</f>
        <v>0</v>
      </c>
      <c r="T77" s="7">
        <f>IF(COUNTIF('Iteration 3 - BFB'!A:A, A77) &gt; 0, 1, 0)</f>
        <v>0</v>
      </c>
      <c r="U77" s="7">
        <v>1</v>
      </c>
    </row>
    <row r="78" spans="1:21" x14ac:dyDescent="0.25">
      <c r="A78" s="7" t="s">
        <v>11949</v>
      </c>
      <c r="B78" s="7" t="s">
        <v>11950</v>
      </c>
      <c r="C78" s="7">
        <v>2018</v>
      </c>
      <c r="D78" s="7" t="s">
        <v>4960</v>
      </c>
      <c r="E78" s="7">
        <f t="shared" si="2"/>
        <v>0</v>
      </c>
      <c r="F78" s="7">
        <f>IF(COUNTIF('Start Set'!A:A, A78) &gt; 0, 1, 0)</f>
        <v>0</v>
      </c>
      <c r="G78" s="7">
        <f>IF(COUNTIF('Iteration 1 - Forward'!A:A, A78) &gt; 0, 1, 0)</f>
        <v>0</v>
      </c>
      <c r="H78" s="7">
        <f>IF(COUNTIF('Iteration 1 - Backward'!A:A, A78) &gt; 0, 1, 0)</f>
        <v>0</v>
      </c>
      <c r="I78" s="7">
        <f>IF(COUNTIF('Iteration 2 - Forward-Forward'!A:A, A78) &gt; 0, 1, 0)</f>
        <v>0</v>
      </c>
      <c r="J78" s="7">
        <f>IF(COUNTIF('Iteration 2 - Forward-Backward'!A:A, A78) &gt; 0, 1, 0)</f>
        <v>0</v>
      </c>
      <c r="K78" s="7">
        <f>IF(COUNTIF('Iteration 2 - Backward-Backward'!A:A, A78) &gt; 0, 1, 0)</f>
        <v>0</v>
      </c>
      <c r="L78" s="7">
        <f>IF(COUNTIF('Iteration 2 - Backward-Forward'!A:A, A78) &gt; 0, 1, 0)</f>
        <v>0</v>
      </c>
      <c r="M78" s="7">
        <f>IF(COUNTIF('Iteration 3 - FFF'!A:A, A78) &gt; 0, 1, 0)</f>
        <v>0</v>
      </c>
      <c r="N78" s="7">
        <f>IF(COUNTIF('Iteration 3 - FFB'!A:A, A78) &gt; 0, 1, 0)</f>
        <v>0</v>
      </c>
      <c r="O78" s="7">
        <f>IF(COUNTIF('Iteration 3 - FBF'!A:A, A78) &gt; 0, 1, 0)</f>
        <v>0</v>
      </c>
      <c r="P78" s="7">
        <f>IF(COUNTIF('Iteration 3 - FBB'!A:A, A78) &gt; 0, 1, 0)</f>
        <v>0</v>
      </c>
      <c r="Q78" s="7">
        <f>IF(COUNTIF('Iteration 3 - BBB'!A:A, A78) &gt; 0, 1, 0)</f>
        <v>0</v>
      </c>
      <c r="R78" s="7">
        <f>IF(COUNTIF('Iteration 3 - BBF'!A:A, A78) &gt; 0, 1, 0)</f>
        <v>0</v>
      </c>
      <c r="S78" s="7">
        <f>IF(COUNTIF('Iteration 3 - BFF'!A:A, A78) &gt; 0, 1, 0)</f>
        <v>0</v>
      </c>
      <c r="T78" s="7">
        <f>IF(COUNTIF('Iteration 3 - BFB'!A:A, A78) &gt; 0, 1, 0)</f>
        <v>0</v>
      </c>
      <c r="U78" s="7">
        <v>1</v>
      </c>
    </row>
    <row r="79" spans="1:21" x14ac:dyDescent="0.25">
      <c r="A79" s="7" t="s">
        <v>11954</v>
      </c>
      <c r="B79" s="7" t="s">
        <v>11955</v>
      </c>
      <c r="C79" s="7">
        <v>2018</v>
      </c>
      <c r="D79" s="7" t="s">
        <v>11956</v>
      </c>
      <c r="E79" s="7">
        <f t="shared" si="2"/>
        <v>0</v>
      </c>
      <c r="F79" s="7">
        <f>IF(COUNTIF('Start Set'!A:A, A79) &gt; 0, 1, 0)</f>
        <v>0</v>
      </c>
      <c r="G79" s="7">
        <f>IF(COUNTIF('Iteration 1 - Forward'!A:A, A79) &gt; 0, 1, 0)</f>
        <v>0</v>
      </c>
      <c r="H79" s="7">
        <f>IF(COUNTIF('Iteration 1 - Backward'!A:A, A79) &gt; 0, 1, 0)</f>
        <v>0</v>
      </c>
      <c r="I79" s="7">
        <f>IF(COUNTIF('Iteration 2 - Forward-Forward'!A:A, A79) &gt; 0, 1, 0)</f>
        <v>0</v>
      </c>
      <c r="J79" s="7">
        <f>IF(COUNTIF('Iteration 2 - Forward-Backward'!A:A, A79) &gt; 0, 1, 0)</f>
        <v>0</v>
      </c>
      <c r="K79" s="7">
        <f>IF(COUNTIF('Iteration 2 - Backward-Backward'!A:A, A79) &gt; 0, 1, 0)</f>
        <v>0</v>
      </c>
      <c r="L79" s="7">
        <f>IF(COUNTIF('Iteration 2 - Backward-Forward'!A:A, A79) &gt; 0, 1, 0)</f>
        <v>0</v>
      </c>
      <c r="M79" s="7">
        <f>IF(COUNTIF('Iteration 3 - FFF'!A:A, A79) &gt; 0, 1, 0)</f>
        <v>0</v>
      </c>
      <c r="N79" s="7">
        <f>IF(COUNTIF('Iteration 3 - FFB'!A:A, A79) &gt; 0, 1, 0)</f>
        <v>0</v>
      </c>
      <c r="O79" s="7">
        <f>IF(COUNTIF('Iteration 3 - FBF'!A:A, A79) &gt; 0, 1, 0)</f>
        <v>0</v>
      </c>
      <c r="P79" s="7">
        <f>IF(COUNTIF('Iteration 3 - FBB'!A:A, A79) &gt; 0, 1, 0)</f>
        <v>0</v>
      </c>
      <c r="Q79" s="7">
        <f>IF(COUNTIF('Iteration 3 - BBB'!A:A, A79) &gt; 0, 1, 0)</f>
        <v>0</v>
      </c>
      <c r="R79" s="7">
        <f>IF(COUNTIF('Iteration 3 - BBF'!A:A, A79) &gt; 0, 1, 0)</f>
        <v>0</v>
      </c>
      <c r="S79" s="7">
        <f>IF(COUNTIF('Iteration 3 - BFF'!A:A, A79) &gt; 0, 1, 0)</f>
        <v>0</v>
      </c>
      <c r="T79" s="7">
        <f>IF(COUNTIF('Iteration 3 - BFB'!A:A, A79) &gt; 0, 1, 0)</f>
        <v>0</v>
      </c>
      <c r="U79" s="7">
        <v>1</v>
      </c>
    </row>
    <row r="80" spans="1:21" x14ac:dyDescent="0.25">
      <c r="A80" s="7" t="s">
        <v>11986</v>
      </c>
      <c r="B80" s="7" t="s">
        <v>11987</v>
      </c>
      <c r="C80" s="7">
        <v>2018</v>
      </c>
      <c r="D80" s="7" t="s">
        <v>11988</v>
      </c>
      <c r="E80" s="7">
        <f t="shared" si="2"/>
        <v>0</v>
      </c>
      <c r="F80" s="7">
        <f>IF(COUNTIF('Start Set'!A:A, A80) &gt; 0, 1, 0)</f>
        <v>0</v>
      </c>
      <c r="G80" s="7">
        <f>IF(COUNTIF('Iteration 1 - Forward'!A:A, A80) &gt; 0, 1, 0)</f>
        <v>0</v>
      </c>
      <c r="H80" s="7">
        <f>IF(COUNTIF('Iteration 1 - Backward'!A:A, A80) &gt; 0, 1, 0)</f>
        <v>0</v>
      </c>
      <c r="I80" s="7">
        <f>IF(COUNTIF('Iteration 2 - Forward-Forward'!A:A, A80) &gt; 0, 1, 0)</f>
        <v>0</v>
      </c>
      <c r="J80" s="7">
        <f>IF(COUNTIF('Iteration 2 - Forward-Backward'!A:A, A80) &gt; 0, 1, 0)</f>
        <v>0</v>
      </c>
      <c r="K80" s="7">
        <f>IF(COUNTIF('Iteration 2 - Backward-Backward'!A:A, A80) &gt; 0, 1, 0)</f>
        <v>0</v>
      </c>
      <c r="L80" s="7">
        <f>IF(COUNTIF('Iteration 2 - Backward-Forward'!A:A, A80) &gt; 0, 1, 0)</f>
        <v>0</v>
      </c>
      <c r="M80" s="7">
        <f>IF(COUNTIF('Iteration 3 - FFF'!A:A, A80) &gt; 0, 1, 0)</f>
        <v>0</v>
      </c>
      <c r="N80" s="7">
        <f>IF(COUNTIF('Iteration 3 - FFB'!A:A, A80) &gt; 0, 1, 0)</f>
        <v>0</v>
      </c>
      <c r="O80" s="7">
        <f>IF(COUNTIF('Iteration 3 - FBF'!A:A, A80) &gt; 0, 1, 0)</f>
        <v>0</v>
      </c>
      <c r="P80" s="7">
        <f>IF(COUNTIF('Iteration 3 - FBB'!A:A, A80) &gt; 0, 1, 0)</f>
        <v>0</v>
      </c>
      <c r="Q80" s="7">
        <f>IF(COUNTIF('Iteration 3 - BBB'!A:A, A80) &gt; 0, 1, 0)</f>
        <v>0</v>
      </c>
      <c r="R80" s="7">
        <f>IF(COUNTIF('Iteration 3 - BBF'!A:A, A80) &gt; 0, 1, 0)</f>
        <v>0</v>
      </c>
      <c r="S80" s="7">
        <f>IF(COUNTIF('Iteration 3 - BFF'!A:A, A80) &gt; 0, 1, 0)</f>
        <v>0</v>
      </c>
      <c r="T80" s="7">
        <f>IF(COUNTIF('Iteration 3 - BFB'!A:A, A80) &gt; 0, 1, 0)</f>
        <v>0</v>
      </c>
      <c r="U80" s="7">
        <v>1</v>
      </c>
    </row>
    <row r="81" spans="1:21" x14ac:dyDescent="0.25">
      <c r="A81" s="7" t="s">
        <v>11997</v>
      </c>
      <c r="B81" s="7" t="s">
        <v>11998</v>
      </c>
      <c r="C81" s="7">
        <v>2018</v>
      </c>
      <c r="D81" s="7" t="s">
        <v>11999</v>
      </c>
      <c r="E81" s="7">
        <f t="shared" si="2"/>
        <v>0</v>
      </c>
      <c r="F81" s="7">
        <f>IF(COUNTIF('Start Set'!A:A, A81) &gt; 0, 1, 0)</f>
        <v>0</v>
      </c>
      <c r="G81" s="7">
        <f>IF(COUNTIF('Iteration 1 - Forward'!A:A, A81) &gt; 0, 1, 0)</f>
        <v>0</v>
      </c>
      <c r="H81" s="7">
        <f>IF(COUNTIF('Iteration 1 - Backward'!A:A, A81) &gt; 0, 1, 0)</f>
        <v>0</v>
      </c>
      <c r="I81" s="7">
        <f>IF(COUNTIF('Iteration 2 - Forward-Forward'!A:A, A81) &gt; 0, 1, 0)</f>
        <v>0</v>
      </c>
      <c r="J81" s="7">
        <f>IF(COUNTIF('Iteration 2 - Forward-Backward'!A:A, A81) &gt; 0, 1, 0)</f>
        <v>0</v>
      </c>
      <c r="K81" s="7">
        <f>IF(COUNTIF('Iteration 2 - Backward-Backward'!A:A, A81) &gt; 0, 1, 0)</f>
        <v>0</v>
      </c>
      <c r="L81" s="7">
        <f>IF(COUNTIF('Iteration 2 - Backward-Forward'!A:A, A81) &gt; 0, 1, 0)</f>
        <v>0</v>
      </c>
      <c r="M81" s="7">
        <f>IF(COUNTIF('Iteration 3 - FFF'!A:A, A81) &gt; 0, 1, 0)</f>
        <v>0</v>
      </c>
      <c r="N81" s="7">
        <f>IF(COUNTIF('Iteration 3 - FFB'!A:A, A81) &gt; 0, 1, 0)</f>
        <v>0</v>
      </c>
      <c r="O81" s="7">
        <f>IF(COUNTIF('Iteration 3 - FBF'!A:A, A81) &gt; 0, 1, 0)</f>
        <v>0</v>
      </c>
      <c r="P81" s="7">
        <f>IF(COUNTIF('Iteration 3 - FBB'!A:A, A81) &gt; 0, 1, 0)</f>
        <v>0</v>
      </c>
      <c r="Q81" s="7">
        <f>IF(COUNTIF('Iteration 3 - BBB'!A:A, A81) &gt; 0, 1, 0)</f>
        <v>0</v>
      </c>
      <c r="R81" s="7">
        <f>IF(COUNTIF('Iteration 3 - BBF'!A:A, A81) &gt; 0, 1, 0)</f>
        <v>0</v>
      </c>
      <c r="S81" s="7">
        <f>IF(COUNTIF('Iteration 3 - BFF'!A:A, A81) &gt; 0, 1, 0)</f>
        <v>0</v>
      </c>
      <c r="T81" s="7">
        <f>IF(COUNTIF('Iteration 3 - BFB'!A:A, A81) &gt; 0, 1, 0)</f>
        <v>0</v>
      </c>
      <c r="U81" s="7">
        <v>1</v>
      </c>
    </row>
    <row r="82" spans="1:21" x14ac:dyDescent="0.25">
      <c r="A82" s="7" t="s">
        <v>12015</v>
      </c>
      <c r="B82" s="7" t="s">
        <v>12016</v>
      </c>
      <c r="C82" s="7">
        <v>2018</v>
      </c>
      <c r="D82" s="7" t="s">
        <v>12017</v>
      </c>
      <c r="E82" s="7">
        <f t="shared" si="2"/>
        <v>0</v>
      </c>
      <c r="F82" s="7">
        <f>IF(COUNTIF('Start Set'!A:A, A82) &gt; 0, 1, 0)</f>
        <v>0</v>
      </c>
      <c r="G82" s="7">
        <f>IF(COUNTIF('Iteration 1 - Forward'!A:A, A82) &gt; 0, 1, 0)</f>
        <v>0</v>
      </c>
      <c r="H82" s="7">
        <f>IF(COUNTIF('Iteration 1 - Backward'!A:A, A82) &gt; 0, 1, 0)</f>
        <v>0</v>
      </c>
      <c r="I82" s="7">
        <f>IF(COUNTIF('Iteration 2 - Forward-Forward'!A:A, A82) &gt; 0, 1, 0)</f>
        <v>0</v>
      </c>
      <c r="J82" s="7">
        <f>IF(COUNTIF('Iteration 2 - Forward-Backward'!A:A, A82) &gt; 0, 1, 0)</f>
        <v>0</v>
      </c>
      <c r="K82" s="7">
        <f>IF(COUNTIF('Iteration 2 - Backward-Backward'!A:A, A82) &gt; 0, 1, 0)</f>
        <v>0</v>
      </c>
      <c r="L82" s="7">
        <f>IF(COUNTIF('Iteration 2 - Backward-Forward'!A:A, A82) &gt; 0, 1, 0)</f>
        <v>0</v>
      </c>
      <c r="M82" s="7">
        <f>IF(COUNTIF('Iteration 3 - FFF'!A:A, A82) &gt; 0, 1, 0)</f>
        <v>0</v>
      </c>
      <c r="N82" s="7">
        <f>IF(COUNTIF('Iteration 3 - FFB'!A:A, A82) &gt; 0, 1, 0)</f>
        <v>0</v>
      </c>
      <c r="O82" s="7">
        <f>IF(COUNTIF('Iteration 3 - FBF'!A:A, A82) &gt; 0, 1, 0)</f>
        <v>0</v>
      </c>
      <c r="P82" s="7">
        <f>IF(COUNTIF('Iteration 3 - FBB'!A:A, A82) &gt; 0, 1, 0)</f>
        <v>0</v>
      </c>
      <c r="Q82" s="7">
        <f>IF(COUNTIF('Iteration 3 - BBB'!A:A, A82) &gt; 0, 1, 0)</f>
        <v>0</v>
      </c>
      <c r="R82" s="7">
        <f>IF(COUNTIF('Iteration 3 - BBF'!A:A, A82) &gt; 0, 1, 0)</f>
        <v>0</v>
      </c>
      <c r="S82" s="7">
        <f>IF(COUNTIF('Iteration 3 - BFF'!A:A, A82) &gt; 0, 1, 0)</f>
        <v>0</v>
      </c>
      <c r="T82" s="7">
        <f>IF(COUNTIF('Iteration 3 - BFB'!A:A, A82) &gt; 0, 1, 0)</f>
        <v>0</v>
      </c>
      <c r="U82" s="7">
        <v>1</v>
      </c>
    </row>
    <row r="83" spans="1:21" x14ac:dyDescent="0.25">
      <c r="A83" s="7" t="s">
        <v>12028</v>
      </c>
      <c r="B83" s="7" t="s">
        <v>12029</v>
      </c>
      <c r="C83" s="7">
        <v>2018</v>
      </c>
      <c r="D83" s="7" t="s">
        <v>5153</v>
      </c>
      <c r="E83" s="7">
        <f t="shared" si="2"/>
        <v>0</v>
      </c>
      <c r="F83" s="7">
        <f>IF(COUNTIF('Start Set'!A:A, A83) &gt; 0, 1, 0)</f>
        <v>0</v>
      </c>
      <c r="G83" s="7">
        <f>IF(COUNTIF('Iteration 1 - Forward'!A:A, A83) &gt; 0, 1, 0)</f>
        <v>0</v>
      </c>
      <c r="H83" s="7">
        <f>IF(COUNTIF('Iteration 1 - Backward'!A:A, A83) &gt; 0, 1, 0)</f>
        <v>0</v>
      </c>
      <c r="I83" s="7">
        <f>IF(COUNTIF('Iteration 2 - Forward-Forward'!A:A, A83) &gt; 0, 1, 0)</f>
        <v>0</v>
      </c>
      <c r="J83" s="7">
        <f>IF(COUNTIF('Iteration 2 - Forward-Backward'!A:A, A83) &gt; 0, 1, 0)</f>
        <v>0</v>
      </c>
      <c r="K83" s="7">
        <f>IF(COUNTIF('Iteration 2 - Backward-Backward'!A:A, A83) &gt; 0, 1, 0)</f>
        <v>0</v>
      </c>
      <c r="L83" s="7">
        <f>IF(COUNTIF('Iteration 2 - Backward-Forward'!A:A, A83) &gt; 0, 1, 0)</f>
        <v>0</v>
      </c>
      <c r="M83" s="7">
        <f>IF(COUNTIF('Iteration 3 - FFF'!A:A, A83) &gt; 0, 1, 0)</f>
        <v>0</v>
      </c>
      <c r="N83" s="7">
        <f>IF(COUNTIF('Iteration 3 - FFB'!A:A, A83) &gt; 0, 1, 0)</f>
        <v>0</v>
      </c>
      <c r="O83" s="7">
        <f>IF(COUNTIF('Iteration 3 - FBF'!A:A, A83) &gt; 0, 1, 0)</f>
        <v>0</v>
      </c>
      <c r="P83" s="7">
        <f>IF(COUNTIF('Iteration 3 - FBB'!A:A, A83) &gt; 0, 1, 0)</f>
        <v>0</v>
      </c>
      <c r="Q83" s="7">
        <f>IF(COUNTIF('Iteration 3 - BBB'!A:A, A83) &gt; 0, 1, 0)</f>
        <v>0</v>
      </c>
      <c r="R83" s="7">
        <f>IF(COUNTIF('Iteration 3 - BBF'!A:A, A83) &gt; 0, 1, 0)</f>
        <v>0</v>
      </c>
      <c r="S83" s="7">
        <f>IF(COUNTIF('Iteration 3 - BFF'!A:A, A83) &gt; 0, 1, 0)</f>
        <v>0</v>
      </c>
      <c r="T83" s="7">
        <f>IF(COUNTIF('Iteration 3 - BFB'!A:A, A83) &gt; 0, 1, 0)</f>
        <v>0</v>
      </c>
      <c r="U83" s="7">
        <v>1</v>
      </c>
    </row>
    <row r="84" spans="1:21" x14ac:dyDescent="0.25">
      <c r="A84" s="7" t="s">
        <v>8641</v>
      </c>
      <c r="B84" s="7" t="s">
        <v>12033</v>
      </c>
      <c r="C84" s="7">
        <v>2018</v>
      </c>
      <c r="D84" s="7" t="s">
        <v>356</v>
      </c>
      <c r="E84" s="7">
        <f t="shared" si="2"/>
        <v>0</v>
      </c>
      <c r="F84" s="7">
        <f>IF(COUNTIF('Start Set'!A:A, A84) &gt; 0, 1, 0)</f>
        <v>0</v>
      </c>
      <c r="G84" s="7">
        <f>IF(COUNTIF('Iteration 1 - Forward'!A:A, A84) &gt; 0, 1, 0)</f>
        <v>0</v>
      </c>
      <c r="H84" s="7">
        <f>IF(COUNTIF('Iteration 1 - Backward'!A:A, A84) &gt; 0, 1, 0)</f>
        <v>0</v>
      </c>
      <c r="I84" s="7">
        <f>IF(COUNTIF('Iteration 2 - Forward-Forward'!A:A, A84) &gt; 0, 1, 0)</f>
        <v>0</v>
      </c>
      <c r="J84" s="7">
        <f>IF(COUNTIF('Iteration 2 - Forward-Backward'!A:A, A84) &gt; 0, 1, 0)</f>
        <v>0</v>
      </c>
      <c r="K84" s="7">
        <f>IF(COUNTIF('Iteration 2 - Backward-Backward'!A:A, A84) &gt; 0, 1, 0)</f>
        <v>0</v>
      </c>
      <c r="L84" s="7">
        <f>IF(COUNTIF('Iteration 2 - Backward-Forward'!A:A, A84) &gt; 0, 1, 0)</f>
        <v>0</v>
      </c>
      <c r="M84" s="7">
        <f>IF(COUNTIF('Iteration 3 - FFF'!A:A, A84) &gt; 0, 1, 0)</f>
        <v>0</v>
      </c>
      <c r="N84" s="7">
        <f>IF(COUNTIF('Iteration 3 - FFB'!A:A, A84) &gt; 0, 1, 0)</f>
        <v>0</v>
      </c>
      <c r="O84" s="7">
        <f>IF(COUNTIF('Iteration 3 - FBF'!A:A, A84) &gt; 0, 1, 0)</f>
        <v>0</v>
      </c>
      <c r="P84" s="7">
        <f>IF(COUNTIF('Iteration 3 - FBB'!A:A, A84) &gt; 0, 1, 0)</f>
        <v>0</v>
      </c>
      <c r="Q84" s="7">
        <f>IF(COUNTIF('Iteration 3 - BBB'!A:A, A84) &gt; 0, 1, 0)</f>
        <v>1</v>
      </c>
      <c r="R84" s="7">
        <f>IF(COUNTIF('Iteration 3 - BBF'!A:A, A84) &gt; 0, 1, 0)</f>
        <v>0</v>
      </c>
      <c r="S84" s="7">
        <f>IF(COUNTIF('Iteration 3 - BFF'!A:A, A84) &gt; 0, 1, 0)</f>
        <v>0</v>
      </c>
      <c r="T84" s="7">
        <f>IF(COUNTIF('Iteration 3 - BFB'!A:A, A84) &gt; 0, 1, 0)</f>
        <v>0</v>
      </c>
      <c r="U84" s="7">
        <v>1</v>
      </c>
    </row>
    <row r="85" spans="1:21" x14ac:dyDescent="0.25">
      <c r="A85" s="7" t="s">
        <v>12044</v>
      </c>
      <c r="B85" s="7" t="s">
        <v>3939</v>
      </c>
      <c r="C85" s="7">
        <v>2018</v>
      </c>
      <c r="D85" s="7" t="s">
        <v>4971</v>
      </c>
      <c r="E85" s="7">
        <f t="shared" si="2"/>
        <v>0</v>
      </c>
      <c r="F85" s="7">
        <f>IF(COUNTIF('Start Set'!A:A, A85) &gt; 0, 1, 0)</f>
        <v>0</v>
      </c>
      <c r="G85" s="7">
        <f>IF(COUNTIF('Iteration 1 - Forward'!A:A, A85) &gt; 0, 1, 0)</f>
        <v>0</v>
      </c>
      <c r="H85" s="7">
        <f>IF(COUNTIF('Iteration 1 - Backward'!A:A, A85) &gt; 0, 1, 0)</f>
        <v>0</v>
      </c>
      <c r="I85" s="7">
        <f>IF(COUNTIF('Iteration 2 - Forward-Forward'!A:A, A85) &gt; 0, 1, 0)</f>
        <v>0</v>
      </c>
      <c r="J85" s="7">
        <f>IF(COUNTIF('Iteration 2 - Forward-Backward'!A:A, A85) &gt; 0, 1, 0)</f>
        <v>0</v>
      </c>
      <c r="K85" s="7">
        <f>IF(COUNTIF('Iteration 2 - Backward-Backward'!A:A, A85) &gt; 0, 1, 0)</f>
        <v>0</v>
      </c>
      <c r="L85" s="7">
        <f>IF(COUNTIF('Iteration 2 - Backward-Forward'!A:A, A85) &gt; 0, 1, 0)</f>
        <v>0</v>
      </c>
      <c r="M85" s="7">
        <f>IF(COUNTIF('Iteration 3 - FFF'!A:A, A85) &gt; 0, 1, 0)</f>
        <v>0</v>
      </c>
      <c r="N85" s="7">
        <f>IF(COUNTIF('Iteration 3 - FFB'!A:A, A85) &gt; 0, 1, 0)</f>
        <v>0</v>
      </c>
      <c r="O85" s="7">
        <f>IF(COUNTIF('Iteration 3 - FBF'!A:A, A85) &gt; 0, 1, 0)</f>
        <v>0</v>
      </c>
      <c r="P85" s="7">
        <f>IF(COUNTIF('Iteration 3 - FBB'!A:A, A85) &gt; 0, 1, 0)</f>
        <v>0</v>
      </c>
      <c r="Q85" s="7">
        <f>IF(COUNTIF('Iteration 3 - BBB'!A:A, A85) &gt; 0, 1, 0)</f>
        <v>0</v>
      </c>
      <c r="R85" s="7">
        <f>IF(COUNTIF('Iteration 3 - BBF'!A:A, A85) &gt; 0, 1, 0)</f>
        <v>0</v>
      </c>
      <c r="S85" s="7">
        <f>IF(COUNTIF('Iteration 3 - BFF'!A:A, A85) &gt; 0, 1, 0)</f>
        <v>0</v>
      </c>
      <c r="T85" s="7">
        <f>IF(COUNTIF('Iteration 3 - BFB'!A:A, A85) &gt; 0, 1, 0)</f>
        <v>0</v>
      </c>
      <c r="U85" s="7">
        <v>1</v>
      </c>
    </row>
    <row r="86" spans="1:21" x14ac:dyDescent="0.25">
      <c r="A86" s="7" t="s">
        <v>12049</v>
      </c>
      <c r="B86" s="7" t="s">
        <v>1217</v>
      </c>
      <c r="C86" s="7">
        <v>2018</v>
      </c>
      <c r="D86" s="7" t="s">
        <v>233</v>
      </c>
      <c r="E86" s="7">
        <f t="shared" si="2"/>
        <v>0</v>
      </c>
      <c r="F86" s="7">
        <f>IF(COUNTIF('Start Set'!A:A, A86) &gt; 0, 1, 0)</f>
        <v>0</v>
      </c>
      <c r="G86" s="7">
        <f>IF(COUNTIF('Iteration 1 - Forward'!A:A, A86) &gt; 0, 1, 0)</f>
        <v>0</v>
      </c>
      <c r="H86" s="7">
        <f>IF(COUNTIF('Iteration 1 - Backward'!A:A, A86) &gt; 0, 1, 0)</f>
        <v>1</v>
      </c>
      <c r="I86" s="7">
        <f>IF(COUNTIF('Iteration 2 - Forward-Forward'!A:A, A86) &gt; 0, 1, 0)</f>
        <v>0</v>
      </c>
      <c r="J86" s="7">
        <f>IF(COUNTIF('Iteration 2 - Forward-Backward'!A:A, A86) &gt; 0, 1, 0)</f>
        <v>0</v>
      </c>
      <c r="K86" s="7">
        <f>IF(COUNTIF('Iteration 2 - Backward-Backward'!A:A, A86) &gt; 0, 1, 0)</f>
        <v>0</v>
      </c>
      <c r="L86" s="7">
        <f>IF(COUNTIF('Iteration 2 - Backward-Forward'!A:A, A86) &gt; 0, 1, 0)</f>
        <v>0</v>
      </c>
      <c r="M86" s="7">
        <f>IF(COUNTIF('Iteration 3 - FFF'!A:A, A86) &gt; 0, 1, 0)</f>
        <v>0</v>
      </c>
      <c r="N86" s="7">
        <f>IF(COUNTIF('Iteration 3 - FFB'!A:A, A86) &gt; 0, 1, 0)</f>
        <v>0</v>
      </c>
      <c r="O86" s="7">
        <f>IF(COUNTIF('Iteration 3 - FBF'!A:A, A86) &gt; 0, 1, 0)</f>
        <v>0</v>
      </c>
      <c r="P86" s="7">
        <f>IF(COUNTIF('Iteration 3 - FBB'!A:A, A86) &gt; 0, 1, 0)</f>
        <v>0</v>
      </c>
      <c r="Q86" s="7">
        <f>IF(COUNTIF('Iteration 3 - BBB'!A:A, A86) &gt; 0, 1, 0)</f>
        <v>0</v>
      </c>
      <c r="R86" s="7">
        <f>IF(COUNTIF('Iteration 3 - BBF'!A:A, A86) &gt; 0, 1, 0)</f>
        <v>0</v>
      </c>
      <c r="S86" s="7">
        <f>IF(COUNTIF('Iteration 3 - BFF'!A:A, A86) &gt; 0, 1, 0)</f>
        <v>0</v>
      </c>
      <c r="T86" s="7">
        <f>IF(COUNTIF('Iteration 3 - BFB'!A:A, A86) &gt; 0, 1, 0)</f>
        <v>0</v>
      </c>
      <c r="U86" s="7">
        <v>1</v>
      </c>
    </row>
    <row r="87" spans="1:21" x14ac:dyDescent="0.25">
      <c r="A87" s="7" t="s">
        <v>12068</v>
      </c>
      <c r="B87" s="7" t="s">
        <v>12069</v>
      </c>
      <c r="C87" s="7">
        <v>2018</v>
      </c>
      <c r="D87" s="7" t="s">
        <v>4605</v>
      </c>
      <c r="E87" s="7">
        <f t="shared" si="2"/>
        <v>0</v>
      </c>
      <c r="F87" s="7">
        <f>IF(COUNTIF('Start Set'!A:A, A87) &gt; 0, 1, 0)</f>
        <v>0</v>
      </c>
      <c r="G87" s="7">
        <f>IF(COUNTIF('Iteration 1 - Forward'!A:A, A87) &gt; 0, 1, 0)</f>
        <v>0</v>
      </c>
      <c r="H87" s="7">
        <f>IF(COUNTIF('Iteration 1 - Backward'!A:A, A87) &gt; 0, 1, 0)</f>
        <v>0</v>
      </c>
      <c r="I87" s="7">
        <f>IF(COUNTIF('Iteration 2 - Forward-Forward'!A:A, A87) &gt; 0, 1, 0)</f>
        <v>0</v>
      </c>
      <c r="J87" s="7">
        <f>IF(COUNTIF('Iteration 2 - Forward-Backward'!A:A, A87) &gt; 0, 1, 0)</f>
        <v>0</v>
      </c>
      <c r="K87" s="7">
        <f>IF(COUNTIF('Iteration 2 - Backward-Backward'!A:A, A87) &gt; 0, 1, 0)</f>
        <v>0</v>
      </c>
      <c r="L87" s="7">
        <f>IF(COUNTIF('Iteration 2 - Backward-Forward'!A:A, A87) &gt; 0, 1, 0)</f>
        <v>0</v>
      </c>
      <c r="M87" s="7">
        <f>IF(COUNTIF('Iteration 3 - FFF'!A:A, A87) &gt; 0, 1, 0)</f>
        <v>0</v>
      </c>
      <c r="N87" s="7">
        <f>IF(COUNTIF('Iteration 3 - FFB'!A:A, A87) &gt; 0, 1, 0)</f>
        <v>0</v>
      </c>
      <c r="O87" s="7">
        <f>IF(COUNTIF('Iteration 3 - FBF'!A:A, A87) &gt; 0, 1, 0)</f>
        <v>0</v>
      </c>
      <c r="P87" s="7">
        <f>IF(COUNTIF('Iteration 3 - FBB'!A:A, A87) &gt; 0, 1, 0)</f>
        <v>0</v>
      </c>
      <c r="Q87" s="7">
        <f>IF(COUNTIF('Iteration 3 - BBB'!A:A, A87) &gt; 0, 1, 0)</f>
        <v>0</v>
      </c>
      <c r="R87" s="7">
        <f>IF(COUNTIF('Iteration 3 - BBF'!A:A, A87) &gt; 0, 1, 0)</f>
        <v>0</v>
      </c>
      <c r="S87" s="7">
        <f>IF(COUNTIF('Iteration 3 - BFF'!A:A, A87) &gt; 0, 1, 0)</f>
        <v>0</v>
      </c>
      <c r="T87" s="7">
        <f>IF(COUNTIF('Iteration 3 - BFB'!A:A, A87) &gt; 0, 1, 0)</f>
        <v>0</v>
      </c>
      <c r="U87" s="7">
        <v>1</v>
      </c>
    </row>
    <row r="88" spans="1:21" x14ac:dyDescent="0.25">
      <c r="A88" s="7" t="s">
        <v>12073</v>
      </c>
      <c r="B88" s="7" t="s">
        <v>12074</v>
      </c>
      <c r="C88" s="7">
        <v>2018</v>
      </c>
      <c r="D88" s="7" t="s">
        <v>12075</v>
      </c>
      <c r="E88" s="7">
        <f t="shared" si="2"/>
        <v>0</v>
      </c>
      <c r="F88" s="7">
        <f>IF(COUNTIF('Start Set'!A:A, A88) &gt; 0, 1, 0)</f>
        <v>0</v>
      </c>
      <c r="G88" s="7">
        <f>IF(COUNTIF('Iteration 1 - Forward'!A:A, A88) &gt; 0, 1, 0)</f>
        <v>0</v>
      </c>
      <c r="H88" s="7">
        <f>IF(COUNTIF('Iteration 1 - Backward'!A:A, A88) &gt; 0, 1, 0)</f>
        <v>0</v>
      </c>
      <c r="I88" s="7">
        <f>IF(COUNTIF('Iteration 2 - Forward-Forward'!A:A, A88) &gt; 0, 1, 0)</f>
        <v>0</v>
      </c>
      <c r="J88" s="7">
        <f>IF(COUNTIF('Iteration 2 - Forward-Backward'!A:A, A88) &gt; 0, 1, 0)</f>
        <v>0</v>
      </c>
      <c r="K88" s="7">
        <f>IF(COUNTIF('Iteration 2 - Backward-Backward'!A:A, A88) &gt; 0, 1, 0)</f>
        <v>0</v>
      </c>
      <c r="L88" s="7">
        <f>IF(COUNTIF('Iteration 2 - Backward-Forward'!A:A, A88) &gt; 0, 1, 0)</f>
        <v>0</v>
      </c>
      <c r="M88" s="7">
        <f>IF(COUNTIF('Iteration 3 - FFF'!A:A, A88) &gt; 0, 1, 0)</f>
        <v>0</v>
      </c>
      <c r="N88" s="7">
        <f>IF(COUNTIF('Iteration 3 - FFB'!A:A, A88) &gt; 0, 1, 0)</f>
        <v>0</v>
      </c>
      <c r="O88" s="7">
        <f>IF(COUNTIF('Iteration 3 - FBF'!A:A, A88) &gt; 0, 1, 0)</f>
        <v>0</v>
      </c>
      <c r="P88" s="7">
        <f>IF(COUNTIF('Iteration 3 - FBB'!A:A, A88) &gt; 0, 1, 0)</f>
        <v>0</v>
      </c>
      <c r="Q88" s="7">
        <f>IF(COUNTIF('Iteration 3 - BBB'!A:A, A88) &gt; 0, 1, 0)</f>
        <v>0</v>
      </c>
      <c r="R88" s="7">
        <f>IF(COUNTIF('Iteration 3 - BBF'!A:A, A88) &gt; 0, 1, 0)</f>
        <v>0</v>
      </c>
      <c r="S88" s="7">
        <f>IF(COUNTIF('Iteration 3 - BFF'!A:A, A88) &gt; 0, 1, 0)</f>
        <v>0</v>
      </c>
      <c r="T88" s="7">
        <f>IF(COUNTIF('Iteration 3 - BFB'!A:A, A88) &gt; 0, 1, 0)</f>
        <v>0</v>
      </c>
      <c r="U88" s="7">
        <v>1</v>
      </c>
    </row>
    <row r="89" spans="1:21" x14ac:dyDescent="0.25">
      <c r="A89" s="7" t="s">
        <v>12097</v>
      </c>
      <c r="B89" s="7" t="s">
        <v>12098</v>
      </c>
      <c r="C89" s="7">
        <v>2018</v>
      </c>
      <c r="D89" s="7" t="s">
        <v>356</v>
      </c>
      <c r="E89" s="7">
        <f t="shared" si="2"/>
        <v>0</v>
      </c>
      <c r="F89" s="7">
        <f>IF(COUNTIF('Start Set'!A:A, A89) &gt; 0, 1, 0)</f>
        <v>0</v>
      </c>
      <c r="G89" s="7">
        <f>IF(COUNTIF('Iteration 1 - Forward'!A:A, A89) &gt; 0, 1, 0)</f>
        <v>0</v>
      </c>
      <c r="H89" s="7">
        <f>IF(COUNTIF('Iteration 1 - Backward'!A:A, A89) &gt; 0, 1, 0)</f>
        <v>0</v>
      </c>
      <c r="I89" s="7">
        <f>IF(COUNTIF('Iteration 2 - Forward-Forward'!A:A, A89) &gt; 0, 1, 0)</f>
        <v>0</v>
      </c>
      <c r="J89" s="7">
        <f>IF(COUNTIF('Iteration 2 - Forward-Backward'!A:A, A89) &gt; 0, 1, 0)</f>
        <v>0</v>
      </c>
      <c r="K89" s="7">
        <f>IF(COUNTIF('Iteration 2 - Backward-Backward'!A:A, A89) &gt; 0, 1, 0)</f>
        <v>0</v>
      </c>
      <c r="L89" s="7">
        <f>IF(COUNTIF('Iteration 2 - Backward-Forward'!A:A, A89) &gt; 0, 1, 0)</f>
        <v>0</v>
      </c>
      <c r="M89" s="7">
        <f>IF(COUNTIF('Iteration 3 - FFF'!A:A, A89) &gt; 0, 1, 0)</f>
        <v>0</v>
      </c>
      <c r="N89" s="7">
        <f>IF(COUNTIF('Iteration 3 - FFB'!A:A, A89) &gt; 0, 1, 0)</f>
        <v>0</v>
      </c>
      <c r="O89" s="7">
        <f>IF(COUNTIF('Iteration 3 - FBF'!A:A, A89) &gt; 0, 1, 0)</f>
        <v>0</v>
      </c>
      <c r="P89" s="7">
        <f>IF(COUNTIF('Iteration 3 - FBB'!A:A, A89) &gt; 0, 1, 0)</f>
        <v>0</v>
      </c>
      <c r="Q89" s="7">
        <f>IF(COUNTIF('Iteration 3 - BBB'!A:A, A89) &gt; 0, 1, 0)</f>
        <v>0</v>
      </c>
      <c r="R89" s="7">
        <f>IF(COUNTIF('Iteration 3 - BBF'!A:A, A89) &gt; 0, 1, 0)</f>
        <v>0</v>
      </c>
      <c r="S89" s="7">
        <f>IF(COUNTIF('Iteration 3 - BFF'!A:A, A89) &gt; 0, 1, 0)</f>
        <v>0</v>
      </c>
      <c r="T89" s="7">
        <f>IF(COUNTIF('Iteration 3 - BFB'!A:A, A89) &gt; 0, 1, 0)</f>
        <v>0</v>
      </c>
      <c r="U89" s="7">
        <v>1</v>
      </c>
    </row>
    <row r="90" spans="1:21" x14ac:dyDescent="0.25">
      <c r="A90" s="7" t="s">
        <v>12119</v>
      </c>
      <c r="B90" s="7" t="s">
        <v>12117</v>
      </c>
      <c r="C90" s="7">
        <v>2018</v>
      </c>
      <c r="D90" s="7" t="s">
        <v>12118</v>
      </c>
      <c r="E90" s="7">
        <f t="shared" si="2"/>
        <v>0</v>
      </c>
      <c r="F90" s="7">
        <f>IF(COUNTIF('Start Set'!A:A, A90) &gt; 0, 1, 0)</f>
        <v>0</v>
      </c>
      <c r="G90" s="7">
        <f>IF(COUNTIF('Iteration 1 - Forward'!A:A, A90) &gt; 0, 1, 0)</f>
        <v>0</v>
      </c>
      <c r="H90" s="7">
        <f>IF(COUNTIF('Iteration 1 - Backward'!A:A, A90) &gt; 0, 1, 0)</f>
        <v>0</v>
      </c>
      <c r="I90" s="7">
        <f>IF(COUNTIF('Iteration 2 - Forward-Forward'!A:A, A90) &gt; 0, 1, 0)</f>
        <v>0</v>
      </c>
      <c r="J90" s="7">
        <f>IF(COUNTIF('Iteration 2 - Forward-Backward'!A:A, A90) &gt; 0, 1, 0)</f>
        <v>0</v>
      </c>
      <c r="K90" s="7">
        <f>IF(COUNTIF('Iteration 2 - Backward-Backward'!A:A, A90) &gt; 0, 1, 0)</f>
        <v>0</v>
      </c>
      <c r="L90" s="7">
        <f>IF(COUNTIF('Iteration 2 - Backward-Forward'!A:A, A90) &gt; 0, 1, 0)</f>
        <v>0</v>
      </c>
      <c r="M90" s="7">
        <f>IF(COUNTIF('Iteration 3 - FFF'!A:A, A90) &gt; 0, 1, 0)</f>
        <v>0</v>
      </c>
      <c r="N90" s="7">
        <f>IF(COUNTIF('Iteration 3 - FFB'!A:A, A90) &gt; 0, 1, 0)</f>
        <v>0</v>
      </c>
      <c r="O90" s="7">
        <f>IF(COUNTIF('Iteration 3 - FBF'!A:A, A90) &gt; 0, 1, 0)</f>
        <v>0</v>
      </c>
      <c r="P90" s="7">
        <f>IF(COUNTIF('Iteration 3 - FBB'!A:A, A90) &gt; 0, 1, 0)</f>
        <v>0</v>
      </c>
      <c r="Q90" s="7">
        <f>IF(COUNTIF('Iteration 3 - BBB'!A:A, A90) &gt; 0, 1, 0)</f>
        <v>0</v>
      </c>
      <c r="R90" s="7">
        <f>IF(COUNTIF('Iteration 3 - BBF'!A:A, A90) &gt; 0, 1, 0)</f>
        <v>0</v>
      </c>
      <c r="S90" s="7">
        <f>IF(COUNTIF('Iteration 3 - BFF'!A:A, A90) &gt; 0, 1, 0)</f>
        <v>0</v>
      </c>
      <c r="T90" s="7">
        <f>IF(COUNTIF('Iteration 3 - BFB'!A:A, A90) &gt; 0, 1, 0)</f>
        <v>0</v>
      </c>
      <c r="U90" s="7">
        <v>1</v>
      </c>
    </row>
    <row r="91" spans="1:21" x14ac:dyDescent="0.25">
      <c r="A91" s="7" t="s">
        <v>12120</v>
      </c>
      <c r="B91" s="7" t="s">
        <v>12121</v>
      </c>
      <c r="C91" s="7">
        <v>2018</v>
      </c>
      <c r="D91" s="7" t="s">
        <v>12122</v>
      </c>
      <c r="E91" s="7">
        <f t="shared" si="2"/>
        <v>0</v>
      </c>
      <c r="F91" s="7">
        <f>IF(COUNTIF('Start Set'!A:A, A91) &gt; 0, 1, 0)</f>
        <v>0</v>
      </c>
      <c r="G91" s="7">
        <f>IF(COUNTIF('Iteration 1 - Forward'!A:A, A91) &gt; 0, 1, 0)</f>
        <v>0</v>
      </c>
      <c r="H91" s="7">
        <f>IF(COUNTIF('Iteration 1 - Backward'!A:A, A91) &gt; 0, 1, 0)</f>
        <v>0</v>
      </c>
      <c r="I91" s="7">
        <f>IF(COUNTIF('Iteration 2 - Forward-Forward'!A:A, A91) &gt; 0, 1, 0)</f>
        <v>0</v>
      </c>
      <c r="J91" s="7">
        <f>IF(COUNTIF('Iteration 2 - Forward-Backward'!A:A, A91) &gt; 0, 1, 0)</f>
        <v>0</v>
      </c>
      <c r="K91" s="7">
        <f>IF(COUNTIF('Iteration 2 - Backward-Backward'!A:A, A91) &gt; 0, 1, 0)</f>
        <v>0</v>
      </c>
      <c r="L91" s="7">
        <f>IF(COUNTIF('Iteration 2 - Backward-Forward'!A:A, A91) &gt; 0, 1, 0)</f>
        <v>0</v>
      </c>
      <c r="M91" s="7">
        <f>IF(COUNTIF('Iteration 3 - FFF'!A:A, A91) &gt; 0, 1, 0)</f>
        <v>0</v>
      </c>
      <c r="N91" s="7">
        <f>IF(COUNTIF('Iteration 3 - FFB'!A:A, A91) &gt; 0, 1, 0)</f>
        <v>0</v>
      </c>
      <c r="O91" s="7">
        <f>IF(COUNTIF('Iteration 3 - FBF'!A:A, A91) &gt; 0, 1, 0)</f>
        <v>0</v>
      </c>
      <c r="P91" s="7">
        <f>IF(COUNTIF('Iteration 3 - FBB'!A:A, A91) &gt; 0, 1, 0)</f>
        <v>0</v>
      </c>
      <c r="Q91" s="7">
        <f>IF(COUNTIF('Iteration 3 - BBB'!A:A, A91) &gt; 0, 1, 0)</f>
        <v>0</v>
      </c>
      <c r="R91" s="7">
        <f>IF(COUNTIF('Iteration 3 - BBF'!A:A, A91) &gt; 0, 1, 0)</f>
        <v>0</v>
      </c>
      <c r="S91" s="7">
        <f>IF(COUNTIF('Iteration 3 - BFF'!A:A, A91) &gt; 0, 1, 0)</f>
        <v>0</v>
      </c>
      <c r="T91" s="7">
        <f>IF(COUNTIF('Iteration 3 - BFB'!A:A, A91) &gt; 0, 1, 0)</f>
        <v>0</v>
      </c>
      <c r="U91" s="7">
        <v>1</v>
      </c>
    </row>
    <row r="92" spans="1:21" x14ac:dyDescent="0.25">
      <c r="A92" s="7" t="s">
        <v>12123</v>
      </c>
      <c r="B92" s="7" t="s">
        <v>12124</v>
      </c>
      <c r="C92" s="7">
        <v>2018</v>
      </c>
      <c r="D92" s="7" t="s">
        <v>4605</v>
      </c>
      <c r="E92" s="7">
        <f t="shared" si="2"/>
        <v>0</v>
      </c>
      <c r="F92" s="7">
        <f>IF(COUNTIF('Start Set'!A:A, A92) &gt; 0, 1, 0)</f>
        <v>0</v>
      </c>
      <c r="G92" s="7">
        <f>IF(COUNTIF('Iteration 1 - Forward'!A:A, A92) &gt; 0, 1, 0)</f>
        <v>0</v>
      </c>
      <c r="H92" s="7">
        <f>IF(COUNTIF('Iteration 1 - Backward'!A:A, A92) &gt; 0, 1, 0)</f>
        <v>0</v>
      </c>
      <c r="I92" s="7">
        <f>IF(COUNTIF('Iteration 2 - Forward-Forward'!A:A, A92) &gt; 0, 1, 0)</f>
        <v>0</v>
      </c>
      <c r="J92" s="7">
        <f>IF(COUNTIF('Iteration 2 - Forward-Backward'!A:A, A92) &gt; 0, 1, 0)</f>
        <v>0</v>
      </c>
      <c r="K92" s="7">
        <f>IF(COUNTIF('Iteration 2 - Backward-Backward'!A:A, A92) &gt; 0, 1, 0)</f>
        <v>0</v>
      </c>
      <c r="L92" s="7">
        <f>IF(COUNTIF('Iteration 2 - Backward-Forward'!A:A, A92) &gt; 0, 1, 0)</f>
        <v>0</v>
      </c>
      <c r="M92" s="7">
        <f>IF(COUNTIF('Iteration 3 - FFF'!A:A, A92) &gt; 0, 1, 0)</f>
        <v>0</v>
      </c>
      <c r="N92" s="7">
        <f>IF(COUNTIF('Iteration 3 - FFB'!A:A, A92) &gt; 0, 1, 0)</f>
        <v>0</v>
      </c>
      <c r="O92" s="7">
        <f>IF(COUNTIF('Iteration 3 - FBF'!A:A, A92) &gt; 0, 1, 0)</f>
        <v>0</v>
      </c>
      <c r="P92" s="7">
        <f>IF(COUNTIF('Iteration 3 - FBB'!A:A, A92) &gt; 0, 1, 0)</f>
        <v>0</v>
      </c>
      <c r="Q92" s="7">
        <f>IF(COUNTIF('Iteration 3 - BBB'!A:A, A92) &gt; 0, 1, 0)</f>
        <v>0</v>
      </c>
      <c r="R92" s="7">
        <f>IF(COUNTIF('Iteration 3 - BBF'!A:A, A92) &gt; 0, 1, 0)</f>
        <v>0</v>
      </c>
      <c r="S92" s="7">
        <f>IF(COUNTIF('Iteration 3 - BFF'!A:A, A92) &gt; 0, 1, 0)</f>
        <v>0</v>
      </c>
      <c r="T92" s="7">
        <f>IF(COUNTIF('Iteration 3 - BFB'!A:A, A92) &gt; 0, 1, 0)</f>
        <v>0</v>
      </c>
      <c r="U92" s="7">
        <v>1</v>
      </c>
    </row>
    <row r="93" spans="1:21" x14ac:dyDescent="0.25">
      <c r="A93" s="7" t="s">
        <v>12138</v>
      </c>
      <c r="B93" s="7" t="s">
        <v>12139</v>
      </c>
      <c r="C93" s="7">
        <v>2018</v>
      </c>
      <c r="D93" s="7" t="s">
        <v>12140</v>
      </c>
      <c r="E93" s="7">
        <f t="shared" si="2"/>
        <v>0</v>
      </c>
      <c r="F93" s="7">
        <f>IF(COUNTIF('Start Set'!A:A, A93) &gt; 0, 1, 0)</f>
        <v>0</v>
      </c>
      <c r="G93" s="7">
        <f>IF(COUNTIF('Iteration 1 - Forward'!A:A, A93) &gt; 0, 1, 0)</f>
        <v>0</v>
      </c>
      <c r="H93" s="7">
        <f>IF(COUNTIF('Iteration 1 - Backward'!A:A, A93) &gt; 0, 1, 0)</f>
        <v>0</v>
      </c>
      <c r="I93" s="7">
        <f>IF(COUNTIF('Iteration 2 - Forward-Forward'!A:A, A93) &gt; 0, 1, 0)</f>
        <v>0</v>
      </c>
      <c r="J93" s="7">
        <f>IF(COUNTIF('Iteration 2 - Forward-Backward'!A:A, A93) &gt; 0, 1, 0)</f>
        <v>0</v>
      </c>
      <c r="K93" s="7">
        <f>IF(COUNTIF('Iteration 2 - Backward-Backward'!A:A, A93) &gt; 0, 1, 0)</f>
        <v>0</v>
      </c>
      <c r="L93" s="7">
        <f>IF(COUNTIF('Iteration 2 - Backward-Forward'!A:A, A93) &gt; 0, 1, 0)</f>
        <v>0</v>
      </c>
      <c r="M93" s="7">
        <f>IF(COUNTIF('Iteration 3 - FFF'!A:A, A93) &gt; 0, 1, 0)</f>
        <v>0</v>
      </c>
      <c r="N93" s="7">
        <f>IF(COUNTIF('Iteration 3 - FFB'!A:A, A93) &gt; 0, 1, 0)</f>
        <v>0</v>
      </c>
      <c r="O93" s="7">
        <f>IF(COUNTIF('Iteration 3 - FBF'!A:A, A93) &gt; 0, 1, 0)</f>
        <v>0</v>
      </c>
      <c r="P93" s="7">
        <f>IF(COUNTIF('Iteration 3 - FBB'!A:A, A93) &gt; 0, 1, 0)</f>
        <v>0</v>
      </c>
      <c r="Q93" s="7">
        <f>IF(COUNTIF('Iteration 3 - BBB'!A:A, A93) &gt; 0, 1, 0)</f>
        <v>0</v>
      </c>
      <c r="R93" s="7">
        <f>IF(COUNTIF('Iteration 3 - BBF'!A:A, A93) &gt; 0, 1, 0)</f>
        <v>0</v>
      </c>
      <c r="S93" s="7">
        <f>IF(COUNTIF('Iteration 3 - BFF'!A:A, A93) &gt; 0, 1, 0)</f>
        <v>0</v>
      </c>
      <c r="T93" s="7">
        <f>IF(COUNTIF('Iteration 3 - BFB'!A:A, A93) &gt; 0, 1, 0)</f>
        <v>0</v>
      </c>
      <c r="U93" s="7">
        <v>1</v>
      </c>
    </row>
    <row r="94" spans="1:21" x14ac:dyDescent="0.25">
      <c r="A94" s="7" t="s">
        <v>12206</v>
      </c>
      <c r="B94" s="7" t="s">
        <v>294</v>
      </c>
      <c r="C94" s="7">
        <v>2018</v>
      </c>
      <c r="D94" s="7" t="s">
        <v>12205</v>
      </c>
      <c r="E94" s="7">
        <f t="shared" si="2"/>
        <v>0</v>
      </c>
      <c r="F94" s="7">
        <f>IF(COUNTIF('Start Set'!A:A, A94) &gt; 0, 1, 0)</f>
        <v>0</v>
      </c>
      <c r="G94" s="7">
        <f>IF(COUNTIF('Iteration 1 - Forward'!A:A, A94) &gt; 0, 1, 0)</f>
        <v>0</v>
      </c>
      <c r="H94" s="7">
        <f>IF(COUNTIF('Iteration 1 - Backward'!A:A, A94) &gt; 0, 1, 0)</f>
        <v>0</v>
      </c>
      <c r="I94" s="7">
        <f>IF(COUNTIF('Iteration 2 - Forward-Forward'!A:A, A94) &gt; 0, 1, 0)</f>
        <v>0</v>
      </c>
      <c r="J94" s="7">
        <f>IF(COUNTIF('Iteration 2 - Forward-Backward'!A:A, A94) &gt; 0, 1, 0)</f>
        <v>1</v>
      </c>
      <c r="K94" s="7">
        <f>IF(COUNTIF('Iteration 2 - Backward-Backward'!A:A, A94) &gt; 0, 1, 0)</f>
        <v>0</v>
      </c>
      <c r="L94" s="7">
        <f>IF(COUNTIF('Iteration 2 - Backward-Forward'!A:A, A94) &gt; 0, 1, 0)</f>
        <v>0</v>
      </c>
      <c r="M94" s="7">
        <f>IF(COUNTIF('Iteration 3 - FFF'!A:A, A94) &gt; 0, 1, 0)</f>
        <v>0</v>
      </c>
      <c r="N94" s="7">
        <f>IF(COUNTIF('Iteration 3 - FFB'!A:A, A94) &gt; 0, 1, 0)</f>
        <v>1</v>
      </c>
      <c r="O94" s="7">
        <f>IF(COUNTIF('Iteration 3 - FBF'!A:A, A94) &gt; 0, 1, 0)</f>
        <v>0</v>
      </c>
      <c r="P94" s="7">
        <f>IF(COUNTIF('Iteration 3 - FBB'!A:A, A94) &gt; 0, 1, 0)</f>
        <v>0</v>
      </c>
      <c r="Q94" s="7">
        <f>IF(COUNTIF('Iteration 3 - BBB'!A:A, A94) &gt; 0, 1, 0)</f>
        <v>0</v>
      </c>
      <c r="R94" s="7">
        <f>IF(COUNTIF('Iteration 3 - BBF'!A:A, A94) &gt; 0, 1, 0)</f>
        <v>0</v>
      </c>
      <c r="S94" s="7">
        <f>IF(COUNTIF('Iteration 3 - BFF'!A:A, A94) &gt; 0, 1, 0)</f>
        <v>0</v>
      </c>
      <c r="T94" s="7">
        <f>IF(COUNTIF('Iteration 3 - BFB'!A:A, A94) &gt; 0, 1, 0)</f>
        <v>0</v>
      </c>
      <c r="U94" s="7">
        <v>1</v>
      </c>
    </row>
    <row r="95" spans="1:21" x14ac:dyDescent="0.25">
      <c r="A95" s="7" t="s">
        <v>12269</v>
      </c>
      <c r="B95" s="7" t="s">
        <v>12270</v>
      </c>
      <c r="C95" s="7">
        <v>2018</v>
      </c>
      <c r="D95" s="7" t="s">
        <v>10187</v>
      </c>
      <c r="E95" s="7">
        <f t="shared" si="2"/>
        <v>0</v>
      </c>
      <c r="F95" s="7">
        <f>IF(COUNTIF('Start Set'!A:A, A95) &gt; 0, 1, 0)</f>
        <v>0</v>
      </c>
      <c r="G95" s="7">
        <f>IF(COUNTIF('Iteration 1 - Forward'!A:A, A95) &gt; 0, 1, 0)</f>
        <v>0</v>
      </c>
      <c r="H95" s="7">
        <f>IF(COUNTIF('Iteration 1 - Backward'!A:A, A95) &gt; 0, 1, 0)</f>
        <v>0</v>
      </c>
      <c r="I95" s="7">
        <f>IF(COUNTIF('Iteration 2 - Forward-Forward'!A:A, A95) &gt; 0, 1, 0)</f>
        <v>0</v>
      </c>
      <c r="J95" s="7">
        <f>IF(COUNTIF('Iteration 2 - Forward-Backward'!A:A, A95) &gt; 0, 1, 0)</f>
        <v>0</v>
      </c>
      <c r="K95" s="7">
        <f>IF(COUNTIF('Iteration 2 - Backward-Backward'!A:A, A95) &gt; 0, 1, 0)</f>
        <v>0</v>
      </c>
      <c r="L95" s="7">
        <f>IF(COUNTIF('Iteration 2 - Backward-Forward'!A:A, A95) &gt; 0, 1, 0)</f>
        <v>0</v>
      </c>
      <c r="M95" s="7">
        <f>IF(COUNTIF('Iteration 3 - FFF'!A:A, A95) &gt; 0, 1, 0)</f>
        <v>0</v>
      </c>
      <c r="N95" s="7">
        <f>IF(COUNTIF('Iteration 3 - FFB'!A:A, A95) &gt; 0, 1, 0)</f>
        <v>0</v>
      </c>
      <c r="O95" s="7">
        <f>IF(COUNTIF('Iteration 3 - FBF'!A:A, A95) &gt; 0, 1, 0)</f>
        <v>0</v>
      </c>
      <c r="P95" s="7">
        <f>IF(COUNTIF('Iteration 3 - FBB'!A:A, A95) &gt; 0, 1, 0)</f>
        <v>0</v>
      </c>
      <c r="Q95" s="7">
        <f>IF(COUNTIF('Iteration 3 - BBB'!A:A, A95) &gt; 0, 1, 0)</f>
        <v>0</v>
      </c>
      <c r="R95" s="7">
        <f>IF(COUNTIF('Iteration 3 - BBF'!A:A, A95) &gt; 0, 1, 0)</f>
        <v>0</v>
      </c>
      <c r="S95" s="7">
        <f>IF(COUNTIF('Iteration 3 - BFF'!A:A, A95) &gt; 0, 1, 0)</f>
        <v>0</v>
      </c>
      <c r="T95" s="7">
        <f>IF(COUNTIF('Iteration 3 - BFB'!A:A, A95) &gt; 0, 1, 0)</f>
        <v>0</v>
      </c>
      <c r="U95" s="7">
        <v>1</v>
      </c>
    </row>
    <row r="96" spans="1:21" x14ac:dyDescent="0.25">
      <c r="A96" s="7" t="s">
        <v>12275</v>
      </c>
      <c r="B96" s="7" t="s">
        <v>12276</v>
      </c>
      <c r="C96" s="7">
        <v>2018</v>
      </c>
      <c r="D96" s="7" t="s">
        <v>12277</v>
      </c>
      <c r="E96" s="7">
        <f t="shared" si="2"/>
        <v>0</v>
      </c>
      <c r="F96" s="7">
        <f>IF(COUNTIF('Start Set'!A:A, A96) &gt; 0, 1, 0)</f>
        <v>0</v>
      </c>
      <c r="G96" s="7">
        <f>IF(COUNTIF('Iteration 1 - Forward'!A:A, A96) &gt; 0, 1, 0)</f>
        <v>0</v>
      </c>
      <c r="H96" s="7">
        <f>IF(COUNTIF('Iteration 1 - Backward'!A:A, A96) &gt; 0, 1, 0)</f>
        <v>0</v>
      </c>
      <c r="I96" s="7">
        <f>IF(COUNTIF('Iteration 2 - Forward-Forward'!A:A, A96) &gt; 0, 1, 0)</f>
        <v>0</v>
      </c>
      <c r="J96" s="7">
        <f>IF(COUNTIF('Iteration 2 - Forward-Backward'!A:A, A96) &gt; 0, 1, 0)</f>
        <v>0</v>
      </c>
      <c r="K96" s="7">
        <f>IF(COUNTIF('Iteration 2 - Backward-Backward'!A:A, A96) &gt; 0, 1, 0)</f>
        <v>0</v>
      </c>
      <c r="L96" s="7">
        <f>IF(COUNTIF('Iteration 2 - Backward-Forward'!A:A, A96) &gt; 0, 1, 0)</f>
        <v>0</v>
      </c>
      <c r="M96" s="7">
        <f>IF(COUNTIF('Iteration 3 - FFF'!A:A, A96) &gt; 0, 1, 0)</f>
        <v>0</v>
      </c>
      <c r="N96" s="7">
        <f>IF(COUNTIF('Iteration 3 - FFB'!A:A, A96) &gt; 0, 1, 0)</f>
        <v>0</v>
      </c>
      <c r="O96" s="7">
        <f>IF(COUNTIF('Iteration 3 - FBF'!A:A, A96) &gt; 0, 1, 0)</f>
        <v>0</v>
      </c>
      <c r="P96" s="7">
        <f>IF(COUNTIF('Iteration 3 - FBB'!A:A, A96) &gt; 0, 1, 0)</f>
        <v>0</v>
      </c>
      <c r="Q96" s="7">
        <f>IF(COUNTIF('Iteration 3 - BBB'!A:A, A96) &gt; 0, 1, 0)</f>
        <v>0</v>
      </c>
      <c r="R96" s="7">
        <f>IF(COUNTIF('Iteration 3 - BBF'!A:A, A96) &gt; 0, 1, 0)</f>
        <v>0</v>
      </c>
      <c r="S96" s="7">
        <f>IF(COUNTIF('Iteration 3 - BFF'!A:A, A96) &gt; 0, 1, 0)</f>
        <v>0</v>
      </c>
      <c r="T96" s="7">
        <f>IF(COUNTIF('Iteration 3 - BFB'!A:A, A96) &gt; 0, 1, 0)</f>
        <v>0</v>
      </c>
      <c r="U96" s="7">
        <v>1</v>
      </c>
    </row>
    <row r="97" spans="1:21" x14ac:dyDescent="0.25">
      <c r="A97" s="7" t="s">
        <v>11921</v>
      </c>
      <c r="B97" s="7" t="s">
        <v>12187</v>
      </c>
      <c r="C97" s="7">
        <v>2019</v>
      </c>
      <c r="D97" s="7" t="s">
        <v>12186</v>
      </c>
      <c r="E97" s="7">
        <f t="shared" si="2"/>
        <v>0</v>
      </c>
      <c r="F97" s="7">
        <f>IF(COUNTIF('Start Set'!A:A, A97) &gt; 0, 1, 0)</f>
        <v>0</v>
      </c>
      <c r="G97" s="7">
        <f>IF(COUNTIF('Iteration 1 - Forward'!A:A, A97) &gt; 0, 1, 0)</f>
        <v>0</v>
      </c>
      <c r="H97" s="7">
        <f>IF(COUNTIF('Iteration 1 - Backward'!A:A, A97) &gt; 0, 1, 0)</f>
        <v>0</v>
      </c>
      <c r="I97" s="7">
        <f>IF(COUNTIF('Iteration 2 - Forward-Forward'!A:A, A97) &gt; 0, 1, 0)</f>
        <v>0</v>
      </c>
      <c r="J97" s="7">
        <f>IF(COUNTIF('Iteration 2 - Forward-Backward'!A:A, A97) &gt; 0, 1, 0)</f>
        <v>0</v>
      </c>
      <c r="K97" s="7">
        <f>IF(COUNTIF('Iteration 2 - Backward-Backward'!A:A, A97) &gt; 0, 1, 0)</f>
        <v>0</v>
      </c>
      <c r="L97" s="7">
        <f>IF(COUNTIF('Iteration 2 - Backward-Forward'!A:A, A97) &gt; 0, 1, 0)</f>
        <v>0</v>
      </c>
      <c r="M97" s="7">
        <f>IF(COUNTIF('Iteration 3 - FFF'!A:A, A97) &gt; 0, 1, 0)</f>
        <v>0</v>
      </c>
      <c r="N97" s="7">
        <f>IF(COUNTIF('Iteration 3 - FFB'!A:A, A97) &gt; 0, 1, 0)</f>
        <v>0</v>
      </c>
      <c r="O97" s="7">
        <f>IF(COUNTIF('Iteration 3 - FBF'!A:A, A97) &gt; 0, 1, 0)</f>
        <v>0</v>
      </c>
      <c r="P97" s="7">
        <f>IF(COUNTIF('Iteration 3 - FBB'!A:A, A97) &gt; 0, 1, 0)</f>
        <v>0</v>
      </c>
      <c r="Q97" s="7">
        <f>IF(COUNTIF('Iteration 3 - BBB'!A:A, A97) &gt; 0, 1, 0)</f>
        <v>0</v>
      </c>
      <c r="R97" s="7">
        <f>IF(COUNTIF('Iteration 3 - BBF'!A:A, A97) &gt; 0, 1, 0)</f>
        <v>0</v>
      </c>
      <c r="S97" s="7">
        <f>IF(COUNTIF('Iteration 3 - BFF'!A:A, A97) &gt; 0, 1, 0)</f>
        <v>0</v>
      </c>
      <c r="T97" s="7">
        <f>IF(COUNTIF('Iteration 3 - BFB'!A:A, A97) &gt; 0, 1, 0)</f>
        <v>0</v>
      </c>
      <c r="U97" s="7">
        <v>1</v>
      </c>
    </row>
    <row r="98" spans="1:21" x14ac:dyDescent="0.25">
      <c r="A98" s="7" t="s">
        <v>11944</v>
      </c>
      <c r="B98" s="7" t="s">
        <v>11945</v>
      </c>
      <c r="C98" s="7">
        <v>2019</v>
      </c>
      <c r="D98" s="7" t="s">
        <v>4690</v>
      </c>
      <c r="E98" s="7">
        <f t="shared" ref="E98:E129" si="3">--(ROW(A98)&lt;&gt;MATCH(A98,$A:$A,0))</f>
        <v>0</v>
      </c>
      <c r="F98" s="7">
        <f>IF(COUNTIF('Start Set'!A:A, A98) &gt; 0, 1, 0)</f>
        <v>0</v>
      </c>
      <c r="G98" s="7">
        <f>IF(COUNTIF('Iteration 1 - Forward'!A:A, A98) &gt; 0, 1, 0)</f>
        <v>0</v>
      </c>
      <c r="H98" s="7">
        <f>IF(COUNTIF('Iteration 1 - Backward'!A:A, A98) &gt; 0, 1, 0)</f>
        <v>0</v>
      </c>
      <c r="I98" s="7">
        <f>IF(COUNTIF('Iteration 2 - Forward-Forward'!A:A, A98) &gt; 0, 1, 0)</f>
        <v>0</v>
      </c>
      <c r="J98" s="7">
        <f>IF(COUNTIF('Iteration 2 - Forward-Backward'!A:A, A98) &gt; 0, 1, 0)</f>
        <v>0</v>
      </c>
      <c r="K98" s="7">
        <f>IF(COUNTIF('Iteration 2 - Backward-Backward'!A:A, A98) &gt; 0, 1, 0)</f>
        <v>0</v>
      </c>
      <c r="L98" s="7">
        <f>IF(COUNTIF('Iteration 2 - Backward-Forward'!A:A, A98) &gt; 0, 1, 0)</f>
        <v>0</v>
      </c>
      <c r="M98" s="7">
        <f>IF(COUNTIF('Iteration 3 - FFF'!A:A, A98) &gt; 0, 1, 0)</f>
        <v>0</v>
      </c>
      <c r="N98" s="7">
        <f>IF(COUNTIF('Iteration 3 - FFB'!A:A, A98) &gt; 0, 1, 0)</f>
        <v>0</v>
      </c>
      <c r="O98" s="7">
        <f>IF(COUNTIF('Iteration 3 - FBF'!A:A, A98) &gt; 0, 1, 0)</f>
        <v>0</v>
      </c>
      <c r="P98" s="7">
        <f>IF(COUNTIF('Iteration 3 - FBB'!A:A, A98) &gt; 0, 1, 0)</f>
        <v>0</v>
      </c>
      <c r="Q98" s="7">
        <f>IF(COUNTIF('Iteration 3 - BBB'!A:A, A98) &gt; 0, 1, 0)</f>
        <v>0</v>
      </c>
      <c r="R98" s="7">
        <f>IF(COUNTIF('Iteration 3 - BBF'!A:A, A98) &gt; 0, 1, 0)</f>
        <v>0</v>
      </c>
      <c r="S98" s="7">
        <f>IF(COUNTIF('Iteration 3 - BFF'!A:A, A98) &gt; 0, 1, 0)</f>
        <v>0</v>
      </c>
      <c r="T98" s="7">
        <f>IF(COUNTIF('Iteration 3 - BFB'!A:A, A98) &gt; 0, 1, 0)</f>
        <v>0</v>
      </c>
      <c r="U98" s="7">
        <v>1</v>
      </c>
    </row>
    <row r="99" spans="1:21" x14ac:dyDescent="0.25">
      <c r="A99" s="7" t="s">
        <v>11961</v>
      </c>
      <c r="B99" s="7" t="s">
        <v>11962</v>
      </c>
      <c r="C99" s="7">
        <v>2019</v>
      </c>
      <c r="D99" s="7" t="s">
        <v>138</v>
      </c>
      <c r="E99" s="7">
        <f t="shared" si="3"/>
        <v>0</v>
      </c>
      <c r="F99" s="7">
        <f>IF(COUNTIF('Start Set'!A:A, A99) &gt; 0, 1, 0)</f>
        <v>0</v>
      </c>
      <c r="G99" s="7">
        <f>IF(COUNTIF('Iteration 1 - Forward'!A:A, A99) &gt; 0, 1, 0)</f>
        <v>0</v>
      </c>
      <c r="H99" s="7">
        <f>IF(COUNTIF('Iteration 1 - Backward'!A:A, A99) &gt; 0, 1, 0)</f>
        <v>0</v>
      </c>
      <c r="I99" s="7">
        <f>IF(COUNTIF('Iteration 2 - Forward-Forward'!A:A, A99) &gt; 0, 1, 0)</f>
        <v>0</v>
      </c>
      <c r="J99" s="7">
        <f>IF(COUNTIF('Iteration 2 - Forward-Backward'!A:A, A99) &gt; 0, 1, 0)</f>
        <v>0</v>
      </c>
      <c r="K99" s="7">
        <f>IF(COUNTIF('Iteration 2 - Backward-Backward'!A:A, A99) &gt; 0, 1, 0)</f>
        <v>0</v>
      </c>
      <c r="L99" s="7">
        <f>IF(COUNTIF('Iteration 2 - Backward-Forward'!A:A, A99) &gt; 0, 1, 0)</f>
        <v>0</v>
      </c>
      <c r="M99" s="7">
        <f>IF(COUNTIF('Iteration 3 - FFF'!A:A, A99) &gt; 0, 1, 0)</f>
        <v>0</v>
      </c>
      <c r="N99" s="7">
        <f>IF(COUNTIF('Iteration 3 - FFB'!A:A, A99) &gt; 0, 1, 0)</f>
        <v>0</v>
      </c>
      <c r="O99" s="7">
        <f>IF(COUNTIF('Iteration 3 - FBF'!A:A, A99) &gt; 0, 1, 0)</f>
        <v>0</v>
      </c>
      <c r="P99" s="7">
        <f>IF(COUNTIF('Iteration 3 - FBB'!A:A, A99) &gt; 0, 1, 0)</f>
        <v>0</v>
      </c>
      <c r="Q99" s="7">
        <f>IF(COUNTIF('Iteration 3 - BBB'!A:A, A99) &gt; 0, 1, 0)</f>
        <v>0</v>
      </c>
      <c r="R99" s="7">
        <f>IF(COUNTIF('Iteration 3 - BBF'!A:A, A99) &gt; 0, 1, 0)</f>
        <v>0</v>
      </c>
      <c r="S99" s="7">
        <f>IF(COUNTIF('Iteration 3 - BFF'!A:A, A99) &gt; 0, 1, 0)</f>
        <v>0</v>
      </c>
      <c r="T99" s="7">
        <f>IF(COUNTIF('Iteration 3 - BFB'!A:A, A99) &gt; 0, 1, 0)</f>
        <v>0</v>
      </c>
      <c r="U99" s="7">
        <v>1</v>
      </c>
    </row>
    <row r="100" spans="1:21" x14ac:dyDescent="0.25">
      <c r="A100" s="7" t="s">
        <v>11968</v>
      </c>
      <c r="B100" s="7" t="s">
        <v>11969</v>
      </c>
      <c r="C100" s="7">
        <v>2019</v>
      </c>
      <c r="D100" s="7" t="s">
        <v>11970</v>
      </c>
      <c r="E100" s="7">
        <f t="shared" si="3"/>
        <v>0</v>
      </c>
      <c r="F100" s="7">
        <f>IF(COUNTIF('Start Set'!A:A, A100) &gt; 0, 1, 0)</f>
        <v>0</v>
      </c>
      <c r="G100" s="7">
        <f>IF(COUNTIF('Iteration 1 - Forward'!A:A, A100) &gt; 0, 1, 0)</f>
        <v>0</v>
      </c>
      <c r="H100" s="7">
        <f>IF(COUNTIF('Iteration 1 - Backward'!A:A, A100) &gt; 0, 1, 0)</f>
        <v>0</v>
      </c>
      <c r="I100" s="7">
        <f>IF(COUNTIF('Iteration 2 - Forward-Forward'!A:A, A100) &gt; 0, 1, 0)</f>
        <v>0</v>
      </c>
      <c r="J100" s="7">
        <f>IF(COUNTIF('Iteration 2 - Forward-Backward'!A:A, A100) &gt; 0, 1, 0)</f>
        <v>0</v>
      </c>
      <c r="K100" s="7">
        <f>IF(COUNTIF('Iteration 2 - Backward-Backward'!A:A, A100) &gt; 0, 1, 0)</f>
        <v>0</v>
      </c>
      <c r="L100" s="7">
        <f>IF(COUNTIF('Iteration 2 - Backward-Forward'!A:A, A100) &gt; 0, 1, 0)</f>
        <v>0</v>
      </c>
      <c r="M100" s="7">
        <f>IF(COUNTIF('Iteration 3 - FFF'!A:A, A100) &gt; 0, 1, 0)</f>
        <v>0</v>
      </c>
      <c r="N100" s="7">
        <f>IF(COUNTIF('Iteration 3 - FFB'!A:A, A100) &gt; 0, 1, 0)</f>
        <v>0</v>
      </c>
      <c r="O100" s="7">
        <f>IF(COUNTIF('Iteration 3 - FBF'!A:A, A100) &gt; 0, 1, 0)</f>
        <v>0</v>
      </c>
      <c r="P100" s="7">
        <f>IF(COUNTIF('Iteration 3 - FBB'!A:A, A100) &gt; 0, 1, 0)</f>
        <v>0</v>
      </c>
      <c r="Q100" s="7">
        <f>IF(COUNTIF('Iteration 3 - BBB'!A:A, A100) &gt; 0, 1, 0)</f>
        <v>0</v>
      </c>
      <c r="R100" s="7">
        <f>IF(COUNTIF('Iteration 3 - BBF'!A:A, A100) &gt; 0, 1, 0)</f>
        <v>0</v>
      </c>
      <c r="S100" s="7">
        <f>IF(COUNTIF('Iteration 3 - BFF'!A:A, A100) &gt; 0, 1, 0)</f>
        <v>0</v>
      </c>
      <c r="T100" s="7">
        <f>IF(COUNTIF('Iteration 3 - BFB'!A:A, A100) &gt; 0, 1, 0)</f>
        <v>0</v>
      </c>
      <c r="U100" s="7">
        <v>1</v>
      </c>
    </row>
    <row r="101" spans="1:21" x14ac:dyDescent="0.25">
      <c r="A101" s="7" t="s">
        <v>11976</v>
      </c>
      <c r="B101" s="7" t="s">
        <v>11977</v>
      </c>
      <c r="C101" s="7">
        <v>2019</v>
      </c>
      <c r="D101" s="7" t="s">
        <v>4690</v>
      </c>
      <c r="E101" s="7">
        <f t="shared" si="3"/>
        <v>0</v>
      </c>
      <c r="F101" s="7">
        <f>IF(COUNTIF('Start Set'!A:A, A101) &gt; 0, 1, 0)</f>
        <v>0</v>
      </c>
      <c r="G101" s="7">
        <f>IF(COUNTIF('Iteration 1 - Forward'!A:A, A101) &gt; 0, 1, 0)</f>
        <v>0</v>
      </c>
      <c r="H101" s="7">
        <f>IF(COUNTIF('Iteration 1 - Backward'!A:A, A101) &gt; 0, 1, 0)</f>
        <v>0</v>
      </c>
      <c r="I101" s="7">
        <f>IF(COUNTIF('Iteration 2 - Forward-Forward'!A:A, A101) &gt; 0, 1, 0)</f>
        <v>0</v>
      </c>
      <c r="J101" s="7">
        <f>IF(COUNTIF('Iteration 2 - Forward-Backward'!A:A, A101) &gt; 0, 1, 0)</f>
        <v>0</v>
      </c>
      <c r="K101" s="7">
        <f>IF(COUNTIF('Iteration 2 - Backward-Backward'!A:A, A101) &gt; 0, 1, 0)</f>
        <v>0</v>
      </c>
      <c r="L101" s="7">
        <f>IF(COUNTIF('Iteration 2 - Backward-Forward'!A:A, A101) &gt; 0, 1, 0)</f>
        <v>0</v>
      </c>
      <c r="M101" s="7">
        <f>IF(COUNTIF('Iteration 3 - FFF'!A:A, A101) &gt; 0, 1, 0)</f>
        <v>0</v>
      </c>
      <c r="N101" s="7">
        <f>IF(COUNTIF('Iteration 3 - FFB'!A:A, A101) &gt; 0, 1, 0)</f>
        <v>0</v>
      </c>
      <c r="O101" s="7">
        <f>IF(COUNTIF('Iteration 3 - FBF'!A:A, A101) &gt; 0, 1, 0)</f>
        <v>0</v>
      </c>
      <c r="P101" s="7">
        <f>IF(COUNTIF('Iteration 3 - FBB'!A:A, A101) &gt; 0, 1, 0)</f>
        <v>0</v>
      </c>
      <c r="Q101" s="7">
        <f>IF(COUNTIF('Iteration 3 - BBB'!A:A, A101) &gt; 0, 1, 0)</f>
        <v>0</v>
      </c>
      <c r="R101" s="7">
        <f>IF(COUNTIF('Iteration 3 - BBF'!A:A, A101) &gt; 0, 1, 0)</f>
        <v>0</v>
      </c>
      <c r="S101" s="7">
        <f>IF(COUNTIF('Iteration 3 - BFF'!A:A, A101) &gt; 0, 1, 0)</f>
        <v>0</v>
      </c>
      <c r="T101" s="7">
        <f>IF(COUNTIF('Iteration 3 - BFB'!A:A, A101) &gt; 0, 1, 0)</f>
        <v>0</v>
      </c>
      <c r="U101" s="7">
        <v>1</v>
      </c>
    </row>
    <row r="102" spans="1:21" x14ac:dyDescent="0.25">
      <c r="A102" s="7" t="s">
        <v>11978</v>
      </c>
      <c r="B102" s="7" t="s">
        <v>11979</v>
      </c>
      <c r="C102" s="7">
        <v>2019</v>
      </c>
      <c r="D102" s="7" t="s">
        <v>2163</v>
      </c>
      <c r="E102" s="7">
        <f t="shared" si="3"/>
        <v>0</v>
      </c>
      <c r="F102" s="7">
        <f>IF(COUNTIF('Start Set'!A:A, A102) &gt; 0, 1, 0)</f>
        <v>0</v>
      </c>
      <c r="G102" s="7">
        <f>IF(COUNTIF('Iteration 1 - Forward'!A:A, A102) &gt; 0, 1, 0)</f>
        <v>0</v>
      </c>
      <c r="H102" s="7">
        <f>IF(COUNTIF('Iteration 1 - Backward'!A:A, A102) &gt; 0, 1, 0)</f>
        <v>0</v>
      </c>
      <c r="I102" s="7">
        <f>IF(COUNTIF('Iteration 2 - Forward-Forward'!A:A, A102) &gt; 0, 1, 0)</f>
        <v>0</v>
      </c>
      <c r="J102" s="7">
        <f>IF(COUNTIF('Iteration 2 - Forward-Backward'!A:A, A102) &gt; 0, 1, 0)</f>
        <v>0</v>
      </c>
      <c r="K102" s="7">
        <f>IF(COUNTIF('Iteration 2 - Backward-Backward'!A:A, A102) &gt; 0, 1, 0)</f>
        <v>0</v>
      </c>
      <c r="L102" s="7">
        <f>IF(COUNTIF('Iteration 2 - Backward-Forward'!A:A, A102) &gt; 0, 1, 0)</f>
        <v>0</v>
      </c>
      <c r="M102" s="7">
        <f>IF(COUNTIF('Iteration 3 - FFF'!A:A, A102) &gt; 0, 1, 0)</f>
        <v>0</v>
      </c>
      <c r="N102" s="7">
        <f>IF(COUNTIF('Iteration 3 - FFB'!A:A, A102) &gt; 0, 1, 0)</f>
        <v>0</v>
      </c>
      <c r="O102" s="7">
        <f>IF(COUNTIF('Iteration 3 - FBF'!A:A, A102) &gt; 0, 1, 0)</f>
        <v>0</v>
      </c>
      <c r="P102" s="7">
        <f>IF(COUNTIF('Iteration 3 - FBB'!A:A, A102) &gt; 0, 1, 0)</f>
        <v>0</v>
      </c>
      <c r="Q102" s="7">
        <f>IF(COUNTIF('Iteration 3 - BBB'!A:A, A102) &gt; 0, 1, 0)</f>
        <v>0</v>
      </c>
      <c r="R102" s="7">
        <f>IF(COUNTIF('Iteration 3 - BBF'!A:A, A102) &gt; 0, 1, 0)</f>
        <v>0</v>
      </c>
      <c r="S102" s="7">
        <f>IF(COUNTIF('Iteration 3 - BFF'!A:A, A102) &gt; 0, 1, 0)</f>
        <v>0</v>
      </c>
      <c r="T102" s="7">
        <f>IF(COUNTIF('Iteration 3 - BFB'!A:A, A102) &gt; 0, 1, 0)</f>
        <v>0</v>
      </c>
      <c r="U102" s="7">
        <v>1</v>
      </c>
    </row>
    <row r="103" spans="1:21" x14ac:dyDescent="0.25">
      <c r="A103" s="7" t="s">
        <v>11984</v>
      </c>
      <c r="B103" s="7" t="s">
        <v>11985</v>
      </c>
      <c r="C103" s="7">
        <v>2019</v>
      </c>
      <c r="D103" s="7" t="s">
        <v>11941</v>
      </c>
      <c r="E103" s="7">
        <f t="shared" si="3"/>
        <v>0</v>
      </c>
      <c r="F103" s="7">
        <f>IF(COUNTIF('Start Set'!A:A, A103) &gt; 0, 1, 0)</f>
        <v>0</v>
      </c>
      <c r="G103" s="7">
        <f>IF(COUNTIF('Iteration 1 - Forward'!A:A, A103) &gt; 0, 1, 0)</f>
        <v>0</v>
      </c>
      <c r="H103" s="7">
        <f>IF(COUNTIF('Iteration 1 - Backward'!A:A, A103) &gt; 0, 1, 0)</f>
        <v>0</v>
      </c>
      <c r="I103" s="7">
        <f>IF(COUNTIF('Iteration 2 - Forward-Forward'!A:A, A103) &gt; 0, 1, 0)</f>
        <v>0</v>
      </c>
      <c r="J103" s="7">
        <f>IF(COUNTIF('Iteration 2 - Forward-Backward'!A:A, A103) &gt; 0, 1, 0)</f>
        <v>0</v>
      </c>
      <c r="K103" s="7">
        <f>IF(COUNTIF('Iteration 2 - Backward-Backward'!A:A, A103) &gt; 0, 1, 0)</f>
        <v>0</v>
      </c>
      <c r="L103" s="7">
        <f>IF(COUNTIF('Iteration 2 - Backward-Forward'!A:A, A103) &gt; 0, 1, 0)</f>
        <v>0</v>
      </c>
      <c r="M103" s="7">
        <f>IF(COUNTIF('Iteration 3 - FFF'!A:A, A103) &gt; 0, 1, 0)</f>
        <v>0</v>
      </c>
      <c r="N103" s="7">
        <f>IF(COUNTIF('Iteration 3 - FFB'!A:A, A103) &gt; 0, 1, 0)</f>
        <v>0</v>
      </c>
      <c r="O103" s="7">
        <f>IF(COUNTIF('Iteration 3 - FBF'!A:A, A103) &gt; 0, 1, 0)</f>
        <v>0</v>
      </c>
      <c r="P103" s="7">
        <f>IF(COUNTIF('Iteration 3 - FBB'!A:A, A103) &gt; 0, 1, 0)</f>
        <v>0</v>
      </c>
      <c r="Q103" s="7">
        <f>IF(COUNTIF('Iteration 3 - BBB'!A:A, A103) &gt; 0, 1, 0)</f>
        <v>0</v>
      </c>
      <c r="R103" s="7">
        <f>IF(COUNTIF('Iteration 3 - BBF'!A:A, A103) &gt; 0, 1, 0)</f>
        <v>0</v>
      </c>
      <c r="S103" s="7">
        <f>IF(COUNTIF('Iteration 3 - BFF'!A:A, A103) &gt; 0, 1, 0)</f>
        <v>0</v>
      </c>
      <c r="T103" s="7">
        <f>IF(COUNTIF('Iteration 3 - BFB'!A:A, A103) &gt; 0, 1, 0)</f>
        <v>0</v>
      </c>
      <c r="U103" s="7">
        <v>1</v>
      </c>
    </row>
    <row r="104" spans="1:21" x14ac:dyDescent="0.25">
      <c r="A104" s="7" t="s">
        <v>12018</v>
      </c>
      <c r="B104" s="7" t="s">
        <v>12019</v>
      </c>
      <c r="C104" s="7">
        <v>2019</v>
      </c>
      <c r="D104" s="7" t="s">
        <v>4690</v>
      </c>
      <c r="E104" s="7">
        <f t="shared" si="3"/>
        <v>0</v>
      </c>
      <c r="F104" s="7">
        <f>IF(COUNTIF('Start Set'!A:A, A104) &gt; 0, 1, 0)</f>
        <v>0</v>
      </c>
      <c r="G104" s="7">
        <f>IF(COUNTIF('Iteration 1 - Forward'!A:A, A104) &gt; 0, 1, 0)</f>
        <v>0</v>
      </c>
      <c r="H104" s="7">
        <f>IF(COUNTIF('Iteration 1 - Backward'!A:A, A104) &gt; 0, 1, 0)</f>
        <v>0</v>
      </c>
      <c r="I104" s="7">
        <f>IF(COUNTIF('Iteration 2 - Forward-Forward'!A:A, A104) &gt; 0, 1, 0)</f>
        <v>0</v>
      </c>
      <c r="J104" s="7">
        <f>IF(COUNTIF('Iteration 2 - Forward-Backward'!A:A, A104) &gt; 0, 1, 0)</f>
        <v>0</v>
      </c>
      <c r="K104" s="7">
        <f>IF(COUNTIF('Iteration 2 - Backward-Backward'!A:A, A104) &gt; 0, 1, 0)</f>
        <v>0</v>
      </c>
      <c r="L104" s="7">
        <f>IF(COUNTIF('Iteration 2 - Backward-Forward'!A:A, A104) &gt; 0, 1, 0)</f>
        <v>0</v>
      </c>
      <c r="M104" s="7">
        <f>IF(COUNTIF('Iteration 3 - FFF'!A:A, A104) &gt; 0, 1, 0)</f>
        <v>0</v>
      </c>
      <c r="N104" s="7">
        <f>IF(COUNTIF('Iteration 3 - FFB'!A:A, A104) &gt; 0, 1, 0)</f>
        <v>0</v>
      </c>
      <c r="O104" s="7">
        <f>IF(COUNTIF('Iteration 3 - FBF'!A:A, A104) &gt; 0, 1, 0)</f>
        <v>0</v>
      </c>
      <c r="P104" s="7">
        <f>IF(COUNTIF('Iteration 3 - FBB'!A:A, A104) &gt; 0, 1, 0)</f>
        <v>0</v>
      </c>
      <c r="Q104" s="7">
        <f>IF(COUNTIF('Iteration 3 - BBB'!A:A, A104) &gt; 0, 1, 0)</f>
        <v>0</v>
      </c>
      <c r="R104" s="7">
        <f>IF(COUNTIF('Iteration 3 - BBF'!A:A, A104) &gt; 0, 1, 0)</f>
        <v>0</v>
      </c>
      <c r="S104" s="7">
        <f>IF(COUNTIF('Iteration 3 - BFF'!A:A, A104) &gt; 0, 1, 0)</f>
        <v>0</v>
      </c>
      <c r="T104" s="7">
        <f>IF(COUNTIF('Iteration 3 - BFB'!A:A, A104) &gt; 0, 1, 0)</f>
        <v>0</v>
      </c>
      <c r="U104" s="7">
        <v>1</v>
      </c>
    </row>
    <row r="105" spans="1:21" x14ac:dyDescent="0.25">
      <c r="A105" s="7" t="s">
        <v>12020</v>
      </c>
      <c r="B105" s="7" t="s">
        <v>12021</v>
      </c>
      <c r="C105" s="7">
        <v>2019</v>
      </c>
      <c r="D105" s="7" t="s">
        <v>4960</v>
      </c>
      <c r="E105" s="7">
        <f t="shared" si="3"/>
        <v>0</v>
      </c>
      <c r="F105" s="7">
        <f>IF(COUNTIF('Start Set'!A:A, A105) &gt; 0, 1, 0)</f>
        <v>0</v>
      </c>
      <c r="G105" s="7">
        <f>IF(COUNTIF('Iteration 1 - Forward'!A:A, A105) &gt; 0, 1, 0)</f>
        <v>0</v>
      </c>
      <c r="H105" s="7">
        <f>IF(COUNTIF('Iteration 1 - Backward'!A:A, A105) &gt; 0, 1, 0)</f>
        <v>0</v>
      </c>
      <c r="I105" s="7">
        <f>IF(COUNTIF('Iteration 2 - Forward-Forward'!A:A, A105) &gt; 0, 1, 0)</f>
        <v>0</v>
      </c>
      <c r="J105" s="7">
        <f>IF(COUNTIF('Iteration 2 - Forward-Backward'!A:A, A105) &gt; 0, 1, 0)</f>
        <v>0</v>
      </c>
      <c r="K105" s="7">
        <f>IF(COUNTIF('Iteration 2 - Backward-Backward'!A:A, A105) &gt; 0, 1, 0)</f>
        <v>0</v>
      </c>
      <c r="L105" s="7">
        <f>IF(COUNTIF('Iteration 2 - Backward-Forward'!A:A, A105) &gt; 0, 1, 0)</f>
        <v>0</v>
      </c>
      <c r="M105" s="7">
        <f>IF(COUNTIF('Iteration 3 - FFF'!A:A, A105) &gt; 0, 1, 0)</f>
        <v>0</v>
      </c>
      <c r="N105" s="7">
        <f>IF(COUNTIF('Iteration 3 - FFB'!A:A, A105) &gt; 0, 1, 0)</f>
        <v>0</v>
      </c>
      <c r="O105" s="7">
        <f>IF(COUNTIF('Iteration 3 - FBF'!A:A, A105) &gt; 0, 1, 0)</f>
        <v>0</v>
      </c>
      <c r="P105" s="7">
        <f>IF(COUNTIF('Iteration 3 - FBB'!A:A, A105) &gt; 0, 1, 0)</f>
        <v>0</v>
      </c>
      <c r="Q105" s="7">
        <f>IF(COUNTIF('Iteration 3 - BBB'!A:A, A105) &gt; 0, 1, 0)</f>
        <v>0</v>
      </c>
      <c r="R105" s="7">
        <f>IF(COUNTIF('Iteration 3 - BBF'!A:A, A105) &gt; 0, 1, 0)</f>
        <v>0</v>
      </c>
      <c r="S105" s="7">
        <f>IF(COUNTIF('Iteration 3 - BFF'!A:A, A105) &gt; 0, 1, 0)</f>
        <v>0</v>
      </c>
      <c r="T105" s="7">
        <f>IF(COUNTIF('Iteration 3 - BFB'!A:A, A105) &gt; 0, 1, 0)</f>
        <v>0</v>
      </c>
      <c r="U105" s="7">
        <v>1</v>
      </c>
    </row>
    <row r="106" spans="1:21" x14ac:dyDescent="0.25">
      <c r="A106" s="7" t="s">
        <v>12037</v>
      </c>
      <c r="B106" s="7" t="s">
        <v>12038</v>
      </c>
      <c r="C106" s="7">
        <v>2019</v>
      </c>
      <c r="D106" s="7" t="s">
        <v>356</v>
      </c>
      <c r="E106" s="7">
        <f t="shared" si="3"/>
        <v>0</v>
      </c>
      <c r="F106" s="7">
        <f>IF(COUNTIF('Start Set'!A:A, A106) &gt; 0, 1, 0)</f>
        <v>0</v>
      </c>
      <c r="G106" s="7">
        <f>IF(COUNTIF('Iteration 1 - Forward'!A:A, A106) &gt; 0, 1, 0)</f>
        <v>0</v>
      </c>
      <c r="H106" s="7">
        <f>IF(COUNTIF('Iteration 1 - Backward'!A:A, A106) &gt; 0, 1, 0)</f>
        <v>0</v>
      </c>
      <c r="I106" s="7">
        <f>IF(COUNTIF('Iteration 2 - Forward-Forward'!A:A, A106) &gt; 0, 1, 0)</f>
        <v>0</v>
      </c>
      <c r="J106" s="7">
        <f>IF(COUNTIF('Iteration 2 - Forward-Backward'!A:A, A106) &gt; 0, 1, 0)</f>
        <v>0</v>
      </c>
      <c r="K106" s="7">
        <f>IF(COUNTIF('Iteration 2 - Backward-Backward'!A:A, A106) &gt; 0, 1, 0)</f>
        <v>0</v>
      </c>
      <c r="L106" s="7">
        <f>IF(COUNTIF('Iteration 2 - Backward-Forward'!A:A, A106) &gt; 0, 1, 0)</f>
        <v>0</v>
      </c>
      <c r="M106" s="7">
        <f>IF(COUNTIF('Iteration 3 - FFF'!A:A, A106) &gt; 0, 1, 0)</f>
        <v>0</v>
      </c>
      <c r="N106" s="7">
        <f>IF(COUNTIF('Iteration 3 - FFB'!A:A, A106) &gt; 0, 1, 0)</f>
        <v>0</v>
      </c>
      <c r="O106" s="7">
        <f>IF(COUNTIF('Iteration 3 - FBF'!A:A, A106) &gt; 0, 1, 0)</f>
        <v>0</v>
      </c>
      <c r="P106" s="7">
        <f>IF(COUNTIF('Iteration 3 - FBB'!A:A, A106) &gt; 0, 1, 0)</f>
        <v>0</v>
      </c>
      <c r="Q106" s="7">
        <f>IF(COUNTIF('Iteration 3 - BBB'!A:A, A106) &gt; 0, 1, 0)</f>
        <v>0</v>
      </c>
      <c r="R106" s="7">
        <f>IF(COUNTIF('Iteration 3 - BBF'!A:A, A106) &gt; 0, 1, 0)</f>
        <v>0</v>
      </c>
      <c r="S106" s="7">
        <f>IF(COUNTIF('Iteration 3 - BFF'!A:A, A106) &gt; 0, 1, 0)</f>
        <v>0</v>
      </c>
      <c r="T106" s="7">
        <f>IF(COUNTIF('Iteration 3 - BFB'!A:A, A106) &gt; 0, 1, 0)</f>
        <v>0</v>
      </c>
      <c r="U106" s="7">
        <v>1</v>
      </c>
    </row>
    <row r="107" spans="1:21" x14ac:dyDescent="0.25">
      <c r="A107" s="7" t="s">
        <v>12064</v>
      </c>
      <c r="B107" s="7" t="s">
        <v>12062</v>
      </c>
      <c r="C107" s="7">
        <v>2019</v>
      </c>
      <c r="D107" s="7" t="s">
        <v>12065</v>
      </c>
      <c r="E107" s="7">
        <f t="shared" si="3"/>
        <v>0</v>
      </c>
      <c r="F107" s="7">
        <f>IF(COUNTIF('Start Set'!A:A, A107) &gt; 0, 1, 0)</f>
        <v>0</v>
      </c>
      <c r="G107" s="7">
        <f>IF(COUNTIF('Iteration 1 - Forward'!A:A, A107) &gt; 0, 1, 0)</f>
        <v>0</v>
      </c>
      <c r="H107" s="7">
        <f>IF(COUNTIF('Iteration 1 - Backward'!A:A, A107) &gt; 0, 1, 0)</f>
        <v>0</v>
      </c>
      <c r="I107" s="7">
        <f>IF(COUNTIF('Iteration 2 - Forward-Forward'!A:A, A107) &gt; 0, 1, 0)</f>
        <v>0</v>
      </c>
      <c r="J107" s="7">
        <f>IF(COUNTIF('Iteration 2 - Forward-Backward'!A:A, A107) &gt; 0, 1, 0)</f>
        <v>0</v>
      </c>
      <c r="K107" s="7">
        <f>IF(COUNTIF('Iteration 2 - Backward-Backward'!A:A, A107) &gt; 0, 1, 0)</f>
        <v>0</v>
      </c>
      <c r="L107" s="7">
        <f>IF(COUNTIF('Iteration 2 - Backward-Forward'!A:A, A107) &gt; 0, 1, 0)</f>
        <v>0</v>
      </c>
      <c r="M107" s="7">
        <f>IF(COUNTIF('Iteration 3 - FFF'!A:A, A107) &gt; 0, 1, 0)</f>
        <v>0</v>
      </c>
      <c r="N107" s="7">
        <f>IF(COUNTIF('Iteration 3 - FFB'!A:A, A107) &gt; 0, 1, 0)</f>
        <v>0</v>
      </c>
      <c r="O107" s="7">
        <f>IF(COUNTIF('Iteration 3 - FBF'!A:A, A107) &gt; 0, 1, 0)</f>
        <v>0</v>
      </c>
      <c r="P107" s="7">
        <f>IF(COUNTIF('Iteration 3 - FBB'!A:A, A107) &gt; 0, 1, 0)</f>
        <v>0</v>
      </c>
      <c r="Q107" s="7">
        <f>IF(COUNTIF('Iteration 3 - BBB'!A:A, A107) &gt; 0, 1, 0)</f>
        <v>0</v>
      </c>
      <c r="R107" s="7">
        <f>IF(COUNTIF('Iteration 3 - BBF'!A:A, A107) &gt; 0, 1, 0)</f>
        <v>0</v>
      </c>
      <c r="S107" s="7">
        <f>IF(COUNTIF('Iteration 3 - BFF'!A:A, A107) &gt; 0, 1, 0)</f>
        <v>0</v>
      </c>
      <c r="T107" s="7">
        <f>IF(COUNTIF('Iteration 3 - BFB'!A:A, A107) &gt; 0, 1, 0)</f>
        <v>0</v>
      </c>
      <c r="U107" s="7">
        <v>1</v>
      </c>
    </row>
    <row r="108" spans="1:21" x14ac:dyDescent="0.25">
      <c r="A108" s="7" t="s">
        <v>12087</v>
      </c>
      <c r="B108" s="7" t="s">
        <v>12088</v>
      </c>
      <c r="C108" s="7">
        <v>2019</v>
      </c>
      <c r="D108" s="7" t="s">
        <v>12089</v>
      </c>
      <c r="E108" s="7">
        <f t="shared" si="3"/>
        <v>0</v>
      </c>
      <c r="F108" s="7">
        <f>IF(COUNTIF('Start Set'!A:A, A108) &gt; 0, 1, 0)</f>
        <v>0</v>
      </c>
      <c r="G108" s="7">
        <f>IF(COUNTIF('Iteration 1 - Forward'!A:A, A108) &gt; 0, 1, 0)</f>
        <v>0</v>
      </c>
      <c r="H108" s="7">
        <f>IF(COUNTIF('Iteration 1 - Backward'!A:A, A108) &gt; 0, 1, 0)</f>
        <v>0</v>
      </c>
      <c r="I108" s="7">
        <f>IF(COUNTIF('Iteration 2 - Forward-Forward'!A:A, A108) &gt; 0, 1, 0)</f>
        <v>0</v>
      </c>
      <c r="J108" s="7">
        <f>IF(COUNTIF('Iteration 2 - Forward-Backward'!A:A, A108) &gt; 0, 1, 0)</f>
        <v>0</v>
      </c>
      <c r="K108" s="7">
        <f>IF(COUNTIF('Iteration 2 - Backward-Backward'!A:A, A108) &gt; 0, 1, 0)</f>
        <v>0</v>
      </c>
      <c r="L108" s="7">
        <f>IF(COUNTIF('Iteration 2 - Backward-Forward'!A:A, A108) &gt; 0, 1, 0)</f>
        <v>0</v>
      </c>
      <c r="M108" s="7">
        <f>IF(COUNTIF('Iteration 3 - FFF'!A:A, A108) &gt; 0, 1, 0)</f>
        <v>0</v>
      </c>
      <c r="N108" s="7">
        <f>IF(COUNTIF('Iteration 3 - FFB'!A:A, A108) &gt; 0, 1, 0)</f>
        <v>0</v>
      </c>
      <c r="O108" s="7">
        <f>IF(COUNTIF('Iteration 3 - FBF'!A:A, A108) &gt; 0, 1, 0)</f>
        <v>0</v>
      </c>
      <c r="P108" s="7">
        <f>IF(COUNTIF('Iteration 3 - FBB'!A:A, A108) &gt; 0, 1, 0)</f>
        <v>0</v>
      </c>
      <c r="Q108" s="7">
        <f>IF(COUNTIF('Iteration 3 - BBB'!A:A, A108) &gt; 0, 1, 0)</f>
        <v>0</v>
      </c>
      <c r="R108" s="7">
        <f>IF(COUNTIF('Iteration 3 - BBF'!A:A, A108) &gt; 0, 1, 0)</f>
        <v>0</v>
      </c>
      <c r="S108" s="7">
        <f>IF(COUNTIF('Iteration 3 - BFF'!A:A, A108) &gt; 0, 1, 0)</f>
        <v>0</v>
      </c>
      <c r="T108" s="7">
        <f>IF(COUNTIF('Iteration 3 - BFB'!A:A, A108) &gt; 0, 1, 0)</f>
        <v>0</v>
      </c>
      <c r="U108" s="7">
        <v>1</v>
      </c>
    </row>
    <row r="109" spans="1:21" x14ac:dyDescent="0.25">
      <c r="A109" s="7" t="s">
        <v>12095</v>
      </c>
      <c r="B109" s="7" t="s">
        <v>12096</v>
      </c>
      <c r="C109" s="7">
        <v>2019</v>
      </c>
      <c r="D109" s="7" t="s">
        <v>356</v>
      </c>
      <c r="E109" s="7">
        <f t="shared" si="3"/>
        <v>0</v>
      </c>
      <c r="F109" s="7">
        <f>IF(COUNTIF('Start Set'!A:A, A109) &gt; 0, 1, 0)</f>
        <v>0</v>
      </c>
      <c r="G109" s="7">
        <f>IF(COUNTIF('Iteration 1 - Forward'!A:A, A109) &gt; 0, 1, 0)</f>
        <v>0</v>
      </c>
      <c r="H109" s="7">
        <f>IF(COUNTIF('Iteration 1 - Backward'!A:A, A109) &gt; 0, 1, 0)</f>
        <v>0</v>
      </c>
      <c r="I109" s="7">
        <f>IF(COUNTIF('Iteration 2 - Forward-Forward'!A:A, A109) &gt; 0, 1, 0)</f>
        <v>0</v>
      </c>
      <c r="J109" s="7">
        <f>IF(COUNTIF('Iteration 2 - Forward-Backward'!A:A, A109) &gt; 0, 1, 0)</f>
        <v>0</v>
      </c>
      <c r="K109" s="7">
        <f>IF(COUNTIF('Iteration 2 - Backward-Backward'!A:A, A109) &gt; 0, 1, 0)</f>
        <v>0</v>
      </c>
      <c r="L109" s="7">
        <f>IF(COUNTIF('Iteration 2 - Backward-Forward'!A:A, A109) &gt; 0, 1, 0)</f>
        <v>0</v>
      </c>
      <c r="M109" s="7">
        <f>IF(COUNTIF('Iteration 3 - FFF'!A:A, A109) &gt; 0, 1, 0)</f>
        <v>0</v>
      </c>
      <c r="N109" s="7">
        <f>IF(COUNTIF('Iteration 3 - FFB'!A:A, A109) &gt; 0, 1, 0)</f>
        <v>0</v>
      </c>
      <c r="O109" s="7">
        <f>IF(COUNTIF('Iteration 3 - FBF'!A:A, A109) &gt; 0, 1, 0)</f>
        <v>0</v>
      </c>
      <c r="P109" s="7">
        <f>IF(COUNTIF('Iteration 3 - FBB'!A:A, A109) &gt; 0, 1, 0)</f>
        <v>0</v>
      </c>
      <c r="Q109" s="7">
        <f>IF(COUNTIF('Iteration 3 - BBB'!A:A, A109) &gt; 0, 1, 0)</f>
        <v>0</v>
      </c>
      <c r="R109" s="7">
        <f>IF(COUNTIF('Iteration 3 - BBF'!A:A, A109) &gt; 0, 1, 0)</f>
        <v>0</v>
      </c>
      <c r="S109" s="7">
        <f>IF(COUNTIF('Iteration 3 - BFF'!A:A, A109) &gt; 0, 1, 0)</f>
        <v>0</v>
      </c>
      <c r="T109" s="7">
        <f>IF(COUNTIF('Iteration 3 - BFB'!A:A, A109) &gt; 0, 1, 0)</f>
        <v>0</v>
      </c>
      <c r="U109" s="7">
        <v>1</v>
      </c>
    </row>
    <row r="110" spans="1:21" x14ac:dyDescent="0.25">
      <c r="A110" s="7" t="s">
        <v>12104</v>
      </c>
      <c r="B110" s="7" t="s">
        <v>12105</v>
      </c>
      <c r="C110" s="7">
        <v>2019</v>
      </c>
      <c r="D110" s="7" t="s">
        <v>12106</v>
      </c>
      <c r="E110" s="7">
        <f t="shared" si="3"/>
        <v>0</v>
      </c>
      <c r="F110" s="7">
        <f>IF(COUNTIF('Start Set'!A:A, A110) &gt; 0, 1, 0)</f>
        <v>0</v>
      </c>
      <c r="G110" s="7">
        <f>IF(COUNTIF('Iteration 1 - Forward'!A:A, A110) &gt; 0, 1, 0)</f>
        <v>0</v>
      </c>
      <c r="H110" s="7">
        <f>IF(COUNTIF('Iteration 1 - Backward'!A:A, A110) &gt; 0, 1, 0)</f>
        <v>0</v>
      </c>
      <c r="I110" s="7">
        <f>IF(COUNTIF('Iteration 2 - Forward-Forward'!A:A, A110) &gt; 0, 1, 0)</f>
        <v>0</v>
      </c>
      <c r="J110" s="7">
        <f>IF(COUNTIF('Iteration 2 - Forward-Backward'!A:A, A110) &gt; 0, 1, 0)</f>
        <v>0</v>
      </c>
      <c r="K110" s="7">
        <f>IF(COUNTIF('Iteration 2 - Backward-Backward'!A:A, A110) &gt; 0, 1, 0)</f>
        <v>0</v>
      </c>
      <c r="L110" s="7">
        <f>IF(COUNTIF('Iteration 2 - Backward-Forward'!A:A, A110) &gt; 0, 1, 0)</f>
        <v>0</v>
      </c>
      <c r="M110" s="7">
        <f>IF(COUNTIF('Iteration 3 - FFF'!A:A, A110) &gt; 0, 1, 0)</f>
        <v>0</v>
      </c>
      <c r="N110" s="7">
        <f>IF(COUNTIF('Iteration 3 - FFB'!A:A, A110) &gt; 0, 1, 0)</f>
        <v>0</v>
      </c>
      <c r="O110" s="7">
        <f>IF(COUNTIF('Iteration 3 - FBF'!A:A, A110) &gt; 0, 1, 0)</f>
        <v>0</v>
      </c>
      <c r="P110" s="7">
        <f>IF(COUNTIF('Iteration 3 - FBB'!A:A, A110) &gt; 0, 1, 0)</f>
        <v>0</v>
      </c>
      <c r="Q110" s="7">
        <f>IF(COUNTIF('Iteration 3 - BBB'!A:A, A110) &gt; 0, 1, 0)</f>
        <v>0</v>
      </c>
      <c r="R110" s="7">
        <f>IF(COUNTIF('Iteration 3 - BBF'!A:A, A110) &gt; 0, 1, 0)</f>
        <v>0</v>
      </c>
      <c r="S110" s="7">
        <f>IF(COUNTIF('Iteration 3 - BFF'!A:A, A110) &gt; 0, 1, 0)</f>
        <v>0</v>
      </c>
      <c r="T110" s="7">
        <f>IF(COUNTIF('Iteration 3 - BFB'!A:A, A110) &gt; 0, 1, 0)</f>
        <v>0</v>
      </c>
      <c r="U110" s="7">
        <v>1</v>
      </c>
    </row>
    <row r="111" spans="1:21" x14ac:dyDescent="0.25">
      <c r="A111" s="7" t="s">
        <v>12107</v>
      </c>
      <c r="B111" s="7" t="s">
        <v>12108</v>
      </c>
      <c r="C111" s="7">
        <v>2019</v>
      </c>
      <c r="D111" s="7" t="s">
        <v>12109</v>
      </c>
      <c r="E111" s="7">
        <f t="shared" si="3"/>
        <v>0</v>
      </c>
      <c r="F111" s="7">
        <f>IF(COUNTIF('Start Set'!A:A, A111) &gt; 0, 1, 0)</f>
        <v>0</v>
      </c>
      <c r="G111" s="7">
        <f>IF(COUNTIF('Iteration 1 - Forward'!A:A, A111) &gt; 0, 1, 0)</f>
        <v>0</v>
      </c>
      <c r="H111" s="7">
        <f>IF(COUNTIF('Iteration 1 - Backward'!A:A, A111) &gt; 0, 1, 0)</f>
        <v>0</v>
      </c>
      <c r="I111" s="7">
        <f>IF(COUNTIF('Iteration 2 - Forward-Forward'!A:A, A111) &gt; 0, 1, 0)</f>
        <v>0</v>
      </c>
      <c r="J111" s="7">
        <f>IF(COUNTIF('Iteration 2 - Forward-Backward'!A:A, A111) &gt; 0, 1, 0)</f>
        <v>0</v>
      </c>
      <c r="K111" s="7">
        <f>IF(COUNTIF('Iteration 2 - Backward-Backward'!A:A, A111) &gt; 0, 1, 0)</f>
        <v>0</v>
      </c>
      <c r="L111" s="7">
        <f>IF(COUNTIF('Iteration 2 - Backward-Forward'!A:A, A111) &gt; 0, 1, 0)</f>
        <v>0</v>
      </c>
      <c r="M111" s="7">
        <f>IF(COUNTIF('Iteration 3 - FFF'!A:A, A111) &gt; 0, 1, 0)</f>
        <v>0</v>
      </c>
      <c r="N111" s="7">
        <f>IF(COUNTIF('Iteration 3 - FFB'!A:A, A111) &gt; 0, 1, 0)</f>
        <v>0</v>
      </c>
      <c r="O111" s="7">
        <f>IF(COUNTIF('Iteration 3 - FBF'!A:A, A111) &gt; 0, 1, 0)</f>
        <v>0</v>
      </c>
      <c r="P111" s="7">
        <f>IF(COUNTIF('Iteration 3 - FBB'!A:A, A111) &gt; 0, 1, 0)</f>
        <v>0</v>
      </c>
      <c r="Q111" s="7">
        <f>IF(COUNTIF('Iteration 3 - BBB'!A:A, A111) &gt; 0, 1, 0)</f>
        <v>0</v>
      </c>
      <c r="R111" s="7">
        <f>IF(COUNTIF('Iteration 3 - BBF'!A:A, A111) &gt; 0, 1, 0)</f>
        <v>0</v>
      </c>
      <c r="S111" s="7">
        <f>IF(COUNTIF('Iteration 3 - BFF'!A:A, A111) &gt; 0, 1, 0)</f>
        <v>0</v>
      </c>
      <c r="T111" s="7">
        <f>IF(COUNTIF('Iteration 3 - BFB'!A:A, A111) &gt; 0, 1, 0)</f>
        <v>0</v>
      </c>
      <c r="U111" s="7">
        <v>1</v>
      </c>
    </row>
    <row r="112" spans="1:21" x14ac:dyDescent="0.25">
      <c r="A112" s="7" t="s">
        <v>12133</v>
      </c>
      <c r="B112" s="7" t="s">
        <v>12134</v>
      </c>
      <c r="C112" s="7">
        <v>2019</v>
      </c>
      <c r="D112" s="7" t="s">
        <v>356</v>
      </c>
      <c r="E112" s="7">
        <f t="shared" si="3"/>
        <v>0</v>
      </c>
      <c r="F112" s="7">
        <f>IF(COUNTIF('Start Set'!A:A, A112) &gt; 0, 1, 0)</f>
        <v>0</v>
      </c>
      <c r="G112" s="7">
        <f>IF(COUNTIF('Iteration 1 - Forward'!A:A, A112) &gt; 0, 1, 0)</f>
        <v>0</v>
      </c>
      <c r="H112" s="7">
        <f>IF(COUNTIF('Iteration 1 - Backward'!A:A, A112) &gt; 0, 1, 0)</f>
        <v>0</v>
      </c>
      <c r="I112" s="7">
        <f>IF(COUNTIF('Iteration 2 - Forward-Forward'!A:A, A112) &gt; 0, 1, 0)</f>
        <v>0</v>
      </c>
      <c r="J112" s="7">
        <f>IF(COUNTIF('Iteration 2 - Forward-Backward'!A:A, A112) &gt; 0, 1, 0)</f>
        <v>0</v>
      </c>
      <c r="K112" s="7">
        <f>IF(COUNTIF('Iteration 2 - Backward-Backward'!A:A, A112) &gt; 0, 1, 0)</f>
        <v>0</v>
      </c>
      <c r="L112" s="7">
        <f>IF(COUNTIF('Iteration 2 - Backward-Forward'!A:A, A112) &gt; 0, 1, 0)</f>
        <v>0</v>
      </c>
      <c r="M112" s="7">
        <f>IF(COUNTIF('Iteration 3 - FFF'!A:A, A112) &gt; 0, 1, 0)</f>
        <v>0</v>
      </c>
      <c r="N112" s="7">
        <f>IF(COUNTIF('Iteration 3 - FFB'!A:A, A112) &gt; 0, 1, 0)</f>
        <v>0</v>
      </c>
      <c r="O112" s="7">
        <f>IF(COUNTIF('Iteration 3 - FBF'!A:A, A112) &gt; 0, 1, 0)</f>
        <v>0</v>
      </c>
      <c r="P112" s="7">
        <f>IF(COUNTIF('Iteration 3 - FBB'!A:A, A112) &gt; 0, 1, 0)</f>
        <v>0</v>
      </c>
      <c r="Q112" s="7">
        <f>IF(COUNTIF('Iteration 3 - BBB'!A:A, A112) &gt; 0, 1, 0)</f>
        <v>0</v>
      </c>
      <c r="R112" s="7">
        <f>IF(COUNTIF('Iteration 3 - BBF'!A:A, A112) &gt; 0, 1, 0)</f>
        <v>0</v>
      </c>
      <c r="S112" s="7">
        <f>IF(COUNTIF('Iteration 3 - BFF'!A:A, A112) &gt; 0, 1, 0)</f>
        <v>0</v>
      </c>
      <c r="T112" s="7">
        <f>IF(COUNTIF('Iteration 3 - BFB'!A:A, A112) &gt; 0, 1, 0)</f>
        <v>0</v>
      </c>
      <c r="U112" s="7">
        <v>1</v>
      </c>
    </row>
    <row r="113" spans="1:22" x14ac:dyDescent="0.25">
      <c r="A113" s="7" t="s">
        <v>12135</v>
      </c>
      <c r="B113" s="7" t="s">
        <v>12136</v>
      </c>
      <c r="C113" s="7">
        <v>2019</v>
      </c>
      <c r="D113" s="7" t="s">
        <v>12137</v>
      </c>
      <c r="E113" s="7">
        <f t="shared" si="3"/>
        <v>0</v>
      </c>
      <c r="F113" s="7">
        <f>IF(COUNTIF('Start Set'!A:A, A113) &gt; 0, 1, 0)</f>
        <v>0</v>
      </c>
      <c r="G113" s="7">
        <f>IF(COUNTIF('Iteration 1 - Forward'!A:A, A113) &gt; 0, 1, 0)</f>
        <v>0</v>
      </c>
      <c r="H113" s="7">
        <f>IF(COUNTIF('Iteration 1 - Backward'!A:A, A113) &gt; 0, 1, 0)</f>
        <v>0</v>
      </c>
      <c r="I113" s="7">
        <f>IF(COUNTIF('Iteration 2 - Forward-Forward'!A:A, A113) &gt; 0, 1, 0)</f>
        <v>0</v>
      </c>
      <c r="J113" s="7">
        <f>IF(COUNTIF('Iteration 2 - Forward-Backward'!A:A, A113) &gt; 0, 1, 0)</f>
        <v>0</v>
      </c>
      <c r="K113" s="7">
        <f>IF(COUNTIF('Iteration 2 - Backward-Backward'!A:A, A113) &gt; 0, 1, 0)</f>
        <v>0</v>
      </c>
      <c r="L113" s="7">
        <f>IF(COUNTIF('Iteration 2 - Backward-Forward'!A:A, A113) &gt; 0, 1, 0)</f>
        <v>0</v>
      </c>
      <c r="M113" s="7">
        <f>IF(COUNTIF('Iteration 3 - FFF'!A:A, A113) &gt; 0, 1, 0)</f>
        <v>0</v>
      </c>
      <c r="N113" s="7">
        <f>IF(COUNTIF('Iteration 3 - FFB'!A:A, A113) &gt; 0, 1, 0)</f>
        <v>0</v>
      </c>
      <c r="O113" s="7">
        <f>IF(COUNTIF('Iteration 3 - FBF'!A:A, A113) &gt; 0, 1, 0)</f>
        <v>0</v>
      </c>
      <c r="P113" s="7">
        <f>IF(COUNTIF('Iteration 3 - FBB'!A:A, A113) &gt; 0, 1, 0)</f>
        <v>0</v>
      </c>
      <c r="Q113" s="7">
        <f>IF(COUNTIF('Iteration 3 - BBB'!A:A, A113) &gt; 0, 1, 0)</f>
        <v>0</v>
      </c>
      <c r="R113" s="7">
        <f>IF(COUNTIF('Iteration 3 - BBF'!A:A, A113) &gt; 0, 1, 0)</f>
        <v>0</v>
      </c>
      <c r="S113" s="7">
        <f>IF(COUNTIF('Iteration 3 - BFF'!A:A, A113) &gt; 0, 1, 0)</f>
        <v>0</v>
      </c>
      <c r="T113" s="7">
        <f>IF(COUNTIF('Iteration 3 - BFB'!A:A, A113) &gt; 0, 1, 0)</f>
        <v>0</v>
      </c>
      <c r="U113" s="7">
        <v>1</v>
      </c>
    </row>
    <row r="114" spans="1:22" x14ac:dyDescent="0.25">
      <c r="A114" s="7" t="s">
        <v>12149</v>
      </c>
      <c r="B114" s="7" t="s">
        <v>12150</v>
      </c>
      <c r="C114" s="7">
        <v>2019</v>
      </c>
      <c r="D114" s="7" t="s">
        <v>12151</v>
      </c>
      <c r="E114" s="7">
        <f t="shared" si="3"/>
        <v>0</v>
      </c>
      <c r="F114" s="7">
        <f>IF(COUNTIF('Start Set'!A:A, A114) &gt; 0, 1, 0)</f>
        <v>0</v>
      </c>
      <c r="G114" s="7">
        <f>IF(COUNTIF('Iteration 1 - Forward'!A:A, A114) &gt; 0, 1, 0)</f>
        <v>0</v>
      </c>
      <c r="H114" s="7">
        <f>IF(COUNTIF('Iteration 1 - Backward'!A:A, A114) &gt; 0, 1, 0)</f>
        <v>0</v>
      </c>
      <c r="I114" s="7">
        <f>IF(COUNTIF('Iteration 2 - Forward-Forward'!A:A, A114) &gt; 0, 1, 0)</f>
        <v>0</v>
      </c>
      <c r="J114" s="7">
        <f>IF(COUNTIF('Iteration 2 - Forward-Backward'!A:A, A114) &gt; 0, 1, 0)</f>
        <v>0</v>
      </c>
      <c r="K114" s="7">
        <f>IF(COUNTIF('Iteration 2 - Backward-Backward'!A:A, A114) &gt; 0, 1, 0)</f>
        <v>0</v>
      </c>
      <c r="L114" s="7">
        <f>IF(COUNTIF('Iteration 2 - Backward-Forward'!A:A, A114) &gt; 0, 1, 0)</f>
        <v>0</v>
      </c>
      <c r="M114" s="7">
        <f>IF(COUNTIF('Iteration 3 - FFF'!A:A, A114) &gt; 0, 1, 0)</f>
        <v>0</v>
      </c>
      <c r="N114" s="7">
        <f>IF(COUNTIF('Iteration 3 - FFB'!A:A, A114) &gt; 0, 1, 0)</f>
        <v>0</v>
      </c>
      <c r="O114" s="7">
        <f>IF(COUNTIF('Iteration 3 - FBF'!A:A, A114) &gt; 0, 1, 0)</f>
        <v>0</v>
      </c>
      <c r="P114" s="7">
        <f>IF(COUNTIF('Iteration 3 - FBB'!A:A, A114) &gt; 0, 1, 0)</f>
        <v>0</v>
      </c>
      <c r="Q114" s="7">
        <f>IF(COUNTIF('Iteration 3 - BBB'!A:A, A114) &gt; 0, 1, 0)</f>
        <v>0</v>
      </c>
      <c r="R114" s="7">
        <f>IF(COUNTIF('Iteration 3 - BBF'!A:A, A114) &gt; 0, 1, 0)</f>
        <v>0</v>
      </c>
      <c r="S114" s="7">
        <f>IF(COUNTIF('Iteration 3 - BFF'!A:A, A114) &gt; 0, 1, 0)</f>
        <v>0</v>
      </c>
      <c r="T114" s="7">
        <f>IF(COUNTIF('Iteration 3 - BFB'!A:A, A114) &gt; 0, 1, 0)</f>
        <v>0</v>
      </c>
      <c r="U114" s="7">
        <v>1</v>
      </c>
    </row>
    <row r="115" spans="1:22" x14ac:dyDescent="0.25">
      <c r="A115" s="7" t="s">
        <v>12155</v>
      </c>
      <c r="B115" s="7" t="s">
        <v>12156</v>
      </c>
      <c r="C115" s="7">
        <v>2019</v>
      </c>
      <c r="D115" s="7" t="s">
        <v>138</v>
      </c>
      <c r="E115" s="7">
        <f t="shared" si="3"/>
        <v>0</v>
      </c>
      <c r="F115" s="7">
        <f>IF(COUNTIF('Start Set'!A:A, A115) &gt; 0, 1, 0)</f>
        <v>0</v>
      </c>
      <c r="G115" s="7">
        <f>IF(COUNTIF('Iteration 1 - Forward'!A:A, A115) &gt; 0, 1, 0)</f>
        <v>0</v>
      </c>
      <c r="H115" s="7">
        <f>IF(COUNTIF('Iteration 1 - Backward'!A:A, A115) &gt; 0, 1, 0)</f>
        <v>0</v>
      </c>
      <c r="I115" s="7">
        <f>IF(COUNTIF('Iteration 2 - Forward-Forward'!A:A, A115) &gt; 0, 1, 0)</f>
        <v>0</v>
      </c>
      <c r="J115" s="7">
        <f>IF(COUNTIF('Iteration 2 - Forward-Backward'!A:A, A115) &gt; 0, 1, 0)</f>
        <v>0</v>
      </c>
      <c r="K115" s="7">
        <f>IF(COUNTIF('Iteration 2 - Backward-Backward'!A:A, A115) &gt; 0, 1, 0)</f>
        <v>0</v>
      </c>
      <c r="L115" s="7">
        <f>IF(COUNTIF('Iteration 2 - Backward-Forward'!A:A, A115) &gt; 0, 1, 0)</f>
        <v>0</v>
      </c>
      <c r="M115" s="7">
        <f>IF(COUNTIF('Iteration 3 - FFF'!A:A, A115) &gt; 0, 1, 0)</f>
        <v>0</v>
      </c>
      <c r="N115" s="7">
        <f>IF(COUNTIF('Iteration 3 - FFB'!A:A, A115) &gt; 0, 1, 0)</f>
        <v>0</v>
      </c>
      <c r="O115" s="7">
        <f>IF(COUNTIF('Iteration 3 - FBF'!A:A, A115) &gt; 0, 1, 0)</f>
        <v>0</v>
      </c>
      <c r="P115" s="7">
        <f>IF(COUNTIF('Iteration 3 - FBB'!A:A, A115) &gt; 0, 1, 0)</f>
        <v>0</v>
      </c>
      <c r="Q115" s="7">
        <f>IF(COUNTIF('Iteration 3 - BBB'!A:A, A115) &gt; 0, 1, 0)</f>
        <v>0</v>
      </c>
      <c r="R115" s="7">
        <f>IF(COUNTIF('Iteration 3 - BBF'!A:A, A115) &gt; 0, 1, 0)</f>
        <v>0</v>
      </c>
      <c r="S115" s="7">
        <f>IF(COUNTIF('Iteration 3 - BFF'!A:A, A115) &gt; 0, 1, 0)</f>
        <v>0</v>
      </c>
      <c r="T115" s="7">
        <f>IF(COUNTIF('Iteration 3 - BFB'!A:A, A115) &gt; 0, 1, 0)</f>
        <v>0</v>
      </c>
      <c r="U115" s="7">
        <v>1</v>
      </c>
    </row>
    <row r="116" spans="1:22" x14ac:dyDescent="0.25">
      <c r="A116" s="7" t="s">
        <v>12213</v>
      </c>
      <c r="B116" s="7" t="s">
        <v>12214</v>
      </c>
      <c r="C116" s="7">
        <v>2019</v>
      </c>
      <c r="D116" s="7" t="s">
        <v>12215</v>
      </c>
      <c r="E116" s="7">
        <f t="shared" si="3"/>
        <v>0</v>
      </c>
      <c r="F116" s="7">
        <f>IF(COUNTIF('Start Set'!A:A, A116) &gt; 0, 1, 0)</f>
        <v>0</v>
      </c>
      <c r="G116" s="7">
        <f>IF(COUNTIF('Iteration 1 - Forward'!A:A, A116) &gt; 0, 1, 0)</f>
        <v>0</v>
      </c>
      <c r="H116" s="7">
        <f>IF(COUNTIF('Iteration 1 - Backward'!A:A, A116) &gt; 0, 1, 0)</f>
        <v>0</v>
      </c>
      <c r="I116" s="7">
        <f>IF(COUNTIF('Iteration 2 - Forward-Forward'!A:A, A116) &gt; 0, 1, 0)</f>
        <v>0</v>
      </c>
      <c r="J116" s="7">
        <f>IF(COUNTIF('Iteration 2 - Forward-Backward'!A:A, A116) &gt; 0, 1, 0)</f>
        <v>0</v>
      </c>
      <c r="K116" s="7">
        <f>IF(COUNTIF('Iteration 2 - Backward-Backward'!A:A, A116) &gt; 0, 1, 0)</f>
        <v>0</v>
      </c>
      <c r="L116" s="7">
        <f>IF(COUNTIF('Iteration 2 - Backward-Forward'!A:A, A116) &gt; 0, 1, 0)</f>
        <v>0</v>
      </c>
      <c r="M116" s="7">
        <f>IF(COUNTIF('Iteration 3 - FFF'!A:A, A116) &gt; 0, 1, 0)</f>
        <v>0</v>
      </c>
      <c r="N116" s="7">
        <f>IF(COUNTIF('Iteration 3 - FFB'!A:A, A116) &gt; 0, 1, 0)</f>
        <v>0</v>
      </c>
      <c r="O116" s="7">
        <f>IF(COUNTIF('Iteration 3 - FBF'!A:A, A116) &gt; 0, 1, 0)</f>
        <v>0</v>
      </c>
      <c r="P116" s="7">
        <f>IF(COUNTIF('Iteration 3 - FBB'!A:A, A116) &gt; 0, 1, 0)</f>
        <v>0</v>
      </c>
      <c r="Q116" s="7">
        <f>IF(COUNTIF('Iteration 3 - BBB'!A:A, A116) &gt; 0, 1, 0)</f>
        <v>0</v>
      </c>
      <c r="R116" s="7">
        <f>IF(COUNTIF('Iteration 3 - BBF'!A:A, A116) &gt; 0, 1, 0)</f>
        <v>0</v>
      </c>
      <c r="S116" s="7">
        <f>IF(COUNTIF('Iteration 3 - BFF'!A:A, A116) &gt; 0, 1, 0)</f>
        <v>0</v>
      </c>
      <c r="T116" s="7">
        <f>IF(COUNTIF('Iteration 3 - BFB'!A:A, A116) &gt; 0, 1, 0)</f>
        <v>0</v>
      </c>
      <c r="U116" s="7">
        <v>1</v>
      </c>
    </row>
    <row r="117" spans="1:22" x14ac:dyDescent="0.25">
      <c r="A117" s="7" t="s">
        <v>12216</v>
      </c>
      <c r="B117" s="7" t="s">
        <v>12217</v>
      </c>
      <c r="C117" s="7">
        <v>2019</v>
      </c>
      <c r="D117" s="7" t="s">
        <v>12215</v>
      </c>
      <c r="E117" s="7">
        <f t="shared" si="3"/>
        <v>0</v>
      </c>
      <c r="F117" s="7">
        <f>IF(COUNTIF('Start Set'!A:A, A117) &gt; 0, 1, 0)</f>
        <v>0</v>
      </c>
      <c r="G117" s="7">
        <f>IF(COUNTIF('Iteration 1 - Forward'!A:A, A117) &gt; 0, 1, 0)</f>
        <v>0</v>
      </c>
      <c r="H117" s="7">
        <f>IF(COUNTIF('Iteration 1 - Backward'!A:A, A117) &gt; 0, 1, 0)</f>
        <v>0</v>
      </c>
      <c r="I117" s="7">
        <f>IF(COUNTIF('Iteration 2 - Forward-Forward'!A:A, A117) &gt; 0, 1, 0)</f>
        <v>0</v>
      </c>
      <c r="J117" s="7">
        <f>IF(COUNTIF('Iteration 2 - Forward-Backward'!A:A, A117) &gt; 0, 1, 0)</f>
        <v>0</v>
      </c>
      <c r="K117" s="7">
        <f>IF(COUNTIF('Iteration 2 - Backward-Backward'!A:A, A117) &gt; 0, 1, 0)</f>
        <v>0</v>
      </c>
      <c r="L117" s="7">
        <f>IF(COUNTIF('Iteration 2 - Backward-Forward'!A:A, A117) &gt; 0, 1, 0)</f>
        <v>0</v>
      </c>
      <c r="M117" s="7">
        <f>IF(COUNTIF('Iteration 3 - FFF'!A:A, A117) &gt; 0, 1, 0)</f>
        <v>0</v>
      </c>
      <c r="N117" s="7">
        <f>IF(COUNTIF('Iteration 3 - FFB'!A:A, A117) &gt; 0, 1, 0)</f>
        <v>0</v>
      </c>
      <c r="O117" s="7">
        <f>IF(COUNTIF('Iteration 3 - FBF'!A:A, A117) &gt; 0, 1, 0)</f>
        <v>0</v>
      </c>
      <c r="P117" s="7">
        <f>IF(COUNTIF('Iteration 3 - FBB'!A:A, A117) &gt; 0, 1, 0)</f>
        <v>0</v>
      </c>
      <c r="Q117" s="7">
        <f>IF(COUNTIF('Iteration 3 - BBB'!A:A, A117) &gt; 0, 1, 0)</f>
        <v>0</v>
      </c>
      <c r="R117" s="7">
        <f>IF(COUNTIF('Iteration 3 - BBF'!A:A, A117) &gt; 0, 1, 0)</f>
        <v>0</v>
      </c>
      <c r="S117" s="7">
        <f>IF(COUNTIF('Iteration 3 - BFF'!A:A, A117) &gt; 0, 1, 0)</f>
        <v>0</v>
      </c>
      <c r="T117" s="7">
        <f>IF(COUNTIF('Iteration 3 - BFB'!A:A, A117) &gt; 0, 1, 0)</f>
        <v>0</v>
      </c>
      <c r="U117" s="7">
        <v>1</v>
      </c>
    </row>
    <row r="118" spans="1:22" x14ac:dyDescent="0.25">
      <c r="A118" s="7" t="s">
        <v>12232</v>
      </c>
      <c r="B118" s="7" t="s">
        <v>12233</v>
      </c>
      <c r="C118" s="7">
        <v>2019</v>
      </c>
      <c r="D118" s="7" t="s">
        <v>5159</v>
      </c>
      <c r="E118" s="7">
        <f t="shared" si="3"/>
        <v>0</v>
      </c>
      <c r="F118" s="7">
        <f>IF(COUNTIF('Start Set'!A:A, A118) &gt; 0, 1, 0)</f>
        <v>0</v>
      </c>
      <c r="G118" s="7">
        <f>IF(COUNTIF('Iteration 1 - Forward'!A:A, A118) &gt; 0, 1, 0)</f>
        <v>0</v>
      </c>
      <c r="H118" s="7">
        <f>IF(COUNTIF('Iteration 1 - Backward'!A:A, A118) &gt; 0, 1, 0)</f>
        <v>0</v>
      </c>
      <c r="I118" s="7">
        <f>IF(COUNTIF('Iteration 2 - Forward-Forward'!A:A, A118) &gt; 0, 1, 0)</f>
        <v>0</v>
      </c>
      <c r="J118" s="7">
        <f>IF(COUNTIF('Iteration 2 - Forward-Backward'!A:A, A118) &gt; 0, 1, 0)</f>
        <v>0</v>
      </c>
      <c r="K118" s="7">
        <f>IF(COUNTIF('Iteration 2 - Backward-Backward'!A:A, A118) &gt; 0, 1, 0)</f>
        <v>0</v>
      </c>
      <c r="L118" s="7">
        <f>IF(COUNTIF('Iteration 2 - Backward-Forward'!A:A, A118) &gt; 0, 1, 0)</f>
        <v>0</v>
      </c>
      <c r="M118" s="7">
        <f>IF(COUNTIF('Iteration 3 - FFF'!A:A, A118) &gt; 0, 1, 0)</f>
        <v>0</v>
      </c>
      <c r="N118" s="7">
        <f>IF(COUNTIF('Iteration 3 - FFB'!A:A, A118) &gt; 0, 1, 0)</f>
        <v>0</v>
      </c>
      <c r="O118" s="7">
        <f>IF(COUNTIF('Iteration 3 - FBF'!A:A, A118) &gt; 0, 1, 0)</f>
        <v>0</v>
      </c>
      <c r="P118" s="7">
        <f>IF(COUNTIF('Iteration 3 - FBB'!A:A, A118) &gt; 0, 1, 0)</f>
        <v>0</v>
      </c>
      <c r="Q118" s="7">
        <f>IF(COUNTIF('Iteration 3 - BBB'!A:A, A118) &gt; 0, 1, 0)</f>
        <v>0</v>
      </c>
      <c r="R118" s="7">
        <f>IF(COUNTIF('Iteration 3 - BBF'!A:A, A118) &gt; 0, 1, 0)</f>
        <v>0</v>
      </c>
      <c r="S118" s="7">
        <f>IF(COUNTIF('Iteration 3 - BFF'!A:A, A118) &gt; 0, 1, 0)</f>
        <v>0</v>
      </c>
      <c r="T118" s="7">
        <f>IF(COUNTIF('Iteration 3 - BFB'!A:A, A118) &gt; 0, 1, 0)</f>
        <v>0</v>
      </c>
      <c r="U118" s="7">
        <v>1</v>
      </c>
    </row>
    <row r="119" spans="1:22" x14ac:dyDescent="0.25">
      <c r="A119" s="7" t="s">
        <v>12234</v>
      </c>
      <c r="B119" s="7" t="s">
        <v>12235</v>
      </c>
      <c r="C119" s="7">
        <v>2019</v>
      </c>
      <c r="D119" s="7" t="s">
        <v>1761</v>
      </c>
      <c r="E119" s="7">
        <f t="shared" si="3"/>
        <v>0</v>
      </c>
      <c r="F119" s="7">
        <f>IF(COUNTIF('Start Set'!A:A, A119) &gt; 0, 1, 0)</f>
        <v>0</v>
      </c>
      <c r="G119" s="7">
        <f>IF(COUNTIF('Iteration 1 - Forward'!A:A, A119) &gt; 0, 1, 0)</f>
        <v>0</v>
      </c>
      <c r="H119" s="7">
        <f>IF(COUNTIF('Iteration 1 - Backward'!A:A, A119) &gt; 0, 1, 0)</f>
        <v>0</v>
      </c>
      <c r="I119" s="7">
        <f>IF(COUNTIF('Iteration 2 - Forward-Forward'!A:A, A119) &gt; 0, 1, 0)</f>
        <v>0</v>
      </c>
      <c r="J119" s="7">
        <f>IF(COUNTIF('Iteration 2 - Forward-Backward'!A:A, A119) &gt; 0, 1, 0)</f>
        <v>0</v>
      </c>
      <c r="K119" s="7">
        <f>IF(COUNTIF('Iteration 2 - Backward-Backward'!A:A, A119) &gt; 0, 1, 0)</f>
        <v>0</v>
      </c>
      <c r="L119" s="7">
        <f>IF(COUNTIF('Iteration 2 - Backward-Forward'!A:A, A119) &gt; 0, 1, 0)</f>
        <v>0</v>
      </c>
      <c r="M119" s="7">
        <f>IF(COUNTIF('Iteration 3 - FFF'!A:A, A119) &gt; 0, 1, 0)</f>
        <v>0</v>
      </c>
      <c r="N119" s="7">
        <f>IF(COUNTIF('Iteration 3 - FFB'!A:A, A119) &gt; 0, 1, 0)</f>
        <v>0</v>
      </c>
      <c r="O119" s="7">
        <f>IF(COUNTIF('Iteration 3 - FBF'!A:A, A119) &gt; 0, 1, 0)</f>
        <v>0</v>
      </c>
      <c r="P119" s="7">
        <f>IF(COUNTIF('Iteration 3 - FBB'!A:A, A119) &gt; 0, 1, 0)</f>
        <v>0</v>
      </c>
      <c r="Q119" s="7">
        <f>IF(COUNTIF('Iteration 3 - BBB'!A:A, A119) &gt; 0, 1, 0)</f>
        <v>0</v>
      </c>
      <c r="R119" s="7">
        <f>IF(COUNTIF('Iteration 3 - BBF'!A:A, A119) &gt; 0, 1, 0)</f>
        <v>0</v>
      </c>
      <c r="S119" s="7">
        <f>IF(COUNTIF('Iteration 3 - BFF'!A:A, A119) &gt; 0, 1, 0)</f>
        <v>0</v>
      </c>
      <c r="T119" s="7">
        <f>IF(COUNTIF('Iteration 3 - BFB'!A:A, A119) &gt; 0, 1, 0)</f>
        <v>0</v>
      </c>
      <c r="U119" s="7">
        <v>1</v>
      </c>
    </row>
    <row r="120" spans="1:22" x14ac:dyDescent="0.25">
      <c r="A120" s="7" t="s">
        <v>12240</v>
      </c>
      <c r="B120" s="7" t="s">
        <v>12241</v>
      </c>
      <c r="C120" s="7">
        <v>2019</v>
      </c>
      <c r="D120" s="7" t="s">
        <v>4613</v>
      </c>
      <c r="E120" s="7">
        <f t="shared" si="3"/>
        <v>0</v>
      </c>
      <c r="F120" s="7">
        <f>IF(COUNTIF('Start Set'!A:A, A120) &gt; 0, 1, 0)</f>
        <v>0</v>
      </c>
      <c r="G120" s="7">
        <f>IF(COUNTIF('Iteration 1 - Forward'!A:A, A120) &gt; 0, 1, 0)</f>
        <v>0</v>
      </c>
      <c r="H120" s="7">
        <f>IF(COUNTIF('Iteration 1 - Backward'!A:A, A120) &gt; 0, 1, 0)</f>
        <v>0</v>
      </c>
      <c r="I120" s="7">
        <f>IF(COUNTIF('Iteration 2 - Forward-Forward'!A:A, A120) &gt; 0, 1, 0)</f>
        <v>0</v>
      </c>
      <c r="J120" s="7">
        <f>IF(COUNTIF('Iteration 2 - Forward-Backward'!A:A, A120) &gt; 0, 1, 0)</f>
        <v>0</v>
      </c>
      <c r="K120" s="7">
        <f>IF(COUNTIF('Iteration 2 - Backward-Backward'!A:A, A120) &gt; 0, 1, 0)</f>
        <v>0</v>
      </c>
      <c r="L120" s="7">
        <f>IF(COUNTIF('Iteration 2 - Backward-Forward'!A:A, A120) &gt; 0, 1, 0)</f>
        <v>0</v>
      </c>
      <c r="M120" s="7">
        <f>IF(COUNTIF('Iteration 3 - FFF'!A:A, A120) &gt; 0, 1, 0)</f>
        <v>0</v>
      </c>
      <c r="N120" s="7">
        <f>IF(COUNTIF('Iteration 3 - FFB'!A:A, A120) &gt; 0, 1, 0)</f>
        <v>0</v>
      </c>
      <c r="O120" s="7">
        <f>IF(COUNTIF('Iteration 3 - FBF'!A:A, A120) &gt; 0, 1, 0)</f>
        <v>0</v>
      </c>
      <c r="P120" s="7">
        <f>IF(COUNTIF('Iteration 3 - FBB'!A:A, A120) &gt; 0, 1, 0)</f>
        <v>0</v>
      </c>
      <c r="Q120" s="7">
        <f>IF(COUNTIF('Iteration 3 - BBB'!A:A, A120) &gt; 0, 1, 0)</f>
        <v>0</v>
      </c>
      <c r="R120" s="7">
        <f>IF(COUNTIF('Iteration 3 - BBF'!A:A, A120) &gt; 0, 1, 0)</f>
        <v>0</v>
      </c>
      <c r="S120" s="7">
        <f>IF(COUNTIF('Iteration 3 - BFF'!A:A, A120) &gt; 0, 1, 0)</f>
        <v>0</v>
      </c>
      <c r="T120" s="7">
        <f>IF(COUNTIF('Iteration 3 - BFB'!A:A, A120) &gt; 0, 1, 0)</f>
        <v>0</v>
      </c>
      <c r="U120" s="7">
        <v>1</v>
      </c>
    </row>
    <row r="121" spans="1:22" x14ac:dyDescent="0.25">
      <c r="A121" s="7" t="s">
        <v>12242</v>
      </c>
      <c r="B121" s="7" t="s">
        <v>12243</v>
      </c>
      <c r="C121" s="7">
        <v>2019</v>
      </c>
      <c r="D121" s="7" t="s">
        <v>1752</v>
      </c>
      <c r="E121" s="7">
        <f t="shared" si="3"/>
        <v>0</v>
      </c>
      <c r="F121" s="7">
        <f>IF(COUNTIF('Start Set'!A:A, A121) &gt; 0, 1, 0)</f>
        <v>0</v>
      </c>
      <c r="G121" s="7">
        <f>IF(COUNTIF('Iteration 1 - Forward'!A:A, A121) &gt; 0, 1, 0)</f>
        <v>0</v>
      </c>
      <c r="H121" s="7">
        <f>IF(COUNTIF('Iteration 1 - Backward'!A:A, A121) &gt; 0, 1, 0)</f>
        <v>0</v>
      </c>
      <c r="I121" s="7">
        <f>IF(COUNTIF('Iteration 2 - Forward-Forward'!A:A, A121) &gt; 0, 1, 0)</f>
        <v>0</v>
      </c>
      <c r="J121" s="7">
        <f>IF(COUNTIF('Iteration 2 - Forward-Backward'!A:A, A121) &gt; 0, 1, 0)</f>
        <v>0</v>
      </c>
      <c r="K121" s="7">
        <f>IF(COUNTIF('Iteration 2 - Backward-Backward'!A:A, A121) &gt; 0, 1, 0)</f>
        <v>0</v>
      </c>
      <c r="L121" s="7">
        <f>IF(COUNTIF('Iteration 2 - Backward-Forward'!A:A, A121) &gt; 0, 1, 0)</f>
        <v>0</v>
      </c>
      <c r="M121" s="7">
        <f>IF(COUNTIF('Iteration 3 - FFF'!A:A, A121) &gt; 0, 1, 0)</f>
        <v>0</v>
      </c>
      <c r="N121" s="7">
        <f>IF(COUNTIF('Iteration 3 - FFB'!A:A, A121) &gt; 0, 1, 0)</f>
        <v>0</v>
      </c>
      <c r="O121" s="7">
        <f>IF(COUNTIF('Iteration 3 - FBF'!A:A, A121) &gt; 0, 1, 0)</f>
        <v>0</v>
      </c>
      <c r="P121" s="7">
        <f>IF(COUNTIF('Iteration 3 - FBB'!A:A, A121) &gt; 0, 1, 0)</f>
        <v>0</v>
      </c>
      <c r="Q121" s="7">
        <f>IF(COUNTIF('Iteration 3 - BBB'!A:A, A121) &gt; 0, 1, 0)</f>
        <v>0</v>
      </c>
      <c r="R121" s="7">
        <f>IF(COUNTIF('Iteration 3 - BBF'!A:A, A121) &gt; 0, 1, 0)</f>
        <v>0</v>
      </c>
      <c r="S121" s="7">
        <f>IF(COUNTIF('Iteration 3 - BFF'!A:A, A121) &gt; 0, 1, 0)</f>
        <v>0</v>
      </c>
      <c r="T121" s="7">
        <f>IF(COUNTIF('Iteration 3 - BFB'!A:A, A121) &gt; 0, 1, 0)</f>
        <v>0</v>
      </c>
      <c r="U121" s="7">
        <v>1</v>
      </c>
    </row>
    <row r="122" spans="1:22" x14ac:dyDescent="0.25">
      <c r="A122" s="7" t="s">
        <v>12248</v>
      </c>
      <c r="B122" s="7" t="s">
        <v>12249</v>
      </c>
      <c r="C122" s="7">
        <v>2019</v>
      </c>
      <c r="D122" s="7" t="s">
        <v>2935</v>
      </c>
      <c r="E122" s="7">
        <f t="shared" si="3"/>
        <v>0</v>
      </c>
      <c r="F122" s="7">
        <f>IF(COUNTIF('Start Set'!A:A, A122) &gt; 0, 1, 0)</f>
        <v>0</v>
      </c>
      <c r="G122" s="7">
        <f>IF(COUNTIF('Iteration 1 - Forward'!A:A, A122) &gt; 0, 1, 0)</f>
        <v>0</v>
      </c>
      <c r="H122" s="7">
        <f>IF(COUNTIF('Iteration 1 - Backward'!A:A, A122) &gt; 0, 1, 0)</f>
        <v>0</v>
      </c>
      <c r="I122" s="7">
        <f>IF(COUNTIF('Iteration 2 - Forward-Forward'!A:A, A122) &gt; 0, 1, 0)</f>
        <v>0</v>
      </c>
      <c r="J122" s="7">
        <f>IF(COUNTIF('Iteration 2 - Forward-Backward'!A:A, A122) &gt; 0, 1, 0)</f>
        <v>0</v>
      </c>
      <c r="K122" s="7">
        <f>IF(COUNTIF('Iteration 2 - Backward-Backward'!A:A, A122) &gt; 0, 1, 0)</f>
        <v>0</v>
      </c>
      <c r="L122" s="7">
        <f>IF(COUNTIF('Iteration 2 - Backward-Forward'!A:A, A122) &gt; 0, 1, 0)</f>
        <v>0</v>
      </c>
      <c r="M122" s="7">
        <f>IF(COUNTIF('Iteration 3 - FFF'!A:A, A122) &gt; 0, 1, 0)</f>
        <v>0</v>
      </c>
      <c r="N122" s="7">
        <f>IF(COUNTIF('Iteration 3 - FFB'!A:A, A122) &gt; 0, 1, 0)</f>
        <v>0</v>
      </c>
      <c r="O122" s="7">
        <f>IF(COUNTIF('Iteration 3 - FBF'!A:A, A122) &gt; 0, 1, 0)</f>
        <v>0</v>
      </c>
      <c r="P122" s="7">
        <f>IF(COUNTIF('Iteration 3 - FBB'!A:A, A122) &gt; 0, 1, 0)</f>
        <v>0</v>
      </c>
      <c r="Q122" s="7">
        <f>IF(COUNTIF('Iteration 3 - BBB'!A:A, A122) &gt; 0, 1, 0)</f>
        <v>0</v>
      </c>
      <c r="R122" s="7">
        <f>IF(COUNTIF('Iteration 3 - BBF'!A:A, A122) &gt; 0, 1, 0)</f>
        <v>0</v>
      </c>
      <c r="S122" s="7">
        <f>IF(COUNTIF('Iteration 3 - BFF'!A:A, A122) &gt; 0, 1, 0)</f>
        <v>0</v>
      </c>
      <c r="T122" s="7">
        <f>IF(COUNTIF('Iteration 3 - BFB'!A:A, A122) &gt; 0, 1, 0)</f>
        <v>0</v>
      </c>
      <c r="U122" s="7">
        <v>1</v>
      </c>
    </row>
    <row r="123" spans="1:22" x14ac:dyDescent="0.25">
      <c r="A123" s="7" t="s">
        <v>12260</v>
      </c>
      <c r="B123" s="7" t="s">
        <v>12261</v>
      </c>
      <c r="C123" s="7">
        <v>2019</v>
      </c>
      <c r="D123" s="7" t="s">
        <v>138</v>
      </c>
      <c r="E123" s="7">
        <f t="shared" si="3"/>
        <v>0</v>
      </c>
      <c r="F123" s="7">
        <f>IF(COUNTIF('Start Set'!A:A, A123) &gt; 0, 1, 0)</f>
        <v>0</v>
      </c>
      <c r="G123" s="7">
        <f>IF(COUNTIF('Iteration 1 - Forward'!A:A, A123) &gt; 0, 1, 0)</f>
        <v>0</v>
      </c>
      <c r="H123" s="7">
        <f>IF(COUNTIF('Iteration 1 - Backward'!A:A, A123) &gt; 0, 1, 0)</f>
        <v>0</v>
      </c>
      <c r="I123" s="7">
        <f>IF(COUNTIF('Iteration 2 - Forward-Forward'!A:A, A123) &gt; 0, 1, 0)</f>
        <v>0</v>
      </c>
      <c r="J123" s="7">
        <f>IF(COUNTIF('Iteration 2 - Forward-Backward'!A:A, A123) &gt; 0, 1, 0)</f>
        <v>0</v>
      </c>
      <c r="K123" s="7">
        <f>IF(COUNTIF('Iteration 2 - Backward-Backward'!A:A, A123) &gt; 0, 1, 0)</f>
        <v>0</v>
      </c>
      <c r="L123" s="7">
        <f>IF(COUNTIF('Iteration 2 - Backward-Forward'!A:A, A123) &gt; 0, 1, 0)</f>
        <v>0</v>
      </c>
      <c r="M123" s="7">
        <f>IF(COUNTIF('Iteration 3 - FFF'!A:A, A123) &gt; 0, 1, 0)</f>
        <v>0</v>
      </c>
      <c r="N123" s="7">
        <f>IF(COUNTIF('Iteration 3 - FFB'!A:A, A123) &gt; 0, 1, 0)</f>
        <v>0</v>
      </c>
      <c r="O123" s="7">
        <f>IF(COUNTIF('Iteration 3 - FBF'!A:A, A123) &gt; 0, 1, 0)</f>
        <v>0</v>
      </c>
      <c r="P123" s="7">
        <f>IF(COUNTIF('Iteration 3 - FBB'!A:A, A123) &gt; 0, 1, 0)</f>
        <v>0</v>
      </c>
      <c r="Q123" s="7">
        <f>IF(COUNTIF('Iteration 3 - BBB'!A:A, A123) &gt; 0, 1, 0)</f>
        <v>0</v>
      </c>
      <c r="R123" s="7">
        <f>IF(COUNTIF('Iteration 3 - BBF'!A:A, A123) &gt; 0, 1, 0)</f>
        <v>0</v>
      </c>
      <c r="S123" s="7">
        <f>IF(COUNTIF('Iteration 3 - BFF'!A:A, A123) &gt; 0, 1, 0)</f>
        <v>0</v>
      </c>
      <c r="T123" s="7">
        <f>IF(COUNTIF('Iteration 3 - BFB'!A:A, A123) &gt; 0, 1, 0)</f>
        <v>0</v>
      </c>
      <c r="U123" s="7">
        <v>1</v>
      </c>
    </row>
    <row r="124" spans="1:22" x14ac:dyDescent="0.25">
      <c r="A124" s="7" t="s">
        <v>12267</v>
      </c>
      <c r="B124" s="7" t="s">
        <v>12268</v>
      </c>
      <c r="C124" s="7">
        <v>2019</v>
      </c>
      <c r="D124" s="7" t="s">
        <v>5159</v>
      </c>
      <c r="E124" s="7">
        <f t="shared" si="3"/>
        <v>0</v>
      </c>
      <c r="F124" s="7">
        <f>IF(COUNTIF('Start Set'!A:A, A124) &gt; 0, 1, 0)</f>
        <v>0</v>
      </c>
      <c r="G124" s="7">
        <f>IF(COUNTIF('Iteration 1 - Forward'!A:A, A124) &gt; 0, 1, 0)</f>
        <v>0</v>
      </c>
      <c r="H124" s="7">
        <f>IF(COUNTIF('Iteration 1 - Backward'!A:A, A124) &gt; 0, 1, 0)</f>
        <v>0</v>
      </c>
      <c r="I124" s="7">
        <f>IF(COUNTIF('Iteration 2 - Forward-Forward'!A:A, A124) &gt; 0, 1, 0)</f>
        <v>0</v>
      </c>
      <c r="J124" s="7">
        <f>IF(COUNTIF('Iteration 2 - Forward-Backward'!A:A, A124) &gt; 0, 1, 0)</f>
        <v>0</v>
      </c>
      <c r="K124" s="7">
        <f>IF(COUNTIF('Iteration 2 - Backward-Backward'!A:A, A124) &gt; 0, 1, 0)</f>
        <v>0</v>
      </c>
      <c r="L124" s="7">
        <f>IF(COUNTIF('Iteration 2 - Backward-Forward'!A:A, A124) &gt; 0, 1, 0)</f>
        <v>0</v>
      </c>
      <c r="M124" s="7">
        <f>IF(COUNTIF('Iteration 3 - FFF'!A:A, A124) &gt; 0, 1, 0)</f>
        <v>0</v>
      </c>
      <c r="N124" s="7">
        <f>IF(COUNTIF('Iteration 3 - FFB'!A:A, A124) &gt; 0, 1, 0)</f>
        <v>0</v>
      </c>
      <c r="O124" s="7">
        <f>IF(COUNTIF('Iteration 3 - FBF'!A:A, A124) &gt; 0, 1, 0)</f>
        <v>0</v>
      </c>
      <c r="P124" s="7">
        <f>IF(COUNTIF('Iteration 3 - FBB'!A:A, A124) &gt; 0, 1, 0)</f>
        <v>0</v>
      </c>
      <c r="Q124" s="7">
        <f>IF(COUNTIF('Iteration 3 - BBB'!A:A, A124) &gt; 0, 1, 0)</f>
        <v>0</v>
      </c>
      <c r="R124" s="7">
        <f>IF(COUNTIF('Iteration 3 - BBF'!A:A, A124) &gt; 0, 1, 0)</f>
        <v>0</v>
      </c>
      <c r="S124" s="7">
        <f>IF(COUNTIF('Iteration 3 - BFF'!A:A, A124) &gt; 0, 1, 0)</f>
        <v>0</v>
      </c>
      <c r="T124" s="7">
        <f>IF(COUNTIF('Iteration 3 - BFB'!A:A, A124) &gt; 0, 1, 0)</f>
        <v>0</v>
      </c>
      <c r="U124" s="7">
        <v>1</v>
      </c>
    </row>
    <row r="125" spans="1:22" x14ac:dyDescent="0.25">
      <c r="A125" s="7" t="s">
        <v>12283</v>
      </c>
      <c r="B125" s="7" t="s">
        <v>12284</v>
      </c>
      <c r="C125" s="7">
        <v>2019</v>
      </c>
      <c r="D125" s="7" t="s">
        <v>12285</v>
      </c>
      <c r="E125" s="7">
        <f t="shared" si="3"/>
        <v>0</v>
      </c>
      <c r="F125" s="7">
        <f>IF(COUNTIF('Start Set'!A:A, A125) &gt; 0, 1, 0)</f>
        <v>0</v>
      </c>
      <c r="G125" s="7">
        <f>IF(COUNTIF('Iteration 1 - Forward'!A:A, A125) &gt; 0, 1, 0)</f>
        <v>0</v>
      </c>
      <c r="H125" s="7">
        <f>IF(COUNTIF('Iteration 1 - Backward'!A:A, A125) &gt; 0, 1, 0)</f>
        <v>0</v>
      </c>
      <c r="I125" s="7">
        <f>IF(COUNTIF('Iteration 2 - Forward-Forward'!A:A, A125) &gt; 0, 1, 0)</f>
        <v>0</v>
      </c>
      <c r="J125" s="7">
        <f>IF(COUNTIF('Iteration 2 - Forward-Backward'!A:A, A125) &gt; 0, 1, 0)</f>
        <v>0</v>
      </c>
      <c r="K125" s="7">
        <f>IF(COUNTIF('Iteration 2 - Backward-Backward'!A:A, A125) &gt; 0, 1, 0)</f>
        <v>0</v>
      </c>
      <c r="L125" s="7">
        <f>IF(COUNTIF('Iteration 2 - Backward-Forward'!A:A, A125) &gt; 0, 1, 0)</f>
        <v>0</v>
      </c>
      <c r="M125" s="7">
        <f>IF(COUNTIF('Iteration 3 - FFF'!A:A, A125) &gt; 0, 1, 0)</f>
        <v>0</v>
      </c>
      <c r="N125" s="7">
        <f>IF(COUNTIF('Iteration 3 - FFB'!A:A, A125) &gt; 0, 1, 0)</f>
        <v>0</v>
      </c>
      <c r="O125" s="7">
        <f>IF(COUNTIF('Iteration 3 - FBF'!A:A, A125) &gt; 0, 1, 0)</f>
        <v>0</v>
      </c>
      <c r="P125" s="7">
        <f>IF(COUNTIF('Iteration 3 - FBB'!A:A, A125) &gt; 0, 1, 0)</f>
        <v>0</v>
      </c>
      <c r="Q125" s="7">
        <f>IF(COUNTIF('Iteration 3 - BBB'!A:A, A125) &gt; 0, 1, 0)</f>
        <v>0</v>
      </c>
      <c r="R125" s="7">
        <f>IF(COUNTIF('Iteration 3 - BBF'!A:A, A125) &gt; 0, 1, 0)</f>
        <v>0</v>
      </c>
      <c r="S125" s="7">
        <f>IF(COUNTIF('Iteration 3 - BFF'!A:A, A125) &gt; 0, 1, 0)</f>
        <v>0</v>
      </c>
      <c r="T125" s="7">
        <f>IF(COUNTIF('Iteration 3 - BFB'!A:A, A125) &gt; 0, 1, 0)</f>
        <v>0</v>
      </c>
      <c r="U125" s="7">
        <v>1</v>
      </c>
    </row>
    <row r="126" spans="1:22" x14ac:dyDescent="0.25">
      <c r="A126" s="7" t="s">
        <v>12295</v>
      </c>
      <c r="B126" s="7" t="s">
        <v>12296</v>
      </c>
      <c r="C126" s="7">
        <v>2019</v>
      </c>
      <c r="D126" s="7" t="s">
        <v>12297</v>
      </c>
      <c r="E126" s="7">
        <f t="shared" si="3"/>
        <v>0</v>
      </c>
      <c r="F126" s="7">
        <f>IF(COUNTIF('Start Set'!A:A, A126) &gt; 0, 1, 0)</f>
        <v>0</v>
      </c>
      <c r="G126" s="7">
        <f>IF(COUNTIF('Iteration 1 - Forward'!A:A, A126) &gt; 0, 1, 0)</f>
        <v>0</v>
      </c>
      <c r="H126" s="7">
        <f>IF(COUNTIF('Iteration 1 - Backward'!A:A, A126) &gt; 0, 1, 0)</f>
        <v>0</v>
      </c>
      <c r="I126" s="7">
        <f>IF(COUNTIF('Iteration 2 - Forward-Forward'!A:A, A126) &gt; 0, 1, 0)</f>
        <v>0</v>
      </c>
      <c r="J126" s="7">
        <f>IF(COUNTIF('Iteration 2 - Forward-Backward'!A:A, A126) &gt; 0, 1, 0)</f>
        <v>0</v>
      </c>
      <c r="K126" s="7">
        <f>IF(COUNTIF('Iteration 2 - Backward-Backward'!A:A, A126) &gt; 0, 1, 0)</f>
        <v>0</v>
      </c>
      <c r="L126" s="7">
        <f>IF(COUNTIF('Iteration 2 - Backward-Forward'!A:A, A126) &gt; 0, 1, 0)</f>
        <v>0</v>
      </c>
      <c r="M126" s="7">
        <f>IF(COUNTIF('Iteration 3 - FFF'!A:A, A126) &gt; 0, 1, 0)</f>
        <v>0</v>
      </c>
      <c r="N126" s="7">
        <f>IF(COUNTIF('Iteration 3 - FFB'!A:A, A126) &gt; 0, 1, 0)</f>
        <v>0</v>
      </c>
      <c r="O126" s="7">
        <f>IF(COUNTIF('Iteration 3 - FBF'!A:A, A126) &gt; 0, 1, 0)</f>
        <v>0</v>
      </c>
      <c r="P126" s="7">
        <f>IF(COUNTIF('Iteration 3 - FBB'!A:A, A126) &gt; 0, 1, 0)</f>
        <v>0</v>
      </c>
      <c r="Q126" s="7">
        <f>IF(COUNTIF('Iteration 3 - BBB'!A:A, A126) &gt; 0, 1, 0)</f>
        <v>0</v>
      </c>
      <c r="R126" s="7">
        <f>IF(COUNTIF('Iteration 3 - BBF'!A:A, A126) &gt; 0, 1, 0)</f>
        <v>0</v>
      </c>
      <c r="S126" s="7">
        <f>IF(COUNTIF('Iteration 3 - BFF'!A:A, A126) &gt; 0, 1, 0)</f>
        <v>0</v>
      </c>
      <c r="T126" s="7">
        <f>IF(COUNTIF('Iteration 3 - BFB'!A:A, A126) &gt; 0, 1, 0)</f>
        <v>0</v>
      </c>
      <c r="U126" s="7">
        <v>1</v>
      </c>
    </row>
    <row r="127" spans="1:22" x14ac:dyDescent="0.25">
      <c r="A127" s="7" t="s">
        <v>11975</v>
      </c>
      <c r="B127" s="7" t="s">
        <v>12182</v>
      </c>
      <c r="C127" s="7">
        <v>2020</v>
      </c>
      <c r="D127" s="7" t="s">
        <v>12186</v>
      </c>
      <c r="E127" s="7">
        <f t="shared" si="3"/>
        <v>0</v>
      </c>
      <c r="F127" s="7">
        <f>IF(COUNTIF('Start Set'!A:A, A127) &gt; 0, 1, 0)</f>
        <v>0</v>
      </c>
      <c r="G127" s="7">
        <f>IF(COUNTIF('Iteration 1 - Forward'!A:A, A127) &gt; 0, 1, 0)</f>
        <v>0</v>
      </c>
      <c r="H127" s="7">
        <f>IF(COUNTIF('Iteration 1 - Backward'!A:A, A127) &gt; 0, 1, 0)</f>
        <v>0</v>
      </c>
      <c r="I127" s="7">
        <f>IF(COUNTIF('Iteration 2 - Forward-Forward'!A:A, A127) &gt; 0, 1, 0)</f>
        <v>0</v>
      </c>
      <c r="J127" s="7">
        <f>IF(COUNTIF('Iteration 2 - Forward-Backward'!A:A, A127) &gt; 0, 1, 0)</f>
        <v>0</v>
      </c>
      <c r="K127" s="7">
        <f>IF(COUNTIF('Iteration 2 - Backward-Backward'!A:A, A127) &gt; 0, 1, 0)</f>
        <v>0</v>
      </c>
      <c r="L127" s="7">
        <f>IF(COUNTIF('Iteration 2 - Backward-Forward'!A:A, A127) &gt; 0, 1, 0)</f>
        <v>0</v>
      </c>
      <c r="M127" s="7">
        <f>IF(COUNTIF('Iteration 3 - FFF'!A:A, A127) &gt; 0, 1, 0)</f>
        <v>0</v>
      </c>
      <c r="N127" s="7">
        <f>IF(COUNTIF('Iteration 3 - FFB'!A:A, A127) &gt; 0, 1, 0)</f>
        <v>0</v>
      </c>
      <c r="O127" s="7">
        <f>IF(COUNTIF('Iteration 3 - FBF'!A:A, A127) &gt; 0, 1, 0)</f>
        <v>0</v>
      </c>
      <c r="P127" s="7">
        <f>IF(COUNTIF('Iteration 3 - FBB'!A:A, A127) &gt; 0, 1, 0)</f>
        <v>0</v>
      </c>
      <c r="Q127" s="7">
        <f>IF(COUNTIF('Iteration 3 - BBB'!A:A, A127) &gt; 0, 1, 0)</f>
        <v>0</v>
      </c>
      <c r="R127" s="7">
        <f>IF(COUNTIF('Iteration 3 - BBF'!A:A, A127) &gt; 0, 1, 0)</f>
        <v>0</v>
      </c>
      <c r="S127" s="7">
        <f>IF(COUNTIF('Iteration 3 - BFF'!A:A, A127) &gt; 0, 1, 0)</f>
        <v>0</v>
      </c>
      <c r="T127" s="7">
        <f>IF(COUNTIF('Iteration 3 - BFB'!A:A, A127) &gt; 0, 1, 0)</f>
        <v>0</v>
      </c>
      <c r="U127" s="7"/>
      <c r="V127" s="7">
        <v>1</v>
      </c>
    </row>
    <row r="128" spans="1:22" x14ac:dyDescent="0.25">
      <c r="A128" s="7" t="s">
        <v>11996</v>
      </c>
      <c r="B128" s="7" t="s">
        <v>2670</v>
      </c>
      <c r="C128" s="7">
        <v>2020</v>
      </c>
      <c r="D128" s="7" t="s">
        <v>11941</v>
      </c>
      <c r="E128" s="7">
        <f t="shared" si="3"/>
        <v>0</v>
      </c>
      <c r="F128" s="7">
        <f>IF(COUNTIF('Start Set'!A:A, A128) &gt; 0, 1, 0)</f>
        <v>0</v>
      </c>
      <c r="G128" s="7">
        <f>IF(COUNTIF('Iteration 1 - Forward'!A:A, A128) &gt; 0, 1, 0)</f>
        <v>0</v>
      </c>
      <c r="H128" s="7">
        <f>IF(COUNTIF('Iteration 1 - Backward'!A:A, A128) &gt; 0, 1, 0)</f>
        <v>1</v>
      </c>
      <c r="I128">
        <f>IF(COUNTIF('Iteration 2 - Forward-Forward'!A:A, A128) &gt; 0, 1, 0)</f>
        <v>0</v>
      </c>
      <c r="J128">
        <f>IF(COUNTIF('Iteration 2 - Forward-Backward'!A:A, A128) &gt; 0, 1, 0)</f>
        <v>0</v>
      </c>
      <c r="K128">
        <f>IF(COUNTIF('Iteration 2 - Backward-Backward'!A:A, A128) &gt; 0, 1, 0)</f>
        <v>0</v>
      </c>
      <c r="L128">
        <f>IF(COUNTIF('Iteration 2 - Backward-Forward'!A:A, A128) &gt; 0, 1, 0)</f>
        <v>0</v>
      </c>
      <c r="M128">
        <f>IF(COUNTIF('Iteration 3 - FFF'!A:A, A128) &gt; 0, 1, 0)</f>
        <v>0</v>
      </c>
      <c r="N128">
        <f>IF(COUNTIF('Iteration 3 - FFB'!A:A, A128) &gt; 0, 1, 0)</f>
        <v>0</v>
      </c>
      <c r="O128">
        <f>IF(COUNTIF('Iteration 3 - FBF'!A:A, A128) &gt; 0, 1, 0)</f>
        <v>0</v>
      </c>
      <c r="P128">
        <f>IF(COUNTIF('Iteration 3 - FBB'!A:A, A128) &gt; 0, 1, 0)</f>
        <v>0</v>
      </c>
      <c r="Q128">
        <f>IF(COUNTIF('Iteration 3 - BBB'!A:A, A128) &gt; 0, 1, 0)</f>
        <v>0</v>
      </c>
      <c r="R128">
        <f>IF(COUNTIF('Iteration 3 - BBF'!A:A, A128) &gt; 0, 1, 0)</f>
        <v>0</v>
      </c>
      <c r="S128">
        <f>IF(COUNTIF('Iteration 3 - BFF'!A:A, A128) &gt; 0, 1, 0)</f>
        <v>0</v>
      </c>
      <c r="T128">
        <f>IF(COUNTIF('Iteration 3 - BFB'!A:A, A128) &gt; 0, 1, 0)</f>
        <v>0</v>
      </c>
    </row>
    <row r="129" spans="1:25" x14ac:dyDescent="0.25">
      <c r="A129" s="7" t="s">
        <v>12039</v>
      </c>
      <c r="B129" s="7" t="s">
        <v>12181</v>
      </c>
      <c r="C129" s="7">
        <v>2020</v>
      </c>
      <c r="D129" s="7" t="s">
        <v>12040</v>
      </c>
      <c r="E129" s="7">
        <f t="shared" si="3"/>
        <v>0</v>
      </c>
      <c r="F129" s="7">
        <f>IF(COUNTIF('Start Set'!A:A, A129) &gt; 0, 1, 0)</f>
        <v>0</v>
      </c>
      <c r="G129" s="7">
        <f>IF(COUNTIF('Iteration 1 - Forward'!A:A, A129) &gt; 0, 1, 0)</f>
        <v>0</v>
      </c>
      <c r="H129" s="7">
        <f>IF(COUNTIF('Iteration 1 - Backward'!A:A, A129) &gt; 0, 1, 0)</f>
        <v>0</v>
      </c>
      <c r="I129" s="7">
        <f>IF(COUNTIF('Iteration 2 - Forward-Forward'!A:A, A129) &gt; 0, 1, 0)</f>
        <v>0</v>
      </c>
      <c r="J129" s="7">
        <f>IF(COUNTIF('Iteration 2 - Forward-Backward'!A:A, A129) &gt; 0, 1, 0)</f>
        <v>0</v>
      </c>
      <c r="K129" s="7">
        <f>IF(COUNTIF('Iteration 2 - Backward-Backward'!A:A, A129) &gt; 0, 1, 0)</f>
        <v>0</v>
      </c>
      <c r="L129" s="7">
        <f>IF(COUNTIF('Iteration 2 - Backward-Forward'!A:A, A129) &gt; 0, 1, 0)</f>
        <v>0</v>
      </c>
      <c r="M129" s="7">
        <f>IF(COUNTIF('Iteration 3 - FFF'!A:A, A129) &gt; 0, 1, 0)</f>
        <v>0</v>
      </c>
      <c r="N129" s="7">
        <f>IF(COUNTIF('Iteration 3 - FFB'!A:A, A129) &gt; 0, 1, 0)</f>
        <v>0</v>
      </c>
      <c r="O129" s="7">
        <f>IF(COUNTIF('Iteration 3 - FBF'!A:A, A129) &gt; 0, 1, 0)</f>
        <v>0</v>
      </c>
      <c r="P129" s="7">
        <f>IF(COUNTIF('Iteration 3 - FBB'!A:A, A129) &gt; 0, 1, 0)</f>
        <v>0</v>
      </c>
      <c r="Q129" s="7">
        <f>IF(COUNTIF('Iteration 3 - BBB'!A:A, A129) &gt; 0, 1, 0)</f>
        <v>0</v>
      </c>
      <c r="R129" s="7">
        <f>IF(COUNTIF('Iteration 3 - BBF'!A:A, A129) &gt; 0, 1, 0)</f>
        <v>0</v>
      </c>
      <c r="S129" s="7">
        <f>IF(COUNTIF('Iteration 3 - BFF'!A:A, A129) &gt; 0, 1, 0)</f>
        <v>0</v>
      </c>
      <c r="T129" s="7">
        <f>IF(COUNTIF('Iteration 3 - BFB'!A:A, A129) &gt; 0, 1, 0)</f>
        <v>0</v>
      </c>
      <c r="U129" s="7"/>
      <c r="V129" s="7">
        <v>1</v>
      </c>
    </row>
    <row r="130" spans="1:25" x14ac:dyDescent="0.25">
      <c r="A130" s="7" t="s">
        <v>12090</v>
      </c>
      <c r="B130" s="7" t="s">
        <v>12091</v>
      </c>
      <c r="C130" s="7">
        <v>2020</v>
      </c>
      <c r="D130" s="7" t="s">
        <v>12092</v>
      </c>
      <c r="E130" s="7">
        <f t="shared" ref="E130:E166" si="4">--(ROW(A130)&lt;&gt;MATCH(A130,$A:$A,0))</f>
        <v>0</v>
      </c>
      <c r="F130" s="7">
        <f>IF(COUNTIF('Start Set'!A:A, A130) &gt; 0, 1, 0)</f>
        <v>0</v>
      </c>
      <c r="G130" s="7">
        <f>IF(COUNTIF('Iteration 1 - Forward'!A:A, A130) &gt; 0, 1, 0)</f>
        <v>0</v>
      </c>
      <c r="H130" s="7">
        <f>IF(COUNTIF('Iteration 1 - Backward'!A:A, A130) &gt; 0, 1, 0)</f>
        <v>0</v>
      </c>
      <c r="I130" s="7">
        <f>IF(COUNTIF('Iteration 2 - Forward-Forward'!A:A, A130) &gt; 0, 1, 0)</f>
        <v>0</v>
      </c>
      <c r="J130" s="7">
        <f>IF(COUNTIF('Iteration 2 - Forward-Backward'!A:A, A130) &gt; 0, 1, 0)</f>
        <v>0</v>
      </c>
      <c r="K130" s="7">
        <f>IF(COUNTIF('Iteration 2 - Backward-Backward'!A:A, A130) &gt; 0, 1, 0)</f>
        <v>0</v>
      </c>
      <c r="L130" s="7">
        <f>IF(COUNTIF('Iteration 2 - Backward-Forward'!A:A, A130) &gt; 0, 1, 0)</f>
        <v>0</v>
      </c>
      <c r="M130" s="7">
        <f>IF(COUNTIF('Iteration 3 - FFF'!A:A, A130) &gt; 0, 1, 0)</f>
        <v>0</v>
      </c>
      <c r="N130" s="7">
        <f>IF(COUNTIF('Iteration 3 - FFB'!A:A, A130) &gt; 0, 1, 0)</f>
        <v>0</v>
      </c>
      <c r="O130" s="7">
        <f>IF(COUNTIF('Iteration 3 - FBF'!A:A, A130) &gt; 0, 1, 0)</f>
        <v>0</v>
      </c>
      <c r="P130" s="7">
        <f>IF(COUNTIF('Iteration 3 - FBB'!A:A, A130) &gt; 0, 1, 0)</f>
        <v>0</v>
      </c>
      <c r="Q130" s="7">
        <f>IF(COUNTIF('Iteration 3 - BBB'!A:A, A130) &gt; 0, 1, 0)</f>
        <v>0</v>
      </c>
      <c r="R130" s="7">
        <f>IF(COUNTIF('Iteration 3 - BBF'!A:A, A130) &gt; 0, 1, 0)</f>
        <v>0</v>
      </c>
      <c r="S130" s="7">
        <f>IF(COUNTIF('Iteration 3 - BFF'!A:A, A130) &gt; 0, 1, 0)</f>
        <v>0</v>
      </c>
      <c r="T130" s="7">
        <f>IF(COUNTIF('Iteration 3 - BFB'!A:A, A130) &gt; 0, 1, 0)</f>
        <v>0</v>
      </c>
      <c r="U130" s="7"/>
      <c r="V130" s="7"/>
      <c r="W130" s="7"/>
      <c r="X130" s="7"/>
      <c r="Y130" s="7">
        <v>1</v>
      </c>
    </row>
    <row r="131" spans="1:25" x14ac:dyDescent="0.25">
      <c r="A131" s="7" t="s">
        <v>12093</v>
      </c>
      <c r="B131" s="7" t="s">
        <v>12094</v>
      </c>
      <c r="C131" s="7">
        <v>2020</v>
      </c>
      <c r="D131" s="7" t="s">
        <v>356</v>
      </c>
      <c r="E131" s="7">
        <f t="shared" si="4"/>
        <v>0</v>
      </c>
      <c r="F131" s="7">
        <f>IF(COUNTIF('Start Set'!A:A, A131) &gt; 0, 1, 0)</f>
        <v>0</v>
      </c>
      <c r="G131" s="7">
        <f>IF(COUNTIF('Iteration 1 - Forward'!A:A, A131) &gt; 0, 1, 0)</f>
        <v>0</v>
      </c>
      <c r="H131" s="7">
        <f>IF(COUNTIF('Iteration 1 - Backward'!A:A, A131) &gt; 0, 1, 0)</f>
        <v>0</v>
      </c>
      <c r="I131" s="7">
        <f>IF(COUNTIF('Iteration 2 - Forward-Forward'!A:A, A131) &gt; 0, 1, 0)</f>
        <v>0</v>
      </c>
      <c r="J131" s="7">
        <f>IF(COUNTIF('Iteration 2 - Forward-Backward'!A:A, A131) &gt; 0, 1, 0)</f>
        <v>0</v>
      </c>
      <c r="K131" s="7">
        <f>IF(COUNTIF('Iteration 2 - Backward-Backward'!A:A, A131) &gt; 0, 1, 0)</f>
        <v>0</v>
      </c>
      <c r="L131" s="7">
        <f>IF(COUNTIF('Iteration 2 - Backward-Forward'!A:A, A131) &gt; 0, 1, 0)</f>
        <v>0</v>
      </c>
      <c r="M131" s="7">
        <f>IF(COUNTIF('Iteration 3 - FFF'!A:A, A131) &gt; 0, 1, 0)</f>
        <v>0</v>
      </c>
      <c r="N131" s="7">
        <f>IF(COUNTIF('Iteration 3 - FFB'!A:A, A131) &gt; 0, 1, 0)</f>
        <v>0</v>
      </c>
      <c r="O131" s="7">
        <f>IF(COUNTIF('Iteration 3 - FBF'!A:A, A131) &gt; 0, 1, 0)</f>
        <v>0</v>
      </c>
      <c r="P131" s="7">
        <f>IF(COUNTIF('Iteration 3 - FBB'!A:A, A131) &gt; 0, 1, 0)</f>
        <v>0</v>
      </c>
      <c r="Q131" s="7">
        <f>IF(COUNTIF('Iteration 3 - BBB'!A:A, A131) &gt; 0, 1, 0)</f>
        <v>0</v>
      </c>
      <c r="R131" s="7">
        <f>IF(COUNTIF('Iteration 3 - BBF'!A:A, A131) &gt; 0, 1, 0)</f>
        <v>0</v>
      </c>
      <c r="S131" s="7">
        <f>IF(COUNTIF('Iteration 3 - BFF'!A:A, A131) &gt; 0, 1, 0)</f>
        <v>0</v>
      </c>
      <c r="T131" s="7">
        <f>IF(COUNTIF('Iteration 3 - BFB'!A:A, A131) &gt; 0, 1, 0)</f>
        <v>0</v>
      </c>
      <c r="U131" s="7"/>
      <c r="V131" s="7"/>
      <c r="W131" s="7"/>
      <c r="X131" s="7"/>
      <c r="Y131" s="7">
        <v>1</v>
      </c>
    </row>
    <row r="132" spans="1:25" x14ac:dyDescent="0.25">
      <c r="A132" s="7" t="s">
        <v>12099</v>
      </c>
      <c r="B132" s="7" t="s">
        <v>12100</v>
      </c>
      <c r="C132" s="7">
        <v>2020</v>
      </c>
      <c r="D132" s="7" t="s">
        <v>356</v>
      </c>
      <c r="E132" s="7">
        <f t="shared" si="4"/>
        <v>0</v>
      </c>
      <c r="F132" s="7">
        <f>IF(COUNTIF('Start Set'!A:A, A132) &gt; 0, 1, 0)</f>
        <v>0</v>
      </c>
      <c r="G132" s="7">
        <f>IF(COUNTIF('Iteration 1 - Forward'!A:A, A132) &gt; 0, 1, 0)</f>
        <v>0</v>
      </c>
      <c r="H132" s="7">
        <f>IF(COUNTIF('Iteration 1 - Backward'!A:A, A132) &gt; 0, 1, 0)</f>
        <v>0</v>
      </c>
      <c r="I132" s="7">
        <f>IF(COUNTIF('Iteration 2 - Forward-Forward'!A:A, A132) &gt; 0, 1, 0)</f>
        <v>0</v>
      </c>
      <c r="J132" s="7">
        <f>IF(COUNTIF('Iteration 2 - Forward-Backward'!A:A, A132) &gt; 0, 1, 0)</f>
        <v>0</v>
      </c>
      <c r="K132" s="7">
        <f>IF(COUNTIF('Iteration 2 - Backward-Backward'!A:A, A132) &gt; 0, 1, 0)</f>
        <v>0</v>
      </c>
      <c r="L132" s="7">
        <f>IF(COUNTIF('Iteration 2 - Backward-Forward'!A:A, A132) &gt; 0, 1, 0)</f>
        <v>0</v>
      </c>
      <c r="M132" s="7">
        <f>IF(COUNTIF('Iteration 3 - FFF'!A:A, A132) &gt; 0, 1, 0)</f>
        <v>0</v>
      </c>
      <c r="N132" s="7">
        <f>IF(COUNTIF('Iteration 3 - FFB'!A:A, A132) &gt; 0, 1, 0)</f>
        <v>0</v>
      </c>
      <c r="O132" s="7">
        <f>IF(COUNTIF('Iteration 3 - FBF'!A:A, A132) &gt; 0, 1, 0)</f>
        <v>0</v>
      </c>
      <c r="P132" s="7">
        <f>IF(COUNTIF('Iteration 3 - FBB'!A:A, A132) &gt; 0, 1, 0)</f>
        <v>0</v>
      </c>
      <c r="Q132" s="7">
        <f>IF(COUNTIF('Iteration 3 - BBB'!A:A, A132) &gt; 0, 1, 0)</f>
        <v>0</v>
      </c>
      <c r="R132" s="7">
        <f>IF(COUNTIF('Iteration 3 - BBF'!A:A, A132) &gt; 0, 1, 0)</f>
        <v>0</v>
      </c>
      <c r="S132" s="7">
        <f>IF(COUNTIF('Iteration 3 - BFF'!A:A, A132) &gt; 0, 1, 0)</f>
        <v>0</v>
      </c>
      <c r="T132" s="7">
        <f>IF(COUNTIF('Iteration 3 - BFB'!A:A, A132) &gt; 0, 1, 0)</f>
        <v>0</v>
      </c>
      <c r="U132" s="7"/>
      <c r="V132" s="7"/>
      <c r="W132" s="7"/>
      <c r="X132" s="7"/>
      <c r="Y132" s="7">
        <v>1</v>
      </c>
    </row>
    <row r="133" spans="1:25" x14ac:dyDescent="0.25">
      <c r="A133" s="7" t="s">
        <v>12128</v>
      </c>
      <c r="B133" s="7" t="s">
        <v>12129</v>
      </c>
      <c r="C133" s="7">
        <v>2020</v>
      </c>
      <c r="D133" s="7" t="s">
        <v>12130</v>
      </c>
      <c r="E133" s="7">
        <f t="shared" si="4"/>
        <v>0</v>
      </c>
      <c r="F133" s="7">
        <f>IF(COUNTIF('Start Set'!A:A, A133) &gt; 0, 1, 0)</f>
        <v>0</v>
      </c>
      <c r="G133" s="7">
        <f>IF(COUNTIF('Iteration 1 - Forward'!A:A, A133) &gt; 0, 1, 0)</f>
        <v>0</v>
      </c>
      <c r="H133" s="7">
        <f>IF(COUNTIF('Iteration 1 - Backward'!A:A, A133) &gt; 0, 1, 0)</f>
        <v>0</v>
      </c>
      <c r="I133" s="7">
        <f>IF(COUNTIF('Iteration 2 - Forward-Forward'!A:A, A133) &gt; 0, 1, 0)</f>
        <v>0</v>
      </c>
      <c r="J133" s="7">
        <f>IF(COUNTIF('Iteration 2 - Forward-Backward'!A:A, A133) &gt; 0, 1, 0)</f>
        <v>0</v>
      </c>
      <c r="K133" s="7">
        <f>IF(COUNTIF('Iteration 2 - Backward-Backward'!A:A, A133) &gt; 0, 1, 0)</f>
        <v>0</v>
      </c>
      <c r="L133" s="7">
        <f>IF(COUNTIF('Iteration 2 - Backward-Forward'!A:A, A133) &gt; 0, 1, 0)</f>
        <v>0</v>
      </c>
      <c r="M133" s="7">
        <f>IF(COUNTIF('Iteration 3 - FFF'!A:A, A133) &gt; 0, 1, 0)</f>
        <v>0</v>
      </c>
      <c r="N133" s="7">
        <f>IF(COUNTIF('Iteration 3 - FFB'!A:A, A133) &gt; 0, 1, 0)</f>
        <v>0</v>
      </c>
      <c r="O133" s="7">
        <f>IF(COUNTIF('Iteration 3 - FBF'!A:A, A133) &gt; 0, 1, 0)</f>
        <v>0</v>
      </c>
      <c r="P133" s="7">
        <f>IF(COUNTIF('Iteration 3 - FBB'!A:A, A133) &gt; 0, 1, 0)</f>
        <v>0</v>
      </c>
      <c r="Q133" s="7">
        <f>IF(COUNTIF('Iteration 3 - BBB'!A:A, A133) &gt; 0, 1, 0)</f>
        <v>0</v>
      </c>
      <c r="R133" s="7">
        <f>IF(COUNTIF('Iteration 3 - BBF'!A:A, A133) &gt; 0, 1, 0)</f>
        <v>0</v>
      </c>
      <c r="S133" s="7">
        <f>IF(COUNTIF('Iteration 3 - BFF'!A:A, A133) &gt; 0, 1, 0)</f>
        <v>0</v>
      </c>
      <c r="T133" s="7">
        <f>IF(COUNTIF('Iteration 3 - BFB'!A:A, A133) &gt; 0, 1, 0)</f>
        <v>0</v>
      </c>
      <c r="U133" s="7"/>
      <c r="V133" s="7"/>
      <c r="W133" s="7"/>
      <c r="X133" s="7"/>
      <c r="Y133" s="7">
        <v>1</v>
      </c>
    </row>
    <row r="134" spans="1:25" x14ac:dyDescent="0.25">
      <c r="A134" s="7" t="s">
        <v>12193</v>
      </c>
      <c r="B134" s="7" t="s">
        <v>12194</v>
      </c>
      <c r="C134" s="7">
        <v>2020</v>
      </c>
      <c r="D134" s="7" t="s">
        <v>12195</v>
      </c>
      <c r="E134" s="7">
        <f t="shared" si="4"/>
        <v>0</v>
      </c>
      <c r="F134" s="7">
        <f>IF(COUNTIF('Start Set'!A:A, A134) &gt; 0, 1, 0)</f>
        <v>0</v>
      </c>
      <c r="G134" s="7">
        <f>IF(COUNTIF('Iteration 1 - Forward'!A:A, A134) &gt; 0, 1, 0)</f>
        <v>0</v>
      </c>
      <c r="H134" s="7">
        <f>IF(COUNTIF('Iteration 1 - Backward'!A:A, A134) &gt; 0, 1, 0)</f>
        <v>0</v>
      </c>
      <c r="I134" s="7">
        <f>IF(COUNTIF('Iteration 2 - Forward-Forward'!A:A, A134) &gt; 0, 1, 0)</f>
        <v>0</v>
      </c>
      <c r="J134" s="7">
        <f>IF(COUNTIF('Iteration 2 - Forward-Backward'!A:A, A134) &gt; 0, 1, 0)</f>
        <v>0</v>
      </c>
      <c r="K134" s="7">
        <f>IF(COUNTIF('Iteration 2 - Backward-Backward'!A:A, A134) &gt; 0, 1, 0)</f>
        <v>0</v>
      </c>
      <c r="L134" s="7">
        <f>IF(COUNTIF('Iteration 2 - Backward-Forward'!A:A, A134) &gt; 0, 1, 0)</f>
        <v>0</v>
      </c>
      <c r="M134" s="7">
        <f>IF(COUNTIF('Iteration 3 - FFF'!A:A, A134) &gt; 0, 1, 0)</f>
        <v>0</v>
      </c>
      <c r="N134" s="7">
        <f>IF(COUNTIF('Iteration 3 - FFB'!A:A, A134) &gt; 0, 1, 0)</f>
        <v>0</v>
      </c>
      <c r="O134" s="7">
        <f>IF(COUNTIF('Iteration 3 - FBF'!A:A, A134) &gt; 0, 1, 0)</f>
        <v>0</v>
      </c>
      <c r="P134" s="7">
        <f>IF(COUNTIF('Iteration 3 - FBB'!A:A, A134) &gt; 0, 1, 0)</f>
        <v>1</v>
      </c>
      <c r="Q134">
        <f>IF(COUNTIF('Iteration 3 - BBB'!A:A, A134) &gt; 0, 1, 0)</f>
        <v>0</v>
      </c>
      <c r="R134">
        <f>IF(COUNTIF('Iteration 3 - BBF'!A:A, A134) &gt; 0, 1, 0)</f>
        <v>0</v>
      </c>
      <c r="S134">
        <f>IF(COUNTIF('Iteration 3 - BFF'!A:A, A134) &gt; 0, 1, 0)</f>
        <v>0</v>
      </c>
      <c r="T134">
        <f>IF(COUNTIF('Iteration 3 - BFB'!A:A, A134) &gt; 0, 1, 0)</f>
        <v>0</v>
      </c>
    </row>
    <row r="135" spans="1:25" x14ac:dyDescent="0.25">
      <c r="A135" s="7" t="s">
        <v>12198</v>
      </c>
      <c r="B135" s="7" t="s">
        <v>12199</v>
      </c>
      <c r="C135" s="7">
        <v>2020</v>
      </c>
      <c r="D135" s="7" t="s">
        <v>12200</v>
      </c>
      <c r="E135" s="7">
        <f t="shared" si="4"/>
        <v>0</v>
      </c>
      <c r="F135" s="7">
        <f>IF(COUNTIF('Start Set'!A:A, A135) &gt; 0, 1, 0)</f>
        <v>0</v>
      </c>
      <c r="G135" s="7">
        <f>IF(COUNTIF('Iteration 1 - Forward'!A:A, A135) &gt; 0, 1, 0)</f>
        <v>0</v>
      </c>
      <c r="H135" s="7">
        <f>IF(COUNTIF('Iteration 1 - Backward'!A:A, A135) &gt; 0, 1, 0)</f>
        <v>0</v>
      </c>
      <c r="I135" s="7">
        <f>IF(COUNTIF('Iteration 2 - Forward-Forward'!A:A, A135) &gt; 0, 1, 0)</f>
        <v>0</v>
      </c>
      <c r="J135" s="7">
        <f>IF(COUNTIF('Iteration 2 - Forward-Backward'!A:A, A135) &gt; 0, 1, 0)</f>
        <v>0</v>
      </c>
      <c r="K135" s="7">
        <f>IF(COUNTIF('Iteration 2 - Backward-Backward'!A:A, A135) &gt; 0, 1, 0)</f>
        <v>0</v>
      </c>
      <c r="L135" s="7">
        <f>IF(COUNTIF('Iteration 2 - Backward-Forward'!A:A, A135) &gt; 0, 1, 0)</f>
        <v>0</v>
      </c>
      <c r="M135" s="7">
        <f>IF(COUNTIF('Iteration 3 - FFF'!A:A, A135) &gt; 0, 1, 0)</f>
        <v>0</v>
      </c>
      <c r="N135" s="7">
        <f>IF(COUNTIF('Iteration 3 - FFB'!A:A, A135) &gt; 0, 1, 0)</f>
        <v>0</v>
      </c>
      <c r="O135" s="7">
        <f>IF(COUNTIF('Iteration 3 - FBF'!A:A, A135) &gt; 0, 1, 0)</f>
        <v>0</v>
      </c>
      <c r="P135" s="7">
        <f>IF(COUNTIF('Iteration 3 - FBB'!A:A, A135) &gt; 0, 1, 0)</f>
        <v>0</v>
      </c>
      <c r="Q135" s="7">
        <f>IF(COUNTIF('Iteration 3 - BBB'!A:A, A135) &gt; 0, 1, 0)</f>
        <v>0</v>
      </c>
      <c r="R135" s="7">
        <f>IF(COUNTIF('Iteration 3 - BBF'!A:A, A135) &gt; 0, 1, 0)</f>
        <v>0</v>
      </c>
      <c r="S135" s="7">
        <f>IF(COUNTIF('Iteration 3 - BFF'!A:A, A135) &gt; 0, 1, 0)</f>
        <v>0</v>
      </c>
      <c r="T135" s="7">
        <f>IF(COUNTIF('Iteration 3 - BFB'!A:A, A135) &gt; 0, 1, 0)</f>
        <v>0</v>
      </c>
      <c r="U135" s="7"/>
      <c r="V135" s="7"/>
      <c r="W135" s="7"/>
      <c r="X135" s="7"/>
      <c r="Y135" s="7">
        <v>1</v>
      </c>
    </row>
    <row r="136" spans="1:25" x14ac:dyDescent="0.25">
      <c r="A136" s="7" t="s">
        <v>12201</v>
      </c>
      <c r="B136" s="7" t="s">
        <v>12202</v>
      </c>
      <c r="C136" s="7">
        <v>2020</v>
      </c>
      <c r="D136" s="7" t="s">
        <v>233</v>
      </c>
      <c r="E136" s="7">
        <f t="shared" si="4"/>
        <v>0</v>
      </c>
      <c r="F136" s="7">
        <f>IF(COUNTIF('Start Set'!A:A, A136) &gt; 0, 1, 0)</f>
        <v>0</v>
      </c>
      <c r="G136" s="7">
        <f>IF(COUNTIF('Iteration 1 - Forward'!A:A, A136) &gt; 0, 1, 0)</f>
        <v>0</v>
      </c>
      <c r="H136" s="7">
        <f>IF(COUNTIF('Iteration 1 - Backward'!A:A, A136) &gt; 0, 1, 0)</f>
        <v>0</v>
      </c>
      <c r="I136" s="7">
        <f>IF(COUNTIF('Iteration 2 - Forward-Forward'!A:A, A136) &gt; 0, 1, 0)</f>
        <v>0</v>
      </c>
      <c r="J136" s="7">
        <f>IF(COUNTIF('Iteration 2 - Forward-Backward'!A:A, A136) &gt; 0, 1, 0)</f>
        <v>0</v>
      </c>
      <c r="K136" s="7">
        <f>IF(COUNTIF('Iteration 2 - Backward-Backward'!A:A, A136) &gt; 0, 1, 0)</f>
        <v>0</v>
      </c>
      <c r="L136" s="7">
        <f>IF(COUNTIF('Iteration 2 - Backward-Forward'!A:A, A136) &gt; 0, 1, 0)</f>
        <v>0</v>
      </c>
      <c r="M136" s="7">
        <f>IF(COUNTIF('Iteration 3 - FFF'!A:A, A136) &gt; 0, 1, 0)</f>
        <v>0</v>
      </c>
      <c r="N136" s="7">
        <f>IF(COUNTIF('Iteration 3 - FFB'!A:A, A136) &gt; 0, 1, 0)</f>
        <v>0</v>
      </c>
      <c r="O136" s="7">
        <f>IF(COUNTIF('Iteration 3 - FBF'!A:A, A136) &gt; 0, 1, 0)</f>
        <v>0</v>
      </c>
      <c r="P136" s="7">
        <f>IF(COUNTIF('Iteration 3 - FBB'!A:A, A136) &gt; 0, 1, 0)</f>
        <v>0</v>
      </c>
      <c r="Q136" s="7">
        <f>IF(COUNTIF('Iteration 3 - BBB'!A:A, A136) &gt; 0, 1, 0)</f>
        <v>0</v>
      </c>
      <c r="R136" s="7">
        <f>IF(COUNTIF('Iteration 3 - BBF'!A:A, A136) &gt; 0, 1, 0)</f>
        <v>0</v>
      </c>
      <c r="S136" s="7">
        <f>IF(COUNTIF('Iteration 3 - BFF'!A:A, A136) &gt; 0, 1, 0)</f>
        <v>0</v>
      </c>
      <c r="T136" s="7">
        <f>IF(COUNTIF('Iteration 3 - BFB'!A:A, A136) &gt; 0, 1, 0)</f>
        <v>0</v>
      </c>
      <c r="U136" s="7"/>
      <c r="V136" s="7">
        <v>1</v>
      </c>
    </row>
    <row r="137" spans="1:25" x14ac:dyDescent="0.25">
      <c r="A137" s="7" t="s">
        <v>12209</v>
      </c>
      <c r="B137" s="7" t="s">
        <v>12210</v>
      </c>
      <c r="C137" s="7">
        <v>2020</v>
      </c>
      <c r="D137" s="7" t="s">
        <v>5196</v>
      </c>
      <c r="E137" s="7">
        <f t="shared" si="4"/>
        <v>0</v>
      </c>
      <c r="F137" s="7">
        <f>IF(COUNTIF('Start Set'!A:A, A137) &gt; 0, 1, 0)</f>
        <v>0</v>
      </c>
      <c r="G137" s="7">
        <f>IF(COUNTIF('Iteration 1 - Forward'!A:A, A137) &gt; 0, 1, 0)</f>
        <v>0</v>
      </c>
      <c r="H137" s="7">
        <f>IF(COUNTIF('Iteration 1 - Backward'!A:A, A137) &gt; 0, 1, 0)</f>
        <v>0</v>
      </c>
      <c r="I137" s="7">
        <f>IF(COUNTIF('Iteration 2 - Forward-Forward'!A:A, A137) &gt; 0, 1, 0)</f>
        <v>0</v>
      </c>
      <c r="J137" s="7">
        <f>IF(COUNTIF('Iteration 2 - Forward-Backward'!A:A, A137) &gt; 0, 1, 0)</f>
        <v>0</v>
      </c>
      <c r="K137" s="7">
        <f>IF(COUNTIF('Iteration 2 - Backward-Backward'!A:A, A137) &gt; 0, 1, 0)</f>
        <v>0</v>
      </c>
      <c r="L137" s="7">
        <f>IF(COUNTIF('Iteration 2 - Backward-Forward'!A:A, A137) &gt; 0, 1, 0)</f>
        <v>0</v>
      </c>
      <c r="M137" s="7">
        <f>IF(COUNTIF('Iteration 3 - FFF'!A:A, A137) &gt; 0, 1, 0)</f>
        <v>0</v>
      </c>
      <c r="N137" s="7">
        <f>IF(COUNTIF('Iteration 3 - FFB'!A:A, A137) &gt; 0, 1, 0)</f>
        <v>0</v>
      </c>
      <c r="O137" s="7">
        <f>IF(COUNTIF('Iteration 3 - FBF'!A:A, A137) &gt; 0, 1, 0)</f>
        <v>0</v>
      </c>
      <c r="P137" s="7">
        <f>IF(COUNTIF('Iteration 3 - FBB'!A:A, A137) &gt; 0, 1, 0)</f>
        <v>0</v>
      </c>
      <c r="Q137" s="7">
        <f>IF(COUNTIF('Iteration 3 - BBB'!A:A, A137) &gt; 0, 1, 0)</f>
        <v>0</v>
      </c>
      <c r="R137" s="7">
        <f>IF(COUNTIF('Iteration 3 - BBF'!A:A, A137) &gt; 0, 1, 0)</f>
        <v>0</v>
      </c>
      <c r="S137" s="7">
        <f>IF(COUNTIF('Iteration 3 - BFF'!A:A, A137) &gt; 0, 1, 0)</f>
        <v>0</v>
      </c>
      <c r="T137" s="7">
        <f>IF(COUNTIF('Iteration 3 - BFB'!A:A, A137) &gt; 0, 1, 0)</f>
        <v>0</v>
      </c>
      <c r="U137" s="7"/>
      <c r="V137" s="7"/>
      <c r="W137" s="7"/>
      <c r="X137" s="7"/>
      <c r="Y137" s="7">
        <v>1</v>
      </c>
    </row>
    <row r="138" spans="1:25" x14ac:dyDescent="0.25">
      <c r="A138" s="7" t="s">
        <v>12222</v>
      </c>
      <c r="B138" s="7" t="s">
        <v>12223</v>
      </c>
      <c r="C138" s="7">
        <v>2020</v>
      </c>
      <c r="D138" s="7" t="s">
        <v>138</v>
      </c>
      <c r="E138" s="7">
        <f t="shared" si="4"/>
        <v>0</v>
      </c>
      <c r="F138" s="7">
        <f>IF(COUNTIF('Start Set'!A:A, A138) &gt; 0, 1, 0)</f>
        <v>0</v>
      </c>
      <c r="G138" s="7">
        <f>IF(COUNTIF('Iteration 1 - Forward'!A:A, A138) &gt; 0, 1, 0)</f>
        <v>0</v>
      </c>
      <c r="H138" s="7">
        <f>IF(COUNTIF('Iteration 1 - Backward'!A:A, A138) &gt; 0, 1, 0)</f>
        <v>0</v>
      </c>
      <c r="I138" s="7">
        <f>IF(COUNTIF('Iteration 2 - Forward-Forward'!A:A, A138) &gt; 0, 1, 0)</f>
        <v>0</v>
      </c>
      <c r="J138" s="7">
        <f>IF(COUNTIF('Iteration 2 - Forward-Backward'!A:A, A138) &gt; 0, 1, 0)</f>
        <v>0</v>
      </c>
      <c r="K138" s="7">
        <f>IF(COUNTIF('Iteration 2 - Backward-Backward'!A:A, A138) &gt; 0, 1, 0)</f>
        <v>0</v>
      </c>
      <c r="L138" s="7">
        <f>IF(COUNTIF('Iteration 2 - Backward-Forward'!A:A, A138) &gt; 0, 1, 0)</f>
        <v>0</v>
      </c>
      <c r="M138" s="7">
        <f>IF(COUNTIF('Iteration 3 - FFF'!A:A, A138) &gt; 0, 1, 0)</f>
        <v>0</v>
      </c>
      <c r="N138" s="7">
        <f>IF(COUNTIF('Iteration 3 - FFB'!A:A, A138) &gt; 0, 1, 0)</f>
        <v>0</v>
      </c>
      <c r="O138" s="7">
        <f>IF(COUNTIF('Iteration 3 - FBF'!A:A, A138) &gt; 0, 1, 0)</f>
        <v>0</v>
      </c>
      <c r="P138" s="7">
        <f>IF(COUNTIF('Iteration 3 - FBB'!A:A, A138) &gt; 0, 1, 0)</f>
        <v>0</v>
      </c>
      <c r="Q138" s="7">
        <f>IF(COUNTIF('Iteration 3 - BBB'!A:A, A138) &gt; 0, 1, 0)</f>
        <v>0</v>
      </c>
      <c r="R138" s="7">
        <f>IF(COUNTIF('Iteration 3 - BBF'!A:A, A138) &gt; 0, 1, 0)</f>
        <v>0</v>
      </c>
      <c r="S138" s="7">
        <f>IF(COUNTIF('Iteration 3 - BFF'!A:A, A138) &gt; 0, 1, 0)</f>
        <v>0</v>
      </c>
      <c r="T138" s="7">
        <f>IF(COUNTIF('Iteration 3 - BFB'!A:A, A138) &gt; 0, 1, 0)</f>
        <v>0</v>
      </c>
      <c r="U138" s="7"/>
      <c r="V138" s="7"/>
      <c r="W138" s="7"/>
      <c r="X138" s="7"/>
      <c r="Y138" s="7">
        <v>1</v>
      </c>
    </row>
    <row r="139" spans="1:25" x14ac:dyDescent="0.25">
      <c r="A139" s="7" t="s">
        <v>12224</v>
      </c>
      <c r="B139" s="7" t="s">
        <v>12225</v>
      </c>
      <c r="C139" s="7">
        <v>2020</v>
      </c>
      <c r="D139" s="7" t="s">
        <v>233</v>
      </c>
      <c r="E139" s="7">
        <f t="shared" si="4"/>
        <v>0</v>
      </c>
      <c r="F139" s="7">
        <f>IF(COUNTIF('Start Set'!A:A, A139) &gt; 0, 1, 0)</f>
        <v>0</v>
      </c>
      <c r="G139" s="7">
        <f>IF(COUNTIF('Iteration 1 - Forward'!A:A, A139) &gt; 0, 1, 0)</f>
        <v>0</v>
      </c>
      <c r="H139" s="7">
        <f>IF(COUNTIF('Iteration 1 - Backward'!A:A, A139) &gt; 0, 1, 0)</f>
        <v>0</v>
      </c>
      <c r="I139" s="7">
        <f>IF(COUNTIF('Iteration 2 - Forward-Forward'!A:A, A139) &gt; 0, 1, 0)</f>
        <v>0</v>
      </c>
      <c r="J139" s="7">
        <f>IF(COUNTIF('Iteration 2 - Forward-Backward'!A:A, A139) &gt; 0, 1, 0)</f>
        <v>0</v>
      </c>
      <c r="K139" s="7">
        <f>IF(COUNTIF('Iteration 2 - Backward-Backward'!A:A, A139) &gt; 0, 1, 0)</f>
        <v>0</v>
      </c>
      <c r="L139" s="7">
        <f>IF(COUNTIF('Iteration 2 - Backward-Forward'!A:A, A139) &gt; 0, 1, 0)</f>
        <v>0</v>
      </c>
      <c r="M139" s="7">
        <f>IF(COUNTIF('Iteration 3 - FFF'!A:A, A139) &gt; 0, 1, 0)</f>
        <v>0</v>
      </c>
      <c r="N139" s="7">
        <f>IF(COUNTIF('Iteration 3 - FFB'!A:A, A139) &gt; 0, 1, 0)</f>
        <v>0</v>
      </c>
      <c r="O139" s="7">
        <f>IF(COUNTIF('Iteration 3 - FBF'!A:A, A139) &gt; 0, 1, 0)</f>
        <v>0</v>
      </c>
      <c r="P139" s="7">
        <f>IF(COUNTIF('Iteration 3 - FBB'!A:A, A139) &gt; 0, 1, 0)</f>
        <v>0</v>
      </c>
      <c r="Q139" s="7">
        <f>IF(COUNTIF('Iteration 3 - BBB'!A:A, A139) &gt; 0, 1, 0)</f>
        <v>0</v>
      </c>
      <c r="R139" s="7">
        <f>IF(COUNTIF('Iteration 3 - BBF'!A:A, A139) &gt; 0, 1, 0)</f>
        <v>0</v>
      </c>
      <c r="S139" s="7">
        <f>IF(COUNTIF('Iteration 3 - BFF'!A:A, A139) &gt; 0, 1, 0)</f>
        <v>0</v>
      </c>
      <c r="T139" s="7">
        <f>IF(COUNTIF('Iteration 3 - BFB'!A:A, A139) &gt; 0, 1, 0)</f>
        <v>0</v>
      </c>
      <c r="U139" s="7"/>
      <c r="V139" s="7">
        <v>1</v>
      </c>
    </row>
    <row r="140" spans="1:25" x14ac:dyDescent="0.25">
      <c r="A140" s="7" t="s">
        <v>12226</v>
      </c>
      <c r="B140" s="7" t="s">
        <v>12227</v>
      </c>
      <c r="C140" s="7">
        <v>2020</v>
      </c>
      <c r="D140" s="7" t="s">
        <v>2759</v>
      </c>
      <c r="E140" s="7">
        <f t="shared" si="4"/>
        <v>0</v>
      </c>
      <c r="F140" s="7">
        <f>IF(COUNTIF('Start Set'!A:A, A140) &gt; 0, 1, 0)</f>
        <v>0</v>
      </c>
      <c r="G140" s="7">
        <f>IF(COUNTIF('Iteration 1 - Forward'!A:A, A140) &gt; 0, 1, 0)</f>
        <v>0</v>
      </c>
      <c r="H140" s="7">
        <f>IF(COUNTIF('Iteration 1 - Backward'!A:A, A140) &gt; 0, 1, 0)</f>
        <v>0</v>
      </c>
      <c r="I140" s="7">
        <f>IF(COUNTIF('Iteration 2 - Forward-Forward'!A:A, A140) &gt; 0, 1, 0)</f>
        <v>0</v>
      </c>
      <c r="J140" s="7">
        <f>IF(COUNTIF('Iteration 2 - Forward-Backward'!A:A, A140) &gt; 0, 1, 0)</f>
        <v>0</v>
      </c>
      <c r="K140" s="7">
        <f>IF(COUNTIF('Iteration 2 - Backward-Backward'!A:A, A140) &gt; 0, 1, 0)</f>
        <v>0</v>
      </c>
      <c r="L140" s="7">
        <f>IF(COUNTIF('Iteration 2 - Backward-Forward'!A:A, A140) &gt; 0, 1, 0)</f>
        <v>0</v>
      </c>
      <c r="M140" s="7">
        <f>IF(COUNTIF('Iteration 3 - FFF'!A:A, A140) &gt; 0, 1, 0)</f>
        <v>0</v>
      </c>
      <c r="N140" s="7">
        <f>IF(COUNTIF('Iteration 3 - FFB'!A:A, A140) &gt; 0, 1, 0)</f>
        <v>1</v>
      </c>
      <c r="O140">
        <f>IF(COUNTIF('Iteration 3 - FBF'!A:A, A140) &gt; 0, 1, 0)</f>
        <v>0</v>
      </c>
      <c r="P140">
        <f>IF(COUNTIF('Iteration 3 - FBB'!A:A, A140) &gt; 0, 1, 0)</f>
        <v>0</v>
      </c>
      <c r="Q140">
        <f>IF(COUNTIF('Iteration 3 - BBB'!A:A, A140) &gt; 0, 1, 0)</f>
        <v>0</v>
      </c>
      <c r="R140">
        <f>IF(COUNTIF('Iteration 3 - BBF'!A:A, A140) &gt; 0, 1, 0)</f>
        <v>0</v>
      </c>
      <c r="S140">
        <f>IF(COUNTIF('Iteration 3 - BFF'!A:A, A140) &gt; 0, 1, 0)</f>
        <v>0</v>
      </c>
      <c r="T140">
        <f>IF(COUNTIF('Iteration 3 - BFB'!A:A, A140) &gt; 0, 1, 0)</f>
        <v>0</v>
      </c>
    </row>
    <row r="141" spans="1:25" x14ac:dyDescent="0.25">
      <c r="A141" s="7" t="s">
        <v>12244</v>
      </c>
      <c r="B141" s="7" t="s">
        <v>12245</v>
      </c>
      <c r="C141" s="7">
        <v>2020</v>
      </c>
      <c r="D141" s="7" t="s">
        <v>5172</v>
      </c>
      <c r="E141" s="7">
        <f t="shared" si="4"/>
        <v>0</v>
      </c>
      <c r="F141" s="7">
        <f>IF(COUNTIF('Start Set'!A:A, A141) &gt; 0, 1, 0)</f>
        <v>0</v>
      </c>
      <c r="G141" s="7">
        <f>IF(COUNTIF('Iteration 1 - Forward'!A:A, A141) &gt; 0, 1, 0)</f>
        <v>0</v>
      </c>
      <c r="H141" s="7">
        <f>IF(COUNTIF('Iteration 1 - Backward'!A:A, A141) &gt; 0, 1, 0)</f>
        <v>0</v>
      </c>
      <c r="I141" s="7">
        <f>IF(COUNTIF('Iteration 2 - Forward-Forward'!A:A, A141) &gt; 0, 1, 0)</f>
        <v>0</v>
      </c>
      <c r="J141" s="7">
        <f>IF(COUNTIF('Iteration 2 - Forward-Backward'!A:A, A141) &gt; 0, 1, 0)</f>
        <v>0</v>
      </c>
      <c r="K141" s="7">
        <f>IF(COUNTIF('Iteration 2 - Backward-Backward'!A:A, A141) &gt; 0, 1, 0)</f>
        <v>0</v>
      </c>
      <c r="L141" s="7">
        <f>IF(COUNTIF('Iteration 2 - Backward-Forward'!A:A, A141) &gt; 0, 1, 0)</f>
        <v>0</v>
      </c>
      <c r="M141" s="7">
        <f>IF(COUNTIF('Iteration 3 - FFF'!A:A, A141) &gt; 0, 1, 0)</f>
        <v>0</v>
      </c>
      <c r="N141" s="7">
        <f>IF(COUNTIF('Iteration 3 - FFB'!A:A, A141) &gt; 0, 1, 0)</f>
        <v>0</v>
      </c>
      <c r="O141" s="7">
        <f>IF(COUNTIF('Iteration 3 - FBF'!A:A, A141) &gt; 0, 1, 0)</f>
        <v>0</v>
      </c>
      <c r="P141" s="7">
        <f>IF(COUNTIF('Iteration 3 - FBB'!A:A, A141) &gt; 0, 1, 0)</f>
        <v>0</v>
      </c>
      <c r="Q141" s="7">
        <f>IF(COUNTIF('Iteration 3 - BBB'!A:A, A141) &gt; 0, 1, 0)</f>
        <v>0</v>
      </c>
      <c r="R141" s="7">
        <f>IF(COUNTIF('Iteration 3 - BBF'!A:A, A141) &gt; 0, 1, 0)</f>
        <v>0</v>
      </c>
      <c r="S141" s="7">
        <f>IF(COUNTIF('Iteration 3 - BFF'!A:A, A141) &gt; 0, 1, 0)</f>
        <v>0</v>
      </c>
      <c r="T141" s="7">
        <f>IF(COUNTIF('Iteration 3 - BFB'!A:A, A141) &gt; 0, 1, 0)</f>
        <v>0</v>
      </c>
      <c r="U141" s="7"/>
      <c r="V141" s="7"/>
      <c r="W141" s="7"/>
      <c r="X141" s="7"/>
      <c r="Y141" s="7">
        <v>1</v>
      </c>
    </row>
    <row r="142" spans="1:25" x14ac:dyDescent="0.25">
      <c r="A142" s="7" t="s">
        <v>12273</v>
      </c>
      <c r="B142" s="7" t="s">
        <v>12274</v>
      </c>
      <c r="C142" s="7">
        <v>2020</v>
      </c>
      <c r="D142" s="7" t="s">
        <v>138</v>
      </c>
      <c r="E142" s="7">
        <f t="shared" si="4"/>
        <v>0</v>
      </c>
      <c r="F142" s="7">
        <f>IF(COUNTIF('Start Set'!A:A, A142) &gt; 0, 1, 0)</f>
        <v>0</v>
      </c>
      <c r="G142" s="7">
        <f>IF(COUNTIF('Iteration 1 - Forward'!A:A, A142) &gt; 0, 1, 0)</f>
        <v>0</v>
      </c>
      <c r="H142" s="7">
        <f>IF(COUNTIF('Iteration 1 - Backward'!A:A, A142) &gt; 0, 1, 0)</f>
        <v>0</v>
      </c>
      <c r="I142" s="7">
        <f>IF(COUNTIF('Iteration 2 - Forward-Forward'!A:A, A142) &gt; 0, 1, 0)</f>
        <v>0</v>
      </c>
      <c r="J142" s="7">
        <f>IF(COUNTIF('Iteration 2 - Forward-Backward'!A:A, A142) &gt; 0, 1, 0)</f>
        <v>0</v>
      </c>
      <c r="K142" s="7">
        <f>IF(COUNTIF('Iteration 2 - Backward-Backward'!A:A, A142) &gt; 0, 1, 0)</f>
        <v>0</v>
      </c>
      <c r="L142" s="7">
        <f>IF(COUNTIF('Iteration 2 - Backward-Forward'!A:A, A142) &gt; 0, 1, 0)</f>
        <v>0</v>
      </c>
      <c r="M142" s="7">
        <f>IF(COUNTIF('Iteration 3 - FFF'!A:A, A142) &gt; 0, 1, 0)</f>
        <v>0</v>
      </c>
      <c r="N142" s="7">
        <f>IF(COUNTIF('Iteration 3 - FFB'!A:A, A142) &gt; 0, 1, 0)</f>
        <v>0</v>
      </c>
      <c r="O142" s="7">
        <f>IF(COUNTIF('Iteration 3 - FBF'!A:A, A142) &gt; 0, 1, 0)</f>
        <v>0</v>
      </c>
      <c r="P142" s="7">
        <f>IF(COUNTIF('Iteration 3 - FBB'!A:A, A142) &gt; 0, 1, 0)</f>
        <v>0</v>
      </c>
      <c r="Q142" s="7">
        <f>IF(COUNTIF('Iteration 3 - BBB'!A:A, A142) &gt; 0, 1, 0)</f>
        <v>0</v>
      </c>
      <c r="R142" s="7">
        <f>IF(COUNTIF('Iteration 3 - BBF'!A:A, A142) &gt; 0, 1, 0)</f>
        <v>0</v>
      </c>
      <c r="S142" s="7">
        <f>IF(COUNTIF('Iteration 3 - BFF'!A:A, A142) &gt; 0, 1, 0)</f>
        <v>0</v>
      </c>
      <c r="T142" s="7">
        <f>IF(COUNTIF('Iteration 3 - BFB'!A:A, A142) &gt; 0, 1, 0)</f>
        <v>0</v>
      </c>
      <c r="U142" s="7"/>
      <c r="V142" s="7"/>
      <c r="W142" s="7"/>
      <c r="X142" s="7"/>
      <c r="Y142" s="7">
        <v>1</v>
      </c>
    </row>
    <row r="143" spans="1:25" x14ac:dyDescent="0.25">
      <c r="A143" s="7" t="s">
        <v>12236</v>
      </c>
      <c r="B143" s="7" t="s">
        <v>12294</v>
      </c>
      <c r="C143" s="7">
        <v>2020</v>
      </c>
      <c r="D143" s="7" t="s">
        <v>12205</v>
      </c>
      <c r="E143" s="7">
        <f t="shared" si="4"/>
        <v>0</v>
      </c>
      <c r="F143">
        <f>IF(COUNTIF('Start Set'!A:A, A143) &gt; 0, 1, 0)</f>
        <v>0</v>
      </c>
      <c r="G143">
        <f>IF(COUNTIF('Iteration 1 - Forward'!A:A, A143) &gt; 0, 1, 0)</f>
        <v>0</v>
      </c>
      <c r="H143">
        <f>IF(COUNTIF('Iteration 1 - Backward'!A:A, A143) &gt; 0, 1, 0)</f>
        <v>0</v>
      </c>
      <c r="I143">
        <f>IF(COUNTIF('Iteration 2 - Forward-Forward'!A:A, A143) &gt; 0, 1, 0)</f>
        <v>0</v>
      </c>
      <c r="J143">
        <f>IF(COUNTIF('Iteration 2 - Forward-Backward'!A:A, A143) &gt; 0, 1, 0)</f>
        <v>0</v>
      </c>
      <c r="K143">
        <f>IF(COUNTIF('Iteration 2 - Backward-Backward'!A:A, A143) &gt; 0, 1, 0)</f>
        <v>0</v>
      </c>
      <c r="L143">
        <f>IF(COUNTIF('Iteration 2 - Backward-Forward'!A:A, A143) &gt; 0, 1, 0)</f>
        <v>0</v>
      </c>
      <c r="M143">
        <f>IF(COUNTIF('Iteration 3 - FFF'!A:A, A143) &gt; 0, 1, 0)</f>
        <v>0</v>
      </c>
      <c r="N143">
        <f>IF(COUNTIF('Iteration 3 - FFB'!A:A, A143) &gt; 0, 1, 0)</f>
        <v>0</v>
      </c>
      <c r="O143">
        <f>IF(COUNTIF('Iteration 3 - FBF'!A:A, A143) &gt; 0, 1, 0)</f>
        <v>0</v>
      </c>
      <c r="P143">
        <f>IF(COUNTIF('Iteration 3 - FBB'!A:A, A143) &gt; 0, 1, 0)</f>
        <v>0</v>
      </c>
      <c r="Q143">
        <f>IF(COUNTIF('Iteration 3 - BBB'!A:A, A143) &gt; 0, 1, 0)</f>
        <v>0</v>
      </c>
      <c r="R143">
        <f>IF(COUNTIF('Iteration 3 - BBF'!A:A, A143) &gt; 0, 1, 0)</f>
        <v>0</v>
      </c>
      <c r="S143">
        <f>IF(COUNTIF('Iteration 3 - BFF'!A:A, A143) &gt; 0, 1, 0)</f>
        <v>0</v>
      </c>
      <c r="T143">
        <f>IF(COUNTIF('Iteration 3 - BFB'!A:A, A143) &gt; 0, 1, 0)</f>
        <v>0</v>
      </c>
    </row>
    <row r="144" spans="1:25" x14ac:dyDescent="0.25">
      <c r="A144" s="7" t="s">
        <v>12196</v>
      </c>
      <c r="B144" s="7" t="s">
        <v>12197</v>
      </c>
      <c r="C144" s="7">
        <v>2021</v>
      </c>
      <c r="D144" s="7" t="s">
        <v>8892</v>
      </c>
      <c r="E144" s="7">
        <f t="shared" si="4"/>
        <v>0</v>
      </c>
      <c r="F144" s="7">
        <f>IF(COUNTIF('Start Set'!A:A, A144) &gt; 0, 1, 0)</f>
        <v>0</v>
      </c>
      <c r="G144" s="7">
        <f>IF(COUNTIF('Iteration 1 - Forward'!A:A, A144) &gt; 0, 1, 0)</f>
        <v>0</v>
      </c>
      <c r="H144" s="7">
        <f>IF(COUNTIF('Iteration 1 - Backward'!A:A, A144) &gt; 0, 1, 0)</f>
        <v>0</v>
      </c>
      <c r="I144" s="7">
        <f>IF(COUNTIF('Iteration 2 - Forward-Forward'!A:A, A144) &gt; 0, 1, 0)</f>
        <v>0</v>
      </c>
      <c r="J144" s="7">
        <f>IF(COUNTIF('Iteration 2 - Forward-Backward'!A:A, A144) &gt; 0, 1, 0)</f>
        <v>0</v>
      </c>
      <c r="K144" s="7">
        <f>IF(COUNTIF('Iteration 2 - Backward-Backward'!A:A, A144) &gt; 0, 1, 0)</f>
        <v>0</v>
      </c>
      <c r="L144" s="7">
        <f>IF(COUNTIF('Iteration 2 - Backward-Forward'!A:A, A144) &gt; 0, 1, 0)</f>
        <v>0</v>
      </c>
      <c r="M144" s="7">
        <f>IF(COUNTIF('Iteration 3 - FFF'!A:A, A144) &gt; 0, 1, 0)</f>
        <v>0</v>
      </c>
      <c r="N144" s="7">
        <f>IF(COUNTIF('Iteration 3 - FFB'!A:A, A144) &gt; 0, 1, 0)</f>
        <v>0</v>
      </c>
      <c r="O144" s="7">
        <f>IF(COUNTIF('Iteration 3 - FBF'!A:A, A144) &gt; 0, 1, 0)</f>
        <v>0</v>
      </c>
      <c r="P144" s="7">
        <f>IF(COUNTIF('Iteration 3 - FBB'!A:A, A144) &gt; 0, 1, 0)</f>
        <v>0</v>
      </c>
      <c r="Q144" s="7">
        <f>IF(COUNTIF('Iteration 3 - BBB'!A:A, A144) &gt; 0, 1, 0)</f>
        <v>0</v>
      </c>
      <c r="R144" s="7">
        <f>IF(COUNTIF('Iteration 3 - BBF'!A:A, A144) &gt; 0, 1, 0)</f>
        <v>0</v>
      </c>
      <c r="S144" s="7">
        <f>IF(COUNTIF('Iteration 3 - BFF'!A:A, A144) &gt; 0, 1, 0)</f>
        <v>0</v>
      </c>
      <c r="T144" s="7">
        <f>IF(COUNTIF('Iteration 3 - BFB'!A:A, A144) &gt; 0, 1, 0)</f>
        <v>0</v>
      </c>
      <c r="U144" s="7"/>
      <c r="V144" s="7"/>
      <c r="W144" s="7"/>
      <c r="X144" s="7"/>
      <c r="Y144" s="7">
        <v>1</v>
      </c>
    </row>
    <row r="145" spans="1:26" x14ac:dyDescent="0.25">
      <c r="A145" s="7" t="s">
        <v>12218</v>
      </c>
      <c r="B145" s="7" t="s">
        <v>12219</v>
      </c>
      <c r="C145" s="7">
        <v>2021</v>
      </c>
      <c r="D145" s="7" t="s">
        <v>4960</v>
      </c>
      <c r="E145" s="7">
        <f t="shared" si="4"/>
        <v>0</v>
      </c>
      <c r="F145" s="7">
        <f>IF(COUNTIF('Start Set'!A:A, A145) &gt; 0, 1, 0)</f>
        <v>0</v>
      </c>
      <c r="G145" s="7">
        <f>IF(COUNTIF('Iteration 1 - Forward'!A:A, A145) &gt; 0, 1, 0)</f>
        <v>0</v>
      </c>
      <c r="H145" s="7">
        <f>IF(COUNTIF('Iteration 1 - Backward'!A:A, A145) &gt; 0, 1, 0)</f>
        <v>0</v>
      </c>
      <c r="I145" s="7">
        <f>IF(COUNTIF('Iteration 2 - Forward-Forward'!A:A, A145) &gt; 0, 1, 0)</f>
        <v>0</v>
      </c>
      <c r="J145" s="7">
        <f>IF(COUNTIF('Iteration 2 - Forward-Backward'!A:A, A145) &gt; 0, 1, 0)</f>
        <v>0</v>
      </c>
      <c r="K145" s="7">
        <f>IF(COUNTIF('Iteration 2 - Backward-Backward'!A:A, A145) &gt; 0, 1, 0)</f>
        <v>0</v>
      </c>
      <c r="L145" s="7">
        <f>IF(COUNTIF('Iteration 2 - Backward-Forward'!A:A, A145) &gt; 0, 1, 0)</f>
        <v>0</v>
      </c>
      <c r="M145" s="7">
        <f>IF(COUNTIF('Iteration 3 - FFF'!A:A, A145) &gt; 0, 1, 0)</f>
        <v>0</v>
      </c>
      <c r="N145" s="7">
        <f>IF(COUNTIF('Iteration 3 - FFB'!A:A, A145) &gt; 0, 1, 0)</f>
        <v>0</v>
      </c>
      <c r="O145" s="7">
        <f>IF(COUNTIF('Iteration 3 - FBF'!A:A, A145) &gt; 0, 1, 0)</f>
        <v>0</v>
      </c>
      <c r="P145" s="7">
        <f>IF(COUNTIF('Iteration 3 - FBB'!A:A, A145) &gt; 0, 1, 0)</f>
        <v>0</v>
      </c>
      <c r="Q145" s="7">
        <f>IF(COUNTIF('Iteration 3 - BBB'!A:A, A145) &gt; 0, 1, 0)</f>
        <v>0</v>
      </c>
      <c r="R145" s="7">
        <f>IF(COUNTIF('Iteration 3 - BBF'!A:A, A145) &gt; 0, 1, 0)</f>
        <v>0</v>
      </c>
      <c r="S145" s="7">
        <f>IF(COUNTIF('Iteration 3 - BFF'!A:A, A145) &gt; 0, 1, 0)</f>
        <v>0</v>
      </c>
      <c r="T145" s="7">
        <f>IF(COUNTIF('Iteration 3 - BFB'!A:A, A145) &gt; 0, 1, 0)</f>
        <v>0</v>
      </c>
      <c r="U145" s="7"/>
      <c r="V145" s="7"/>
      <c r="W145" s="7"/>
      <c r="X145" s="7"/>
      <c r="Y145" s="7">
        <v>1</v>
      </c>
    </row>
    <row r="146" spans="1:26" x14ac:dyDescent="0.25">
      <c r="A146" s="7" t="s">
        <v>12228</v>
      </c>
      <c r="B146" s="7" t="s">
        <v>12229</v>
      </c>
      <c r="C146" s="7">
        <v>2021</v>
      </c>
      <c r="D146" s="7" t="s">
        <v>12205</v>
      </c>
      <c r="E146" s="7">
        <f t="shared" si="4"/>
        <v>0</v>
      </c>
      <c r="F146" s="7">
        <f>IF(COUNTIF('Start Set'!A:A, A146) &gt; 0, 1, 0)</f>
        <v>0</v>
      </c>
      <c r="G146" s="7">
        <f>IF(COUNTIF('Iteration 1 - Forward'!A:A, A146) &gt; 0, 1, 0)</f>
        <v>0</v>
      </c>
      <c r="H146" s="7">
        <f>IF(COUNTIF('Iteration 1 - Backward'!A:A, A146) &gt; 0, 1, 0)</f>
        <v>0</v>
      </c>
      <c r="I146" s="7">
        <f>IF(COUNTIF('Iteration 2 - Forward-Forward'!A:A, A146) &gt; 0, 1, 0)</f>
        <v>0</v>
      </c>
      <c r="J146" s="7">
        <f>IF(COUNTIF('Iteration 2 - Forward-Backward'!A:A, A146) &gt; 0, 1, 0)</f>
        <v>0</v>
      </c>
      <c r="K146" s="7">
        <f>IF(COUNTIF('Iteration 2 - Backward-Backward'!A:A, A146) &gt; 0, 1, 0)</f>
        <v>0</v>
      </c>
      <c r="L146" s="7">
        <f>IF(COUNTIF('Iteration 2 - Backward-Forward'!A:A, A146) &gt; 0, 1, 0)</f>
        <v>0</v>
      </c>
      <c r="M146" s="7">
        <f>IF(COUNTIF('Iteration 3 - FFF'!A:A, A146) &gt; 0, 1, 0)</f>
        <v>0</v>
      </c>
      <c r="N146" s="7">
        <f>IF(COUNTIF('Iteration 3 - FFB'!A:A, A146) &gt; 0, 1, 0)</f>
        <v>1</v>
      </c>
      <c r="O146">
        <f>IF(COUNTIF('Iteration 3 - FBF'!A:A, A146) &gt; 0, 1, 0)</f>
        <v>0</v>
      </c>
      <c r="P146">
        <f>IF(COUNTIF('Iteration 3 - FBB'!A:A, A146) &gt; 0, 1, 0)</f>
        <v>0</v>
      </c>
      <c r="Q146">
        <f>IF(COUNTIF('Iteration 3 - BBB'!A:A, A146) &gt; 0, 1, 0)</f>
        <v>0</v>
      </c>
      <c r="R146">
        <f>IF(COUNTIF('Iteration 3 - BBF'!A:A, A146) &gt; 0, 1, 0)</f>
        <v>0</v>
      </c>
      <c r="S146">
        <f>IF(COUNTIF('Iteration 3 - BFF'!A:A, A146) &gt; 0, 1, 0)</f>
        <v>0</v>
      </c>
      <c r="T146">
        <f>IF(COUNTIF('Iteration 3 - BFB'!A:A, A146) &gt; 0, 1, 0)</f>
        <v>0</v>
      </c>
    </row>
    <row r="147" spans="1:26" x14ac:dyDescent="0.25">
      <c r="A147" s="7" t="s">
        <v>12230</v>
      </c>
      <c r="B147" s="7" t="s">
        <v>12231</v>
      </c>
      <c r="C147" s="7">
        <v>2021</v>
      </c>
      <c r="D147" s="7" t="s">
        <v>5196</v>
      </c>
      <c r="E147" s="7">
        <f t="shared" si="4"/>
        <v>0</v>
      </c>
      <c r="F147" s="7">
        <f>IF(COUNTIF('Start Set'!A:A, A147) &gt; 0, 1, 0)</f>
        <v>0</v>
      </c>
      <c r="G147" s="7">
        <f>IF(COUNTIF('Iteration 1 - Forward'!A:A, A147) &gt; 0, 1, 0)</f>
        <v>0</v>
      </c>
      <c r="H147" s="7">
        <f>IF(COUNTIF('Iteration 1 - Backward'!A:A, A147) &gt; 0, 1, 0)</f>
        <v>0</v>
      </c>
      <c r="I147" s="7">
        <f>IF(COUNTIF('Iteration 2 - Forward-Forward'!A:A, A147) &gt; 0, 1, 0)</f>
        <v>0</v>
      </c>
      <c r="J147" s="7">
        <f>IF(COUNTIF('Iteration 2 - Forward-Backward'!A:A, A147) &gt; 0, 1, 0)</f>
        <v>0</v>
      </c>
      <c r="K147" s="7">
        <f>IF(COUNTIF('Iteration 2 - Backward-Backward'!A:A, A147) &gt; 0, 1, 0)</f>
        <v>0</v>
      </c>
      <c r="L147" s="7">
        <f>IF(COUNTIF('Iteration 2 - Backward-Forward'!A:A, A147) &gt; 0, 1, 0)</f>
        <v>0</v>
      </c>
      <c r="M147" s="7">
        <f>IF(COUNTIF('Iteration 3 - FFF'!A:A, A147) &gt; 0, 1, 0)</f>
        <v>0</v>
      </c>
      <c r="N147" s="7">
        <f>IF(COUNTIF('Iteration 3 - FFB'!A:A, A147) &gt; 0, 1, 0)</f>
        <v>1</v>
      </c>
      <c r="O147">
        <f>IF(COUNTIF('Iteration 3 - FBF'!A:A, A147) &gt; 0, 1, 0)</f>
        <v>0</v>
      </c>
      <c r="P147">
        <f>IF(COUNTIF('Iteration 3 - FBB'!A:A, A147) &gt; 0, 1, 0)</f>
        <v>0</v>
      </c>
      <c r="Q147">
        <f>IF(COUNTIF('Iteration 3 - BBB'!A:A, A147) &gt; 0, 1, 0)</f>
        <v>0</v>
      </c>
      <c r="R147">
        <f>IF(COUNTIF('Iteration 3 - BBF'!A:A, A147) &gt; 0, 1, 0)</f>
        <v>0</v>
      </c>
      <c r="S147">
        <f>IF(COUNTIF('Iteration 3 - BFF'!A:A, A147) &gt; 0, 1, 0)</f>
        <v>0</v>
      </c>
      <c r="T147">
        <f>IF(COUNTIF('Iteration 3 - BFB'!A:A, A147) &gt; 0, 1, 0)</f>
        <v>0</v>
      </c>
    </row>
    <row r="148" spans="1:26" x14ac:dyDescent="0.25">
      <c r="A148" s="7" t="s">
        <v>12238</v>
      </c>
      <c r="B148" s="7" t="s">
        <v>12239</v>
      </c>
      <c r="C148" s="7">
        <v>2021</v>
      </c>
      <c r="D148" s="7" t="s">
        <v>4605</v>
      </c>
      <c r="E148" s="7">
        <f t="shared" si="4"/>
        <v>0</v>
      </c>
      <c r="F148" s="7">
        <f>IF(COUNTIF('Start Set'!A:A, A148) &gt; 0, 1, 0)</f>
        <v>0</v>
      </c>
      <c r="G148" s="7">
        <f>IF(COUNTIF('Iteration 1 - Forward'!A:A, A148) &gt; 0, 1, 0)</f>
        <v>0</v>
      </c>
      <c r="H148" s="7">
        <f>IF(COUNTIF('Iteration 1 - Backward'!A:A, A148) &gt; 0, 1, 0)</f>
        <v>0</v>
      </c>
      <c r="I148" s="7">
        <f>IF(COUNTIF('Iteration 2 - Forward-Forward'!A:A, A148) &gt; 0, 1, 0)</f>
        <v>0</v>
      </c>
      <c r="J148" s="7">
        <f>IF(COUNTIF('Iteration 2 - Forward-Backward'!A:A, A148) &gt; 0, 1, 0)</f>
        <v>0</v>
      </c>
      <c r="K148" s="7">
        <f>IF(COUNTIF('Iteration 2 - Backward-Backward'!A:A, A148) &gt; 0, 1, 0)</f>
        <v>0</v>
      </c>
      <c r="L148" s="7">
        <f>IF(COUNTIF('Iteration 2 - Backward-Forward'!A:A, A148) &gt; 0, 1, 0)</f>
        <v>0</v>
      </c>
      <c r="M148" s="7">
        <f>IF(COUNTIF('Iteration 3 - FFF'!A:A, A148) &gt; 0, 1, 0)</f>
        <v>0</v>
      </c>
      <c r="N148" s="7">
        <f>IF(COUNTIF('Iteration 3 - FFB'!A:A, A148) &gt; 0, 1, 0)</f>
        <v>0</v>
      </c>
      <c r="O148" s="7">
        <f>IF(COUNTIF('Iteration 3 - FBF'!A:A, A148) &gt; 0, 1, 0)</f>
        <v>0</v>
      </c>
      <c r="P148" s="7">
        <f>IF(COUNTIF('Iteration 3 - FBB'!A:A, A148) &gt; 0, 1, 0)</f>
        <v>1</v>
      </c>
      <c r="Q148">
        <f>IF(COUNTIF('Iteration 3 - BBB'!A:A, A148) &gt; 0, 1, 0)</f>
        <v>0</v>
      </c>
      <c r="R148">
        <f>IF(COUNTIF('Iteration 3 - BBF'!A:A, A148) &gt; 0, 1, 0)</f>
        <v>0</v>
      </c>
      <c r="S148">
        <f>IF(COUNTIF('Iteration 3 - BFF'!A:A, A148) &gt; 0, 1, 0)</f>
        <v>0</v>
      </c>
      <c r="T148">
        <f>IF(COUNTIF('Iteration 3 - BFB'!A:A, A148) &gt; 0, 1, 0)</f>
        <v>0</v>
      </c>
    </row>
    <row r="149" spans="1:26" x14ac:dyDescent="0.25">
      <c r="A149" s="7" t="s">
        <v>12286</v>
      </c>
      <c r="B149" s="7" t="s">
        <v>12287</v>
      </c>
      <c r="C149" s="7">
        <v>2021</v>
      </c>
      <c r="D149" s="7" t="s">
        <v>4932</v>
      </c>
      <c r="E149" s="7">
        <f t="shared" si="4"/>
        <v>0</v>
      </c>
      <c r="F149" s="7">
        <f>IF(COUNTIF('Start Set'!A:A, A149) &gt; 0, 1, 0)</f>
        <v>0</v>
      </c>
      <c r="G149" s="7">
        <f>IF(COUNTIF('Iteration 1 - Forward'!A:A, A149) &gt; 0, 1, 0)</f>
        <v>0</v>
      </c>
      <c r="H149" s="7">
        <f>IF(COUNTIF('Iteration 1 - Backward'!A:A, A149) &gt; 0, 1, 0)</f>
        <v>0</v>
      </c>
      <c r="I149" s="7">
        <f>IF(COUNTIF('Iteration 2 - Forward-Forward'!A:A, A149) &gt; 0, 1, 0)</f>
        <v>0</v>
      </c>
      <c r="J149" s="7">
        <f>IF(COUNTIF('Iteration 2 - Forward-Backward'!A:A, A149) &gt; 0, 1, 0)</f>
        <v>0</v>
      </c>
      <c r="K149" s="7">
        <f>IF(COUNTIF('Iteration 2 - Backward-Backward'!A:A, A149) &gt; 0, 1, 0)</f>
        <v>0</v>
      </c>
      <c r="L149" s="7">
        <f>IF(COUNTIF('Iteration 2 - Backward-Forward'!A:A, A149) &gt; 0, 1, 0)</f>
        <v>0</v>
      </c>
      <c r="M149" s="7">
        <f>IF(COUNTIF('Iteration 3 - FFF'!A:A, A149) &gt; 0, 1, 0)</f>
        <v>0</v>
      </c>
      <c r="N149" s="7">
        <f>IF(COUNTIF('Iteration 3 - FFB'!A:A, A149) &gt; 0, 1, 0)</f>
        <v>0</v>
      </c>
      <c r="O149" s="7">
        <f>IF(COUNTIF('Iteration 3 - FBF'!A:A, A149) &gt; 0, 1, 0)</f>
        <v>0</v>
      </c>
      <c r="P149" s="7">
        <f>IF(COUNTIF('Iteration 3 - FBB'!A:A, A149) &gt; 0, 1, 0)</f>
        <v>0</v>
      </c>
      <c r="Q149" s="7">
        <f>IF(COUNTIF('Iteration 3 - BBB'!A:A, A149) &gt; 0, 1, 0)</f>
        <v>0</v>
      </c>
      <c r="R149" s="7">
        <f>IF(COUNTIF('Iteration 3 - BBF'!A:A, A149) &gt; 0, 1, 0)</f>
        <v>0</v>
      </c>
      <c r="S149" s="7">
        <f>IF(COUNTIF('Iteration 3 - BFF'!A:A, A149) &gt; 0, 1, 0)</f>
        <v>0</v>
      </c>
      <c r="T149" s="7">
        <f>IF(COUNTIF('Iteration 3 - BFB'!A:A, A149) &gt; 0, 1, 0)</f>
        <v>0</v>
      </c>
      <c r="U149" s="7"/>
      <c r="V149" s="7"/>
      <c r="W149" s="7"/>
      <c r="X149" s="7"/>
      <c r="Y149" s="7">
        <v>1</v>
      </c>
    </row>
    <row r="150" spans="1:26" x14ac:dyDescent="0.25">
      <c r="A150" s="7" t="s">
        <v>12188</v>
      </c>
      <c r="B150" s="7" t="s">
        <v>12189</v>
      </c>
      <c r="C150" s="7">
        <v>2022</v>
      </c>
      <c r="D150" s="7" t="s">
        <v>12190</v>
      </c>
      <c r="E150" s="7">
        <f t="shared" si="4"/>
        <v>0</v>
      </c>
      <c r="F150" s="7">
        <f>IF(COUNTIF('Start Set'!A:A, A150) &gt; 0, 1, 0)</f>
        <v>0</v>
      </c>
      <c r="G150" s="7">
        <f>IF(COUNTIF('Iteration 1 - Forward'!A:A, A150) &gt; 0, 1, 0)</f>
        <v>0</v>
      </c>
      <c r="H150" s="7">
        <f>IF(COUNTIF('Iteration 1 - Backward'!A:A, A150) &gt; 0, 1, 0)</f>
        <v>0</v>
      </c>
      <c r="I150" s="7">
        <f>IF(COUNTIF('Iteration 2 - Forward-Forward'!A:A, A150) &gt; 0, 1, 0)</f>
        <v>0</v>
      </c>
      <c r="J150" s="7">
        <f>IF(COUNTIF('Iteration 2 - Forward-Backward'!A:A, A150) &gt; 0, 1, 0)</f>
        <v>0</v>
      </c>
      <c r="K150" s="7">
        <f>IF(COUNTIF('Iteration 2 - Backward-Backward'!A:A, A150) &gt; 0, 1, 0)</f>
        <v>0</v>
      </c>
      <c r="L150" s="7">
        <f>IF(COUNTIF('Iteration 2 - Backward-Forward'!A:A, A150) &gt; 0, 1, 0)</f>
        <v>0</v>
      </c>
      <c r="M150" s="7">
        <f>IF(COUNTIF('Iteration 3 - FFF'!A:A, A150) &gt; 0, 1, 0)</f>
        <v>0</v>
      </c>
      <c r="N150" s="7">
        <f>IF(COUNTIF('Iteration 3 - FFB'!A:A, A150) &gt; 0, 1, 0)</f>
        <v>0</v>
      </c>
      <c r="O150" s="7">
        <f>IF(COUNTIF('Iteration 3 - FBF'!A:A, A150) &gt; 0, 1, 0)</f>
        <v>0</v>
      </c>
      <c r="P150" s="7">
        <f>IF(COUNTIF('Iteration 3 - FBB'!A:A, A150) &gt; 0, 1, 0)</f>
        <v>0</v>
      </c>
      <c r="Q150" s="7">
        <f>IF(COUNTIF('Iteration 3 - BBB'!A:A, A150) &gt; 0, 1, 0)</f>
        <v>0</v>
      </c>
      <c r="R150" s="7">
        <f>IF(COUNTIF('Iteration 3 - BBF'!A:A, A150) &gt; 0, 1, 0)</f>
        <v>0</v>
      </c>
      <c r="S150" s="7">
        <f>IF(COUNTIF('Iteration 3 - BFF'!A:A, A150) &gt; 0, 1, 0)</f>
        <v>0</v>
      </c>
      <c r="T150" s="7">
        <f>IF(COUNTIF('Iteration 3 - BFB'!A:A, A150) &gt; 0, 1, 0)</f>
        <v>0</v>
      </c>
      <c r="U150" s="7"/>
      <c r="V150" s="7"/>
      <c r="W150" s="7"/>
      <c r="X150" s="7"/>
      <c r="Y150" s="7">
        <v>1</v>
      </c>
    </row>
    <row r="151" spans="1:26" x14ac:dyDescent="0.25">
      <c r="A151" s="7" t="s">
        <v>12211</v>
      </c>
      <c r="B151" s="7" t="s">
        <v>12212</v>
      </c>
      <c r="C151" s="7">
        <v>2022</v>
      </c>
      <c r="D151" s="7" t="s">
        <v>4613</v>
      </c>
      <c r="E151" s="7">
        <f t="shared" si="4"/>
        <v>0</v>
      </c>
      <c r="F151" s="7">
        <f>IF(COUNTIF('Start Set'!A:A, A151) &gt; 0, 1, 0)</f>
        <v>0</v>
      </c>
      <c r="G151" s="7">
        <f>IF(COUNTIF('Iteration 1 - Forward'!A:A, A151) &gt; 0, 1, 0)</f>
        <v>0</v>
      </c>
      <c r="H151" s="7">
        <f>IF(COUNTIF('Iteration 1 - Backward'!A:A, A151) &gt; 0, 1, 0)</f>
        <v>0</v>
      </c>
      <c r="I151" s="7">
        <f>IF(COUNTIF('Iteration 2 - Forward-Forward'!A:A, A151) &gt; 0, 1, 0)</f>
        <v>0</v>
      </c>
      <c r="J151" s="7">
        <f>IF(COUNTIF('Iteration 2 - Forward-Backward'!A:A, A151) &gt; 0, 1, 0)</f>
        <v>0</v>
      </c>
      <c r="K151" s="7">
        <f>IF(COUNTIF('Iteration 2 - Backward-Backward'!A:A, A151) &gt; 0, 1, 0)</f>
        <v>0</v>
      </c>
      <c r="L151" s="7">
        <f>IF(COUNTIF('Iteration 2 - Backward-Forward'!A:A, A151) &gt; 0, 1, 0)</f>
        <v>0</v>
      </c>
      <c r="M151" s="7">
        <f>IF(COUNTIF('Iteration 3 - FFF'!A:A, A151) &gt; 0, 1, 0)</f>
        <v>0</v>
      </c>
      <c r="N151" s="7">
        <f>IF(COUNTIF('Iteration 3 - FFB'!A:A, A151) &gt; 0, 1, 0)</f>
        <v>0</v>
      </c>
      <c r="O151" s="7">
        <f>IF(COUNTIF('Iteration 3 - FBF'!A:A, A151) &gt; 0, 1, 0)</f>
        <v>0</v>
      </c>
      <c r="P151" s="7">
        <f>IF(COUNTIF('Iteration 3 - FBB'!A:A, A151) &gt; 0, 1, 0)</f>
        <v>0</v>
      </c>
      <c r="Q151" s="7">
        <f>IF(COUNTIF('Iteration 3 - BBB'!A:A, A151) &gt; 0, 1, 0)</f>
        <v>0</v>
      </c>
      <c r="R151" s="7">
        <f>IF(COUNTIF('Iteration 3 - BBF'!A:A, A151) &gt; 0, 1, 0)</f>
        <v>0</v>
      </c>
      <c r="S151" s="7">
        <f>IF(COUNTIF('Iteration 3 - BFF'!A:A, A151) &gt; 0, 1, 0)</f>
        <v>0</v>
      </c>
      <c r="T151" s="7">
        <f>IF(COUNTIF('Iteration 3 - BFB'!A:A, A151) &gt; 0, 1, 0)</f>
        <v>0</v>
      </c>
      <c r="U151" s="7"/>
      <c r="V151" s="7"/>
      <c r="W151" s="7"/>
      <c r="X151" s="7"/>
      <c r="Y151" s="7">
        <v>1</v>
      </c>
    </row>
    <row r="152" spans="1:26" x14ac:dyDescent="0.25">
      <c r="A152" s="7" t="s">
        <v>11931</v>
      </c>
      <c r="B152" s="7" t="s">
        <v>11932</v>
      </c>
      <c r="C152" s="7">
        <v>2020</v>
      </c>
      <c r="D152" s="7" t="s">
        <v>4605</v>
      </c>
      <c r="E152" s="7">
        <f t="shared" si="4"/>
        <v>0</v>
      </c>
      <c r="F152" s="7">
        <f>IF(COUNTIF('Start Set'!A:A, A152) &gt; 0, 1, 0)</f>
        <v>0</v>
      </c>
      <c r="G152" s="7">
        <f>IF(COUNTIF('Iteration 1 - Forward'!A:A, A152) &gt; 0, 1, 0)</f>
        <v>0</v>
      </c>
      <c r="H152" s="7">
        <f>IF(COUNTIF('Iteration 1 - Backward'!A:A, A152) &gt; 0, 1, 0)</f>
        <v>0</v>
      </c>
      <c r="I152" s="7">
        <f>IF(COUNTIF('Iteration 2 - Forward-Forward'!A:A, A152) &gt; 0, 1, 0)</f>
        <v>0</v>
      </c>
      <c r="J152" s="7">
        <f>IF(COUNTIF('Iteration 2 - Forward-Backward'!A:A, A152) &gt; 0, 1, 0)</f>
        <v>0</v>
      </c>
      <c r="K152" s="7">
        <f>IF(COUNTIF('Iteration 2 - Backward-Backward'!A:A, A152) &gt; 0, 1, 0)</f>
        <v>0</v>
      </c>
      <c r="L152" s="7">
        <f>IF(COUNTIF('Iteration 2 - Backward-Forward'!A:A, A152) &gt; 0, 1, 0)</f>
        <v>0</v>
      </c>
      <c r="M152" s="7">
        <f>IF(COUNTIF('Iteration 3 - FFF'!A:A, A152) &gt; 0, 1, 0)</f>
        <v>0</v>
      </c>
      <c r="N152" s="7">
        <f>IF(COUNTIF('Iteration 3 - FFB'!A:A, A152) &gt; 0, 1, 0)</f>
        <v>0</v>
      </c>
      <c r="O152" s="7">
        <f>IF(COUNTIF('Iteration 3 - FBF'!A:A, A152) &gt; 0, 1, 0)</f>
        <v>0</v>
      </c>
      <c r="P152" s="7">
        <f>IF(COUNTIF('Iteration 3 - FBB'!A:A, A152) &gt; 0, 1, 0)</f>
        <v>0</v>
      </c>
      <c r="Q152" s="7">
        <f>IF(COUNTIF('Iteration 3 - BBB'!A:A, A152) &gt; 0, 1, 0)</f>
        <v>0</v>
      </c>
      <c r="R152" s="7">
        <f>IF(COUNTIF('Iteration 3 - BBF'!A:A, A152) &gt; 0, 1, 0)</f>
        <v>0</v>
      </c>
      <c r="S152" s="7">
        <f>IF(COUNTIF('Iteration 3 - BFF'!A:A, A152) &gt; 0, 1, 0)</f>
        <v>0</v>
      </c>
      <c r="T152" s="7">
        <f>IF(COUNTIF('Iteration 3 - BFB'!A:A, A152) &gt; 0, 1, 0)</f>
        <v>0</v>
      </c>
      <c r="U152" s="7"/>
      <c r="V152" s="7"/>
      <c r="W152" s="7"/>
      <c r="X152" s="7"/>
      <c r="Y152" s="7"/>
      <c r="Z152" s="7">
        <v>1</v>
      </c>
    </row>
    <row r="153" spans="1:26" x14ac:dyDescent="0.25">
      <c r="A153" s="7" t="s">
        <v>11942</v>
      </c>
      <c r="B153" s="7" t="s">
        <v>11943</v>
      </c>
      <c r="C153" s="7">
        <v>2020</v>
      </c>
      <c r="D153" s="7" t="s">
        <v>4960</v>
      </c>
      <c r="E153" s="7">
        <f t="shared" si="4"/>
        <v>0</v>
      </c>
      <c r="F153" s="7">
        <f>IF(COUNTIF('Start Set'!A:A, A153) &gt; 0, 1, 0)</f>
        <v>0</v>
      </c>
      <c r="G153" s="7">
        <f>IF(COUNTIF('Iteration 1 - Forward'!A:A, A153) &gt; 0, 1, 0)</f>
        <v>0</v>
      </c>
      <c r="H153" s="7">
        <f>IF(COUNTIF('Iteration 1 - Backward'!A:A, A153) &gt; 0, 1, 0)</f>
        <v>0</v>
      </c>
      <c r="I153" s="7">
        <f>IF(COUNTIF('Iteration 2 - Forward-Forward'!A:A, A153) &gt; 0, 1, 0)</f>
        <v>0</v>
      </c>
      <c r="J153" s="7">
        <f>IF(COUNTIF('Iteration 2 - Forward-Backward'!A:A, A153) &gt; 0, 1, 0)</f>
        <v>0</v>
      </c>
      <c r="K153" s="7">
        <f>IF(COUNTIF('Iteration 2 - Backward-Backward'!A:A, A153) &gt; 0, 1, 0)</f>
        <v>0</v>
      </c>
      <c r="L153" s="7">
        <f>IF(COUNTIF('Iteration 2 - Backward-Forward'!A:A, A153) &gt; 0, 1, 0)</f>
        <v>0</v>
      </c>
      <c r="M153" s="7">
        <f>IF(COUNTIF('Iteration 3 - FFF'!A:A, A153) &gt; 0, 1, 0)</f>
        <v>0</v>
      </c>
      <c r="N153" s="7">
        <f>IF(COUNTIF('Iteration 3 - FFB'!A:A, A153) &gt; 0, 1, 0)</f>
        <v>0</v>
      </c>
      <c r="O153" s="7">
        <f>IF(COUNTIF('Iteration 3 - FBF'!A:A, A153) &gt; 0, 1, 0)</f>
        <v>0</v>
      </c>
      <c r="P153" s="7">
        <f>IF(COUNTIF('Iteration 3 - FBB'!A:A, A153) &gt; 0, 1, 0)</f>
        <v>0</v>
      </c>
      <c r="Q153" s="7">
        <f>IF(COUNTIF('Iteration 3 - BBB'!A:A, A153) &gt; 0, 1, 0)</f>
        <v>0</v>
      </c>
      <c r="R153" s="7">
        <f>IF(COUNTIF('Iteration 3 - BBF'!A:A, A153) &gt; 0, 1, 0)</f>
        <v>0</v>
      </c>
      <c r="S153" s="7">
        <f>IF(COUNTIF('Iteration 3 - BFF'!A:A, A153) &gt; 0, 1, 0)</f>
        <v>0</v>
      </c>
      <c r="T153" s="7">
        <f>IF(COUNTIF('Iteration 3 - BFB'!A:A, A153) &gt; 0, 1, 0)</f>
        <v>0</v>
      </c>
      <c r="U153" s="7"/>
      <c r="V153" s="7"/>
      <c r="W153" s="7"/>
      <c r="X153" s="7"/>
      <c r="Y153" s="7"/>
      <c r="Z153" s="7">
        <v>1</v>
      </c>
    </row>
    <row r="154" spans="1:26" x14ac:dyDescent="0.25">
      <c r="A154" s="7" t="s">
        <v>11989</v>
      </c>
      <c r="B154" s="7" t="s">
        <v>11990</v>
      </c>
      <c r="C154" s="7">
        <v>2020</v>
      </c>
      <c r="D154" s="7" t="s">
        <v>5153</v>
      </c>
      <c r="E154" s="7">
        <f t="shared" si="4"/>
        <v>0</v>
      </c>
      <c r="F154" s="7">
        <f>IF(COUNTIF('Start Set'!A:A, A154) &gt; 0, 1, 0)</f>
        <v>0</v>
      </c>
      <c r="G154" s="7">
        <f>IF(COUNTIF('Iteration 1 - Forward'!A:A, A154) &gt; 0, 1, 0)</f>
        <v>0</v>
      </c>
      <c r="H154" s="7">
        <f>IF(COUNTIF('Iteration 1 - Backward'!A:A, A154) &gt; 0, 1, 0)</f>
        <v>0</v>
      </c>
      <c r="I154" s="7">
        <f>IF(COUNTIF('Iteration 2 - Forward-Forward'!A:A, A154) &gt; 0, 1, 0)</f>
        <v>0</v>
      </c>
      <c r="J154" s="7">
        <f>IF(COUNTIF('Iteration 2 - Forward-Backward'!A:A, A154) &gt; 0, 1, 0)</f>
        <v>0</v>
      </c>
      <c r="K154" s="7">
        <f>IF(COUNTIF('Iteration 2 - Backward-Backward'!A:A, A154) &gt; 0, 1, 0)</f>
        <v>0</v>
      </c>
      <c r="L154" s="7">
        <f>IF(COUNTIF('Iteration 2 - Backward-Forward'!A:A, A154) &gt; 0, 1, 0)</f>
        <v>0</v>
      </c>
      <c r="M154" s="7">
        <f>IF(COUNTIF('Iteration 3 - FFF'!A:A, A154) &gt; 0, 1, 0)</f>
        <v>0</v>
      </c>
      <c r="N154" s="7">
        <f>IF(COUNTIF('Iteration 3 - FFB'!A:A, A154) &gt; 0, 1, 0)</f>
        <v>0</v>
      </c>
      <c r="O154" s="7">
        <f>IF(COUNTIF('Iteration 3 - FBF'!A:A, A154) &gt; 0, 1, 0)</f>
        <v>0</v>
      </c>
      <c r="P154" s="7">
        <f>IF(COUNTIF('Iteration 3 - FBB'!A:A, A154) &gt; 0, 1, 0)</f>
        <v>0</v>
      </c>
      <c r="Q154" s="7">
        <f>IF(COUNTIF('Iteration 3 - BBB'!A:A, A154) &gt; 0, 1, 0)</f>
        <v>0</v>
      </c>
      <c r="R154" s="7">
        <f>IF(COUNTIF('Iteration 3 - BBF'!A:A, A154) &gt; 0, 1, 0)</f>
        <v>0</v>
      </c>
      <c r="S154" s="7">
        <f>IF(COUNTIF('Iteration 3 - BFF'!A:A, A154) &gt; 0, 1, 0)</f>
        <v>0</v>
      </c>
      <c r="T154" s="7">
        <f>IF(COUNTIF('Iteration 3 - BFB'!A:A, A154) &gt; 0, 1, 0)</f>
        <v>0</v>
      </c>
      <c r="U154" s="7"/>
      <c r="V154" s="7"/>
      <c r="W154" s="7"/>
      <c r="X154" s="7"/>
      <c r="Y154" s="7"/>
      <c r="Z154" s="7">
        <v>1</v>
      </c>
    </row>
    <row r="155" spans="1:26" x14ac:dyDescent="0.25">
      <c r="A155" s="7" t="s">
        <v>11993</v>
      </c>
      <c r="B155" s="7" t="s">
        <v>11994</v>
      </c>
      <c r="C155" s="7">
        <v>2020</v>
      </c>
      <c r="D155" s="7" t="s">
        <v>11995</v>
      </c>
      <c r="E155" s="7">
        <f t="shared" si="4"/>
        <v>0</v>
      </c>
      <c r="F155" s="7">
        <f>IF(COUNTIF('Start Set'!A:A, A155) &gt; 0, 1, 0)</f>
        <v>0</v>
      </c>
      <c r="G155" s="7">
        <f>IF(COUNTIF('Iteration 1 - Forward'!A:A, A155) &gt; 0, 1, 0)</f>
        <v>0</v>
      </c>
      <c r="H155" s="7">
        <f>IF(COUNTIF('Iteration 1 - Backward'!A:A, A155) &gt; 0, 1, 0)</f>
        <v>0</v>
      </c>
      <c r="I155" s="7">
        <f>IF(COUNTIF('Iteration 2 - Forward-Forward'!A:A, A155) &gt; 0, 1, 0)</f>
        <v>0</v>
      </c>
      <c r="J155" s="7">
        <f>IF(COUNTIF('Iteration 2 - Forward-Backward'!A:A, A155) &gt; 0, 1, 0)</f>
        <v>0</v>
      </c>
      <c r="K155" s="7">
        <f>IF(COUNTIF('Iteration 2 - Backward-Backward'!A:A, A155) &gt; 0, 1, 0)</f>
        <v>0</v>
      </c>
      <c r="L155" s="7">
        <f>IF(COUNTIF('Iteration 2 - Backward-Forward'!A:A, A155) &gt; 0, 1, 0)</f>
        <v>0</v>
      </c>
      <c r="M155" s="7">
        <f>IF(COUNTIF('Iteration 3 - FFF'!A:A, A155) &gt; 0, 1, 0)</f>
        <v>0</v>
      </c>
      <c r="N155" s="7">
        <f>IF(COUNTIF('Iteration 3 - FFB'!A:A, A155) &gt; 0, 1, 0)</f>
        <v>0</v>
      </c>
      <c r="O155" s="7">
        <f>IF(COUNTIF('Iteration 3 - FBF'!A:A, A155) &gt; 0, 1, 0)</f>
        <v>0</v>
      </c>
      <c r="P155" s="7">
        <f>IF(COUNTIF('Iteration 3 - FBB'!A:A, A155) &gt; 0, 1, 0)</f>
        <v>0</v>
      </c>
      <c r="Q155" s="7">
        <f>IF(COUNTIF('Iteration 3 - BBB'!A:A, A155) &gt; 0, 1, 0)</f>
        <v>0</v>
      </c>
      <c r="R155" s="7">
        <f>IF(COUNTIF('Iteration 3 - BBF'!A:A, A155) &gt; 0, 1, 0)</f>
        <v>0</v>
      </c>
      <c r="S155" s="7">
        <f>IF(COUNTIF('Iteration 3 - BFF'!A:A, A155) &gt; 0, 1, 0)</f>
        <v>0</v>
      </c>
      <c r="T155" s="7">
        <f>IF(COUNTIF('Iteration 3 - BFB'!A:A, A155) &gt; 0, 1, 0)</f>
        <v>0</v>
      </c>
      <c r="U155" s="7"/>
      <c r="V155" s="7"/>
      <c r="W155" s="7"/>
      <c r="X155" s="7"/>
      <c r="Y155" s="7"/>
      <c r="Z155" s="7">
        <v>1</v>
      </c>
    </row>
    <row r="156" spans="1:26" x14ac:dyDescent="0.25">
      <c r="A156" s="7" t="s">
        <v>12000</v>
      </c>
      <c r="B156" s="7" t="s">
        <v>12001</v>
      </c>
      <c r="C156" s="7">
        <v>2020</v>
      </c>
      <c r="D156" s="7" t="s">
        <v>138</v>
      </c>
      <c r="E156" s="7">
        <f t="shared" si="4"/>
        <v>0</v>
      </c>
      <c r="F156" s="7">
        <f>IF(COUNTIF('Start Set'!A:A, A156) &gt; 0, 1, 0)</f>
        <v>0</v>
      </c>
      <c r="G156" s="7">
        <f>IF(COUNTIF('Iteration 1 - Forward'!A:A, A156) &gt; 0, 1, 0)</f>
        <v>0</v>
      </c>
      <c r="H156" s="7">
        <f>IF(COUNTIF('Iteration 1 - Backward'!A:A, A156) &gt; 0, 1, 0)</f>
        <v>0</v>
      </c>
      <c r="I156" s="7">
        <f>IF(COUNTIF('Iteration 2 - Forward-Forward'!A:A, A156) &gt; 0, 1, 0)</f>
        <v>0</v>
      </c>
      <c r="J156" s="7">
        <f>IF(COUNTIF('Iteration 2 - Forward-Backward'!A:A, A156) &gt; 0, 1, 0)</f>
        <v>0</v>
      </c>
      <c r="K156" s="7">
        <f>IF(COUNTIF('Iteration 2 - Backward-Backward'!A:A, A156) &gt; 0, 1, 0)</f>
        <v>0</v>
      </c>
      <c r="L156" s="7">
        <f>IF(COUNTIF('Iteration 2 - Backward-Forward'!A:A, A156) &gt; 0, 1, 0)</f>
        <v>0</v>
      </c>
      <c r="M156" s="7">
        <f>IF(COUNTIF('Iteration 3 - FFF'!A:A, A156) &gt; 0, 1, 0)</f>
        <v>0</v>
      </c>
      <c r="N156" s="7">
        <f>IF(COUNTIF('Iteration 3 - FFB'!A:A, A156) &gt; 0, 1, 0)</f>
        <v>0</v>
      </c>
      <c r="O156" s="7">
        <f>IF(COUNTIF('Iteration 3 - FBF'!A:A, A156) &gt; 0, 1, 0)</f>
        <v>0</v>
      </c>
      <c r="P156" s="7">
        <f>IF(COUNTIF('Iteration 3 - FBB'!A:A, A156) &gt; 0, 1, 0)</f>
        <v>0</v>
      </c>
      <c r="Q156" s="7">
        <f>IF(COUNTIF('Iteration 3 - BBB'!A:A, A156) &gt; 0, 1, 0)</f>
        <v>0</v>
      </c>
      <c r="R156" s="7">
        <f>IF(COUNTIF('Iteration 3 - BBF'!A:A, A156) &gt; 0, 1, 0)</f>
        <v>0</v>
      </c>
      <c r="S156" s="7">
        <f>IF(COUNTIF('Iteration 3 - BFF'!A:A, A156) &gt; 0, 1, 0)</f>
        <v>0</v>
      </c>
      <c r="T156" s="7">
        <f>IF(COUNTIF('Iteration 3 - BFB'!A:A, A156) &gt; 0, 1, 0)</f>
        <v>0</v>
      </c>
      <c r="U156" s="7"/>
      <c r="V156" s="7"/>
      <c r="W156" s="7"/>
      <c r="X156" s="7"/>
      <c r="Y156" s="7"/>
      <c r="Z156" s="7">
        <v>1</v>
      </c>
    </row>
    <row r="157" spans="1:26" x14ac:dyDescent="0.25">
      <c r="A157" s="7" t="s">
        <v>12010</v>
      </c>
      <c r="B157" s="7" t="s">
        <v>12011</v>
      </c>
      <c r="C157" s="7">
        <v>2020</v>
      </c>
      <c r="D157" s="7" t="s">
        <v>4613</v>
      </c>
      <c r="E157" s="7">
        <f t="shared" si="4"/>
        <v>0</v>
      </c>
      <c r="F157" s="7">
        <f>IF(COUNTIF('Start Set'!A:A, A157) &gt; 0, 1, 0)</f>
        <v>0</v>
      </c>
      <c r="G157" s="7">
        <f>IF(COUNTIF('Iteration 1 - Forward'!A:A, A157) &gt; 0, 1, 0)</f>
        <v>0</v>
      </c>
      <c r="H157" s="7">
        <f>IF(COUNTIF('Iteration 1 - Backward'!A:A, A157) &gt; 0, 1, 0)</f>
        <v>0</v>
      </c>
      <c r="I157" s="7">
        <f>IF(COUNTIF('Iteration 2 - Forward-Forward'!A:A, A157) &gt; 0, 1, 0)</f>
        <v>0</v>
      </c>
      <c r="J157" s="7">
        <f>IF(COUNTIF('Iteration 2 - Forward-Backward'!A:A, A157) &gt; 0, 1, 0)</f>
        <v>0</v>
      </c>
      <c r="K157" s="7">
        <f>IF(COUNTIF('Iteration 2 - Backward-Backward'!A:A, A157) &gt; 0, 1, 0)</f>
        <v>0</v>
      </c>
      <c r="L157" s="7">
        <f>IF(COUNTIF('Iteration 2 - Backward-Forward'!A:A, A157) &gt; 0, 1, 0)</f>
        <v>0</v>
      </c>
      <c r="M157" s="7">
        <f>IF(COUNTIF('Iteration 3 - FFF'!A:A, A157) &gt; 0, 1, 0)</f>
        <v>0</v>
      </c>
      <c r="N157" s="7">
        <f>IF(COUNTIF('Iteration 3 - FFB'!A:A, A157) &gt; 0, 1, 0)</f>
        <v>0</v>
      </c>
      <c r="O157" s="7">
        <f>IF(COUNTIF('Iteration 3 - FBF'!A:A, A157) &gt; 0, 1, 0)</f>
        <v>0</v>
      </c>
      <c r="P157" s="7">
        <f>IF(COUNTIF('Iteration 3 - FBB'!A:A, A157) &gt; 0, 1, 0)</f>
        <v>0</v>
      </c>
      <c r="Q157" s="7">
        <f>IF(COUNTIF('Iteration 3 - BBB'!A:A, A157) &gt; 0, 1, 0)</f>
        <v>0</v>
      </c>
      <c r="R157" s="7">
        <f>IF(COUNTIF('Iteration 3 - BBF'!A:A, A157) &gt; 0, 1, 0)</f>
        <v>0</v>
      </c>
      <c r="S157" s="7">
        <f>IF(COUNTIF('Iteration 3 - BFF'!A:A, A157) &gt; 0, 1, 0)</f>
        <v>0</v>
      </c>
      <c r="T157" s="7">
        <f>IF(COUNTIF('Iteration 3 - BFB'!A:A, A157) &gt; 0, 1, 0)</f>
        <v>0</v>
      </c>
      <c r="U157" s="7"/>
      <c r="V157" s="7"/>
      <c r="W157" s="7"/>
      <c r="X157" s="7"/>
      <c r="Y157" s="7"/>
      <c r="Z157" s="7">
        <v>1</v>
      </c>
    </row>
    <row r="158" spans="1:26" x14ac:dyDescent="0.25">
      <c r="A158" s="7" t="s">
        <v>12176</v>
      </c>
      <c r="B158" s="7" t="s">
        <v>12177</v>
      </c>
      <c r="C158" s="7">
        <v>2020</v>
      </c>
      <c r="D158" s="7" t="s">
        <v>12178</v>
      </c>
      <c r="E158" s="7">
        <f t="shared" si="4"/>
        <v>0</v>
      </c>
      <c r="F158" s="7">
        <f>IF(COUNTIF('Start Set'!A:A, A158) &gt; 0, 1, 0)</f>
        <v>0</v>
      </c>
      <c r="G158" s="7">
        <f>IF(COUNTIF('Iteration 1 - Forward'!A:A, A158) &gt; 0, 1, 0)</f>
        <v>0</v>
      </c>
      <c r="H158" s="7">
        <f>IF(COUNTIF('Iteration 1 - Backward'!A:A, A158) &gt; 0, 1, 0)</f>
        <v>0</v>
      </c>
      <c r="I158" s="7">
        <f>IF(COUNTIF('Iteration 2 - Forward-Forward'!A:A, A158) &gt; 0, 1, 0)</f>
        <v>0</v>
      </c>
      <c r="J158" s="7">
        <f>IF(COUNTIF('Iteration 2 - Forward-Backward'!A:A, A158) &gt; 0, 1, 0)</f>
        <v>0</v>
      </c>
      <c r="K158" s="7">
        <f>IF(COUNTIF('Iteration 2 - Backward-Backward'!A:A, A158) &gt; 0, 1, 0)</f>
        <v>0</v>
      </c>
      <c r="L158" s="7">
        <f>IF(COUNTIF('Iteration 2 - Backward-Forward'!A:A, A158) &gt; 0, 1, 0)</f>
        <v>0</v>
      </c>
      <c r="M158" s="7">
        <f>IF(COUNTIF('Iteration 3 - FFF'!A:A, A158) &gt; 0, 1, 0)</f>
        <v>0</v>
      </c>
      <c r="N158" s="7">
        <f>IF(COUNTIF('Iteration 3 - FFB'!A:A, A158) &gt; 0, 1, 0)</f>
        <v>0</v>
      </c>
      <c r="O158" s="7">
        <f>IF(COUNTIF('Iteration 3 - FBF'!A:A, A158) &gt; 0, 1, 0)</f>
        <v>0</v>
      </c>
      <c r="P158" s="7">
        <f>IF(COUNTIF('Iteration 3 - FBB'!A:A, A158) &gt; 0, 1, 0)</f>
        <v>0</v>
      </c>
      <c r="Q158" s="7">
        <f>IF(COUNTIF('Iteration 3 - BBB'!A:A, A158) &gt; 0, 1, 0)</f>
        <v>0</v>
      </c>
      <c r="R158" s="7">
        <f>IF(COUNTIF('Iteration 3 - BBF'!A:A, A158) &gt; 0, 1, 0)</f>
        <v>0</v>
      </c>
      <c r="S158" s="7">
        <f>IF(COUNTIF('Iteration 3 - BFF'!A:A, A158) &gt; 0, 1, 0)</f>
        <v>0</v>
      </c>
      <c r="T158" s="7">
        <f>IF(COUNTIF('Iteration 3 - BFB'!A:A, A158) &gt; 0, 1, 0)</f>
        <v>0</v>
      </c>
      <c r="U158" s="7"/>
      <c r="V158" s="7"/>
      <c r="W158" s="7"/>
      <c r="X158" s="7"/>
      <c r="Y158" s="7"/>
      <c r="Z158" s="7">
        <v>1</v>
      </c>
    </row>
    <row r="159" spans="1:26" x14ac:dyDescent="0.25">
      <c r="A159" s="7" t="s">
        <v>12236</v>
      </c>
      <c r="B159" s="7" t="s">
        <v>12237</v>
      </c>
      <c r="C159" s="7">
        <v>2020</v>
      </c>
      <c r="D159" s="7" t="s">
        <v>12205</v>
      </c>
      <c r="E159" s="7">
        <f t="shared" si="4"/>
        <v>1</v>
      </c>
      <c r="F159" s="7">
        <f>IF(COUNTIF('Start Set'!A:A, A159) &gt; 0, 1, 0)</f>
        <v>0</v>
      </c>
      <c r="G159" s="7">
        <f>IF(COUNTIF('Iteration 1 - Forward'!A:A, A159) &gt; 0, 1, 0)</f>
        <v>0</v>
      </c>
      <c r="H159" s="7">
        <f>IF(COUNTIF('Iteration 1 - Backward'!A:A, A159) &gt; 0, 1, 0)</f>
        <v>0</v>
      </c>
      <c r="I159" s="7">
        <f>IF(COUNTIF('Iteration 2 - Forward-Forward'!A:A, A159) &gt; 0, 1, 0)</f>
        <v>0</v>
      </c>
      <c r="J159" s="7">
        <f>IF(COUNTIF('Iteration 2 - Forward-Backward'!A:A, A159) &gt; 0, 1, 0)</f>
        <v>0</v>
      </c>
      <c r="K159" s="7">
        <f>IF(COUNTIF('Iteration 2 - Backward-Backward'!A:A, A159) &gt; 0, 1, 0)</f>
        <v>0</v>
      </c>
      <c r="L159" s="7">
        <f>IF(COUNTIF('Iteration 2 - Backward-Forward'!A:A, A159) &gt; 0, 1, 0)</f>
        <v>0</v>
      </c>
      <c r="M159" s="7">
        <f>IF(COUNTIF('Iteration 3 - FFF'!A:A, A159) &gt; 0, 1, 0)</f>
        <v>0</v>
      </c>
      <c r="N159" s="7">
        <f>IF(COUNTIF('Iteration 3 - FFB'!A:A, A159) &gt; 0, 1, 0)</f>
        <v>0</v>
      </c>
      <c r="O159" s="7">
        <f>IF(COUNTIF('Iteration 3 - FBF'!A:A, A159) &gt; 0, 1, 0)</f>
        <v>0</v>
      </c>
      <c r="P159" s="7">
        <f>IF(COUNTIF('Iteration 3 - FBB'!A:A, A159) &gt; 0, 1, 0)</f>
        <v>0</v>
      </c>
      <c r="Q159" s="7">
        <f>IF(COUNTIF('Iteration 3 - BBB'!A:A, A159) &gt; 0, 1, 0)</f>
        <v>0</v>
      </c>
      <c r="R159" s="7">
        <f>IF(COUNTIF('Iteration 3 - BBF'!A:A, A159) &gt; 0, 1, 0)</f>
        <v>0</v>
      </c>
      <c r="S159" s="7">
        <f>IF(COUNTIF('Iteration 3 - BFF'!A:A, A159) &gt; 0, 1, 0)</f>
        <v>0</v>
      </c>
      <c r="T159" s="7">
        <f>IF(COUNTIF('Iteration 3 - BFB'!A:A, A159) &gt; 0, 1, 0)</f>
        <v>0</v>
      </c>
      <c r="U159" s="7"/>
      <c r="V159" s="7"/>
      <c r="W159" s="7"/>
      <c r="X159" s="7"/>
      <c r="Y159" s="7"/>
      <c r="Z159" s="7">
        <v>1</v>
      </c>
    </row>
    <row r="160" spans="1:26" x14ac:dyDescent="0.25">
      <c r="A160" s="7" t="s">
        <v>12252</v>
      </c>
      <c r="B160" s="7" t="s">
        <v>12253</v>
      </c>
      <c r="C160" s="7">
        <v>2020</v>
      </c>
      <c r="D160" s="7" t="s">
        <v>12254</v>
      </c>
      <c r="E160" s="7">
        <f t="shared" si="4"/>
        <v>0</v>
      </c>
      <c r="F160" s="7">
        <f>IF(COUNTIF('Start Set'!A:A, A160) &gt; 0, 1, 0)</f>
        <v>0</v>
      </c>
      <c r="G160" s="7">
        <f>IF(COUNTIF('Iteration 1 - Forward'!A:A, A160) &gt; 0, 1, 0)</f>
        <v>0</v>
      </c>
      <c r="H160" s="7">
        <f>IF(COUNTIF('Iteration 1 - Backward'!A:A, A160) &gt; 0, 1, 0)</f>
        <v>0</v>
      </c>
      <c r="I160" s="7">
        <f>IF(COUNTIF('Iteration 2 - Forward-Forward'!A:A, A160) &gt; 0, 1, 0)</f>
        <v>0</v>
      </c>
      <c r="J160" s="7">
        <f>IF(COUNTIF('Iteration 2 - Forward-Backward'!A:A, A160) &gt; 0, 1, 0)</f>
        <v>0</v>
      </c>
      <c r="K160" s="7">
        <f>IF(COUNTIF('Iteration 2 - Backward-Backward'!A:A, A160) &gt; 0, 1, 0)</f>
        <v>0</v>
      </c>
      <c r="L160" s="7">
        <f>IF(COUNTIF('Iteration 2 - Backward-Forward'!A:A, A160) &gt; 0, 1, 0)</f>
        <v>0</v>
      </c>
      <c r="M160" s="7">
        <f>IF(COUNTIF('Iteration 3 - FFF'!A:A, A160) &gt; 0, 1, 0)</f>
        <v>0</v>
      </c>
      <c r="N160" s="7">
        <f>IF(COUNTIF('Iteration 3 - FFB'!A:A, A160) &gt; 0, 1, 0)</f>
        <v>0</v>
      </c>
      <c r="O160" s="7">
        <f>IF(COUNTIF('Iteration 3 - FBF'!A:A, A160) &gt; 0, 1, 0)</f>
        <v>0</v>
      </c>
      <c r="P160" s="7">
        <f>IF(COUNTIF('Iteration 3 - FBB'!A:A, A160) &gt; 0, 1, 0)</f>
        <v>0</v>
      </c>
      <c r="Q160" s="7">
        <f>IF(COUNTIF('Iteration 3 - BBB'!A:A, A160) &gt; 0, 1, 0)</f>
        <v>0</v>
      </c>
      <c r="R160" s="7">
        <f>IF(COUNTIF('Iteration 3 - BBF'!A:A, A160) &gt; 0, 1, 0)</f>
        <v>0</v>
      </c>
      <c r="S160" s="7">
        <f>IF(COUNTIF('Iteration 3 - BFF'!A:A, A160) &gt; 0, 1, 0)</f>
        <v>0</v>
      </c>
      <c r="T160" s="7">
        <f>IF(COUNTIF('Iteration 3 - BFB'!A:A, A160) &gt; 0, 1, 0)</f>
        <v>0</v>
      </c>
      <c r="U160" s="7"/>
      <c r="V160" s="7"/>
      <c r="W160" s="7"/>
      <c r="X160" s="7"/>
      <c r="Y160" s="7"/>
      <c r="Z160" s="7">
        <v>1</v>
      </c>
    </row>
    <row r="161" spans="1:27" x14ac:dyDescent="0.25">
      <c r="A161" s="7" t="s">
        <v>12271</v>
      </c>
      <c r="B161" s="7" t="s">
        <v>12272</v>
      </c>
      <c r="C161" s="7">
        <v>2020</v>
      </c>
      <c r="D161" s="7" t="s">
        <v>5196</v>
      </c>
      <c r="E161" s="7">
        <f t="shared" si="4"/>
        <v>0</v>
      </c>
      <c r="F161" s="7">
        <f>IF(COUNTIF('Start Set'!A:A, A161) &gt; 0, 1, 0)</f>
        <v>0</v>
      </c>
      <c r="G161" s="7">
        <f>IF(COUNTIF('Iteration 1 - Forward'!A:A, A161) &gt; 0, 1, 0)</f>
        <v>0</v>
      </c>
      <c r="H161" s="7">
        <f>IF(COUNTIF('Iteration 1 - Backward'!A:A, A161) &gt; 0, 1, 0)</f>
        <v>0</v>
      </c>
      <c r="I161" s="7">
        <f>IF(COUNTIF('Iteration 2 - Forward-Forward'!A:A, A161) &gt; 0, 1, 0)</f>
        <v>0</v>
      </c>
      <c r="J161" s="7">
        <f>IF(COUNTIF('Iteration 2 - Forward-Backward'!A:A, A161) &gt; 0, 1, 0)</f>
        <v>0</v>
      </c>
      <c r="K161" s="7">
        <f>IF(COUNTIF('Iteration 2 - Backward-Backward'!A:A, A161) &gt; 0, 1, 0)</f>
        <v>0</v>
      </c>
      <c r="L161" s="7">
        <f>IF(COUNTIF('Iteration 2 - Backward-Forward'!A:A, A161) &gt; 0, 1, 0)</f>
        <v>0</v>
      </c>
      <c r="M161" s="7">
        <f>IF(COUNTIF('Iteration 3 - FFF'!A:A, A161) &gt; 0, 1, 0)</f>
        <v>0</v>
      </c>
      <c r="N161" s="7">
        <f>IF(COUNTIF('Iteration 3 - FFB'!A:A, A161) &gt; 0, 1, 0)</f>
        <v>0</v>
      </c>
      <c r="O161" s="7">
        <f>IF(COUNTIF('Iteration 3 - FBF'!A:A, A161) &gt; 0, 1, 0)</f>
        <v>0</v>
      </c>
      <c r="P161" s="7">
        <f>IF(COUNTIF('Iteration 3 - FBB'!A:A, A161) &gt; 0, 1, 0)</f>
        <v>0</v>
      </c>
      <c r="Q161" s="7">
        <f>IF(COUNTIF('Iteration 3 - BBB'!A:A, A161) &gt; 0, 1, 0)</f>
        <v>0</v>
      </c>
      <c r="R161" s="7">
        <f>IF(COUNTIF('Iteration 3 - BBF'!A:A, A161) &gt; 0, 1, 0)</f>
        <v>0</v>
      </c>
      <c r="S161" s="7">
        <f>IF(COUNTIF('Iteration 3 - BFF'!A:A, A161) &gt; 0, 1, 0)</f>
        <v>0</v>
      </c>
      <c r="T161" s="7">
        <f>IF(COUNTIF('Iteration 3 - BFB'!A:A, A161) &gt; 0, 1, 0)</f>
        <v>0</v>
      </c>
      <c r="U161" s="7"/>
      <c r="V161" s="7"/>
      <c r="W161" s="7"/>
      <c r="X161" s="7"/>
      <c r="Y161" s="7"/>
      <c r="Z161" s="7">
        <v>1</v>
      </c>
    </row>
    <row r="162" spans="1:27" x14ac:dyDescent="0.25">
      <c r="A162" s="7" t="s">
        <v>12246</v>
      </c>
      <c r="B162" s="7" t="s">
        <v>12247</v>
      </c>
      <c r="C162" s="7">
        <v>2021</v>
      </c>
      <c r="D162" s="7" t="s">
        <v>5218</v>
      </c>
      <c r="E162" s="7">
        <f t="shared" si="4"/>
        <v>0</v>
      </c>
      <c r="F162" s="7">
        <f>IF(COUNTIF('Start Set'!A:A, A162) &gt; 0, 1, 0)</f>
        <v>0</v>
      </c>
      <c r="G162" s="7">
        <f>IF(COUNTIF('Iteration 1 - Forward'!A:A, A162) &gt; 0, 1, 0)</f>
        <v>0</v>
      </c>
      <c r="H162" s="7">
        <f>IF(COUNTIF('Iteration 1 - Backward'!A:A, A162) &gt; 0, 1, 0)</f>
        <v>0</v>
      </c>
      <c r="I162" s="7">
        <f>IF(COUNTIF('Iteration 2 - Forward-Forward'!A:A, A162) &gt; 0, 1, 0)</f>
        <v>0</v>
      </c>
      <c r="J162" s="7">
        <f>IF(COUNTIF('Iteration 2 - Forward-Backward'!A:A, A162) &gt; 0, 1, 0)</f>
        <v>0</v>
      </c>
      <c r="K162" s="7">
        <f>IF(COUNTIF('Iteration 2 - Backward-Backward'!A:A, A162) &gt; 0, 1, 0)</f>
        <v>0</v>
      </c>
      <c r="L162" s="7">
        <f>IF(COUNTIF('Iteration 2 - Backward-Forward'!A:A, A162) &gt; 0, 1, 0)</f>
        <v>0</v>
      </c>
      <c r="M162" s="7">
        <f>IF(COUNTIF('Iteration 3 - FFF'!A:A, A162) &gt; 0, 1, 0)</f>
        <v>0</v>
      </c>
      <c r="N162" s="7">
        <f>IF(COUNTIF('Iteration 3 - FFB'!A:A, A162) &gt; 0, 1, 0)</f>
        <v>0</v>
      </c>
      <c r="O162" s="7">
        <f>IF(COUNTIF('Iteration 3 - FBF'!A:A, A162) &gt; 0, 1, 0)</f>
        <v>0</v>
      </c>
      <c r="P162" s="7">
        <f>IF(COUNTIF('Iteration 3 - FBB'!A:A, A162) &gt; 0, 1, 0)</f>
        <v>0</v>
      </c>
      <c r="Q162" s="7">
        <f>IF(COUNTIF('Iteration 3 - BBB'!A:A, A162) &gt; 0, 1, 0)</f>
        <v>0</v>
      </c>
      <c r="R162" s="7">
        <f>IF(COUNTIF('Iteration 3 - BBF'!A:A, A162) &gt; 0, 1, 0)</f>
        <v>0</v>
      </c>
      <c r="S162" s="7">
        <f>IF(COUNTIF('Iteration 3 - BFF'!A:A, A162) &gt; 0, 1, 0)</f>
        <v>0</v>
      </c>
      <c r="T162" s="7">
        <f>IF(COUNTIF('Iteration 3 - BFB'!A:A, A162) &gt; 0, 1, 0)</f>
        <v>0</v>
      </c>
      <c r="U162" s="7"/>
      <c r="V162" s="7"/>
      <c r="W162" s="7"/>
      <c r="X162" s="7"/>
      <c r="Y162" s="7"/>
      <c r="Z162" s="7">
        <v>1</v>
      </c>
    </row>
    <row r="163" spans="1:27" x14ac:dyDescent="0.25">
      <c r="A163" s="7" t="s">
        <v>12250</v>
      </c>
      <c r="B163" s="7" t="s">
        <v>12251</v>
      </c>
      <c r="C163" s="7">
        <v>2021</v>
      </c>
      <c r="D163" s="7" t="s">
        <v>12205</v>
      </c>
      <c r="E163" s="7">
        <f t="shared" si="4"/>
        <v>0</v>
      </c>
      <c r="F163" s="7">
        <f>IF(COUNTIF('Start Set'!A:A, A163) &gt; 0, 1, 0)</f>
        <v>0</v>
      </c>
      <c r="G163" s="7">
        <f>IF(COUNTIF('Iteration 1 - Forward'!A:A, A163) &gt; 0, 1, 0)</f>
        <v>0</v>
      </c>
      <c r="H163" s="7">
        <f>IF(COUNTIF('Iteration 1 - Backward'!A:A, A163) &gt; 0, 1, 0)</f>
        <v>0</v>
      </c>
      <c r="I163" s="7">
        <f>IF(COUNTIF('Iteration 2 - Forward-Forward'!A:A, A163) &gt; 0, 1, 0)</f>
        <v>0</v>
      </c>
      <c r="J163" s="7">
        <f>IF(COUNTIF('Iteration 2 - Forward-Backward'!A:A, A163) &gt; 0, 1, 0)</f>
        <v>0</v>
      </c>
      <c r="K163" s="7">
        <f>IF(COUNTIF('Iteration 2 - Backward-Backward'!A:A, A163) &gt; 0, 1, 0)</f>
        <v>0</v>
      </c>
      <c r="L163" s="7">
        <f>IF(COUNTIF('Iteration 2 - Backward-Forward'!A:A, A163) &gt; 0, 1, 0)</f>
        <v>0</v>
      </c>
      <c r="M163" s="7">
        <f>IF(COUNTIF('Iteration 3 - FFF'!A:A, A163) &gt; 0, 1, 0)</f>
        <v>0</v>
      </c>
      <c r="N163" s="7">
        <f>IF(COUNTIF('Iteration 3 - FFB'!A:A, A163) &gt; 0, 1, 0)</f>
        <v>0</v>
      </c>
      <c r="O163" s="7">
        <f>IF(COUNTIF('Iteration 3 - FBF'!A:A, A163) &gt; 0, 1, 0)</f>
        <v>0</v>
      </c>
      <c r="P163" s="7">
        <f>IF(COUNTIF('Iteration 3 - FBB'!A:A, A163) &gt; 0, 1, 0)</f>
        <v>0</v>
      </c>
      <c r="Q163" s="7">
        <f>IF(COUNTIF('Iteration 3 - BBB'!A:A, A163) &gt; 0, 1, 0)</f>
        <v>0</v>
      </c>
      <c r="R163" s="7">
        <f>IF(COUNTIF('Iteration 3 - BBF'!A:A, A163) &gt; 0, 1, 0)</f>
        <v>0</v>
      </c>
      <c r="S163" s="7">
        <f>IF(COUNTIF('Iteration 3 - BFF'!A:A, A163) &gt; 0, 1, 0)</f>
        <v>0</v>
      </c>
      <c r="T163" s="7">
        <f>IF(COUNTIF('Iteration 3 - BFB'!A:A, A163) &gt; 0, 1, 0)</f>
        <v>0</v>
      </c>
      <c r="U163" s="7"/>
      <c r="V163" s="7"/>
      <c r="W163" s="7"/>
      <c r="X163" s="7"/>
      <c r="Y163" s="7"/>
      <c r="Z163" s="7">
        <v>1</v>
      </c>
    </row>
    <row r="164" spans="1:27" x14ac:dyDescent="0.25">
      <c r="A164" s="7" t="s">
        <v>12298</v>
      </c>
      <c r="B164" s="7" t="s">
        <v>12299</v>
      </c>
      <c r="C164" s="7">
        <v>2021</v>
      </c>
      <c r="D164" s="7" t="s">
        <v>4605</v>
      </c>
      <c r="E164" s="7">
        <f t="shared" si="4"/>
        <v>0</v>
      </c>
      <c r="F164" s="7">
        <f>IF(COUNTIF('Start Set'!A:A, A164) &gt; 0, 1, 0)</f>
        <v>0</v>
      </c>
      <c r="G164" s="7">
        <f>IF(COUNTIF('Iteration 1 - Forward'!A:A, A164) &gt; 0, 1, 0)</f>
        <v>0</v>
      </c>
      <c r="H164" s="7">
        <f>IF(COUNTIF('Iteration 1 - Backward'!A:A, A164) &gt; 0, 1, 0)</f>
        <v>0</v>
      </c>
      <c r="I164" s="7">
        <f>IF(COUNTIF('Iteration 2 - Forward-Forward'!A:A, A164) &gt; 0, 1, 0)</f>
        <v>0</v>
      </c>
      <c r="J164" s="7">
        <f>IF(COUNTIF('Iteration 2 - Forward-Backward'!A:A, A164) &gt; 0, 1, 0)</f>
        <v>0</v>
      </c>
      <c r="K164" s="7">
        <f>IF(COUNTIF('Iteration 2 - Backward-Backward'!A:A, A164) &gt; 0, 1, 0)</f>
        <v>0</v>
      </c>
      <c r="L164" s="7">
        <f>IF(COUNTIF('Iteration 2 - Backward-Forward'!A:A, A164) &gt; 0, 1, 0)</f>
        <v>0</v>
      </c>
      <c r="M164" s="7">
        <f>IF(COUNTIF('Iteration 3 - FFF'!A:A, A164) &gt; 0, 1, 0)</f>
        <v>0</v>
      </c>
      <c r="N164" s="7">
        <f>IF(COUNTIF('Iteration 3 - FFB'!A:A, A164) &gt; 0, 1, 0)</f>
        <v>0</v>
      </c>
      <c r="O164" s="7">
        <f>IF(COUNTIF('Iteration 3 - FBF'!A:A, A164) &gt; 0, 1, 0)</f>
        <v>0</v>
      </c>
      <c r="P164" s="7">
        <f>IF(COUNTIF('Iteration 3 - FBB'!A:A, A164) &gt; 0, 1, 0)</f>
        <v>0</v>
      </c>
      <c r="Q164" s="7">
        <f>IF(COUNTIF('Iteration 3 - BBB'!A:A, A164) &gt; 0, 1, 0)</f>
        <v>0</v>
      </c>
      <c r="R164" s="7">
        <f>IF(COUNTIF('Iteration 3 - BBF'!A:A, A164) &gt; 0, 1, 0)</f>
        <v>0</v>
      </c>
      <c r="S164" s="7">
        <f>IF(COUNTIF('Iteration 3 - BFF'!A:A, A164) &gt; 0, 1, 0)</f>
        <v>0</v>
      </c>
      <c r="T164" s="7">
        <f>IF(COUNTIF('Iteration 3 - BFB'!A:A, A164) &gt; 0, 1, 0)</f>
        <v>0</v>
      </c>
      <c r="U164" s="7"/>
      <c r="V164" s="7"/>
      <c r="W164" s="7"/>
      <c r="X164" s="7"/>
      <c r="Y164" s="7"/>
      <c r="Z164" s="7">
        <v>1</v>
      </c>
    </row>
    <row r="165" spans="1:27" x14ac:dyDescent="0.25">
      <c r="A165" s="7" t="s">
        <v>12288</v>
      </c>
      <c r="B165" s="7" t="s">
        <v>12289</v>
      </c>
      <c r="C165" s="7">
        <v>2021</v>
      </c>
      <c r="D165" s="7" t="s">
        <v>11941</v>
      </c>
      <c r="E165" s="7">
        <f t="shared" si="4"/>
        <v>0</v>
      </c>
      <c r="F165" s="7">
        <f>IF(COUNTIF('Start Set'!A:A, A165) &gt; 0, 1, 0)</f>
        <v>0</v>
      </c>
      <c r="G165" s="7">
        <f>IF(COUNTIF('Iteration 1 - Forward'!A:A, A165) &gt; 0, 1, 0)</f>
        <v>0</v>
      </c>
      <c r="H165" s="7">
        <f>IF(COUNTIF('Iteration 1 - Backward'!A:A, A165) &gt; 0, 1, 0)</f>
        <v>0</v>
      </c>
      <c r="I165" s="7">
        <f>IF(COUNTIF('Iteration 2 - Forward-Forward'!A:A, A165) &gt; 0, 1, 0)</f>
        <v>0</v>
      </c>
      <c r="J165" s="7">
        <f>IF(COUNTIF('Iteration 2 - Forward-Backward'!A:A, A165) &gt; 0, 1, 0)</f>
        <v>0</v>
      </c>
      <c r="K165" s="7">
        <f>IF(COUNTIF('Iteration 2 - Backward-Backward'!A:A, A165) &gt; 0, 1, 0)</f>
        <v>0</v>
      </c>
      <c r="L165" s="7">
        <f>IF(COUNTIF('Iteration 2 - Backward-Forward'!A:A, A165) &gt; 0, 1, 0)</f>
        <v>0</v>
      </c>
      <c r="M165" s="7">
        <f>IF(COUNTIF('Iteration 3 - FFF'!A:A, A165) &gt; 0, 1, 0)</f>
        <v>0</v>
      </c>
      <c r="N165" s="7">
        <f>IF(COUNTIF('Iteration 3 - FFB'!A:A, A165) &gt; 0, 1, 0)</f>
        <v>0</v>
      </c>
      <c r="O165" s="7">
        <f>IF(COUNTIF('Iteration 3 - FBF'!A:A, A165) &gt; 0, 1, 0)</f>
        <v>0</v>
      </c>
      <c r="P165" s="7">
        <f>IF(COUNTIF('Iteration 3 - FBB'!A:A, A165) &gt; 0, 1, 0)</f>
        <v>0</v>
      </c>
      <c r="Q165" s="7">
        <f>IF(COUNTIF('Iteration 3 - BBB'!A:A, A165) &gt; 0, 1, 0)</f>
        <v>0</v>
      </c>
      <c r="R165" s="7">
        <f>IF(COUNTIF('Iteration 3 - BBF'!A:A, A165) &gt; 0, 1, 0)</f>
        <v>0</v>
      </c>
      <c r="S165" s="7">
        <f>IF(COUNTIF('Iteration 3 - BFF'!A:A, A165) &gt; 0, 1, 0)</f>
        <v>0</v>
      </c>
      <c r="T165" s="7">
        <f>IF(COUNTIF('Iteration 3 - BFB'!A:A, A165) &gt; 0, 1, 0)</f>
        <v>0</v>
      </c>
      <c r="U165" s="7"/>
      <c r="V165" s="7"/>
      <c r="W165" s="7"/>
      <c r="X165" s="7"/>
      <c r="Y165" s="7"/>
      <c r="Z165" s="7">
        <v>1</v>
      </c>
      <c r="AA165" s="7">
        <v>1</v>
      </c>
    </row>
    <row r="166" spans="1:27" x14ac:dyDescent="0.25">
      <c r="A166" s="8" t="s">
        <v>12203</v>
      </c>
      <c r="B166" s="8" t="s">
        <v>12204</v>
      </c>
      <c r="C166" s="8">
        <v>2020</v>
      </c>
      <c r="D166" s="8" t="s">
        <v>12205</v>
      </c>
      <c r="E166" s="8">
        <f t="shared" si="4"/>
        <v>0</v>
      </c>
      <c r="F166" s="8">
        <f>IF(COUNTIF('Start Set'!A:A, A166) &gt; 0, 1, 0)</f>
        <v>0</v>
      </c>
      <c r="G166" s="8">
        <f>IF(COUNTIF('Iteration 1 - Forward'!A:A, A166) &gt; 0, 1, 0)</f>
        <v>0</v>
      </c>
      <c r="H166" s="8">
        <f>IF(COUNTIF('Iteration 1 - Backward'!A:A, A166) &gt; 0, 1, 0)</f>
        <v>0</v>
      </c>
      <c r="I166" s="8">
        <f>IF(COUNTIF('Iteration 2 - Forward-Forward'!A:A, A166) &gt; 0, 1, 0)</f>
        <v>0</v>
      </c>
      <c r="J166" s="8">
        <f>IF(COUNTIF('Iteration 2 - Forward-Backward'!A:A, A166) &gt; 0, 1, 0)</f>
        <v>0</v>
      </c>
      <c r="K166" s="8">
        <f>IF(COUNTIF('Iteration 2 - Backward-Backward'!A:A, A166) &gt; 0, 1, 0)</f>
        <v>0</v>
      </c>
      <c r="L166" s="8">
        <f>IF(COUNTIF('Iteration 2 - Backward-Forward'!A:A, A166) &gt; 0, 1, 0)</f>
        <v>0</v>
      </c>
      <c r="M166" s="8">
        <f>IF(COUNTIF('Iteration 3 - FFF'!A:A, A166) &gt; 0, 1, 0)</f>
        <v>0</v>
      </c>
      <c r="N166" s="8">
        <f>IF(COUNTIF('Iteration 3 - FFB'!A:A, A166) &gt; 0, 1, 0)</f>
        <v>0</v>
      </c>
      <c r="O166" s="8">
        <f>IF(COUNTIF('Iteration 3 - FBF'!A:A, A166) &gt; 0, 1, 0)</f>
        <v>0</v>
      </c>
      <c r="P166" s="8">
        <f>IF(COUNTIF('Iteration 3 - FBB'!A:A, A166) &gt; 0, 1, 0)</f>
        <v>0</v>
      </c>
      <c r="Q166" s="8">
        <f>IF(COUNTIF('Iteration 3 - BBB'!A:A, A166) &gt; 0, 1, 0)</f>
        <v>0</v>
      </c>
      <c r="R166" s="8">
        <f>IF(COUNTIF('Iteration 3 - BBF'!A:A, A166) &gt; 0, 1, 0)</f>
        <v>0</v>
      </c>
      <c r="S166" s="8">
        <f>IF(COUNTIF('Iteration 3 - BFF'!A:A, A166) &gt; 0, 1, 0)</f>
        <v>0</v>
      </c>
      <c r="T166" s="8">
        <f>IF(COUNTIF('Iteration 3 - BFB'!A:A, A166) &gt; 0, 1, 0)</f>
        <v>0</v>
      </c>
      <c r="U166" s="8"/>
      <c r="V166" s="8"/>
      <c r="W166" s="8"/>
      <c r="X166" s="8"/>
      <c r="Y166" s="8"/>
      <c r="Z166" s="8"/>
      <c r="AA166" s="8">
        <v>1</v>
      </c>
    </row>
    <row r="168" spans="1:27" x14ac:dyDescent="0.25">
      <c r="A168" s="13">
        <f>COUNT(E2:E166)-SUM(E2:E166)-SUM(F2:F166)-SUM(G2:G166)-SUM(H2:H166)-SUM(I2:I166)-SUM(J2:J166)-SUM(K2:K166)-SUM(L2:L166)-SUM(M2:M166)-SUM(N2:N166)-SUM(O2:O166)-SUM(P2:P166)-SUM(Q2:Q166)-SUM(R2:R166)-SUM(S2:S166)-SUM(T2:T166)</f>
        <v>145</v>
      </c>
      <c r="B168" s="13" t="s">
        <v>7989</v>
      </c>
    </row>
  </sheetData>
  <sortState xmlns:xlrd2="http://schemas.microsoft.com/office/spreadsheetml/2017/richdata2" ref="A2:AB165">
    <sortCondition descending="1" sortBy="cellColor" ref="Z2:Z165" dxfId="7"/>
  </sortState>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6A76C-9A71-43F9-98D2-C3DCEAFB85AF}">
  <dimension ref="A1:AB158"/>
  <sheetViews>
    <sheetView zoomScaleNormal="100" workbookViewId="0">
      <pane ySplit="1" topLeftCell="A2" activePane="bottomLeft" state="frozen"/>
      <selection pane="bottomLeft" activeCell="AC156" sqref="AC156"/>
    </sheetView>
  </sheetViews>
  <sheetFormatPr defaultRowHeight="15" x14ac:dyDescent="0.25"/>
  <cols>
    <col min="1" max="1" width="37.28515625" customWidth="1"/>
    <col min="2" max="2" width="17.85546875" customWidth="1"/>
    <col min="4" max="4" width="40.7109375" customWidth="1"/>
    <col min="5" max="5" width="2.42578125" customWidth="1"/>
    <col min="6" max="6" width="3.5703125" customWidth="1"/>
    <col min="7" max="7" width="3.85546875" customWidth="1"/>
    <col min="8" max="8" width="3.7109375" customWidth="1"/>
    <col min="9" max="9" width="4.7109375" customWidth="1"/>
    <col min="10" max="10" width="5.28515625" customWidth="1"/>
    <col min="11" max="11" width="4.7109375" customWidth="1"/>
    <col min="12" max="12" width="5" customWidth="1"/>
    <col min="13" max="13" width="5.5703125" customWidth="1"/>
    <col min="14" max="20" width="5.7109375" customWidth="1"/>
    <col min="21" max="21" width="6.5703125" customWidth="1"/>
    <col min="22" max="22" width="4.7109375" customWidth="1"/>
    <col min="23" max="25" width="5" customWidth="1"/>
    <col min="26" max="26" width="5.140625" customWidth="1"/>
    <col min="27" max="27" width="5" customWidth="1"/>
    <col min="28" max="28" width="4.7109375" customWidth="1"/>
  </cols>
  <sheetData>
    <row r="1" spans="1:28" x14ac:dyDescent="0.25">
      <c r="A1" s="1" t="s">
        <v>1</v>
      </c>
      <c r="B1" s="1" t="s">
        <v>2</v>
      </c>
      <c r="C1" s="1" t="s">
        <v>3</v>
      </c>
      <c r="D1" s="1" t="s">
        <v>4</v>
      </c>
      <c r="E1" s="1" t="s">
        <v>8083</v>
      </c>
      <c r="F1" s="1" t="s">
        <v>8084</v>
      </c>
      <c r="G1" s="1" t="s">
        <v>8085</v>
      </c>
      <c r="H1" s="1" t="s">
        <v>8087</v>
      </c>
      <c r="I1" s="1" t="s">
        <v>8088</v>
      </c>
      <c r="J1" s="1" t="s">
        <v>8089</v>
      </c>
      <c r="K1" s="1" t="s">
        <v>8090</v>
      </c>
      <c r="L1" s="1" t="s">
        <v>8123</v>
      </c>
      <c r="M1" s="1" t="s">
        <v>8124</v>
      </c>
      <c r="N1" s="1" t="s">
        <v>8724</v>
      </c>
      <c r="O1" s="1" t="s">
        <v>8725</v>
      </c>
      <c r="P1" s="1" t="s">
        <v>8726</v>
      </c>
      <c r="Q1" s="1" t="s">
        <v>8727</v>
      </c>
      <c r="R1" s="1" t="s">
        <v>11451</v>
      </c>
      <c r="S1" s="1" t="s">
        <v>11450</v>
      </c>
      <c r="T1" s="1" t="s">
        <v>11915</v>
      </c>
      <c r="U1" s="1" t="s">
        <v>11916</v>
      </c>
      <c r="V1" s="1" t="s">
        <v>4555</v>
      </c>
      <c r="W1" s="1" t="s">
        <v>4556</v>
      </c>
      <c r="X1" s="1" t="s">
        <v>4557</v>
      </c>
      <c r="Y1" s="1" t="s">
        <v>4558</v>
      </c>
      <c r="Z1" s="1" t="s">
        <v>4559</v>
      </c>
      <c r="AA1" s="1" t="s">
        <v>4554</v>
      </c>
      <c r="AB1" s="1" t="s">
        <v>4560</v>
      </c>
    </row>
    <row r="2" spans="1:28" x14ac:dyDescent="0.25">
      <c r="A2" s="7" t="s">
        <v>12655</v>
      </c>
      <c r="B2" s="7" t="s">
        <v>12656</v>
      </c>
      <c r="C2" s="7">
        <v>2023</v>
      </c>
      <c r="D2" s="7" t="s">
        <v>12657</v>
      </c>
      <c r="E2" s="7">
        <f t="shared" ref="E2:E37" si="0">--(ROW(A2)&lt;&gt;MATCH(A2,$A:$A,0))</f>
        <v>0</v>
      </c>
      <c r="F2" s="7">
        <f>IF(COUNTIF('Start Set'!A:A, A2) &gt; 0, 1, 0)</f>
        <v>0</v>
      </c>
      <c r="G2" s="7">
        <f>IF(COUNTIF('Iteration 1 - Forward'!A:A, A2) &gt; 0, 1, 0)</f>
        <v>0</v>
      </c>
      <c r="H2" s="7">
        <f>IF(COUNTIF('Iteration 1 - Backward'!A:A, A2) &gt; 0, 1, 0)</f>
        <v>0</v>
      </c>
      <c r="I2" s="7">
        <f>IF(COUNTIF('Iteration 2 - Forward-Forward'!A:A, A2) &gt; 0, 1, 0)</f>
        <v>0</v>
      </c>
      <c r="J2" s="7">
        <f>IF(COUNTIF('Iteration 2 - Forward-Backward'!A:A, A2) &gt; 0, 1, 0)</f>
        <v>0</v>
      </c>
      <c r="K2" s="7">
        <f>IF(COUNTIF('Iteration 2 - Backward-Backward'!A:A, A2) &gt; 0, 1, 0)</f>
        <v>0</v>
      </c>
      <c r="L2" s="7">
        <f>IF(COUNTIF('Iteration 2 - Backward-Forward'!A:A, A2) &gt; 0, 1, 0)</f>
        <v>0</v>
      </c>
      <c r="M2" s="7">
        <f>IF(COUNTIF('Iteration 3 - FFF'!A:A, A2) &gt; 0, 1, 0)</f>
        <v>0</v>
      </c>
      <c r="N2" s="7">
        <f>IF(COUNTIF('Iteration 3 - FFB'!A:A, A2) &gt; 0, 1, 0)</f>
        <v>0</v>
      </c>
      <c r="O2" s="7">
        <f>IF(COUNTIF('Iteration 3 - FBF'!A:A, A2) &gt; 0, 1, 0)</f>
        <v>0</v>
      </c>
      <c r="P2" s="7">
        <f>IF(COUNTIF('Iteration 3 - FBB'!A:A, A2) &gt; 0, 1, 0)</f>
        <v>0</v>
      </c>
      <c r="Q2" s="7">
        <f>IF(COUNTIF('Iteration 3 - BBB'!A:A, A2) &gt; 0, 1, 0)</f>
        <v>0</v>
      </c>
      <c r="R2" s="7">
        <f>IF(COUNTIF('Iteration 3 - BBF'!A:A, A2) &gt; 0, 1, 0)</f>
        <v>0</v>
      </c>
      <c r="S2" s="7">
        <f>IF(COUNTIF('Iteration 3 - BFF'!A:A, A2) &gt; 0, 1, 0)</f>
        <v>0</v>
      </c>
      <c r="T2" s="7">
        <f>IF(COUNTIF('Iteration 3 - BFB'!A:A, A2) &gt; 0, 1, 0)</f>
        <v>0</v>
      </c>
      <c r="U2" s="7">
        <f>IF(COUNTIF('Iteration 4 - FFBB'!A:A, A2) &gt; 0, 1, 0)</f>
        <v>0</v>
      </c>
      <c r="V2" s="7"/>
      <c r="W2" s="7">
        <v>1</v>
      </c>
    </row>
    <row r="3" spans="1:28" x14ac:dyDescent="0.25">
      <c r="A3" s="7" t="s">
        <v>12495</v>
      </c>
      <c r="B3" s="7" t="s">
        <v>12496</v>
      </c>
      <c r="C3" s="7">
        <v>2024</v>
      </c>
      <c r="D3" s="7" t="s">
        <v>12497</v>
      </c>
      <c r="E3" s="7">
        <f t="shared" si="0"/>
        <v>0</v>
      </c>
      <c r="F3" s="7">
        <f>IF(COUNTIF('Start Set'!A:A, A3) &gt; 0, 1, 0)</f>
        <v>0</v>
      </c>
      <c r="G3" s="7">
        <f>IF(COUNTIF('Iteration 1 - Forward'!A:A, A3) &gt; 0, 1, 0)</f>
        <v>0</v>
      </c>
      <c r="H3" s="7">
        <f>IF(COUNTIF('Iteration 1 - Backward'!A:A, A3) &gt; 0, 1, 0)</f>
        <v>0</v>
      </c>
      <c r="I3" s="7">
        <f>IF(COUNTIF('Iteration 2 - Forward-Forward'!A:A, A3) &gt; 0, 1, 0)</f>
        <v>0</v>
      </c>
      <c r="J3" s="7">
        <f>IF(COUNTIF('Iteration 2 - Forward-Backward'!A:A, A3) &gt; 0, 1, 0)</f>
        <v>0</v>
      </c>
      <c r="K3" s="7">
        <f>IF(COUNTIF('Iteration 2 - Backward-Backward'!A:A, A3) &gt; 0, 1, 0)</f>
        <v>0</v>
      </c>
      <c r="L3" s="7">
        <f>IF(COUNTIF('Iteration 2 - Backward-Forward'!A:A, A3) &gt; 0, 1, 0)</f>
        <v>0</v>
      </c>
      <c r="M3" s="7">
        <f>IF(COUNTIF('Iteration 3 - FFF'!A:A, A3) &gt; 0, 1, 0)</f>
        <v>0</v>
      </c>
      <c r="N3" s="7">
        <f>IF(COUNTIF('Iteration 3 - FFB'!A:A, A3) &gt; 0, 1, 0)</f>
        <v>0</v>
      </c>
      <c r="O3" s="7">
        <f>IF(COUNTIF('Iteration 3 - FBF'!A:A, A3) &gt; 0, 1, 0)</f>
        <v>0</v>
      </c>
      <c r="P3" s="7">
        <f>IF(COUNTIF('Iteration 3 - FBB'!A:A, A3) &gt; 0, 1, 0)</f>
        <v>0</v>
      </c>
      <c r="Q3" s="7">
        <f>IF(COUNTIF('Iteration 3 - BBB'!A:A, A3) &gt; 0, 1, 0)</f>
        <v>0</v>
      </c>
      <c r="R3" s="7">
        <f>IF(COUNTIF('Iteration 3 - BBF'!A:A, A3) &gt; 0, 1, 0)</f>
        <v>0</v>
      </c>
      <c r="S3" s="7">
        <f>IF(COUNTIF('Iteration 3 - BFF'!A:A, A3) &gt; 0, 1, 0)</f>
        <v>0</v>
      </c>
      <c r="T3" s="7">
        <f>IF(COUNTIF('Iteration 3 - BFB'!A:A, A3) &gt; 0, 1, 0)</f>
        <v>0</v>
      </c>
      <c r="U3" s="7">
        <f>IF(COUNTIF('Iteration 4 - FFBB'!A:A, A3) &gt; 0, 1, 0)</f>
        <v>0</v>
      </c>
      <c r="V3" s="7"/>
      <c r="W3" s="7">
        <v>1</v>
      </c>
    </row>
    <row r="4" spans="1:28" x14ac:dyDescent="0.25">
      <c r="A4" s="7" t="s">
        <v>12513</v>
      </c>
      <c r="B4" s="7" t="s">
        <v>12334</v>
      </c>
      <c r="C4" s="7">
        <v>2022</v>
      </c>
      <c r="D4" s="7" t="s">
        <v>233</v>
      </c>
      <c r="E4" s="7">
        <f t="shared" si="0"/>
        <v>0</v>
      </c>
      <c r="F4" s="7">
        <f>IF(COUNTIF('Start Set'!A:A, A4) &gt; 0, 1, 0)</f>
        <v>0</v>
      </c>
      <c r="G4" s="7">
        <f>IF(COUNTIF('Iteration 1 - Forward'!A:A, A4) &gt; 0, 1, 0)</f>
        <v>0</v>
      </c>
      <c r="H4" s="7">
        <f>IF(COUNTIF('Iteration 1 - Backward'!A:A, A4) &gt; 0, 1, 0)</f>
        <v>0</v>
      </c>
      <c r="I4" s="7">
        <f>IF(COUNTIF('Iteration 2 - Forward-Forward'!A:A, A4) &gt; 0, 1, 0)</f>
        <v>0</v>
      </c>
      <c r="J4" s="7">
        <f>IF(COUNTIF('Iteration 2 - Forward-Backward'!A:A, A4) &gt; 0, 1, 0)</f>
        <v>0</v>
      </c>
      <c r="K4" s="7">
        <f>IF(COUNTIF('Iteration 2 - Backward-Backward'!A:A, A4) &gt; 0, 1, 0)</f>
        <v>0</v>
      </c>
      <c r="L4" s="7">
        <f>IF(COUNTIF('Iteration 2 - Backward-Forward'!A:A, A4) &gt; 0, 1, 0)</f>
        <v>0</v>
      </c>
      <c r="M4" s="7">
        <f>IF(COUNTIF('Iteration 3 - FFF'!A:A, A4) &gt; 0, 1, 0)</f>
        <v>0</v>
      </c>
      <c r="N4" s="7">
        <f>IF(COUNTIF('Iteration 3 - FFB'!A:A, A4) &gt; 0, 1, 0)</f>
        <v>0</v>
      </c>
      <c r="O4" s="7">
        <f>IF(COUNTIF('Iteration 3 - FBF'!A:A, A4) &gt; 0, 1, 0)</f>
        <v>0</v>
      </c>
      <c r="P4" s="7">
        <f>IF(COUNTIF('Iteration 3 - FBB'!A:A, A4) &gt; 0, 1, 0)</f>
        <v>0</v>
      </c>
      <c r="Q4" s="7">
        <f>IF(COUNTIF('Iteration 3 - BBB'!A:A, A4) &gt; 0, 1, 0)</f>
        <v>0</v>
      </c>
      <c r="R4" s="7">
        <f>IF(COUNTIF('Iteration 3 - BBF'!A:A, A4) &gt; 0, 1, 0)</f>
        <v>0</v>
      </c>
      <c r="S4" s="7">
        <f>IF(COUNTIF('Iteration 3 - BFF'!A:A, A4) &gt; 0, 1, 0)</f>
        <v>0</v>
      </c>
      <c r="T4" s="7">
        <f>IF(COUNTIF('Iteration 3 - BFB'!A:A, A4) &gt; 0, 1, 0)</f>
        <v>0</v>
      </c>
      <c r="U4" s="7">
        <f>IF(COUNTIF('Iteration 4 - FFBB'!A:A, A4) &gt; 0, 1, 0)</f>
        <v>0</v>
      </c>
      <c r="V4" s="7"/>
      <c r="W4" s="7">
        <v>1</v>
      </c>
    </row>
    <row r="5" spans="1:28" x14ac:dyDescent="0.25">
      <c r="A5" s="7" t="s">
        <v>12371</v>
      </c>
      <c r="B5" s="7" t="s">
        <v>12372</v>
      </c>
      <c r="C5" s="7">
        <v>2024</v>
      </c>
      <c r="D5" s="7" t="s">
        <v>12673</v>
      </c>
      <c r="E5" s="7">
        <f t="shared" si="0"/>
        <v>0</v>
      </c>
      <c r="F5" s="7">
        <f>IF(COUNTIF('Start Set'!A:A, A5) &gt; 0, 1, 0)</f>
        <v>0</v>
      </c>
      <c r="G5" s="7">
        <f>IF(COUNTIF('Iteration 1 - Forward'!A:A, A5) &gt; 0, 1, 0)</f>
        <v>0</v>
      </c>
      <c r="H5" s="7">
        <f>IF(COUNTIF('Iteration 1 - Backward'!A:A, A5) &gt; 0, 1, 0)</f>
        <v>0</v>
      </c>
      <c r="I5" s="7">
        <f>IF(COUNTIF('Iteration 2 - Forward-Forward'!A:A, A5) &gt; 0, 1, 0)</f>
        <v>0</v>
      </c>
      <c r="J5" s="7">
        <f>IF(COUNTIF('Iteration 2 - Forward-Backward'!A:A, A5) &gt; 0, 1, 0)</f>
        <v>0</v>
      </c>
      <c r="K5" s="7">
        <f>IF(COUNTIF('Iteration 2 - Backward-Backward'!A:A, A5) &gt; 0, 1, 0)</f>
        <v>0</v>
      </c>
      <c r="L5" s="7">
        <f>IF(COUNTIF('Iteration 2 - Backward-Forward'!A:A, A5) &gt; 0, 1, 0)</f>
        <v>0</v>
      </c>
      <c r="M5" s="7">
        <f>IF(COUNTIF('Iteration 3 - FFF'!A:A, A5) &gt; 0, 1, 0)</f>
        <v>0</v>
      </c>
      <c r="N5" s="7">
        <f>IF(COUNTIF('Iteration 3 - FFB'!A:A, A5) &gt; 0, 1, 0)</f>
        <v>0</v>
      </c>
      <c r="O5" s="7">
        <f>IF(COUNTIF('Iteration 3 - FBF'!A:A, A5) &gt; 0, 1, 0)</f>
        <v>0</v>
      </c>
      <c r="P5" s="7">
        <f>IF(COUNTIF('Iteration 3 - FBB'!A:A, A5) &gt; 0, 1, 0)</f>
        <v>0</v>
      </c>
      <c r="Q5" s="7">
        <f>IF(COUNTIF('Iteration 3 - BBB'!A:A, A5) &gt; 0, 1, 0)</f>
        <v>0</v>
      </c>
      <c r="R5" s="7">
        <f>IF(COUNTIF('Iteration 3 - BBF'!A:A, A5) &gt; 0, 1, 0)</f>
        <v>0</v>
      </c>
      <c r="S5" s="7">
        <f>IF(COUNTIF('Iteration 3 - BFF'!A:A, A5) &gt; 0, 1, 0)</f>
        <v>0</v>
      </c>
      <c r="T5" s="7">
        <f>IF(COUNTIF('Iteration 3 - BFB'!A:A, A5) &gt; 0, 1, 0)</f>
        <v>0</v>
      </c>
      <c r="U5" s="7">
        <f>IF(COUNTIF('Iteration 4 - FFBB'!A:A, A5) &gt; 0, 1, 0)</f>
        <v>0</v>
      </c>
      <c r="V5" s="7"/>
      <c r="W5" s="7">
        <v>1</v>
      </c>
    </row>
    <row r="6" spans="1:28" x14ac:dyDescent="0.25">
      <c r="A6" s="7" t="s">
        <v>12483</v>
      </c>
      <c r="B6" s="7" t="s">
        <v>12484</v>
      </c>
      <c r="C6" s="7">
        <v>2024</v>
      </c>
      <c r="D6" s="7" t="s">
        <v>12689</v>
      </c>
      <c r="E6" s="7">
        <f t="shared" si="0"/>
        <v>0</v>
      </c>
      <c r="F6" s="7">
        <f>IF(COUNTIF('Start Set'!A:A, A6) &gt; 0, 1, 0)</f>
        <v>0</v>
      </c>
      <c r="G6" s="7">
        <f>IF(COUNTIF('Iteration 1 - Forward'!A:A, A6) &gt; 0, 1, 0)</f>
        <v>0</v>
      </c>
      <c r="H6" s="7">
        <f>IF(COUNTIF('Iteration 1 - Backward'!A:A, A6) &gt; 0, 1, 0)</f>
        <v>0</v>
      </c>
      <c r="I6" s="7">
        <f>IF(COUNTIF('Iteration 2 - Forward-Forward'!A:A, A6) &gt; 0, 1, 0)</f>
        <v>0</v>
      </c>
      <c r="J6" s="7">
        <f>IF(COUNTIF('Iteration 2 - Forward-Backward'!A:A, A6) &gt; 0, 1, 0)</f>
        <v>0</v>
      </c>
      <c r="K6" s="7">
        <f>IF(COUNTIF('Iteration 2 - Backward-Backward'!A:A, A6) &gt; 0, 1, 0)</f>
        <v>0</v>
      </c>
      <c r="L6" s="7">
        <f>IF(COUNTIF('Iteration 2 - Backward-Forward'!A:A, A6) &gt; 0, 1, 0)</f>
        <v>0</v>
      </c>
      <c r="M6" s="7">
        <f>IF(COUNTIF('Iteration 3 - FFF'!A:A, A6) &gt; 0, 1, 0)</f>
        <v>0</v>
      </c>
      <c r="N6" s="7">
        <f>IF(COUNTIF('Iteration 3 - FFB'!A:A, A6) &gt; 0, 1, 0)</f>
        <v>0</v>
      </c>
      <c r="O6" s="7">
        <f>IF(COUNTIF('Iteration 3 - FBF'!A:A, A6) &gt; 0, 1, 0)</f>
        <v>0</v>
      </c>
      <c r="P6" s="7">
        <f>IF(COUNTIF('Iteration 3 - FBB'!A:A, A6) &gt; 0, 1, 0)</f>
        <v>0</v>
      </c>
      <c r="Q6" s="7">
        <f>IF(COUNTIF('Iteration 3 - BBB'!A:A, A6) &gt; 0, 1, 0)</f>
        <v>0</v>
      </c>
      <c r="R6" s="7">
        <f>IF(COUNTIF('Iteration 3 - BBF'!A:A, A6) &gt; 0, 1, 0)</f>
        <v>0</v>
      </c>
      <c r="S6" s="7">
        <f>IF(COUNTIF('Iteration 3 - BFF'!A:A, A6) &gt; 0, 1, 0)</f>
        <v>0</v>
      </c>
      <c r="T6" s="7">
        <f>IF(COUNTIF('Iteration 3 - BFB'!A:A, A6) &gt; 0, 1, 0)</f>
        <v>0</v>
      </c>
      <c r="U6" s="7">
        <f>IF(COUNTIF('Iteration 4 - FFBB'!A:A, A6) &gt; 0, 1, 0)</f>
        <v>0</v>
      </c>
      <c r="V6" s="7"/>
      <c r="W6" s="7">
        <v>1</v>
      </c>
    </row>
    <row r="7" spans="1:28" x14ac:dyDescent="0.25">
      <c r="A7" s="7" t="s">
        <v>12500</v>
      </c>
      <c r="B7" s="7" t="s">
        <v>12501</v>
      </c>
      <c r="C7" s="7">
        <v>2024</v>
      </c>
      <c r="D7" s="7" t="s">
        <v>12689</v>
      </c>
      <c r="E7" s="7">
        <f t="shared" si="0"/>
        <v>0</v>
      </c>
      <c r="F7" s="7">
        <f>IF(COUNTIF('Start Set'!A:A, A7) &gt; 0, 1, 0)</f>
        <v>0</v>
      </c>
      <c r="G7" s="7">
        <f>IF(COUNTIF('Iteration 1 - Forward'!A:A, A7) &gt; 0, 1, 0)</f>
        <v>0</v>
      </c>
      <c r="H7" s="7">
        <f>IF(COUNTIF('Iteration 1 - Backward'!A:A, A7) &gt; 0, 1, 0)</f>
        <v>0</v>
      </c>
      <c r="I7" s="7">
        <f>IF(COUNTIF('Iteration 2 - Forward-Forward'!A:A, A7) &gt; 0, 1, 0)</f>
        <v>0</v>
      </c>
      <c r="J7" s="7">
        <f>IF(COUNTIF('Iteration 2 - Forward-Backward'!A:A, A7) &gt; 0, 1, 0)</f>
        <v>0</v>
      </c>
      <c r="K7" s="7">
        <f>IF(COUNTIF('Iteration 2 - Backward-Backward'!A:A, A7) &gt; 0, 1, 0)</f>
        <v>0</v>
      </c>
      <c r="L7" s="7">
        <f>IF(COUNTIF('Iteration 2 - Backward-Forward'!A:A, A7) &gt; 0, 1, 0)</f>
        <v>0</v>
      </c>
      <c r="M7" s="7">
        <f>IF(COUNTIF('Iteration 3 - FFF'!A:A, A7) &gt; 0, 1, 0)</f>
        <v>0</v>
      </c>
      <c r="N7" s="7">
        <f>IF(COUNTIF('Iteration 3 - FFB'!A:A, A7) &gt; 0, 1, 0)</f>
        <v>0</v>
      </c>
      <c r="O7" s="7">
        <f>IF(COUNTIF('Iteration 3 - FBF'!A:A, A7) &gt; 0, 1, 0)</f>
        <v>0</v>
      </c>
      <c r="P7" s="7">
        <f>IF(COUNTIF('Iteration 3 - FBB'!A:A, A7) &gt; 0, 1, 0)</f>
        <v>0</v>
      </c>
      <c r="Q7" s="7">
        <f>IF(COUNTIF('Iteration 3 - BBB'!A:A, A7) &gt; 0, 1, 0)</f>
        <v>0</v>
      </c>
      <c r="R7" s="7">
        <f>IF(COUNTIF('Iteration 3 - BBF'!A:A, A7) &gt; 0, 1, 0)</f>
        <v>0</v>
      </c>
      <c r="S7" s="7">
        <f>IF(COUNTIF('Iteration 3 - BFF'!A:A, A7) &gt; 0, 1, 0)</f>
        <v>0</v>
      </c>
      <c r="T7" s="7">
        <f>IF(COUNTIF('Iteration 3 - BFB'!A:A, A7) &gt; 0, 1, 0)</f>
        <v>0</v>
      </c>
      <c r="U7" s="7">
        <f>IF(COUNTIF('Iteration 4 - FFBB'!A:A, A7) &gt; 0, 1, 0)</f>
        <v>0</v>
      </c>
      <c r="V7" s="7"/>
      <c r="W7" s="7">
        <v>1</v>
      </c>
    </row>
    <row r="8" spans="1:28" x14ac:dyDescent="0.25">
      <c r="A8" s="7" t="s">
        <v>12386</v>
      </c>
      <c r="B8" s="7" t="s">
        <v>12387</v>
      </c>
      <c r="C8" s="7">
        <v>2023</v>
      </c>
      <c r="D8" s="7" t="s">
        <v>12675</v>
      </c>
      <c r="E8" s="7">
        <f t="shared" si="0"/>
        <v>0</v>
      </c>
      <c r="F8" s="7">
        <f>IF(COUNTIF('Start Set'!A:A, A8) &gt; 0, 1, 0)</f>
        <v>0</v>
      </c>
      <c r="G8" s="7">
        <f>IF(COUNTIF('Iteration 1 - Forward'!A:A, A8) &gt; 0, 1, 0)</f>
        <v>0</v>
      </c>
      <c r="H8" s="7">
        <f>IF(COUNTIF('Iteration 1 - Backward'!A:A, A8) &gt; 0, 1, 0)</f>
        <v>0</v>
      </c>
      <c r="I8" s="7">
        <f>IF(COUNTIF('Iteration 2 - Forward-Forward'!A:A, A8) &gt; 0, 1, 0)</f>
        <v>0</v>
      </c>
      <c r="J8" s="7">
        <f>IF(COUNTIF('Iteration 2 - Forward-Backward'!A:A, A8) &gt; 0, 1, 0)</f>
        <v>0</v>
      </c>
      <c r="K8" s="7">
        <f>IF(COUNTIF('Iteration 2 - Backward-Backward'!A:A, A8) &gt; 0, 1, 0)</f>
        <v>0</v>
      </c>
      <c r="L8" s="7">
        <f>IF(COUNTIF('Iteration 2 - Backward-Forward'!A:A, A8) &gt; 0, 1, 0)</f>
        <v>0</v>
      </c>
      <c r="M8" s="7">
        <f>IF(COUNTIF('Iteration 3 - FFF'!A:A, A8) &gt; 0, 1, 0)</f>
        <v>0</v>
      </c>
      <c r="N8" s="7">
        <f>IF(COUNTIF('Iteration 3 - FFB'!A:A, A8) &gt; 0, 1, 0)</f>
        <v>0</v>
      </c>
      <c r="O8" s="7">
        <f>IF(COUNTIF('Iteration 3 - FBF'!A:A, A8) &gt; 0, 1, 0)</f>
        <v>0</v>
      </c>
      <c r="P8" s="7">
        <f>IF(COUNTIF('Iteration 3 - FBB'!A:A, A8) &gt; 0, 1, 0)</f>
        <v>0</v>
      </c>
      <c r="Q8" s="7">
        <f>IF(COUNTIF('Iteration 3 - BBB'!A:A, A8) &gt; 0, 1, 0)</f>
        <v>0</v>
      </c>
      <c r="R8" s="7">
        <f>IF(COUNTIF('Iteration 3 - BBF'!A:A, A8) &gt; 0, 1, 0)</f>
        <v>0</v>
      </c>
      <c r="S8" s="7">
        <f>IF(COUNTIF('Iteration 3 - BFF'!A:A, A8) &gt; 0, 1, 0)</f>
        <v>0</v>
      </c>
      <c r="T8" s="7">
        <f>IF(COUNTIF('Iteration 3 - BFB'!A:A, A8) &gt; 0, 1, 0)</f>
        <v>0</v>
      </c>
      <c r="U8" s="7">
        <f>IF(COUNTIF('Iteration 4 - FFBB'!A:A, A8) &gt; 0, 1, 0)</f>
        <v>0</v>
      </c>
      <c r="V8" s="7"/>
      <c r="W8" s="7">
        <v>1</v>
      </c>
    </row>
    <row r="9" spans="1:28" x14ac:dyDescent="0.25">
      <c r="A9" s="7" t="s">
        <v>12425</v>
      </c>
      <c r="B9" s="7" t="s">
        <v>12426</v>
      </c>
      <c r="C9" s="7">
        <v>2025</v>
      </c>
      <c r="D9" s="7" t="s">
        <v>12679</v>
      </c>
      <c r="E9" s="7">
        <f t="shared" si="0"/>
        <v>0</v>
      </c>
      <c r="F9" s="7">
        <f>IF(COUNTIF('Start Set'!A:A, A9) &gt; 0, 1, 0)</f>
        <v>0</v>
      </c>
      <c r="G9" s="7">
        <f>IF(COUNTIF('Iteration 1 - Forward'!A:A, A9) &gt; 0, 1, 0)</f>
        <v>0</v>
      </c>
      <c r="H9" s="7">
        <f>IF(COUNTIF('Iteration 1 - Backward'!A:A, A9) &gt; 0, 1, 0)</f>
        <v>0</v>
      </c>
      <c r="I9" s="7">
        <f>IF(COUNTIF('Iteration 2 - Forward-Forward'!A:A, A9) &gt; 0, 1, 0)</f>
        <v>0</v>
      </c>
      <c r="J9" s="7">
        <f>IF(COUNTIF('Iteration 2 - Forward-Backward'!A:A, A9) &gt; 0, 1, 0)</f>
        <v>0</v>
      </c>
      <c r="K9" s="7">
        <f>IF(COUNTIF('Iteration 2 - Backward-Backward'!A:A, A9) &gt; 0, 1, 0)</f>
        <v>0</v>
      </c>
      <c r="L9" s="7">
        <f>IF(COUNTIF('Iteration 2 - Backward-Forward'!A:A, A9) &gt; 0, 1, 0)</f>
        <v>0</v>
      </c>
      <c r="M9" s="7">
        <f>IF(COUNTIF('Iteration 3 - FFF'!A:A, A9) &gt; 0, 1, 0)</f>
        <v>0</v>
      </c>
      <c r="N9" s="7">
        <f>IF(COUNTIF('Iteration 3 - FFB'!A:A, A9) &gt; 0, 1, 0)</f>
        <v>0</v>
      </c>
      <c r="O9" s="7">
        <f>IF(COUNTIF('Iteration 3 - FBF'!A:A, A9) &gt; 0, 1, 0)</f>
        <v>0</v>
      </c>
      <c r="P9" s="7">
        <f>IF(COUNTIF('Iteration 3 - FBB'!A:A, A9) &gt; 0, 1, 0)</f>
        <v>0</v>
      </c>
      <c r="Q9" s="7">
        <f>IF(COUNTIF('Iteration 3 - BBB'!A:A, A9) &gt; 0, 1, 0)</f>
        <v>0</v>
      </c>
      <c r="R9" s="7">
        <f>IF(COUNTIF('Iteration 3 - BBF'!A:A, A9) &gt; 0, 1, 0)</f>
        <v>0</v>
      </c>
      <c r="S9" s="7">
        <f>IF(COUNTIF('Iteration 3 - BFF'!A:A, A9) &gt; 0, 1, 0)</f>
        <v>0</v>
      </c>
      <c r="T9" s="7">
        <f>IF(COUNTIF('Iteration 3 - BFB'!A:A, A9) &gt; 0, 1, 0)</f>
        <v>0</v>
      </c>
      <c r="U9" s="7">
        <f>IF(COUNTIF('Iteration 4 - FFBB'!A:A, A9) &gt; 0, 1, 0)</f>
        <v>0</v>
      </c>
      <c r="V9" s="7"/>
      <c r="W9" s="7">
        <v>1</v>
      </c>
    </row>
    <row r="10" spans="1:28" x14ac:dyDescent="0.25">
      <c r="A10" s="7" t="s">
        <v>12429</v>
      </c>
      <c r="B10" s="7" t="s">
        <v>12430</v>
      </c>
      <c r="C10" s="7">
        <v>2025</v>
      </c>
      <c r="D10" s="7" t="s">
        <v>12681</v>
      </c>
      <c r="E10" s="7">
        <f t="shared" si="0"/>
        <v>0</v>
      </c>
      <c r="F10" s="7">
        <f>IF(COUNTIF('Start Set'!A:A, A10) &gt; 0, 1, 0)</f>
        <v>0</v>
      </c>
      <c r="G10" s="7">
        <f>IF(COUNTIF('Iteration 1 - Forward'!A:A, A10) &gt; 0, 1, 0)</f>
        <v>0</v>
      </c>
      <c r="H10" s="7">
        <f>IF(COUNTIF('Iteration 1 - Backward'!A:A, A10) &gt; 0, 1, 0)</f>
        <v>0</v>
      </c>
      <c r="I10" s="7">
        <f>IF(COUNTIF('Iteration 2 - Forward-Forward'!A:A, A10) &gt; 0, 1, 0)</f>
        <v>0</v>
      </c>
      <c r="J10" s="7">
        <f>IF(COUNTIF('Iteration 2 - Forward-Backward'!A:A, A10) &gt; 0, 1, 0)</f>
        <v>0</v>
      </c>
      <c r="K10" s="7">
        <f>IF(COUNTIF('Iteration 2 - Backward-Backward'!A:A, A10) &gt; 0, 1, 0)</f>
        <v>0</v>
      </c>
      <c r="L10" s="7">
        <f>IF(COUNTIF('Iteration 2 - Backward-Forward'!A:A, A10) &gt; 0, 1, 0)</f>
        <v>0</v>
      </c>
      <c r="M10" s="7">
        <f>IF(COUNTIF('Iteration 3 - FFF'!A:A, A10) &gt; 0, 1, 0)</f>
        <v>0</v>
      </c>
      <c r="N10" s="7">
        <f>IF(COUNTIF('Iteration 3 - FFB'!A:A, A10) &gt; 0, 1, 0)</f>
        <v>0</v>
      </c>
      <c r="O10" s="7">
        <f>IF(COUNTIF('Iteration 3 - FBF'!A:A, A10) &gt; 0, 1, 0)</f>
        <v>0</v>
      </c>
      <c r="P10" s="7">
        <f>IF(COUNTIF('Iteration 3 - FBB'!A:A, A10) &gt; 0, 1, 0)</f>
        <v>0</v>
      </c>
      <c r="Q10" s="7">
        <f>IF(COUNTIF('Iteration 3 - BBB'!A:A, A10) &gt; 0, 1, 0)</f>
        <v>0</v>
      </c>
      <c r="R10" s="7">
        <f>IF(COUNTIF('Iteration 3 - BBF'!A:A, A10) &gt; 0, 1, 0)</f>
        <v>0</v>
      </c>
      <c r="S10" s="7">
        <f>IF(COUNTIF('Iteration 3 - BFF'!A:A, A10) &gt; 0, 1, 0)</f>
        <v>0</v>
      </c>
      <c r="T10" s="7">
        <f>IF(COUNTIF('Iteration 3 - BFB'!A:A, A10) &gt; 0, 1, 0)</f>
        <v>0</v>
      </c>
      <c r="U10" s="7">
        <f>IF(COUNTIF('Iteration 4 - FFBB'!A:A, A10) &gt; 0, 1, 0)</f>
        <v>0</v>
      </c>
      <c r="V10" s="7"/>
      <c r="W10" s="7">
        <v>1</v>
      </c>
    </row>
    <row r="11" spans="1:28" x14ac:dyDescent="0.25">
      <c r="A11" s="7" t="s">
        <v>12427</v>
      </c>
      <c r="B11" s="7" t="s">
        <v>12428</v>
      </c>
      <c r="C11" s="7">
        <v>2023</v>
      </c>
      <c r="D11" s="7" t="s">
        <v>12680</v>
      </c>
      <c r="E11" s="7">
        <f t="shared" si="0"/>
        <v>0</v>
      </c>
      <c r="F11" s="7">
        <f>IF(COUNTIF('Start Set'!A:A, A11) &gt; 0, 1, 0)</f>
        <v>0</v>
      </c>
      <c r="G11" s="7">
        <f>IF(COUNTIF('Iteration 1 - Forward'!A:A, A11) &gt; 0, 1, 0)</f>
        <v>0</v>
      </c>
      <c r="H11" s="7">
        <f>IF(COUNTIF('Iteration 1 - Backward'!A:A, A11) &gt; 0, 1, 0)</f>
        <v>0</v>
      </c>
      <c r="I11" s="7">
        <f>IF(COUNTIF('Iteration 2 - Forward-Forward'!A:A, A11) &gt; 0, 1, 0)</f>
        <v>0</v>
      </c>
      <c r="J11" s="7">
        <f>IF(COUNTIF('Iteration 2 - Forward-Backward'!A:A, A11) &gt; 0, 1, 0)</f>
        <v>0</v>
      </c>
      <c r="K11" s="7">
        <f>IF(COUNTIF('Iteration 2 - Backward-Backward'!A:A, A11) &gt; 0, 1, 0)</f>
        <v>0</v>
      </c>
      <c r="L11" s="7">
        <f>IF(COUNTIF('Iteration 2 - Backward-Forward'!A:A, A11) &gt; 0, 1, 0)</f>
        <v>0</v>
      </c>
      <c r="M11" s="7">
        <f>IF(COUNTIF('Iteration 3 - FFF'!A:A, A11) &gt; 0, 1, 0)</f>
        <v>0</v>
      </c>
      <c r="N11" s="7">
        <f>IF(COUNTIF('Iteration 3 - FFB'!A:A, A11) &gt; 0, 1, 0)</f>
        <v>0</v>
      </c>
      <c r="O11" s="7">
        <f>IF(COUNTIF('Iteration 3 - FBF'!A:A, A11) &gt; 0, 1, 0)</f>
        <v>0</v>
      </c>
      <c r="P11" s="7">
        <f>IF(COUNTIF('Iteration 3 - FBB'!A:A, A11) &gt; 0, 1, 0)</f>
        <v>0</v>
      </c>
      <c r="Q11" s="7">
        <f>IF(COUNTIF('Iteration 3 - BBB'!A:A, A11) &gt; 0, 1, 0)</f>
        <v>0</v>
      </c>
      <c r="R11" s="7">
        <f>IF(COUNTIF('Iteration 3 - BBF'!A:A, A11) &gt; 0, 1, 0)</f>
        <v>0</v>
      </c>
      <c r="S11" s="7">
        <f>IF(COUNTIF('Iteration 3 - BFF'!A:A, A11) &gt; 0, 1, 0)</f>
        <v>0</v>
      </c>
      <c r="T11" s="7">
        <f>IF(COUNTIF('Iteration 3 - BFB'!A:A, A11) &gt; 0, 1, 0)</f>
        <v>0</v>
      </c>
      <c r="U11" s="7">
        <f>IF(COUNTIF('Iteration 4 - FFBB'!A:A, A11) &gt; 0, 1, 0)</f>
        <v>0</v>
      </c>
      <c r="V11" s="7"/>
      <c r="W11" s="7">
        <v>1</v>
      </c>
    </row>
    <row r="12" spans="1:28" x14ac:dyDescent="0.25">
      <c r="A12" s="7" t="s">
        <v>12485</v>
      </c>
      <c r="B12" s="7" t="s">
        <v>12486</v>
      </c>
      <c r="C12" s="7">
        <v>2025</v>
      </c>
      <c r="D12" s="7" t="s">
        <v>12690</v>
      </c>
      <c r="E12" s="7">
        <f t="shared" si="0"/>
        <v>0</v>
      </c>
      <c r="F12" s="7">
        <f>IF(COUNTIF('Start Set'!A:A, A12) &gt; 0, 1, 0)</f>
        <v>0</v>
      </c>
      <c r="G12" s="7">
        <f>IF(COUNTIF('Iteration 1 - Forward'!A:A, A12) &gt; 0, 1, 0)</f>
        <v>0</v>
      </c>
      <c r="H12" s="7">
        <f>IF(COUNTIF('Iteration 1 - Backward'!A:A, A12) &gt; 0, 1, 0)</f>
        <v>0</v>
      </c>
      <c r="I12" s="7">
        <f>IF(COUNTIF('Iteration 2 - Forward-Forward'!A:A, A12) &gt; 0, 1, 0)</f>
        <v>0</v>
      </c>
      <c r="J12" s="7">
        <f>IF(COUNTIF('Iteration 2 - Forward-Backward'!A:A, A12) &gt; 0, 1, 0)</f>
        <v>0</v>
      </c>
      <c r="K12" s="7">
        <f>IF(COUNTIF('Iteration 2 - Backward-Backward'!A:A, A12) &gt; 0, 1, 0)</f>
        <v>0</v>
      </c>
      <c r="L12" s="7">
        <f>IF(COUNTIF('Iteration 2 - Backward-Forward'!A:A, A12) &gt; 0, 1, 0)</f>
        <v>0</v>
      </c>
      <c r="M12" s="7">
        <f>IF(COUNTIF('Iteration 3 - FFF'!A:A, A12) &gt; 0, 1, 0)</f>
        <v>0</v>
      </c>
      <c r="N12" s="7">
        <f>IF(COUNTIF('Iteration 3 - FFB'!A:A, A12) &gt; 0, 1, 0)</f>
        <v>0</v>
      </c>
      <c r="O12" s="7">
        <f>IF(COUNTIF('Iteration 3 - FBF'!A:A, A12) &gt; 0, 1, 0)</f>
        <v>0</v>
      </c>
      <c r="P12" s="7">
        <f>IF(COUNTIF('Iteration 3 - FBB'!A:A, A12) &gt; 0, 1, 0)</f>
        <v>0</v>
      </c>
      <c r="Q12" s="7">
        <f>IF(COUNTIF('Iteration 3 - BBB'!A:A, A12) &gt; 0, 1, 0)</f>
        <v>0</v>
      </c>
      <c r="R12" s="7">
        <f>IF(COUNTIF('Iteration 3 - BBF'!A:A, A12) &gt; 0, 1, 0)</f>
        <v>0</v>
      </c>
      <c r="S12" s="7">
        <f>IF(COUNTIF('Iteration 3 - BFF'!A:A, A12) &gt; 0, 1, 0)</f>
        <v>0</v>
      </c>
      <c r="T12" s="7">
        <f>IF(COUNTIF('Iteration 3 - BFB'!A:A, A12) &gt; 0, 1, 0)</f>
        <v>0</v>
      </c>
      <c r="U12" s="7">
        <f>IF(COUNTIF('Iteration 4 - FFBB'!A:A, A12) &gt; 0, 1, 0)</f>
        <v>0</v>
      </c>
      <c r="V12" s="7"/>
      <c r="W12" s="7">
        <v>1</v>
      </c>
    </row>
    <row r="13" spans="1:28" x14ac:dyDescent="0.25">
      <c r="A13" s="7" t="s">
        <v>12487</v>
      </c>
      <c r="B13" s="7" t="s">
        <v>12488</v>
      </c>
      <c r="C13" s="7">
        <v>2023</v>
      </c>
      <c r="D13" s="7" t="s">
        <v>7729</v>
      </c>
      <c r="E13" s="7">
        <f t="shared" si="0"/>
        <v>0</v>
      </c>
      <c r="F13" s="7">
        <f>IF(COUNTIF('Start Set'!A:A, A13) &gt; 0, 1, 0)</f>
        <v>0</v>
      </c>
      <c r="G13" s="7">
        <f>IF(COUNTIF('Iteration 1 - Forward'!A:A, A13) &gt; 0, 1, 0)</f>
        <v>0</v>
      </c>
      <c r="H13" s="7">
        <f>IF(COUNTIF('Iteration 1 - Backward'!A:A, A13) &gt; 0, 1, 0)</f>
        <v>0</v>
      </c>
      <c r="I13" s="7">
        <f>IF(COUNTIF('Iteration 2 - Forward-Forward'!A:A, A13) &gt; 0, 1, 0)</f>
        <v>0</v>
      </c>
      <c r="J13" s="7">
        <f>IF(COUNTIF('Iteration 2 - Forward-Backward'!A:A, A13) &gt; 0, 1, 0)</f>
        <v>0</v>
      </c>
      <c r="K13" s="7">
        <f>IF(COUNTIF('Iteration 2 - Backward-Backward'!A:A, A13) &gt; 0, 1, 0)</f>
        <v>0</v>
      </c>
      <c r="L13" s="7">
        <f>IF(COUNTIF('Iteration 2 - Backward-Forward'!A:A, A13) &gt; 0, 1, 0)</f>
        <v>0</v>
      </c>
      <c r="M13" s="7">
        <f>IF(COUNTIF('Iteration 3 - FFF'!A:A, A13) &gt; 0, 1, 0)</f>
        <v>0</v>
      </c>
      <c r="N13" s="7">
        <f>IF(COUNTIF('Iteration 3 - FFB'!A:A, A13) &gt; 0, 1, 0)</f>
        <v>0</v>
      </c>
      <c r="O13" s="7">
        <f>IF(COUNTIF('Iteration 3 - FBF'!A:A, A13) &gt; 0, 1, 0)</f>
        <v>0</v>
      </c>
      <c r="P13" s="7">
        <f>IF(COUNTIF('Iteration 3 - FBB'!A:A, A13) &gt; 0, 1, 0)</f>
        <v>0</v>
      </c>
      <c r="Q13" s="7">
        <f>IF(COUNTIF('Iteration 3 - BBB'!A:A, A13) &gt; 0, 1, 0)</f>
        <v>0</v>
      </c>
      <c r="R13" s="7">
        <f>IF(COUNTIF('Iteration 3 - BBF'!A:A, A13) &gt; 0, 1, 0)</f>
        <v>0</v>
      </c>
      <c r="S13" s="7">
        <f>IF(COUNTIF('Iteration 3 - BFF'!A:A, A13) &gt; 0, 1, 0)</f>
        <v>0</v>
      </c>
      <c r="T13" s="7">
        <f>IF(COUNTIF('Iteration 3 - BFB'!A:A, A13) &gt; 0, 1, 0)</f>
        <v>0</v>
      </c>
      <c r="U13" s="7">
        <f>IF(COUNTIF('Iteration 4 - FFBB'!A:A, A13) &gt; 0, 1, 0)</f>
        <v>0</v>
      </c>
      <c r="V13" s="7"/>
      <c r="W13" s="7">
        <v>1</v>
      </c>
    </row>
    <row r="14" spans="1:28" x14ac:dyDescent="0.25">
      <c r="A14" s="7" t="s">
        <v>12646</v>
      </c>
      <c r="B14" s="7" t="s">
        <v>12642</v>
      </c>
      <c r="C14" s="7">
        <v>2022</v>
      </c>
      <c r="D14" s="7" t="s">
        <v>6487</v>
      </c>
      <c r="E14" s="7">
        <f t="shared" si="0"/>
        <v>0</v>
      </c>
      <c r="F14" s="7">
        <f>IF(COUNTIF('Start Set'!A:A, A14) &gt; 0, 1, 0)</f>
        <v>0</v>
      </c>
      <c r="G14" s="7">
        <f>IF(COUNTIF('Iteration 1 - Forward'!A:A, A14) &gt; 0, 1, 0)</f>
        <v>0</v>
      </c>
      <c r="H14" s="7">
        <f>IF(COUNTIF('Iteration 1 - Backward'!A:A, A14) &gt; 0, 1, 0)</f>
        <v>0</v>
      </c>
      <c r="I14" s="7">
        <f>IF(COUNTIF('Iteration 2 - Forward-Forward'!A:A, A14) &gt; 0, 1, 0)</f>
        <v>0</v>
      </c>
      <c r="J14" s="7">
        <f>IF(COUNTIF('Iteration 2 - Forward-Backward'!A:A, A14) &gt; 0, 1, 0)</f>
        <v>0</v>
      </c>
      <c r="K14" s="7">
        <f>IF(COUNTIF('Iteration 2 - Backward-Backward'!A:A, A14) &gt; 0, 1, 0)</f>
        <v>0</v>
      </c>
      <c r="L14" s="7">
        <f>IF(COUNTIF('Iteration 2 - Backward-Forward'!A:A, A14) &gt; 0, 1, 0)</f>
        <v>0</v>
      </c>
      <c r="M14" s="7">
        <f>IF(COUNTIF('Iteration 3 - FFF'!A:A, A14) &gt; 0, 1, 0)</f>
        <v>0</v>
      </c>
      <c r="N14" s="7">
        <f>IF(COUNTIF('Iteration 3 - FFB'!A:A, A14) &gt; 0, 1, 0)</f>
        <v>0</v>
      </c>
      <c r="O14" s="7">
        <f>IF(COUNTIF('Iteration 3 - FBF'!A:A, A14) &gt; 0, 1, 0)</f>
        <v>0</v>
      </c>
      <c r="P14" s="7">
        <f>IF(COUNTIF('Iteration 3 - FBB'!A:A, A14) &gt; 0, 1, 0)</f>
        <v>0</v>
      </c>
      <c r="Q14" s="7">
        <f>IF(COUNTIF('Iteration 3 - BBB'!A:A, A14) &gt; 0, 1, 0)</f>
        <v>0</v>
      </c>
      <c r="R14" s="7">
        <f>IF(COUNTIF('Iteration 3 - BBF'!A:A, A14) &gt; 0, 1, 0)</f>
        <v>0</v>
      </c>
      <c r="S14" s="7">
        <f>IF(COUNTIF('Iteration 3 - BFF'!A:A, A14) &gt; 0, 1, 0)</f>
        <v>0</v>
      </c>
      <c r="T14" s="7">
        <f>IF(COUNTIF('Iteration 3 - BFB'!A:A, A14) &gt; 0, 1, 0)</f>
        <v>0</v>
      </c>
      <c r="U14" s="7">
        <f>IF(COUNTIF('Iteration 4 - FFBB'!A:A, A14) &gt; 0, 1, 0)</f>
        <v>0</v>
      </c>
      <c r="V14" s="7"/>
      <c r="W14" s="7"/>
      <c r="X14" s="7"/>
      <c r="Y14" s="7">
        <v>1</v>
      </c>
    </row>
    <row r="15" spans="1:28" x14ac:dyDescent="0.25">
      <c r="A15" s="7" t="s">
        <v>12647</v>
      </c>
      <c r="B15" s="7" t="s">
        <v>12648</v>
      </c>
      <c r="C15" s="7">
        <v>2022</v>
      </c>
      <c r="D15" s="7" t="s">
        <v>6487</v>
      </c>
      <c r="E15" s="7">
        <f t="shared" si="0"/>
        <v>0</v>
      </c>
      <c r="F15" s="7">
        <f>IF(COUNTIF('Start Set'!A:A, A15) &gt; 0, 1, 0)</f>
        <v>0</v>
      </c>
      <c r="G15" s="7">
        <f>IF(COUNTIF('Iteration 1 - Forward'!A:A, A15) &gt; 0, 1, 0)</f>
        <v>0</v>
      </c>
      <c r="H15" s="7">
        <f>IF(COUNTIF('Iteration 1 - Backward'!A:A, A15) &gt; 0, 1, 0)</f>
        <v>0</v>
      </c>
      <c r="I15" s="7">
        <f>IF(COUNTIF('Iteration 2 - Forward-Forward'!A:A, A15) &gt; 0, 1, 0)</f>
        <v>0</v>
      </c>
      <c r="J15" s="7">
        <f>IF(COUNTIF('Iteration 2 - Forward-Backward'!A:A, A15) &gt; 0, 1, 0)</f>
        <v>0</v>
      </c>
      <c r="K15" s="7">
        <f>IF(COUNTIF('Iteration 2 - Backward-Backward'!A:A, A15) &gt; 0, 1, 0)</f>
        <v>0</v>
      </c>
      <c r="L15" s="7">
        <f>IF(COUNTIF('Iteration 2 - Backward-Forward'!A:A, A15) &gt; 0, 1, 0)</f>
        <v>0</v>
      </c>
      <c r="M15" s="7">
        <f>IF(COUNTIF('Iteration 3 - FFF'!A:A, A15) &gt; 0, 1, 0)</f>
        <v>0</v>
      </c>
      <c r="N15" s="7">
        <f>IF(COUNTIF('Iteration 3 - FFB'!A:A, A15) &gt; 0, 1, 0)</f>
        <v>0</v>
      </c>
      <c r="O15" s="7">
        <f>IF(COUNTIF('Iteration 3 - FBF'!A:A, A15) &gt; 0, 1, 0)</f>
        <v>0</v>
      </c>
      <c r="P15" s="7">
        <f>IF(COUNTIF('Iteration 3 - FBB'!A:A, A15) &gt; 0, 1, 0)</f>
        <v>0</v>
      </c>
      <c r="Q15" s="7">
        <f>IF(COUNTIF('Iteration 3 - BBB'!A:A, A15) &gt; 0, 1, 0)</f>
        <v>0</v>
      </c>
      <c r="R15" s="7">
        <f>IF(COUNTIF('Iteration 3 - BBF'!A:A, A15) &gt; 0, 1, 0)</f>
        <v>0</v>
      </c>
      <c r="S15" s="7">
        <f>IF(COUNTIF('Iteration 3 - BFF'!A:A, A15) &gt; 0, 1, 0)</f>
        <v>0</v>
      </c>
      <c r="T15" s="7">
        <f>IF(COUNTIF('Iteration 3 - BFB'!A:A, A15) &gt; 0, 1, 0)</f>
        <v>0</v>
      </c>
      <c r="U15" s="7">
        <f>IF(COUNTIF('Iteration 4 - FFBB'!A:A, A15) &gt; 0, 1, 0)</f>
        <v>0</v>
      </c>
      <c r="V15" s="7"/>
      <c r="W15" s="7"/>
      <c r="X15" s="7"/>
      <c r="Y15" s="7">
        <v>1</v>
      </c>
    </row>
    <row r="16" spans="1:28" x14ac:dyDescent="0.25">
      <c r="A16" s="7" t="s">
        <v>12439</v>
      </c>
      <c r="B16" s="7" t="s">
        <v>12440</v>
      </c>
      <c r="C16" s="7">
        <v>2022</v>
      </c>
      <c r="D16" s="7" t="s">
        <v>12683</v>
      </c>
      <c r="E16" s="7">
        <f t="shared" si="0"/>
        <v>0</v>
      </c>
      <c r="F16" s="7">
        <f>IF(COUNTIF('Start Set'!A:A, A16) &gt; 0, 1, 0)</f>
        <v>0</v>
      </c>
      <c r="G16" s="7">
        <f>IF(COUNTIF('Iteration 1 - Forward'!A:A, A16) &gt; 0, 1, 0)</f>
        <v>0</v>
      </c>
      <c r="H16" s="7">
        <f>IF(COUNTIF('Iteration 1 - Backward'!A:A, A16) &gt; 0, 1, 0)</f>
        <v>0</v>
      </c>
      <c r="I16" s="7">
        <f>IF(COUNTIF('Iteration 2 - Forward-Forward'!A:A, A16) &gt; 0, 1, 0)</f>
        <v>0</v>
      </c>
      <c r="J16" s="7">
        <f>IF(COUNTIF('Iteration 2 - Forward-Backward'!A:A, A16) &gt; 0, 1, 0)</f>
        <v>0</v>
      </c>
      <c r="K16" s="7">
        <f>IF(COUNTIF('Iteration 2 - Backward-Backward'!A:A, A16) &gt; 0, 1, 0)</f>
        <v>0</v>
      </c>
      <c r="L16" s="7">
        <f>IF(COUNTIF('Iteration 2 - Backward-Forward'!A:A, A16) &gt; 0, 1, 0)</f>
        <v>0</v>
      </c>
      <c r="M16" s="7">
        <f>IF(COUNTIF('Iteration 3 - FFF'!A:A, A16) &gt; 0, 1, 0)</f>
        <v>0</v>
      </c>
      <c r="N16" s="7">
        <f>IF(COUNTIF('Iteration 3 - FFB'!A:A, A16) &gt; 0, 1, 0)</f>
        <v>0</v>
      </c>
      <c r="O16" s="7">
        <f>IF(COUNTIF('Iteration 3 - FBF'!A:A, A16) &gt; 0, 1, 0)</f>
        <v>0</v>
      </c>
      <c r="P16" s="7">
        <f>IF(COUNTIF('Iteration 3 - FBB'!A:A, A16) &gt; 0, 1, 0)</f>
        <v>0</v>
      </c>
      <c r="Q16" s="7">
        <f>IF(COUNTIF('Iteration 3 - BBB'!A:A, A16) &gt; 0, 1, 0)</f>
        <v>0</v>
      </c>
      <c r="R16" s="7">
        <f>IF(COUNTIF('Iteration 3 - BBF'!A:A, A16) &gt; 0, 1, 0)</f>
        <v>0</v>
      </c>
      <c r="S16" s="7">
        <f>IF(COUNTIF('Iteration 3 - BFF'!A:A, A16) &gt; 0, 1, 0)</f>
        <v>0</v>
      </c>
      <c r="T16" s="7">
        <f>IF(COUNTIF('Iteration 3 - BFB'!A:A, A16) &gt; 0, 1, 0)</f>
        <v>0</v>
      </c>
      <c r="U16" s="7">
        <f>IF(COUNTIF('Iteration 4 - FFBB'!A:A, A16) &gt; 0, 1, 0)</f>
        <v>0</v>
      </c>
      <c r="V16" s="7"/>
      <c r="W16" s="7">
        <v>1</v>
      </c>
    </row>
    <row r="17" spans="1:23" x14ac:dyDescent="0.25">
      <c r="A17" s="7" t="s">
        <v>12579</v>
      </c>
      <c r="B17" s="7" t="s">
        <v>12580</v>
      </c>
      <c r="C17" s="7">
        <v>2022</v>
      </c>
      <c r="D17" s="7" t="s">
        <v>12581</v>
      </c>
      <c r="E17" s="7">
        <f t="shared" si="0"/>
        <v>0</v>
      </c>
      <c r="F17" s="7">
        <f>IF(COUNTIF('Start Set'!A:A, A17) &gt; 0, 1, 0)</f>
        <v>0</v>
      </c>
      <c r="G17" s="7">
        <f>IF(COUNTIF('Iteration 1 - Forward'!A:A, A17) &gt; 0, 1, 0)</f>
        <v>0</v>
      </c>
      <c r="H17" s="7">
        <f>IF(COUNTIF('Iteration 1 - Backward'!A:A, A17) &gt; 0, 1, 0)</f>
        <v>0</v>
      </c>
      <c r="I17" s="7">
        <f>IF(COUNTIF('Iteration 2 - Forward-Forward'!A:A, A17) &gt; 0, 1, 0)</f>
        <v>0</v>
      </c>
      <c r="J17" s="7">
        <f>IF(COUNTIF('Iteration 2 - Forward-Backward'!A:A, A17) &gt; 0, 1, 0)</f>
        <v>0</v>
      </c>
      <c r="K17" s="7">
        <f>IF(COUNTIF('Iteration 2 - Backward-Backward'!A:A, A17) &gt; 0, 1, 0)</f>
        <v>0</v>
      </c>
      <c r="L17" s="7">
        <f>IF(COUNTIF('Iteration 2 - Backward-Forward'!A:A, A17) &gt; 0, 1, 0)</f>
        <v>0</v>
      </c>
      <c r="M17" s="7">
        <f>IF(COUNTIF('Iteration 3 - FFF'!A:A, A17) &gt; 0, 1, 0)</f>
        <v>0</v>
      </c>
      <c r="N17" s="7">
        <f>IF(COUNTIF('Iteration 3 - FFB'!A:A, A17) &gt; 0, 1, 0)</f>
        <v>0</v>
      </c>
      <c r="O17" s="7">
        <f>IF(COUNTIF('Iteration 3 - FBF'!A:A, A17) &gt; 0, 1, 0)</f>
        <v>0</v>
      </c>
      <c r="P17" s="7">
        <f>IF(COUNTIF('Iteration 3 - FBB'!A:A, A17) &gt; 0, 1, 0)</f>
        <v>0</v>
      </c>
      <c r="Q17" s="7">
        <f>IF(COUNTIF('Iteration 3 - BBB'!A:A, A17) &gt; 0, 1, 0)</f>
        <v>0</v>
      </c>
      <c r="R17" s="7">
        <f>IF(COUNTIF('Iteration 3 - BBF'!A:A, A17) &gt; 0, 1, 0)</f>
        <v>0</v>
      </c>
      <c r="S17" s="7">
        <f>IF(COUNTIF('Iteration 3 - BFF'!A:A, A17) &gt; 0, 1, 0)</f>
        <v>0</v>
      </c>
      <c r="T17" s="7">
        <f>IF(COUNTIF('Iteration 3 - BFB'!A:A, A17) &gt; 0, 1, 0)</f>
        <v>0</v>
      </c>
      <c r="U17" s="7">
        <f>IF(COUNTIF('Iteration 4 - FFBB'!A:A, A17) &gt; 0, 1, 0)</f>
        <v>0</v>
      </c>
      <c r="V17" s="7"/>
      <c r="W17" s="7">
        <v>1</v>
      </c>
    </row>
    <row r="18" spans="1:23" x14ac:dyDescent="0.25">
      <c r="A18" s="7" t="s">
        <v>12560</v>
      </c>
      <c r="B18" s="7" t="s">
        <v>12561</v>
      </c>
      <c r="C18" s="7">
        <v>2025</v>
      </c>
      <c r="D18" s="7" t="s">
        <v>12562</v>
      </c>
      <c r="E18" s="7">
        <f t="shared" si="0"/>
        <v>0</v>
      </c>
      <c r="F18" s="7">
        <f>IF(COUNTIF('Start Set'!A:A, A18) &gt; 0, 1, 0)</f>
        <v>0</v>
      </c>
      <c r="G18" s="7">
        <f>IF(COUNTIF('Iteration 1 - Forward'!A:A, A18) &gt; 0, 1, 0)</f>
        <v>0</v>
      </c>
      <c r="H18" s="7">
        <f>IF(COUNTIF('Iteration 1 - Backward'!A:A, A18) &gt; 0, 1, 0)</f>
        <v>0</v>
      </c>
      <c r="I18" s="7">
        <f>IF(COUNTIF('Iteration 2 - Forward-Forward'!A:A, A18) &gt; 0, 1, 0)</f>
        <v>0</v>
      </c>
      <c r="J18" s="7">
        <f>IF(COUNTIF('Iteration 2 - Forward-Backward'!A:A, A18) &gt; 0, 1, 0)</f>
        <v>0</v>
      </c>
      <c r="K18" s="7">
        <f>IF(COUNTIF('Iteration 2 - Backward-Backward'!A:A, A18) &gt; 0, 1, 0)</f>
        <v>0</v>
      </c>
      <c r="L18" s="7">
        <f>IF(COUNTIF('Iteration 2 - Backward-Forward'!A:A, A18) &gt; 0, 1, 0)</f>
        <v>0</v>
      </c>
      <c r="M18" s="7">
        <f>IF(COUNTIF('Iteration 3 - FFF'!A:A, A18) &gt; 0, 1, 0)</f>
        <v>0</v>
      </c>
      <c r="N18" s="7">
        <f>IF(COUNTIF('Iteration 3 - FFB'!A:A, A18) &gt; 0, 1, 0)</f>
        <v>0</v>
      </c>
      <c r="O18" s="7">
        <f>IF(COUNTIF('Iteration 3 - FBF'!A:A, A18) &gt; 0, 1, 0)</f>
        <v>0</v>
      </c>
      <c r="P18" s="7">
        <f>IF(COUNTIF('Iteration 3 - FBB'!A:A, A18) &gt; 0, 1, 0)</f>
        <v>0</v>
      </c>
      <c r="Q18" s="7">
        <f>IF(COUNTIF('Iteration 3 - BBB'!A:A, A18) &gt; 0, 1, 0)</f>
        <v>0</v>
      </c>
      <c r="R18" s="7">
        <f>IF(COUNTIF('Iteration 3 - BBF'!A:A, A18) &gt; 0, 1, 0)</f>
        <v>0</v>
      </c>
      <c r="S18" s="7">
        <f>IF(COUNTIF('Iteration 3 - BFF'!A:A, A18) &gt; 0, 1, 0)</f>
        <v>0</v>
      </c>
      <c r="T18" s="7">
        <f>IF(COUNTIF('Iteration 3 - BFB'!A:A, A18) &gt; 0, 1, 0)</f>
        <v>0</v>
      </c>
      <c r="U18" s="7">
        <f>IF(COUNTIF('Iteration 4 - FFBB'!A:A, A18) &gt; 0, 1, 0)</f>
        <v>0</v>
      </c>
      <c r="V18" s="7"/>
      <c r="W18" s="7">
        <v>1</v>
      </c>
    </row>
    <row r="19" spans="1:23" x14ac:dyDescent="0.25">
      <c r="A19" s="7" t="s">
        <v>12604</v>
      </c>
      <c r="B19" s="7" t="s">
        <v>12605</v>
      </c>
      <c r="C19" s="7">
        <v>2024</v>
      </c>
      <c r="D19" s="7" t="s">
        <v>12662</v>
      </c>
      <c r="E19" s="7">
        <f t="shared" si="0"/>
        <v>0</v>
      </c>
      <c r="F19" s="7">
        <f>IF(COUNTIF('Start Set'!A:A, A19) &gt; 0, 1, 0)</f>
        <v>0</v>
      </c>
      <c r="G19" s="7">
        <f>IF(COUNTIF('Iteration 1 - Forward'!A:A, A19) &gt; 0, 1, 0)</f>
        <v>0</v>
      </c>
      <c r="H19" s="7">
        <f>IF(COUNTIF('Iteration 1 - Backward'!A:A, A19) &gt; 0, 1, 0)</f>
        <v>0</v>
      </c>
      <c r="I19" s="7">
        <f>IF(COUNTIF('Iteration 2 - Forward-Forward'!A:A, A19) &gt; 0, 1, 0)</f>
        <v>0</v>
      </c>
      <c r="J19" s="7">
        <f>IF(COUNTIF('Iteration 2 - Forward-Backward'!A:A, A19) &gt; 0, 1, 0)</f>
        <v>0</v>
      </c>
      <c r="K19" s="7">
        <f>IF(COUNTIF('Iteration 2 - Backward-Backward'!A:A, A19) &gt; 0, 1, 0)</f>
        <v>0</v>
      </c>
      <c r="L19" s="7">
        <f>IF(COUNTIF('Iteration 2 - Backward-Forward'!A:A, A19) &gt; 0, 1, 0)</f>
        <v>0</v>
      </c>
      <c r="M19" s="7">
        <f>IF(COUNTIF('Iteration 3 - FFF'!A:A, A19) &gt; 0, 1, 0)</f>
        <v>0</v>
      </c>
      <c r="N19" s="7">
        <f>IF(COUNTIF('Iteration 3 - FFB'!A:A, A19) &gt; 0, 1, 0)</f>
        <v>0</v>
      </c>
      <c r="O19" s="7">
        <f>IF(COUNTIF('Iteration 3 - FBF'!A:A, A19) &gt; 0, 1, 0)</f>
        <v>0</v>
      </c>
      <c r="P19" s="7">
        <f>IF(COUNTIF('Iteration 3 - FBB'!A:A, A19) &gt; 0, 1, 0)</f>
        <v>0</v>
      </c>
      <c r="Q19" s="7">
        <f>IF(COUNTIF('Iteration 3 - BBB'!A:A, A19) &gt; 0, 1, 0)</f>
        <v>0</v>
      </c>
      <c r="R19" s="7">
        <f>IF(COUNTIF('Iteration 3 - BBF'!A:A, A19) &gt; 0, 1, 0)</f>
        <v>0</v>
      </c>
      <c r="S19" s="7">
        <f>IF(COUNTIF('Iteration 3 - BFF'!A:A, A19) &gt; 0, 1, 0)</f>
        <v>0</v>
      </c>
      <c r="T19" s="7">
        <f>IF(COUNTIF('Iteration 3 - BFB'!A:A, A19) &gt; 0, 1, 0)</f>
        <v>0</v>
      </c>
      <c r="U19" s="7">
        <f>IF(COUNTIF('Iteration 4 - FFBB'!A:A, A19) &gt; 0, 1, 0)</f>
        <v>0</v>
      </c>
      <c r="V19" s="7"/>
      <c r="W19" s="7">
        <v>1</v>
      </c>
    </row>
    <row r="20" spans="1:23" x14ac:dyDescent="0.25">
      <c r="A20" s="7" t="s">
        <v>12627</v>
      </c>
      <c r="B20" s="7" t="s">
        <v>12628</v>
      </c>
      <c r="C20" s="7">
        <v>2024</v>
      </c>
      <c r="D20" s="7" t="s">
        <v>12663</v>
      </c>
      <c r="E20" s="7">
        <f t="shared" si="0"/>
        <v>0</v>
      </c>
      <c r="F20" s="7">
        <f>IF(COUNTIF('Start Set'!A:A, A20) &gt; 0, 1, 0)</f>
        <v>0</v>
      </c>
      <c r="G20" s="7">
        <f>IF(COUNTIF('Iteration 1 - Forward'!A:A, A20) &gt; 0, 1, 0)</f>
        <v>0</v>
      </c>
      <c r="H20" s="7">
        <f>IF(COUNTIF('Iteration 1 - Backward'!A:A, A20) &gt; 0, 1, 0)</f>
        <v>0</v>
      </c>
      <c r="I20" s="7">
        <f>IF(COUNTIF('Iteration 2 - Forward-Forward'!A:A, A20) &gt; 0, 1, 0)</f>
        <v>0</v>
      </c>
      <c r="J20" s="7">
        <f>IF(COUNTIF('Iteration 2 - Forward-Backward'!A:A, A20) &gt; 0, 1, 0)</f>
        <v>0</v>
      </c>
      <c r="K20" s="7">
        <f>IF(COUNTIF('Iteration 2 - Backward-Backward'!A:A, A20) &gt; 0, 1, 0)</f>
        <v>0</v>
      </c>
      <c r="L20" s="7">
        <f>IF(COUNTIF('Iteration 2 - Backward-Forward'!A:A, A20) &gt; 0, 1, 0)</f>
        <v>0</v>
      </c>
      <c r="M20" s="7">
        <f>IF(COUNTIF('Iteration 3 - FFF'!A:A, A20) &gt; 0, 1, 0)</f>
        <v>0</v>
      </c>
      <c r="N20" s="7">
        <f>IF(COUNTIF('Iteration 3 - FFB'!A:A, A20) &gt; 0, 1, 0)</f>
        <v>0</v>
      </c>
      <c r="O20" s="7">
        <f>IF(COUNTIF('Iteration 3 - FBF'!A:A, A20) &gt; 0, 1, 0)</f>
        <v>0</v>
      </c>
      <c r="P20" s="7">
        <f>IF(COUNTIF('Iteration 3 - FBB'!A:A, A20) &gt; 0, 1, 0)</f>
        <v>0</v>
      </c>
      <c r="Q20" s="7">
        <f>IF(COUNTIF('Iteration 3 - BBB'!A:A, A20) &gt; 0, 1, 0)</f>
        <v>0</v>
      </c>
      <c r="R20" s="7">
        <f>IF(COUNTIF('Iteration 3 - BBF'!A:A, A20) &gt; 0, 1, 0)</f>
        <v>0</v>
      </c>
      <c r="S20" s="7">
        <f>IF(COUNTIF('Iteration 3 - BFF'!A:A, A20) &gt; 0, 1, 0)</f>
        <v>0</v>
      </c>
      <c r="T20" s="7">
        <f>IF(COUNTIF('Iteration 3 - BFB'!A:A, A20) &gt; 0, 1, 0)</f>
        <v>0</v>
      </c>
      <c r="U20" s="7">
        <f>IF(COUNTIF('Iteration 4 - FFBB'!A:A, A20) &gt; 0, 1, 0)</f>
        <v>0</v>
      </c>
      <c r="V20" s="7"/>
      <c r="W20" s="7">
        <v>1</v>
      </c>
    </row>
    <row r="21" spans="1:23" x14ac:dyDescent="0.25">
      <c r="A21" s="7" t="s">
        <v>12443</v>
      </c>
      <c r="B21" s="7" t="s">
        <v>12444</v>
      </c>
      <c r="C21" s="7">
        <v>2021</v>
      </c>
      <c r="D21" s="7" t="s">
        <v>12445</v>
      </c>
      <c r="E21" s="7">
        <f t="shared" si="0"/>
        <v>0</v>
      </c>
      <c r="F21" s="7">
        <f>IF(COUNTIF('Start Set'!A:A, A21) &gt; 0, 1, 0)</f>
        <v>0</v>
      </c>
      <c r="G21" s="7">
        <f>IF(COUNTIF('Iteration 1 - Forward'!A:A, A21) &gt; 0, 1, 0)</f>
        <v>0</v>
      </c>
      <c r="H21" s="7">
        <f>IF(COUNTIF('Iteration 1 - Backward'!A:A, A21) &gt; 0, 1, 0)</f>
        <v>0</v>
      </c>
      <c r="I21" s="7">
        <f>IF(COUNTIF('Iteration 2 - Forward-Forward'!A:A, A21) &gt; 0, 1, 0)</f>
        <v>0</v>
      </c>
      <c r="J21" s="7">
        <f>IF(COUNTIF('Iteration 2 - Forward-Backward'!A:A, A21) &gt; 0, 1, 0)</f>
        <v>0</v>
      </c>
      <c r="K21" s="7">
        <f>IF(COUNTIF('Iteration 2 - Backward-Backward'!A:A, A21) &gt; 0, 1, 0)</f>
        <v>0</v>
      </c>
      <c r="L21" s="7">
        <f>IF(COUNTIF('Iteration 2 - Backward-Forward'!A:A, A21) &gt; 0, 1, 0)</f>
        <v>0</v>
      </c>
      <c r="M21" s="7">
        <f>IF(COUNTIF('Iteration 3 - FFF'!A:A, A21) &gt; 0, 1, 0)</f>
        <v>0</v>
      </c>
      <c r="N21" s="7">
        <f>IF(COUNTIF('Iteration 3 - FFB'!A:A, A21) &gt; 0, 1, 0)</f>
        <v>0</v>
      </c>
      <c r="O21" s="7">
        <f>IF(COUNTIF('Iteration 3 - FBF'!A:A, A21) &gt; 0, 1, 0)</f>
        <v>0</v>
      </c>
      <c r="P21" s="7">
        <f>IF(COUNTIF('Iteration 3 - FBB'!A:A, A21) &gt; 0, 1, 0)</f>
        <v>0</v>
      </c>
      <c r="Q21" s="7">
        <f>IF(COUNTIF('Iteration 3 - BBB'!A:A, A21) &gt; 0, 1, 0)</f>
        <v>0</v>
      </c>
      <c r="R21" s="7">
        <f>IF(COUNTIF('Iteration 3 - BBF'!A:A, A21) &gt; 0, 1, 0)</f>
        <v>0</v>
      </c>
      <c r="S21" s="7">
        <f>IF(COUNTIF('Iteration 3 - BFF'!A:A, A21) &gt; 0, 1, 0)</f>
        <v>0</v>
      </c>
      <c r="T21" s="7">
        <f>IF(COUNTIF('Iteration 3 - BFB'!A:A, A21) &gt; 0, 1, 0)</f>
        <v>0</v>
      </c>
      <c r="U21" s="7">
        <f>IF(COUNTIF('Iteration 4 - FFBB'!A:A, A21) &gt; 0, 1, 0)</f>
        <v>0</v>
      </c>
      <c r="V21" s="7"/>
      <c r="W21" s="7">
        <v>1</v>
      </c>
    </row>
    <row r="22" spans="1:23" x14ac:dyDescent="0.25">
      <c r="A22" s="7" t="s">
        <v>12602</v>
      </c>
      <c r="B22" s="7" t="s">
        <v>12444</v>
      </c>
      <c r="C22" s="7">
        <v>2021</v>
      </c>
      <c r="D22" s="7" t="s">
        <v>12603</v>
      </c>
      <c r="E22" s="7">
        <f t="shared" si="0"/>
        <v>0</v>
      </c>
      <c r="F22" s="7">
        <f>IF(COUNTIF('Start Set'!A:A, A22) &gt; 0, 1, 0)</f>
        <v>0</v>
      </c>
      <c r="G22" s="7">
        <f>IF(COUNTIF('Iteration 1 - Forward'!A:A, A22) &gt; 0, 1, 0)</f>
        <v>0</v>
      </c>
      <c r="H22" s="7">
        <f>IF(COUNTIF('Iteration 1 - Backward'!A:A, A22) &gt; 0, 1, 0)</f>
        <v>0</v>
      </c>
      <c r="I22" s="7">
        <f>IF(COUNTIF('Iteration 2 - Forward-Forward'!A:A, A22) &gt; 0, 1, 0)</f>
        <v>0</v>
      </c>
      <c r="J22" s="7">
        <f>IF(COUNTIF('Iteration 2 - Forward-Backward'!A:A, A22) &gt; 0, 1, 0)</f>
        <v>0</v>
      </c>
      <c r="K22" s="7">
        <f>IF(COUNTIF('Iteration 2 - Backward-Backward'!A:A, A22) &gt; 0, 1, 0)</f>
        <v>0</v>
      </c>
      <c r="L22" s="7">
        <f>IF(COUNTIF('Iteration 2 - Backward-Forward'!A:A, A22) &gt; 0, 1, 0)</f>
        <v>0</v>
      </c>
      <c r="M22" s="7">
        <f>IF(COUNTIF('Iteration 3 - FFF'!A:A, A22) &gt; 0, 1, 0)</f>
        <v>0</v>
      </c>
      <c r="N22" s="7">
        <f>IF(COUNTIF('Iteration 3 - FFB'!A:A, A22) &gt; 0, 1, 0)</f>
        <v>0</v>
      </c>
      <c r="O22" s="7">
        <f>IF(COUNTIF('Iteration 3 - FBF'!A:A, A22) &gt; 0, 1, 0)</f>
        <v>0</v>
      </c>
      <c r="P22" s="7">
        <f>IF(COUNTIF('Iteration 3 - FBB'!A:A, A22) &gt; 0, 1, 0)</f>
        <v>0</v>
      </c>
      <c r="Q22" s="7">
        <f>IF(COUNTIF('Iteration 3 - BBB'!A:A, A22) &gt; 0, 1, 0)</f>
        <v>0</v>
      </c>
      <c r="R22" s="7">
        <f>IF(COUNTIF('Iteration 3 - BBF'!A:A, A22) &gt; 0, 1, 0)</f>
        <v>0</v>
      </c>
      <c r="S22" s="7">
        <f>IF(COUNTIF('Iteration 3 - BFF'!A:A, A22) &gt; 0, 1, 0)</f>
        <v>0</v>
      </c>
      <c r="T22" s="7">
        <f>IF(COUNTIF('Iteration 3 - BFB'!A:A, A22) &gt; 0, 1, 0)</f>
        <v>0</v>
      </c>
      <c r="U22" s="7">
        <f>IF(COUNTIF('Iteration 4 - FFBB'!A:A, A22) &gt; 0, 1, 0)</f>
        <v>0</v>
      </c>
      <c r="V22" s="7"/>
      <c r="W22" s="7">
        <v>1</v>
      </c>
    </row>
    <row r="23" spans="1:23" x14ac:dyDescent="0.25">
      <c r="A23" s="7" t="s">
        <v>12390</v>
      </c>
      <c r="B23" s="7" t="s">
        <v>12362</v>
      </c>
      <c r="C23" s="7">
        <v>2025</v>
      </c>
      <c r="D23" s="7" t="s">
        <v>7942</v>
      </c>
      <c r="E23" s="7">
        <f t="shared" si="0"/>
        <v>0</v>
      </c>
      <c r="F23" s="7">
        <f>IF(COUNTIF('Start Set'!A:A, A23) &gt; 0, 1, 0)</f>
        <v>0</v>
      </c>
      <c r="G23" s="7">
        <f>IF(COUNTIF('Iteration 1 - Forward'!A:A, A23) &gt; 0, 1, 0)</f>
        <v>0</v>
      </c>
      <c r="H23" s="7">
        <f>IF(COUNTIF('Iteration 1 - Backward'!A:A, A23) &gt; 0, 1, 0)</f>
        <v>0</v>
      </c>
      <c r="I23" s="7">
        <f>IF(COUNTIF('Iteration 2 - Forward-Forward'!A:A, A23) &gt; 0, 1, 0)</f>
        <v>0</v>
      </c>
      <c r="J23" s="7">
        <f>IF(COUNTIF('Iteration 2 - Forward-Backward'!A:A, A23) &gt; 0, 1, 0)</f>
        <v>0</v>
      </c>
      <c r="K23" s="7">
        <f>IF(COUNTIF('Iteration 2 - Backward-Backward'!A:A, A23) &gt; 0, 1, 0)</f>
        <v>0</v>
      </c>
      <c r="L23" s="7">
        <f>IF(COUNTIF('Iteration 2 - Backward-Forward'!A:A, A23) &gt; 0, 1, 0)</f>
        <v>0</v>
      </c>
      <c r="M23" s="7">
        <f>IF(COUNTIF('Iteration 3 - FFF'!A:A, A23) &gt; 0, 1, 0)</f>
        <v>0</v>
      </c>
      <c r="N23" s="7">
        <f>IF(COUNTIF('Iteration 3 - FFB'!A:A, A23) &gt; 0, 1, 0)</f>
        <v>0</v>
      </c>
      <c r="O23" s="7">
        <f>IF(COUNTIF('Iteration 3 - FBF'!A:A, A23) &gt; 0, 1, 0)</f>
        <v>0</v>
      </c>
      <c r="P23" s="7">
        <f>IF(COUNTIF('Iteration 3 - FBB'!A:A, A23) &gt; 0, 1, 0)</f>
        <v>0</v>
      </c>
      <c r="Q23" s="7">
        <f>IF(COUNTIF('Iteration 3 - BBB'!A:A, A23) &gt; 0, 1, 0)</f>
        <v>0</v>
      </c>
      <c r="R23" s="7">
        <f>IF(COUNTIF('Iteration 3 - BBF'!A:A, A23) &gt; 0, 1, 0)</f>
        <v>0</v>
      </c>
      <c r="S23" s="7">
        <f>IF(COUNTIF('Iteration 3 - BFF'!A:A, A23) &gt; 0, 1, 0)</f>
        <v>0</v>
      </c>
      <c r="T23" s="7">
        <f>IF(COUNTIF('Iteration 3 - BFB'!A:A, A23) &gt; 0, 1, 0)</f>
        <v>0</v>
      </c>
      <c r="U23" s="7">
        <f>IF(COUNTIF('Iteration 4 - FFBB'!A:A, A23) &gt; 0, 1, 0)</f>
        <v>0</v>
      </c>
      <c r="V23" s="7"/>
      <c r="W23" s="7">
        <v>1</v>
      </c>
    </row>
    <row r="24" spans="1:23" x14ac:dyDescent="0.25">
      <c r="A24" s="7" t="s">
        <v>12619</v>
      </c>
      <c r="B24" s="7" t="s">
        <v>12620</v>
      </c>
      <c r="C24" s="7">
        <v>2022</v>
      </c>
      <c r="D24" s="7" t="s">
        <v>3360</v>
      </c>
      <c r="E24" s="7">
        <f t="shared" si="0"/>
        <v>0</v>
      </c>
      <c r="F24" s="7">
        <f>IF(COUNTIF('Start Set'!A:A, A24) &gt; 0, 1, 0)</f>
        <v>0</v>
      </c>
      <c r="G24" s="7">
        <f>IF(COUNTIF('Iteration 1 - Forward'!A:A, A24) &gt; 0, 1, 0)</f>
        <v>0</v>
      </c>
      <c r="H24" s="7">
        <f>IF(COUNTIF('Iteration 1 - Backward'!A:A, A24) &gt; 0, 1, 0)</f>
        <v>0</v>
      </c>
      <c r="I24" s="7">
        <f>IF(COUNTIF('Iteration 2 - Forward-Forward'!A:A, A24) &gt; 0, 1, 0)</f>
        <v>0</v>
      </c>
      <c r="J24" s="7">
        <f>IF(COUNTIF('Iteration 2 - Forward-Backward'!A:A, A24) &gt; 0, 1, 0)</f>
        <v>0</v>
      </c>
      <c r="K24" s="7">
        <f>IF(COUNTIF('Iteration 2 - Backward-Backward'!A:A, A24) &gt; 0, 1, 0)</f>
        <v>0</v>
      </c>
      <c r="L24" s="7">
        <f>IF(COUNTIF('Iteration 2 - Backward-Forward'!A:A, A24) &gt; 0, 1, 0)</f>
        <v>0</v>
      </c>
      <c r="M24" s="7">
        <f>IF(COUNTIF('Iteration 3 - FFF'!A:A, A24) &gt; 0, 1, 0)</f>
        <v>0</v>
      </c>
      <c r="N24" s="7">
        <f>IF(COUNTIF('Iteration 3 - FFB'!A:A, A24) &gt; 0, 1, 0)</f>
        <v>0</v>
      </c>
      <c r="O24" s="7">
        <f>IF(COUNTIF('Iteration 3 - FBF'!A:A, A24) &gt; 0, 1, 0)</f>
        <v>0</v>
      </c>
      <c r="P24" s="7">
        <f>IF(COUNTIF('Iteration 3 - FBB'!A:A, A24) &gt; 0, 1, 0)</f>
        <v>0</v>
      </c>
      <c r="Q24" s="7">
        <f>IF(COUNTIF('Iteration 3 - BBB'!A:A, A24) &gt; 0, 1, 0)</f>
        <v>0</v>
      </c>
      <c r="R24" s="7">
        <f>IF(COUNTIF('Iteration 3 - BBF'!A:A, A24) &gt; 0, 1, 0)</f>
        <v>0</v>
      </c>
      <c r="S24" s="7">
        <f>IF(COUNTIF('Iteration 3 - BFF'!A:A, A24) &gt; 0, 1, 0)</f>
        <v>0</v>
      </c>
      <c r="T24" s="7">
        <f>IF(COUNTIF('Iteration 3 - BFB'!A:A, A24) &gt; 0, 1, 0)</f>
        <v>0</v>
      </c>
      <c r="U24" s="7">
        <f>IF(COUNTIF('Iteration 4 - FFBB'!A:A, A24) &gt; 0, 1, 0)</f>
        <v>0</v>
      </c>
      <c r="V24" s="7"/>
      <c r="W24" s="7">
        <v>1</v>
      </c>
    </row>
    <row r="25" spans="1:23" x14ac:dyDescent="0.25">
      <c r="A25" s="7" t="s">
        <v>12532</v>
      </c>
      <c r="B25" s="7" t="s">
        <v>12533</v>
      </c>
      <c r="C25" s="7">
        <v>2021</v>
      </c>
      <c r="D25" s="7" t="s">
        <v>12534</v>
      </c>
      <c r="E25" s="7">
        <f t="shared" si="0"/>
        <v>0</v>
      </c>
      <c r="F25" s="7">
        <f>IF(COUNTIF('Start Set'!A:A, A25) &gt; 0, 1, 0)</f>
        <v>0</v>
      </c>
      <c r="G25" s="7">
        <f>IF(COUNTIF('Iteration 1 - Forward'!A:A, A25) &gt; 0, 1, 0)</f>
        <v>0</v>
      </c>
      <c r="H25" s="7">
        <f>IF(COUNTIF('Iteration 1 - Backward'!A:A, A25) &gt; 0, 1, 0)</f>
        <v>0</v>
      </c>
      <c r="I25" s="7">
        <f>IF(COUNTIF('Iteration 2 - Forward-Forward'!A:A, A25) &gt; 0, 1, 0)</f>
        <v>0</v>
      </c>
      <c r="J25" s="7">
        <f>IF(COUNTIF('Iteration 2 - Forward-Backward'!A:A, A25) &gt; 0, 1, 0)</f>
        <v>0</v>
      </c>
      <c r="K25" s="7">
        <f>IF(COUNTIF('Iteration 2 - Backward-Backward'!A:A, A25) &gt; 0, 1, 0)</f>
        <v>0</v>
      </c>
      <c r="L25" s="7">
        <f>IF(COUNTIF('Iteration 2 - Backward-Forward'!A:A, A25) &gt; 0, 1, 0)</f>
        <v>0</v>
      </c>
      <c r="M25" s="7">
        <f>IF(COUNTIF('Iteration 3 - FFF'!A:A, A25) &gt; 0, 1, 0)</f>
        <v>0</v>
      </c>
      <c r="N25" s="7">
        <f>IF(COUNTIF('Iteration 3 - FFB'!A:A, A25) &gt; 0, 1, 0)</f>
        <v>0</v>
      </c>
      <c r="O25" s="7">
        <f>IF(COUNTIF('Iteration 3 - FBF'!A:A, A25) &gt; 0, 1, 0)</f>
        <v>0</v>
      </c>
      <c r="P25" s="7">
        <f>IF(COUNTIF('Iteration 3 - FBB'!A:A, A25) &gt; 0, 1, 0)</f>
        <v>0</v>
      </c>
      <c r="Q25" s="7">
        <f>IF(COUNTIF('Iteration 3 - BBB'!A:A, A25) &gt; 0, 1, 0)</f>
        <v>0</v>
      </c>
      <c r="R25" s="7">
        <f>IF(COUNTIF('Iteration 3 - BBF'!A:A, A25) &gt; 0, 1, 0)</f>
        <v>0</v>
      </c>
      <c r="S25" s="7">
        <f>IF(COUNTIF('Iteration 3 - BFF'!A:A, A25) &gt; 0, 1, 0)</f>
        <v>0</v>
      </c>
      <c r="T25" s="7">
        <f>IF(COUNTIF('Iteration 3 - BFB'!A:A, A25) &gt; 0, 1, 0)</f>
        <v>0</v>
      </c>
      <c r="U25" s="7">
        <f>IF(COUNTIF('Iteration 4 - FFBB'!A:A, A25) &gt; 0, 1, 0)</f>
        <v>0</v>
      </c>
      <c r="V25" s="7"/>
      <c r="W25" s="7">
        <v>1</v>
      </c>
    </row>
    <row r="26" spans="1:23" x14ac:dyDescent="0.25">
      <c r="A26" s="7" t="s">
        <v>12555</v>
      </c>
      <c r="B26" s="7" t="s">
        <v>12556</v>
      </c>
      <c r="C26" s="7">
        <v>2024</v>
      </c>
      <c r="D26" s="7" t="s">
        <v>12534</v>
      </c>
      <c r="E26" s="7">
        <f t="shared" si="0"/>
        <v>0</v>
      </c>
      <c r="F26" s="7">
        <f>IF(COUNTIF('Start Set'!A:A, A26) &gt; 0, 1, 0)</f>
        <v>0</v>
      </c>
      <c r="G26" s="7">
        <f>IF(COUNTIF('Iteration 1 - Forward'!A:A, A26) &gt; 0, 1, 0)</f>
        <v>0</v>
      </c>
      <c r="H26" s="7">
        <f>IF(COUNTIF('Iteration 1 - Backward'!A:A, A26) &gt; 0, 1, 0)</f>
        <v>0</v>
      </c>
      <c r="I26" s="7">
        <f>IF(COUNTIF('Iteration 2 - Forward-Forward'!A:A, A26) &gt; 0, 1, 0)</f>
        <v>0</v>
      </c>
      <c r="J26" s="7">
        <f>IF(COUNTIF('Iteration 2 - Forward-Backward'!A:A, A26) &gt; 0, 1, 0)</f>
        <v>0</v>
      </c>
      <c r="K26" s="7">
        <f>IF(COUNTIF('Iteration 2 - Backward-Backward'!A:A, A26) &gt; 0, 1, 0)</f>
        <v>0</v>
      </c>
      <c r="L26" s="7">
        <f>IF(COUNTIF('Iteration 2 - Backward-Forward'!A:A, A26) &gt; 0, 1, 0)</f>
        <v>0</v>
      </c>
      <c r="M26" s="7">
        <f>IF(COUNTIF('Iteration 3 - FFF'!A:A, A26) &gt; 0, 1, 0)</f>
        <v>0</v>
      </c>
      <c r="N26" s="7">
        <f>IF(COUNTIF('Iteration 3 - FFB'!A:A, A26) &gt; 0, 1, 0)</f>
        <v>0</v>
      </c>
      <c r="O26" s="7">
        <f>IF(COUNTIF('Iteration 3 - FBF'!A:A, A26) &gt; 0, 1, 0)</f>
        <v>0</v>
      </c>
      <c r="P26" s="7">
        <f>IF(COUNTIF('Iteration 3 - FBB'!A:A, A26) &gt; 0, 1, 0)</f>
        <v>0</v>
      </c>
      <c r="Q26" s="7">
        <f>IF(COUNTIF('Iteration 3 - BBB'!A:A, A26) &gt; 0, 1, 0)</f>
        <v>0</v>
      </c>
      <c r="R26" s="7">
        <f>IF(COUNTIF('Iteration 3 - BBF'!A:A, A26) &gt; 0, 1, 0)</f>
        <v>0</v>
      </c>
      <c r="S26" s="7">
        <f>IF(COUNTIF('Iteration 3 - BFF'!A:A, A26) &gt; 0, 1, 0)</f>
        <v>0</v>
      </c>
      <c r="T26" s="7">
        <f>IF(COUNTIF('Iteration 3 - BFB'!A:A, A26) &gt; 0, 1, 0)</f>
        <v>0</v>
      </c>
      <c r="U26" s="7">
        <f>IF(COUNTIF('Iteration 4 - FFBB'!A:A, A26) &gt; 0, 1, 0)</f>
        <v>0</v>
      </c>
      <c r="V26" s="7"/>
      <c r="W26" s="7">
        <v>1</v>
      </c>
    </row>
    <row r="27" spans="1:23" x14ac:dyDescent="0.25">
      <c r="A27" s="7" t="s">
        <v>12350</v>
      </c>
      <c r="B27" s="7" t="s">
        <v>12331</v>
      </c>
      <c r="C27" s="7">
        <v>2023</v>
      </c>
      <c r="D27" s="7" t="s">
        <v>11482</v>
      </c>
      <c r="E27" s="7">
        <f t="shared" si="0"/>
        <v>0</v>
      </c>
      <c r="F27" s="7">
        <f>IF(COUNTIF('Start Set'!A:A, A27) &gt; 0, 1, 0)</f>
        <v>0</v>
      </c>
      <c r="G27" s="7">
        <f>IF(COUNTIF('Iteration 1 - Forward'!A:A, A27) &gt; 0, 1, 0)</f>
        <v>0</v>
      </c>
      <c r="H27" s="7">
        <f>IF(COUNTIF('Iteration 1 - Backward'!A:A, A27) &gt; 0, 1, 0)</f>
        <v>0</v>
      </c>
      <c r="I27" s="7">
        <f>IF(COUNTIF('Iteration 2 - Forward-Forward'!A:A, A27) &gt; 0, 1, 0)</f>
        <v>0</v>
      </c>
      <c r="J27" s="7">
        <f>IF(COUNTIF('Iteration 2 - Forward-Backward'!A:A, A27) &gt; 0, 1, 0)</f>
        <v>0</v>
      </c>
      <c r="K27" s="7">
        <f>IF(COUNTIF('Iteration 2 - Backward-Backward'!A:A, A27) &gt; 0, 1, 0)</f>
        <v>0</v>
      </c>
      <c r="L27" s="7">
        <f>IF(COUNTIF('Iteration 2 - Backward-Forward'!A:A, A27) &gt; 0, 1, 0)</f>
        <v>0</v>
      </c>
      <c r="M27" s="7">
        <f>IF(COUNTIF('Iteration 3 - FFF'!A:A, A27) &gt; 0, 1, 0)</f>
        <v>0</v>
      </c>
      <c r="N27" s="7">
        <f>IF(COUNTIF('Iteration 3 - FFB'!A:A, A27) &gt; 0, 1, 0)</f>
        <v>0</v>
      </c>
      <c r="O27" s="7">
        <f>IF(COUNTIF('Iteration 3 - FBF'!A:A, A27) &gt; 0, 1, 0)</f>
        <v>0</v>
      </c>
      <c r="P27" s="7">
        <f>IF(COUNTIF('Iteration 3 - FBB'!A:A, A27) &gt; 0, 1, 0)</f>
        <v>0</v>
      </c>
      <c r="Q27" s="7">
        <f>IF(COUNTIF('Iteration 3 - BBB'!A:A, A27) &gt; 0, 1, 0)</f>
        <v>0</v>
      </c>
      <c r="R27" s="7">
        <f>IF(COUNTIF('Iteration 3 - BBF'!A:A, A27) &gt; 0, 1, 0)</f>
        <v>0</v>
      </c>
      <c r="S27" s="7">
        <f>IF(COUNTIF('Iteration 3 - BFF'!A:A, A27) &gt; 0, 1, 0)</f>
        <v>0</v>
      </c>
      <c r="T27" s="7">
        <f>IF(COUNTIF('Iteration 3 - BFB'!A:A, A27) &gt; 0, 1, 0)</f>
        <v>0</v>
      </c>
      <c r="U27" s="7">
        <f>IF(COUNTIF('Iteration 4 - FFBB'!A:A, A27) &gt; 0, 1, 0)</f>
        <v>0</v>
      </c>
      <c r="V27" s="7"/>
      <c r="W27" s="7">
        <v>1</v>
      </c>
    </row>
    <row r="28" spans="1:23" x14ac:dyDescent="0.25">
      <c r="A28" s="7" t="s">
        <v>12660</v>
      </c>
      <c r="B28" s="7" t="s">
        <v>12621</v>
      </c>
      <c r="C28" s="7">
        <v>2023</v>
      </c>
      <c r="D28" s="7" t="s">
        <v>11482</v>
      </c>
      <c r="E28" s="7">
        <f t="shared" si="0"/>
        <v>0</v>
      </c>
      <c r="F28" s="7">
        <f>IF(COUNTIF('Start Set'!A:A, A28) &gt; 0, 1, 0)</f>
        <v>0</v>
      </c>
      <c r="G28" s="7">
        <f>IF(COUNTIF('Iteration 1 - Forward'!A:A, A28) &gt; 0, 1, 0)</f>
        <v>0</v>
      </c>
      <c r="H28" s="7">
        <f>IF(COUNTIF('Iteration 1 - Backward'!A:A, A28) &gt; 0, 1, 0)</f>
        <v>0</v>
      </c>
      <c r="I28" s="7">
        <f>IF(COUNTIF('Iteration 2 - Forward-Forward'!A:A, A28) &gt; 0, 1, 0)</f>
        <v>0</v>
      </c>
      <c r="J28" s="7">
        <f>IF(COUNTIF('Iteration 2 - Forward-Backward'!A:A, A28) &gt; 0, 1, 0)</f>
        <v>0</v>
      </c>
      <c r="K28" s="7">
        <f>IF(COUNTIF('Iteration 2 - Backward-Backward'!A:A, A28) &gt; 0, 1, 0)</f>
        <v>0</v>
      </c>
      <c r="L28" s="7">
        <f>IF(COUNTIF('Iteration 2 - Backward-Forward'!A:A, A28) &gt; 0, 1, 0)</f>
        <v>0</v>
      </c>
      <c r="M28" s="7">
        <f>IF(COUNTIF('Iteration 3 - FFF'!A:A, A28) &gt; 0, 1, 0)</f>
        <v>0</v>
      </c>
      <c r="N28" s="7">
        <f>IF(COUNTIF('Iteration 3 - FFB'!A:A, A28) &gt; 0, 1, 0)</f>
        <v>0</v>
      </c>
      <c r="O28" s="7">
        <f>IF(COUNTIF('Iteration 3 - FBF'!A:A, A28) &gt; 0, 1, 0)</f>
        <v>0</v>
      </c>
      <c r="P28" s="7">
        <f>IF(COUNTIF('Iteration 3 - FBB'!A:A, A28) &gt; 0, 1, 0)</f>
        <v>0</v>
      </c>
      <c r="Q28" s="7">
        <f>IF(COUNTIF('Iteration 3 - BBB'!A:A, A28) &gt; 0, 1, 0)</f>
        <v>0</v>
      </c>
      <c r="R28" s="7">
        <f>IF(COUNTIF('Iteration 3 - BBF'!A:A, A28) &gt; 0, 1, 0)</f>
        <v>0</v>
      </c>
      <c r="S28" s="7">
        <f>IF(COUNTIF('Iteration 3 - BFF'!A:A, A28) &gt; 0, 1, 0)</f>
        <v>0</v>
      </c>
      <c r="T28" s="7">
        <f>IF(COUNTIF('Iteration 3 - BFB'!A:A, A28) &gt; 0, 1, 0)</f>
        <v>0</v>
      </c>
      <c r="U28" s="7">
        <f>IF(COUNTIF('Iteration 4 - FFBB'!A:A, A28) &gt; 0, 1, 0)</f>
        <v>0</v>
      </c>
      <c r="V28" s="7"/>
      <c r="W28" s="7">
        <v>1</v>
      </c>
    </row>
    <row r="29" spans="1:23" x14ac:dyDescent="0.25">
      <c r="A29" s="7" t="s">
        <v>4214</v>
      </c>
      <c r="B29" s="7" t="s">
        <v>12424</v>
      </c>
      <c r="C29" s="7">
        <v>2022</v>
      </c>
      <c r="D29" s="7" t="s">
        <v>356</v>
      </c>
      <c r="E29" s="7">
        <f t="shared" si="0"/>
        <v>0</v>
      </c>
      <c r="F29" s="7">
        <f>IF(COUNTIF('Start Set'!A:A, A29) &gt; 0, 1, 0)</f>
        <v>0</v>
      </c>
      <c r="G29" s="7">
        <f>IF(COUNTIF('Iteration 1 - Forward'!A:A, A29) &gt; 0, 1, 0)</f>
        <v>1</v>
      </c>
      <c r="H29">
        <f>IF(COUNTIF('Iteration 1 - Backward'!A:A, A29) &gt; 0, 1, 0)</f>
        <v>0</v>
      </c>
      <c r="I29">
        <f>IF(COUNTIF('Iteration 2 - Forward-Forward'!A:A, A29) &gt; 0, 1, 0)</f>
        <v>0</v>
      </c>
      <c r="J29">
        <f>IF(COUNTIF('Iteration 2 - Forward-Backward'!A:A, A29) &gt; 0, 1, 0)</f>
        <v>0</v>
      </c>
      <c r="K29">
        <f>IF(COUNTIF('Iteration 2 - Backward-Backward'!A:A, A29) &gt; 0, 1, 0)</f>
        <v>0</v>
      </c>
      <c r="L29">
        <f>IF(COUNTIF('Iteration 2 - Backward-Forward'!A:A, A29) &gt; 0, 1, 0)</f>
        <v>0</v>
      </c>
      <c r="M29">
        <f>IF(COUNTIF('Iteration 3 - FFF'!A:A, A29) &gt; 0, 1, 0)</f>
        <v>0</v>
      </c>
      <c r="N29">
        <f>IF(COUNTIF('Iteration 3 - FFB'!A:A, A29) &gt; 0, 1, 0)</f>
        <v>0</v>
      </c>
      <c r="O29">
        <f>IF(COUNTIF('Iteration 3 - FBF'!A:A, A29) &gt; 0, 1, 0)</f>
        <v>0</v>
      </c>
      <c r="P29">
        <f>IF(COUNTIF('Iteration 3 - FBB'!A:A, A29) &gt; 0, 1, 0)</f>
        <v>0</v>
      </c>
      <c r="Q29">
        <f>IF(COUNTIF('Iteration 3 - BBB'!A:A, A29) &gt; 0, 1, 0)</f>
        <v>0</v>
      </c>
      <c r="R29">
        <f>IF(COUNTIF('Iteration 3 - BBF'!A:A, A29) &gt; 0, 1, 0)</f>
        <v>0</v>
      </c>
      <c r="S29">
        <f>IF(COUNTIF('Iteration 3 - BFF'!A:A, A29) &gt; 0, 1, 0)</f>
        <v>0</v>
      </c>
      <c r="T29">
        <f>IF(COUNTIF('Iteration 3 - BFB'!A:A, A29) &gt; 0, 1, 0)</f>
        <v>0</v>
      </c>
      <c r="U29">
        <f>IF(COUNTIF('Iteration 4 - FFBB'!A:A, A29) &gt; 0, 1, 0)</f>
        <v>0</v>
      </c>
    </row>
    <row r="30" spans="1:23" x14ac:dyDescent="0.25">
      <c r="A30" s="7" t="s">
        <v>6068</v>
      </c>
      <c r="B30" s="7" t="s">
        <v>12363</v>
      </c>
      <c r="C30" s="7">
        <v>2025</v>
      </c>
      <c r="D30" s="7" t="s">
        <v>356</v>
      </c>
      <c r="E30" s="7">
        <f t="shared" si="0"/>
        <v>0</v>
      </c>
      <c r="F30" s="7">
        <f>IF(COUNTIF('Start Set'!A:A, A30) &gt; 0, 1, 0)</f>
        <v>0</v>
      </c>
      <c r="G30" s="7">
        <f>IF(COUNTIF('Iteration 1 - Forward'!A:A, A30) &gt; 0, 1, 0)</f>
        <v>0</v>
      </c>
      <c r="H30" s="7">
        <f>IF(COUNTIF('Iteration 1 - Backward'!A:A, A30) &gt; 0, 1, 0)</f>
        <v>0</v>
      </c>
      <c r="I30" s="7">
        <f>IF(COUNTIF('Iteration 2 - Forward-Forward'!A:A, A30) &gt; 0, 1, 0)</f>
        <v>1</v>
      </c>
      <c r="J30">
        <f>IF(COUNTIF('Iteration 2 - Forward-Backward'!A:A, A30) &gt; 0, 1, 0)</f>
        <v>0</v>
      </c>
      <c r="K30">
        <f>IF(COUNTIF('Iteration 2 - Backward-Backward'!A:A, A30) &gt; 0, 1, 0)</f>
        <v>0</v>
      </c>
      <c r="L30">
        <f>IF(COUNTIF('Iteration 2 - Backward-Forward'!A:A, A30) &gt; 0, 1, 0)</f>
        <v>0</v>
      </c>
      <c r="M30">
        <f>IF(COUNTIF('Iteration 3 - FFF'!A:A, A30) &gt; 0, 1, 0)</f>
        <v>0</v>
      </c>
      <c r="N30">
        <f>IF(COUNTIF('Iteration 3 - FFB'!A:A, A30) &gt; 0, 1, 0)</f>
        <v>0</v>
      </c>
      <c r="O30">
        <f>IF(COUNTIF('Iteration 3 - FBF'!A:A, A30) &gt; 0, 1, 0)</f>
        <v>0</v>
      </c>
      <c r="P30">
        <f>IF(COUNTIF('Iteration 3 - FBB'!A:A, A30) &gt; 0, 1, 0)</f>
        <v>0</v>
      </c>
      <c r="Q30">
        <f>IF(COUNTIF('Iteration 3 - BBB'!A:A, A30) &gt; 0, 1, 0)</f>
        <v>0</v>
      </c>
      <c r="R30">
        <f>IF(COUNTIF('Iteration 3 - BBF'!A:A, A30) &gt; 0, 1, 0)</f>
        <v>0</v>
      </c>
      <c r="S30">
        <f>IF(COUNTIF('Iteration 3 - BFF'!A:A, A30) &gt; 0, 1, 0)</f>
        <v>0</v>
      </c>
      <c r="T30">
        <f>IF(COUNTIF('Iteration 3 - BFB'!A:A, A30) &gt; 0, 1, 0)</f>
        <v>0</v>
      </c>
      <c r="U30">
        <f>IF(COUNTIF('Iteration 4 - FFBB'!A:A, A30) &gt; 0, 1, 0)</f>
        <v>0</v>
      </c>
    </row>
    <row r="31" spans="1:23" x14ac:dyDescent="0.25">
      <c r="A31" s="7" t="s">
        <v>12652</v>
      </c>
      <c r="B31" s="7" t="s">
        <v>12653</v>
      </c>
      <c r="C31" s="7">
        <v>2025</v>
      </c>
      <c r="D31" s="7" t="s">
        <v>12654</v>
      </c>
      <c r="E31" s="7">
        <f t="shared" si="0"/>
        <v>0</v>
      </c>
      <c r="F31" s="7">
        <f>IF(COUNTIF('Start Set'!A:A, A31) &gt; 0, 1, 0)</f>
        <v>0</v>
      </c>
      <c r="G31" s="7">
        <f>IF(COUNTIF('Iteration 1 - Forward'!A:A, A31) &gt; 0, 1, 0)</f>
        <v>0</v>
      </c>
      <c r="H31" s="7">
        <f>IF(COUNTIF('Iteration 1 - Backward'!A:A, A31) &gt; 0, 1, 0)</f>
        <v>0</v>
      </c>
      <c r="I31" s="7">
        <f>IF(COUNTIF('Iteration 2 - Forward-Forward'!A:A, A31) &gt; 0, 1, 0)</f>
        <v>0</v>
      </c>
      <c r="J31" s="7">
        <f>IF(COUNTIF('Iteration 2 - Forward-Backward'!A:A, A31) &gt; 0, 1, 0)</f>
        <v>0</v>
      </c>
      <c r="K31" s="7">
        <f>IF(COUNTIF('Iteration 2 - Backward-Backward'!A:A, A31) &gt; 0, 1, 0)</f>
        <v>0</v>
      </c>
      <c r="L31" s="7">
        <f>IF(COUNTIF('Iteration 2 - Backward-Forward'!A:A, A31) &gt; 0, 1, 0)</f>
        <v>0</v>
      </c>
      <c r="M31" s="7">
        <f>IF(COUNTIF('Iteration 3 - FFF'!A:A, A31) &gt; 0, 1, 0)</f>
        <v>0</v>
      </c>
      <c r="N31" s="7">
        <f>IF(COUNTIF('Iteration 3 - FFB'!A:A, A31) &gt; 0, 1, 0)</f>
        <v>0</v>
      </c>
      <c r="O31" s="7">
        <f>IF(COUNTIF('Iteration 3 - FBF'!A:A, A31) &gt; 0, 1, 0)</f>
        <v>0</v>
      </c>
      <c r="P31" s="7">
        <f>IF(COUNTIF('Iteration 3 - FBB'!A:A, A31) &gt; 0, 1, 0)</f>
        <v>0</v>
      </c>
      <c r="Q31" s="7">
        <f>IF(COUNTIF('Iteration 3 - BBB'!A:A, A31) &gt; 0, 1, 0)</f>
        <v>0</v>
      </c>
      <c r="R31" s="7">
        <f>IF(COUNTIF('Iteration 3 - BBF'!A:A, A31) &gt; 0, 1, 0)</f>
        <v>0</v>
      </c>
      <c r="S31" s="7">
        <f>IF(COUNTIF('Iteration 3 - BFF'!A:A, A31) &gt; 0, 1, 0)</f>
        <v>0</v>
      </c>
      <c r="T31" s="7">
        <f>IF(COUNTIF('Iteration 3 - BFB'!A:A, A31) &gt; 0, 1, 0)</f>
        <v>0</v>
      </c>
      <c r="U31" s="7">
        <f>IF(COUNTIF('Iteration 4 - FFBB'!A:A, A31) &gt; 0, 1, 0)</f>
        <v>0</v>
      </c>
      <c r="V31" s="7"/>
      <c r="W31" s="7">
        <v>1</v>
      </c>
    </row>
    <row r="32" spans="1:23" x14ac:dyDescent="0.25">
      <c r="A32" s="7" t="s">
        <v>12644</v>
      </c>
      <c r="B32" s="7" t="s">
        <v>12645</v>
      </c>
      <c r="C32" s="7">
        <v>2021</v>
      </c>
      <c r="D32" s="7" t="s">
        <v>12665</v>
      </c>
      <c r="E32" s="7">
        <f t="shared" si="0"/>
        <v>0</v>
      </c>
      <c r="F32" s="7">
        <f>IF(COUNTIF('Start Set'!A:A, A32) &gt; 0, 1, 0)</f>
        <v>0</v>
      </c>
      <c r="G32" s="7">
        <f>IF(COUNTIF('Iteration 1 - Forward'!A:A, A32) &gt; 0, 1, 0)</f>
        <v>0</v>
      </c>
      <c r="H32" s="7">
        <f>IF(COUNTIF('Iteration 1 - Backward'!A:A, A32) &gt; 0, 1, 0)</f>
        <v>0</v>
      </c>
      <c r="I32" s="7">
        <f>IF(COUNTIF('Iteration 2 - Forward-Forward'!A:A, A32) &gt; 0, 1, 0)</f>
        <v>0</v>
      </c>
      <c r="J32" s="7">
        <f>IF(COUNTIF('Iteration 2 - Forward-Backward'!A:A, A32) &gt; 0, 1, 0)</f>
        <v>0</v>
      </c>
      <c r="K32" s="7">
        <f>IF(COUNTIF('Iteration 2 - Backward-Backward'!A:A, A32) &gt; 0, 1, 0)</f>
        <v>0</v>
      </c>
      <c r="L32" s="7">
        <f>IF(COUNTIF('Iteration 2 - Backward-Forward'!A:A, A32) &gt; 0, 1, 0)</f>
        <v>0</v>
      </c>
      <c r="M32" s="7">
        <f>IF(COUNTIF('Iteration 3 - FFF'!A:A, A32) &gt; 0, 1, 0)</f>
        <v>0</v>
      </c>
      <c r="N32" s="7">
        <f>IF(COUNTIF('Iteration 3 - FFB'!A:A, A32) &gt; 0, 1, 0)</f>
        <v>0</v>
      </c>
      <c r="O32" s="7">
        <f>IF(COUNTIF('Iteration 3 - FBF'!A:A, A32) &gt; 0, 1, 0)</f>
        <v>0</v>
      </c>
      <c r="P32" s="7">
        <f>IF(COUNTIF('Iteration 3 - FBB'!A:A, A32) &gt; 0, 1, 0)</f>
        <v>0</v>
      </c>
      <c r="Q32" s="7">
        <f>IF(COUNTIF('Iteration 3 - BBB'!A:A, A32) &gt; 0, 1, 0)</f>
        <v>0</v>
      </c>
      <c r="R32" s="7">
        <f>IF(COUNTIF('Iteration 3 - BBF'!A:A, A32) &gt; 0, 1, 0)</f>
        <v>0</v>
      </c>
      <c r="S32" s="7">
        <f>IF(COUNTIF('Iteration 3 - BFF'!A:A, A32) &gt; 0, 1, 0)</f>
        <v>0</v>
      </c>
      <c r="T32" s="7">
        <f>IF(COUNTIF('Iteration 3 - BFB'!A:A, A32) &gt; 0, 1, 0)</f>
        <v>0</v>
      </c>
      <c r="U32" s="7">
        <f>IF(COUNTIF('Iteration 4 - FFBB'!A:A, A32) &gt; 0, 1, 0)</f>
        <v>0</v>
      </c>
      <c r="V32" s="7"/>
      <c r="W32" s="7">
        <v>1</v>
      </c>
    </row>
    <row r="33" spans="1:26" x14ac:dyDescent="0.25">
      <c r="A33" s="7" t="s">
        <v>12547</v>
      </c>
      <c r="B33" s="7" t="s">
        <v>12548</v>
      </c>
      <c r="C33" s="7">
        <v>2024</v>
      </c>
      <c r="D33" s="7" t="s">
        <v>12665</v>
      </c>
      <c r="E33" s="7">
        <f t="shared" si="0"/>
        <v>0</v>
      </c>
      <c r="F33" s="7">
        <f>IF(COUNTIF('Start Set'!A:A, A33) &gt; 0, 1, 0)</f>
        <v>0</v>
      </c>
      <c r="G33" s="7">
        <f>IF(COUNTIF('Iteration 1 - Forward'!A:A, A33) &gt; 0, 1, 0)</f>
        <v>0</v>
      </c>
      <c r="H33" s="7">
        <f>IF(COUNTIF('Iteration 1 - Backward'!A:A, A33) &gt; 0, 1, 0)</f>
        <v>0</v>
      </c>
      <c r="I33" s="7">
        <f>IF(COUNTIF('Iteration 2 - Forward-Forward'!A:A, A33) &gt; 0, 1, 0)</f>
        <v>0</v>
      </c>
      <c r="J33" s="7">
        <f>IF(COUNTIF('Iteration 2 - Forward-Backward'!A:A, A33) &gt; 0, 1, 0)</f>
        <v>0</v>
      </c>
      <c r="K33" s="7">
        <f>IF(COUNTIF('Iteration 2 - Backward-Backward'!A:A, A33) &gt; 0, 1, 0)</f>
        <v>0</v>
      </c>
      <c r="L33" s="7">
        <f>IF(COUNTIF('Iteration 2 - Backward-Forward'!A:A, A33) &gt; 0, 1, 0)</f>
        <v>0</v>
      </c>
      <c r="M33" s="7">
        <f>IF(COUNTIF('Iteration 3 - FFF'!A:A, A33) &gt; 0, 1, 0)</f>
        <v>0</v>
      </c>
      <c r="N33" s="7">
        <f>IF(COUNTIF('Iteration 3 - FFB'!A:A, A33) &gt; 0, 1, 0)</f>
        <v>0</v>
      </c>
      <c r="O33" s="7">
        <f>IF(COUNTIF('Iteration 3 - FBF'!A:A, A33) &gt; 0, 1, 0)</f>
        <v>0</v>
      </c>
      <c r="P33" s="7">
        <f>IF(COUNTIF('Iteration 3 - FBB'!A:A, A33) &gt; 0, 1, 0)</f>
        <v>0</v>
      </c>
      <c r="Q33" s="7">
        <f>IF(COUNTIF('Iteration 3 - BBB'!A:A, A33) &gt; 0, 1, 0)</f>
        <v>0</v>
      </c>
      <c r="R33" s="7">
        <f>IF(COUNTIF('Iteration 3 - BBF'!A:A, A33) &gt; 0, 1, 0)</f>
        <v>0</v>
      </c>
      <c r="S33" s="7">
        <f>IF(COUNTIF('Iteration 3 - BFF'!A:A, A33) &gt; 0, 1, 0)</f>
        <v>0</v>
      </c>
      <c r="T33" s="7">
        <f>IF(COUNTIF('Iteration 3 - BFB'!A:A, A33) &gt; 0, 1, 0)</f>
        <v>0</v>
      </c>
      <c r="U33" s="7">
        <f>IF(COUNTIF('Iteration 4 - FFBB'!A:A, A33) &gt; 0, 1, 0)</f>
        <v>0</v>
      </c>
      <c r="V33" s="7"/>
      <c r="W33" s="7">
        <v>1</v>
      </c>
    </row>
    <row r="34" spans="1:26" x14ac:dyDescent="0.25">
      <c r="A34" s="7" t="s">
        <v>12582</v>
      </c>
      <c r="B34" s="7" t="s">
        <v>12583</v>
      </c>
      <c r="C34" s="7">
        <v>2021</v>
      </c>
      <c r="D34" s="7" t="s">
        <v>12584</v>
      </c>
      <c r="E34" s="7">
        <f t="shared" si="0"/>
        <v>0</v>
      </c>
      <c r="F34" s="7">
        <f>IF(COUNTIF('Start Set'!A:A, A34) &gt; 0, 1, 0)</f>
        <v>0</v>
      </c>
      <c r="G34" s="7">
        <f>IF(COUNTIF('Iteration 1 - Forward'!A:A, A34) &gt; 0, 1, 0)</f>
        <v>0</v>
      </c>
      <c r="H34" s="7">
        <f>IF(COUNTIF('Iteration 1 - Backward'!A:A, A34) &gt; 0, 1, 0)</f>
        <v>0</v>
      </c>
      <c r="I34" s="7">
        <f>IF(COUNTIF('Iteration 2 - Forward-Forward'!A:A, A34) &gt; 0, 1, 0)</f>
        <v>0</v>
      </c>
      <c r="J34" s="7">
        <f>IF(COUNTIF('Iteration 2 - Forward-Backward'!A:A, A34) &gt; 0, 1, 0)</f>
        <v>0</v>
      </c>
      <c r="K34" s="7">
        <f>IF(COUNTIF('Iteration 2 - Backward-Backward'!A:A, A34) &gt; 0, 1, 0)</f>
        <v>0</v>
      </c>
      <c r="L34" s="7">
        <f>IF(COUNTIF('Iteration 2 - Backward-Forward'!A:A, A34) &gt; 0, 1, 0)</f>
        <v>0</v>
      </c>
      <c r="M34" s="7">
        <f>IF(COUNTIF('Iteration 3 - FFF'!A:A, A34) &gt; 0, 1, 0)</f>
        <v>0</v>
      </c>
      <c r="N34" s="7">
        <f>IF(COUNTIF('Iteration 3 - FFB'!A:A, A34) &gt; 0, 1, 0)</f>
        <v>0</v>
      </c>
      <c r="O34" s="7">
        <f>IF(COUNTIF('Iteration 3 - FBF'!A:A, A34) &gt; 0, 1, 0)</f>
        <v>0</v>
      </c>
      <c r="P34" s="7">
        <f>IF(COUNTIF('Iteration 3 - FBB'!A:A, A34) &gt; 0, 1, 0)</f>
        <v>0</v>
      </c>
      <c r="Q34" s="7">
        <f>IF(COUNTIF('Iteration 3 - BBB'!A:A, A34) &gt; 0, 1, 0)</f>
        <v>0</v>
      </c>
      <c r="R34" s="7">
        <f>IF(COUNTIF('Iteration 3 - BBF'!A:A, A34) &gt; 0, 1, 0)</f>
        <v>1</v>
      </c>
      <c r="S34">
        <f>IF(COUNTIF('Iteration 3 - BFF'!A:A, A34) &gt; 0, 1, 0)</f>
        <v>0</v>
      </c>
      <c r="T34">
        <f>IF(COUNTIF('Iteration 3 - BFB'!A:A, A34) &gt; 0, 1, 0)</f>
        <v>0</v>
      </c>
      <c r="U34">
        <f>IF(COUNTIF('Iteration 4 - FFBB'!A:A, A34) &gt; 0, 1, 0)</f>
        <v>0</v>
      </c>
    </row>
    <row r="35" spans="1:26" x14ac:dyDescent="0.25">
      <c r="A35" s="7" t="s">
        <v>11130</v>
      </c>
      <c r="B35" s="7" t="s">
        <v>12316</v>
      </c>
      <c r="C35" s="7">
        <v>2021</v>
      </c>
      <c r="D35" s="7" t="s">
        <v>550</v>
      </c>
      <c r="E35" s="7">
        <f t="shared" si="0"/>
        <v>0</v>
      </c>
      <c r="F35" s="7">
        <f>IF(COUNTIF('Start Set'!A:A, A35) &gt; 0, 1, 0)</f>
        <v>0</v>
      </c>
      <c r="G35" s="7">
        <f>IF(COUNTIF('Iteration 1 - Forward'!A:A, A35) &gt; 0, 1, 0)</f>
        <v>0</v>
      </c>
      <c r="H35" s="7">
        <f>IF(COUNTIF('Iteration 1 - Backward'!A:A, A35) &gt; 0, 1, 0)</f>
        <v>0</v>
      </c>
      <c r="I35" s="7">
        <f>IF(COUNTIF('Iteration 2 - Forward-Forward'!A:A, A35) &gt; 0, 1, 0)</f>
        <v>0</v>
      </c>
      <c r="J35" s="7">
        <f>IF(COUNTIF('Iteration 2 - Forward-Backward'!A:A, A35) &gt; 0, 1, 0)</f>
        <v>0</v>
      </c>
      <c r="K35" s="7">
        <f>IF(COUNTIF('Iteration 2 - Backward-Backward'!A:A, A35) &gt; 0, 1, 0)</f>
        <v>0</v>
      </c>
      <c r="L35" s="7">
        <f>IF(COUNTIF('Iteration 2 - Backward-Forward'!A:A, A35) &gt; 0, 1, 0)</f>
        <v>0</v>
      </c>
      <c r="M35" s="7">
        <f>IF(COUNTIF('Iteration 3 - FFF'!A:A, A35) &gt; 0, 1, 0)</f>
        <v>0</v>
      </c>
      <c r="N35" s="7">
        <f>IF(COUNTIF('Iteration 3 - FFB'!A:A, A35) &gt; 0, 1, 0)</f>
        <v>0</v>
      </c>
      <c r="O35" s="7">
        <f>IF(COUNTIF('Iteration 3 - FBF'!A:A, A35) &gt; 0, 1, 0)</f>
        <v>0</v>
      </c>
      <c r="P35" s="7">
        <f>IF(COUNTIF('Iteration 3 - FBB'!A:A, A35) &gt; 0, 1, 0)</f>
        <v>0</v>
      </c>
      <c r="Q35" s="7">
        <f>IF(COUNTIF('Iteration 3 - BBB'!A:A, A35) &gt; 0, 1, 0)</f>
        <v>0</v>
      </c>
      <c r="R35" s="7">
        <f>IF(COUNTIF('Iteration 3 - BBF'!A:A, A35) &gt; 0, 1, 0)</f>
        <v>1</v>
      </c>
      <c r="S35">
        <f>IF(COUNTIF('Iteration 3 - BFF'!A:A, A35) &gt; 0, 1, 0)</f>
        <v>0</v>
      </c>
      <c r="T35">
        <f>IF(COUNTIF('Iteration 3 - BFB'!A:A, A35) &gt; 0, 1, 0)</f>
        <v>0</v>
      </c>
      <c r="U35">
        <f>IF(COUNTIF('Iteration 4 - FFBB'!A:A, A35) &gt; 0, 1, 0)</f>
        <v>0</v>
      </c>
    </row>
    <row r="36" spans="1:26" x14ac:dyDescent="0.25">
      <c r="A36" s="7" t="s">
        <v>12576</v>
      </c>
      <c r="B36" s="7" t="s">
        <v>12577</v>
      </c>
      <c r="C36" s="7">
        <v>2022</v>
      </c>
      <c r="D36" s="7" t="s">
        <v>12578</v>
      </c>
      <c r="E36" s="7">
        <f t="shared" si="0"/>
        <v>0</v>
      </c>
      <c r="F36" s="7">
        <f>IF(COUNTIF('Start Set'!A:A, A36) &gt; 0, 1, 0)</f>
        <v>0</v>
      </c>
      <c r="G36" s="7">
        <f>IF(COUNTIF('Iteration 1 - Forward'!A:A, A36) &gt; 0, 1, 0)</f>
        <v>0</v>
      </c>
      <c r="H36" s="7">
        <f>IF(COUNTIF('Iteration 1 - Backward'!A:A, A36) &gt; 0, 1, 0)</f>
        <v>0</v>
      </c>
      <c r="I36" s="7">
        <f>IF(COUNTIF('Iteration 2 - Forward-Forward'!A:A, A36) &gt; 0, 1, 0)</f>
        <v>0</v>
      </c>
      <c r="J36" s="7">
        <f>IF(COUNTIF('Iteration 2 - Forward-Backward'!A:A, A36) &gt; 0, 1, 0)</f>
        <v>0</v>
      </c>
      <c r="K36" s="7">
        <f>IF(COUNTIF('Iteration 2 - Backward-Backward'!A:A, A36) &gt; 0, 1, 0)</f>
        <v>0</v>
      </c>
      <c r="L36" s="7">
        <f>IF(COUNTIF('Iteration 2 - Backward-Forward'!A:A, A36) &gt; 0, 1, 0)</f>
        <v>0</v>
      </c>
      <c r="M36" s="7">
        <f>IF(COUNTIF('Iteration 3 - FFF'!A:A, A36) &gt; 0, 1, 0)</f>
        <v>0</v>
      </c>
      <c r="N36" s="7">
        <f>IF(COUNTIF('Iteration 3 - FFB'!A:A, A36) &gt; 0, 1, 0)</f>
        <v>0</v>
      </c>
      <c r="O36" s="7">
        <f>IF(COUNTIF('Iteration 3 - FBF'!A:A, A36) &gt; 0, 1, 0)</f>
        <v>0</v>
      </c>
      <c r="P36" s="7">
        <f>IF(COUNTIF('Iteration 3 - FBB'!A:A, A36) &gt; 0, 1, 0)</f>
        <v>0</v>
      </c>
      <c r="Q36" s="7">
        <f>IF(COUNTIF('Iteration 3 - BBB'!A:A, A36) &gt; 0, 1, 0)</f>
        <v>0</v>
      </c>
      <c r="R36" s="7">
        <f>IF(COUNTIF('Iteration 3 - BBF'!A:A, A36) &gt; 0, 1, 0)</f>
        <v>0</v>
      </c>
      <c r="S36" s="7">
        <f>IF(COUNTIF('Iteration 3 - BFF'!A:A, A36) &gt; 0, 1, 0)</f>
        <v>0</v>
      </c>
      <c r="T36" s="7">
        <f>IF(COUNTIF('Iteration 3 - BFB'!A:A, A36) &gt; 0, 1, 0)</f>
        <v>0</v>
      </c>
      <c r="U36" s="7">
        <f>IF(COUNTIF('Iteration 4 - FFBB'!A:A, A36) &gt; 0, 1, 0)</f>
        <v>0</v>
      </c>
      <c r="V36" s="7"/>
      <c r="W36" s="7"/>
      <c r="X36" s="7"/>
      <c r="Y36" s="7">
        <v>1</v>
      </c>
    </row>
    <row r="37" spans="1:26" x14ac:dyDescent="0.25">
      <c r="A37" s="7" t="s">
        <v>12641</v>
      </c>
      <c r="B37" s="7" t="s">
        <v>12642</v>
      </c>
      <c r="C37" s="7">
        <v>2022</v>
      </c>
      <c r="D37" s="7" t="s">
        <v>12643</v>
      </c>
      <c r="E37" s="7">
        <f t="shared" si="0"/>
        <v>0</v>
      </c>
      <c r="F37" s="7">
        <f>IF(COUNTIF('Start Set'!A:A, A37) &gt; 0, 1, 0)</f>
        <v>0</v>
      </c>
      <c r="G37" s="7">
        <f>IF(COUNTIF('Iteration 1 - Forward'!A:A, A37) &gt; 0, 1, 0)</f>
        <v>0</v>
      </c>
      <c r="H37" s="7">
        <f>IF(COUNTIF('Iteration 1 - Backward'!A:A, A37) &gt; 0, 1, 0)</f>
        <v>0</v>
      </c>
      <c r="I37" s="7">
        <f>IF(COUNTIF('Iteration 2 - Forward-Forward'!A:A, A37) &gt; 0, 1, 0)</f>
        <v>0</v>
      </c>
      <c r="J37" s="7">
        <f>IF(COUNTIF('Iteration 2 - Forward-Backward'!A:A, A37) &gt; 0, 1, 0)</f>
        <v>0</v>
      </c>
      <c r="K37" s="7">
        <f>IF(COUNTIF('Iteration 2 - Backward-Backward'!A:A, A37) &gt; 0, 1, 0)</f>
        <v>0</v>
      </c>
      <c r="L37" s="7">
        <f>IF(COUNTIF('Iteration 2 - Backward-Forward'!A:A, A37) &gt; 0, 1, 0)</f>
        <v>0</v>
      </c>
      <c r="M37" s="7">
        <f>IF(COUNTIF('Iteration 3 - FFF'!A:A, A37) &gt; 0, 1, 0)</f>
        <v>0</v>
      </c>
      <c r="N37" s="7">
        <f>IF(COUNTIF('Iteration 3 - FFB'!A:A, A37) &gt; 0, 1, 0)</f>
        <v>0</v>
      </c>
      <c r="O37" s="7">
        <f>IF(COUNTIF('Iteration 3 - FBF'!A:A, A37) &gt; 0, 1, 0)</f>
        <v>0</v>
      </c>
      <c r="P37" s="7">
        <f>IF(COUNTIF('Iteration 3 - FBB'!A:A, A37) &gt; 0, 1, 0)</f>
        <v>0</v>
      </c>
      <c r="Q37" s="7">
        <f>IF(COUNTIF('Iteration 3 - BBB'!A:A, A37) &gt; 0, 1, 0)</f>
        <v>0</v>
      </c>
      <c r="R37" s="7">
        <f>IF(COUNTIF('Iteration 3 - BBF'!A:A, A37) &gt; 0, 1, 0)</f>
        <v>0</v>
      </c>
      <c r="S37" s="7">
        <f>IF(COUNTIF('Iteration 3 - BFF'!A:A, A37) &gt; 0, 1, 0)</f>
        <v>0</v>
      </c>
      <c r="T37" s="7">
        <f>IF(COUNTIF('Iteration 3 - BFB'!A:A, A37) &gt; 0, 1, 0)</f>
        <v>0</v>
      </c>
      <c r="U37" s="7">
        <f>IF(COUNTIF('Iteration 4 - FFBB'!A:A, A37) &gt; 0, 1, 0)</f>
        <v>0</v>
      </c>
      <c r="V37" s="7"/>
      <c r="W37" s="7"/>
      <c r="X37" s="7"/>
      <c r="Y37" s="7">
        <v>1</v>
      </c>
    </row>
    <row r="38" spans="1:26" x14ac:dyDescent="0.25">
      <c r="A38" s="7" t="s">
        <v>12341</v>
      </c>
      <c r="B38" s="7" t="s">
        <v>12615</v>
      </c>
      <c r="C38" s="7">
        <v>2024</v>
      </c>
      <c r="D38" s="7" t="s">
        <v>12661</v>
      </c>
      <c r="E38" s="7">
        <v>1</v>
      </c>
      <c r="F38">
        <f>IF(COUNTIF('Start Set'!A:A, A38) &gt; 0, 1, 0)</f>
        <v>0</v>
      </c>
      <c r="G38">
        <f>IF(COUNTIF('Iteration 1 - Forward'!A:A, A38) &gt; 0, 1, 0)</f>
        <v>0</v>
      </c>
      <c r="H38">
        <f>IF(COUNTIF('Iteration 1 - Backward'!A:A, A38) &gt; 0, 1, 0)</f>
        <v>0</v>
      </c>
      <c r="I38">
        <f>IF(COUNTIF('Iteration 2 - Forward-Forward'!A:A, A38) &gt; 0, 1, 0)</f>
        <v>0</v>
      </c>
      <c r="J38">
        <f>IF(COUNTIF('Iteration 2 - Forward-Backward'!A:A, A38) &gt; 0, 1, 0)</f>
        <v>0</v>
      </c>
      <c r="K38">
        <f>IF(COUNTIF('Iteration 2 - Backward-Backward'!A:A, A38) &gt; 0, 1, 0)</f>
        <v>0</v>
      </c>
      <c r="L38">
        <f>IF(COUNTIF('Iteration 2 - Backward-Forward'!A:A, A38) &gt; 0, 1, 0)</f>
        <v>0</v>
      </c>
      <c r="M38">
        <f>IF(COUNTIF('Iteration 3 - FFF'!A:A, A38) &gt; 0, 1, 0)</f>
        <v>0</v>
      </c>
      <c r="N38">
        <f>IF(COUNTIF('Iteration 3 - FFB'!A:A, A38) &gt; 0, 1, 0)</f>
        <v>0</v>
      </c>
      <c r="O38">
        <f>IF(COUNTIF('Iteration 3 - FBF'!A:A, A38) &gt; 0, 1, 0)</f>
        <v>0</v>
      </c>
      <c r="P38">
        <f>IF(COUNTIF('Iteration 3 - FBB'!A:A, A38) &gt; 0, 1, 0)</f>
        <v>0</v>
      </c>
      <c r="Q38">
        <f>IF(COUNTIF('Iteration 3 - BBB'!A:A, A38) &gt; 0, 1, 0)</f>
        <v>0</v>
      </c>
      <c r="R38">
        <f>IF(COUNTIF('Iteration 3 - BBF'!A:A, A38) &gt; 0, 1, 0)</f>
        <v>0</v>
      </c>
      <c r="S38">
        <f>IF(COUNTIF('Iteration 3 - BFF'!A:A, A38) &gt; 0, 1, 0)</f>
        <v>0</v>
      </c>
      <c r="T38">
        <f>IF(COUNTIF('Iteration 3 - BFB'!A:A, A38) &gt; 0, 1, 0)</f>
        <v>0</v>
      </c>
      <c r="U38">
        <f>IF(COUNTIF('Iteration 4 - FFBB'!A:A, A38) &gt; 0, 1, 0)</f>
        <v>0</v>
      </c>
    </row>
    <row r="39" spans="1:26" x14ac:dyDescent="0.25">
      <c r="A39" s="7" t="s">
        <v>12658</v>
      </c>
      <c r="B39" s="7" t="s">
        <v>12639</v>
      </c>
      <c r="C39" s="7">
        <v>2024</v>
      </c>
      <c r="D39" s="7" t="s">
        <v>12640</v>
      </c>
      <c r="E39" s="7">
        <f t="shared" ref="E39:E44" si="1">--(ROW(A39)&lt;&gt;MATCH(A39,$A:$A,0))</f>
        <v>0</v>
      </c>
      <c r="F39" s="7">
        <f>IF(COUNTIF('Start Set'!A:A, A39) &gt; 0, 1, 0)</f>
        <v>0</v>
      </c>
      <c r="G39" s="7">
        <f>IF(COUNTIF('Iteration 1 - Forward'!A:A, A39) &gt; 0, 1, 0)</f>
        <v>0</v>
      </c>
      <c r="H39" s="7">
        <f>IF(COUNTIF('Iteration 1 - Backward'!A:A, A39) &gt; 0, 1, 0)</f>
        <v>0</v>
      </c>
      <c r="I39" s="7">
        <f>IF(COUNTIF('Iteration 2 - Forward-Forward'!A:A, A39) &gt; 0, 1, 0)</f>
        <v>0</v>
      </c>
      <c r="J39" s="7">
        <f>IF(COUNTIF('Iteration 2 - Forward-Backward'!A:A, A39) &gt; 0, 1, 0)</f>
        <v>0</v>
      </c>
      <c r="K39" s="7">
        <f>IF(COUNTIF('Iteration 2 - Backward-Backward'!A:A, A39) &gt; 0, 1, 0)</f>
        <v>0</v>
      </c>
      <c r="L39" s="7">
        <f>IF(COUNTIF('Iteration 2 - Backward-Forward'!A:A, A39) &gt; 0, 1, 0)</f>
        <v>0</v>
      </c>
      <c r="M39" s="7">
        <f>IF(COUNTIF('Iteration 3 - FFF'!A:A, A39) &gt; 0, 1, 0)</f>
        <v>0</v>
      </c>
      <c r="N39" s="7">
        <f>IF(COUNTIF('Iteration 3 - FFB'!A:A, A39) &gt; 0, 1, 0)</f>
        <v>0</v>
      </c>
      <c r="O39" s="7">
        <f>IF(COUNTIF('Iteration 3 - FBF'!A:A, A39) &gt; 0, 1, 0)</f>
        <v>0</v>
      </c>
      <c r="P39" s="7">
        <f>IF(COUNTIF('Iteration 3 - FBB'!A:A, A39) &gt; 0, 1, 0)</f>
        <v>0</v>
      </c>
      <c r="Q39" s="7">
        <f>IF(COUNTIF('Iteration 3 - BBB'!A:A, A39) &gt; 0, 1, 0)</f>
        <v>0</v>
      </c>
      <c r="R39" s="7">
        <f>IF(COUNTIF('Iteration 3 - BBF'!A:A, A39) &gt; 0, 1, 0)</f>
        <v>0</v>
      </c>
      <c r="S39" s="7">
        <f>IF(COUNTIF('Iteration 3 - BFF'!A:A, A39) &gt; 0, 1, 0)</f>
        <v>0</v>
      </c>
      <c r="T39" s="7">
        <f>IF(COUNTIF('Iteration 3 - BFB'!A:A, A39) &gt; 0, 1, 0)</f>
        <v>0</v>
      </c>
      <c r="U39" s="7">
        <f>IF(COUNTIF('Iteration 4 - FFBB'!A:A, A39) &gt; 0, 1, 0)</f>
        <v>0</v>
      </c>
      <c r="V39" s="7"/>
      <c r="W39" s="7">
        <v>1</v>
      </c>
    </row>
    <row r="40" spans="1:26" x14ac:dyDescent="0.25">
      <c r="A40" s="7" t="s">
        <v>12557</v>
      </c>
      <c r="B40" s="7" t="s">
        <v>12558</v>
      </c>
      <c r="C40" s="7">
        <v>2022</v>
      </c>
      <c r="D40" s="7" t="s">
        <v>12559</v>
      </c>
      <c r="E40" s="7">
        <f t="shared" si="1"/>
        <v>0</v>
      </c>
      <c r="F40" s="7">
        <f>IF(COUNTIF('Start Set'!A:A, A40) &gt; 0, 1, 0)</f>
        <v>0</v>
      </c>
      <c r="G40" s="7">
        <f>IF(COUNTIF('Iteration 1 - Forward'!A:A, A40) &gt; 0, 1, 0)</f>
        <v>0</v>
      </c>
      <c r="H40" s="7">
        <f>IF(COUNTIF('Iteration 1 - Backward'!A:A, A40) &gt; 0, 1, 0)</f>
        <v>0</v>
      </c>
      <c r="I40" s="7">
        <f>IF(COUNTIF('Iteration 2 - Forward-Forward'!A:A, A40) &gt; 0, 1, 0)</f>
        <v>0</v>
      </c>
      <c r="J40" s="7">
        <f>IF(COUNTIF('Iteration 2 - Forward-Backward'!A:A, A40) &gt; 0, 1, 0)</f>
        <v>0</v>
      </c>
      <c r="K40" s="7">
        <f>IF(COUNTIF('Iteration 2 - Backward-Backward'!A:A, A40) &gt; 0, 1, 0)</f>
        <v>0</v>
      </c>
      <c r="L40" s="7">
        <f>IF(COUNTIF('Iteration 2 - Backward-Forward'!A:A, A40) &gt; 0, 1, 0)</f>
        <v>0</v>
      </c>
      <c r="M40" s="7">
        <f>IF(COUNTIF('Iteration 3 - FFF'!A:A, A40) &gt; 0, 1, 0)</f>
        <v>0</v>
      </c>
      <c r="N40" s="7">
        <f>IF(COUNTIF('Iteration 3 - FFB'!A:A, A40) &gt; 0, 1, 0)</f>
        <v>0</v>
      </c>
      <c r="O40" s="7">
        <f>IF(COUNTIF('Iteration 3 - FBF'!A:A, A40) &gt; 0, 1, 0)</f>
        <v>0</v>
      </c>
      <c r="P40" s="7">
        <f>IF(COUNTIF('Iteration 3 - FBB'!A:A, A40) &gt; 0, 1, 0)</f>
        <v>0</v>
      </c>
      <c r="Q40" s="7">
        <f>IF(COUNTIF('Iteration 3 - BBB'!A:A, A40) &gt; 0, 1, 0)</f>
        <v>0</v>
      </c>
      <c r="R40" s="7">
        <f>IF(COUNTIF('Iteration 3 - BBF'!A:A, A40) &gt; 0, 1, 0)</f>
        <v>0</v>
      </c>
      <c r="S40" s="7">
        <f>IF(COUNTIF('Iteration 3 - BFF'!A:A, A40) &gt; 0, 1, 0)</f>
        <v>0</v>
      </c>
      <c r="T40" s="7">
        <f>IF(COUNTIF('Iteration 3 - BFB'!A:A, A40) &gt; 0, 1, 0)</f>
        <v>0</v>
      </c>
      <c r="U40" s="7">
        <f>IF(COUNTIF('Iteration 4 - FFBB'!A:A, A40) &gt; 0, 1, 0)</f>
        <v>0</v>
      </c>
      <c r="V40" s="7"/>
      <c r="W40" s="7">
        <v>1</v>
      </c>
    </row>
    <row r="41" spans="1:26" x14ac:dyDescent="0.25">
      <c r="A41" s="7" t="s">
        <v>12649</v>
      </c>
      <c r="B41" s="7" t="s">
        <v>12650</v>
      </c>
      <c r="C41" s="7">
        <v>2023</v>
      </c>
      <c r="D41" s="7" t="s">
        <v>12651</v>
      </c>
      <c r="E41" s="7">
        <f t="shared" si="1"/>
        <v>0</v>
      </c>
      <c r="F41" s="7">
        <f>IF(COUNTIF('Start Set'!A:A, A41) &gt; 0, 1, 0)</f>
        <v>0</v>
      </c>
      <c r="G41" s="7">
        <f>IF(COUNTIF('Iteration 1 - Forward'!A:A, A41) &gt; 0, 1, 0)</f>
        <v>0</v>
      </c>
      <c r="H41" s="7">
        <f>IF(COUNTIF('Iteration 1 - Backward'!A:A, A41) &gt; 0, 1, 0)</f>
        <v>0</v>
      </c>
      <c r="I41" s="7">
        <f>IF(COUNTIF('Iteration 2 - Forward-Forward'!A:A, A41) &gt; 0, 1, 0)</f>
        <v>0</v>
      </c>
      <c r="J41" s="7">
        <f>IF(COUNTIF('Iteration 2 - Forward-Backward'!A:A, A41) &gt; 0, 1, 0)</f>
        <v>0</v>
      </c>
      <c r="K41" s="7">
        <f>IF(COUNTIF('Iteration 2 - Backward-Backward'!A:A, A41) &gt; 0, 1, 0)</f>
        <v>0</v>
      </c>
      <c r="L41" s="7">
        <f>IF(COUNTIF('Iteration 2 - Backward-Forward'!A:A, A41) &gt; 0, 1, 0)</f>
        <v>0</v>
      </c>
      <c r="M41" s="7">
        <f>IF(COUNTIF('Iteration 3 - FFF'!A:A, A41) &gt; 0, 1, 0)</f>
        <v>0</v>
      </c>
      <c r="N41" s="7">
        <f>IF(COUNTIF('Iteration 3 - FFB'!A:A, A41) &gt; 0, 1, 0)</f>
        <v>0</v>
      </c>
      <c r="O41" s="7">
        <f>IF(COUNTIF('Iteration 3 - FBF'!A:A, A41) &gt; 0, 1, 0)</f>
        <v>0</v>
      </c>
      <c r="P41" s="7">
        <f>IF(COUNTIF('Iteration 3 - FBB'!A:A, A41) &gt; 0, 1, 0)</f>
        <v>0</v>
      </c>
      <c r="Q41" s="7">
        <f>IF(COUNTIF('Iteration 3 - BBB'!A:A, A41) &gt; 0, 1, 0)</f>
        <v>0</v>
      </c>
      <c r="R41" s="7">
        <f>IF(COUNTIF('Iteration 3 - BBF'!A:A, A41) &gt; 0, 1, 0)</f>
        <v>0</v>
      </c>
      <c r="S41" s="7">
        <f>IF(COUNTIF('Iteration 3 - BFF'!A:A, A41) &gt; 0, 1, 0)</f>
        <v>0</v>
      </c>
      <c r="T41" s="7">
        <f>IF(COUNTIF('Iteration 3 - BFB'!A:A, A41) &gt; 0, 1, 0)</f>
        <v>0</v>
      </c>
      <c r="U41" s="7">
        <f>IF(COUNTIF('Iteration 4 - FFBB'!A:A, A41) &gt; 0, 1, 0)</f>
        <v>0</v>
      </c>
      <c r="V41" s="7"/>
      <c r="W41" s="7">
        <v>1</v>
      </c>
    </row>
    <row r="42" spans="1:26" x14ac:dyDescent="0.25">
      <c r="A42" s="7" t="s">
        <v>12476</v>
      </c>
      <c r="B42" s="7" t="s">
        <v>12477</v>
      </c>
      <c r="C42" s="7">
        <v>2022</v>
      </c>
      <c r="D42" s="7" t="s">
        <v>12687</v>
      </c>
      <c r="E42" s="7">
        <f t="shared" si="1"/>
        <v>0</v>
      </c>
      <c r="F42" s="7">
        <f>IF(COUNTIF('Start Set'!A:A, A42) &gt; 0, 1, 0)</f>
        <v>0</v>
      </c>
      <c r="G42" s="7">
        <f>IF(COUNTIF('Iteration 1 - Forward'!A:A, A42) &gt; 0, 1, 0)</f>
        <v>0</v>
      </c>
      <c r="H42" s="7">
        <f>IF(COUNTIF('Iteration 1 - Backward'!A:A, A42) &gt; 0, 1, 0)</f>
        <v>0</v>
      </c>
      <c r="I42" s="7">
        <f>IF(COUNTIF('Iteration 2 - Forward-Forward'!A:A, A42) &gt; 0, 1, 0)</f>
        <v>0</v>
      </c>
      <c r="J42" s="7">
        <f>IF(COUNTIF('Iteration 2 - Forward-Backward'!A:A, A42) &gt; 0, 1, 0)</f>
        <v>0</v>
      </c>
      <c r="K42" s="7">
        <f>IF(COUNTIF('Iteration 2 - Backward-Backward'!A:A, A42) &gt; 0, 1, 0)</f>
        <v>0</v>
      </c>
      <c r="L42" s="7">
        <f>IF(COUNTIF('Iteration 2 - Backward-Forward'!A:A, A42) &gt; 0, 1, 0)</f>
        <v>0</v>
      </c>
      <c r="M42" s="7">
        <f>IF(COUNTIF('Iteration 3 - FFF'!A:A, A42) &gt; 0, 1, 0)</f>
        <v>0</v>
      </c>
      <c r="N42" s="7">
        <f>IF(COUNTIF('Iteration 3 - FFB'!A:A, A42) &gt; 0, 1, 0)</f>
        <v>0</v>
      </c>
      <c r="O42" s="7">
        <f>IF(COUNTIF('Iteration 3 - FBF'!A:A, A42) &gt; 0, 1, 0)</f>
        <v>0</v>
      </c>
      <c r="P42" s="7">
        <f>IF(COUNTIF('Iteration 3 - FBB'!A:A, A42) &gt; 0, 1, 0)</f>
        <v>0</v>
      </c>
      <c r="Q42" s="7">
        <f>IF(COUNTIF('Iteration 3 - BBB'!A:A, A42) &gt; 0, 1, 0)</f>
        <v>0</v>
      </c>
      <c r="R42" s="7">
        <f>IF(COUNTIF('Iteration 3 - BBF'!A:A, A42) &gt; 0, 1, 0)</f>
        <v>0</v>
      </c>
      <c r="S42" s="7">
        <f>IF(COUNTIF('Iteration 3 - BFF'!A:A, A42) &gt; 0, 1, 0)</f>
        <v>0</v>
      </c>
      <c r="T42" s="7">
        <f>IF(COUNTIF('Iteration 3 - BFB'!A:A, A42) &gt; 0, 1, 0)</f>
        <v>0</v>
      </c>
      <c r="U42" s="7">
        <f>IF(COUNTIF('Iteration 4 - FFBB'!A:A, A42) &gt; 0, 1, 0)</f>
        <v>0</v>
      </c>
      <c r="V42" s="7"/>
      <c r="W42" s="7">
        <v>1</v>
      </c>
    </row>
    <row r="43" spans="1:26" x14ac:dyDescent="0.25">
      <c r="A43" s="7" t="s">
        <v>12638</v>
      </c>
      <c r="B43" s="7" t="s">
        <v>12628</v>
      </c>
      <c r="C43" s="7">
        <v>2024</v>
      </c>
      <c r="D43" s="7" t="s">
        <v>12664</v>
      </c>
      <c r="E43" s="7">
        <f t="shared" si="1"/>
        <v>0</v>
      </c>
      <c r="F43" s="7">
        <f>IF(COUNTIF('Start Set'!A:A, A43) &gt; 0, 1, 0)</f>
        <v>0</v>
      </c>
      <c r="G43" s="7">
        <f>IF(COUNTIF('Iteration 1 - Forward'!A:A, A43) &gt; 0, 1, 0)</f>
        <v>0</v>
      </c>
      <c r="H43" s="7">
        <f>IF(COUNTIF('Iteration 1 - Backward'!A:A, A43) &gt; 0, 1, 0)</f>
        <v>0</v>
      </c>
      <c r="I43" s="7">
        <f>IF(COUNTIF('Iteration 2 - Forward-Forward'!A:A, A43) &gt; 0, 1, 0)</f>
        <v>0</v>
      </c>
      <c r="J43" s="7">
        <f>IF(COUNTIF('Iteration 2 - Forward-Backward'!A:A, A43) &gt; 0, 1, 0)</f>
        <v>0</v>
      </c>
      <c r="K43" s="7">
        <f>IF(COUNTIF('Iteration 2 - Backward-Backward'!A:A, A43) &gt; 0, 1, 0)</f>
        <v>0</v>
      </c>
      <c r="L43" s="7">
        <f>IF(COUNTIF('Iteration 2 - Backward-Forward'!A:A, A43) &gt; 0, 1, 0)</f>
        <v>0</v>
      </c>
      <c r="M43" s="7">
        <f>IF(COUNTIF('Iteration 3 - FFF'!A:A, A43) &gt; 0, 1, 0)</f>
        <v>0</v>
      </c>
      <c r="N43" s="7">
        <f>IF(COUNTIF('Iteration 3 - FFB'!A:A, A43) &gt; 0, 1, 0)</f>
        <v>0</v>
      </c>
      <c r="O43" s="7">
        <f>IF(COUNTIF('Iteration 3 - FBF'!A:A, A43) &gt; 0, 1, 0)</f>
        <v>0</v>
      </c>
      <c r="P43" s="7">
        <f>IF(COUNTIF('Iteration 3 - FBB'!A:A, A43) &gt; 0, 1, 0)</f>
        <v>0</v>
      </c>
      <c r="Q43" s="7">
        <f>IF(COUNTIF('Iteration 3 - BBB'!A:A, A43) &gt; 0, 1, 0)</f>
        <v>0</v>
      </c>
      <c r="R43" s="7">
        <f>IF(COUNTIF('Iteration 3 - BBF'!A:A, A43) &gt; 0, 1, 0)</f>
        <v>0</v>
      </c>
      <c r="S43" s="7">
        <f>IF(COUNTIF('Iteration 3 - BFF'!A:A, A43) &gt; 0, 1, 0)</f>
        <v>0</v>
      </c>
      <c r="T43" s="7">
        <f>IF(COUNTIF('Iteration 3 - BFB'!A:A, A43) &gt; 0, 1, 0)</f>
        <v>0</v>
      </c>
      <c r="U43" s="7">
        <f>IF(COUNTIF('Iteration 4 - FFBB'!A:A, A43) &gt; 0, 1, 0)</f>
        <v>0</v>
      </c>
      <c r="V43" s="7"/>
      <c r="W43" s="7"/>
      <c r="X43" s="7"/>
      <c r="Y43" s="7">
        <v>1</v>
      </c>
    </row>
    <row r="44" spans="1:26" x14ac:dyDescent="0.25">
      <c r="A44" s="7" t="s">
        <v>12518</v>
      </c>
      <c r="B44" s="7" t="s">
        <v>12519</v>
      </c>
      <c r="C44" s="7">
        <v>2025</v>
      </c>
      <c r="D44" s="7" t="s">
        <v>12520</v>
      </c>
      <c r="E44" s="7">
        <f t="shared" si="1"/>
        <v>0</v>
      </c>
      <c r="F44" s="7">
        <f>IF(COUNTIF('Start Set'!A:A, A44) &gt; 0, 1, 0)</f>
        <v>0</v>
      </c>
      <c r="G44" s="7">
        <f>IF(COUNTIF('Iteration 1 - Forward'!A:A, A44) &gt; 0, 1, 0)</f>
        <v>0</v>
      </c>
      <c r="H44" s="7">
        <f>IF(COUNTIF('Iteration 1 - Backward'!A:A, A44) &gt; 0, 1, 0)</f>
        <v>0</v>
      </c>
      <c r="I44" s="7">
        <f>IF(COUNTIF('Iteration 2 - Forward-Forward'!A:A, A44) &gt; 0, 1, 0)</f>
        <v>0</v>
      </c>
      <c r="J44" s="7">
        <f>IF(COUNTIF('Iteration 2 - Forward-Backward'!A:A, A44) &gt; 0, 1, 0)</f>
        <v>0</v>
      </c>
      <c r="K44" s="7">
        <f>IF(COUNTIF('Iteration 2 - Backward-Backward'!A:A, A44) &gt; 0, 1, 0)</f>
        <v>0</v>
      </c>
      <c r="L44" s="7">
        <f>IF(COUNTIF('Iteration 2 - Backward-Forward'!A:A, A44) &gt; 0, 1, 0)</f>
        <v>0</v>
      </c>
      <c r="M44" s="7">
        <f>IF(COUNTIF('Iteration 3 - FFF'!A:A, A44) &gt; 0, 1, 0)</f>
        <v>0</v>
      </c>
      <c r="N44" s="7">
        <f>IF(COUNTIF('Iteration 3 - FFB'!A:A, A44) &gt; 0, 1, 0)</f>
        <v>0</v>
      </c>
      <c r="O44" s="7">
        <f>IF(COUNTIF('Iteration 3 - FBF'!A:A, A44) &gt; 0, 1, 0)</f>
        <v>0</v>
      </c>
      <c r="P44" s="7">
        <f>IF(COUNTIF('Iteration 3 - FBB'!A:A, A44) &gt; 0, 1, 0)</f>
        <v>0</v>
      </c>
      <c r="Q44" s="7">
        <f>IF(COUNTIF('Iteration 3 - BBB'!A:A, A44) &gt; 0, 1, 0)</f>
        <v>0</v>
      </c>
      <c r="R44" s="7">
        <f>IF(COUNTIF('Iteration 3 - BBF'!A:A, A44) &gt; 0, 1, 0)</f>
        <v>0</v>
      </c>
      <c r="S44" s="7">
        <f>IF(COUNTIF('Iteration 3 - BFF'!A:A, A44) &gt; 0, 1, 0)</f>
        <v>0</v>
      </c>
      <c r="T44" s="7">
        <f>IF(COUNTIF('Iteration 3 - BFB'!A:A, A44) &gt; 0, 1, 0)</f>
        <v>0</v>
      </c>
      <c r="U44" s="7">
        <f>IF(COUNTIF('Iteration 4 - FFBB'!A:A, A44) &gt; 0, 1, 0)</f>
        <v>0</v>
      </c>
      <c r="V44" s="7"/>
      <c r="W44" s="7">
        <v>1</v>
      </c>
    </row>
    <row r="45" spans="1:26" x14ac:dyDescent="0.25">
      <c r="A45" s="7" t="s">
        <v>12575</v>
      </c>
      <c r="B45" s="7" t="s">
        <v>12338</v>
      </c>
      <c r="C45" s="7">
        <v>2023</v>
      </c>
      <c r="D45" s="7" t="s">
        <v>356</v>
      </c>
      <c r="E45" s="7">
        <v>1</v>
      </c>
      <c r="F45">
        <f>IF(COUNTIF('Start Set'!A:A, A45) &gt; 0, 1, 0)</f>
        <v>0</v>
      </c>
      <c r="G45">
        <f>IF(COUNTIF('Iteration 1 - Forward'!A:A, A45) &gt; 0, 1, 0)</f>
        <v>0</v>
      </c>
      <c r="H45">
        <f>IF(COUNTIF('Iteration 1 - Backward'!A:A, A45) &gt; 0, 1, 0)</f>
        <v>0</v>
      </c>
      <c r="I45">
        <f>IF(COUNTIF('Iteration 2 - Forward-Forward'!A:A, A45) &gt; 0, 1, 0)</f>
        <v>0</v>
      </c>
      <c r="J45">
        <f>IF(COUNTIF('Iteration 2 - Forward-Backward'!A:A, A45) &gt; 0, 1, 0)</f>
        <v>0</v>
      </c>
      <c r="K45">
        <f>IF(COUNTIF('Iteration 2 - Backward-Backward'!A:A, A45) &gt; 0, 1, 0)</f>
        <v>0</v>
      </c>
      <c r="L45">
        <f>IF(COUNTIF('Iteration 2 - Backward-Forward'!A:A, A45) &gt; 0, 1, 0)</f>
        <v>0</v>
      </c>
      <c r="M45">
        <f>IF(COUNTIF('Iteration 3 - FFF'!A:A, A45) &gt; 0, 1, 0)</f>
        <v>0</v>
      </c>
      <c r="N45">
        <f>IF(COUNTIF('Iteration 3 - FFB'!A:A, A45) &gt; 0, 1, 0)</f>
        <v>0</v>
      </c>
      <c r="O45">
        <f>IF(COUNTIF('Iteration 3 - FBF'!A:A, A45) &gt; 0, 1, 0)</f>
        <v>0</v>
      </c>
      <c r="P45">
        <f>IF(COUNTIF('Iteration 3 - FBB'!A:A, A45) &gt; 0, 1, 0)</f>
        <v>0</v>
      </c>
      <c r="Q45">
        <f>IF(COUNTIF('Iteration 3 - BBB'!A:A, A45) &gt; 0, 1, 0)</f>
        <v>0</v>
      </c>
      <c r="R45">
        <f>IF(COUNTIF('Iteration 3 - BBF'!A:A, A45) &gt; 0, 1, 0)</f>
        <v>0</v>
      </c>
      <c r="S45">
        <f>IF(COUNTIF('Iteration 3 - BFF'!A:A, A45) &gt; 0, 1, 0)</f>
        <v>0</v>
      </c>
      <c r="T45">
        <f>IF(COUNTIF('Iteration 3 - BFB'!A:A, A45) &gt; 0, 1, 0)</f>
        <v>0</v>
      </c>
      <c r="U45">
        <f>IF(COUNTIF('Iteration 4 - FFBB'!A:A, A45) &gt; 0, 1, 0)</f>
        <v>0</v>
      </c>
    </row>
    <row r="46" spans="1:26" x14ac:dyDescent="0.25">
      <c r="A46" s="7" t="s">
        <v>12600</v>
      </c>
      <c r="B46" s="7" t="s">
        <v>12528</v>
      </c>
      <c r="C46" s="7">
        <v>2022</v>
      </c>
      <c r="D46" s="7" t="s">
        <v>12601</v>
      </c>
      <c r="E46" s="7">
        <f t="shared" ref="E46:E77" si="2">--(ROW(A46)&lt;&gt;MATCH(A46,$A:$A,0))</f>
        <v>0</v>
      </c>
      <c r="F46" s="7">
        <f>IF(COUNTIF('Start Set'!A:A, A46) &gt; 0, 1, 0)</f>
        <v>0</v>
      </c>
      <c r="G46" s="7">
        <f>IF(COUNTIF('Iteration 1 - Forward'!A:A, A46) &gt; 0, 1, 0)</f>
        <v>0</v>
      </c>
      <c r="H46" s="7">
        <f>IF(COUNTIF('Iteration 1 - Backward'!A:A, A46) &gt; 0, 1, 0)</f>
        <v>0</v>
      </c>
      <c r="I46" s="7">
        <f>IF(COUNTIF('Iteration 2 - Forward-Forward'!A:A, A46) &gt; 0, 1, 0)</f>
        <v>0</v>
      </c>
      <c r="J46" s="7">
        <f>IF(COUNTIF('Iteration 2 - Forward-Backward'!A:A, A46) &gt; 0, 1, 0)</f>
        <v>0</v>
      </c>
      <c r="K46" s="7">
        <f>IF(COUNTIF('Iteration 2 - Backward-Backward'!A:A, A46) &gt; 0, 1, 0)</f>
        <v>0</v>
      </c>
      <c r="L46" s="7">
        <f>IF(COUNTIF('Iteration 2 - Backward-Forward'!A:A, A46) &gt; 0, 1, 0)</f>
        <v>0</v>
      </c>
      <c r="M46" s="7">
        <f>IF(COUNTIF('Iteration 3 - FFF'!A:A, A46) &gt; 0, 1, 0)</f>
        <v>0</v>
      </c>
      <c r="N46" s="7">
        <f>IF(COUNTIF('Iteration 3 - FFB'!A:A, A46) &gt; 0, 1, 0)</f>
        <v>0</v>
      </c>
      <c r="O46" s="7">
        <f>IF(COUNTIF('Iteration 3 - FBF'!A:A, A46) &gt; 0, 1, 0)</f>
        <v>0</v>
      </c>
      <c r="P46" s="7">
        <f>IF(COUNTIF('Iteration 3 - FBB'!A:A, A46) &gt; 0, 1, 0)</f>
        <v>0</v>
      </c>
      <c r="Q46" s="7">
        <f>IF(COUNTIF('Iteration 3 - BBB'!A:A, A46) &gt; 0, 1, 0)</f>
        <v>0</v>
      </c>
      <c r="R46" s="7">
        <f>IF(COUNTIF('Iteration 3 - BBF'!A:A, A46) &gt; 0, 1, 0)</f>
        <v>0</v>
      </c>
      <c r="S46" s="7">
        <f>IF(COUNTIF('Iteration 3 - BFF'!A:A, A46) &gt; 0, 1, 0)</f>
        <v>0</v>
      </c>
      <c r="T46" s="7">
        <f>IF(COUNTIF('Iteration 3 - BFB'!A:A, A46) &gt; 0, 1, 0)</f>
        <v>0</v>
      </c>
      <c r="U46" s="7">
        <f>IF(COUNTIF('Iteration 4 - FFBB'!A:A, A46) &gt; 0, 1, 0)</f>
        <v>0</v>
      </c>
      <c r="V46" s="7"/>
      <c r="W46" s="7"/>
      <c r="X46" s="7">
        <v>1</v>
      </c>
    </row>
    <row r="47" spans="1:26" x14ac:dyDescent="0.25">
      <c r="A47" s="7" t="s">
        <v>12392</v>
      </c>
      <c r="B47" s="7" t="s">
        <v>12393</v>
      </c>
      <c r="C47" s="7">
        <v>2022</v>
      </c>
      <c r="D47" s="7" t="s">
        <v>12676</v>
      </c>
      <c r="E47" s="7">
        <f t="shared" si="2"/>
        <v>0</v>
      </c>
      <c r="F47" s="7">
        <f>IF(COUNTIF('Start Set'!A:A, A47) &gt; 0, 1, 0)</f>
        <v>0</v>
      </c>
      <c r="G47" s="7">
        <f>IF(COUNTIF('Iteration 1 - Forward'!A:A, A47) &gt; 0, 1, 0)</f>
        <v>0</v>
      </c>
      <c r="H47" s="7">
        <f>IF(COUNTIF('Iteration 1 - Backward'!A:A, A47) &gt; 0, 1, 0)</f>
        <v>0</v>
      </c>
      <c r="I47" s="7">
        <f>IF(COUNTIF('Iteration 2 - Forward-Forward'!A:A, A47) &gt; 0, 1, 0)</f>
        <v>0</v>
      </c>
      <c r="J47" s="7">
        <f>IF(COUNTIF('Iteration 2 - Forward-Backward'!A:A, A47) &gt; 0, 1, 0)</f>
        <v>0</v>
      </c>
      <c r="K47" s="7">
        <f>IF(COUNTIF('Iteration 2 - Backward-Backward'!A:A, A47) &gt; 0, 1, 0)</f>
        <v>0</v>
      </c>
      <c r="L47" s="7">
        <f>IF(COUNTIF('Iteration 2 - Backward-Forward'!A:A, A47) &gt; 0, 1, 0)</f>
        <v>0</v>
      </c>
      <c r="M47" s="7">
        <f>IF(COUNTIF('Iteration 3 - FFF'!A:A, A47) &gt; 0, 1, 0)</f>
        <v>0</v>
      </c>
      <c r="N47" s="7">
        <f>IF(COUNTIF('Iteration 3 - FFB'!A:A, A47) &gt; 0, 1, 0)</f>
        <v>0</v>
      </c>
      <c r="O47" s="7">
        <f>IF(COUNTIF('Iteration 3 - FBF'!A:A, A47) &gt; 0, 1, 0)</f>
        <v>0</v>
      </c>
      <c r="P47" s="7">
        <f>IF(COUNTIF('Iteration 3 - FBB'!A:A, A47) &gt; 0, 1, 0)</f>
        <v>0</v>
      </c>
      <c r="Q47" s="7">
        <f>IF(COUNTIF('Iteration 3 - BBB'!A:A, A47) &gt; 0, 1, 0)</f>
        <v>0</v>
      </c>
      <c r="R47" s="7">
        <f>IF(COUNTIF('Iteration 3 - BBF'!A:A, A47) &gt; 0, 1, 0)</f>
        <v>0</v>
      </c>
      <c r="S47" s="7">
        <f>IF(COUNTIF('Iteration 3 - BFF'!A:A, A47) &gt; 0, 1, 0)</f>
        <v>0</v>
      </c>
      <c r="T47" s="7">
        <f>IF(COUNTIF('Iteration 3 - BFB'!A:A, A47) &gt; 0, 1, 0)</f>
        <v>0</v>
      </c>
      <c r="U47" s="7">
        <f>IF(COUNTIF('Iteration 4 - FFBB'!A:A, A47) &gt; 0, 1, 0)</f>
        <v>0</v>
      </c>
      <c r="V47" s="7"/>
      <c r="W47" s="7"/>
      <c r="X47" s="7"/>
      <c r="Y47" s="7"/>
      <c r="Z47" s="7">
        <v>1</v>
      </c>
    </row>
    <row r="48" spans="1:26" x14ac:dyDescent="0.25">
      <c r="A48" s="7" t="s">
        <v>12461</v>
      </c>
      <c r="B48" s="7" t="s">
        <v>12462</v>
      </c>
      <c r="C48" s="7">
        <v>2025</v>
      </c>
      <c r="D48" s="7" t="s">
        <v>360</v>
      </c>
      <c r="E48" s="7">
        <f t="shared" si="2"/>
        <v>0</v>
      </c>
      <c r="F48" s="7">
        <f>IF(COUNTIF('Start Set'!A:A, A48) &gt; 0, 1, 0)</f>
        <v>0</v>
      </c>
      <c r="G48" s="7">
        <f>IF(COUNTIF('Iteration 1 - Forward'!A:A, A48) &gt; 0, 1, 0)</f>
        <v>0</v>
      </c>
      <c r="H48" s="7">
        <f>IF(COUNTIF('Iteration 1 - Backward'!A:A, A48) &gt; 0, 1, 0)</f>
        <v>0</v>
      </c>
      <c r="I48" s="7">
        <f>IF(COUNTIF('Iteration 2 - Forward-Forward'!A:A, A48) &gt; 0, 1, 0)</f>
        <v>0</v>
      </c>
      <c r="J48" s="7">
        <f>IF(COUNTIF('Iteration 2 - Forward-Backward'!A:A, A48) &gt; 0, 1, 0)</f>
        <v>0</v>
      </c>
      <c r="K48" s="7">
        <f>IF(COUNTIF('Iteration 2 - Backward-Backward'!A:A, A48) &gt; 0, 1, 0)</f>
        <v>0</v>
      </c>
      <c r="L48" s="7">
        <f>IF(COUNTIF('Iteration 2 - Backward-Forward'!A:A, A48) &gt; 0, 1, 0)</f>
        <v>0</v>
      </c>
      <c r="M48" s="7">
        <f>IF(COUNTIF('Iteration 3 - FFF'!A:A, A48) &gt; 0, 1, 0)</f>
        <v>0</v>
      </c>
      <c r="N48" s="7">
        <f>IF(COUNTIF('Iteration 3 - FFB'!A:A, A48) &gt; 0, 1, 0)</f>
        <v>0</v>
      </c>
      <c r="O48" s="7">
        <f>IF(COUNTIF('Iteration 3 - FBF'!A:A, A48) &gt; 0, 1, 0)</f>
        <v>0</v>
      </c>
      <c r="P48" s="7">
        <f>IF(COUNTIF('Iteration 3 - FBB'!A:A, A48) &gt; 0, 1, 0)</f>
        <v>0</v>
      </c>
      <c r="Q48" s="7">
        <f>IF(COUNTIF('Iteration 3 - BBB'!A:A, A48) &gt; 0, 1, 0)</f>
        <v>0</v>
      </c>
      <c r="R48" s="7">
        <f>IF(COUNTIF('Iteration 3 - BBF'!A:A, A48) &gt; 0, 1, 0)</f>
        <v>0</v>
      </c>
      <c r="S48" s="7">
        <f>IF(COUNTIF('Iteration 3 - BFF'!A:A, A48) &gt; 0, 1, 0)</f>
        <v>0</v>
      </c>
      <c r="T48" s="7">
        <f>IF(COUNTIF('Iteration 3 - BFB'!A:A, A48) &gt; 0, 1, 0)</f>
        <v>0</v>
      </c>
      <c r="U48" s="7">
        <f>IF(COUNTIF('Iteration 4 - FFBB'!A:A, A48) &gt; 0, 1, 0)</f>
        <v>0</v>
      </c>
      <c r="V48" s="7"/>
      <c r="W48" s="7"/>
      <c r="X48" s="7"/>
      <c r="Y48" s="7"/>
      <c r="Z48" s="7">
        <v>1</v>
      </c>
    </row>
    <row r="49" spans="1:26" x14ac:dyDescent="0.25">
      <c r="A49" s="7" t="s">
        <v>12333</v>
      </c>
      <c r="B49" s="7" t="s">
        <v>12334</v>
      </c>
      <c r="C49" s="7">
        <v>2024</v>
      </c>
      <c r="D49" s="7" t="s">
        <v>1844</v>
      </c>
      <c r="E49" s="7">
        <f t="shared" si="2"/>
        <v>0</v>
      </c>
      <c r="F49" s="7">
        <f>IF(COUNTIF('Start Set'!A:A, A49) &gt; 0, 1, 0)</f>
        <v>0</v>
      </c>
      <c r="G49" s="7">
        <f>IF(COUNTIF('Iteration 1 - Forward'!A:A, A49) &gt; 0, 1, 0)</f>
        <v>0</v>
      </c>
      <c r="H49" s="7">
        <f>IF(COUNTIF('Iteration 1 - Backward'!A:A, A49) &gt; 0, 1, 0)</f>
        <v>0</v>
      </c>
      <c r="I49" s="7">
        <f>IF(COUNTIF('Iteration 2 - Forward-Forward'!A:A, A49) &gt; 0, 1, 0)</f>
        <v>0</v>
      </c>
      <c r="J49" s="7">
        <f>IF(COUNTIF('Iteration 2 - Forward-Backward'!A:A, A49) &gt; 0, 1, 0)</f>
        <v>0</v>
      </c>
      <c r="K49" s="7">
        <f>IF(COUNTIF('Iteration 2 - Backward-Backward'!A:A, A49) &gt; 0, 1, 0)</f>
        <v>0</v>
      </c>
      <c r="L49" s="7">
        <f>IF(COUNTIF('Iteration 2 - Backward-Forward'!A:A, A49) &gt; 0, 1, 0)</f>
        <v>0</v>
      </c>
      <c r="M49" s="7">
        <f>IF(COUNTIF('Iteration 3 - FFF'!A:A, A49) &gt; 0, 1, 0)</f>
        <v>0</v>
      </c>
      <c r="N49" s="7">
        <f>IF(COUNTIF('Iteration 3 - FFB'!A:A, A49) &gt; 0, 1, 0)</f>
        <v>0</v>
      </c>
      <c r="O49" s="7">
        <f>IF(COUNTIF('Iteration 3 - FBF'!A:A, A49) &gt; 0, 1, 0)</f>
        <v>0</v>
      </c>
      <c r="P49" s="7">
        <f>IF(COUNTIF('Iteration 3 - FBB'!A:A, A49) &gt; 0, 1, 0)</f>
        <v>0</v>
      </c>
      <c r="Q49" s="7">
        <f>IF(COUNTIF('Iteration 3 - BBB'!A:A, A49) &gt; 0, 1, 0)</f>
        <v>0</v>
      </c>
      <c r="R49" s="7">
        <f>IF(COUNTIF('Iteration 3 - BBF'!A:A, A49) &gt; 0, 1, 0)</f>
        <v>0</v>
      </c>
      <c r="S49" s="7">
        <f>IF(COUNTIF('Iteration 3 - BFF'!A:A, A49) &gt; 0, 1, 0)</f>
        <v>0</v>
      </c>
      <c r="T49" s="7">
        <f>IF(COUNTIF('Iteration 3 - BFB'!A:A, A49) &gt; 0, 1, 0)</f>
        <v>0</v>
      </c>
      <c r="U49" s="7">
        <f>IF(COUNTIF('Iteration 4 - FFBB'!A:A, A49) &gt; 0, 1, 0)</f>
        <v>0</v>
      </c>
      <c r="V49" s="7"/>
      <c r="W49" s="7"/>
      <c r="X49" s="7"/>
      <c r="Y49" s="7"/>
      <c r="Z49" s="7">
        <v>1</v>
      </c>
    </row>
    <row r="50" spans="1:26" x14ac:dyDescent="0.25">
      <c r="A50" s="7" t="s">
        <v>12535</v>
      </c>
      <c r="B50" s="7" t="s">
        <v>12536</v>
      </c>
      <c r="C50" s="7">
        <v>2025</v>
      </c>
      <c r="D50" s="7" t="s">
        <v>12537</v>
      </c>
      <c r="E50" s="7">
        <f t="shared" si="2"/>
        <v>0</v>
      </c>
      <c r="F50" s="7">
        <f>IF(COUNTIF('Start Set'!A:A, A50) &gt; 0, 1, 0)</f>
        <v>0</v>
      </c>
      <c r="G50" s="7">
        <f>IF(COUNTIF('Iteration 1 - Forward'!A:A, A50) &gt; 0, 1, 0)</f>
        <v>0</v>
      </c>
      <c r="H50" s="7">
        <f>IF(COUNTIF('Iteration 1 - Backward'!A:A, A50) &gt; 0, 1, 0)</f>
        <v>0</v>
      </c>
      <c r="I50" s="7">
        <f>IF(COUNTIF('Iteration 2 - Forward-Forward'!A:A, A50) &gt; 0, 1, 0)</f>
        <v>0</v>
      </c>
      <c r="J50" s="7">
        <f>IF(COUNTIF('Iteration 2 - Forward-Backward'!A:A, A50) &gt; 0, 1, 0)</f>
        <v>0</v>
      </c>
      <c r="K50" s="7">
        <f>IF(COUNTIF('Iteration 2 - Backward-Backward'!A:A, A50) &gt; 0, 1, 0)</f>
        <v>0</v>
      </c>
      <c r="L50" s="7">
        <f>IF(COUNTIF('Iteration 2 - Backward-Forward'!A:A, A50) &gt; 0, 1, 0)</f>
        <v>0</v>
      </c>
      <c r="M50" s="7">
        <f>IF(COUNTIF('Iteration 3 - FFF'!A:A, A50) &gt; 0, 1, 0)</f>
        <v>0</v>
      </c>
      <c r="N50" s="7">
        <f>IF(COUNTIF('Iteration 3 - FFB'!A:A, A50) &gt; 0, 1, 0)</f>
        <v>0</v>
      </c>
      <c r="O50" s="7">
        <f>IF(COUNTIF('Iteration 3 - FBF'!A:A, A50) &gt; 0, 1, 0)</f>
        <v>0</v>
      </c>
      <c r="P50" s="7">
        <f>IF(COUNTIF('Iteration 3 - FBB'!A:A, A50) &gt; 0, 1, 0)</f>
        <v>0</v>
      </c>
      <c r="Q50" s="7">
        <f>IF(COUNTIF('Iteration 3 - BBB'!A:A, A50) &gt; 0, 1, 0)</f>
        <v>0</v>
      </c>
      <c r="R50" s="7">
        <f>IF(COUNTIF('Iteration 3 - BBF'!A:A, A50) &gt; 0, 1, 0)</f>
        <v>0</v>
      </c>
      <c r="S50" s="7">
        <f>IF(COUNTIF('Iteration 3 - BFF'!A:A, A50) &gt; 0, 1, 0)</f>
        <v>0</v>
      </c>
      <c r="T50" s="7">
        <f>IF(COUNTIF('Iteration 3 - BFB'!A:A, A50) &gt; 0, 1, 0)</f>
        <v>0</v>
      </c>
      <c r="U50" s="7">
        <f>IF(COUNTIF('Iteration 4 - FFBB'!A:A, A50) &gt; 0, 1, 0)</f>
        <v>0</v>
      </c>
      <c r="V50" s="7"/>
      <c r="W50" s="7"/>
      <c r="X50" s="7"/>
      <c r="Y50" s="7"/>
      <c r="Z50" s="7">
        <v>1</v>
      </c>
    </row>
    <row r="51" spans="1:26" x14ac:dyDescent="0.25">
      <c r="A51" s="7" t="s">
        <v>12549</v>
      </c>
      <c r="B51" s="7" t="s">
        <v>12550</v>
      </c>
      <c r="C51" s="7">
        <v>2023</v>
      </c>
      <c r="D51" s="7" t="s">
        <v>12551</v>
      </c>
      <c r="E51" s="7">
        <f t="shared" si="2"/>
        <v>0</v>
      </c>
      <c r="F51" s="7">
        <f>IF(COUNTIF('Start Set'!A:A, A51) &gt; 0, 1, 0)</f>
        <v>0</v>
      </c>
      <c r="G51" s="7">
        <f>IF(COUNTIF('Iteration 1 - Forward'!A:A, A51) &gt; 0, 1, 0)</f>
        <v>0</v>
      </c>
      <c r="H51" s="7">
        <f>IF(COUNTIF('Iteration 1 - Backward'!A:A, A51) &gt; 0, 1, 0)</f>
        <v>0</v>
      </c>
      <c r="I51" s="7">
        <f>IF(COUNTIF('Iteration 2 - Forward-Forward'!A:A, A51) &gt; 0, 1, 0)</f>
        <v>0</v>
      </c>
      <c r="J51" s="7">
        <f>IF(COUNTIF('Iteration 2 - Forward-Backward'!A:A, A51) &gt; 0, 1, 0)</f>
        <v>0</v>
      </c>
      <c r="K51" s="7">
        <f>IF(COUNTIF('Iteration 2 - Backward-Backward'!A:A, A51) &gt; 0, 1, 0)</f>
        <v>0</v>
      </c>
      <c r="L51" s="7">
        <f>IF(COUNTIF('Iteration 2 - Backward-Forward'!A:A, A51) &gt; 0, 1, 0)</f>
        <v>0</v>
      </c>
      <c r="M51" s="7">
        <f>IF(COUNTIF('Iteration 3 - FFF'!A:A, A51) &gt; 0, 1, 0)</f>
        <v>0</v>
      </c>
      <c r="N51" s="7">
        <f>IF(COUNTIF('Iteration 3 - FFB'!A:A, A51) &gt; 0, 1, 0)</f>
        <v>0</v>
      </c>
      <c r="O51" s="7">
        <f>IF(COUNTIF('Iteration 3 - FBF'!A:A, A51) &gt; 0, 1, 0)</f>
        <v>0</v>
      </c>
      <c r="P51" s="7">
        <f>IF(COUNTIF('Iteration 3 - FBB'!A:A, A51) &gt; 0, 1, 0)</f>
        <v>0</v>
      </c>
      <c r="Q51" s="7">
        <f>IF(COUNTIF('Iteration 3 - BBB'!A:A, A51) &gt; 0, 1, 0)</f>
        <v>0</v>
      </c>
      <c r="R51" s="7">
        <f>IF(COUNTIF('Iteration 3 - BBF'!A:A, A51) &gt; 0, 1, 0)</f>
        <v>0</v>
      </c>
      <c r="S51" s="7">
        <f>IF(COUNTIF('Iteration 3 - BFF'!A:A, A51) &gt; 0, 1, 0)</f>
        <v>0</v>
      </c>
      <c r="T51" s="7">
        <f>IF(COUNTIF('Iteration 3 - BFB'!A:A, A51) &gt; 0, 1, 0)</f>
        <v>0</v>
      </c>
      <c r="U51" s="7">
        <f>IF(COUNTIF('Iteration 4 - FFBB'!A:A, A51) &gt; 0, 1, 0)</f>
        <v>0</v>
      </c>
      <c r="V51" s="7"/>
      <c r="W51" s="7"/>
      <c r="X51" s="7"/>
      <c r="Y51" s="7"/>
      <c r="Z51" s="7">
        <v>1</v>
      </c>
    </row>
    <row r="52" spans="1:26" x14ac:dyDescent="0.25">
      <c r="A52" s="7" t="s">
        <v>12504</v>
      </c>
      <c r="B52" s="7" t="s">
        <v>12505</v>
      </c>
      <c r="C52" s="7">
        <v>2020</v>
      </c>
      <c r="D52" s="7" t="s">
        <v>402</v>
      </c>
      <c r="E52" s="7">
        <f t="shared" si="2"/>
        <v>0</v>
      </c>
      <c r="F52" s="7">
        <f>IF(COUNTIF('Start Set'!A:A, A52) &gt; 0, 1, 0)</f>
        <v>0</v>
      </c>
      <c r="G52" s="7">
        <f>IF(COUNTIF('Iteration 1 - Forward'!A:A, A52) &gt; 0, 1, 0)</f>
        <v>0</v>
      </c>
      <c r="H52" s="7">
        <f>IF(COUNTIF('Iteration 1 - Backward'!A:A, A52) &gt; 0, 1, 0)</f>
        <v>0</v>
      </c>
      <c r="I52" s="7">
        <f>IF(COUNTIF('Iteration 2 - Forward-Forward'!A:A, A52) &gt; 0, 1, 0)</f>
        <v>0</v>
      </c>
      <c r="J52" s="7">
        <f>IF(COUNTIF('Iteration 2 - Forward-Backward'!A:A, A52) &gt; 0, 1, 0)</f>
        <v>0</v>
      </c>
      <c r="K52" s="7">
        <f>IF(COUNTIF('Iteration 2 - Backward-Backward'!A:A, A52) &gt; 0, 1, 0)</f>
        <v>0</v>
      </c>
      <c r="L52" s="7">
        <f>IF(COUNTIF('Iteration 2 - Backward-Forward'!A:A, A52) &gt; 0, 1, 0)</f>
        <v>0</v>
      </c>
      <c r="M52" s="7">
        <f>IF(COUNTIF('Iteration 3 - FFF'!A:A, A52) &gt; 0, 1, 0)</f>
        <v>0</v>
      </c>
      <c r="N52" s="7">
        <f>IF(COUNTIF('Iteration 3 - FFB'!A:A, A52) &gt; 0, 1, 0)</f>
        <v>0</v>
      </c>
      <c r="O52" s="7">
        <f>IF(COUNTIF('Iteration 3 - FBF'!A:A, A52) &gt; 0, 1, 0)</f>
        <v>0</v>
      </c>
      <c r="P52" s="7">
        <f>IF(COUNTIF('Iteration 3 - FBB'!A:A, A52) &gt; 0, 1, 0)</f>
        <v>0</v>
      </c>
      <c r="Q52" s="7">
        <f>IF(COUNTIF('Iteration 3 - BBB'!A:A, A52) &gt; 0, 1, 0)</f>
        <v>0</v>
      </c>
      <c r="R52" s="7">
        <f>IF(COUNTIF('Iteration 3 - BBF'!A:A, A52) &gt; 0, 1, 0)</f>
        <v>0</v>
      </c>
      <c r="S52" s="7">
        <f>IF(COUNTIF('Iteration 3 - BFF'!A:A, A52) &gt; 0, 1, 0)</f>
        <v>0</v>
      </c>
      <c r="T52" s="7">
        <f>IF(COUNTIF('Iteration 3 - BFB'!A:A, A52) &gt; 0, 1, 0)</f>
        <v>0</v>
      </c>
      <c r="U52" s="7">
        <f>IF(COUNTIF('Iteration 4 - FFBB'!A:A, A52) &gt; 0, 1, 0)</f>
        <v>0</v>
      </c>
      <c r="V52" s="7"/>
      <c r="W52" s="7"/>
      <c r="X52" s="7"/>
      <c r="Y52" s="7"/>
      <c r="Z52" s="7">
        <v>1</v>
      </c>
    </row>
    <row r="53" spans="1:26" x14ac:dyDescent="0.25">
      <c r="A53" s="7" t="s">
        <v>12585</v>
      </c>
      <c r="B53" s="7" t="s">
        <v>12586</v>
      </c>
      <c r="C53" s="7">
        <v>2022</v>
      </c>
      <c r="D53" s="7" t="s">
        <v>12587</v>
      </c>
      <c r="E53" s="7">
        <f t="shared" si="2"/>
        <v>0</v>
      </c>
      <c r="F53" s="7">
        <f>IF(COUNTIF('Start Set'!A:A, A53) &gt; 0, 1, 0)</f>
        <v>0</v>
      </c>
      <c r="G53" s="7">
        <f>IF(COUNTIF('Iteration 1 - Forward'!A:A, A53) &gt; 0, 1, 0)</f>
        <v>0</v>
      </c>
      <c r="H53" s="7">
        <f>IF(COUNTIF('Iteration 1 - Backward'!A:A, A53) &gt; 0, 1, 0)</f>
        <v>0</v>
      </c>
      <c r="I53" s="7">
        <f>IF(COUNTIF('Iteration 2 - Forward-Forward'!A:A, A53) &gt; 0, 1, 0)</f>
        <v>0</v>
      </c>
      <c r="J53" s="7">
        <f>IF(COUNTIF('Iteration 2 - Forward-Backward'!A:A, A53) &gt; 0, 1, 0)</f>
        <v>0</v>
      </c>
      <c r="K53" s="7">
        <f>IF(COUNTIF('Iteration 2 - Backward-Backward'!A:A, A53) &gt; 0, 1, 0)</f>
        <v>0</v>
      </c>
      <c r="L53" s="7">
        <f>IF(COUNTIF('Iteration 2 - Backward-Forward'!A:A, A53) &gt; 0, 1, 0)</f>
        <v>0</v>
      </c>
      <c r="M53" s="7">
        <f>IF(COUNTIF('Iteration 3 - FFF'!A:A, A53) &gt; 0, 1, 0)</f>
        <v>0</v>
      </c>
      <c r="N53" s="7">
        <f>IF(COUNTIF('Iteration 3 - FFB'!A:A, A53) &gt; 0, 1, 0)</f>
        <v>0</v>
      </c>
      <c r="O53" s="7">
        <f>IF(COUNTIF('Iteration 3 - FBF'!A:A, A53) &gt; 0, 1, 0)</f>
        <v>0</v>
      </c>
      <c r="P53" s="7">
        <f>IF(COUNTIF('Iteration 3 - FBB'!A:A, A53) &gt; 0, 1, 0)</f>
        <v>0</v>
      </c>
      <c r="Q53" s="7">
        <f>IF(COUNTIF('Iteration 3 - BBB'!A:A, A53) &gt; 0, 1, 0)</f>
        <v>0</v>
      </c>
      <c r="R53" s="7">
        <f>IF(COUNTIF('Iteration 3 - BBF'!A:A, A53) &gt; 0, 1, 0)</f>
        <v>0</v>
      </c>
      <c r="S53" s="7">
        <f>IF(COUNTIF('Iteration 3 - BFF'!A:A, A53) &gt; 0, 1, 0)</f>
        <v>0</v>
      </c>
      <c r="T53" s="7">
        <f>IF(COUNTIF('Iteration 3 - BFB'!A:A, A53) &gt; 0, 1, 0)</f>
        <v>0</v>
      </c>
      <c r="U53" s="7">
        <f>IF(COUNTIF('Iteration 4 - FFBB'!A:A, A53) &gt; 0, 1, 0)</f>
        <v>0</v>
      </c>
      <c r="V53" s="7"/>
      <c r="W53" s="7"/>
      <c r="X53" s="7"/>
      <c r="Y53" s="7"/>
      <c r="Z53" s="7">
        <v>1</v>
      </c>
    </row>
    <row r="54" spans="1:26" x14ac:dyDescent="0.25">
      <c r="A54" s="7" t="s">
        <v>12572</v>
      </c>
      <c r="B54" s="7" t="s">
        <v>12573</v>
      </c>
      <c r="C54" s="7">
        <v>2024</v>
      </c>
      <c r="D54" s="7" t="s">
        <v>12574</v>
      </c>
      <c r="E54" s="7">
        <f t="shared" si="2"/>
        <v>0</v>
      </c>
      <c r="F54" s="7">
        <f>IF(COUNTIF('Start Set'!A:A, A54) &gt; 0, 1, 0)</f>
        <v>0</v>
      </c>
      <c r="G54" s="7">
        <f>IF(COUNTIF('Iteration 1 - Forward'!A:A, A54) &gt; 0, 1, 0)</f>
        <v>0</v>
      </c>
      <c r="H54" s="7">
        <f>IF(COUNTIF('Iteration 1 - Backward'!A:A, A54) &gt; 0, 1, 0)</f>
        <v>0</v>
      </c>
      <c r="I54" s="7">
        <f>IF(COUNTIF('Iteration 2 - Forward-Forward'!A:A, A54) &gt; 0, 1, 0)</f>
        <v>0</v>
      </c>
      <c r="J54" s="7">
        <f>IF(COUNTIF('Iteration 2 - Forward-Backward'!A:A, A54) &gt; 0, 1, 0)</f>
        <v>0</v>
      </c>
      <c r="K54" s="7">
        <f>IF(COUNTIF('Iteration 2 - Backward-Backward'!A:A, A54) &gt; 0, 1, 0)</f>
        <v>0</v>
      </c>
      <c r="L54" s="7">
        <f>IF(COUNTIF('Iteration 2 - Backward-Forward'!A:A, A54) &gt; 0, 1, 0)</f>
        <v>0</v>
      </c>
      <c r="M54" s="7">
        <f>IF(COUNTIF('Iteration 3 - FFF'!A:A, A54) &gt; 0, 1, 0)</f>
        <v>0</v>
      </c>
      <c r="N54" s="7">
        <f>IF(COUNTIF('Iteration 3 - FFB'!A:A, A54) &gt; 0, 1, 0)</f>
        <v>0</v>
      </c>
      <c r="O54" s="7">
        <f>IF(COUNTIF('Iteration 3 - FBF'!A:A, A54) &gt; 0, 1, 0)</f>
        <v>0</v>
      </c>
      <c r="P54" s="7">
        <f>IF(COUNTIF('Iteration 3 - FBB'!A:A, A54) &gt; 0, 1, 0)</f>
        <v>0</v>
      </c>
      <c r="Q54" s="7">
        <f>IF(COUNTIF('Iteration 3 - BBB'!A:A, A54) &gt; 0, 1, 0)</f>
        <v>0</v>
      </c>
      <c r="R54" s="7">
        <f>IF(COUNTIF('Iteration 3 - BBF'!A:A, A54) &gt; 0, 1, 0)</f>
        <v>0</v>
      </c>
      <c r="S54" s="7">
        <f>IF(COUNTIF('Iteration 3 - BFF'!A:A, A54) &gt; 0, 1, 0)</f>
        <v>0</v>
      </c>
      <c r="T54" s="7">
        <f>IF(COUNTIF('Iteration 3 - BFB'!A:A, A54) &gt; 0, 1, 0)</f>
        <v>0</v>
      </c>
      <c r="U54" s="7">
        <f>IF(COUNTIF('Iteration 4 - FFBB'!A:A, A54) &gt; 0, 1, 0)</f>
        <v>0</v>
      </c>
      <c r="V54" s="7"/>
      <c r="W54" s="7"/>
      <c r="X54" s="7">
        <v>1</v>
      </c>
    </row>
    <row r="55" spans="1:26" x14ac:dyDescent="0.25">
      <c r="A55" s="7" t="s">
        <v>12493</v>
      </c>
      <c r="B55" s="7" t="s">
        <v>12494</v>
      </c>
      <c r="C55" s="7">
        <v>2024</v>
      </c>
      <c r="D55" s="7" t="s">
        <v>12691</v>
      </c>
      <c r="E55" s="7">
        <f t="shared" si="2"/>
        <v>0</v>
      </c>
      <c r="F55" s="7">
        <f>IF(COUNTIF('Start Set'!A:A, A55) &gt; 0, 1, 0)</f>
        <v>0</v>
      </c>
      <c r="G55" s="7">
        <f>IF(COUNTIF('Iteration 1 - Forward'!A:A, A55) &gt; 0, 1, 0)</f>
        <v>0</v>
      </c>
      <c r="H55" s="7">
        <f>IF(COUNTIF('Iteration 1 - Backward'!A:A, A55) &gt; 0, 1, 0)</f>
        <v>0</v>
      </c>
      <c r="I55" s="7">
        <f>IF(COUNTIF('Iteration 2 - Forward-Forward'!A:A, A55) &gt; 0, 1, 0)</f>
        <v>0</v>
      </c>
      <c r="J55" s="7">
        <f>IF(COUNTIF('Iteration 2 - Forward-Backward'!A:A, A55) &gt; 0, 1, 0)</f>
        <v>0</v>
      </c>
      <c r="K55" s="7">
        <f>IF(COUNTIF('Iteration 2 - Backward-Backward'!A:A, A55) &gt; 0, 1, 0)</f>
        <v>0</v>
      </c>
      <c r="L55" s="7">
        <f>IF(COUNTIF('Iteration 2 - Backward-Forward'!A:A, A55) &gt; 0, 1, 0)</f>
        <v>0</v>
      </c>
      <c r="M55" s="7">
        <f>IF(COUNTIF('Iteration 3 - FFF'!A:A, A55) &gt; 0, 1, 0)</f>
        <v>0</v>
      </c>
      <c r="N55" s="7">
        <f>IF(COUNTIF('Iteration 3 - FFB'!A:A, A55) &gt; 0, 1, 0)</f>
        <v>0</v>
      </c>
      <c r="O55" s="7">
        <f>IF(COUNTIF('Iteration 3 - FBF'!A:A, A55) &gt; 0, 1, 0)</f>
        <v>0</v>
      </c>
      <c r="P55" s="7">
        <f>IF(COUNTIF('Iteration 3 - FBB'!A:A, A55) &gt; 0, 1, 0)</f>
        <v>0</v>
      </c>
      <c r="Q55" s="7">
        <f>IF(COUNTIF('Iteration 3 - BBB'!A:A, A55) &gt; 0, 1, 0)</f>
        <v>0</v>
      </c>
      <c r="R55" s="7">
        <f>IF(COUNTIF('Iteration 3 - BBF'!A:A, A55) &gt; 0, 1, 0)</f>
        <v>0</v>
      </c>
      <c r="S55" s="7">
        <f>IF(COUNTIF('Iteration 3 - BFF'!A:A, A55) &gt; 0, 1, 0)</f>
        <v>0</v>
      </c>
      <c r="T55" s="7">
        <f>IF(COUNTIF('Iteration 3 - BFB'!A:A, A55) &gt; 0, 1, 0)</f>
        <v>0</v>
      </c>
      <c r="U55" s="7">
        <f>IF(COUNTIF('Iteration 4 - FFBB'!A:A, A55) &gt; 0, 1, 0)</f>
        <v>0</v>
      </c>
      <c r="V55" s="7"/>
      <c r="W55" s="7"/>
      <c r="X55" s="7">
        <v>1</v>
      </c>
    </row>
    <row r="56" spans="1:26" x14ac:dyDescent="0.25">
      <c r="A56" s="7" t="s">
        <v>12452</v>
      </c>
      <c r="B56" s="7" t="s">
        <v>12453</v>
      </c>
      <c r="C56" s="7">
        <v>2024</v>
      </c>
      <c r="D56" s="7" t="s">
        <v>12685</v>
      </c>
      <c r="E56" s="7">
        <f t="shared" si="2"/>
        <v>0</v>
      </c>
      <c r="F56" s="7">
        <f>IF(COUNTIF('Start Set'!A:A, A56) &gt; 0, 1, 0)</f>
        <v>0</v>
      </c>
      <c r="G56" s="7">
        <f>IF(COUNTIF('Iteration 1 - Forward'!A:A, A56) &gt; 0, 1, 0)</f>
        <v>0</v>
      </c>
      <c r="H56" s="7">
        <f>IF(COUNTIF('Iteration 1 - Backward'!A:A, A56) &gt; 0, 1, 0)</f>
        <v>0</v>
      </c>
      <c r="I56" s="7">
        <f>IF(COUNTIF('Iteration 2 - Forward-Forward'!A:A, A56) &gt; 0, 1, 0)</f>
        <v>0</v>
      </c>
      <c r="J56" s="7">
        <f>IF(COUNTIF('Iteration 2 - Forward-Backward'!A:A, A56) &gt; 0, 1, 0)</f>
        <v>0</v>
      </c>
      <c r="K56" s="7">
        <f>IF(COUNTIF('Iteration 2 - Backward-Backward'!A:A, A56) &gt; 0, 1, 0)</f>
        <v>0</v>
      </c>
      <c r="L56" s="7">
        <f>IF(COUNTIF('Iteration 2 - Backward-Forward'!A:A, A56) &gt; 0, 1, 0)</f>
        <v>0</v>
      </c>
      <c r="M56" s="7">
        <f>IF(COUNTIF('Iteration 3 - FFF'!A:A, A56) &gt; 0, 1, 0)</f>
        <v>0</v>
      </c>
      <c r="N56" s="7">
        <f>IF(COUNTIF('Iteration 3 - FFB'!A:A, A56) &gt; 0, 1, 0)</f>
        <v>0</v>
      </c>
      <c r="O56" s="7">
        <f>IF(COUNTIF('Iteration 3 - FBF'!A:A, A56) &gt; 0, 1, 0)</f>
        <v>0</v>
      </c>
      <c r="P56" s="7">
        <f>IF(COUNTIF('Iteration 3 - FBB'!A:A, A56) &gt; 0, 1, 0)</f>
        <v>0</v>
      </c>
      <c r="Q56" s="7">
        <f>IF(COUNTIF('Iteration 3 - BBB'!A:A, A56) &gt; 0, 1, 0)</f>
        <v>0</v>
      </c>
      <c r="R56" s="7">
        <f>IF(COUNTIF('Iteration 3 - BBF'!A:A, A56) &gt; 0, 1, 0)</f>
        <v>0</v>
      </c>
      <c r="S56" s="7">
        <f>IF(COUNTIF('Iteration 3 - BFF'!A:A, A56) &gt; 0, 1, 0)</f>
        <v>0</v>
      </c>
      <c r="T56" s="7">
        <f>IF(COUNTIF('Iteration 3 - BFB'!A:A, A56) &gt; 0, 1, 0)</f>
        <v>0</v>
      </c>
      <c r="U56" s="7">
        <f>IF(COUNTIF('Iteration 4 - FFBB'!A:A, A56) &gt; 0, 1, 0)</f>
        <v>0</v>
      </c>
      <c r="V56" s="7"/>
      <c r="W56" s="7"/>
      <c r="X56" s="7"/>
      <c r="Y56" s="7"/>
      <c r="Z56" s="7">
        <v>1</v>
      </c>
    </row>
    <row r="57" spans="1:26" x14ac:dyDescent="0.25">
      <c r="A57" s="7" t="s">
        <v>12408</v>
      </c>
      <c r="B57" s="7" t="s">
        <v>12409</v>
      </c>
      <c r="C57" s="7">
        <v>2024</v>
      </c>
      <c r="D57" s="7" t="s">
        <v>12410</v>
      </c>
      <c r="E57" s="7">
        <f t="shared" si="2"/>
        <v>0</v>
      </c>
      <c r="F57" s="7">
        <f>IF(COUNTIF('Start Set'!A:A, A57) &gt; 0, 1, 0)</f>
        <v>0</v>
      </c>
      <c r="G57" s="7">
        <f>IF(COUNTIF('Iteration 1 - Forward'!A:A, A57) &gt; 0, 1, 0)</f>
        <v>0</v>
      </c>
      <c r="H57" s="7">
        <f>IF(COUNTIF('Iteration 1 - Backward'!A:A, A57) &gt; 0, 1, 0)</f>
        <v>0</v>
      </c>
      <c r="I57" s="7">
        <f>IF(COUNTIF('Iteration 2 - Forward-Forward'!A:A, A57) &gt; 0, 1, 0)</f>
        <v>0</v>
      </c>
      <c r="J57" s="7">
        <f>IF(COUNTIF('Iteration 2 - Forward-Backward'!A:A, A57) &gt; 0, 1, 0)</f>
        <v>0</v>
      </c>
      <c r="K57" s="7">
        <f>IF(COUNTIF('Iteration 2 - Backward-Backward'!A:A, A57) &gt; 0, 1, 0)</f>
        <v>0</v>
      </c>
      <c r="L57" s="7">
        <f>IF(COUNTIF('Iteration 2 - Backward-Forward'!A:A, A57) &gt; 0, 1, 0)</f>
        <v>0</v>
      </c>
      <c r="M57" s="7">
        <f>IF(COUNTIF('Iteration 3 - FFF'!A:A, A57) &gt; 0, 1, 0)</f>
        <v>0</v>
      </c>
      <c r="N57" s="7">
        <f>IF(COUNTIF('Iteration 3 - FFB'!A:A, A57) &gt; 0, 1, 0)</f>
        <v>0</v>
      </c>
      <c r="O57" s="7">
        <f>IF(COUNTIF('Iteration 3 - FBF'!A:A, A57) &gt; 0, 1, 0)</f>
        <v>0</v>
      </c>
      <c r="P57" s="7">
        <f>IF(COUNTIF('Iteration 3 - FBB'!A:A, A57) &gt; 0, 1, 0)</f>
        <v>0</v>
      </c>
      <c r="Q57" s="7">
        <f>IF(COUNTIF('Iteration 3 - BBB'!A:A, A57) &gt; 0, 1, 0)</f>
        <v>0</v>
      </c>
      <c r="R57" s="7">
        <f>IF(COUNTIF('Iteration 3 - BBF'!A:A, A57) &gt; 0, 1, 0)</f>
        <v>0</v>
      </c>
      <c r="S57" s="7">
        <f>IF(COUNTIF('Iteration 3 - BFF'!A:A, A57) &gt; 0, 1, 0)</f>
        <v>0</v>
      </c>
      <c r="T57" s="7">
        <f>IF(COUNTIF('Iteration 3 - BFB'!A:A, A57) &gt; 0, 1, 0)</f>
        <v>0</v>
      </c>
      <c r="U57" s="7">
        <f>IF(COUNTIF('Iteration 4 - FFBB'!A:A, A57) &gt; 0, 1, 0)</f>
        <v>0</v>
      </c>
      <c r="V57" s="7"/>
      <c r="W57" s="7"/>
      <c r="X57" s="7"/>
      <c r="Y57" s="7"/>
      <c r="Z57" s="7">
        <v>1</v>
      </c>
    </row>
    <row r="58" spans="1:26" x14ac:dyDescent="0.25">
      <c r="A58" s="7" t="s">
        <v>12591</v>
      </c>
      <c r="B58" s="7" t="s">
        <v>12592</v>
      </c>
      <c r="C58" s="7">
        <v>2025</v>
      </c>
      <c r="D58" s="7" t="s">
        <v>12593</v>
      </c>
      <c r="E58" s="7">
        <f t="shared" si="2"/>
        <v>0</v>
      </c>
      <c r="F58" s="7">
        <f>IF(COUNTIF('Start Set'!A:A, A58) &gt; 0, 1, 0)</f>
        <v>0</v>
      </c>
      <c r="G58" s="7">
        <f>IF(COUNTIF('Iteration 1 - Forward'!A:A, A58) &gt; 0, 1, 0)</f>
        <v>0</v>
      </c>
      <c r="H58" s="7">
        <f>IF(COUNTIF('Iteration 1 - Backward'!A:A, A58) &gt; 0, 1, 0)</f>
        <v>0</v>
      </c>
      <c r="I58" s="7">
        <f>IF(COUNTIF('Iteration 2 - Forward-Forward'!A:A, A58) &gt; 0, 1, 0)</f>
        <v>0</v>
      </c>
      <c r="J58" s="7">
        <f>IF(COUNTIF('Iteration 2 - Forward-Backward'!A:A, A58) &gt; 0, 1, 0)</f>
        <v>0</v>
      </c>
      <c r="K58" s="7">
        <f>IF(COUNTIF('Iteration 2 - Backward-Backward'!A:A, A58) &gt; 0, 1, 0)</f>
        <v>0</v>
      </c>
      <c r="L58" s="7">
        <f>IF(COUNTIF('Iteration 2 - Backward-Forward'!A:A, A58) &gt; 0, 1, 0)</f>
        <v>0</v>
      </c>
      <c r="M58" s="7">
        <f>IF(COUNTIF('Iteration 3 - FFF'!A:A, A58) &gt; 0, 1, 0)</f>
        <v>0</v>
      </c>
      <c r="N58" s="7">
        <f>IF(COUNTIF('Iteration 3 - FFB'!A:A, A58) &gt; 0, 1, 0)</f>
        <v>0</v>
      </c>
      <c r="O58" s="7">
        <f>IF(COUNTIF('Iteration 3 - FBF'!A:A, A58) &gt; 0, 1, 0)</f>
        <v>0</v>
      </c>
      <c r="P58" s="7">
        <f>IF(COUNTIF('Iteration 3 - FBB'!A:A, A58) &gt; 0, 1, 0)</f>
        <v>0</v>
      </c>
      <c r="Q58" s="7">
        <f>IF(COUNTIF('Iteration 3 - BBB'!A:A, A58) &gt; 0, 1, 0)</f>
        <v>0</v>
      </c>
      <c r="R58" s="7">
        <f>IF(COUNTIF('Iteration 3 - BBF'!A:A, A58) &gt; 0, 1, 0)</f>
        <v>0</v>
      </c>
      <c r="S58" s="7">
        <f>IF(COUNTIF('Iteration 3 - BFF'!A:A, A58) &gt; 0, 1, 0)</f>
        <v>0</v>
      </c>
      <c r="T58" s="7">
        <f>IF(COUNTIF('Iteration 3 - BFB'!A:A, A58) &gt; 0, 1, 0)</f>
        <v>0</v>
      </c>
      <c r="U58" s="7">
        <f>IF(COUNTIF('Iteration 4 - FFBB'!A:A, A58) &gt; 0, 1, 0)</f>
        <v>0</v>
      </c>
      <c r="V58" s="7"/>
      <c r="W58" s="7"/>
      <c r="X58" s="7">
        <v>1</v>
      </c>
    </row>
    <row r="59" spans="1:26" x14ac:dyDescent="0.25">
      <c r="A59" s="7" t="s">
        <v>12396</v>
      </c>
      <c r="B59" s="7" t="s">
        <v>12397</v>
      </c>
      <c r="C59" s="7">
        <v>2023</v>
      </c>
      <c r="D59" s="7" t="s">
        <v>12398</v>
      </c>
      <c r="E59" s="7">
        <f t="shared" si="2"/>
        <v>0</v>
      </c>
      <c r="F59" s="7">
        <f>IF(COUNTIF('Start Set'!A:A, A59) &gt; 0, 1, 0)</f>
        <v>0</v>
      </c>
      <c r="G59" s="7">
        <f>IF(COUNTIF('Iteration 1 - Forward'!A:A, A59) &gt; 0, 1, 0)</f>
        <v>0</v>
      </c>
      <c r="H59" s="7">
        <f>IF(COUNTIF('Iteration 1 - Backward'!A:A, A59) &gt; 0, 1, 0)</f>
        <v>0</v>
      </c>
      <c r="I59" s="7">
        <f>IF(COUNTIF('Iteration 2 - Forward-Forward'!A:A, A59) &gt; 0, 1, 0)</f>
        <v>0</v>
      </c>
      <c r="J59" s="7">
        <f>IF(COUNTIF('Iteration 2 - Forward-Backward'!A:A, A59) &gt; 0, 1, 0)</f>
        <v>0</v>
      </c>
      <c r="K59" s="7">
        <f>IF(COUNTIF('Iteration 2 - Backward-Backward'!A:A, A59) &gt; 0, 1, 0)</f>
        <v>0</v>
      </c>
      <c r="L59" s="7">
        <f>IF(COUNTIF('Iteration 2 - Backward-Forward'!A:A, A59) &gt; 0, 1, 0)</f>
        <v>0</v>
      </c>
      <c r="M59" s="7">
        <f>IF(COUNTIF('Iteration 3 - FFF'!A:A, A59) &gt; 0, 1, 0)</f>
        <v>0</v>
      </c>
      <c r="N59" s="7">
        <f>IF(COUNTIF('Iteration 3 - FFB'!A:A, A59) &gt; 0, 1, 0)</f>
        <v>0</v>
      </c>
      <c r="O59" s="7">
        <f>IF(COUNTIF('Iteration 3 - FBF'!A:A, A59) &gt; 0, 1, 0)</f>
        <v>0</v>
      </c>
      <c r="P59" s="7">
        <f>IF(COUNTIF('Iteration 3 - FBB'!A:A, A59) &gt; 0, 1, 0)</f>
        <v>0</v>
      </c>
      <c r="Q59" s="7">
        <f>IF(COUNTIF('Iteration 3 - BBB'!A:A, A59) &gt; 0, 1, 0)</f>
        <v>0</v>
      </c>
      <c r="R59" s="7">
        <f>IF(COUNTIF('Iteration 3 - BBF'!A:A, A59) &gt; 0, 1, 0)</f>
        <v>0</v>
      </c>
      <c r="S59" s="7">
        <f>IF(COUNTIF('Iteration 3 - BFF'!A:A, A59) &gt; 0, 1, 0)</f>
        <v>0</v>
      </c>
      <c r="T59" s="7">
        <f>IF(COUNTIF('Iteration 3 - BFB'!A:A, A59) &gt; 0, 1, 0)</f>
        <v>0</v>
      </c>
      <c r="U59" s="7">
        <f>IF(COUNTIF('Iteration 4 - FFBB'!A:A, A59) &gt; 0, 1, 0)</f>
        <v>0</v>
      </c>
      <c r="V59" s="7"/>
      <c r="W59" s="7">
        <v>1</v>
      </c>
      <c r="X59" s="7">
        <v>1</v>
      </c>
    </row>
    <row r="60" spans="1:26" x14ac:dyDescent="0.25">
      <c r="A60" s="7" t="s">
        <v>12635</v>
      </c>
      <c r="B60" s="7" t="s">
        <v>12636</v>
      </c>
      <c r="C60" s="7">
        <v>2021</v>
      </c>
      <c r="D60" s="7" t="s">
        <v>12637</v>
      </c>
      <c r="E60" s="7">
        <f t="shared" si="2"/>
        <v>0</v>
      </c>
      <c r="F60" s="7">
        <f>IF(COUNTIF('Start Set'!A:A, A60) &gt; 0, 1, 0)</f>
        <v>0</v>
      </c>
      <c r="G60" s="7">
        <f>IF(COUNTIF('Iteration 1 - Forward'!A:A, A60) &gt; 0, 1, 0)</f>
        <v>0</v>
      </c>
      <c r="H60" s="7">
        <f>IF(COUNTIF('Iteration 1 - Backward'!A:A, A60) &gt; 0, 1, 0)</f>
        <v>0</v>
      </c>
      <c r="I60" s="7">
        <f>IF(COUNTIF('Iteration 2 - Forward-Forward'!A:A, A60) &gt; 0, 1, 0)</f>
        <v>0</v>
      </c>
      <c r="J60" s="7">
        <f>IF(COUNTIF('Iteration 2 - Forward-Backward'!A:A, A60) &gt; 0, 1, 0)</f>
        <v>0</v>
      </c>
      <c r="K60" s="7">
        <f>IF(COUNTIF('Iteration 2 - Backward-Backward'!A:A, A60) &gt; 0, 1, 0)</f>
        <v>0</v>
      </c>
      <c r="L60" s="7">
        <f>IF(COUNTIF('Iteration 2 - Backward-Forward'!A:A, A60) &gt; 0, 1, 0)</f>
        <v>0</v>
      </c>
      <c r="M60" s="7">
        <f>IF(COUNTIF('Iteration 3 - FFF'!A:A, A60) &gt; 0, 1, 0)</f>
        <v>0</v>
      </c>
      <c r="N60" s="7">
        <f>IF(COUNTIF('Iteration 3 - FFB'!A:A, A60) &gt; 0, 1, 0)</f>
        <v>0</v>
      </c>
      <c r="O60" s="7">
        <f>IF(COUNTIF('Iteration 3 - FBF'!A:A, A60) &gt; 0, 1, 0)</f>
        <v>0</v>
      </c>
      <c r="P60" s="7">
        <f>IF(COUNTIF('Iteration 3 - FBB'!A:A, A60) &gt; 0, 1, 0)</f>
        <v>0</v>
      </c>
      <c r="Q60" s="7">
        <f>IF(COUNTIF('Iteration 3 - BBB'!A:A, A60) &gt; 0, 1, 0)</f>
        <v>0</v>
      </c>
      <c r="R60" s="7">
        <f>IF(COUNTIF('Iteration 3 - BBF'!A:A, A60) &gt; 0, 1, 0)</f>
        <v>0</v>
      </c>
      <c r="S60" s="7">
        <f>IF(COUNTIF('Iteration 3 - BFF'!A:A, A60) &gt; 0, 1, 0)</f>
        <v>0</v>
      </c>
      <c r="T60" s="7">
        <f>IF(COUNTIF('Iteration 3 - BFB'!A:A, A60) &gt; 0, 1, 0)</f>
        <v>0</v>
      </c>
      <c r="U60" s="7">
        <f>IF(COUNTIF('Iteration 4 - FFBB'!A:A, A60) &gt; 0, 1, 0)</f>
        <v>0</v>
      </c>
      <c r="V60" s="7"/>
      <c r="W60" s="7">
        <v>1</v>
      </c>
    </row>
    <row r="61" spans="1:26" x14ac:dyDescent="0.25">
      <c r="A61" s="7" t="s">
        <v>12629</v>
      </c>
      <c r="B61" s="7" t="s">
        <v>12630</v>
      </c>
      <c r="C61" s="7">
        <v>2023</v>
      </c>
      <c r="D61" s="7" t="s">
        <v>12631</v>
      </c>
      <c r="E61" s="7">
        <f t="shared" si="2"/>
        <v>0</v>
      </c>
      <c r="F61" s="7">
        <f>IF(COUNTIF('Start Set'!A:A, A61) &gt; 0, 1, 0)</f>
        <v>0</v>
      </c>
      <c r="G61" s="7">
        <f>IF(COUNTIF('Iteration 1 - Forward'!A:A, A61) &gt; 0, 1, 0)</f>
        <v>0</v>
      </c>
      <c r="H61" s="7">
        <f>IF(COUNTIF('Iteration 1 - Backward'!A:A, A61) &gt; 0, 1, 0)</f>
        <v>0</v>
      </c>
      <c r="I61" s="7">
        <f>IF(COUNTIF('Iteration 2 - Forward-Forward'!A:A, A61) &gt; 0, 1, 0)</f>
        <v>0</v>
      </c>
      <c r="J61" s="7">
        <f>IF(COUNTIF('Iteration 2 - Forward-Backward'!A:A, A61) &gt; 0, 1, 0)</f>
        <v>0</v>
      </c>
      <c r="K61" s="7">
        <f>IF(COUNTIF('Iteration 2 - Backward-Backward'!A:A, A61) &gt; 0, 1, 0)</f>
        <v>0</v>
      </c>
      <c r="L61" s="7">
        <f>IF(COUNTIF('Iteration 2 - Backward-Forward'!A:A, A61) &gt; 0, 1, 0)</f>
        <v>0</v>
      </c>
      <c r="M61" s="7">
        <f>IF(COUNTIF('Iteration 3 - FFF'!A:A, A61) &gt; 0, 1, 0)</f>
        <v>0</v>
      </c>
      <c r="N61" s="7">
        <f>IF(COUNTIF('Iteration 3 - FFB'!A:A, A61) &gt; 0, 1, 0)</f>
        <v>0</v>
      </c>
      <c r="O61" s="7">
        <f>IF(COUNTIF('Iteration 3 - FBF'!A:A, A61) &gt; 0, 1, 0)</f>
        <v>0</v>
      </c>
      <c r="P61" s="7">
        <f>IF(COUNTIF('Iteration 3 - FBB'!A:A, A61) &gt; 0, 1, 0)</f>
        <v>0</v>
      </c>
      <c r="Q61" s="7">
        <f>IF(COUNTIF('Iteration 3 - BBB'!A:A, A61) &gt; 0, 1, 0)</f>
        <v>0</v>
      </c>
      <c r="R61" s="7">
        <f>IF(COUNTIF('Iteration 3 - BBF'!A:A, A61) &gt; 0, 1, 0)</f>
        <v>0</v>
      </c>
      <c r="S61" s="7">
        <f>IF(COUNTIF('Iteration 3 - BFF'!A:A, A61) &gt; 0, 1, 0)</f>
        <v>0</v>
      </c>
      <c r="T61" s="7">
        <f>IF(COUNTIF('Iteration 3 - BFB'!A:A, A61) &gt; 0, 1, 0)</f>
        <v>0</v>
      </c>
      <c r="U61" s="7">
        <f>IF(COUNTIF('Iteration 4 - FFBB'!A:A, A61) &gt; 0, 1, 0)</f>
        <v>0</v>
      </c>
      <c r="V61" s="7"/>
      <c r="W61" s="7"/>
      <c r="X61" s="7"/>
      <c r="Y61" s="7"/>
      <c r="Z61" s="7">
        <v>1</v>
      </c>
    </row>
    <row r="62" spans="1:26" x14ac:dyDescent="0.25">
      <c r="A62" s="7" t="s">
        <v>12418</v>
      </c>
      <c r="B62" s="7" t="s">
        <v>12419</v>
      </c>
      <c r="C62" s="7">
        <v>2025</v>
      </c>
      <c r="D62" s="7" t="s">
        <v>6003</v>
      </c>
      <c r="E62" s="7">
        <f t="shared" si="2"/>
        <v>0</v>
      </c>
      <c r="F62" s="7">
        <f>IF(COUNTIF('Start Set'!A:A, A62) &gt; 0, 1, 0)</f>
        <v>0</v>
      </c>
      <c r="G62" s="7">
        <f>IF(COUNTIF('Iteration 1 - Forward'!A:A, A62) &gt; 0, 1, 0)</f>
        <v>0</v>
      </c>
      <c r="H62" s="7">
        <f>IF(COUNTIF('Iteration 1 - Backward'!A:A, A62) &gt; 0, 1, 0)</f>
        <v>0</v>
      </c>
      <c r="I62" s="7">
        <f>IF(COUNTIF('Iteration 2 - Forward-Forward'!A:A, A62) &gt; 0, 1, 0)</f>
        <v>0</v>
      </c>
      <c r="J62" s="7">
        <f>IF(COUNTIF('Iteration 2 - Forward-Backward'!A:A, A62) &gt; 0, 1, 0)</f>
        <v>0</v>
      </c>
      <c r="K62" s="7">
        <f>IF(COUNTIF('Iteration 2 - Backward-Backward'!A:A, A62) &gt; 0, 1, 0)</f>
        <v>0</v>
      </c>
      <c r="L62" s="7">
        <f>IF(COUNTIF('Iteration 2 - Backward-Forward'!A:A, A62) &gt; 0, 1, 0)</f>
        <v>0</v>
      </c>
      <c r="M62" s="7">
        <f>IF(COUNTIF('Iteration 3 - FFF'!A:A, A62) &gt; 0, 1, 0)</f>
        <v>0</v>
      </c>
      <c r="N62" s="7">
        <f>IF(COUNTIF('Iteration 3 - FFB'!A:A, A62) &gt; 0, 1, 0)</f>
        <v>0</v>
      </c>
      <c r="O62" s="7">
        <f>IF(COUNTIF('Iteration 3 - FBF'!A:A, A62) &gt; 0, 1, 0)</f>
        <v>0</v>
      </c>
      <c r="P62" s="7">
        <f>IF(COUNTIF('Iteration 3 - FBB'!A:A, A62) &gt; 0, 1, 0)</f>
        <v>0</v>
      </c>
      <c r="Q62" s="7">
        <f>IF(COUNTIF('Iteration 3 - BBB'!A:A, A62) &gt; 0, 1, 0)</f>
        <v>0</v>
      </c>
      <c r="R62" s="7">
        <f>IF(COUNTIF('Iteration 3 - BBF'!A:A, A62) &gt; 0, 1, 0)</f>
        <v>0</v>
      </c>
      <c r="S62" s="7">
        <f>IF(COUNTIF('Iteration 3 - BFF'!A:A, A62) &gt; 0, 1, 0)</f>
        <v>0</v>
      </c>
      <c r="T62" s="7">
        <f>IF(COUNTIF('Iteration 3 - BFB'!A:A, A62) &gt; 0, 1, 0)</f>
        <v>0</v>
      </c>
      <c r="U62" s="7">
        <f>IF(COUNTIF('Iteration 4 - FFBB'!A:A, A62) &gt; 0, 1, 0)</f>
        <v>0</v>
      </c>
      <c r="V62" s="7"/>
      <c r="W62" s="7"/>
      <c r="X62" s="7"/>
      <c r="Y62" s="7"/>
      <c r="Z62" s="7">
        <v>1</v>
      </c>
    </row>
    <row r="63" spans="1:26" x14ac:dyDescent="0.25">
      <c r="A63" s="7" t="s">
        <v>12382</v>
      </c>
      <c r="B63" s="7" t="s">
        <v>12383</v>
      </c>
      <c r="C63" s="7">
        <v>2021</v>
      </c>
      <c r="D63" s="7" t="s">
        <v>1295</v>
      </c>
      <c r="E63" s="7">
        <f t="shared" si="2"/>
        <v>0</v>
      </c>
      <c r="F63" s="7">
        <f>IF(COUNTIF('Start Set'!A:A, A63) &gt; 0, 1, 0)</f>
        <v>0</v>
      </c>
      <c r="G63" s="7">
        <f>IF(COUNTIF('Iteration 1 - Forward'!A:A, A63) &gt; 0, 1, 0)</f>
        <v>0</v>
      </c>
      <c r="H63" s="7">
        <f>IF(COUNTIF('Iteration 1 - Backward'!A:A, A63) &gt; 0, 1, 0)</f>
        <v>0</v>
      </c>
      <c r="I63" s="7">
        <f>IF(COUNTIF('Iteration 2 - Forward-Forward'!A:A, A63) &gt; 0, 1, 0)</f>
        <v>0</v>
      </c>
      <c r="J63" s="7">
        <f>IF(COUNTIF('Iteration 2 - Forward-Backward'!A:A, A63) &gt; 0, 1, 0)</f>
        <v>0</v>
      </c>
      <c r="K63" s="7">
        <f>IF(COUNTIF('Iteration 2 - Backward-Backward'!A:A, A63) &gt; 0, 1, 0)</f>
        <v>0</v>
      </c>
      <c r="L63" s="7">
        <f>IF(COUNTIF('Iteration 2 - Backward-Forward'!A:A, A63) &gt; 0, 1, 0)</f>
        <v>0</v>
      </c>
      <c r="M63" s="7">
        <f>IF(COUNTIF('Iteration 3 - FFF'!A:A, A63) &gt; 0, 1, 0)</f>
        <v>0</v>
      </c>
      <c r="N63" s="7">
        <f>IF(COUNTIF('Iteration 3 - FFB'!A:A, A63) &gt; 0, 1, 0)</f>
        <v>0</v>
      </c>
      <c r="O63" s="7">
        <f>IF(COUNTIF('Iteration 3 - FBF'!A:A, A63) &gt; 0, 1, 0)</f>
        <v>0</v>
      </c>
      <c r="P63" s="7">
        <f>IF(COUNTIF('Iteration 3 - FBB'!A:A, A63) &gt; 0, 1, 0)</f>
        <v>0</v>
      </c>
      <c r="Q63" s="7">
        <f>IF(COUNTIF('Iteration 3 - BBB'!A:A, A63) &gt; 0, 1, 0)</f>
        <v>0</v>
      </c>
      <c r="R63" s="7">
        <f>IF(COUNTIF('Iteration 3 - BBF'!A:A, A63) &gt; 0, 1, 0)</f>
        <v>0</v>
      </c>
      <c r="S63" s="7">
        <f>IF(COUNTIF('Iteration 3 - BFF'!A:A, A63) &gt; 0, 1, 0)</f>
        <v>0</v>
      </c>
      <c r="T63" s="7">
        <f>IF(COUNTIF('Iteration 3 - BFB'!A:A, A63) &gt; 0, 1, 0)</f>
        <v>0</v>
      </c>
      <c r="U63" s="7">
        <f>IF(COUNTIF('Iteration 4 - FFBB'!A:A, A63) &gt; 0, 1, 0)</f>
        <v>0</v>
      </c>
      <c r="V63" s="7"/>
      <c r="W63" s="7"/>
      <c r="X63" s="7"/>
      <c r="Y63" s="7"/>
      <c r="Z63" s="7">
        <v>1</v>
      </c>
    </row>
    <row r="64" spans="1:26" x14ac:dyDescent="0.25">
      <c r="A64" s="7" t="s">
        <v>12569</v>
      </c>
      <c r="B64" s="7" t="s">
        <v>12570</v>
      </c>
      <c r="C64" s="7">
        <v>2025</v>
      </c>
      <c r="D64" s="7" t="s">
        <v>12571</v>
      </c>
      <c r="E64" s="7">
        <f t="shared" si="2"/>
        <v>0</v>
      </c>
      <c r="F64" s="7">
        <f>IF(COUNTIF('Start Set'!A:A, A64) &gt; 0, 1, 0)</f>
        <v>0</v>
      </c>
      <c r="G64" s="7">
        <f>IF(COUNTIF('Iteration 1 - Forward'!A:A, A64) &gt; 0, 1, 0)</f>
        <v>0</v>
      </c>
      <c r="H64" s="7">
        <f>IF(COUNTIF('Iteration 1 - Backward'!A:A, A64) &gt; 0, 1, 0)</f>
        <v>0</v>
      </c>
      <c r="I64" s="7">
        <f>IF(COUNTIF('Iteration 2 - Forward-Forward'!A:A, A64) &gt; 0, 1, 0)</f>
        <v>0</v>
      </c>
      <c r="J64" s="7">
        <f>IF(COUNTIF('Iteration 2 - Forward-Backward'!A:A, A64) &gt; 0, 1, 0)</f>
        <v>0</v>
      </c>
      <c r="K64" s="7">
        <f>IF(COUNTIF('Iteration 2 - Backward-Backward'!A:A, A64) &gt; 0, 1, 0)</f>
        <v>0</v>
      </c>
      <c r="L64" s="7">
        <f>IF(COUNTIF('Iteration 2 - Backward-Forward'!A:A, A64) &gt; 0, 1, 0)</f>
        <v>0</v>
      </c>
      <c r="M64" s="7">
        <f>IF(COUNTIF('Iteration 3 - FFF'!A:A, A64) &gt; 0, 1, 0)</f>
        <v>0</v>
      </c>
      <c r="N64" s="7">
        <f>IF(COUNTIF('Iteration 3 - FFB'!A:A, A64) &gt; 0, 1, 0)</f>
        <v>0</v>
      </c>
      <c r="O64" s="7">
        <f>IF(COUNTIF('Iteration 3 - FBF'!A:A, A64) &gt; 0, 1, 0)</f>
        <v>0</v>
      </c>
      <c r="P64" s="7">
        <f>IF(COUNTIF('Iteration 3 - FBB'!A:A, A64) &gt; 0, 1, 0)</f>
        <v>0</v>
      </c>
      <c r="Q64" s="7">
        <f>IF(COUNTIF('Iteration 3 - BBB'!A:A, A64) &gt; 0, 1, 0)</f>
        <v>0</v>
      </c>
      <c r="R64" s="7">
        <f>IF(COUNTIF('Iteration 3 - BBF'!A:A, A64) &gt; 0, 1, 0)</f>
        <v>0</v>
      </c>
      <c r="S64" s="7">
        <f>IF(COUNTIF('Iteration 3 - BFF'!A:A, A64) &gt; 0, 1, 0)</f>
        <v>0</v>
      </c>
      <c r="T64" s="7">
        <f>IF(COUNTIF('Iteration 3 - BFB'!A:A, A64) &gt; 0, 1, 0)</f>
        <v>0</v>
      </c>
      <c r="U64" s="7">
        <f>IF(COUNTIF('Iteration 4 - FFBB'!A:A, A64) &gt; 0, 1, 0)</f>
        <v>0</v>
      </c>
      <c r="V64" s="7"/>
      <c r="W64" s="7">
        <v>1</v>
      </c>
    </row>
    <row r="65" spans="1:26" x14ac:dyDescent="0.25">
      <c r="A65" s="7" t="s">
        <v>12502</v>
      </c>
      <c r="B65" s="7" t="s">
        <v>12503</v>
      </c>
      <c r="C65" s="7">
        <v>2025</v>
      </c>
      <c r="D65" s="7" t="s">
        <v>12692</v>
      </c>
      <c r="E65" s="7">
        <f t="shared" si="2"/>
        <v>0</v>
      </c>
      <c r="F65" s="7">
        <f>IF(COUNTIF('Start Set'!A:A, A65) &gt; 0, 1, 0)</f>
        <v>0</v>
      </c>
      <c r="G65" s="7">
        <f>IF(COUNTIF('Iteration 1 - Forward'!A:A, A65) &gt; 0, 1, 0)</f>
        <v>0</v>
      </c>
      <c r="H65" s="7">
        <f>IF(COUNTIF('Iteration 1 - Backward'!A:A, A65) &gt; 0, 1, 0)</f>
        <v>0</v>
      </c>
      <c r="I65" s="7">
        <f>IF(COUNTIF('Iteration 2 - Forward-Forward'!A:A, A65) &gt; 0, 1, 0)</f>
        <v>0</v>
      </c>
      <c r="J65" s="7">
        <f>IF(COUNTIF('Iteration 2 - Forward-Backward'!A:A, A65) &gt; 0, 1, 0)</f>
        <v>0</v>
      </c>
      <c r="K65" s="7">
        <f>IF(COUNTIF('Iteration 2 - Backward-Backward'!A:A, A65) &gt; 0, 1, 0)</f>
        <v>0</v>
      </c>
      <c r="L65" s="7">
        <f>IF(COUNTIF('Iteration 2 - Backward-Forward'!A:A, A65) &gt; 0, 1, 0)</f>
        <v>0</v>
      </c>
      <c r="M65" s="7">
        <f>IF(COUNTIF('Iteration 3 - FFF'!A:A, A65) &gt; 0, 1, 0)</f>
        <v>0</v>
      </c>
      <c r="N65" s="7">
        <f>IF(COUNTIF('Iteration 3 - FFB'!A:A, A65) &gt; 0, 1, 0)</f>
        <v>0</v>
      </c>
      <c r="O65" s="7">
        <f>IF(COUNTIF('Iteration 3 - FBF'!A:A, A65) &gt; 0, 1, 0)</f>
        <v>0</v>
      </c>
      <c r="P65" s="7">
        <f>IF(COUNTIF('Iteration 3 - FBB'!A:A, A65) &gt; 0, 1, 0)</f>
        <v>0</v>
      </c>
      <c r="Q65" s="7">
        <f>IF(COUNTIF('Iteration 3 - BBB'!A:A, A65) &gt; 0, 1, 0)</f>
        <v>0</v>
      </c>
      <c r="R65" s="7">
        <f>IF(COUNTIF('Iteration 3 - BBF'!A:A, A65) &gt; 0, 1, 0)</f>
        <v>0</v>
      </c>
      <c r="S65" s="7">
        <f>IF(COUNTIF('Iteration 3 - BFF'!A:A, A65) &gt; 0, 1, 0)</f>
        <v>0</v>
      </c>
      <c r="T65" s="7">
        <f>IF(COUNTIF('Iteration 3 - BFB'!A:A, A65) &gt; 0, 1, 0)</f>
        <v>0</v>
      </c>
      <c r="U65" s="7">
        <f>IF(COUNTIF('Iteration 4 - FFBB'!A:A, A65) &gt; 0, 1, 0)</f>
        <v>0</v>
      </c>
      <c r="V65" s="7"/>
      <c r="W65" s="7"/>
      <c r="X65" s="7">
        <v>1</v>
      </c>
    </row>
    <row r="66" spans="1:26" x14ac:dyDescent="0.25">
      <c r="A66" s="7" t="s">
        <v>12373</v>
      </c>
      <c r="B66" s="7" t="s">
        <v>12374</v>
      </c>
      <c r="C66" s="7">
        <v>2024</v>
      </c>
      <c r="D66" s="7" t="s">
        <v>143</v>
      </c>
      <c r="E66" s="7">
        <f t="shared" si="2"/>
        <v>0</v>
      </c>
      <c r="F66" s="7">
        <f>IF(COUNTIF('Start Set'!A:A, A66) &gt; 0, 1, 0)</f>
        <v>0</v>
      </c>
      <c r="G66" s="7">
        <f>IF(COUNTIF('Iteration 1 - Forward'!A:A, A66) &gt; 0, 1, 0)</f>
        <v>0</v>
      </c>
      <c r="H66" s="7">
        <f>IF(COUNTIF('Iteration 1 - Backward'!A:A, A66) &gt; 0, 1, 0)</f>
        <v>0</v>
      </c>
      <c r="I66" s="7">
        <f>IF(COUNTIF('Iteration 2 - Forward-Forward'!A:A, A66) &gt; 0, 1, 0)</f>
        <v>0</v>
      </c>
      <c r="J66" s="7">
        <f>IF(COUNTIF('Iteration 2 - Forward-Backward'!A:A, A66) &gt; 0, 1, 0)</f>
        <v>0</v>
      </c>
      <c r="K66" s="7">
        <f>IF(COUNTIF('Iteration 2 - Backward-Backward'!A:A, A66) &gt; 0, 1, 0)</f>
        <v>0</v>
      </c>
      <c r="L66" s="7">
        <f>IF(COUNTIF('Iteration 2 - Backward-Forward'!A:A, A66) &gt; 0, 1, 0)</f>
        <v>0</v>
      </c>
      <c r="M66" s="7">
        <f>IF(COUNTIF('Iteration 3 - FFF'!A:A, A66) &gt; 0, 1, 0)</f>
        <v>0</v>
      </c>
      <c r="N66" s="7">
        <f>IF(COUNTIF('Iteration 3 - FFB'!A:A, A66) &gt; 0, 1, 0)</f>
        <v>0</v>
      </c>
      <c r="O66" s="7">
        <f>IF(COUNTIF('Iteration 3 - FBF'!A:A, A66) &gt; 0, 1, 0)</f>
        <v>0</v>
      </c>
      <c r="P66" s="7">
        <f>IF(COUNTIF('Iteration 3 - FBB'!A:A, A66) &gt; 0, 1, 0)</f>
        <v>0</v>
      </c>
      <c r="Q66" s="7">
        <f>IF(COUNTIF('Iteration 3 - BBB'!A:A, A66) &gt; 0, 1, 0)</f>
        <v>0</v>
      </c>
      <c r="R66" s="7">
        <f>IF(COUNTIF('Iteration 3 - BBF'!A:A, A66) &gt; 0, 1, 0)</f>
        <v>0</v>
      </c>
      <c r="S66" s="7">
        <f>IF(COUNTIF('Iteration 3 - BFF'!A:A, A66) &gt; 0, 1, 0)</f>
        <v>0</v>
      </c>
      <c r="T66" s="7">
        <f>IF(COUNTIF('Iteration 3 - BFB'!A:A, A66) &gt; 0, 1, 0)</f>
        <v>0</v>
      </c>
      <c r="U66" s="7">
        <f>IF(COUNTIF('Iteration 4 - FFBB'!A:A, A66) &gt; 0, 1, 0)</f>
        <v>0</v>
      </c>
      <c r="V66" s="7"/>
      <c r="W66" s="7"/>
      <c r="X66" s="7"/>
      <c r="Y66" s="7"/>
      <c r="Z66" s="7">
        <v>1</v>
      </c>
    </row>
    <row r="67" spans="1:26" x14ac:dyDescent="0.25">
      <c r="A67" s="7" t="s">
        <v>12448</v>
      </c>
      <c r="B67" s="7" t="s">
        <v>12449</v>
      </c>
      <c r="C67" s="7">
        <v>2024</v>
      </c>
      <c r="D67" s="7" t="s">
        <v>12684</v>
      </c>
      <c r="E67" s="7">
        <f t="shared" si="2"/>
        <v>0</v>
      </c>
      <c r="F67" s="7">
        <f>IF(COUNTIF('Start Set'!A:A, A67) &gt; 0, 1, 0)</f>
        <v>0</v>
      </c>
      <c r="G67" s="7">
        <f>IF(COUNTIF('Iteration 1 - Forward'!A:A, A67) &gt; 0, 1, 0)</f>
        <v>0</v>
      </c>
      <c r="H67" s="7">
        <f>IF(COUNTIF('Iteration 1 - Backward'!A:A, A67) &gt; 0, 1, 0)</f>
        <v>0</v>
      </c>
      <c r="I67" s="7">
        <f>IF(COUNTIF('Iteration 2 - Forward-Forward'!A:A, A67) &gt; 0, 1, 0)</f>
        <v>0</v>
      </c>
      <c r="J67" s="7">
        <f>IF(COUNTIF('Iteration 2 - Forward-Backward'!A:A, A67) &gt; 0, 1, 0)</f>
        <v>0</v>
      </c>
      <c r="K67" s="7">
        <f>IF(COUNTIF('Iteration 2 - Backward-Backward'!A:A, A67) &gt; 0, 1, 0)</f>
        <v>0</v>
      </c>
      <c r="L67" s="7">
        <f>IF(COUNTIF('Iteration 2 - Backward-Forward'!A:A, A67) &gt; 0, 1, 0)</f>
        <v>0</v>
      </c>
      <c r="M67" s="7">
        <f>IF(COUNTIF('Iteration 3 - FFF'!A:A, A67) &gt; 0, 1, 0)</f>
        <v>0</v>
      </c>
      <c r="N67" s="7">
        <f>IF(COUNTIF('Iteration 3 - FFB'!A:A, A67) &gt; 0, 1, 0)</f>
        <v>0</v>
      </c>
      <c r="O67" s="7">
        <f>IF(COUNTIF('Iteration 3 - FBF'!A:A, A67) &gt; 0, 1, 0)</f>
        <v>0</v>
      </c>
      <c r="P67" s="7">
        <f>IF(COUNTIF('Iteration 3 - FBB'!A:A, A67) &gt; 0, 1, 0)</f>
        <v>0</v>
      </c>
      <c r="Q67" s="7">
        <f>IF(COUNTIF('Iteration 3 - BBB'!A:A, A67) &gt; 0, 1, 0)</f>
        <v>0</v>
      </c>
      <c r="R67" s="7">
        <f>IF(COUNTIF('Iteration 3 - BBF'!A:A, A67) &gt; 0, 1, 0)</f>
        <v>0</v>
      </c>
      <c r="S67" s="7">
        <f>IF(COUNTIF('Iteration 3 - BFF'!A:A, A67) &gt; 0, 1, 0)</f>
        <v>0</v>
      </c>
      <c r="T67" s="7">
        <f>IF(COUNTIF('Iteration 3 - BFB'!A:A, A67) &gt; 0, 1, 0)</f>
        <v>0</v>
      </c>
      <c r="U67" s="7">
        <f>IF(COUNTIF('Iteration 4 - FFBB'!A:A, A67) &gt; 0, 1, 0)</f>
        <v>0</v>
      </c>
      <c r="V67" s="7"/>
      <c r="W67" s="7"/>
      <c r="X67" s="7"/>
      <c r="Y67" s="7"/>
      <c r="Z67" s="7">
        <v>1</v>
      </c>
    </row>
    <row r="68" spans="1:26" x14ac:dyDescent="0.25">
      <c r="A68" s="7" t="s">
        <v>12624</v>
      </c>
      <c r="B68" s="7" t="s">
        <v>12625</v>
      </c>
      <c r="C68" s="7">
        <v>2024</v>
      </c>
      <c r="D68" s="7" t="s">
        <v>12626</v>
      </c>
      <c r="E68" s="7">
        <f t="shared" si="2"/>
        <v>0</v>
      </c>
      <c r="F68" s="7">
        <f>IF(COUNTIF('Start Set'!A:A, A68) &gt; 0, 1, 0)</f>
        <v>0</v>
      </c>
      <c r="G68" s="7">
        <f>IF(COUNTIF('Iteration 1 - Forward'!A:A, A68) &gt; 0, 1, 0)</f>
        <v>0</v>
      </c>
      <c r="H68" s="7">
        <f>IF(COUNTIF('Iteration 1 - Backward'!A:A, A68) &gt; 0, 1, 0)</f>
        <v>0</v>
      </c>
      <c r="I68" s="7">
        <f>IF(COUNTIF('Iteration 2 - Forward-Forward'!A:A, A68) &gt; 0, 1, 0)</f>
        <v>0</v>
      </c>
      <c r="J68" s="7">
        <f>IF(COUNTIF('Iteration 2 - Forward-Backward'!A:A, A68) &gt; 0, 1, 0)</f>
        <v>0</v>
      </c>
      <c r="K68" s="7">
        <f>IF(COUNTIF('Iteration 2 - Backward-Backward'!A:A, A68) &gt; 0, 1, 0)</f>
        <v>0</v>
      </c>
      <c r="L68" s="7">
        <f>IF(COUNTIF('Iteration 2 - Backward-Forward'!A:A, A68) &gt; 0, 1, 0)</f>
        <v>0</v>
      </c>
      <c r="M68" s="7">
        <f>IF(COUNTIF('Iteration 3 - FFF'!A:A, A68) &gt; 0, 1, 0)</f>
        <v>0</v>
      </c>
      <c r="N68" s="7">
        <f>IF(COUNTIF('Iteration 3 - FFB'!A:A, A68) &gt; 0, 1, 0)</f>
        <v>0</v>
      </c>
      <c r="O68" s="7">
        <f>IF(COUNTIF('Iteration 3 - FBF'!A:A, A68) &gt; 0, 1, 0)</f>
        <v>0</v>
      </c>
      <c r="P68" s="7">
        <f>IF(COUNTIF('Iteration 3 - FBB'!A:A, A68) &gt; 0, 1, 0)</f>
        <v>0</v>
      </c>
      <c r="Q68" s="7">
        <f>IF(COUNTIF('Iteration 3 - BBB'!A:A, A68) &gt; 0, 1, 0)</f>
        <v>0</v>
      </c>
      <c r="R68" s="7">
        <f>IF(COUNTIF('Iteration 3 - BBF'!A:A, A68) &gt; 0, 1, 0)</f>
        <v>0</v>
      </c>
      <c r="S68" s="7">
        <f>IF(COUNTIF('Iteration 3 - BFF'!A:A, A68) &gt; 0, 1, 0)</f>
        <v>0</v>
      </c>
      <c r="T68" s="7">
        <f>IF(COUNTIF('Iteration 3 - BFB'!A:A, A68) &gt; 0, 1, 0)</f>
        <v>0</v>
      </c>
      <c r="U68" s="7">
        <f>IF(COUNTIF('Iteration 4 - FFBB'!A:A, A68) &gt; 0, 1, 0)</f>
        <v>0</v>
      </c>
      <c r="V68" s="7"/>
      <c r="W68" s="7"/>
      <c r="X68" s="7"/>
      <c r="Y68" s="7"/>
      <c r="Z68" s="7">
        <v>1</v>
      </c>
    </row>
    <row r="69" spans="1:26" x14ac:dyDescent="0.25">
      <c r="A69" s="7" t="s">
        <v>12609</v>
      </c>
      <c r="B69" s="7" t="s">
        <v>12610</v>
      </c>
      <c r="C69" s="7">
        <v>2022</v>
      </c>
      <c r="D69" s="7" t="s">
        <v>12611</v>
      </c>
      <c r="E69" s="7">
        <f t="shared" si="2"/>
        <v>0</v>
      </c>
      <c r="F69" s="7">
        <f>IF(COUNTIF('Start Set'!A:A, A69) &gt; 0, 1, 0)</f>
        <v>0</v>
      </c>
      <c r="G69" s="7">
        <f>IF(COUNTIF('Iteration 1 - Forward'!A:A, A69) &gt; 0, 1, 0)</f>
        <v>0</v>
      </c>
      <c r="H69" s="7">
        <f>IF(COUNTIF('Iteration 1 - Backward'!A:A, A69) &gt; 0, 1, 0)</f>
        <v>0</v>
      </c>
      <c r="I69" s="7">
        <f>IF(COUNTIF('Iteration 2 - Forward-Forward'!A:A, A69) &gt; 0, 1, 0)</f>
        <v>0</v>
      </c>
      <c r="J69" s="7">
        <f>IF(COUNTIF('Iteration 2 - Forward-Backward'!A:A, A69) &gt; 0, 1, 0)</f>
        <v>0</v>
      </c>
      <c r="K69" s="7">
        <f>IF(COUNTIF('Iteration 2 - Backward-Backward'!A:A, A69) &gt; 0, 1, 0)</f>
        <v>0</v>
      </c>
      <c r="L69" s="7">
        <f>IF(COUNTIF('Iteration 2 - Backward-Forward'!A:A, A69) &gt; 0, 1, 0)</f>
        <v>0</v>
      </c>
      <c r="M69" s="7">
        <f>IF(COUNTIF('Iteration 3 - FFF'!A:A, A69) &gt; 0, 1, 0)</f>
        <v>0</v>
      </c>
      <c r="N69" s="7">
        <f>IF(COUNTIF('Iteration 3 - FFB'!A:A, A69) &gt; 0, 1, 0)</f>
        <v>0</v>
      </c>
      <c r="O69" s="7">
        <f>IF(COUNTIF('Iteration 3 - FBF'!A:A, A69) &gt; 0, 1, 0)</f>
        <v>0</v>
      </c>
      <c r="P69" s="7">
        <f>IF(COUNTIF('Iteration 3 - FBB'!A:A, A69) &gt; 0, 1, 0)</f>
        <v>0</v>
      </c>
      <c r="Q69" s="7">
        <f>IF(COUNTIF('Iteration 3 - BBB'!A:A, A69) &gt; 0, 1, 0)</f>
        <v>0</v>
      </c>
      <c r="R69" s="7">
        <f>IF(COUNTIF('Iteration 3 - BBF'!A:A, A69) &gt; 0, 1, 0)</f>
        <v>0</v>
      </c>
      <c r="S69" s="7">
        <f>IF(COUNTIF('Iteration 3 - BFF'!A:A, A69) &gt; 0, 1, 0)</f>
        <v>0</v>
      </c>
      <c r="T69" s="7">
        <f>IF(COUNTIF('Iteration 3 - BFB'!A:A, A69) &gt; 0, 1, 0)</f>
        <v>0</v>
      </c>
      <c r="U69" s="7">
        <f>IF(COUNTIF('Iteration 4 - FFBB'!A:A, A69) &gt; 0, 1, 0)</f>
        <v>0</v>
      </c>
      <c r="V69" s="7"/>
      <c r="W69" s="7"/>
      <c r="X69" s="7"/>
      <c r="Y69" s="7"/>
      <c r="Z69" s="7">
        <v>1</v>
      </c>
    </row>
    <row r="70" spans="1:26" x14ac:dyDescent="0.25">
      <c r="A70" s="7" t="s">
        <v>12616</v>
      </c>
      <c r="B70" s="7" t="s">
        <v>12617</v>
      </c>
      <c r="C70" s="7">
        <v>2023</v>
      </c>
      <c r="D70" s="7" t="s">
        <v>12618</v>
      </c>
      <c r="E70" s="7">
        <f t="shared" si="2"/>
        <v>0</v>
      </c>
      <c r="F70" s="7">
        <f>IF(COUNTIF('Start Set'!A:A, A70) &gt; 0, 1, 0)</f>
        <v>0</v>
      </c>
      <c r="G70" s="7">
        <f>IF(COUNTIF('Iteration 1 - Forward'!A:A, A70) &gt; 0, 1, 0)</f>
        <v>0</v>
      </c>
      <c r="H70" s="7">
        <f>IF(COUNTIF('Iteration 1 - Backward'!A:A, A70) &gt; 0, 1, 0)</f>
        <v>0</v>
      </c>
      <c r="I70" s="7">
        <f>IF(COUNTIF('Iteration 2 - Forward-Forward'!A:A, A70) &gt; 0, 1, 0)</f>
        <v>0</v>
      </c>
      <c r="J70" s="7">
        <f>IF(COUNTIF('Iteration 2 - Forward-Backward'!A:A, A70) &gt; 0, 1, 0)</f>
        <v>0</v>
      </c>
      <c r="K70" s="7">
        <f>IF(COUNTIF('Iteration 2 - Backward-Backward'!A:A, A70) &gt; 0, 1, 0)</f>
        <v>0</v>
      </c>
      <c r="L70" s="7">
        <f>IF(COUNTIF('Iteration 2 - Backward-Forward'!A:A, A70) &gt; 0, 1, 0)</f>
        <v>0</v>
      </c>
      <c r="M70" s="7">
        <f>IF(COUNTIF('Iteration 3 - FFF'!A:A, A70) &gt; 0, 1, 0)</f>
        <v>0</v>
      </c>
      <c r="N70" s="7">
        <f>IF(COUNTIF('Iteration 3 - FFB'!A:A, A70) &gt; 0, 1, 0)</f>
        <v>0</v>
      </c>
      <c r="O70" s="7">
        <f>IF(COUNTIF('Iteration 3 - FBF'!A:A, A70) &gt; 0, 1, 0)</f>
        <v>0</v>
      </c>
      <c r="P70" s="7">
        <f>IF(COUNTIF('Iteration 3 - FBB'!A:A, A70) &gt; 0, 1, 0)</f>
        <v>0</v>
      </c>
      <c r="Q70" s="7">
        <f>IF(COUNTIF('Iteration 3 - BBB'!A:A, A70) &gt; 0, 1, 0)</f>
        <v>0</v>
      </c>
      <c r="R70" s="7">
        <f>IF(COUNTIF('Iteration 3 - BBF'!A:A, A70) &gt; 0, 1, 0)</f>
        <v>0</v>
      </c>
      <c r="S70" s="7">
        <f>IF(COUNTIF('Iteration 3 - BFF'!A:A, A70) &gt; 0, 1, 0)</f>
        <v>0</v>
      </c>
      <c r="T70" s="7">
        <f>IF(COUNTIF('Iteration 3 - BFB'!A:A, A70) &gt; 0, 1, 0)</f>
        <v>0</v>
      </c>
      <c r="U70" s="7">
        <f>IF(COUNTIF('Iteration 4 - FFBB'!A:A, A70) &gt; 0, 1, 0)</f>
        <v>0</v>
      </c>
      <c r="V70" s="7"/>
      <c r="W70" s="7">
        <v>1</v>
      </c>
    </row>
    <row r="71" spans="1:26" x14ac:dyDescent="0.25">
      <c r="A71" s="7" t="s">
        <v>12411</v>
      </c>
      <c r="B71" s="7" t="s">
        <v>12412</v>
      </c>
      <c r="C71" s="7">
        <v>2022</v>
      </c>
      <c r="D71" s="7" t="s">
        <v>12413</v>
      </c>
      <c r="E71" s="7">
        <f t="shared" si="2"/>
        <v>0</v>
      </c>
      <c r="F71" s="7">
        <f>IF(COUNTIF('Start Set'!A:A, A71) &gt; 0, 1, 0)</f>
        <v>0</v>
      </c>
      <c r="G71" s="7">
        <f>IF(COUNTIF('Iteration 1 - Forward'!A:A, A71) &gt; 0, 1, 0)</f>
        <v>0</v>
      </c>
      <c r="H71" s="7">
        <f>IF(COUNTIF('Iteration 1 - Backward'!A:A, A71) &gt; 0, 1, 0)</f>
        <v>0</v>
      </c>
      <c r="I71" s="7">
        <f>IF(COUNTIF('Iteration 2 - Forward-Forward'!A:A, A71) &gt; 0, 1, 0)</f>
        <v>0</v>
      </c>
      <c r="J71" s="7">
        <f>IF(COUNTIF('Iteration 2 - Forward-Backward'!A:A, A71) &gt; 0, 1, 0)</f>
        <v>0</v>
      </c>
      <c r="K71" s="7">
        <f>IF(COUNTIF('Iteration 2 - Backward-Backward'!A:A, A71) &gt; 0, 1, 0)</f>
        <v>0</v>
      </c>
      <c r="L71" s="7">
        <f>IF(COUNTIF('Iteration 2 - Backward-Forward'!A:A, A71) &gt; 0, 1, 0)</f>
        <v>0</v>
      </c>
      <c r="M71" s="7">
        <f>IF(COUNTIF('Iteration 3 - FFF'!A:A, A71) &gt; 0, 1, 0)</f>
        <v>0</v>
      </c>
      <c r="N71" s="7">
        <f>IF(COUNTIF('Iteration 3 - FFB'!A:A, A71) &gt; 0, 1, 0)</f>
        <v>0</v>
      </c>
      <c r="O71" s="7">
        <f>IF(COUNTIF('Iteration 3 - FBF'!A:A, A71) &gt; 0, 1, 0)</f>
        <v>0</v>
      </c>
      <c r="P71" s="7">
        <f>IF(COUNTIF('Iteration 3 - FBB'!A:A, A71) &gt; 0, 1, 0)</f>
        <v>0</v>
      </c>
      <c r="Q71" s="7">
        <f>IF(COUNTIF('Iteration 3 - BBB'!A:A, A71) &gt; 0, 1, 0)</f>
        <v>0</v>
      </c>
      <c r="R71" s="7">
        <f>IF(COUNTIF('Iteration 3 - BBF'!A:A, A71) &gt; 0, 1, 0)</f>
        <v>0</v>
      </c>
      <c r="S71" s="7">
        <f>IF(COUNTIF('Iteration 3 - BFF'!A:A, A71) &gt; 0, 1, 0)</f>
        <v>0</v>
      </c>
      <c r="T71" s="7">
        <f>IF(COUNTIF('Iteration 3 - BFB'!A:A, A71) &gt; 0, 1, 0)</f>
        <v>0</v>
      </c>
      <c r="U71" s="7">
        <f>IF(COUNTIF('Iteration 4 - FFBB'!A:A, A71) &gt; 0, 1, 0)</f>
        <v>0</v>
      </c>
      <c r="V71" s="7"/>
      <c r="W71" s="7"/>
      <c r="X71" s="7"/>
      <c r="Y71" s="7"/>
      <c r="Z71" s="7">
        <v>1</v>
      </c>
    </row>
    <row r="72" spans="1:26" x14ac:dyDescent="0.25">
      <c r="A72" s="7" t="s">
        <v>12457</v>
      </c>
      <c r="B72" s="7" t="s">
        <v>12458</v>
      </c>
      <c r="C72" s="7">
        <v>2023</v>
      </c>
      <c r="D72" s="7" t="s">
        <v>9164</v>
      </c>
      <c r="E72" s="7">
        <f t="shared" si="2"/>
        <v>0</v>
      </c>
      <c r="F72" s="7">
        <f>IF(COUNTIF('Start Set'!A:A, A72) &gt; 0, 1, 0)</f>
        <v>0</v>
      </c>
      <c r="G72" s="7">
        <f>IF(COUNTIF('Iteration 1 - Forward'!A:A, A72) &gt; 0, 1, 0)</f>
        <v>0</v>
      </c>
      <c r="H72" s="7">
        <f>IF(COUNTIF('Iteration 1 - Backward'!A:A, A72) &gt; 0, 1, 0)</f>
        <v>0</v>
      </c>
      <c r="I72" s="7">
        <f>IF(COUNTIF('Iteration 2 - Forward-Forward'!A:A, A72) &gt; 0, 1, 0)</f>
        <v>0</v>
      </c>
      <c r="J72" s="7">
        <f>IF(COUNTIF('Iteration 2 - Forward-Backward'!A:A, A72) &gt; 0, 1, 0)</f>
        <v>0</v>
      </c>
      <c r="K72" s="7">
        <f>IF(COUNTIF('Iteration 2 - Backward-Backward'!A:A, A72) &gt; 0, 1, 0)</f>
        <v>0</v>
      </c>
      <c r="L72" s="7">
        <f>IF(COUNTIF('Iteration 2 - Backward-Forward'!A:A, A72) &gt; 0, 1, 0)</f>
        <v>0</v>
      </c>
      <c r="M72" s="7">
        <f>IF(COUNTIF('Iteration 3 - FFF'!A:A, A72) &gt; 0, 1, 0)</f>
        <v>0</v>
      </c>
      <c r="N72" s="7">
        <f>IF(COUNTIF('Iteration 3 - FFB'!A:A, A72) &gt; 0, 1, 0)</f>
        <v>0</v>
      </c>
      <c r="O72" s="7">
        <f>IF(COUNTIF('Iteration 3 - FBF'!A:A, A72) &gt; 0, 1, 0)</f>
        <v>0</v>
      </c>
      <c r="P72" s="7">
        <f>IF(COUNTIF('Iteration 3 - FBB'!A:A, A72) &gt; 0, 1, 0)</f>
        <v>0</v>
      </c>
      <c r="Q72" s="7">
        <f>IF(COUNTIF('Iteration 3 - BBB'!A:A, A72) &gt; 0, 1, 0)</f>
        <v>0</v>
      </c>
      <c r="R72" s="7">
        <f>IF(COUNTIF('Iteration 3 - BBF'!A:A, A72) &gt; 0, 1, 0)</f>
        <v>0</v>
      </c>
      <c r="S72" s="7">
        <f>IF(COUNTIF('Iteration 3 - BFF'!A:A, A72) &gt; 0, 1, 0)</f>
        <v>0</v>
      </c>
      <c r="T72" s="7">
        <f>IF(COUNTIF('Iteration 3 - BFB'!A:A, A72) &gt; 0, 1, 0)</f>
        <v>0</v>
      </c>
      <c r="U72" s="7">
        <f>IF(COUNTIF('Iteration 4 - FFBB'!A:A, A72) &gt; 0, 1, 0)</f>
        <v>0</v>
      </c>
      <c r="V72" s="7"/>
      <c r="W72" s="7"/>
      <c r="X72" s="7"/>
      <c r="Y72" s="7"/>
      <c r="Z72" s="7">
        <v>1</v>
      </c>
    </row>
    <row r="73" spans="1:26" x14ac:dyDescent="0.25">
      <c r="A73" s="7" t="s">
        <v>12465</v>
      </c>
      <c r="B73" s="7" t="s">
        <v>12466</v>
      </c>
      <c r="C73" s="7">
        <v>2023</v>
      </c>
      <c r="D73" s="7" t="s">
        <v>12467</v>
      </c>
      <c r="E73" s="7">
        <f t="shared" si="2"/>
        <v>0</v>
      </c>
      <c r="F73" s="7">
        <f>IF(COUNTIF('Start Set'!A:A, A73) &gt; 0, 1, 0)</f>
        <v>0</v>
      </c>
      <c r="G73" s="7">
        <f>IF(COUNTIF('Iteration 1 - Forward'!A:A, A73) &gt; 0, 1, 0)</f>
        <v>0</v>
      </c>
      <c r="H73" s="7">
        <f>IF(COUNTIF('Iteration 1 - Backward'!A:A, A73) &gt; 0, 1, 0)</f>
        <v>0</v>
      </c>
      <c r="I73" s="7">
        <f>IF(COUNTIF('Iteration 2 - Forward-Forward'!A:A, A73) &gt; 0, 1, 0)</f>
        <v>0</v>
      </c>
      <c r="J73" s="7">
        <f>IF(COUNTIF('Iteration 2 - Forward-Backward'!A:A, A73) &gt; 0, 1, 0)</f>
        <v>0</v>
      </c>
      <c r="K73" s="7">
        <f>IF(COUNTIF('Iteration 2 - Backward-Backward'!A:A, A73) &gt; 0, 1, 0)</f>
        <v>0</v>
      </c>
      <c r="L73" s="7">
        <f>IF(COUNTIF('Iteration 2 - Backward-Forward'!A:A, A73) &gt; 0, 1, 0)</f>
        <v>0</v>
      </c>
      <c r="M73" s="7">
        <f>IF(COUNTIF('Iteration 3 - FFF'!A:A, A73) &gt; 0, 1, 0)</f>
        <v>0</v>
      </c>
      <c r="N73" s="7">
        <f>IF(COUNTIF('Iteration 3 - FFB'!A:A, A73) &gt; 0, 1, 0)</f>
        <v>0</v>
      </c>
      <c r="O73" s="7">
        <f>IF(COUNTIF('Iteration 3 - FBF'!A:A, A73) &gt; 0, 1, 0)</f>
        <v>0</v>
      </c>
      <c r="P73" s="7">
        <f>IF(COUNTIF('Iteration 3 - FBB'!A:A, A73) &gt; 0, 1, 0)</f>
        <v>0</v>
      </c>
      <c r="Q73" s="7">
        <f>IF(COUNTIF('Iteration 3 - BBB'!A:A, A73) &gt; 0, 1, 0)</f>
        <v>0</v>
      </c>
      <c r="R73" s="7">
        <f>IF(COUNTIF('Iteration 3 - BBF'!A:A, A73) &gt; 0, 1, 0)</f>
        <v>0</v>
      </c>
      <c r="S73" s="7">
        <f>IF(COUNTIF('Iteration 3 - BFF'!A:A, A73) &gt; 0, 1, 0)</f>
        <v>0</v>
      </c>
      <c r="T73" s="7">
        <f>IF(COUNTIF('Iteration 3 - BFB'!A:A, A73) &gt; 0, 1, 0)</f>
        <v>0</v>
      </c>
      <c r="U73" s="7">
        <f>IF(COUNTIF('Iteration 4 - FFBB'!A:A, A73) &gt; 0, 1, 0)</f>
        <v>0</v>
      </c>
      <c r="V73" s="7"/>
      <c r="W73" s="7"/>
      <c r="X73" s="7">
        <v>1</v>
      </c>
    </row>
    <row r="74" spans="1:26" x14ac:dyDescent="0.25">
      <c r="A74" s="7" t="s">
        <v>12468</v>
      </c>
      <c r="B74" s="7" t="s">
        <v>12469</v>
      </c>
      <c r="C74" s="7">
        <v>2025</v>
      </c>
      <c r="D74" s="7" t="s">
        <v>12470</v>
      </c>
      <c r="E74" s="7">
        <f t="shared" si="2"/>
        <v>0</v>
      </c>
      <c r="F74" s="7">
        <f>IF(COUNTIF('Start Set'!A:A, A74) &gt; 0, 1, 0)</f>
        <v>0</v>
      </c>
      <c r="G74" s="7">
        <f>IF(COUNTIF('Iteration 1 - Forward'!A:A, A74) &gt; 0, 1, 0)</f>
        <v>0</v>
      </c>
      <c r="H74" s="7">
        <f>IF(COUNTIF('Iteration 1 - Backward'!A:A, A74) &gt; 0, 1, 0)</f>
        <v>0</v>
      </c>
      <c r="I74" s="7">
        <f>IF(COUNTIF('Iteration 2 - Forward-Forward'!A:A, A74) &gt; 0, 1, 0)</f>
        <v>0</v>
      </c>
      <c r="J74" s="7">
        <f>IF(COUNTIF('Iteration 2 - Forward-Backward'!A:A, A74) &gt; 0, 1, 0)</f>
        <v>0</v>
      </c>
      <c r="K74" s="7">
        <f>IF(COUNTIF('Iteration 2 - Backward-Backward'!A:A, A74) &gt; 0, 1, 0)</f>
        <v>0</v>
      </c>
      <c r="L74" s="7">
        <f>IF(COUNTIF('Iteration 2 - Backward-Forward'!A:A, A74) &gt; 0, 1, 0)</f>
        <v>0</v>
      </c>
      <c r="M74" s="7">
        <f>IF(COUNTIF('Iteration 3 - FFF'!A:A, A74) &gt; 0, 1, 0)</f>
        <v>0</v>
      </c>
      <c r="N74" s="7">
        <f>IF(COUNTIF('Iteration 3 - FFB'!A:A, A74) &gt; 0, 1, 0)</f>
        <v>0</v>
      </c>
      <c r="O74" s="7">
        <f>IF(COUNTIF('Iteration 3 - FBF'!A:A, A74) &gt; 0, 1, 0)</f>
        <v>0</v>
      </c>
      <c r="P74" s="7">
        <f>IF(COUNTIF('Iteration 3 - FBB'!A:A, A74) &gt; 0, 1, 0)</f>
        <v>0</v>
      </c>
      <c r="Q74" s="7">
        <f>IF(COUNTIF('Iteration 3 - BBB'!A:A, A74) &gt; 0, 1, 0)</f>
        <v>0</v>
      </c>
      <c r="R74" s="7">
        <f>IF(COUNTIF('Iteration 3 - BBF'!A:A, A74) &gt; 0, 1, 0)</f>
        <v>0</v>
      </c>
      <c r="S74" s="7">
        <f>IF(COUNTIF('Iteration 3 - BFF'!A:A, A74) &gt; 0, 1, 0)</f>
        <v>0</v>
      </c>
      <c r="T74" s="7">
        <f>IF(COUNTIF('Iteration 3 - BFB'!A:A, A74) &gt; 0, 1, 0)</f>
        <v>0</v>
      </c>
      <c r="U74" s="7">
        <f>IF(COUNTIF('Iteration 4 - FFBB'!A:A, A74) &gt; 0, 1, 0)</f>
        <v>0</v>
      </c>
      <c r="V74" s="7"/>
      <c r="W74" s="7"/>
      <c r="X74" s="7">
        <v>1</v>
      </c>
    </row>
    <row r="75" spans="1:26" x14ac:dyDescent="0.25">
      <c r="A75" s="7" t="s">
        <v>12434</v>
      </c>
      <c r="B75" s="7" t="s">
        <v>12435</v>
      </c>
      <c r="C75" s="7">
        <v>2022</v>
      </c>
      <c r="D75" s="7" t="s">
        <v>12682</v>
      </c>
      <c r="E75" s="7">
        <f t="shared" si="2"/>
        <v>0</v>
      </c>
      <c r="F75" s="7">
        <f>IF(COUNTIF('Start Set'!A:A, A75) &gt; 0, 1, 0)</f>
        <v>0</v>
      </c>
      <c r="G75" s="7">
        <f>IF(COUNTIF('Iteration 1 - Forward'!A:A, A75) &gt; 0, 1, 0)</f>
        <v>0</v>
      </c>
      <c r="H75" s="7">
        <f>IF(COUNTIF('Iteration 1 - Backward'!A:A, A75) &gt; 0, 1, 0)</f>
        <v>0</v>
      </c>
      <c r="I75" s="7">
        <f>IF(COUNTIF('Iteration 2 - Forward-Forward'!A:A, A75) &gt; 0, 1, 0)</f>
        <v>0</v>
      </c>
      <c r="J75" s="7">
        <f>IF(COUNTIF('Iteration 2 - Forward-Backward'!A:A, A75) &gt; 0, 1, 0)</f>
        <v>0</v>
      </c>
      <c r="K75" s="7">
        <f>IF(COUNTIF('Iteration 2 - Backward-Backward'!A:A, A75) &gt; 0, 1, 0)</f>
        <v>0</v>
      </c>
      <c r="L75" s="7">
        <f>IF(COUNTIF('Iteration 2 - Backward-Forward'!A:A, A75) &gt; 0, 1, 0)</f>
        <v>0</v>
      </c>
      <c r="M75" s="7">
        <f>IF(COUNTIF('Iteration 3 - FFF'!A:A, A75) &gt; 0, 1, 0)</f>
        <v>0</v>
      </c>
      <c r="N75" s="7">
        <f>IF(COUNTIF('Iteration 3 - FFB'!A:A, A75) &gt; 0, 1, 0)</f>
        <v>0</v>
      </c>
      <c r="O75" s="7">
        <f>IF(COUNTIF('Iteration 3 - FBF'!A:A, A75) &gt; 0, 1, 0)</f>
        <v>0</v>
      </c>
      <c r="P75" s="7">
        <f>IF(COUNTIF('Iteration 3 - FBB'!A:A, A75) &gt; 0, 1, 0)</f>
        <v>0</v>
      </c>
      <c r="Q75" s="7">
        <f>IF(COUNTIF('Iteration 3 - BBB'!A:A, A75) &gt; 0, 1, 0)</f>
        <v>0</v>
      </c>
      <c r="R75" s="7">
        <f>IF(COUNTIF('Iteration 3 - BBF'!A:A, A75) &gt; 0, 1, 0)</f>
        <v>0</v>
      </c>
      <c r="S75" s="7">
        <f>IF(COUNTIF('Iteration 3 - BFF'!A:A, A75) &gt; 0, 1, 0)</f>
        <v>0</v>
      </c>
      <c r="T75" s="7">
        <f>IF(COUNTIF('Iteration 3 - BFB'!A:A, A75) &gt; 0, 1, 0)</f>
        <v>0</v>
      </c>
      <c r="U75" s="7">
        <f>IF(COUNTIF('Iteration 4 - FFBB'!A:A, A75) &gt; 0, 1, 0)</f>
        <v>0</v>
      </c>
      <c r="V75" s="7"/>
      <c r="W75" s="7"/>
      <c r="X75" s="7"/>
      <c r="Y75" s="7"/>
      <c r="Z75" s="7">
        <v>1</v>
      </c>
    </row>
    <row r="76" spans="1:26" x14ac:dyDescent="0.25">
      <c r="A76" s="7" t="s">
        <v>12612</v>
      </c>
      <c r="B76" s="7" t="s">
        <v>12613</v>
      </c>
      <c r="C76" s="7">
        <v>2023</v>
      </c>
      <c r="D76" s="7" t="s">
        <v>12614</v>
      </c>
      <c r="E76" s="7">
        <f t="shared" si="2"/>
        <v>0</v>
      </c>
      <c r="F76" s="7">
        <f>IF(COUNTIF('Start Set'!A:A, A76) &gt; 0, 1, 0)</f>
        <v>0</v>
      </c>
      <c r="G76" s="7">
        <f>IF(COUNTIF('Iteration 1 - Forward'!A:A, A76) &gt; 0, 1, 0)</f>
        <v>0</v>
      </c>
      <c r="H76" s="7">
        <f>IF(COUNTIF('Iteration 1 - Backward'!A:A, A76) &gt; 0, 1, 0)</f>
        <v>0</v>
      </c>
      <c r="I76" s="7">
        <f>IF(COUNTIF('Iteration 2 - Forward-Forward'!A:A, A76) &gt; 0, 1, 0)</f>
        <v>0</v>
      </c>
      <c r="J76" s="7">
        <f>IF(COUNTIF('Iteration 2 - Forward-Backward'!A:A, A76) &gt; 0, 1, 0)</f>
        <v>0</v>
      </c>
      <c r="K76" s="7">
        <f>IF(COUNTIF('Iteration 2 - Backward-Backward'!A:A, A76) &gt; 0, 1, 0)</f>
        <v>0</v>
      </c>
      <c r="L76" s="7">
        <f>IF(COUNTIF('Iteration 2 - Backward-Forward'!A:A, A76) &gt; 0, 1, 0)</f>
        <v>0</v>
      </c>
      <c r="M76" s="7">
        <f>IF(COUNTIF('Iteration 3 - FFF'!A:A, A76) &gt; 0, 1, 0)</f>
        <v>0</v>
      </c>
      <c r="N76" s="7">
        <f>IF(COUNTIF('Iteration 3 - FFB'!A:A, A76) &gt; 0, 1, 0)</f>
        <v>0</v>
      </c>
      <c r="O76" s="7">
        <f>IF(COUNTIF('Iteration 3 - FBF'!A:A, A76) &gt; 0, 1, 0)</f>
        <v>0</v>
      </c>
      <c r="P76" s="7">
        <f>IF(COUNTIF('Iteration 3 - FBB'!A:A, A76) &gt; 0, 1, 0)</f>
        <v>0</v>
      </c>
      <c r="Q76" s="7">
        <f>IF(COUNTIF('Iteration 3 - BBB'!A:A, A76) &gt; 0, 1, 0)</f>
        <v>0</v>
      </c>
      <c r="R76" s="7">
        <f>IF(COUNTIF('Iteration 3 - BBF'!A:A, A76) &gt; 0, 1, 0)</f>
        <v>0</v>
      </c>
      <c r="S76" s="7">
        <f>IF(COUNTIF('Iteration 3 - BFF'!A:A, A76) &gt; 0, 1, 0)</f>
        <v>0</v>
      </c>
      <c r="T76" s="7">
        <f>IF(COUNTIF('Iteration 3 - BFB'!A:A, A76) &gt; 0, 1, 0)</f>
        <v>0</v>
      </c>
      <c r="U76" s="7">
        <f>IF(COUNTIF('Iteration 4 - FFBB'!A:A, A76) &gt; 0, 1, 0)</f>
        <v>0</v>
      </c>
      <c r="V76" s="7"/>
      <c r="W76" s="7"/>
      <c r="X76" s="7">
        <v>1</v>
      </c>
    </row>
    <row r="77" spans="1:26" x14ac:dyDescent="0.25">
      <c r="A77" s="7" t="s">
        <v>12414</v>
      </c>
      <c r="B77" s="7" t="s">
        <v>12415</v>
      </c>
      <c r="C77" s="7">
        <v>2024</v>
      </c>
      <c r="D77" s="7" t="s">
        <v>356</v>
      </c>
      <c r="E77" s="7">
        <f t="shared" si="2"/>
        <v>0</v>
      </c>
      <c r="F77" s="7">
        <f>IF(COUNTIF('Start Set'!A:A, A77) &gt; 0, 1, 0)</f>
        <v>0</v>
      </c>
      <c r="G77" s="7">
        <f>IF(COUNTIF('Iteration 1 - Forward'!A:A, A77) &gt; 0, 1, 0)</f>
        <v>0</v>
      </c>
      <c r="H77" s="7">
        <f>IF(COUNTIF('Iteration 1 - Backward'!A:A, A77) &gt; 0, 1, 0)</f>
        <v>0</v>
      </c>
      <c r="I77" s="7">
        <f>IF(COUNTIF('Iteration 2 - Forward-Forward'!A:A, A77) &gt; 0, 1, 0)</f>
        <v>0</v>
      </c>
      <c r="J77" s="7">
        <f>IF(COUNTIF('Iteration 2 - Forward-Backward'!A:A, A77) &gt; 0, 1, 0)</f>
        <v>0</v>
      </c>
      <c r="K77" s="7">
        <f>IF(COUNTIF('Iteration 2 - Backward-Backward'!A:A, A77) &gt; 0, 1, 0)</f>
        <v>0</v>
      </c>
      <c r="L77" s="7">
        <f>IF(COUNTIF('Iteration 2 - Backward-Forward'!A:A, A77) &gt; 0, 1, 0)</f>
        <v>0</v>
      </c>
      <c r="M77" s="7">
        <f>IF(COUNTIF('Iteration 3 - FFF'!A:A, A77) &gt; 0, 1, 0)</f>
        <v>0</v>
      </c>
      <c r="N77" s="7">
        <f>IF(COUNTIF('Iteration 3 - FFB'!A:A, A77) &gt; 0, 1, 0)</f>
        <v>0</v>
      </c>
      <c r="O77" s="7">
        <f>IF(COUNTIF('Iteration 3 - FBF'!A:A, A77) &gt; 0, 1, 0)</f>
        <v>0</v>
      </c>
      <c r="P77" s="7">
        <f>IF(COUNTIF('Iteration 3 - FBB'!A:A, A77) &gt; 0, 1, 0)</f>
        <v>0</v>
      </c>
      <c r="Q77" s="7">
        <f>IF(COUNTIF('Iteration 3 - BBB'!A:A, A77) &gt; 0, 1, 0)</f>
        <v>0</v>
      </c>
      <c r="R77" s="7">
        <f>IF(COUNTIF('Iteration 3 - BBF'!A:A, A77) &gt; 0, 1, 0)</f>
        <v>0</v>
      </c>
      <c r="S77" s="7">
        <f>IF(COUNTIF('Iteration 3 - BFF'!A:A, A77) &gt; 0, 1, 0)</f>
        <v>0</v>
      </c>
      <c r="T77" s="7">
        <f>IF(COUNTIF('Iteration 3 - BFB'!A:A, A77) &gt; 0, 1, 0)</f>
        <v>0</v>
      </c>
      <c r="U77" s="7">
        <f>IF(COUNTIF('Iteration 4 - FFBB'!A:A, A77) &gt; 0, 1, 0)</f>
        <v>0</v>
      </c>
      <c r="V77" s="7"/>
      <c r="W77" s="7"/>
      <c r="X77" s="7"/>
      <c r="Y77" s="7"/>
      <c r="Z77" s="7">
        <v>1</v>
      </c>
    </row>
    <row r="78" spans="1:26" x14ac:dyDescent="0.25">
      <c r="A78" s="7" t="s">
        <v>12622</v>
      </c>
      <c r="B78" s="7" t="s">
        <v>12623</v>
      </c>
      <c r="C78" s="7">
        <v>2024</v>
      </c>
      <c r="D78" s="7" t="s">
        <v>12659</v>
      </c>
      <c r="E78" s="7">
        <f t="shared" ref="E78:E101" si="3">--(ROW(A78)&lt;&gt;MATCH(A78,$A:$A,0))</f>
        <v>0</v>
      </c>
      <c r="F78" s="7">
        <f>IF(COUNTIF('Start Set'!A:A, A78) &gt; 0, 1, 0)</f>
        <v>0</v>
      </c>
      <c r="G78" s="7">
        <f>IF(COUNTIF('Iteration 1 - Forward'!A:A, A78) &gt; 0, 1, 0)</f>
        <v>0</v>
      </c>
      <c r="H78" s="7">
        <f>IF(COUNTIF('Iteration 1 - Backward'!A:A, A78) &gt; 0, 1, 0)</f>
        <v>0</v>
      </c>
      <c r="I78" s="7">
        <f>IF(COUNTIF('Iteration 2 - Forward-Forward'!A:A, A78) &gt; 0, 1, 0)</f>
        <v>0</v>
      </c>
      <c r="J78" s="7">
        <f>IF(COUNTIF('Iteration 2 - Forward-Backward'!A:A, A78) &gt; 0, 1, 0)</f>
        <v>0</v>
      </c>
      <c r="K78" s="7">
        <f>IF(COUNTIF('Iteration 2 - Backward-Backward'!A:A, A78) &gt; 0, 1, 0)</f>
        <v>0</v>
      </c>
      <c r="L78" s="7">
        <f>IF(COUNTIF('Iteration 2 - Backward-Forward'!A:A, A78) &gt; 0, 1, 0)</f>
        <v>0</v>
      </c>
      <c r="M78" s="7">
        <f>IF(COUNTIF('Iteration 3 - FFF'!A:A, A78) &gt; 0, 1, 0)</f>
        <v>0</v>
      </c>
      <c r="N78" s="7">
        <f>IF(COUNTIF('Iteration 3 - FFB'!A:A, A78) &gt; 0, 1, 0)</f>
        <v>0</v>
      </c>
      <c r="O78" s="7">
        <f>IF(COUNTIF('Iteration 3 - FBF'!A:A, A78) &gt; 0, 1, 0)</f>
        <v>0</v>
      </c>
      <c r="P78" s="7">
        <f>IF(COUNTIF('Iteration 3 - FBB'!A:A, A78) &gt; 0, 1, 0)</f>
        <v>0</v>
      </c>
      <c r="Q78" s="7">
        <f>IF(COUNTIF('Iteration 3 - BBB'!A:A, A78) &gt; 0, 1, 0)</f>
        <v>0</v>
      </c>
      <c r="R78" s="7">
        <f>IF(COUNTIF('Iteration 3 - BBF'!A:A, A78) &gt; 0, 1, 0)</f>
        <v>0</v>
      </c>
      <c r="S78" s="7">
        <f>IF(COUNTIF('Iteration 3 - BFF'!A:A, A78) &gt; 0, 1, 0)</f>
        <v>0</v>
      </c>
      <c r="T78" s="7">
        <f>IF(COUNTIF('Iteration 3 - BFB'!A:A, A78) &gt; 0, 1, 0)</f>
        <v>0</v>
      </c>
      <c r="U78" s="7">
        <f>IF(COUNTIF('Iteration 4 - FFBB'!A:A, A78) &gt; 0, 1, 0)</f>
        <v>0</v>
      </c>
      <c r="V78" s="7"/>
      <c r="W78" s="7"/>
      <c r="X78" s="7"/>
      <c r="Y78" s="7"/>
      <c r="Z78" s="7">
        <v>1</v>
      </c>
    </row>
    <row r="79" spans="1:26" x14ac:dyDescent="0.25">
      <c r="A79" s="7" t="s">
        <v>12454</v>
      </c>
      <c r="B79" s="7" t="s">
        <v>12455</v>
      </c>
      <c r="C79" s="7">
        <v>2024</v>
      </c>
      <c r="D79" s="7" t="s">
        <v>12456</v>
      </c>
      <c r="E79" s="7">
        <f t="shared" si="3"/>
        <v>0</v>
      </c>
      <c r="F79" s="7">
        <f>IF(COUNTIF('Start Set'!A:A, A79) &gt; 0, 1, 0)</f>
        <v>0</v>
      </c>
      <c r="G79" s="7">
        <f>IF(COUNTIF('Iteration 1 - Forward'!A:A, A79) &gt; 0, 1, 0)</f>
        <v>0</v>
      </c>
      <c r="H79" s="7">
        <f>IF(COUNTIF('Iteration 1 - Backward'!A:A, A79) &gt; 0, 1, 0)</f>
        <v>0</v>
      </c>
      <c r="I79" s="7">
        <f>IF(COUNTIF('Iteration 2 - Forward-Forward'!A:A, A79) &gt; 0, 1, 0)</f>
        <v>0</v>
      </c>
      <c r="J79" s="7">
        <f>IF(COUNTIF('Iteration 2 - Forward-Backward'!A:A, A79) &gt; 0, 1, 0)</f>
        <v>0</v>
      </c>
      <c r="K79" s="7">
        <f>IF(COUNTIF('Iteration 2 - Backward-Backward'!A:A, A79) &gt; 0, 1, 0)</f>
        <v>0</v>
      </c>
      <c r="L79" s="7">
        <f>IF(COUNTIF('Iteration 2 - Backward-Forward'!A:A, A79) &gt; 0, 1, 0)</f>
        <v>0</v>
      </c>
      <c r="M79" s="7">
        <f>IF(COUNTIF('Iteration 3 - FFF'!A:A, A79) &gt; 0, 1, 0)</f>
        <v>0</v>
      </c>
      <c r="N79" s="7">
        <f>IF(COUNTIF('Iteration 3 - FFB'!A:A, A79) &gt; 0, 1, 0)</f>
        <v>0</v>
      </c>
      <c r="O79" s="7">
        <f>IF(COUNTIF('Iteration 3 - FBF'!A:A, A79) &gt; 0, 1, 0)</f>
        <v>0</v>
      </c>
      <c r="P79" s="7">
        <f>IF(COUNTIF('Iteration 3 - FBB'!A:A, A79) &gt; 0, 1, 0)</f>
        <v>0</v>
      </c>
      <c r="Q79" s="7">
        <f>IF(COUNTIF('Iteration 3 - BBB'!A:A, A79) &gt; 0, 1, 0)</f>
        <v>0</v>
      </c>
      <c r="R79" s="7">
        <f>IF(COUNTIF('Iteration 3 - BBF'!A:A, A79) &gt; 0, 1, 0)</f>
        <v>0</v>
      </c>
      <c r="S79" s="7">
        <f>IF(COUNTIF('Iteration 3 - BFF'!A:A, A79) &gt; 0, 1, 0)</f>
        <v>0</v>
      </c>
      <c r="T79" s="7">
        <f>IF(COUNTIF('Iteration 3 - BFB'!A:A, A79) &gt; 0, 1, 0)</f>
        <v>0</v>
      </c>
      <c r="U79" s="7">
        <f>IF(COUNTIF('Iteration 4 - FFBB'!A:A, A79) &gt; 0, 1, 0)</f>
        <v>0</v>
      </c>
      <c r="V79" s="7"/>
      <c r="W79" s="7"/>
      <c r="X79" s="7"/>
      <c r="Y79" s="7"/>
      <c r="Z79" s="7">
        <v>1</v>
      </c>
    </row>
    <row r="80" spans="1:26" x14ac:dyDescent="0.25">
      <c r="A80" s="7" t="s">
        <v>12511</v>
      </c>
      <c r="B80" s="7" t="s">
        <v>12512</v>
      </c>
      <c r="C80" s="7">
        <v>2024</v>
      </c>
      <c r="D80" s="7" t="s">
        <v>12693</v>
      </c>
      <c r="E80" s="7">
        <f t="shared" si="3"/>
        <v>0</v>
      </c>
      <c r="F80" s="7">
        <f>IF(COUNTIF('Start Set'!A:A, A80) &gt; 0, 1, 0)</f>
        <v>0</v>
      </c>
      <c r="G80" s="7">
        <f>IF(COUNTIF('Iteration 1 - Forward'!A:A, A80) &gt; 0, 1, 0)</f>
        <v>0</v>
      </c>
      <c r="H80" s="7">
        <f>IF(COUNTIF('Iteration 1 - Backward'!A:A, A80) &gt; 0, 1, 0)</f>
        <v>0</v>
      </c>
      <c r="I80" s="7">
        <f>IF(COUNTIF('Iteration 2 - Forward-Forward'!A:A, A80) &gt; 0, 1, 0)</f>
        <v>0</v>
      </c>
      <c r="J80" s="7">
        <f>IF(COUNTIF('Iteration 2 - Forward-Backward'!A:A, A80) &gt; 0, 1, 0)</f>
        <v>0</v>
      </c>
      <c r="K80" s="7">
        <f>IF(COUNTIF('Iteration 2 - Backward-Backward'!A:A, A80) &gt; 0, 1, 0)</f>
        <v>0</v>
      </c>
      <c r="L80" s="7">
        <f>IF(COUNTIF('Iteration 2 - Backward-Forward'!A:A, A80) &gt; 0, 1, 0)</f>
        <v>0</v>
      </c>
      <c r="M80" s="7">
        <f>IF(COUNTIF('Iteration 3 - FFF'!A:A, A80) &gt; 0, 1, 0)</f>
        <v>0</v>
      </c>
      <c r="N80" s="7">
        <f>IF(COUNTIF('Iteration 3 - FFB'!A:A, A80) &gt; 0, 1, 0)</f>
        <v>0</v>
      </c>
      <c r="O80" s="7">
        <f>IF(COUNTIF('Iteration 3 - FBF'!A:A, A80) &gt; 0, 1, 0)</f>
        <v>0</v>
      </c>
      <c r="P80" s="7">
        <f>IF(COUNTIF('Iteration 3 - FBB'!A:A, A80) &gt; 0, 1, 0)</f>
        <v>0</v>
      </c>
      <c r="Q80" s="7">
        <f>IF(COUNTIF('Iteration 3 - BBB'!A:A, A80) &gt; 0, 1, 0)</f>
        <v>0</v>
      </c>
      <c r="R80" s="7">
        <f>IF(COUNTIF('Iteration 3 - BBF'!A:A, A80) &gt; 0, 1, 0)</f>
        <v>0</v>
      </c>
      <c r="S80" s="7">
        <f>IF(COUNTIF('Iteration 3 - BFF'!A:A, A80) &gt; 0, 1, 0)</f>
        <v>0</v>
      </c>
      <c r="T80" s="7">
        <f>IF(COUNTIF('Iteration 3 - BFB'!A:A, A80) &gt; 0, 1, 0)</f>
        <v>0</v>
      </c>
      <c r="U80" s="7">
        <f>IF(COUNTIF('Iteration 4 - FFBB'!A:A, A80) &gt; 0, 1, 0)</f>
        <v>0</v>
      </c>
      <c r="V80" s="7"/>
      <c r="W80" s="7"/>
      <c r="X80" s="7">
        <v>1</v>
      </c>
    </row>
    <row r="81" spans="1:26" x14ac:dyDescent="0.25">
      <c r="A81" s="7" t="s">
        <v>12405</v>
      </c>
      <c r="B81" s="7" t="s">
        <v>12406</v>
      </c>
      <c r="C81" s="7">
        <v>2023</v>
      </c>
      <c r="D81" s="7" t="s">
        <v>12407</v>
      </c>
      <c r="E81" s="7">
        <f t="shared" si="3"/>
        <v>0</v>
      </c>
      <c r="F81" s="7">
        <f>IF(COUNTIF('Start Set'!A:A, A81) &gt; 0, 1, 0)</f>
        <v>0</v>
      </c>
      <c r="G81" s="7">
        <f>IF(COUNTIF('Iteration 1 - Forward'!A:A, A81) &gt; 0, 1, 0)</f>
        <v>0</v>
      </c>
      <c r="H81" s="7">
        <f>IF(COUNTIF('Iteration 1 - Backward'!A:A, A81) &gt; 0, 1, 0)</f>
        <v>0</v>
      </c>
      <c r="I81" s="7">
        <f>IF(COUNTIF('Iteration 2 - Forward-Forward'!A:A, A81) &gt; 0, 1, 0)</f>
        <v>0</v>
      </c>
      <c r="J81" s="7">
        <f>IF(COUNTIF('Iteration 2 - Forward-Backward'!A:A, A81) &gt; 0, 1, 0)</f>
        <v>0</v>
      </c>
      <c r="K81" s="7">
        <f>IF(COUNTIF('Iteration 2 - Backward-Backward'!A:A, A81) &gt; 0, 1, 0)</f>
        <v>0</v>
      </c>
      <c r="L81" s="7">
        <f>IF(COUNTIF('Iteration 2 - Backward-Forward'!A:A, A81) &gt; 0, 1, 0)</f>
        <v>0</v>
      </c>
      <c r="M81" s="7">
        <f>IF(COUNTIF('Iteration 3 - FFF'!A:A, A81) &gt; 0, 1, 0)</f>
        <v>0</v>
      </c>
      <c r="N81" s="7">
        <f>IF(COUNTIF('Iteration 3 - FFB'!A:A, A81) &gt; 0, 1, 0)</f>
        <v>0</v>
      </c>
      <c r="O81" s="7">
        <f>IF(COUNTIF('Iteration 3 - FBF'!A:A, A81) &gt; 0, 1, 0)</f>
        <v>0</v>
      </c>
      <c r="P81" s="7">
        <f>IF(COUNTIF('Iteration 3 - FBB'!A:A, A81) &gt; 0, 1, 0)</f>
        <v>0</v>
      </c>
      <c r="Q81" s="7">
        <f>IF(COUNTIF('Iteration 3 - BBB'!A:A, A81) &gt; 0, 1, 0)</f>
        <v>0</v>
      </c>
      <c r="R81" s="7">
        <f>IF(COUNTIF('Iteration 3 - BBF'!A:A, A81) &gt; 0, 1, 0)</f>
        <v>0</v>
      </c>
      <c r="S81" s="7">
        <f>IF(COUNTIF('Iteration 3 - BFF'!A:A, A81) &gt; 0, 1, 0)</f>
        <v>0</v>
      </c>
      <c r="T81" s="7">
        <f>IF(COUNTIF('Iteration 3 - BFB'!A:A, A81) &gt; 0, 1, 0)</f>
        <v>0</v>
      </c>
      <c r="U81" s="7">
        <f>IF(COUNTIF('Iteration 4 - FFBB'!A:A, A81) &gt; 0, 1, 0)</f>
        <v>0</v>
      </c>
      <c r="V81" s="7"/>
      <c r="W81" s="7"/>
      <c r="X81" s="7"/>
      <c r="Y81" s="7"/>
      <c r="Z81" s="7">
        <v>1</v>
      </c>
    </row>
    <row r="82" spans="1:26" x14ac:dyDescent="0.25">
      <c r="A82" s="7" t="s">
        <v>12364</v>
      </c>
      <c r="B82" s="7" t="s">
        <v>12365</v>
      </c>
      <c r="C82" s="7">
        <v>2024</v>
      </c>
      <c r="D82" s="7" t="s">
        <v>122</v>
      </c>
      <c r="E82" s="7">
        <f t="shared" si="3"/>
        <v>0</v>
      </c>
      <c r="F82" s="7">
        <f>IF(COUNTIF('Start Set'!A:A, A82) &gt; 0, 1, 0)</f>
        <v>0</v>
      </c>
      <c r="G82" s="7">
        <f>IF(COUNTIF('Iteration 1 - Forward'!A:A, A82) &gt; 0, 1, 0)</f>
        <v>0</v>
      </c>
      <c r="H82" s="7">
        <f>IF(COUNTIF('Iteration 1 - Backward'!A:A, A82) &gt; 0, 1, 0)</f>
        <v>0</v>
      </c>
      <c r="I82" s="7">
        <f>IF(COUNTIF('Iteration 2 - Forward-Forward'!A:A, A82) &gt; 0, 1, 0)</f>
        <v>0</v>
      </c>
      <c r="J82" s="7">
        <f>IF(COUNTIF('Iteration 2 - Forward-Backward'!A:A, A82) &gt; 0, 1, 0)</f>
        <v>0</v>
      </c>
      <c r="K82" s="7">
        <f>IF(COUNTIF('Iteration 2 - Backward-Backward'!A:A, A82) &gt; 0, 1, 0)</f>
        <v>0</v>
      </c>
      <c r="L82" s="7">
        <f>IF(COUNTIF('Iteration 2 - Backward-Forward'!A:A, A82) &gt; 0, 1, 0)</f>
        <v>0</v>
      </c>
      <c r="M82" s="7">
        <f>IF(COUNTIF('Iteration 3 - FFF'!A:A, A82) &gt; 0, 1, 0)</f>
        <v>0</v>
      </c>
      <c r="N82" s="7">
        <f>IF(COUNTIF('Iteration 3 - FFB'!A:A, A82) &gt; 0, 1, 0)</f>
        <v>0</v>
      </c>
      <c r="O82" s="7">
        <f>IF(COUNTIF('Iteration 3 - FBF'!A:A, A82) &gt; 0, 1, 0)</f>
        <v>0</v>
      </c>
      <c r="P82" s="7">
        <f>IF(COUNTIF('Iteration 3 - FBB'!A:A, A82) &gt; 0, 1, 0)</f>
        <v>0</v>
      </c>
      <c r="Q82" s="7">
        <f>IF(COUNTIF('Iteration 3 - BBB'!A:A, A82) &gt; 0, 1, 0)</f>
        <v>0</v>
      </c>
      <c r="R82" s="7">
        <f>IF(COUNTIF('Iteration 3 - BBF'!A:A, A82) &gt; 0, 1, 0)</f>
        <v>0</v>
      </c>
      <c r="S82" s="7">
        <f>IF(COUNTIF('Iteration 3 - BFF'!A:A, A82) &gt; 0, 1, 0)</f>
        <v>0</v>
      </c>
      <c r="T82" s="7">
        <f>IF(COUNTIF('Iteration 3 - BFB'!A:A, A82) &gt; 0, 1, 0)</f>
        <v>0</v>
      </c>
      <c r="U82" s="7">
        <f>IF(COUNTIF('Iteration 4 - FFBB'!A:A, A82) &gt; 0, 1, 0)</f>
        <v>0</v>
      </c>
      <c r="V82" s="7"/>
      <c r="W82" s="7"/>
      <c r="X82" s="7"/>
      <c r="Y82" s="7"/>
      <c r="Z82" s="7">
        <v>1</v>
      </c>
    </row>
    <row r="83" spans="1:26" x14ac:dyDescent="0.25">
      <c r="A83" s="7" t="s">
        <v>12481</v>
      </c>
      <c r="B83" s="7" t="s">
        <v>12482</v>
      </c>
      <c r="C83" s="7">
        <v>2025</v>
      </c>
      <c r="D83" s="7" t="s">
        <v>12688</v>
      </c>
      <c r="E83" s="7">
        <f t="shared" si="3"/>
        <v>0</v>
      </c>
      <c r="F83" s="7">
        <f>IF(COUNTIF('Start Set'!A:A, A83) &gt; 0, 1, 0)</f>
        <v>0</v>
      </c>
      <c r="G83" s="7">
        <f>IF(COUNTIF('Iteration 1 - Forward'!A:A, A83) &gt; 0, 1, 0)</f>
        <v>0</v>
      </c>
      <c r="H83" s="7">
        <f>IF(COUNTIF('Iteration 1 - Backward'!A:A, A83) &gt; 0, 1, 0)</f>
        <v>0</v>
      </c>
      <c r="I83" s="7">
        <f>IF(COUNTIF('Iteration 2 - Forward-Forward'!A:A, A83) &gt; 0, 1, 0)</f>
        <v>0</v>
      </c>
      <c r="J83" s="7">
        <f>IF(COUNTIF('Iteration 2 - Forward-Backward'!A:A, A83) &gt; 0, 1, 0)</f>
        <v>0</v>
      </c>
      <c r="K83" s="7">
        <f>IF(COUNTIF('Iteration 2 - Backward-Backward'!A:A, A83) &gt; 0, 1, 0)</f>
        <v>0</v>
      </c>
      <c r="L83" s="7">
        <f>IF(COUNTIF('Iteration 2 - Backward-Forward'!A:A, A83) &gt; 0, 1, 0)</f>
        <v>0</v>
      </c>
      <c r="M83" s="7">
        <f>IF(COUNTIF('Iteration 3 - FFF'!A:A, A83) &gt; 0, 1, 0)</f>
        <v>0</v>
      </c>
      <c r="N83" s="7">
        <f>IF(COUNTIF('Iteration 3 - FFB'!A:A, A83) &gt; 0, 1, 0)</f>
        <v>0</v>
      </c>
      <c r="O83" s="7">
        <f>IF(COUNTIF('Iteration 3 - FBF'!A:A, A83) &gt; 0, 1, 0)</f>
        <v>0</v>
      </c>
      <c r="P83" s="7">
        <f>IF(COUNTIF('Iteration 3 - FBB'!A:A, A83) &gt; 0, 1, 0)</f>
        <v>0</v>
      </c>
      <c r="Q83" s="7">
        <f>IF(COUNTIF('Iteration 3 - BBB'!A:A, A83) &gt; 0, 1, 0)</f>
        <v>0</v>
      </c>
      <c r="R83" s="7">
        <f>IF(COUNTIF('Iteration 3 - BBF'!A:A, A83) &gt; 0, 1, 0)</f>
        <v>0</v>
      </c>
      <c r="S83" s="7">
        <f>IF(COUNTIF('Iteration 3 - BFF'!A:A, A83) &gt; 0, 1, 0)</f>
        <v>0</v>
      </c>
      <c r="T83" s="7">
        <f>IF(COUNTIF('Iteration 3 - BFB'!A:A, A83) &gt; 0, 1, 0)</f>
        <v>0</v>
      </c>
      <c r="U83" s="7">
        <f>IF(COUNTIF('Iteration 4 - FFBB'!A:A, A83) &gt; 0, 1, 0)</f>
        <v>0</v>
      </c>
      <c r="V83" s="7"/>
      <c r="W83" s="7"/>
      <c r="X83" s="7">
        <v>1</v>
      </c>
    </row>
    <row r="84" spans="1:26" x14ac:dyDescent="0.25">
      <c r="A84" s="7" t="s">
        <v>12521</v>
      </c>
      <c r="B84" s="7" t="s">
        <v>12522</v>
      </c>
      <c r="C84" s="7">
        <v>2022</v>
      </c>
      <c r="D84" s="7" t="s">
        <v>12523</v>
      </c>
      <c r="E84" s="7">
        <f t="shared" si="3"/>
        <v>0</v>
      </c>
      <c r="F84" s="7">
        <f>IF(COUNTIF('Start Set'!A:A, A84) &gt; 0, 1, 0)</f>
        <v>0</v>
      </c>
      <c r="G84" s="7">
        <f>IF(COUNTIF('Iteration 1 - Forward'!A:A, A84) &gt; 0, 1, 0)</f>
        <v>0</v>
      </c>
      <c r="H84" s="7">
        <f>IF(COUNTIF('Iteration 1 - Backward'!A:A, A84) &gt; 0, 1, 0)</f>
        <v>0</v>
      </c>
      <c r="I84" s="7">
        <f>IF(COUNTIF('Iteration 2 - Forward-Forward'!A:A, A84) &gt; 0, 1, 0)</f>
        <v>0</v>
      </c>
      <c r="J84" s="7">
        <f>IF(COUNTIF('Iteration 2 - Forward-Backward'!A:A, A84) &gt; 0, 1, 0)</f>
        <v>0</v>
      </c>
      <c r="K84" s="7">
        <f>IF(COUNTIF('Iteration 2 - Backward-Backward'!A:A, A84) &gt; 0, 1, 0)</f>
        <v>0</v>
      </c>
      <c r="L84" s="7">
        <f>IF(COUNTIF('Iteration 2 - Backward-Forward'!A:A, A84) &gt; 0, 1, 0)</f>
        <v>0</v>
      </c>
      <c r="M84" s="7">
        <f>IF(COUNTIF('Iteration 3 - FFF'!A:A, A84) &gt; 0, 1, 0)</f>
        <v>0</v>
      </c>
      <c r="N84" s="7">
        <f>IF(COUNTIF('Iteration 3 - FFB'!A:A, A84) &gt; 0, 1, 0)</f>
        <v>0</v>
      </c>
      <c r="O84" s="7">
        <f>IF(COUNTIF('Iteration 3 - FBF'!A:A, A84) &gt; 0, 1, 0)</f>
        <v>0</v>
      </c>
      <c r="P84" s="7">
        <f>IF(COUNTIF('Iteration 3 - FBB'!A:A, A84) &gt; 0, 1, 0)</f>
        <v>0</v>
      </c>
      <c r="Q84" s="7">
        <f>IF(COUNTIF('Iteration 3 - BBB'!A:A, A84) &gt; 0, 1, 0)</f>
        <v>0</v>
      </c>
      <c r="R84" s="7">
        <f>IF(COUNTIF('Iteration 3 - BBF'!A:A, A84) &gt; 0, 1, 0)</f>
        <v>0</v>
      </c>
      <c r="S84" s="7">
        <f>IF(COUNTIF('Iteration 3 - BFF'!A:A, A84) &gt; 0, 1, 0)</f>
        <v>0</v>
      </c>
      <c r="T84" s="7">
        <f>IF(COUNTIF('Iteration 3 - BFB'!A:A, A84) &gt; 0, 1, 0)</f>
        <v>0</v>
      </c>
      <c r="U84" s="7">
        <f>IF(COUNTIF('Iteration 4 - FFBB'!A:A, A84) &gt; 0, 1, 0)</f>
        <v>0</v>
      </c>
      <c r="V84" s="7"/>
      <c r="W84" s="7"/>
      <c r="X84" s="7"/>
      <c r="Y84" s="7"/>
      <c r="Z84" s="7">
        <v>1</v>
      </c>
    </row>
    <row r="85" spans="1:26" x14ac:dyDescent="0.25">
      <c r="A85" s="7" t="s">
        <v>12506</v>
      </c>
      <c r="B85" s="7" t="s">
        <v>12507</v>
      </c>
      <c r="C85" s="7">
        <v>2024</v>
      </c>
      <c r="D85" s="7" t="s">
        <v>12694</v>
      </c>
      <c r="E85" s="7">
        <f t="shared" si="3"/>
        <v>0</v>
      </c>
      <c r="F85" s="7">
        <f>IF(COUNTIF('Start Set'!A:A, A85) &gt; 0, 1, 0)</f>
        <v>0</v>
      </c>
      <c r="G85" s="7">
        <f>IF(COUNTIF('Iteration 1 - Forward'!A:A, A85) &gt; 0, 1, 0)</f>
        <v>0</v>
      </c>
      <c r="H85" s="7">
        <f>IF(COUNTIF('Iteration 1 - Backward'!A:A, A85) &gt; 0, 1, 0)</f>
        <v>0</v>
      </c>
      <c r="I85" s="7">
        <f>IF(COUNTIF('Iteration 2 - Forward-Forward'!A:A, A85) &gt; 0, 1, 0)</f>
        <v>0</v>
      </c>
      <c r="J85" s="7">
        <f>IF(COUNTIF('Iteration 2 - Forward-Backward'!A:A, A85) &gt; 0, 1, 0)</f>
        <v>0</v>
      </c>
      <c r="K85" s="7">
        <f>IF(COUNTIF('Iteration 2 - Backward-Backward'!A:A, A85) &gt; 0, 1, 0)</f>
        <v>0</v>
      </c>
      <c r="L85" s="7">
        <f>IF(COUNTIF('Iteration 2 - Backward-Forward'!A:A, A85) &gt; 0, 1, 0)</f>
        <v>0</v>
      </c>
      <c r="M85" s="7">
        <f>IF(COUNTIF('Iteration 3 - FFF'!A:A, A85) &gt; 0, 1, 0)</f>
        <v>0</v>
      </c>
      <c r="N85" s="7">
        <f>IF(COUNTIF('Iteration 3 - FFB'!A:A, A85) &gt; 0, 1, 0)</f>
        <v>0</v>
      </c>
      <c r="O85" s="7">
        <f>IF(COUNTIF('Iteration 3 - FBF'!A:A, A85) &gt; 0, 1, 0)</f>
        <v>0</v>
      </c>
      <c r="P85" s="7">
        <f>IF(COUNTIF('Iteration 3 - FBB'!A:A, A85) &gt; 0, 1, 0)</f>
        <v>0</v>
      </c>
      <c r="Q85" s="7">
        <f>IF(COUNTIF('Iteration 3 - BBB'!A:A, A85) &gt; 0, 1, 0)</f>
        <v>0</v>
      </c>
      <c r="R85" s="7">
        <f>IF(COUNTIF('Iteration 3 - BBF'!A:A, A85) &gt; 0, 1, 0)</f>
        <v>0</v>
      </c>
      <c r="S85" s="7">
        <f>IF(COUNTIF('Iteration 3 - BFF'!A:A, A85) &gt; 0, 1, 0)</f>
        <v>0</v>
      </c>
      <c r="T85" s="7">
        <f>IF(COUNTIF('Iteration 3 - BFB'!A:A, A85) &gt; 0, 1, 0)</f>
        <v>0</v>
      </c>
      <c r="U85" s="7">
        <f>IF(COUNTIF('Iteration 4 - FFBB'!A:A, A85) &gt; 0, 1, 0)</f>
        <v>0</v>
      </c>
      <c r="V85" s="7"/>
      <c r="W85" s="7"/>
      <c r="X85" s="7">
        <v>1</v>
      </c>
    </row>
    <row r="86" spans="1:26" x14ac:dyDescent="0.25">
      <c r="A86" s="7" t="s">
        <v>12552</v>
      </c>
      <c r="B86" s="7" t="s">
        <v>12553</v>
      </c>
      <c r="C86" s="7">
        <v>2024</v>
      </c>
      <c r="D86" s="7" t="s">
        <v>12554</v>
      </c>
      <c r="E86" s="7">
        <f t="shared" si="3"/>
        <v>0</v>
      </c>
      <c r="F86" s="7">
        <f>IF(COUNTIF('Start Set'!A:A, A86) &gt; 0, 1, 0)</f>
        <v>0</v>
      </c>
      <c r="G86" s="7">
        <f>IF(COUNTIF('Iteration 1 - Forward'!A:A, A86) &gt; 0, 1, 0)</f>
        <v>0</v>
      </c>
      <c r="H86" s="7">
        <f>IF(COUNTIF('Iteration 1 - Backward'!A:A, A86) &gt; 0, 1, 0)</f>
        <v>0</v>
      </c>
      <c r="I86" s="7">
        <f>IF(COUNTIF('Iteration 2 - Forward-Forward'!A:A, A86) &gt; 0, 1, 0)</f>
        <v>0</v>
      </c>
      <c r="J86" s="7">
        <f>IF(COUNTIF('Iteration 2 - Forward-Backward'!A:A, A86) &gt; 0, 1, 0)</f>
        <v>0</v>
      </c>
      <c r="K86" s="7">
        <f>IF(COUNTIF('Iteration 2 - Backward-Backward'!A:A, A86) &gt; 0, 1, 0)</f>
        <v>0</v>
      </c>
      <c r="L86" s="7">
        <f>IF(COUNTIF('Iteration 2 - Backward-Forward'!A:A, A86) &gt; 0, 1, 0)</f>
        <v>0</v>
      </c>
      <c r="M86" s="7">
        <f>IF(COUNTIF('Iteration 3 - FFF'!A:A, A86) &gt; 0, 1, 0)</f>
        <v>0</v>
      </c>
      <c r="N86" s="7">
        <f>IF(COUNTIF('Iteration 3 - FFB'!A:A, A86) &gt; 0, 1, 0)</f>
        <v>0</v>
      </c>
      <c r="O86" s="7">
        <f>IF(COUNTIF('Iteration 3 - FBF'!A:A, A86) &gt; 0, 1, 0)</f>
        <v>0</v>
      </c>
      <c r="P86" s="7">
        <f>IF(COUNTIF('Iteration 3 - FBB'!A:A, A86) &gt; 0, 1, 0)</f>
        <v>0</v>
      </c>
      <c r="Q86" s="7">
        <f>IF(COUNTIF('Iteration 3 - BBB'!A:A, A86) &gt; 0, 1, 0)</f>
        <v>0</v>
      </c>
      <c r="R86" s="7">
        <f>IF(COUNTIF('Iteration 3 - BBF'!A:A, A86) &gt; 0, 1, 0)</f>
        <v>0</v>
      </c>
      <c r="S86" s="7">
        <f>IF(COUNTIF('Iteration 3 - BFF'!A:A, A86) &gt; 0, 1, 0)</f>
        <v>0</v>
      </c>
      <c r="T86" s="7">
        <f>IF(COUNTIF('Iteration 3 - BFB'!A:A, A86) &gt; 0, 1, 0)</f>
        <v>0</v>
      </c>
      <c r="U86" s="7">
        <f>IF(COUNTIF('Iteration 4 - FFBB'!A:A, A86) &gt; 0, 1, 0)</f>
        <v>0</v>
      </c>
      <c r="V86" s="7"/>
      <c r="W86" s="7"/>
      <c r="X86" s="7"/>
      <c r="Y86" s="7"/>
      <c r="Z86" s="7">
        <v>1</v>
      </c>
    </row>
    <row r="87" spans="1:26" x14ac:dyDescent="0.25">
      <c r="A87" s="7" t="s">
        <v>12375</v>
      </c>
      <c r="B87" s="7" t="s">
        <v>12376</v>
      </c>
      <c r="C87" s="7">
        <v>2025</v>
      </c>
      <c r="D87" s="7" t="s">
        <v>12377</v>
      </c>
      <c r="E87" s="7">
        <f t="shared" si="3"/>
        <v>0</v>
      </c>
      <c r="F87" s="7">
        <f>IF(COUNTIF('Start Set'!A:A, A87) &gt; 0, 1, 0)</f>
        <v>0</v>
      </c>
      <c r="G87" s="7">
        <f>IF(COUNTIF('Iteration 1 - Forward'!A:A, A87) &gt; 0, 1, 0)</f>
        <v>0</v>
      </c>
      <c r="H87" s="7">
        <f>IF(COUNTIF('Iteration 1 - Backward'!A:A, A87) &gt; 0, 1, 0)</f>
        <v>0</v>
      </c>
      <c r="I87" s="7">
        <f>IF(COUNTIF('Iteration 2 - Forward-Forward'!A:A, A87) &gt; 0, 1, 0)</f>
        <v>0</v>
      </c>
      <c r="J87" s="7">
        <f>IF(COUNTIF('Iteration 2 - Forward-Backward'!A:A, A87) &gt; 0, 1, 0)</f>
        <v>0</v>
      </c>
      <c r="K87" s="7">
        <f>IF(COUNTIF('Iteration 2 - Backward-Backward'!A:A, A87) &gt; 0, 1, 0)</f>
        <v>0</v>
      </c>
      <c r="L87" s="7">
        <f>IF(COUNTIF('Iteration 2 - Backward-Forward'!A:A, A87) &gt; 0, 1, 0)</f>
        <v>0</v>
      </c>
      <c r="M87" s="7">
        <f>IF(COUNTIF('Iteration 3 - FFF'!A:A, A87) &gt; 0, 1, 0)</f>
        <v>0</v>
      </c>
      <c r="N87" s="7">
        <f>IF(COUNTIF('Iteration 3 - FFB'!A:A, A87) &gt; 0, 1, 0)</f>
        <v>0</v>
      </c>
      <c r="O87" s="7">
        <f>IF(COUNTIF('Iteration 3 - FBF'!A:A, A87) &gt; 0, 1, 0)</f>
        <v>0</v>
      </c>
      <c r="P87" s="7">
        <f>IF(COUNTIF('Iteration 3 - FBB'!A:A, A87) &gt; 0, 1, 0)</f>
        <v>0</v>
      </c>
      <c r="Q87" s="7">
        <f>IF(COUNTIF('Iteration 3 - BBB'!A:A, A87) &gt; 0, 1, 0)</f>
        <v>0</v>
      </c>
      <c r="R87" s="7">
        <f>IF(COUNTIF('Iteration 3 - BBF'!A:A, A87) &gt; 0, 1, 0)</f>
        <v>0</v>
      </c>
      <c r="S87" s="7">
        <f>IF(COUNTIF('Iteration 3 - BFF'!A:A, A87) &gt; 0, 1, 0)</f>
        <v>0</v>
      </c>
      <c r="T87" s="7">
        <f>IF(COUNTIF('Iteration 3 - BFB'!A:A, A87) &gt; 0, 1, 0)</f>
        <v>0</v>
      </c>
      <c r="U87" s="7">
        <f>IF(COUNTIF('Iteration 4 - FFBB'!A:A, A87) &gt; 0, 1, 0)</f>
        <v>0</v>
      </c>
      <c r="V87" s="7"/>
      <c r="W87" s="7"/>
      <c r="X87" s="7"/>
      <c r="Y87" s="7"/>
      <c r="Z87" s="7">
        <v>1</v>
      </c>
    </row>
    <row r="88" spans="1:26" x14ac:dyDescent="0.25">
      <c r="A88" s="7" t="s">
        <v>12597</v>
      </c>
      <c r="B88" s="7" t="s">
        <v>12598</v>
      </c>
      <c r="C88" s="7">
        <v>2023</v>
      </c>
      <c r="D88" s="7" t="s">
        <v>12599</v>
      </c>
      <c r="E88" s="7">
        <f t="shared" si="3"/>
        <v>0</v>
      </c>
      <c r="F88" s="7">
        <f>IF(COUNTIF('Start Set'!A:A, A88) &gt; 0, 1, 0)</f>
        <v>0</v>
      </c>
      <c r="G88" s="7">
        <f>IF(COUNTIF('Iteration 1 - Forward'!A:A, A88) &gt; 0, 1, 0)</f>
        <v>0</v>
      </c>
      <c r="H88" s="7">
        <f>IF(COUNTIF('Iteration 1 - Backward'!A:A, A88) &gt; 0, 1, 0)</f>
        <v>0</v>
      </c>
      <c r="I88" s="7">
        <f>IF(COUNTIF('Iteration 2 - Forward-Forward'!A:A, A88) &gt; 0, 1, 0)</f>
        <v>0</v>
      </c>
      <c r="J88" s="7">
        <f>IF(COUNTIF('Iteration 2 - Forward-Backward'!A:A, A88) &gt; 0, 1, 0)</f>
        <v>0</v>
      </c>
      <c r="K88" s="7">
        <f>IF(COUNTIF('Iteration 2 - Backward-Backward'!A:A, A88) &gt; 0, 1, 0)</f>
        <v>0</v>
      </c>
      <c r="L88" s="7">
        <f>IF(COUNTIF('Iteration 2 - Backward-Forward'!A:A, A88) &gt; 0, 1, 0)</f>
        <v>0</v>
      </c>
      <c r="M88" s="7">
        <f>IF(COUNTIF('Iteration 3 - FFF'!A:A, A88) &gt; 0, 1, 0)</f>
        <v>0</v>
      </c>
      <c r="N88" s="7">
        <f>IF(COUNTIF('Iteration 3 - FFB'!A:A, A88) &gt; 0, 1, 0)</f>
        <v>0</v>
      </c>
      <c r="O88" s="7">
        <f>IF(COUNTIF('Iteration 3 - FBF'!A:A, A88) &gt; 0, 1, 0)</f>
        <v>0</v>
      </c>
      <c r="P88" s="7">
        <f>IF(COUNTIF('Iteration 3 - FBB'!A:A, A88) &gt; 0, 1, 0)</f>
        <v>0</v>
      </c>
      <c r="Q88" s="7">
        <f>IF(COUNTIF('Iteration 3 - BBB'!A:A, A88) &gt; 0, 1, 0)</f>
        <v>0</v>
      </c>
      <c r="R88" s="7">
        <f>IF(COUNTIF('Iteration 3 - BBF'!A:A, A88) &gt; 0, 1, 0)</f>
        <v>0</v>
      </c>
      <c r="S88" s="7">
        <f>IF(COUNTIF('Iteration 3 - BFF'!A:A, A88) &gt; 0, 1, 0)</f>
        <v>0</v>
      </c>
      <c r="T88" s="7">
        <f>IF(COUNTIF('Iteration 3 - BFB'!A:A, A88) &gt; 0, 1, 0)</f>
        <v>0</v>
      </c>
      <c r="U88" s="7">
        <f>IF(COUNTIF('Iteration 4 - FFBB'!A:A, A88) &gt; 0, 1, 0)</f>
        <v>0</v>
      </c>
      <c r="V88" s="7"/>
      <c r="W88" s="7"/>
      <c r="X88" s="7">
        <v>1</v>
      </c>
    </row>
    <row r="89" spans="1:26" x14ac:dyDescent="0.25">
      <c r="A89" s="7" t="s">
        <v>12563</v>
      </c>
      <c r="B89" s="7" t="s">
        <v>12564</v>
      </c>
      <c r="C89" s="7">
        <v>2024</v>
      </c>
      <c r="D89" s="7" t="s">
        <v>12565</v>
      </c>
      <c r="E89" s="7">
        <f t="shared" si="3"/>
        <v>0</v>
      </c>
      <c r="F89" s="7">
        <f>IF(COUNTIF('Start Set'!A:A, A89) &gt; 0, 1, 0)</f>
        <v>0</v>
      </c>
      <c r="G89" s="7">
        <f>IF(COUNTIF('Iteration 1 - Forward'!A:A, A89) &gt; 0, 1, 0)</f>
        <v>0</v>
      </c>
      <c r="H89" s="7">
        <f>IF(COUNTIF('Iteration 1 - Backward'!A:A, A89) &gt; 0, 1, 0)</f>
        <v>0</v>
      </c>
      <c r="I89" s="7">
        <f>IF(COUNTIF('Iteration 2 - Forward-Forward'!A:A, A89) &gt; 0, 1, 0)</f>
        <v>0</v>
      </c>
      <c r="J89" s="7">
        <f>IF(COUNTIF('Iteration 2 - Forward-Backward'!A:A, A89) &gt; 0, 1, 0)</f>
        <v>0</v>
      </c>
      <c r="K89" s="7">
        <f>IF(COUNTIF('Iteration 2 - Backward-Backward'!A:A, A89) &gt; 0, 1, 0)</f>
        <v>0</v>
      </c>
      <c r="L89" s="7">
        <f>IF(COUNTIF('Iteration 2 - Backward-Forward'!A:A, A89) &gt; 0, 1, 0)</f>
        <v>0</v>
      </c>
      <c r="M89" s="7">
        <f>IF(COUNTIF('Iteration 3 - FFF'!A:A, A89) &gt; 0, 1, 0)</f>
        <v>0</v>
      </c>
      <c r="N89" s="7">
        <f>IF(COUNTIF('Iteration 3 - FFB'!A:A, A89) &gt; 0, 1, 0)</f>
        <v>0</v>
      </c>
      <c r="O89" s="7">
        <f>IF(COUNTIF('Iteration 3 - FBF'!A:A, A89) &gt; 0, 1, 0)</f>
        <v>0</v>
      </c>
      <c r="P89" s="7">
        <f>IF(COUNTIF('Iteration 3 - FBB'!A:A, A89) &gt; 0, 1, 0)</f>
        <v>0</v>
      </c>
      <c r="Q89" s="7">
        <f>IF(COUNTIF('Iteration 3 - BBB'!A:A, A89) &gt; 0, 1, 0)</f>
        <v>0</v>
      </c>
      <c r="R89" s="7">
        <f>IF(COUNTIF('Iteration 3 - BBF'!A:A, A89) &gt; 0, 1, 0)</f>
        <v>0</v>
      </c>
      <c r="S89" s="7">
        <f>IF(COUNTIF('Iteration 3 - BFF'!A:A, A89) &gt; 0, 1, 0)</f>
        <v>0</v>
      </c>
      <c r="T89" s="7">
        <f>IF(COUNTIF('Iteration 3 - BFB'!A:A, A89) &gt; 0, 1, 0)</f>
        <v>0</v>
      </c>
      <c r="U89" s="7">
        <f>IF(COUNTIF('Iteration 4 - FFBB'!A:A, A89) &gt; 0, 1, 0)</f>
        <v>0</v>
      </c>
      <c r="V89" s="7"/>
      <c r="W89" s="7"/>
      <c r="X89" s="7"/>
      <c r="Y89" s="7"/>
      <c r="Z89" s="7">
        <v>1</v>
      </c>
    </row>
    <row r="90" spans="1:26" x14ac:dyDescent="0.25">
      <c r="A90" s="7" t="s">
        <v>12394</v>
      </c>
      <c r="B90" s="7" t="s">
        <v>12395</v>
      </c>
      <c r="C90" s="7">
        <v>2022</v>
      </c>
      <c r="D90" s="7" t="s">
        <v>12377</v>
      </c>
      <c r="E90" s="7">
        <f t="shared" si="3"/>
        <v>0</v>
      </c>
      <c r="F90" s="7">
        <f>IF(COUNTIF('Start Set'!A:A, A90) &gt; 0, 1, 0)</f>
        <v>0</v>
      </c>
      <c r="G90" s="7">
        <f>IF(COUNTIF('Iteration 1 - Forward'!A:A, A90) &gt; 0, 1, 0)</f>
        <v>0</v>
      </c>
      <c r="H90" s="7">
        <f>IF(COUNTIF('Iteration 1 - Backward'!A:A, A90) &gt; 0, 1, 0)</f>
        <v>0</v>
      </c>
      <c r="I90" s="7">
        <f>IF(COUNTIF('Iteration 2 - Forward-Forward'!A:A, A90) &gt; 0, 1, 0)</f>
        <v>0</v>
      </c>
      <c r="J90" s="7">
        <f>IF(COUNTIF('Iteration 2 - Forward-Backward'!A:A, A90) &gt; 0, 1, 0)</f>
        <v>0</v>
      </c>
      <c r="K90" s="7">
        <f>IF(COUNTIF('Iteration 2 - Backward-Backward'!A:A, A90) &gt; 0, 1, 0)</f>
        <v>0</v>
      </c>
      <c r="L90" s="7">
        <f>IF(COUNTIF('Iteration 2 - Backward-Forward'!A:A, A90) &gt; 0, 1, 0)</f>
        <v>0</v>
      </c>
      <c r="M90" s="7">
        <f>IF(COUNTIF('Iteration 3 - FFF'!A:A, A90) &gt; 0, 1, 0)</f>
        <v>0</v>
      </c>
      <c r="N90" s="7">
        <f>IF(COUNTIF('Iteration 3 - FFB'!A:A, A90) &gt; 0, 1, 0)</f>
        <v>0</v>
      </c>
      <c r="O90" s="7">
        <f>IF(COUNTIF('Iteration 3 - FBF'!A:A, A90) &gt; 0, 1, 0)</f>
        <v>0</v>
      </c>
      <c r="P90" s="7">
        <f>IF(COUNTIF('Iteration 3 - FBB'!A:A, A90) &gt; 0, 1, 0)</f>
        <v>0</v>
      </c>
      <c r="Q90" s="7">
        <f>IF(COUNTIF('Iteration 3 - BBB'!A:A, A90) &gt; 0, 1, 0)</f>
        <v>0</v>
      </c>
      <c r="R90" s="7">
        <f>IF(COUNTIF('Iteration 3 - BBF'!A:A, A90) &gt; 0, 1, 0)</f>
        <v>0</v>
      </c>
      <c r="S90" s="7">
        <f>IF(COUNTIF('Iteration 3 - BFF'!A:A, A90) &gt; 0, 1, 0)</f>
        <v>0</v>
      </c>
      <c r="T90" s="7">
        <f>IF(COUNTIF('Iteration 3 - BFB'!A:A, A90) &gt; 0, 1, 0)</f>
        <v>0</v>
      </c>
      <c r="U90" s="7">
        <f>IF(COUNTIF('Iteration 4 - FFBB'!A:A, A90) &gt; 0, 1, 0)</f>
        <v>0</v>
      </c>
      <c r="V90" s="7"/>
      <c r="W90" s="7"/>
      <c r="X90" s="7"/>
      <c r="Y90" s="7"/>
      <c r="Z90" s="7">
        <v>1</v>
      </c>
    </row>
    <row r="91" spans="1:26" x14ac:dyDescent="0.25">
      <c r="A91" s="7" t="s">
        <v>12508</v>
      </c>
      <c r="B91" s="7" t="s">
        <v>12509</v>
      </c>
      <c r="C91" s="7">
        <v>2025</v>
      </c>
      <c r="D91" s="7" t="s">
        <v>12510</v>
      </c>
      <c r="E91" s="7">
        <f t="shared" si="3"/>
        <v>0</v>
      </c>
      <c r="F91" s="7">
        <f>IF(COUNTIF('Start Set'!A:A, A91) &gt; 0, 1, 0)</f>
        <v>0</v>
      </c>
      <c r="G91" s="7">
        <f>IF(COUNTIF('Iteration 1 - Forward'!A:A, A91) &gt; 0, 1, 0)</f>
        <v>0</v>
      </c>
      <c r="H91" s="7">
        <f>IF(COUNTIF('Iteration 1 - Backward'!A:A, A91) &gt; 0, 1, 0)</f>
        <v>0</v>
      </c>
      <c r="I91" s="7">
        <f>IF(COUNTIF('Iteration 2 - Forward-Forward'!A:A, A91) &gt; 0, 1, 0)</f>
        <v>0</v>
      </c>
      <c r="J91" s="7">
        <f>IF(COUNTIF('Iteration 2 - Forward-Backward'!A:A, A91) &gt; 0, 1, 0)</f>
        <v>0</v>
      </c>
      <c r="K91" s="7">
        <f>IF(COUNTIF('Iteration 2 - Backward-Backward'!A:A, A91) &gt; 0, 1, 0)</f>
        <v>0</v>
      </c>
      <c r="L91" s="7">
        <f>IF(COUNTIF('Iteration 2 - Backward-Forward'!A:A, A91) &gt; 0, 1, 0)</f>
        <v>0</v>
      </c>
      <c r="M91" s="7">
        <f>IF(COUNTIF('Iteration 3 - FFF'!A:A, A91) &gt; 0, 1, 0)</f>
        <v>0</v>
      </c>
      <c r="N91" s="7">
        <f>IF(COUNTIF('Iteration 3 - FFB'!A:A, A91) &gt; 0, 1, 0)</f>
        <v>0</v>
      </c>
      <c r="O91" s="7">
        <f>IF(COUNTIF('Iteration 3 - FBF'!A:A, A91) &gt; 0, 1, 0)</f>
        <v>0</v>
      </c>
      <c r="P91" s="7">
        <f>IF(COUNTIF('Iteration 3 - FBB'!A:A, A91) &gt; 0, 1, 0)</f>
        <v>0</v>
      </c>
      <c r="Q91" s="7">
        <f>IF(COUNTIF('Iteration 3 - BBB'!A:A, A91) &gt; 0, 1, 0)</f>
        <v>0</v>
      </c>
      <c r="R91" s="7">
        <f>IF(COUNTIF('Iteration 3 - BBF'!A:A, A91) &gt; 0, 1, 0)</f>
        <v>0</v>
      </c>
      <c r="S91" s="7">
        <f>IF(COUNTIF('Iteration 3 - BFF'!A:A, A91) &gt; 0, 1, 0)</f>
        <v>0</v>
      </c>
      <c r="T91" s="7">
        <f>IF(COUNTIF('Iteration 3 - BFB'!A:A, A91) &gt; 0, 1, 0)</f>
        <v>0</v>
      </c>
      <c r="U91" s="7">
        <f>IF(COUNTIF('Iteration 4 - FFBB'!A:A, A91) &gt; 0, 1, 0)</f>
        <v>0</v>
      </c>
      <c r="V91" s="7"/>
      <c r="W91" s="7">
        <v>1</v>
      </c>
    </row>
    <row r="92" spans="1:26" x14ac:dyDescent="0.25">
      <c r="A92" s="7" t="s">
        <v>12538</v>
      </c>
      <c r="B92" s="7" t="s">
        <v>12539</v>
      </c>
      <c r="C92" s="7">
        <v>2022</v>
      </c>
      <c r="D92" s="7" t="s">
        <v>12540</v>
      </c>
      <c r="E92" s="7">
        <f t="shared" si="3"/>
        <v>0</v>
      </c>
      <c r="F92" s="7">
        <f>IF(COUNTIF('Start Set'!A:A, A92) &gt; 0, 1, 0)</f>
        <v>0</v>
      </c>
      <c r="G92" s="7">
        <f>IF(COUNTIF('Iteration 1 - Forward'!A:A, A92) &gt; 0, 1, 0)</f>
        <v>0</v>
      </c>
      <c r="H92" s="7">
        <f>IF(COUNTIF('Iteration 1 - Backward'!A:A, A92) &gt; 0, 1, 0)</f>
        <v>0</v>
      </c>
      <c r="I92" s="7">
        <f>IF(COUNTIF('Iteration 2 - Forward-Forward'!A:A, A92) &gt; 0, 1, 0)</f>
        <v>0</v>
      </c>
      <c r="J92" s="7">
        <f>IF(COUNTIF('Iteration 2 - Forward-Backward'!A:A, A92) &gt; 0, 1, 0)</f>
        <v>0</v>
      </c>
      <c r="K92" s="7">
        <f>IF(COUNTIF('Iteration 2 - Backward-Backward'!A:A, A92) &gt; 0, 1, 0)</f>
        <v>0</v>
      </c>
      <c r="L92" s="7">
        <f>IF(COUNTIF('Iteration 2 - Backward-Forward'!A:A, A92) &gt; 0, 1, 0)</f>
        <v>0</v>
      </c>
      <c r="M92" s="7">
        <f>IF(COUNTIF('Iteration 3 - FFF'!A:A, A92) &gt; 0, 1, 0)</f>
        <v>0</v>
      </c>
      <c r="N92" s="7">
        <f>IF(COUNTIF('Iteration 3 - FFB'!A:A, A92) &gt; 0, 1, 0)</f>
        <v>0</v>
      </c>
      <c r="O92" s="7">
        <f>IF(COUNTIF('Iteration 3 - FBF'!A:A, A92) &gt; 0, 1, 0)</f>
        <v>0</v>
      </c>
      <c r="P92" s="7">
        <f>IF(COUNTIF('Iteration 3 - FBB'!A:A, A92) &gt; 0, 1, 0)</f>
        <v>0</v>
      </c>
      <c r="Q92" s="7">
        <f>IF(COUNTIF('Iteration 3 - BBB'!A:A, A92) &gt; 0, 1, 0)</f>
        <v>0</v>
      </c>
      <c r="R92" s="7">
        <f>IF(COUNTIF('Iteration 3 - BBF'!A:A, A92) &gt; 0, 1, 0)</f>
        <v>0</v>
      </c>
      <c r="S92" s="7">
        <f>IF(COUNTIF('Iteration 3 - BFF'!A:A, A92) &gt; 0, 1, 0)</f>
        <v>0</v>
      </c>
      <c r="T92" s="7">
        <f>IF(COUNTIF('Iteration 3 - BFB'!A:A, A92) &gt; 0, 1, 0)</f>
        <v>0</v>
      </c>
      <c r="U92" s="7">
        <f>IF(COUNTIF('Iteration 4 - FFBB'!A:A, A92) &gt; 0, 1, 0)</f>
        <v>0</v>
      </c>
      <c r="V92" s="7"/>
      <c r="W92" s="7"/>
      <c r="X92" s="7"/>
      <c r="Y92" s="7"/>
      <c r="Z92" s="7">
        <v>1</v>
      </c>
    </row>
    <row r="93" spans="1:26" x14ac:dyDescent="0.25">
      <c r="A93" s="7" t="s">
        <v>12544</v>
      </c>
      <c r="B93" s="7" t="s">
        <v>12545</v>
      </c>
      <c r="C93" s="7">
        <v>2024</v>
      </c>
      <c r="D93" s="7" t="s">
        <v>12546</v>
      </c>
      <c r="E93" s="7">
        <f t="shared" si="3"/>
        <v>0</v>
      </c>
      <c r="F93" s="7">
        <f>IF(COUNTIF('Start Set'!A:A, A93) &gt; 0, 1, 0)</f>
        <v>0</v>
      </c>
      <c r="G93" s="7">
        <f>IF(COUNTIF('Iteration 1 - Forward'!A:A, A93) &gt; 0, 1, 0)</f>
        <v>0</v>
      </c>
      <c r="H93" s="7">
        <f>IF(COUNTIF('Iteration 1 - Backward'!A:A, A93) &gt; 0, 1, 0)</f>
        <v>0</v>
      </c>
      <c r="I93" s="7">
        <f>IF(COUNTIF('Iteration 2 - Forward-Forward'!A:A, A93) &gt; 0, 1, 0)</f>
        <v>0</v>
      </c>
      <c r="J93" s="7">
        <f>IF(COUNTIF('Iteration 2 - Forward-Backward'!A:A, A93) &gt; 0, 1, 0)</f>
        <v>0</v>
      </c>
      <c r="K93" s="7">
        <f>IF(COUNTIF('Iteration 2 - Backward-Backward'!A:A, A93) &gt; 0, 1, 0)</f>
        <v>0</v>
      </c>
      <c r="L93" s="7">
        <f>IF(COUNTIF('Iteration 2 - Backward-Forward'!A:A, A93) &gt; 0, 1, 0)</f>
        <v>0</v>
      </c>
      <c r="M93" s="7">
        <f>IF(COUNTIF('Iteration 3 - FFF'!A:A, A93) &gt; 0, 1, 0)</f>
        <v>0</v>
      </c>
      <c r="N93" s="7">
        <f>IF(COUNTIF('Iteration 3 - FFB'!A:A, A93) &gt; 0, 1, 0)</f>
        <v>0</v>
      </c>
      <c r="O93" s="7">
        <f>IF(COUNTIF('Iteration 3 - FBF'!A:A, A93) &gt; 0, 1, 0)</f>
        <v>0</v>
      </c>
      <c r="P93" s="7">
        <f>IF(COUNTIF('Iteration 3 - FBB'!A:A, A93) &gt; 0, 1, 0)</f>
        <v>0</v>
      </c>
      <c r="Q93" s="7">
        <f>IF(COUNTIF('Iteration 3 - BBB'!A:A, A93) &gt; 0, 1, 0)</f>
        <v>0</v>
      </c>
      <c r="R93" s="7">
        <f>IF(COUNTIF('Iteration 3 - BBF'!A:A, A93) &gt; 0, 1, 0)</f>
        <v>0</v>
      </c>
      <c r="S93" s="7">
        <f>IF(COUNTIF('Iteration 3 - BFF'!A:A, A93) &gt; 0, 1, 0)</f>
        <v>0</v>
      </c>
      <c r="T93" s="7">
        <f>IF(COUNTIF('Iteration 3 - BFB'!A:A, A93) &gt; 0, 1, 0)</f>
        <v>0</v>
      </c>
      <c r="U93" s="7">
        <f>IF(COUNTIF('Iteration 4 - FFBB'!A:A, A93) &gt; 0, 1, 0)</f>
        <v>0</v>
      </c>
      <c r="V93" s="7"/>
      <c r="W93" s="7"/>
      <c r="X93" s="7">
        <v>1</v>
      </c>
    </row>
    <row r="94" spans="1:26" x14ac:dyDescent="0.25">
      <c r="A94" s="7" t="s">
        <v>12403</v>
      </c>
      <c r="B94" s="7" t="s">
        <v>12404</v>
      </c>
      <c r="C94" s="7">
        <v>2024</v>
      </c>
      <c r="D94" s="7" t="s">
        <v>5694</v>
      </c>
      <c r="E94" s="7">
        <f t="shared" si="3"/>
        <v>0</v>
      </c>
      <c r="F94" s="7">
        <f>IF(COUNTIF('Start Set'!A:A, A94) &gt; 0, 1, 0)</f>
        <v>0</v>
      </c>
      <c r="G94" s="7">
        <f>IF(COUNTIF('Iteration 1 - Forward'!A:A, A94) &gt; 0, 1, 0)</f>
        <v>0</v>
      </c>
      <c r="H94" s="7">
        <f>IF(COUNTIF('Iteration 1 - Backward'!A:A, A94) &gt; 0, 1, 0)</f>
        <v>0</v>
      </c>
      <c r="I94" s="7">
        <f>IF(COUNTIF('Iteration 2 - Forward-Forward'!A:A, A94) &gt; 0, 1, 0)</f>
        <v>0</v>
      </c>
      <c r="J94" s="7">
        <f>IF(COUNTIF('Iteration 2 - Forward-Backward'!A:A, A94) &gt; 0, 1, 0)</f>
        <v>0</v>
      </c>
      <c r="K94" s="7">
        <f>IF(COUNTIF('Iteration 2 - Backward-Backward'!A:A, A94) &gt; 0, 1, 0)</f>
        <v>0</v>
      </c>
      <c r="L94" s="7">
        <f>IF(COUNTIF('Iteration 2 - Backward-Forward'!A:A, A94) &gt; 0, 1, 0)</f>
        <v>0</v>
      </c>
      <c r="M94" s="7">
        <f>IF(COUNTIF('Iteration 3 - FFF'!A:A, A94) &gt; 0, 1, 0)</f>
        <v>0</v>
      </c>
      <c r="N94" s="7">
        <f>IF(COUNTIF('Iteration 3 - FFB'!A:A, A94) &gt; 0, 1, 0)</f>
        <v>0</v>
      </c>
      <c r="O94" s="7">
        <f>IF(COUNTIF('Iteration 3 - FBF'!A:A, A94) &gt; 0, 1, 0)</f>
        <v>0</v>
      </c>
      <c r="P94" s="7">
        <f>IF(COUNTIF('Iteration 3 - FBB'!A:A, A94) &gt; 0, 1, 0)</f>
        <v>0</v>
      </c>
      <c r="Q94" s="7">
        <f>IF(COUNTIF('Iteration 3 - BBB'!A:A, A94) &gt; 0, 1, 0)</f>
        <v>0</v>
      </c>
      <c r="R94" s="7">
        <f>IF(COUNTIF('Iteration 3 - BBF'!A:A, A94) &gt; 0, 1, 0)</f>
        <v>0</v>
      </c>
      <c r="S94" s="7">
        <f>IF(COUNTIF('Iteration 3 - BFF'!A:A, A94) &gt; 0, 1, 0)</f>
        <v>0</v>
      </c>
      <c r="T94" s="7">
        <f>IF(COUNTIF('Iteration 3 - BFB'!A:A, A94) &gt; 0, 1, 0)</f>
        <v>0</v>
      </c>
      <c r="U94" s="7">
        <f>IF(COUNTIF('Iteration 4 - FFBB'!A:A, A94) &gt; 0, 1, 0)</f>
        <v>0</v>
      </c>
      <c r="V94" s="7"/>
      <c r="W94" s="7"/>
      <c r="X94" s="7"/>
      <c r="Y94" s="7"/>
      <c r="Z94" s="7">
        <v>1</v>
      </c>
    </row>
    <row r="95" spans="1:26" x14ac:dyDescent="0.25">
      <c r="A95" s="7" t="s">
        <v>12348</v>
      </c>
      <c r="B95" s="7" t="s">
        <v>12349</v>
      </c>
      <c r="C95" s="7">
        <v>2024</v>
      </c>
      <c r="D95" s="7" t="s">
        <v>10408</v>
      </c>
      <c r="E95" s="7">
        <f t="shared" si="3"/>
        <v>0</v>
      </c>
      <c r="F95" s="7">
        <f>IF(COUNTIF('Start Set'!A:A, A95) &gt; 0, 1, 0)</f>
        <v>0</v>
      </c>
      <c r="G95" s="7">
        <f>IF(COUNTIF('Iteration 1 - Forward'!A:A, A95) &gt; 0, 1, 0)</f>
        <v>0</v>
      </c>
      <c r="H95" s="7">
        <f>IF(COUNTIF('Iteration 1 - Backward'!A:A, A95) &gt; 0, 1, 0)</f>
        <v>0</v>
      </c>
      <c r="I95" s="7">
        <f>IF(COUNTIF('Iteration 2 - Forward-Forward'!A:A, A95) &gt; 0, 1, 0)</f>
        <v>0</v>
      </c>
      <c r="J95" s="7">
        <f>IF(COUNTIF('Iteration 2 - Forward-Backward'!A:A, A95) &gt; 0, 1, 0)</f>
        <v>0</v>
      </c>
      <c r="K95" s="7">
        <f>IF(COUNTIF('Iteration 2 - Backward-Backward'!A:A, A95) &gt; 0, 1, 0)</f>
        <v>0</v>
      </c>
      <c r="L95" s="7">
        <f>IF(COUNTIF('Iteration 2 - Backward-Forward'!A:A, A95) &gt; 0, 1, 0)</f>
        <v>0</v>
      </c>
      <c r="M95" s="7">
        <f>IF(COUNTIF('Iteration 3 - FFF'!A:A, A95) &gt; 0, 1, 0)</f>
        <v>0</v>
      </c>
      <c r="N95" s="7">
        <f>IF(COUNTIF('Iteration 3 - FFB'!A:A, A95) &gt; 0, 1, 0)</f>
        <v>0</v>
      </c>
      <c r="O95" s="7">
        <f>IF(COUNTIF('Iteration 3 - FBF'!A:A, A95) &gt; 0, 1, 0)</f>
        <v>0</v>
      </c>
      <c r="P95" s="7">
        <f>IF(COUNTIF('Iteration 3 - FBB'!A:A, A95) &gt; 0, 1, 0)</f>
        <v>0</v>
      </c>
      <c r="Q95" s="7">
        <f>IF(COUNTIF('Iteration 3 - BBB'!A:A, A95) &gt; 0, 1, 0)</f>
        <v>0</v>
      </c>
      <c r="R95" s="7">
        <f>IF(COUNTIF('Iteration 3 - BBF'!A:A, A95) &gt; 0, 1, 0)</f>
        <v>0</v>
      </c>
      <c r="S95" s="7">
        <f>IF(COUNTIF('Iteration 3 - BFF'!A:A, A95) &gt; 0, 1, 0)</f>
        <v>0</v>
      </c>
      <c r="T95" s="7">
        <f>IF(COUNTIF('Iteration 3 - BFB'!A:A, A95) &gt; 0, 1, 0)</f>
        <v>0</v>
      </c>
      <c r="U95" s="7">
        <f>IF(COUNTIF('Iteration 4 - FFBB'!A:A, A95) &gt; 0, 1, 0)</f>
        <v>0</v>
      </c>
      <c r="V95" s="7"/>
      <c r="W95" s="7"/>
      <c r="X95" s="7">
        <v>1</v>
      </c>
    </row>
    <row r="96" spans="1:26" x14ac:dyDescent="0.25">
      <c r="A96" s="7" t="s">
        <v>12309</v>
      </c>
      <c r="B96" s="7" t="s">
        <v>12310</v>
      </c>
      <c r="C96" s="7">
        <v>2024</v>
      </c>
      <c r="D96" s="7" t="s">
        <v>12311</v>
      </c>
      <c r="E96" s="7">
        <f t="shared" si="3"/>
        <v>0</v>
      </c>
      <c r="F96" s="7">
        <f>IF(COUNTIF('Start Set'!A:A, A96) &gt; 0, 1, 0)</f>
        <v>0</v>
      </c>
      <c r="G96" s="7">
        <f>IF(COUNTIF('Iteration 1 - Forward'!A:A, A96) &gt; 0, 1, 0)</f>
        <v>0</v>
      </c>
      <c r="H96" s="7">
        <f>IF(COUNTIF('Iteration 1 - Backward'!A:A, A96) &gt; 0, 1, 0)</f>
        <v>0</v>
      </c>
      <c r="I96" s="7">
        <f>IF(COUNTIF('Iteration 2 - Forward-Forward'!A:A, A96) &gt; 0, 1, 0)</f>
        <v>0</v>
      </c>
      <c r="J96" s="7">
        <f>IF(COUNTIF('Iteration 2 - Forward-Backward'!A:A, A96) &gt; 0, 1, 0)</f>
        <v>0</v>
      </c>
      <c r="K96" s="7">
        <f>IF(COUNTIF('Iteration 2 - Backward-Backward'!A:A, A96) &gt; 0, 1, 0)</f>
        <v>0</v>
      </c>
      <c r="L96" s="7">
        <f>IF(COUNTIF('Iteration 2 - Backward-Forward'!A:A, A96) &gt; 0, 1, 0)</f>
        <v>0</v>
      </c>
      <c r="M96" s="7">
        <f>IF(COUNTIF('Iteration 3 - FFF'!A:A, A96) &gt; 0, 1, 0)</f>
        <v>0</v>
      </c>
      <c r="N96" s="7">
        <f>IF(COUNTIF('Iteration 3 - FFB'!A:A, A96) &gt; 0, 1, 0)</f>
        <v>0</v>
      </c>
      <c r="O96" s="7">
        <f>IF(COUNTIF('Iteration 3 - FBF'!A:A, A96) &gt; 0, 1, 0)</f>
        <v>0</v>
      </c>
      <c r="P96" s="7">
        <f>IF(COUNTIF('Iteration 3 - FBB'!A:A, A96) &gt; 0, 1, 0)</f>
        <v>0</v>
      </c>
      <c r="Q96" s="7">
        <f>IF(COUNTIF('Iteration 3 - BBB'!A:A, A96) &gt; 0, 1, 0)</f>
        <v>0</v>
      </c>
      <c r="R96" s="7">
        <f>IF(COUNTIF('Iteration 3 - BBF'!A:A, A96) &gt; 0, 1, 0)</f>
        <v>0</v>
      </c>
      <c r="S96" s="7">
        <f>IF(COUNTIF('Iteration 3 - BFF'!A:A, A96) &gt; 0, 1, 0)</f>
        <v>0</v>
      </c>
      <c r="T96" s="7">
        <f>IF(COUNTIF('Iteration 3 - BFB'!A:A, A96) &gt; 0, 1, 0)</f>
        <v>0</v>
      </c>
      <c r="U96" s="7">
        <f>IF(COUNTIF('Iteration 4 - FFBB'!A:A, A96) &gt; 0, 1, 0)</f>
        <v>0</v>
      </c>
      <c r="V96" s="7"/>
      <c r="W96" s="7"/>
      <c r="X96" s="7"/>
      <c r="Y96" s="7"/>
      <c r="Z96" s="7">
        <v>1</v>
      </c>
    </row>
    <row r="97" spans="1:27" x14ac:dyDescent="0.25">
      <c r="A97" s="7" t="s">
        <v>12491</v>
      </c>
      <c r="B97" s="7" t="s">
        <v>12492</v>
      </c>
      <c r="C97" s="7">
        <v>2024</v>
      </c>
      <c r="D97" s="7" t="s">
        <v>8293</v>
      </c>
      <c r="E97" s="7">
        <f t="shared" si="3"/>
        <v>0</v>
      </c>
      <c r="F97" s="7">
        <f>IF(COUNTIF('Start Set'!A:A, A97) &gt; 0, 1, 0)</f>
        <v>0</v>
      </c>
      <c r="G97" s="7">
        <f>IF(COUNTIF('Iteration 1 - Forward'!A:A, A97) &gt; 0, 1, 0)</f>
        <v>0</v>
      </c>
      <c r="H97" s="7">
        <f>IF(COUNTIF('Iteration 1 - Backward'!A:A, A97) &gt; 0, 1, 0)</f>
        <v>0</v>
      </c>
      <c r="I97" s="7">
        <f>IF(COUNTIF('Iteration 2 - Forward-Forward'!A:A, A97) &gt; 0, 1, 0)</f>
        <v>0</v>
      </c>
      <c r="J97" s="7">
        <f>IF(COUNTIF('Iteration 2 - Forward-Backward'!A:A, A97) &gt; 0, 1, 0)</f>
        <v>0</v>
      </c>
      <c r="K97" s="7">
        <f>IF(COUNTIF('Iteration 2 - Backward-Backward'!A:A, A97) &gt; 0, 1, 0)</f>
        <v>0</v>
      </c>
      <c r="L97" s="7">
        <f>IF(COUNTIF('Iteration 2 - Backward-Forward'!A:A, A97) &gt; 0, 1, 0)</f>
        <v>0</v>
      </c>
      <c r="M97" s="7">
        <f>IF(COUNTIF('Iteration 3 - FFF'!A:A, A97) &gt; 0, 1, 0)</f>
        <v>0</v>
      </c>
      <c r="N97" s="7">
        <f>IF(COUNTIF('Iteration 3 - FFB'!A:A, A97) &gt; 0, 1, 0)</f>
        <v>0</v>
      </c>
      <c r="O97" s="7">
        <f>IF(COUNTIF('Iteration 3 - FBF'!A:A, A97) &gt; 0, 1, 0)</f>
        <v>0</v>
      </c>
      <c r="P97" s="7">
        <f>IF(COUNTIF('Iteration 3 - FBB'!A:A, A97) &gt; 0, 1, 0)</f>
        <v>0</v>
      </c>
      <c r="Q97" s="7">
        <f>IF(COUNTIF('Iteration 3 - BBB'!A:A, A97) &gt; 0, 1, 0)</f>
        <v>0</v>
      </c>
      <c r="R97" s="7">
        <f>IF(COUNTIF('Iteration 3 - BBF'!A:A, A97) &gt; 0, 1, 0)</f>
        <v>0</v>
      </c>
      <c r="S97" s="7">
        <f>IF(COUNTIF('Iteration 3 - BFF'!A:A, A97) &gt; 0, 1, 0)</f>
        <v>0</v>
      </c>
      <c r="T97" s="7">
        <f>IF(COUNTIF('Iteration 3 - BFB'!A:A, A97) &gt; 0, 1, 0)</f>
        <v>0</v>
      </c>
      <c r="U97" s="7">
        <f>IF(COUNTIF('Iteration 4 - FFBB'!A:A, A97) &gt; 0, 1, 0)</f>
        <v>0</v>
      </c>
      <c r="V97" s="7"/>
      <c r="W97" s="7"/>
      <c r="X97" s="7"/>
      <c r="Y97" s="7"/>
      <c r="Z97" s="7">
        <v>1</v>
      </c>
    </row>
    <row r="98" spans="1:27" x14ac:dyDescent="0.25">
      <c r="A98" s="7" t="s">
        <v>12606</v>
      </c>
      <c r="B98" s="7" t="s">
        <v>12607</v>
      </c>
      <c r="C98" s="7">
        <v>2022</v>
      </c>
      <c r="D98" s="7" t="s">
        <v>12608</v>
      </c>
      <c r="E98" s="7">
        <f t="shared" si="3"/>
        <v>0</v>
      </c>
      <c r="F98" s="7">
        <f>IF(COUNTIF('Start Set'!A:A, A98) &gt; 0, 1, 0)</f>
        <v>0</v>
      </c>
      <c r="G98" s="7">
        <f>IF(COUNTIF('Iteration 1 - Forward'!A:A, A98) &gt; 0, 1, 0)</f>
        <v>0</v>
      </c>
      <c r="H98" s="7">
        <f>IF(COUNTIF('Iteration 1 - Backward'!A:A, A98) &gt; 0, 1, 0)</f>
        <v>0</v>
      </c>
      <c r="I98" s="7">
        <f>IF(COUNTIF('Iteration 2 - Forward-Forward'!A:A, A98) &gt; 0, 1, 0)</f>
        <v>0</v>
      </c>
      <c r="J98" s="7">
        <f>IF(COUNTIF('Iteration 2 - Forward-Backward'!A:A, A98) &gt; 0, 1, 0)</f>
        <v>0</v>
      </c>
      <c r="K98" s="7">
        <f>IF(COUNTIF('Iteration 2 - Backward-Backward'!A:A, A98) &gt; 0, 1, 0)</f>
        <v>0</v>
      </c>
      <c r="L98" s="7">
        <f>IF(COUNTIF('Iteration 2 - Backward-Forward'!A:A, A98) &gt; 0, 1, 0)</f>
        <v>0</v>
      </c>
      <c r="M98" s="7">
        <f>IF(COUNTIF('Iteration 3 - FFF'!A:A, A98) &gt; 0, 1, 0)</f>
        <v>0</v>
      </c>
      <c r="N98" s="7">
        <f>IF(COUNTIF('Iteration 3 - FFB'!A:A, A98) &gt; 0, 1, 0)</f>
        <v>0</v>
      </c>
      <c r="O98" s="7">
        <f>IF(COUNTIF('Iteration 3 - FBF'!A:A, A98) &gt; 0, 1, 0)</f>
        <v>0</v>
      </c>
      <c r="P98" s="7">
        <f>IF(COUNTIF('Iteration 3 - FBB'!A:A, A98) &gt; 0, 1, 0)</f>
        <v>0</v>
      </c>
      <c r="Q98" s="7">
        <f>IF(COUNTIF('Iteration 3 - BBB'!A:A, A98) &gt; 0, 1, 0)</f>
        <v>0</v>
      </c>
      <c r="R98" s="7">
        <f>IF(COUNTIF('Iteration 3 - BBF'!A:A, A98) &gt; 0, 1, 0)</f>
        <v>0</v>
      </c>
      <c r="S98" s="7">
        <f>IF(COUNTIF('Iteration 3 - BFF'!A:A, A98) &gt; 0, 1, 0)</f>
        <v>0</v>
      </c>
      <c r="T98" s="7">
        <f>IF(COUNTIF('Iteration 3 - BFB'!A:A, A98) &gt; 0, 1, 0)</f>
        <v>0</v>
      </c>
      <c r="U98" s="7">
        <f>IF(COUNTIF('Iteration 4 - FFBB'!A:A, A98) &gt; 0, 1, 0)</f>
        <v>0</v>
      </c>
      <c r="V98" s="7"/>
      <c r="W98" s="7"/>
      <c r="X98" s="7">
        <v>1</v>
      </c>
    </row>
    <row r="99" spans="1:27" x14ac:dyDescent="0.25">
      <c r="A99" s="7" t="s">
        <v>12459</v>
      </c>
      <c r="B99" s="7" t="s">
        <v>12460</v>
      </c>
      <c r="C99" s="7">
        <v>2025</v>
      </c>
      <c r="D99" s="7" t="s">
        <v>138</v>
      </c>
      <c r="E99" s="7">
        <f t="shared" si="3"/>
        <v>0</v>
      </c>
      <c r="F99" s="7">
        <f>IF(COUNTIF('Start Set'!A:A, A99) &gt; 0, 1, 0)</f>
        <v>0</v>
      </c>
      <c r="G99" s="7">
        <f>IF(COUNTIF('Iteration 1 - Forward'!A:A, A99) &gt; 0, 1, 0)</f>
        <v>0</v>
      </c>
      <c r="H99" s="7">
        <f>IF(COUNTIF('Iteration 1 - Backward'!A:A, A99) &gt; 0, 1, 0)</f>
        <v>0</v>
      </c>
      <c r="I99" s="7">
        <f>IF(COUNTIF('Iteration 2 - Forward-Forward'!A:A, A99) &gt; 0, 1, 0)</f>
        <v>0</v>
      </c>
      <c r="J99" s="7">
        <f>IF(COUNTIF('Iteration 2 - Forward-Backward'!A:A, A99) &gt; 0, 1, 0)</f>
        <v>0</v>
      </c>
      <c r="K99" s="7">
        <f>IF(COUNTIF('Iteration 2 - Backward-Backward'!A:A, A99) &gt; 0, 1, 0)</f>
        <v>0</v>
      </c>
      <c r="L99" s="7">
        <f>IF(COUNTIF('Iteration 2 - Backward-Forward'!A:A, A99) &gt; 0, 1, 0)</f>
        <v>0</v>
      </c>
      <c r="M99" s="7">
        <f>IF(COUNTIF('Iteration 3 - FFF'!A:A, A99) &gt; 0, 1, 0)</f>
        <v>0</v>
      </c>
      <c r="N99" s="7">
        <f>IF(COUNTIF('Iteration 3 - FFB'!A:A, A99) &gt; 0, 1, 0)</f>
        <v>0</v>
      </c>
      <c r="O99" s="7">
        <f>IF(COUNTIF('Iteration 3 - FBF'!A:A, A99) &gt; 0, 1, 0)</f>
        <v>0</v>
      </c>
      <c r="P99" s="7">
        <f>IF(COUNTIF('Iteration 3 - FBB'!A:A, A99) &gt; 0, 1, 0)</f>
        <v>0</v>
      </c>
      <c r="Q99" s="7">
        <f>IF(COUNTIF('Iteration 3 - BBB'!A:A, A99) &gt; 0, 1, 0)</f>
        <v>0</v>
      </c>
      <c r="R99" s="7">
        <f>IF(COUNTIF('Iteration 3 - BBF'!A:A, A99) &gt; 0, 1, 0)</f>
        <v>0</v>
      </c>
      <c r="S99" s="7">
        <f>IF(COUNTIF('Iteration 3 - BFF'!A:A, A99) &gt; 0, 1, 0)</f>
        <v>0</v>
      </c>
      <c r="T99" s="7">
        <f>IF(COUNTIF('Iteration 3 - BFB'!A:A, A99) &gt; 0, 1, 0)</f>
        <v>0</v>
      </c>
      <c r="U99" s="7">
        <f>IF(COUNTIF('Iteration 4 - FFBB'!A:A, A99) &gt; 0, 1, 0)</f>
        <v>0</v>
      </c>
      <c r="V99" s="7"/>
      <c r="W99" s="7"/>
      <c r="X99" s="7"/>
      <c r="Y99" s="7"/>
      <c r="Z99" s="7">
        <v>1</v>
      </c>
    </row>
    <row r="100" spans="1:27" x14ac:dyDescent="0.25">
      <c r="A100" s="7" t="s">
        <v>12524</v>
      </c>
      <c r="B100" s="7" t="s">
        <v>12525</v>
      </c>
      <c r="C100" s="7">
        <v>2025</v>
      </c>
      <c r="D100" s="7" t="s">
        <v>12526</v>
      </c>
      <c r="E100" s="7">
        <f t="shared" si="3"/>
        <v>0</v>
      </c>
      <c r="F100" s="7">
        <f>IF(COUNTIF('Start Set'!A:A, A100) &gt; 0, 1, 0)</f>
        <v>0</v>
      </c>
      <c r="G100" s="7">
        <f>IF(COUNTIF('Iteration 1 - Forward'!A:A, A100) &gt; 0, 1, 0)</f>
        <v>0</v>
      </c>
      <c r="H100" s="7">
        <f>IF(COUNTIF('Iteration 1 - Backward'!A:A, A100) &gt; 0, 1, 0)</f>
        <v>0</v>
      </c>
      <c r="I100" s="7">
        <f>IF(COUNTIF('Iteration 2 - Forward-Forward'!A:A, A100) &gt; 0, 1, 0)</f>
        <v>0</v>
      </c>
      <c r="J100" s="7">
        <f>IF(COUNTIF('Iteration 2 - Forward-Backward'!A:A, A100) &gt; 0, 1, 0)</f>
        <v>0</v>
      </c>
      <c r="K100" s="7">
        <f>IF(COUNTIF('Iteration 2 - Backward-Backward'!A:A, A100) &gt; 0, 1, 0)</f>
        <v>0</v>
      </c>
      <c r="L100" s="7">
        <f>IF(COUNTIF('Iteration 2 - Backward-Forward'!A:A, A100) &gt; 0, 1, 0)</f>
        <v>0</v>
      </c>
      <c r="M100" s="7">
        <f>IF(COUNTIF('Iteration 3 - FFF'!A:A, A100) &gt; 0, 1, 0)</f>
        <v>0</v>
      </c>
      <c r="N100" s="7">
        <f>IF(COUNTIF('Iteration 3 - FFB'!A:A, A100) &gt; 0, 1, 0)</f>
        <v>0</v>
      </c>
      <c r="O100" s="7">
        <f>IF(COUNTIF('Iteration 3 - FBF'!A:A, A100) &gt; 0, 1, 0)</f>
        <v>0</v>
      </c>
      <c r="P100" s="7">
        <f>IF(COUNTIF('Iteration 3 - FBB'!A:A, A100) &gt; 0, 1, 0)</f>
        <v>0</v>
      </c>
      <c r="Q100" s="7">
        <f>IF(COUNTIF('Iteration 3 - BBB'!A:A, A100) &gt; 0, 1, 0)</f>
        <v>0</v>
      </c>
      <c r="R100" s="7">
        <f>IF(COUNTIF('Iteration 3 - BBF'!A:A, A100) &gt; 0, 1, 0)</f>
        <v>0</v>
      </c>
      <c r="S100" s="7">
        <f>IF(COUNTIF('Iteration 3 - BFF'!A:A, A100) &gt; 0, 1, 0)</f>
        <v>0</v>
      </c>
      <c r="T100" s="7">
        <f>IF(COUNTIF('Iteration 3 - BFB'!A:A, A100) &gt; 0, 1, 0)</f>
        <v>0</v>
      </c>
      <c r="U100" s="7">
        <f>IF(COUNTIF('Iteration 4 - FFBB'!A:A, A100) &gt; 0, 1, 0)</f>
        <v>0</v>
      </c>
      <c r="V100" s="7"/>
      <c r="W100" s="7"/>
      <c r="X100" s="7"/>
      <c r="Y100" s="7"/>
      <c r="Z100" s="7"/>
      <c r="AA100" s="7">
        <v>1</v>
      </c>
    </row>
    <row r="101" spans="1:27" x14ac:dyDescent="0.25">
      <c r="A101" s="7" t="s">
        <v>12353</v>
      </c>
      <c r="B101" s="7" t="s">
        <v>12354</v>
      </c>
      <c r="C101" s="7">
        <v>2025</v>
      </c>
      <c r="D101" s="7" t="s">
        <v>12670</v>
      </c>
      <c r="E101" s="7">
        <f t="shared" si="3"/>
        <v>0</v>
      </c>
      <c r="F101" s="7">
        <f>IF(COUNTIF('Start Set'!A:A, A101) &gt; 0, 1, 0)</f>
        <v>0</v>
      </c>
      <c r="G101" s="7">
        <f>IF(COUNTIF('Iteration 1 - Forward'!A:A, A101) &gt; 0, 1, 0)</f>
        <v>0</v>
      </c>
      <c r="H101" s="7">
        <f>IF(COUNTIF('Iteration 1 - Backward'!A:A, A101) &gt; 0, 1, 0)</f>
        <v>0</v>
      </c>
      <c r="I101" s="7">
        <f>IF(COUNTIF('Iteration 2 - Forward-Forward'!A:A, A101) &gt; 0, 1, 0)</f>
        <v>0</v>
      </c>
      <c r="J101" s="7">
        <f>IF(COUNTIF('Iteration 2 - Forward-Backward'!A:A, A101) &gt; 0, 1, 0)</f>
        <v>0</v>
      </c>
      <c r="K101" s="7">
        <f>IF(COUNTIF('Iteration 2 - Backward-Backward'!A:A, A101) &gt; 0, 1, 0)</f>
        <v>0</v>
      </c>
      <c r="L101" s="7">
        <f>IF(COUNTIF('Iteration 2 - Backward-Forward'!A:A, A101) &gt; 0, 1, 0)</f>
        <v>0</v>
      </c>
      <c r="M101" s="7">
        <f>IF(COUNTIF('Iteration 3 - FFF'!A:A, A101) &gt; 0, 1, 0)</f>
        <v>0</v>
      </c>
      <c r="N101" s="7">
        <f>IF(COUNTIF('Iteration 3 - FFB'!A:A, A101) &gt; 0, 1, 0)</f>
        <v>0</v>
      </c>
      <c r="O101" s="7">
        <f>IF(COUNTIF('Iteration 3 - FBF'!A:A, A101) &gt; 0, 1, 0)</f>
        <v>0</v>
      </c>
      <c r="P101" s="7">
        <f>IF(COUNTIF('Iteration 3 - FBB'!A:A, A101) &gt; 0, 1, 0)</f>
        <v>0</v>
      </c>
      <c r="Q101" s="7">
        <f>IF(COUNTIF('Iteration 3 - BBB'!A:A, A101) &gt; 0, 1, 0)</f>
        <v>0</v>
      </c>
      <c r="R101" s="7">
        <f>IF(COUNTIF('Iteration 3 - BBF'!A:A, A101) &gt; 0, 1, 0)</f>
        <v>0</v>
      </c>
      <c r="S101" s="7">
        <f>IF(COUNTIF('Iteration 3 - BFF'!A:A, A101) &gt; 0, 1, 0)</f>
        <v>0</v>
      </c>
      <c r="T101" s="7">
        <f>IF(COUNTIF('Iteration 3 - BFB'!A:A, A101) &gt; 0, 1, 0)</f>
        <v>0</v>
      </c>
      <c r="U101" s="7">
        <f>IF(COUNTIF('Iteration 4 - FFBB'!A:A, A101) &gt; 0, 1, 0)</f>
        <v>0</v>
      </c>
      <c r="V101" s="7"/>
      <c r="W101" s="7"/>
      <c r="X101" s="7"/>
      <c r="Y101" s="7"/>
      <c r="Z101" s="7"/>
      <c r="AA101" s="7">
        <v>1</v>
      </c>
    </row>
    <row r="102" spans="1:27" x14ac:dyDescent="0.25">
      <c r="A102" s="7" t="s">
        <v>12337</v>
      </c>
      <c r="B102" s="7" t="s">
        <v>12338</v>
      </c>
      <c r="C102" s="7">
        <v>2023</v>
      </c>
      <c r="D102" s="7" t="s">
        <v>356</v>
      </c>
      <c r="E102" s="7">
        <v>0</v>
      </c>
      <c r="F102" s="7">
        <f>IF(COUNTIF('Start Set'!A:A, A102) &gt; 0, 1, 0)</f>
        <v>0</v>
      </c>
      <c r="G102" s="7">
        <f>IF(COUNTIF('Iteration 1 - Forward'!A:A, A102) &gt; 0, 1, 0)</f>
        <v>0</v>
      </c>
      <c r="H102" s="7">
        <f>IF(COUNTIF('Iteration 1 - Backward'!A:A, A102) &gt; 0, 1, 0)</f>
        <v>0</v>
      </c>
      <c r="I102" s="7">
        <f>IF(COUNTIF('Iteration 2 - Forward-Forward'!A:A, A102) &gt; 0, 1, 0)</f>
        <v>0</v>
      </c>
      <c r="J102" s="7">
        <f>IF(COUNTIF('Iteration 2 - Forward-Backward'!A:A, A102) &gt; 0, 1, 0)</f>
        <v>0</v>
      </c>
      <c r="K102" s="7">
        <f>IF(COUNTIF('Iteration 2 - Backward-Backward'!A:A, A102) &gt; 0, 1, 0)</f>
        <v>0</v>
      </c>
      <c r="L102" s="7">
        <f>IF(COUNTIF('Iteration 2 - Backward-Forward'!A:A, A102) &gt; 0, 1, 0)</f>
        <v>0</v>
      </c>
      <c r="M102" s="7">
        <f>IF(COUNTIF('Iteration 3 - FFF'!A:A, A102) &gt; 0, 1, 0)</f>
        <v>0</v>
      </c>
      <c r="N102" s="7">
        <f>IF(COUNTIF('Iteration 3 - FFB'!A:A, A102) &gt; 0, 1, 0)</f>
        <v>0</v>
      </c>
      <c r="O102" s="7">
        <f>IF(COUNTIF('Iteration 3 - FBF'!A:A, A102) &gt; 0, 1, 0)</f>
        <v>0</v>
      </c>
      <c r="P102" s="7">
        <f>IF(COUNTIF('Iteration 3 - FBB'!A:A, A102) &gt; 0, 1, 0)</f>
        <v>0</v>
      </c>
      <c r="Q102" s="7">
        <f>IF(COUNTIF('Iteration 3 - BBB'!A:A, A102) &gt; 0, 1, 0)</f>
        <v>0</v>
      </c>
      <c r="R102" s="7">
        <f>IF(COUNTIF('Iteration 3 - BBF'!A:A, A102) &gt; 0, 1, 0)</f>
        <v>0</v>
      </c>
      <c r="S102" s="7">
        <f>IF(COUNTIF('Iteration 3 - BFF'!A:A, A102) &gt; 0, 1, 0)</f>
        <v>0</v>
      </c>
      <c r="T102" s="7">
        <f>IF(COUNTIF('Iteration 3 - BFB'!A:A, A102) &gt; 0, 1, 0)</f>
        <v>0</v>
      </c>
      <c r="U102" s="7">
        <f>IF(COUNTIF('Iteration 4 - FFBB'!A:A, A102) &gt; 0, 1, 0)</f>
        <v>0</v>
      </c>
      <c r="V102" s="7"/>
      <c r="W102" s="7"/>
      <c r="X102" s="7"/>
      <c r="Y102" s="7"/>
      <c r="Z102" s="7"/>
      <c r="AA102" s="7">
        <v>1</v>
      </c>
    </row>
    <row r="103" spans="1:27" x14ac:dyDescent="0.25">
      <c r="A103" s="7" t="s">
        <v>12422</v>
      </c>
      <c r="B103" s="7" t="s">
        <v>12423</v>
      </c>
      <c r="C103" s="7">
        <v>2022</v>
      </c>
      <c r="D103" s="7" t="s">
        <v>11718</v>
      </c>
      <c r="E103" s="7">
        <f t="shared" ref="E103:E144" si="4">--(ROW(A103)&lt;&gt;MATCH(A103,$A:$A,0))</f>
        <v>0</v>
      </c>
      <c r="F103" s="7">
        <f>IF(COUNTIF('Start Set'!A:A, A103) &gt; 0, 1, 0)</f>
        <v>0</v>
      </c>
      <c r="G103" s="7">
        <f>IF(COUNTIF('Iteration 1 - Forward'!A:A, A103) &gt; 0, 1, 0)</f>
        <v>0</v>
      </c>
      <c r="H103" s="7">
        <f>IF(COUNTIF('Iteration 1 - Backward'!A:A, A103) &gt; 0, 1, 0)</f>
        <v>0</v>
      </c>
      <c r="I103" s="7">
        <f>IF(COUNTIF('Iteration 2 - Forward-Forward'!A:A, A103) &gt; 0, 1, 0)</f>
        <v>0</v>
      </c>
      <c r="J103" s="7">
        <f>IF(COUNTIF('Iteration 2 - Forward-Backward'!A:A, A103) &gt; 0, 1, 0)</f>
        <v>0</v>
      </c>
      <c r="K103" s="7">
        <f>IF(COUNTIF('Iteration 2 - Backward-Backward'!A:A, A103) &gt; 0, 1, 0)</f>
        <v>0</v>
      </c>
      <c r="L103" s="7">
        <f>IF(COUNTIF('Iteration 2 - Backward-Forward'!A:A, A103) &gt; 0, 1, 0)</f>
        <v>0</v>
      </c>
      <c r="M103" s="7">
        <f>IF(COUNTIF('Iteration 3 - FFF'!A:A, A103) &gt; 0, 1, 0)</f>
        <v>0</v>
      </c>
      <c r="N103" s="7">
        <f>IF(COUNTIF('Iteration 3 - FFB'!A:A, A103) &gt; 0, 1, 0)</f>
        <v>0</v>
      </c>
      <c r="O103" s="7">
        <f>IF(COUNTIF('Iteration 3 - FBF'!A:A, A103) &gt; 0, 1, 0)</f>
        <v>0</v>
      </c>
      <c r="P103" s="7">
        <f>IF(COUNTIF('Iteration 3 - FBB'!A:A, A103) &gt; 0, 1, 0)</f>
        <v>0</v>
      </c>
      <c r="Q103" s="7">
        <f>IF(COUNTIF('Iteration 3 - BBB'!A:A, A103) &gt; 0, 1, 0)</f>
        <v>0</v>
      </c>
      <c r="R103" s="7">
        <f>IF(COUNTIF('Iteration 3 - BBF'!A:A, A103) &gt; 0, 1, 0)</f>
        <v>0</v>
      </c>
      <c r="S103" s="7">
        <f>IF(COUNTIF('Iteration 3 - BFF'!A:A, A103) &gt; 0, 1, 0)</f>
        <v>0</v>
      </c>
      <c r="T103" s="7">
        <f>IF(COUNTIF('Iteration 3 - BFB'!A:A, A103) &gt; 0, 1, 0)</f>
        <v>0</v>
      </c>
      <c r="U103" s="7">
        <f>IF(COUNTIF('Iteration 4 - FFBB'!A:A, A103) &gt; 0, 1, 0)</f>
        <v>0</v>
      </c>
      <c r="V103" s="7"/>
      <c r="W103" s="7"/>
      <c r="X103" s="7"/>
      <c r="Y103" s="7"/>
      <c r="Z103" s="7"/>
      <c r="AA103" s="7">
        <v>1</v>
      </c>
    </row>
    <row r="104" spans="1:27" x14ac:dyDescent="0.25">
      <c r="A104" s="7" t="s">
        <v>12516</v>
      </c>
      <c r="B104" s="7" t="s">
        <v>12517</v>
      </c>
      <c r="C104" s="7">
        <v>2025</v>
      </c>
      <c r="D104" s="7" t="s">
        <v>12696</v>
      </c>
      <c r="E104" s="7">
        <f t="shared" si="4"/>
        <v>0</v>
      </c>
      <c r="F104" s="7">
        <f>IF(COUNTIF('Start Set'!A:A, A104) &gt; 0, 1, 0)</f>
        <v>0</v>
      </c>
      <c r="G104" s="7">
        <f>IF(COUNTIF('Iteration 1 - Forward'!A:A, A104) &gt; 0, 1, 0)</f>
        <v>0</v>
      </c>
      <c r="H104" s="7">
        <f>IF(COUNTIF('Iteration 1 - Backward'!A:A, A104) &gt; 0, 1, 0)</f>
        <v>0</v>
      </c>
      <c r="I104" s="7">
        <f>IF(COUNTIF('Iteration 2 - Forward-Forward'!A:A, A104) &gt; 0, 1, 0)</f>
        <v>0</v>
      </c>
      <c r="J104" s="7">
        <f>IF(COUNTIF('Iteration 2 - Forward-Backward'!A:A, A104) &gt; 0, 1, 0)</f>
        <v>0</v>
      </c>
      <c r="K104" s="7">
        <f>IF(COUNTIF('Iteration 2 - Backward-Backward'!A:A, A104) &gt; 0, 1, 0)</f>
        <v>0</v>
      </c>
      <c r="L104" s="7">
        <f>IF(COUNTIF('Iteration 2 - Backward-Forward'!A:A, A104) &gt; 0, 1, 0)</f>
        <v>0</v>
      </c>
      <c r="M104" s="7">
        <f>IF(COUNTIF('Iteration 3 - FFF'!A:A, A104) &gt; 0, 1, 0)</f>
        <v>0</v>
      </c>
      <c r="N104" s="7">
        <f>IF(COUNTIF('Iteration 3 - FFB'!A:A, A104) &gt; 0, 1, 0)</f>
        <v>0</v>
      </c>
      <c r="O104" s="7">
        <f>IF(COUNTIF('Iteration 3 - FBF'!A:A, A104) &gt; 0, 1, 0)</f>
        <v>0</v>
      </c>
      <c r="P104" s="7">
        <f>IF(COUNTIF('Iteration 3 - FBB'!A:A, A104) &gt; 0, 1, 0)</f>
        <v>0</v>
      </c>
      <c r="Q104" s="7">
        <f>IF(COUNTIF('Iteration 3 - BBB'!A:A, A104) &gt; 0, 1, 0)</f>
        <v>0</v>
      </c>
      <c r="R104" s="7">
        <f>IF(COUNTIF('Iteration 3 - BBF'!A:A, A104) &gt; 0, 1, 0)</f>
        <v>0</v>
      </c>
      <c r="S104" s="7">
        <f>IF(COUNTIF('Iteration 3 - BFF'!A:A, A104) &gt; 0, 1, 0)</f>
        <v>0</v>
      </c>
      <c r="T104" s="7">
        <f>IF(COUNTIF('Iteration 3 - BFB'!A:A, A104) &gt; 0, 1, 0)</f>
        <v>0</v>
      </c>
      <c r="U104" s="7">
        <f>IF(COUNTIF('Iteration 4 - FFBB'!A:A, A104) &gt; 0, 1, 0)</f>
        <v>0</v>
      </c>
      <c r="V104" s="7"/>
      <c r="W104" s="7"/>
      <c r="X104" s="7"/>
      <c r="Y104" s="7"/>
      <c r="Z104" s="7"/>
      <c r="AA104" s="7">
        <v>1</v>
      </c>
    </row>
    <row r="105" spans="1:27" x14ac:dyDescent="0.25">
      <c r="A105" s="7" t="s">
        <v>12498</v>
      </c>
      <c r="B105" s="7" t="s">
        <v>12499</v>
      </c>
      <c r="C105" s="7">
        <v>2024</v>
      </c>
      <c r="D105" s="7" t="s">
        <v>2494</v>
      </c>
      <c r="E105" s="7">
        <f t="shared" si="4"/>
        <v>0</v>
      </c>
      <c r="F105" s="7">
        <f>IF(COUNTIF('Start Set'!A:A, A105) &gt; 0, 1, 0)</f>
        <v>0</v>
      </c>
      <c r="G105" s="7">
        <f>IF(COUNTIF('Iteration 1 - Forward'!A:A, A105) &gt; 0, 1, 0)</f>
        <v>0</v>
      </c>
      <c r="H105" s="7">
        <f>IF(COUNTIF('Iteration 1 - Backward'!A:A, A105) &gt; 0, 1, 0)</f>
        <v>0</v>
      </c>
      <c r="I105" s="7">
        <f>IF(COUNTIF('Iteration 2 - Forward-Forward'!A:A, A105) &gt; 0, 1, 0)</f>
        <v>0</v>
      </c>
      <c r="J105" s="7">
        <f>IF(COUNTIF('Iteration 2 - Forward-Backward'!A:A, A105) &gt; 0, 1, 0)</f>
        <v>0</v>
      </c>
      <c r="K105" s="7">
        <f>IF(COUNTIF('Iteration 2 - Backward-Backward'!A:A, A105) &gt; 0, 1, 0)</f>
        <v>0</v>
      </c>
      <c r="L105" s="7">
        <f>IF(COUNTIF('Iteration 2 - Backward-Forward'!A:A, A105) &gt; 0, 1, 0)</f>
        <v>0</v>
      </c>
      <c r="M105" s="7">
        <f>IF(COUNTIF('Iteration 3 - FFF'!A:A, A105) &gt; 0, 1, 0)</f>
        <v>0</v>
      </c>
      <c r="N105" s="7">
        <f>IF(COUNTIF('Iteration 3 - FFB'!A:A, A105) &gt; 0, 1, 0)</f>
        <v>0</v>
      </c>
      <c r="O105" s="7">
        <f>IF(COUNTIF('Iteration 3 - FBF'!A:A, A105) &gt; 0, 1, 0)</f>
        <v>0</v>
      </c>
      <c r="P105" s="7">
        <f>IF(COUNTIF('Iteration 3 - FBB'!A:A, A105) &gt; 0, 1, 0)</f>
        <v>0</v>
      </c>
      <c r="Q105" s="7">
        <f>IF(COUNTIF('Iteration 3 - BBB'!A:A, A105) &gt; 0, 1, 0)</f>
        <v>0</v>
      </c>
      <c r="R105" s="7">
        <f>IF(COUNTIF('Iteration 3 - BBF'!A:A, A105) &gt; 0, 1, 0)</f>
        <v>0</v>
      </c>
      <c r="S105" s="7">
        <f>IF(COUNTIF('Iteration 3 - BFF'!A:A, A105) &gt; 0, 1, 0)</f>
        <v>0</v>
      </c>
      <c r="T105" s="7">
        <f>IF(COUNTIF('Iteration 3 - BFB'!A:A, A105) &gt; 0, 1, 0)</f>
        <v>0</v>
      </c>
      <c r="U105" s="7">
        <f>IF(COUNTIF('Iteration 4 - FFBB'!A:A, A105) &gt; 0, 1, 0)</f>
        <v>0</v>
      </c>
      <c r="V105" s="7"/>
      <c r="W105" s="7"/>
      <c r="X105" s="7"/>
      <c r="Y105" s="7"/>
      <c r="Z105" s="7"/>
      <c r="AA105" s="7">
        <v>1</v>
      </c>
    </row>
    <row r="106" spans="1:27" x14ac:dyDescent="0.25">
      <c r="A106" s="7" t="s">
        <v>12317</v>
      </c>
      <c r="B106" s="7" t="s">
        <v>12318</v>
      </c>
      <c r="C106" s="7">
        <v>2021</v>
      </c>
      <c r="D106" s="7" t="s">
        <v>356</v>
      </c>
      <c r="E106" s="7">
        <f t="shared" si="4"/>
        <v>0</v>
      </c>
      <c r="F106" s="7">
        <f>IF(COUNTIF('Start Set'!A:A, A106) &gt; 0, 1, 0)</f>
        <v>0</v>
      </c>
      <c r="G106" s="7">
        <f>IF(COUNTIF('Iteration 1 - Forward'!A:A, A106) &gt; 0, 1, 0)</f>
        <v>0</v>
      </c>
      <c r="H106" s="7">
        <f>IF(COUNTIF('Iteration 1 - Backward'!A:A, A106) &gt; 0, 1, 0)</f>
        <v>0</v>
      </c>
      <c r="I106" s="7">
        <f>IF(COUNTIF('Iteration 2 - Forward-Forward'!A:A, A106) &gt; 0, 1, 0)</f>
        <v>0</v>
      </c>
      <c r="J106" s="7">
        <f>IF(COUNTIF('Iteration 2 - Forward-Backward'!A:A, A106) &gt; 0, 1, 0)</f>
        <v>0</v>
      </c>
      <c r="K106" s="7">
        <f>IF(COUNTIF('Iteration 2 - Backward-Backward'!A:A, A106) &gt; 0, 1, 0)</f>
        <v>0</v>
      </c>
      <c r="L106" s="7">
        <f>IF(COUNTIF('Iteration 2 - Backward-Forward'!A:A, A106) &gt; 0, 1, 0)</f>
        <v>0</v>
      </c>
      <c r="M106" s="7">
        <f>IF(COUNTIF('Iteration 3 - FFF'!A:A, A106) &gt; 0, 1, 0)</f>
        <v>0</v>
      </c>
      <c r="N106" s="7">
        <f>IF(COUNTIF('Iteration 3 - FFB'!A:A, A106) &gt; 0, 1, 0)</f>
        <v>0</v>
      </c>
      <c r="O106" s="7">
        <f>IF(COUNTIF('Iteration 3 - FBF'!A:A, A106) &gt; 0, 1, 0)</f>
        <v>0</v>
      </c>
      <c r="P106" s="7">
        <f>IF(COUNTIF('Iteration 3 - FBB'!A:A, A106) &gt; 0, 1, 0)</f>
        <v>0</v>
      </c>
      <c r="Q106" s="7">
        <f>IF(COUNTIF('Iteration 3 - BBB'!A:A, A106) &gt; 0, 1, 0)</f>
        <v>0</v>
      </c>
      <c r="R106" s="7">
        <f>IF(COUNTIF('Iteration 3 - BBF'!A:A, A106) &gt; 0, 1, 0)</f>
        <v>0</v>
      </c>
      <c r="S106" s="7">
        <f>IF(COUNTIF('Iteration 3 - BFF'!A:A, A106) &gt; 0, 1, 0)</f>
        <v>0</v>
      </c>
      <c r="T106" s="7">
        <f>IF(COUNTIF('Iteration 3 - BFB'!A:A, A106) &gt; 0, 1, 0)</f>
        <v>0</v>
      </c>
      <c r="U106" s="7">
        <f>IF(COUNTIF('Iteration 4 - FFBB'!A:A, A106) &gt; 0, 1, 0)</f>
        <v>0</v>
      </c>
      <c r="V106" s="7"/>
      <c r="W106" s="7"/>
      <c r="X106" s="7"/>
      <c r="Y106" s="7"/>
      <c r="Z106" s="7"/>
      <c r="AA106" s="7">
        <v>1</v>
      </c>
    </row>
    <row r="107" spans="1:27" x14ac:dyDescent="0.25">
      <c r="A107" s="7" t="s">
        <v>12384</v>
      </c>
      <c r="B107" s="7" t="s">
        <v>12385</v>
      </c>
      <c r="C107" s="7">
        <v>2025</v>
      </c>
      <c r="D107" s="7" t="s">
        <v>477</v>
      </c>
      <c r="E107" s="7">
        <f t="shared" si="4"/>
        <v>0</v>
      </c>
      <c r="F107" s="7">
        <f>IF(COUNTIF('Start Set'!A:A, A107) &gt; 0, 1, 0)</f>
        <v>0</v>
      </c>
      <c r="G107" s="7">
        <f>IF(COUNTIF('Iteration 1 - Forward'!A:A, A107) &gt; 0, 1, 0)</f>
        <v>0</v>
      </c>
      <c r="H107" s="7">
        <f>IF(COUNTIF('Iteration 1 - Backward'!A:A, A107) &gt; 0, 1, 0)</f>
        <v>0</v>
      </c>
      <c r="I107" s="7">
        <f>IF(COUNTIF('Iteration 2 - Forward-Forward'!A:A, A107) &gt; 0, 1, 0)</f>
        <v>0</v>
      </c>
      <c r="J107" s="7">
        <f>IF(COUNTIF('Iteration 2 - Forward-Backward'!A:A, A107) &gt; 0, 1, 0)</f>
        <v>0</v>
      </c>
      <c r="K107" s="7">
        <f>IF(COUNTIF('Iteration 2 - Backward-Backward'!A:A, A107) &gt; 0, 1, 0)</f>
        <v>0</v>
      </c>
      <c r="L107" s="7">
        <f>IF(COUNTIF('Iteration 2 - Backward-Forward'!A:A, A107) &gt; 0, 1, 0)</f>
        <v>0</v>
      </c>
      <c r="M107" s="7">
        <f>IF(COUNTIF('Iteration 3 - FFF'!A:A, A107) &gt; 0, 1, 0)</f>
        <v>0</v>
      </c>
      <c r="N107" s="7">
        <f>IF(COUNTIF('Iteration 3 - FFB'!A:A, A107) &gt; 0, 1, 0)</f>
        <v>0</v>
      </c>
      <c r="O107" s="7">
        <f>IF(COUNTIF('Iteration 3 - FBF'!A:A, A107) &gt; 0, 1, 0)</f>
        <v>0</v>
      </c>
      <c r="P107" s="7">
        <f>IF(COUNTIF('Iteration 3 - FBB'!A:A, A107) &gt; 0, 1, 0)</f>
        <v>0</v>
      </c>
      <c r="Q107" s="7">
        <f>IF(COUNTIF('Iteration 3 - BBB'!A:A, A107) &gt; 0, 1, 0)</f>
        <v>0</v>
      </c>
      <c r="R107" s="7">
        <f>IF(COUNTIF('Iteration 3 - BBF'!A:A, A107) &gt; 0, 1, 0)</f>
        <v>0</v>
      </c>
      <c r="S107" s="7">
        <f>IF(COUNTIF('Iteration 3 - BFF'!A:A, A107) &gt; 0, 1, 0)</f>
        <v>0</v>
      </c>
      <c r="T107" s="7">
        <f>IF(COUNTIF('Iteration 3 - BFB'!A:A, A107) &gt; 0, 1, 0)</f>
        <v>0</v>
      </c>
      <c r="U107" s="7">
        <f>IF(COUNTIF('Iteration 4 - FFBB'!A:A, A107) &gt; 0, 1, 0)</f>
        <v>0</v>
      </c>
      <c r="V107" s="7"/>
      <c r="W107" s="7"/>
      <c r="X107" s="7"/>
      <c r="Y107" s="7"/>
      <c r="Z107" s="7"/>
      <c r="AA107" s="7">
        <v>1</v>
      </c>
    </row>
    <row r="108" spans="1:27" x14ac:dyDescent="0.25">
      <c r="A108" s="7" t="s">
        <v>12401</v>
      </c>
      <c r="B108" s="7" t="s">
        <v>12402</v>
      </c>
      <c r="C108" s="7">
        <v>2025</v>
      </c>
      <c r="D108" s="7" t="s">
        <v>12678</v>
      </c>
      <c r="E108" s="7">
        <f t="shared" si="4"/>
        <v>0</v>
      </c>
      <c r="F108" s="7">
        <f>IF(COUNTIF('Start Set'!A:A, A108) &gt; 0, 1, 0)</f>
        <v>0</v>
      </c>
      <c r="G108" s="7">
        <f>IF(COUNTIF('Iteration 1 - Forward'!A:A, A108) &gt; 0, 1, 0)</f>
        <v>0</v>
      </c>
      <c r="H108" s="7">
        <f>IF(COUNTIF('Iteration 1 - Backward'!A:A, A108) &gt; 0, 1, 0)</f>
        <v>0</v>
      </c>
      <c r="I108" s="7">
        <f>IF(COUNTIF('Iteration 2 - Forward-Forward'!A:A, A108) &gt; 0, 1, 0)</f>
        <v>0</v>
      </c>
      <c r="J108" s="7">
        <f>IF(COUNTIF('Iteration 2 - Forward-Backward'!A:A, A108) &gt; 0, 1, 0)</f>
        <v>0</v>
      </c>
      <c r="K108" s="7">
        <f>IF(COUNTIF('Iteration 2 - Backward-Backward'!A:A, A108) &gt; 0, 1, 0)</f>
        <v>0</v>
      </c>
      <c r="L108" s="7">
        <f>IF(COUNTIF('Iteration 2 - Backward-Forward'!A:A, A108) &gt; 0, 1, 0)</f>
        <v>0</v>
      </c>
      <c r="M108" s="7">
        <f>IF(COUNTIF('Iteration 3 - FFF'!A:A, A108) &gt; 0, 1, 0)</f>
        <v>0</v>
      </c>
      <c r="N108" s="7">
        <f>IF(COUNTIF('Iteration 3 - FFB'!A:A, A108) &gt; 0, 1, 0)</f>
        <v>0</v>
      </c>
      <c r="O108" s="7">
        <f>IF(COUNTIF('Iteration 3 - FBF'!A:A, A108) &gt; 0, 1, 0)</f>
        <v>0</v>
      </c>
      <c r="P108" s="7">
        <f>IF(COUNTIF('Iteration 3 - FBB'!A:A, A108) &gt; 0, 1, 0)</f>
        <v>0</v>
      </c>
      <c r="Q108" s="7">
        <f>IF(COUNTIF('Iteration 3 - BBB'!A:A, A108) &gt; 0, 1, 0)</f>
        <v>0</v>
      </c>
      <c r="R108" s="7">
        <f>IF(COUNTIF('Iteration 3 - BBF'!A:A, A108) &gt; 0, 1, 0)</f>
        <v>0</v>
      </c>
      <c r="S108" s="7">
        <f>IF(COUNTIF('Iteration 3 - BFF'!A:A, A108) &gt; 0, 1, 0)</f>
        <v>0</v>
      </c>
      <c r="T108" s="7">
        <f>IF(COUNTIF('Iteration 3 - BFB'!A:A, A108) &gt; 0, 1, 0)</f>
        <v>0</v>
      </c>
      <c r="U108" s="7">
        <f>IF(COUNTIF('Iteration 4 - FFBB'!A:A, A108) &gt; 0, 1, 0)</f>
        <v>0</v>
      </c>
      <c r="V108" s="7"/>
      <c r="W108" s="7"/>
      <c r="X108" s="7"/>
      <c r="Y108" s="7"/>
      <c r="Z108" s="7"/>
      <c r="AA108" s="7">
        <v>1</v>
      </c>
    </row>
    <row r="109" spans="1:27" x14ac:dyDescent="0.25">
      <c r="A109" s="7" t="s">
        <v>12416</v>
      </c>
      <c r="B109" s="7" t="s">
        <v>12417</v>
      </c>
      <c r="C109" s="7">
        <v>2021</v>
      </c>
      <c r="D109" s="7" t="s">
        <v>2163</v>
      </c>
      <c r="E109" s="7">
        <f t="shared" si="4"/>
        <v>0</v>
      </c>
      <c r="F109" s="7">
        <f>IF(COUNTIF('Start Set'!A:A, A109) &gt; 0, 1, 0)</f>
        <v>0</v>
      </c>
      <c r="G109" s="7">
        <f>IF(COUNTIF('Iteration 1 - Forward'!A:A, A109) &gt; 0, 1, 0)</f>
        <v>0</v>
      </c>
      <c r="H109" s="7">
        <f>IF(COUNTIF('Iteration 1 - Backward'!A:A, A109) &gt; 0, 1, 0)</f>
        <v>0</v>
      </c>
      <c r="I109" s="7">
        <f>IF(COUNTIF('Iteration 2 - Forward-Forward'!A:A, A109) &gt; 0, 1, 0)</f>
        <v>0</v>
      </c>
      <c r="J109" s="7">
        <f>IF(COUNTIF('Iteration 2 - Forward-Backward'!A:A, A109) &gt; 0, 1, 0)</f>
        <v>0</v>
      </c>
      <c r="K109" s="7">
        <f>IF(COUNTIF('Iteration 2 - Backward-Backward'!A:A, A109) &gt; 0, 1, 0)</f>
        <v>0</v>
      </c>
      <c r="L109" s="7">
        <f>IF(COUNTIF('Iteration 2 - Backward-Forward'!A:A, A109) &gt; 0, 1, 0)</f>
        <v>0</v>
      </c>
      <c r="M109" s="7">
        <f>IF(COUNTIF('Iteration 3 - FFF'!A:A, A109) &gt; 0, 1, 0)</f>
        <v>0</v>
      </c>
      <c r="N109" s="7">
        <f>IF(COUNTIF('Iteration 3 - FFB'!A:A, A109) &gt; 0, 1, 0)</f>
        <v>0</v>
      </c>
      <c r="O109" s="7">
        <f>IF(COUNTIF('Iteration 3 - FBF'!A:A, A109) &gt; 0, 1, 0)</f>
        <v>0</v>
      </c>
      <c r="P109" s="7">
        <f>IF(COUNTIF('Iteration 3 - FBB'!A:A, A109) &gt; 0, 1, 0)</f>
        <v>0</v>
      </c>
      <c r="Q109" s="7">
        <f>IF(COUNTIF('Iteration 3 - BBB'!A:A, A109) &gt; 0, 1, 0)</f>
        <v>0</v>
      </c>
      <c r="R109" s="7">
        <f>IF(COUNTIF('Iteration 3 - BBF'!A:A, A109) &gt; 0, 1, 0)</f>
        <v>0</v>
      </c>
      <c r="S109" s="7">
        <f>IF(COUNTIF('Iteration 3 - BFF'!A:A, A109) &gt; 0, 1, 0)</f>
        <v>0</v>
      </c>
      <c r="T109" s="7">
        <f>IF(COUNTIF('Iteration 3 - BFB'!A:A, A109) &gt; 0, 1, 0)</f>
        <v>0</v>
      </c>
      <c r="U109" s="7">
        <f>IF(COUNTIF('Iteration 4 - FFBB'!A:A, A109) &gt; 0, 1, 0)</f>
        <v>0</v>
      </c>
      <c r="V109" s="7"/>
      <c r="W109" s="7"/>
      <c r="X109" s="7"/>
      <c r="Y109" s="7"/>
      <c r="Z109" s="7"/>
      <c r="AA109" s="7">
        <v>1</v>
      </c>
    </row>
    <row r="110" spans="1:27" x14ac:dyDescent="0.25">
      <c r="A110" s="7" t="s">
        <v>12325</v>
      </c>
      <c r="B110" s="7" t="s">
        <v>12326</v>
      </c>
      <c r="C110" s="7">
        <v>2023</v>
      </c>
      <c r="D110" s="7" t="s">
        <v>12327</v>
      </c>
      <c r="E110" s="7">
        <f t="shared" si="4"/>
        <v>0</v>
      </c>
      <c r="F110" s="7">
        <f>IF(COUNTIF('Start Set'!A:A, A110) &gt; 0, 1, 0)</f>
        <v>0</v>
      </c>
      <c r="G110" s="7">
        <f>IF(COUNTIF('Iteration 1 - Forward'!A:A, A110) &gt; 0, 1, 0)</f>
        <v>0</v>
      </c>
      <c r="H110" s="7">
        <f>IF(COUNTIF('Iteration 1 - Backward'!A:A, A110) &gt; 0, 1, 0)</f>
        <v>0</v>
      </c>
      <c r="I110" s="7">
        <f>IF(COUNTIF('Iteration 2 - Forward-Forward'!A:A, A110) &gt; 0, 1, 0)</f>
        <v>0</v>
      </c>
      <c r="J110" s="7">
        <f>IF(COUNTIF('Iteration 2 - Forward-Backward'!A:A, A110) &gt; 0, 1, 0)</f>
        <v>0</v>
      </c>
      <c r="K110" s="7">
        <f>IF(COUNTIF('Iteration 2 - Backward-Backward'!A:A, A110) &gt; 0, 1, 0)</f>
        <v>0</v>
      </c>
      <c r="L110" s="7">
        <f>IF(COUNTIF('Iteration 2 - Backward-Forward'!A:A, A110) &gt; 0, 1, 0)</f>
        <v>0</v>
      </c>
      <c r="M110" s="7">
        <f>IF(COUNTIF('Iteration 3 - FFF'!A:A, A110) &gt; 0, 1, 0)</f>
        <v>0</v>
      </c>
      <c r="N110" s="7">
        <f>IF(COUNTIF('Iteration 3 - FFB'!A:A, A110) &gt; 0, 1, 0)</f>
        <v>0</v>
      </c>
      <c r="O110" s="7">
        <f>IF(COUNTIF('Iteration 3 - FBF'!A:A, A110) &gt; 0, 1, 0)</f>
        <v>0</v>
      </c>
      <c r="P110" s="7">
        <f>IF(COUNTIF('Iteration 3 - FBB'!A:A, A110) &gt; 0, 1, 0)</f>
        <v>0</v>
      </c>
      <c r="Q110" s="7">
        <f>IF(COUNTIF('Iteration 3 - BBB'!A:A, A110) &gt; 0, 1, 0)</f>
        <v>0</v>
      </c>
      <c r="R110" s="7">
        <f>IF(COUNTIF('Iteration 3 - BBF'!A:A, A110) &gt; 0, 1, 0)</f>
        <v>0</v>
      </c>
      <c r="S110" s="7">
        <f>IF(COUNTIF('Iteration 3 - BFF'!A:A, A110) &gt; 0, 1, 0)</f>
        <v>0</v>
      </c>
      <c r="T110" s="7">
        <f>IF(COUNTIF('Iteration 3 - BFB'!A:A, A110) &gt; 0, 1, 0)</f>
        <v>0</v>
      </c>
      <c r="U110" s="7">
        <f>IF(COUNTIF('Iteration 4 - FFBB'!A:A, A110) &gt; 0, 1, 0)</f>
        <v>0</v>
      </c>
      <c r="V110" s="7"/>
      <c r="W110" s="7"/>
      <c r="X110" s="7"/>
      <c r="Y110" s="7"/>
      <c r="Z110" s="7"/>
      <c r="AA110" s="7">
        <v>1</v>
      </c>
    </row>
    <row r="111" spans="1:27" x14ac:dyDescent="0.25">
      <c r="A111" s="7" t="s">
        <v>12369</v>
      </c>
      <c r="B111" s="7" t="s">
        <v>12370</v>
      </c>
      <c r="C111" s="7">
        <v>2024</v>
      </c>
      <c r="D111" s="7" t="s">
        <v>356</v>
      </c>
      <c r="E111" s="7">
        <f t="shared" si="4"/>
        <v>0</v>
      </c>
      <c r="F111" s="7">
        <f>IF(COUNTIF('Start Set'!A:A, A111) &gt; 0, 1, 0)</f>
        <v>0</v>
      </c>
      <c r="G111" s="7">
        <f>IF(COUNTIF('Iteration 1 - Forward'!A:A, A111) &gt; 0, 1, 0)</f>
        <v>0</v>
      </c>
      <c r="H111" s="7">
        <f>IF(COUNTIF('Iteration 1 - Backward'!A:A, A111) &gt; 0, 1, 0)</f>
        <v>0</v>
      </c>
      <c r="I111" s="7">
        <f>IF(COUNTIF('Iteration 2 - Forward-Forward'!A:A, A111) &gt; 0, 1, 0)</f>
        <v>0</v>
      </c>
      <c r="J111" s="7">
        <f>IF(COUNTIF('Iteration 2 - Forward-Backward'!A:A, A111) &gt; 0, 1, 0)</f>
        <v>0</v>
      </c>
      <c r="K111" s="7">
        <f>IF(COUNTIF('Iteration 2 - Backward-Backward'!A:A, A111) &gt; 0, 1, 0)</f>
        <v>0</v>
      </c>
      <c r="L111" s="7">
        <f>IF(COUNTIF('Iteration 2 - Backward-Forward'!A:A, A111) &gt; 0, 1, 0)</f>
        <v>0</v>
      </c>
      <c r="M111" s="7">
        <f>IF(COUNTIF('Iteration 3 - FFF'!A:A, A111) &gt; 0, 1, 0)</f>
        <v>0</v>
      </c>
      <c r="N111" s="7">
        <f>IF(COUNTIF('Iteration 3 - FFB'!A:A, A111) &gt; 0, 1, 0)</f>
        <v>0</v>
      </c>
      <c r="O111" s="7">
        <f>IF(COUNTIF('Iteration 3 - FBF'!A:A, A111) &gt; 0, 1, 0)</f>
        <v>0</v>
      </c>
      <c r="P111" s="7">
        <f>IF(COUNTIF('Iteration 3 - FBB'!A:A, A111) &gt; 0, 1, 0)</f>
        <v>0</v>
      </c>
      <c r="Q111" s="7">
        <f>IF(COUNTIF('Iteration 3 - BBB'!A:A, A111) &gt; 0, 1, 0)</f>
        <v>0</v>
      </c>
      <c r="R111" s="7">
        <f>IF(COUNTIF('Iteration 3 - BBF'!A:A, A111) &gt; 0, 1, 0)</f>
        <v>0</v>
      </c>
      <c r="S111" s="7">
        <f>IF(COUNTIF('Iteration 3 - BFF'!A:A, A111) &gt; 0, 1, 0)</f>
        <v>0</v>
      </c>
      <c r="T111" s="7">
        <f>IF(COUNTIF('Iteration 3 - BFB'!A:A, A111) &gt; 0, 1, 0)</f>
        <v>0</v>
      </c>
      <c r="U111" s="7">
        <f>IF(COUNTIF('Iteration 4 - FFBB'!A:A, A111) &gt; 0, 1, 0)</f>
        <v>0</v>
      </c>
      <c r="V111" s="7"/>
      <c r="W111" s="7"/>
      <c r="X111" s="7"/>
      <c r="Y111" s="7"/>
      <c r="Z111" s="7"/>
      <c r="AA111" s="7">
        <v>1</v>
      </c>
    </row>
    <row r="112" spans="1:27" x14ac:dyDescent="0.25">
      <c r="A112" s="7" t="s">
        <v>12530</v>
      </c>
      <c r="B112" s="7" t="s">
        <v>12531</v>
      </c>
      <c r="C112" s="7">
        <v>2025</v>
      </c>
      <c r="D112" s="7" t="s">
        <v>12526</v>
      </c>
      <c r="E112" s="7">
        <f t="shared" si="4"/>
        <v>0</v>
      </c>
      <c r="F112" s="7">
        <f>IF(COUNTIF('Start Set'!A:A, A112) &gt; 0, 1, 0)</f>
        <v>0</v>
      </c>
      <c r="G112" s="7">
        <f>IF(COUNTIF('Iteration 1 - Forward'!A:A, A112) &gt; 0, 1, 0)</f>
        <v>0</v>
      </c>
      <c r="H112" s="7">
        <f>IF(COUNTIF('Iteration 1 - Backward'!A:A, A112) &gt; 0, 1, 0)</f>
        <v>0</v>
      </c>
      <c r="I112" s="7">
        <f>IF(COUNTIF('Iteration 2 - Forward-Forward'!A:A, A112) &gt; 0, 1, 0)</f>
        <v>0</v>
      </c>
      <c r="J112" s="7">
        <f>IF(COUNTIF('Iteration 2 - Forward-Backward'!A:A, A112) &gt; 0, 1, 0)</f>
        <v>0</v>
      </c>
      <c r="K112" s="7">
        <f>IF(COUNTIF('Iteration 2 - Backward-Backward'!A:A, A112) &gt; 0, 1, 0)</f>
        <v>0</v>
      </c>
      <c r="L112" s="7">
        <f>IF(COUNTIF('Iteration 2 - Backward-Forward'!A:A, A112) &gt; 0, 1, 0)</f>
        <v>0</v>
      </c>
      <c r="M112" s="7">
        <f>IF(COUNTIF('Iteration 3 - FFF'!A:A, A112) &gt; 0, 1, 0)</f>
        <v>0</v>
      </c>
      <c r="N112" s="7">
        <f>IF(COUNTIF('Iteration 3 - FFB'!A:A, A112) &gt; 0, 1, 0)</f>
        <v>0</v>
      </c>
      <c r="O112" s="7">
        <f>IF(COUNTIF('Iteration 3 - FBF'!A:A, A112) &gt; 0, 1, 0)</f>
        <v>0</v>
      </c>
      <c r="P112" s="7">
        <f>IF(COUNTIF('Iteration 3 - FBB'!A:A, A112) &gt; 0, 1, 0)</f>
        <v>0</v>
      </c>
      <c r="Q112" s="7">
        <f>IF(COUNTIF('Iteration 3 - BBB'!A:A, A112) &gt; 0, 1, 0)</f>
        <v>0</v>
      </c>
      <c r="R112" s="7">
        <f>IF(COUNTIF('Iteration 3 - BBF'!A:A, A112) &gt; 0, 1, 0)</f>
        <v>0</v>
      </c>
      <c r="S112" s="7">
        <f>IF(COUNTIF('Iteration 3 - BFF'!A:A, A112) &gt; 0, 1, 0)</f>
        <v>0</v>
      </c>
      <c r="T112" s="7">
        <f>IF(COUNTIF('Iteration 3 - BFB'!A:A, A112) &gt; 0, 1, 0)</f>
        <v>0</v>
      </c>
      <c r="U112" s="7">
        <f>IF(COUNTIF('Iteration 4 - FFBB'!A:A, A112) &gt; 0, 1, 0)</f>
        <v>0</v>
      </c>
      <c r="V112" s="7"/>
      <c r="W112" s="7"/>
      <c r="X112" s="7"/>
      <c r="Y112" s="7"/>
      <c r="Z112" s="7"/>
      <c r="AA112" s="7">
        <v>1</v>
      </c>
    </row>
    <row r="113" spans="1:27" x14ac:dyDescent="0.25">
      <c r="A113" s="7" t="s">
        <v>12474</v>
      </c>
      <c r="B113" s="7" t="s">
        <v>12475</v>
      </c>
      <c r="C113" s="7">
        <v>2023</v>
      </c>
      <c r="D113" s="7" t="s">
        <v>7279</v>
      </c>
      <c r="E113" s="7">
        <f t="shared" si="4"/>
        <v>0</v>
      </c>
      <c r="F113" s="7">
        <f>IF(COUNTIF('Start Set'!A:A, A113) &gt; 0, 1, 0)</f>
        <v>0</v>
      </c>
      <c r="G113" s="7">
        <f>IF(COUNTIF('Iteration 1 - Forward'!A:A, A113) &gt; 0, 1, 0)</f>
        <v>0</v>
      </c>
      <c r="H113" s="7">
        <f>IF(COUNTIF('Iteration 1 - Backward'!A:A, A113) &gt; 0, 1, 0)</f>
        <v>0</v>
      </c>
      <c r="I113" s="7">
        <f>IF(COUNTIF('Iteration 2 - Forward-Forward'!A:A, A113) &gt; 0, 1, 0)</f>
        <v>0</v>
      </c>
      <c r="J113" s="7">
        <f>IF(COUNTIF('Iteration 2 - Forward-Backward'!A:A, A113) &gt; 0, 1, 0)</f>
        <v>0</v>
      </c>
      <c r="K113" s="7">
        <f>IF(COUNTIF('Iteration 2 - Backward-Backward'!A:A, A113) &gt; 0, 1, 0)</f>
        <v>0</v>
      </c>
      <c r="L113" s="7">
        <f>IF(COUNTIF('Iteration 2 - Backward-Forward'!A:A, A113) &gt; 0, 1, 0)</f>
        <v>0</v>
      </c>
      <c r="M113" s="7">
        <f>IF(COUNTIF('Iteration 3 - FFF'!A:A, A113) &gt; 0, 1, 0)</f>
        <v>0</v>
      </c>
      <c r="N113" s="7">
        <f>IF(COUNTIF('Iteration 3 - FFB'!A:A, A113) &gt; 0, 1, 0)</f>
        <v>0</v>
      </c>
      <c r="O113" s="7">
        <f>IF(COUNTIF('Iteration 3 - FBF'!A:A, A113) &gt; 0, 1, 0)</f>
        <v>0</v>
      </c>
      <c r="P113" s="7">
        <f>IF(COUNTIF('Iteration 3 - FBB'!A:A, A113) &gt; 0, 1, 0)</f>
        <v>0</v>
      </c>
      <c r="Q113" s="7">
        <f>IF(COUNTIF('Iteration 3 - BBB'!A:A, A113) &gt; 0, 1, 0)</f>
        <v>0</v>
      </c>
      <c r="R113" s="7">
        <f>IF(COUNTIF('Iteration 3 - BBF'!A:A, A113) &gt; 0, 1, 0)</f>
        <v>0</v>
      </c>
      <c r="S113" s="7">
        <f>IF(COUNTIF('Iteration 3 - BFF'!A:A, A113) &gt; 0, 1, 0)</f>
        <v>0</v>
      </c>
      <c r="T113" s="7">
        <f>IF(COUNTIF('Iteration 3 - BFB'!A:A, A113) &gt; 0, 1, 0)</f>
        <v>0</v>
      </c>
      <c r="U113" s="7">
        <f>IF(COUNTIF('Iteration 4 - FFBB'!A:A, A113) &gt; 0, 1, 0)</f>
        <v>0</v>
      </c>
      <c r="V113" s="7"/>
      <c r="W113" s="7"/>
      <c r="X113" s="7"/>
      <c r="Y113" s="7"/>
      <c r="Z113" s="7"/>
      <c r="AA113" s="7">
        <v>1</v>
      </c>
    </row>
    <row r="114" spans="1:27" x14ac:dyDescent="0.25">
      <c r="A114" s="7" t="s">
        <v>12361</v>
      </c>
      <c r="B114" s="7" t="s">
        <v>12362</v>
      </c>
      <c r="C114" s="7">
        <v>2025</v>
      </c>
      <c r="D114" s="7" t="s">
        <v>135</v>
      </c>
      <c r="E114" s="7">
        <f t="shared" si="4"/>
        <v>0</v>
      </c>
      <c r="F114" s="7">
        <f>IF(COUNTIF('Start Set'!A:A, A114) &gt; 0, 1, 0)</f>
        <v>0</v>
      </c>
      <c r="G114" s="7">
        <f>IF(COUNTIF('Iteration 1 - Forward'!A:A, A114) &gt; 0, 1, 0)</f>
        <v>0</v>
      </c>
      <c r="H114" s="7">
        <f>IF(COUNTIF('Iteration 1 - Backward'!A:A, A114) &gt; 0, 1, 0)</f>
        <v>0</v>
      </c>
      <c r="I114" s="7">
        <f>IF(COUNTIF('Iteration 2 - Forward-Forward'!A:A, A114) &gt; 0, 1, 0)</f>
        <v>0</v>
      </c>
      <c r="J114" s="7">
        <f>IF(COUNTIF('Iteration 2 - Forward-Backward'!A:A, A114) &gt; 0, 1, 0)</f>
        <v>0</v>
      </c>
      <c r="K114" s="7">
        <f>IF(COUNTIF('Iteration 2 - Backward-Backward'!A:A, A114) &gt; 0, 1, 0)</f>
        <v>0</v>
      </c>
      <c r="L114" s="7">
        <f>IF(COUNTIF('Iteration 2 - Backward-Forward'!A:A, A114) &gt; 0, 1, 0)</f>
        <v>0</v>
      </c>
      <c r="M114" s="7">
        <f>IF(COUNTIF('Iteration 3 - FFF'!A:A, A114) &gt; 0, 1, 0)</f>
        <v>0</v>
      </c>
      <c r="N114" s="7">
        <f>IF(COUNTIF('Iteration 3 - FFB'!A:A, A114) &gt; 0, 1, 0)</f>
        <v>0</v>
      </c>
      <c r="O114" s="7">
        <f>IF(COUNTIF('Iteration 3 - FBF'!A:A, A114) &gt; 0, 1, 0)</f>
        <v>0</v>
      </c>
      <c r="P114" s="7">
        <f>IF(COUNTIF('Iteration 3 - FBB'!A:A, A114) &gt; 0, 1, 0)</f>
        <v>0</v>
      </c>
      <c r="Q114" s="7">
        <f>IF(COUNTIF('Iteration 3 - BBB'!A:A, A114) &gt; 0, 1, 0)</f>
        <v>0</v>
      </c>
      <c r="R114" s="7">
        <f>IF(COUNTIF('Iteration 3 - BBF'!A:A, A114) &gt; 0, 1, 0)</f>
        <v>0</v>
      </c>
      <c r="S114" s="7">
        <f>IF(COUNTIF('Iteration 3 - BFF'!A:A, A114) &gt; 0, 1, 0)</f>
        <v>0</v>
      </c>
      <c r="T114" s="7">
        <f>IF(COUNTIF('Iteration 3 - BFB'!A:A, A114) &gt; 0, 1, 0)</f>
        <v>0</v>
      </c>
      <c r="U114" s="7">
        <f>IF(COUNTIF('Iteration 4 - FFBB'!A:A, A114) &gt; 0, 1, 0)</f>
        <v>0</v>
      </c>
      <c r="V114" s="7"/>
      <c r="W114" s="7"/>
      <c r="X114" s="7"/>
      <c r="Y114" s="7"/>
      <c r="Z114" s="7"/>
      <c r="AA114" s="7">
        <v>1</v>
      </c>
    </row>
    <row r="115" spans="1:27" x14ac:dyDescent="0.25">
      <c r="A115" s="7" t="s">
        <v>12514</v>
      </c>
      <c r="B115" s="7" t="s">
        <v>12515</v>
      </c>
      <c r="C115" s="7">
        <v>2024</v>
      </c>
      <c r="D115" s="7" t="s">
        <v>12695</v>
      </c>
      <c r="E115" s="7">
        <f t="shared" si="4"/>
        <v>0</v>
      </c>
      <c r="F115" s="7">
        <f>IF(COUNTIF('Start Set'!A:A, A115) &gt; 0, 1, 0)</f>
        <v>0</v>
      </c>
      <c r="G115" s="7">
        <f>IF(COUNTIF('Iteration 1 - Forward'!A:A, A115) &gt; 0, 1, 0)</f>
        <v>0</v>
      </c>
      <c r="H115" s="7">
        <f>IF(COUNTIF('Iteration 1 - Backward'!A:A, A115) &gt; 0, 1, 0)</f>
        <v>0</v>
      </c>
      <c r="I115" s="7">
        <f>IF(COUNTIF('Iteration 2 - Forward-Forward'!A:A, A115) &gt; 0, 1, 0)</f>
        <v>0</v>
      </c>
      <c r="J115" s="7">
        <f>IF(COUNTIF('Iteration 2 - Forward-Backward'!A:A, A115) &gt; 0, 1, 0)</f>
        <v>0</v>
      </c>
      <c r="K115" s="7">
        <f>IF(COUNTIF('Iteration 2 - Backward-Backward'!A:A, A115) &gt; 0, 1, 0)</f>
        <v>0</v>
      </c>
      <c r="L115" s="7">
        <f>IF(COUNTIF('Iteration 2 - Backward-Forward'!A:A, A115) &gt; 0, 1, 0)</f>
        <v>0</v>
      </c>
      <c r="M115" s="7">
        <f>IF(COUNTIF('Iteration 3 - FFF'!A:A, A115) &gt; 0, 1, 0)</f>
        <v>0</v>
      </c>
      <c r="N115" s="7">
        <f>IF(COUNTIF('Iteration 3 - FFB'!A:A, A115) &gt; 0, 1, 0)</f>
        <v>0</v>
      </c>
      <c r="O115" s="7">
        <f>IF(COUNTIF('Iteration 3 - FBF'!A:A, A115) &gt; 0, 1, 0)</f>
        <v>0</v>
      </c>
      <c r="P115" s="7">
        <f>IF(COUNTIF('Iteration 3 - FBB'!A:A, A115) &gt; 0, 1, 0)</f>
        <v>0</v>
      </c>
      <c r="Q115" s="7">
        <f>IF(COUNTIF('Iteration 3 - BBB'!A:A, A115) &gt; 0, 1, 0)</f>
        <v>0</v>
      </c>
      <c r="R115" s="7">
        <f>IF(COUNTIF('Iteration 3 - BBF'!A:A, A115) &gt; 0, 1, 0)</f>
        <v>0</v>
      </c>
      <c r="S115" s="7">
        <f>IF(COUNTIF('Iteration 3 - BFF'!A:A, A115) &gt; 0, 1, 0)</f>
        <v>0</v>
      </c>
      <c r="T115" s="7">
        <f>IF(COUNTIF('Iteration 3 - BFB'!A:A, A115) &gt; 0, 1, 0)</f>
        <v>0</v>
      </c>
      <c r="U115" s="7">
        <f>IF(COUNTIF('Iteration 4 - FFBB'!A:A, A115) &gt; 0, 1, 0)</f>
        <v>0</v>
      </c>
      <c r="V115" s="7"/>
      <c r="W115" s="7"/>
      <c r="X115" s="7"/>
      <c r="Y115" s="7"/>
      <c r="Z115" s="7"/>
      <c r="AA115" s="7">
        <v>1</v>
      </c>
    </row>
    <row r="116" spans="1:27" x14ac:dyDescent="0.25">
      <c r="A116" s="7" t="s">
        <v>12489</v>
      </c>
      <c r="B116" s="7" t="s">
        <v>12490</v>
      </c>
      <c r="C116" s="7">
        <v>2025</v>
      </c>
      <c r="D116" s="7" t="s">
        <v>3157</v>
      </c>
      <c r="E116" s="7">
        <f t="shared" si="4"/>
        <v>0</v>
      </c>
      <c r="F116" s="7">
        <f>IF(COUNTIF('Start Set'!A:A, A116) &gt; 0, 1, 0)</f>
        <v>0</v>
      </c>
      <c r="G116" s="7">
        <f>IF(COUNTIF('Iteration 1 - Forward'!A:A, A116) &gt; 0, 1, 0)</f>
        <v>0</v>
      </c>
      <c r="H116" s="7">
        <f>IF(COUNTIF('Iteration 1 - Backward'!A:A, A116) &gt; 0, 1, 0)</f>
        <v>0</v>
      </c>
      <c r="I116" s="7">
        <f>IF(COUNTIF('Iteration 2 - Forward-Forward'!A:A, A116) &gt; 0, 1, 0)</f>
        <v>0</v>
      </c>
      <c r="J116" s="7">
        <f>IF(COUNTIF('Iteration 2 - Forward-Backward'!A:A, A116) &gt; 0, 1, 0)</f>
        <v>0</v>
      </c>
      <c r="K116" s="7">
        <f>IF(COUNTIF('Iteration 2 - Backward-Backward'!A:A, A116) &gt; 0, 1, 0)</f>
        <v>0</v>
      </c>
      <c r="L116" s="7">
        <f>IF(COUNTIF('Iteration 2 - Backward-Forward'!A:A, A116) &gt; 0, 1, 0)</f>
        <v>0</v>
      </c>
      <c r="M116" s="7">
        <f>IF(COUNTIF('Iteration 3 - FFF'!A:A, A116) &gt; 0, 1, 0)</f>
        <v>0</v>
      </c>
      <c r="N116" s="7">
        <f>IF(COUNTIF('Iteration 3 - FFB'!A:A, A116) &gt; 0, 1, 0)</f>
        <v>0</v>
      </c>
      <c r="O116" s="7">
        <f>IF(COUNTIF('Iteration 3 - FBF'!A:A, A116) &gt; 0, 1, 0)</f>
        <v>0</v>
      </c>
      <c r="P116" s="7">
        <f>IF(COUNTIF('Iteration 3 - FBB'!A:A, A116) &gt; 0, 1, 0)</f>
        <v>0</v>
      </c>
      <c r="Q116" s="7">
        <f>IF(COUNTIF('Iteration 3 - BBB'!A:A, A116) &gt; 0, 1, 0)</f>
        <v>0</v>
      </c>
      <c r="R116" s="7">
        <f>IF(COUNTIF('Iteration 3 - BBF'!A:A, A116) &gt; 0, 1, 0)</f>
        <v>0</v>
      </c>
      <c r="S116" s="7">
        <f>IF(COUNTIF('Iteration 3 - BFF'!A:A, A116) &gt; 0, 1, 0)</f>
        <v>0</v>
      </c>
      <c r="T116" s="7">
        <f>IF(COUNTIF('Iteration 3 - BFB'!A:A, A116) &gt; 0, 1, 0)</f>
        <v>0</v>
      </c>
      <c r="U116" s="7">
        <f>IF(COUNTIF('Iteration 4 - FFBB'!A:A, A116) &gt; 0, 1, 0)</f>
        <v>0</v>
      </c>
      <c r="V116" s="7"/>
      <c r="W116" s="7"/>
      <c r="X116" s="7"/>
      <c r="Y116" s="7"/>
      <c r="Z116" s="7"/>
      <c r="AA116" s="7">
        <v>1</v>
      </c>
    </row>
    <row r="117" spans="1:27" x14ac:dyDescent="0.25">
      <c r="A117" s="7" t="s">
        <v>12330</v>
      </c>
      <c r="B117" s="7" t="s">
        <v>12331</v>
      </c>
      <c r="C117" s="7">
        <v>2025</v>
      </c>
      <c r="D117" s="7" t="s">
        <v>12332</v>
      </c>
      <c r="E117" s="7">
        <f t="shared" si="4"/>
        <v>0</v>
      </c>
      <c r="F117" s="7">
        <f>IF(COUNTIF('Start Set'!A:A, A117) &gt; 0, 1, 0)</f>
        <v>0</v>
      </c>
      <c r="G117" s="7">
        <f>IF(COUNTIF('Iteration 1 - Forward'!A:A, A117) &gt; 0, 1, 0)</f>
        <v>0</v>
      </c>
      <c r="H117" s="7">
        <f>IF(COUNTIF('Iteration 1 - Backward'!A:A, A117) &gt; 0, 1, 0)</f>
        <v>0</v>
      </c>
      <c r="I117" s="7">
        <f>IF(COUNTIF('Iteration 2 - Forward-Forward'!A:A, A117) &gt; 0, 1, 0)</f>
        <v>0</v>
      </c>
      <c r="J117" s="7">
        <f>IF(COUNTIF('Iteration 2 - Forward-Backward'!A:A, A117) &gt; 0, 1, 0)</f>
        <v>0</v>
      </c>
      <c r="K117" s="7">
        <f>IF(COUNTIF('Iteration 2 - Backward-Backward'!A:A, A117) &gt; 0, 1, 0)</f>
        <v>0</v>
      </c>
      <c r="L117" s="7">
        <f>IF(COUNTIF('Iteration 2 - Backward-Forward'!A:A, A117) &gt; 0, 1, 0)</f>
        <v>0</v>
      </c>
      <c r="M117" s="7">
        <f>IF(COUNTIF('Iteration 3 - FFF'!A:A, A117) &gt; 0, 1, 0)</f>
        <v>0</v>
      </c>
      <c r="N117" s="7">
        <f>IF(COUNTIF('Iteration 3 - FFB'!A:A, A117) &gt; 0, 1, 0)</f>
        <v>0</v>
      </c>
      <c r="O117" s="7">
        <f>IF(COUNTIF('Iteration 3 - FBF'!A:A, A117) &gt; 0, 1, 0)</f>
        <v>0</v>
      </c>
      <c r="P117" s="7">
        <f>IF(COUNTIF('Iteration 3 - FBB'!A:A, A117) &gt; 0, 1, 0)</f>
        <v>0</v>
      </c>
      <c r="Q117" s="7">
        <f>IF(COUNTIF('Iteration 3 - BBB'!A:A, A117) &gt; 0, 1, 0)</f>
        <v>0</v>
      </c>
      <c r="R117" s="7">
        <f>IF(COUNTIF('Iteration 3 - BBF'!A:A, A117) &gt; 0, 1, 0)</f>
        <v>0</v>
      </c>
      <c r="S117" s="7">
        <f>IF(COUNTIF('Iteration 3 - BFF'!A:A, A117) &gt; 0, 1, 0)</f>
        <v>0</v>
      </c>
      <c r="T117" s="7">
        <f>IF(COUNTIF('Iteration 3 - BFB'!A:A, A117) &gt; 0, 1, 0)</f>
        <v>0</v>
      </c>
      <c r="U117" s="7">
        <f>IF(COUNTIF('Iteration 4 - FFBB'!A:A, A117) &gt; 0, 1, 0)</f>
        <v>0</v>
      </c>
      <c r="V117" s="7"/>
      <c r="W117" s="7"/>
      <c r="X117" s="7"/>
      <c r="Y117" s="7"/>
      <c r="Z117" s="7"/>
      <c r="AA117" s="7">
        <v>1</v>
      </c>
    </row>
    <row r="118" spans="1:27" x14ac:dyDescent="0.25">
      <c r="A118" s="7" t="s">
        <v>12359</v>
      </c>
      <c r="B118" s="7" t="s">
        <v>12360</v>
      </c>
      <c r="C118" s="7">
        <v>2024</v>
      </c>
      <c r="D118" s="7" t="s">
        <v>12672</v>
      </c>
      <c r="E118" s="7">
        <f t="shared" si="4"/>
        <v>0</v>
      </c>
      <c r="F118" s="7">
        <f>IF(COUNTIF('Start Set'!A:A, A118) &gt; 0, 1, 0)</f>
        <v>0</v>
      </c>
      <c r="G118" s="7">
        <f>IF(COUNTIF('Iteration 1 - Forward'!A:A, A118) &gt; 0, 1, 0)</f>
        <v>0</v>
      </c>
      <c r="H118" s="7">
        <f>IF(COUNTIF('Iteration 1 - Backward'!A:A, A118) &gt; 0, 1, 0)</f>
        <v>0</v>
      </c>
      <c r="I118" s="7">
        <f>IF(COUNTIF('Iteration 2 - Forward-Forward'!A:A, A118) &gt; 0, 1, 0)</f>
        <v>0</v>
      </c>
      <c r="J118" s="7">
        <f>IF(COUNTIF('Iteration 2 - Forward-Backward'!A:A, A118) &gt; 0, 1, 0)</f>
        <v>0</v>
      </c>
      <c r="K118" s="7">
        <f>IF(COUNTIF('Iteration 2 - Backward-Backward'!A:A, A118) &gt; 0, 1, 0)</f>
        <v>0</v>
      </c>
      <c r="L118" s="7">
        <f>IF(COUNTIF('Iteration 2 - Backward-Forward'!A:A, A118) &gt; 0, 1, 0)</f>
        <v>0</v>
      </c>
      <c r="M118" s="7">
        <f>IF(COUNTIF('Iteration 3 - FFF'!A:A, A118) &gt; 0, 1, 0)</f>
        <v>0</v>
      </c>
      <c r="N118" s="7">
        <f>IF(COUNTIF('Iteration 3 - FFB'!A:A, A118) &gt; 0, 1, 0)</f>
        <v>0</v>
      </c>
      <c r="O118" s="7">
        <f>IF(COUNTIF('Iteration 3 - FBF'!A:A, A118) &gt; 0, 1, 0)</f>
        <v>0</v>
      </c>
      <c r="P118" s="7">
        <f>IF(COUNTIF('Iteration 3 - FBB'!A:A, A118) &gt; 0, 1, 0)</f>
        <v>0</v>
      </c>
      <c r="Q118" s="7">
        <f>IF(COUNTIF('Iteration 3 - BBB'!A:A, A118) &gt; 0, 1, 0)</f>
        <v>0</v>
      </c>
      <c r="R118" s="7">
        <f>IF(COUNTIF('Iteration 3 - BBF'!A:A, A118) &gt; 0, 1, 0)</f>
        <v>0</v>
      </c>
      <c r="S118" s="7">
        <f>IF(COUNTIF('Iteration 3 - BFF'!A:A, A118) &gt; 0, 1, 0)</f>
        <v>0</v>
      </c>
      <c r="T118" s="7">
        <f>IF(COUNTIF('Iteration 3 - BFB'!A:A, A118) &gt; 0, 1, 0)</f>
        <v>0</v>
      </c>
      <c r="U118" s="7">
        <f>IF(COUNTIF('Iteration 4 - FFBB'!A:A, A118) &gt; 0, 1, 0)</f>
        <v>0</v>
      </c>
      <c r="V118" s="7"/>
      <c r="W118" s="7"/>
      <c r="X118" s="7"/>
      <c r="Y118" s="7"/>
      <c r="Z118" s="7"/>
      <c r="AA118" s="7">
        <v>1</v>
      </c>
    </row>
    <row r="119" spans="1:27" x14ac:dyDescent="0.25">
      <c r="A119" s="7" t="s">
        <v>12378</v>
      </c>
      <c r="B119" s="7" t="s">
        <v>12379</v>
      </c>
      <c r="C119" s="7">
        <v>2025</v>
      </c>
      <c r="D119" s="7" t="s">
        <v>12674</v>
      </c>
      <c r="E119" s="7">
        <f t="shared" si="4"/>
        <v>0</v>
      </c>
      <c r="F119" s="7">
        <f>IF(COUNTIF('Start Set'!A:A, A119) &gt; 0, 1, 0)</f>
        <v>0</v>
      </c>
      <c r="G119" s="7">
        <f>IF(COUNTIF('Iteration 1 - Forward'!A:A, A119) &gt; 0, 1, 0)</f>
        <v>0</v>
      </c>
      <c r="H119" s="7">
        <f>IF(COUNTIF('Iteration 1 - Backward'!A:A, A119) &gt; 0, 1, 0)</f>
        <v>0</v>
      </c>
      <c r="I119" s="7">
        <f>IF(COUNTIF('Iteration 2 - Forward-Forward'!A:A, A119) &gt; 0, 1, 0)</f>
        <v>0</v>
      </c>
      <c r="J119" s="7">
        <f>IF(COUNTIF('Iteration 2 - Forward-Backward'!A:A, A119) &gt; 0, 1, 0)</f>
        <v>0</v>
      </c>
      <c r="K119" s="7">
        <f>IF(COUNTIF('Iteration 2 - Backward-Backward'!A:A, A119) &gt; 0, 1, 0)</f>
        <v>0</v>
      </c>
      <c r="L119" s="7">
        <f>IF(COUNTIF('Iteration 2 - Backward-Forward'!A:A, A119) &gt; 0, 1, 0)</f>
        <v>0</v>
      </c>
      <c r="M119" s="7">
        <f>IF(COUNTIF('Iteration 3 - FFF'!A:A, A119) &gt; 0, 1, 0)</f>
        <v>0</v>
      </c>
      <c r="N119" s="7">
        <f>IF(COUNTIF('Iteration 3 - FFB'!A:A, A119) &gt; 0, 1, 0)</f>
        <v>0</v>
      </c>
      <c r="O119" s="7">
        <f>IF(COUNTIF('Iteration 3 - FBF'!A:A, A119) &gt; 0, 1, 0)</f>
        <v>0</v>
      </c>
      <c r="P119" s="7">
        <f>IF(COUNTIF('Iteration 3 - FBB'!A:A, A119) &gt; 0, 1, 0)</f>
        <v>0</v>
      </c>
      <c r="Q119" s="7">
        <f>IF(COUNTIF('Iteration 3 - BBB'!A:A, A119) &gt; 0, 1, 0)</f>
        <v>0</v>
      </c>
      <c r="R119" s="7">
        <f>IF(COUNTIF('Iteration 3 - BBF'!A:A, A119) &gt; 0, 1, 0)</f>
        <v>0</v>
      </c>
      <c r="S119" s="7">
        <f>IF(COUNTIF('Iteration 3 - BFF'!A:A, A119) &gt; 0, 1, 0)</f>
        <v>0</v>
      </c>
      <c r="T119" s="7">
        <f>IF(COUNTIF('Iteration 3 - BFB'!A:A, A119) &gt; 0, 1, 0)</f>
        <v>0</v>
      </c>
      <c r="U119" s="7">
        <f>IF(COUNTIF('Iteration 4 - FFBB'!A:A, A119) &gt; 0, 1, 0)</f>
        <v>0</v>
      </c>
      <c r="V119" s="7"/>
      <c r="W119" s="7"/>
      <c r="X119" s="7"/>
      <c r="Y119" s="7"/>
      <c r="Z119" s="7"/>
      <c r="AA119" s="7">
        <v>1</v>
      </c>
    </row>
    <row r="120" spans="1:27" x14ac:dyDescent="0.25">
      <c r="A120" s="7" t="s">
        <v>12328</v>
      </c>
      <c r="B120" s="7" t="s">
        <v>12329</v>
      </c>
      <c r="C120" s="7">
        <v>2021</v>
      </c>
      <c r="D120" s="7" t="s">
        <v>138</v>
      </c>
      <c r="E120" s="7">
        <f t="shared" si="4"/>
        <v>0</v>
      </c>
      <c r="F120" s="7">
        <f>IF(COUNTIF('Start Set'!A:A, A120) &gt; 0, 1, 0)</f>
        <v>0</v>
      </c>
      <c r="G120" s="7">
        <f>IF(COUNTIF('Iteration 1 - Forward'!A:A, A120) &gt; 0, 1, 0)</f>
        <v>0</v>
      </c>
      <c r="H120" s="7">
        <f>IF(COUNTIF('Iteration 1 - Backward'!A:A, A120) &gt; 0, 1, 0)</f>
        <v>0</v>
      </c>
      <c r="I120" s="7">
        <f>IF(COUNTIF('Iteration 2 - Forward-Forward'!A:A, A120) &gt; 0, 1, 0)</f>
        <v>0</v>
      </c>
      <c r="J120" s="7">
        <f>IF(COUNTIF('Iteration 2 - Forward-Backward'!A:A, A120) &gt; 0, 1, 0)</f>
        <v>0</v>
      </c>
      <c r="K120" s="7">
        <f>IF(COUNTIF('Iteration 2 - Backward-Backward'!A:A, A120) &gt; 0, 1, 0)</f>
        <v>0</v>
      </c>
      <c r="L120" s="7">
        <f>IF(COUNTIF('Iteration 2 - Backward-Forward'!A:A, A120) &gt; 0, 1, 0)</f>
        <v>0</v>
      </c>
      <c r="M120" s="7">
        <f>IF(COUNTIF('Iteration 3 - FFF'!A:A, A120) &gt; 0, 1, 0)</f>
        <v>0</v>
      </c>
      <c r="N120" s="7">
        <f>IF(COUNTIF('Iteration 3 - FFB'!A:A, A120) &gt; 0, 1, 0)</f>
        <v>0</v>
      </c>
      <c r="O120" s="7">
        <f>IF(COUNTIF('Iteration 3 - FBF'!A:A, A120) &gt; 0, 1, 0)</f>
        <v>0</v>
      </c>
      <c r="P120" s="7">
        <f>IF(COUNTIF('Iteration 3 - FBB'!A:A, A120) &gt; 0, 1, 0)</f>
        <v>0</v>
      </c>
      <c r="Q120" s="7">
        <f>IF(COUNTIF('Iteration 3 - BBB'!A:A, A120) &gt; 0, 1, 0)</f>
        <v>0</v>
      </c>
      <c r="R120" s="7">
        <f>IF(COUNTIF('Iteration 3 - BBF'!A:A, A120) &gt; 0, 1, 0)</f>
        <v>0</v>
      </c>
      <c r="S120" s="7">
        <f>IF(COUNTIF('Iteration 3 - BFF'!A:A, A120) &gt; 0, 1, 0)</f>
        <v>0</v>
      </c>
      <c r="T120" s="7">
        <f>IF(COUNTIF('Iteration 3 - BFB'!A:A, A120) &gt; 0, 1, 0)</f>
        <v>0</v>
      </c>
      <c r="U120" s="7">
        <f>IF(COUNTIF('Iteration 4 - FFBB'!A:A, A120) &gt; 0, 1, 0)</f>
        <v>0</v>
      </c>
      <c r="V120" s="7"/>
      <c r="W120" s="7"/>
      <c r="X120" s="7"/>
      <c r="Y120" s="7"/>
      <c r="Z120" s="7"/>
      <c r="AA120" s="7">
        <v>1</v>
      </c>
    </row>
    <row r="121" spans="1:27" x14ac:dyDescent="0.25">
      <c r="A121" s="7" t="s">
        <v>12380</v>
      </c>
      <c r="B121" s="7" t="s">
        <v>12381</v>
      </c>
      <c r="C121" s="7">
        <v>2024</v>
      </c>
      <c r="D121" s="7" t="s">
        <v>2494</v>
      </c>
      <c r="E121" s="7">
        <f t="shared" si="4"/>
        <v>0</v>
      </c>
      <c r="F121" s="7">
        <f>IF(COUNTIF('Start Set'!A:A, A121) &gt; 0, 1, 0)</f>
        <v>0</v>
      </c>
      <c r="G121" s="7">
        <f>IF(COUNTIF('Iteration 1 - Forward'!A:A, A121) &gt; 0, 1, 0)</f>
        <v>0</v>
      </c>
      <c r="H121" s="7">
        <f>IF(COUNTIF('Iteration 1 - Backward'!A:A, A121) &gt; 0, 1, 0)</f>
        <v>0</v>
      </c>
      <c r="I121" s="7">
        <f>IF(COUNTIF('Iteration 2 - Forward-Forward'!A:A, A121) &gt; 0, 1, 0)</f>
        <v>0</v>
      </c>
      <c r="J121" s="7">
        <f>IF(COUNTIF('Iteration 2 - Forward-Backward'!A:A, A121) &gt; 0, 1, 0)</f>
        <v>0</v>
      </c>
      <c r="K121" s="7">
        <f>IF(COUNTIF('Iteration 2 - Backward-Backward'!A:A, A121) &gt; 0, 1, 0)</f>
        <v>0</v>
      </c>
      <c r="L121" s="7">
        <f>IF(COUNTIF('Iteration 2 - Backward-Forward'!A:A, A121) &gt; 0, 1, 0)</f>
        <v>0</v>
      </c>
      <c r="M121" s="7">
        <f>IF(COUNTIF('Iteration 3 - FFF'!A:A, A121) &gt; 0, 1, 0)</f>
        <v>0</v>
      </c>
      <c r="N121" s="7">
        <f>IF(COUNTIF('Iteration 3 - FFB'!A:A, A121) &gt; 0, 1, 0)</f>
        <v>0</v>
      </c>
      <c r="O121" s="7">
        <f>IF(COUNTIF('Iteration 3 - FBF'!A:A, A121) &gt; 0, 1, 0)</f>
        <v>0</v>
      </c>
      <c r="P121" s="7">
        <f>IF(COUNTIF('Iteration 3 - FBB'!A:A, A121) &gt; 0, 1, 0)</f>
        <v>0</v>
      </c>
      <c r="Q121" s="7">
        <f>IF(COUNTIF('Iteration 3 - BBB'!A:A, A121) &gt; 0, 1, 0)</f>
        <v>0</v>
      </c>
      <c r="R121" s="7">
        <f>IF(COUNTIF('Iteration 3 - BBF'!A:A, A121) &gt; 0, 1, 0)</f>
        <v>0</v>
      </c>
      <c r="S121" s="7">
        <f>IF(COUNTIF('Iteration 3 - BFF'!A:A, A121) &gt; 0, 1, 0)</f>
        <v>0</v>
      </c>
      <c r="T121" s="7">
        <f>IF(COUNTIF('Iteration 3 - BFB'!A:A, A121) &gt; 0, 1, 0)</f>
        <v>0</v>
      </c>
      <c r="U121" s="7">
        <f>IF(COUNTIF('Iteration 4 - FFBB'!A:A, A121) &gt; 0, 1, 0)</f>
        <v>0</v>
      </c>
      <c r="V121" s="7"/>
      <c r="W121" s="7"/>
      <c r="X121" s="7"/>
      <c r="Y121" s="7"/>
      <c r="Z121" s="7"/>
      <c r="AA121" s="7">
        <v>1</v>
      </c>
    </row>
    <row r="122" spans="1:27" x14ac:dyDescent="0.25">
      <c r="A122" s="7" t="s">
        <v>12588</v>
      </c>
      <c r="B122" s="7" t="s">
        <v>12589</v>
      </c>
      <c r="C122" s="7">
        <v>2022</v>
      </c>
      <c r="D122" s="7" t="s">
        <v>12590</v>
      </c>
      <c r="E122" s="7">
        <f t="shared" si="4"/>
        <v>0</v>
      </c>
      <c r="F122" s="7">
        <f>IF(COUNTIF('Start Set'!A:A, A122) &gt; 0, 1, 0)</f>
        <v>0</v>
      </c>
      <c r="G122" s="7">
        <f>IF(COUNTIF('Iteration 1 - Forward'!A:A, A122) &gt; 0, 1, 0)</f>
        <v>0</v>
      </c>
      <c r="H122" s="7">
        <f>IF(COUNTIF('Iteration 1 - Backward'!A:A, A122) &gt; 0, 1, 0)</f>
        <v>0</v>
      </c>
      <c r="I122" s="7">
        <f>IF(COUNTIF('Iteration 2 - Forward-Forward'!A:A, A122) &gt; 0, 1, 0)</f>
        <v>0</v>
      </c>
      <c r="J122" s="7">
        <f>IF(COUNTIF('Iteration 2 - Forward-Backward'!A:A, A122) &gt; 0, 1, 0)</f>
        <v>0</v>
      </c>
      <c r="K122" s="7">
        <f>IF(COUNTIF('Iteration 2 - Backward-Backward'!A:A, A122) &gt; 0, 1, 0)</f>
        <v>0</v>
      </c>
      <c r="L122" s="7">
        <f>IF(COUNTIF('Iteration 2 - Backward-Forward'!A:A, A122) &gt; 0, 1, 0)</f>
        <v>0</v>
      </c>
      <c r="M122" s="7">
        <f>IF(COUNTIF('Iteration 3 - FFF'!A:A, A122) &gt; 0, 1, 0)</f>
        <v>0</v>
      </c>
      <c r="N122" s="7">
        <f>IF(COUNTIF('Iteration 3 - FFB'!A:A, A122) &gt; 0, 1, 0)</f>
        <v>0</v>
      </c>
      <c r="O122" s="7">
        <f>IF(COUNTIF('Iteration 3 - FBF'!A:A, A122) &gt; 0, 1, 0)</f>
        <v>0</v>
      </c>
      <c r="P122" s="7">
        <f>IF(COUNTIF('Iteration 3 - FBB'!A:A, A122) &gt; 0, 1, 0)</f>
        <v>0</v>
      </c>
      <c r="Q122" s="7">
        <f>IF(COUNTIF('Iteration 3 - BBB'!A:A, A122) &gt; 0, 1, 0)</f>
        <v>0</v>
      </c>
      <c r="R122" s="7">
        <f>IF(COUNTIF('Iteration 3 - BBF'!A:A, A122) &gt; 0, 1, 0)</f>
        <v>0</v>
      </c>
      <c r="S122" s="7">
        <f>IF(COUNTIF('Iteration 3 - BFF'!A:A, A122) &gt; 0, 1, 0)</f>
        <v>0</v>
      </c>
      <c r="T122" s="7">
        <f>IF(COUNTIF('Iteration 3 - BFB'!A:A, A122) &gt; 0, 1, 0)</f>
        <v>0</v>
      </c>
      <c r="U122" s="7">
        <f>IF(COUNTIF('Iteration 4 - FFBB'!A:A, A122) &gt; 0, 1, 0)</f>
        <v>0</v>
      </c>
      <c r="V122" s="7"/>
      <c r="W122" s="7"/>
      <c r="X122" s="7"/>
      <c r="Y122" s="7"/>
      <c r="Z122" s="7"/>
      <c r="AA122" s="7">
        <v>1</v>
      </c>
    </row>
    <row r="123" spans="1:27" x14ac:dyDescent="0.25">
      <c r="A123" s="7" t="s">
        <v>12355</v>
      </c>
      <c r="B123" s="7" t="s">
        <v>12356</v>
      </c>
      <c r="C123" s="7">
        <v>2024</v>
      </c>
      <c r="D123" s="7" t="s">
        <v>12671</v>
      </c>
      <c r="E123" s="7">
        <f t="shared" si="4"/>
        <v>0</v>
      </c>
      <c r="F123" s="7">
        <f>IF(COUNTIF('Start Set'!A:A, A123) &gt; 0, 1, 0)</f>
        <v>0</v>
      </c>
      <c r="G123" s="7">
        <f>IF(COUNTIF('Iteration 1 - Forward'!A:A, A123) &gt; 0, 1, 0)</f>
        <v>0</v>
      </c>
      <c r="H123" s="7">
        <f>IF(COUNTIF('Iteration 1 - Backward'!A:A, A123) &gt; 0, 1, 0)</f>
        <v>0</v>
      </c>
      <c r="I123" s="7">
        <f>IF(COUNTIF('Iteration 2 - Forward-Forward'!A:A, A123) &gt; 0, 1, 0)</f>
        <v>0</v>
      </c>
      <c r="J123" s="7">
        <f>IF(COUNTIF('Iteration 2 - Forward-Backward'!A:A, A123) &gt; 0, 1, 0)</f>
        <v>0</v>
      </c>
      <c r="K123" s="7">
        <f>IF(COUNTIF('Iteration 2 - Backward-Backward'!A:A, A123) &gt; 0, 1, 0)</f>
        <v>0</v>
      </c>
      <c r="L123" s="7">
        <f>IF(COUNTIF('Iteration 2 - Backward-Forward'!A:A, A123) &gt; 0, 1, 0)</f>
        <v>0</v>
      </c>
      <c r="M123" s="7">
        <f>IF(COUNTIF('Iteration 3 - FFF'!A:A, A123) &gt; 0, 1, 0)</f>
        <v>0</v>
      </c>
      <c r="N123" s="7">
        <f>IF(COUNTIF('Iteration 3 - FFB'!A:A, A123) &gt; 0, 1, 0)</f>
        <v>0</v>
      </c>
      <c r="O123" s="7">
        <f>IF(COUNTIF('Iteration 3 - FBF'!A:A, A123) &gt; 0, 1, 0)</f>
        <v>0</v>
      </c>
      <c r="P123" s="7">
        <f>IF(COUNTIF('Iteration 3 - FBB'!A:A, A123) &gt; 0, 1, 0)</f>
        <v>0</v>
      </c>
      <c r="Q123" s="7">
        <f>IF(COUNTIF('Iteration 3 - BBB'!A:A, A123) &gt; 0, 1, 0)</f>
        <v>0</v>
      </c>
      <c r="R123" s="7">
        <f>IF(COUNTIF('Iteration 3 - BBF'!A:A, A123) &gt; 0, 1, 0)</f>
        <v>0</v>
      </c>
      <c r="S123" s="7">
        <f>IF(COUNTIF('Iteration 3 - BFF'!A:A, A123) &gt; 0, 1, 0)</f>
        <v>0</v>
      </c>
      <c r="T123" s="7">
        <f>IF(COUNTIF('Iteration 3 - BFB'!A:A, A123) &gt; 0, 1, 0)</f>
        <v>0</v>
      </c>
      <c r="U123" s="7">
        <f>IF(COUNTIF('Iteration 4 - FFBB'!A:A, A123) &gt; 0, 1, 0)</f>
        <v>0</v>
      </c>
      <c r="V123" s="7"/>
      <c r="W123" s="7"/>
      <c r="X123" s="7"/>
      <c r="Y123" s="7"/>
      <c r="Z123" s="7"/>
      <c r="AA123" s="7">
        <v>1</v>
      </c>
    </row>
    <row r="124" spans="1:27" x14ac:dyDescent="0.25">
      <c r="A124" s="7" t="s">
        <v>12357</v>
      </c>
      <c r="B124" s="7" t="s">
        <v>12358</v>
      </c>
      <c r="C124" s="7">
        <v>2020</v>
      </c>
      <c r="D124" s="7" t="s">
        <v>11556</v>
      </c>
      <c r="E124" s="7">
        <f t="shared" si="4"/>
        <v>0</v>
      </c>
      <c r="F124" s="7">
        <f>IF(COUNTIF('Start Set'!A:A, A124) &gt; 0, 1, 0)</f>
        <v>0</v>
      </c>
      <c r="G124" s="7">
        <f>IF(COUNTIF('Iteration 1 - Forward'!A:A, A124) &gt; 0, 1, 0)</f>
        <v>0</v>
      </c>
      <c r="H124" s="7">
        <f>IF(COUNTIF('Iteration 1 - Backward'!A:A, A124) &gt; 0, 1, 0)</f>
        <v>0</v>
      </c>
      <c r="I124" s="7">
        <f>IF(COUNTIF('Iteration 2 - Forward-Forward'!A:A, A124) &gt; 0, 1, 0)</f>
        <v>0</v>
      </c>
      <c r="J124" s="7">
        <f>IF(COUNTIF('Iteration 2 - Forward-Backward'!A:A, A124) &gt; 0, 1, 0)</f>
        <v>0</v>
      </c>
      <c r="K124" s="7">
        <f>IF(COUNTIF('Iteration 2 - Backward-Backward'!A:A, A124) &gt; 0, 1, 0)</f>
        <v>0</v>
      </c>
      <c r="L124" s="7">
        <f>IF(COUNTIF('Iteration 2 - Backward-Forward'!A:A, A124) &gt; 0, 1, 0)</f>
        <v>0</v>
      </c>
      <c r="M124" s="7">
        <f>IF(COUNTIF('Iteration 3 - FFF'!A:A, A124) &gt; 0, 1, 0)</f>
        <v>0</v>
      </c>
      <c r="N124" s="7">
        <f>IF(COUNTIF('Iteration 3 - FFB'!A:A, A124) &gt; 0, 1, 0)</f>
        <v>0</v>
      </c>
      <c r="O124" s="7">
        <f>IF(COUNTIF('Iteration 3 - FBF'!A:A, A124) &gt; 0, 1, 0)</f>
        <v>0</v>
      </c>
      <c r="P124" s="7">
        <f>IF(COUNTIF('Iteration 3 - FBB'!A:A, A124) &gt; 0, 1, 0)</f>
        <v>0</v>
      </c>
      <c r="Q124" s="7">
        <f>IF(COUNTIF('Iteration 3 - BBB'!A:A, A124) &gt; 0, 1, 0)</f>
        <v>0</v>
      </c>
      <c r="R124" s="7">
        <f>IF(COUNTIF('Iteration 3 - BBF'!A:A, A124) &gt; 0, 1, 0)</f>
        <v>0</v>
      </c>
      <c r="S124" s="7">
        <f>IF(COUNTIF('Iteration 3 - BFF'!A:A, A124) &gt; 0, 1, 0)</f>
        <v>0</v>
      </c>
      <c r="T124" s="7">
        <f>IF(COUNTIF('Iteration 3 - BFB'!A:A, A124) &gt; 0, 1, 0)</f>
        <v>0</v>
      </c>
      <c r="U124" s="7">
        <f>IF(COUNTIF('Iteration 4 - FFBB'!A:A, A124) &gt; 0, 1, 0)</f>
        <v>0</v>
      </c>
      <c r="V124" s="7"/>
      <c r="W124" s="7"/>
      <c r="X124" s="7"/>
      <c r="Y124" s="7"/>
      <c r="Z124" s="7"/>
      <c r="AA124" s="7">
        <v>1</v>
      </c>
    </row>
    <row r="125" spans="1:27" x14ac:dyDescent="0.25">
      <c r="A125" s="7" t="s">
        <v>12446</v>
      </c>
      <c r="B125" s="7" t="s">
        <v>12447</v>
      </c>
      <c r="C125" s="7">
        <v>2024</v>
      </c>
      <c r="D125" s="7" t="s">
        <v>7279</v>
      </c>
      <c r="E125" s="7">
        <f t="shared" si="4"/>
        <v>0</v>
      </c>
      <c r="F125" s="7">
        <f>IF(COUNTIF('Start Set'!A:A, A125) &gt; 0, 1, 0)</f>
        <v>0</v>
      </c>
      <c r="G125" s="7">
        <f>IF(COUNTIF('Iteration 1 - Forward'!A:A, A125) &gt; 0, 1, 0)</f>
        <v>0</v>
      </c>
      <c r="H125" s="7">
        <f>IF(COUNTIF('Iteration 1 - Backward'!A:A, A125) &gt; 0, 1, 0)</f>
        <v>0</v>
      </c>
      <c r="I125" s="7">
        <f>IF(COUNTIF('Iteration 2 - Forward-Forward'!A:A, A125) &gt; 0, 1, 0)</f>
        <v>0</v>
      </c>
      <c r="J125" s="7">
        <f>IF(COUNTIF('Iteration 2 - Forward-Backward'!A:A, A125) &gt; 0, 1, 0)</f>
        <v>0</v>
      </c>
      <c r="K125" s="7">
        <f>IF(COUNTIF('Iteration 2 - Backward-Backward'!A:A, A125) &gt; 0, 1, 0)</f>
        <v>0</v>
      </c>
      <c r="L125" s="7">
        <f>IF(COUNTIF('Iteration 2 - Backward-Forward'!A:A, A125) &gt; 0, 1, 0)</f>
        <v>0</v>
      </c>
      <c r="M125" s="7">
        <f>IF(COUNTIF('Iteration 3 - FFF'!A:A, A125) &gt; 0, 1, 0)</f>
        <v>0</v>
      </c>
      <c r="N125" s="7">
        <f>IF(COUNTIF('Iteration 3 - FFB'!A:A, A125) &gt; 0, 1, 0)</f>
        <v>0</v>
      </c>
      <c r="O125" s="7">
        <f>IF(COUNTIF('Iteration 3 - FBF'!A:A, A125) &gt; 0, 1, 0)</f>
        <v>0</v>
      </c>
      <c r="P125" s="7">
        <f>IF(COUNTIF('Iteration 3 - FBB'!A:A, A125) &gt; 0, 1, 0)</f>
        <v>0</v>
      </c>
      <c r="Q125" s="7">
        <f>IF(COUNTIF('Iteration 3 - BBB'!A:A, A125) &gt; 0, 1, 0)</f>
        <v>0</v>
      </c>
      <c r="R125" s="7">
        <f>IF(COUNTIF('Iteration 3 - BBF'!A:A, A125) &gt; 0, 1, 0)</f>
        <v>0</v>
      </c>
      <c r="S125" s="7">
        <f>IF(COUNTIF('Iteration 3 - BFF'!A:A, A125) &gt; 0, 1, 0)</f>
        <v>0</v>
      </c>
      <c r="T125" s="7">
        <f>IF(COUNTIF('Iteration 3 - BFB'!A:A, A125) &gt; 0, 1, 0)</f>
        <v>0</v>
      </c>
      <c r="U125" s="7">
        <f>IF(COUNTIF('Iteration 4 - FFBB'!A:A, A125) &gt; 0, 1, 0)</f>
        <v>0</v>
      </c>
      <c r="V125" s="7"/>
      <c r="W125" s="7"/>
      <c r="X125" s="7"/>
      <c r="Y125" s="7"/>
      <c r="Z125" s="7"/>
      <c r="AA125" s="7">
        <v>1</v>
      </c>
    </row>
    <row r="126" spans="1:27" x14ac:dyDescent="0.25">
      <c r="A126" s="7" t="s">
        <v>13876</v>
      </c>
      <c r="B126" s="7" t="s">
        <v>12568</v>
      </c>
      <c r="C126" s="7">
        <v>2024</v>
      </c>
      <c r="D126" s="7" t="s">
        <v>12666</v>
      </c>
      <c r="E126" s="7">
        <f t="shared" si="4"/>
        <v>0</v>
      </c>
      <c r="F126" s="7">
        <f>IF(COUNTIF('Start Set'!A:A, A126) &gt; 0, 1, 0)</f>
        <v>0</v>
      </c>
      <c r="G126" s="7">
        <f>IF(COUNTIF('Iteration 1 - Forward'!A:A, A126) &gt; 0, 1, 0)</f>
        <v>0</v>
      </c>
      <c r="H126" s="7">
        <f>IF(COUNTIF('Iteration 1 - Backward'!A:A, A126) &gt; 0, 1, 0)</f>
        <v>0</v>
      </c>
      <c r="I126" s="7">
        <f>IF(COUNTIF('Iteration 2 - Forward-Forward'!A:A, A126) &gt; 0, 1, 0)</f>
        <v>0</v>
      </c>
      <c r="J126" s="7">
        <f>IF(COUNTIF('Iteration 2 - Forward-Backward'!A:A, A126) &gt; 0, 1, 0)</f>
        <v>0</v>
      </c>
      <c r="K126" s="7">
        <f>IF(COUNTIF('Iteration 2 - Backward-Backward'!A:A, A126) &gt; 0, 1, 0)</f>
        <v>0</v>
      </c>
      <c r="L126" s="7">
        <f>IF(COUNTIF('Iteration 2 - Backward-Forward'!A:A, A126) &gt; 0, 1, 0)</f>
        <v>0</v>
      </c>
      <c r="M126" s="7">
        <f>IF(COUNTIF('Iteration 3 - FFF'!A:A, A126) &gt; 0, 1, 0)</f>
        <v>0</v>
      </c>
      <c r="N126" s="7">
        <f>IF(COUNTIF('Iteration 3 - FFB'!A:A, A126) &gt; 0, 1, 0)</f>
        <v>0</v>
      </c>
      <c r="O126" s="7">
        <f>IF(COUNTIF('Iteration 3 - FBF'!A:A, A126) &gt; 0, 1, 0)</f>
        <v>0</v>
      </c>
      <c r="P126" s="7">
        <f>IF(COUNTIF('Iteration 3 - FBB'!A:A, A126) &gt; 0, 1, 0)</f>
        <v>0</v>
      </c>
      <c r="Q126" s="7">
        <f>IF(COUNTIF('Iteration 3 - BBB'!A:A, A126) &gt; 0, 1, 0)</f>
        <v>0</v>
      </c>
      <c r="R126" s="7">
        <f>IF(COUNTIF('Iteration 3 - BBF'!A:A, A126) &gt; 0, 1, 0)</f>
        <v>0</v>
      </c>
      <c r="S126" s="7">
        <f>IF(COUNTIF('Iteration 3 - BFF'!A:A, A126) &gt; 0, 1, 0)</f>
        <v>0</v>
      </c>
      <c r="T126" s="7">
        <f>IF(COUNTIF('Iteration 3 - BFB'!A:A, A126) &gt; 0, 1, 0)</f>
        <v>0</v>
      </c>
      <c r="U126" s="7">
        <f>IF(COUNTIF('Iteration 4 - FFBB'!A:A, A126) &gt; 0, 1, 0)</f>
        <v>0</v>
      </c>
      <c r="V126" s="7"/>
      <c r="W126" s="7"/>
      <c r="X126" s="7"/>
      <c r="Y126" s="7"/>
      <c r="Z126" s="7"/>
      <c r="AA126" s="7">
        <v>1</v>
      </c>
    </row>
    <row r="127" spans="1:27" x14ac:dyDescent="0.25">
      <c r="A127" s="7" t="s">
        <v>12339</v>
      </c>
      <c r="B127" s="7" t="s">
        <v>12340</v>
      </c>
      <c r="C127" s="7">
        <v>2024</v>
      </c>
      <c r="D127" s="7" t="s">
        <v>6003</v>
      </c>
      <c r="E127" s="7">
        <f t="shared" si="4"/>
        <v>0</v>
      </c>
      <c r="F127" s="7">
        <f>IF(COUNTIF('Start Set'!A:A, A127) &gt; 0, 1, 0)</f>
        <v>0</v>
      </c>
      <c r="G127" s="7">
        <f>IF(COUNTIF('Iteration 1 - Forward'!A:A, A127) &gt; 0, 1, 0)</f>
        <v>0</v>
      </c>
      <c r="H127" s="7">
        <f>IF(COUNTIF('Iteration 1 - Backward'!A:A, A127) &gt; 0, 1, 0)</f>
        <v>0</v>
      </c>
      <c r="I127" s="7">
        <f>IF(COUNTIF('Iteration 2 - Forward-Forward'!A:A, A127) &gt; 0, 1, 0)</f>
        <v>0</v>
      </c>
      <c r="J127" s="7">
        <f>IF(COUNTIF('Iteration 2 - Forward-Backward'!A:A, A127) &gt; 0, 1, 0)</f>
        <v>0</v>
      </c>
      <c r="K127" s="7">
        <f>IF(COUNTIF('Iteration 2 - Backward-Backward'!A:A, A127) &gt; 0, 1, 0)</f>
        <v>0</v>
      </c>
      <c r="L127" s="7">
        <f>IF(COUNTIF('Iteration 2 - Backward-Forward'!A:A, A127) &gt; 0, 1, 0)</f>
        <v>0</v>
      </c>
      <c r="M127" s="7">
        <f>IF(COUNTIF('Iteration 3 - FFF'!A:A, A127) &gt; 0, 1, 0)</f>
        <v>0</v>
      </c>
      <c r="N127" s="7">
        <f>IF(COUNTIF('Iteration 3 - FFB'!A:A, A127) &gt; 0, 1, 0)</f>
        <v>0</v>
      </c>
      <c r="O127" s="7">
        <f>IF(COUNTIF('Iteration 3 - FBF'!A:A, A127) &gt; 0, 1, 0)</f>
        <v>0</v>
      </c>
      <c r="P127" s="7">
        <f>IF(COUNTIF('Iteration 3 - FBB'!A:A, A127) &gt; 0, 1, 0)</f>
        <v>0</v>
      </c>
      <c r="Q127" s="7">
        <f>IF(COUNTIF('Iteration 3 - BBB'!A:A, A127) &gt; 0, 1, 0)</f>
        <v>0</v>
      </c>
      <c r="R127" s="7">
        <f>IF(COUNTIF('Iteration 3 - BBF'!A:A, A127) &gt; 0, 1, 0)</f>
        <v>0</v>
      </c>
      <c r="S127" s="7">
        <f>IF(COUNTIF('Iteration 3 - BFF'!A:A, A127) &gt; 0, 1, 0)</f>
        <v>0</v>
      </c>
      <c r="T127" s="7">
        <f>IF(COUNTIF('Iteration 3 - BFB'!A:A, A127) &gt; 0, 1, 0)</f>
        <v>0</v>
      </c>
      <c r="U127" s="7">
        <f>IF(COUNTIF('Iteration 4 - FFBB'!A:A, A127) &gt; 0, 1, 0)</f>
        <v>0</v>
      </c>
      <c r="V127" s="7"/>
      <c r="W127" s="7"/>
      <c r="X127" s="7"/>
      <c r="Y127" s="7"/>
      <c r="Z127" s="7"/>
      <c r="AA127" s="7">
        <v>1</v>
      </c>
    </row>
    <row r="128" spans="1:27" x14ac:dyDescent="0.25">
      <c r="A128" s="7" t="s">
        <v>12594</v>
      </c>
      <c r="B128" s="7" t="s">
        <v>12595</v>
      </c>
      <c r="C128" s="7">
        <v>2023</v>
      </c>
      <c r="D128" s="7" t="s">
        <v>12596</v>
      </c>
      <c r="E128" s="7">
        <f t="shared" si="4"/>
        <v>0</v>
      </c>
      <c r="F128" s="7">
        <f>IF(COUNTIF('Start Set'!A:A, A128) &gt; 0, 1, 0)</f>
        <v>0</v>
      </c>
      <c r="G128" s="7">
        <f>IF(COUNTIF('Iteration 1 - Forward'!A:A, A128) &gt; 0, 1, 0)</f>
        <v>0</v>
      </c>
      <c r="H128" s="7">
        <f>IF(COUNTIF('Iteration 1 - Backward'!A:A, A128) &gt; 0, 1, 0)</f>
        <v>0</v>
      </c>
      <c r="I128" s="7">
        <f>IF(COUNTIF('Iteration 2 - Forward-Forward'!A:A, A128) &gt; 0, 1, 0)</f>
        <v>0</v>
      </c>
      <c r="J128" s="7">
        <f>IF(COUNTIF('Iteration 2 - Forward-Backward'!A:A, A128) &gt; 0, 1, 0)</f>
        <v>0</v>
      </c>
      <c r="K128" s="7">
        <f>IF(COUNTIF('Iteration 2 - Backward-Backward'!A:A, A128) &gt; 0, 1, 0)</f>
        <v>0</v>
      </c>
      <c r="L128" s="7">
        <f>IF(COUNTIF('Iteration 2 - Backward-Forward'!A:A, A128) &gt; 0, 1, 0)</f>
        <v>0</v>
      </c>
      <c r="M128" s="7">
        <f>IF(COUNTIF('Iteration 3 - FFF'!A:A, A128) &gt; 0, 1, 0)</f>
        <v>0</v>
      </c>
      <c r="N128" s="7">
        <f>IF(COUNTIF('Iteration 3 - FFB'!A:A, A128) &gt; 0, 1, 0)</f>
        <v>0</v>
      </c>
      <c r="O128" s="7">
        <f>IF(COUNTIF('Iteration 3 - FBF'!A:A, A128) &gt; 0, 1, 0)</f>
        <v>0</v>
      </c>
      <c r="P128" s="7">
        <f>IF(COUNTIF('Iteration 3 - FBB'!A:A, A128) &gt; 0, 1, 0)</f>
        <v>0</v>
      </c>
      <c r="Q128" s="7">
        <f>IF(COUNTIF('Iteration 3 - BBB'!A:A, A128) &gt; 0, 1, 0)</f>
        <v>0</v>
      </c>
      <c r="R128" s="7">
        <f>IF(COUNTIF('Iteration 3 - BBF'!A:A, A128) &gt; 0, 1, 0)</f>
        <v>0</v>
      </c>
      <c r="S128" s="7">
        <f>IF(COUNTIF('Iteration 3 - BFF'!A:A, A128) &gt; 0, 1, 0)</f>
        <v>0</v>
      </c>
      <c r="T128" s="7">
        <f>IF(COUNTIF('Iteration 3 - BFB'!A:A, A128) &gt; 0, 1, 0)</f>
        <v>0</v>
      </c>
      <c r="U128" s="7">
        <f>IF(COUNTIF('Iteration 4 - FFBB'!A:A, A128) &gt; 0, 1, 0)</f>
        <v>0</v>
      </c>
      <c r="V128" s="7"/>
      <c r="W128" s="7"/>
      <c r="X128" s="7"/>
      <c r="Y128" s="7"/>
      <c r="Z128" s="7"/>
      <c r="AA128" s="7">
        <v>1</v>
      </c>
    </row>
    <row r="129" spans="1:27" x14ac:dyDescent="0.25">
      <c r="A129" s="7" t="s">
        <v>12441</v>
      </c>
      <c r="B129" s="7" t="s">
        <v>12442</v>
      </c>
      <c r="C129" s="7">
        <v>2025</v>
      </c>
      <c r="D129" s="7" t="s">
        <v>356</v>
      </c>
      <c r="E129" s="7">
        <f t="shared" si="4"/>
        <v>0</v>
      </c>
      <c r="F129" s="7">
        <f>IF(COUNTIF('Start Set'!A:A, A129) &gt; 0, 1, 0)</f>
        <v>0</v>
      </c>
      <c r="G129" s="7">
        <f>IF(COUNTIF('Iteration 1 - Forward'!A:A, A129) &gt; 0, 1, 0)</f>
        <v>0</v>
      </c>
      <c r="H129" s="7">
        <f>IF(COUNTIF('Iteration 1 - Backward'!A:A, A129) &gt; 0, 1, 0)</f>
        <v>0</v>
      </c>
      <c r="I129" s="7">
        <f>IF(COUNTIF('Iteration 2 - Forward-Forward'!A:A, A129) &gt; 0, 1, 0)</f>
        <v>0</v>
      </c>
      <c r="J129" s="7">
        <f>IF(COUNTIF('Iteration 2 - Forward-Backward'!A:A, A129) &gt; 0, 1, 0)</f>
        <v>0</v>
      </c>
      <c r="K129" s="7">
        <f>IF(COUNTIF('Iteration 2 - Backward-Backward'!A:A, A129) &gt; 0, 1, 0)</f>
        <v>0</v>
      </c>
      <c r="L129" s="7">
        <f>IF(COUNTIF('Iteration 2 - Backward-Forward'!A:A, A129) &gt; 0, 1, 0)</f>
        <v>0</v>
      </c>
      <c r="M129" s="7">
        <f>IF(COUNTIF('Iteration 3 - FFF'!A:A, A129) &gt; 0, 1, 0)</f>
        <v>0</v>
      </c>
      <c r="N129" s="7">
        <f>IF(COUNTIF('Iteration 3 - FFB'!A:A, A129) &gt; 0, 1, 0)</f>
        <v>0</v>
      </c>
      <c r="O129" s="7">
        <f>IF(COUNTIF('Iteration 3 - FBF'!A:A, A129) &gt; 0, 1, 0)</f>
        <v>0</v>
      </c>
      <c r="P129" s="7">
        <f>IF(COUNTIF('Iteration 3 - FBB'!A:A, A129) &gt; 0, 1, 0)</f>
        <v>0</v>
      </c>
      <c r="Q129" s="7">
        <f>IF(COUNTIF('Iteration 3 - BBB'!A:A, A129) &gt; 0, 1, 0)</f>
        <v>0</v>
      </c>
      <c r="R129" s="7">
        <f>IF(COUNTIF('Iteration 3 - BBF'!A:A, A129) &gt; 0, 1, 0)</f>
        <v>0</v>
      </c>
      <c r="S129" s="7">
        <f>IF(COUNTIF('Iteration 3 - BFF'!A:A, A129) &gt; 0, 1, 0)</f>
        <v>0</v>
      </c>
      <c r="T129" s="7">
        <f>IF(COUNTIF('Iteration 3 - BFB'!A:A, A129) &gt; 0, 1, 0)</f>
        <v>0</v>
      </c>
      <c r="U129" s="7">
        <f>IF(COUNTIF('Iteration 4 - FFBB'!A:A, A129) &gt; 0, 1, 0)</f>
        <v>0</v>
      </c>
      <c r="V129" s="7"/>
      <c r="W129" s="7"/>
      <c r="X129" s="7"/>
      <c r="Y129" s="7"/>
      <c r="Z129" s="7"/>
      <c r="AA129" s="7">
        <v>1</v>
      </c>
    </row>
    <row r="130" spans="1:27" x14ac:dyDescent="0.25">
      <c r="A130" s="7" t="s">
        <v>12343</v>
      </c>
      <c r="B130" s="7" t="s">
        <v>12344</v>
      </c>
      <c r="C130" s="7">
        <v>2022</v>
      </c>
      <c r="D130" s="7" t="s">
        <v>12669</v>
      </c>
      <c r="E130" s="7">
        <f t="shared" si="4"/>
        <v>0</v>
      </c>
      <c r="F130" s="7">
        <f>IF(COUNTIF('Start Set'!A:A, A130) &gt; 0, 1, 0)</f>
        <v>0</v>
      </c>
      <c r="G130" s="7">
        <f>IF(COUNTIF('Iteration 1 - Forward'!A:A, A130) &gt; 0, 1, 0)</f>
        <v>0</v>
      </c>
      <c r="H130" s="7">
        <f>IF(COUNTIF('Iteration 1 - Backward'!A:A, A130) &gt; 0, 1, 0)</f>
        <v>0</v>
      </c>
      <c r="I130" s="7">
        <f>IF(COUNTIF('Iteration 2 - Forward-Forward'!A:A, A130) &gt; 0, 1, 0)</f>
        <v>0</v>
      </c>
      <c r="J130" s="7">
        <f>IF(COUNTIF('Iteration 2 - Forward-Backward'!A:A, A130) &gt; 0, 1, 0)</f>
        <v>0</v>
      </c>
      <c r="K130" s="7">
        <f>IF(COUNTIF('Iteration 2 - Backward-Backward'!A:A, A130) &gt; 0, 1, 0)</f>
        <v>0</v>
      </c>
      <c r="L130" s="7">
        <f>IF(COUNTIF('Iteration 2 - Backward-Forward'!A:A, A130) &gt; 0, 1, 0)</f>
        <v>0</v>
      </c>
      <c r="M130" s="7">
        <f>IF(COUNTIF('Iteration 3 - FFF'!A:A, A130) &gt; 0, 1, 0)</f>
        <v>0</v>
      </c>
      <c r="N130" s="7">
        <f>IF(COUNTIF('Iteration 3 - FFB'!A:A, A130) &gt; 0, 1, 0)</f>
        <v>0</v>
      </c>
      <c r="O130" s="7">
        <f>IF(COUNTIF('Iteration 3 - FBF'!A:A, A130) &gt; 0, 1, 0)</f>
        <v>0</v>
      </c>
      <c r="P130" s="7">
        <f>IF(COUNTIF('Iteration 3 - FBB'!A:A, A130) &gt; 0, 1, 0)</f>
        <v>0</v>
      </c>
      <c r="Q130" s="7">
        <f>IF(COUNTIF('Iteration 3 - BBB'!A:A, A130) &gt; 0, 1, 0)</f>
        <v>0</v>
      </c>
      <c r="R130" s="7">
        <f>IF(COUNTIF('Iteration 3 - BBF'!A:A, A130) &gt; 0, 1, 0)</f>
        <v>0</v>
      </c>
      <c r="S130" s="7">
        <f>IF(COUNTIF('Iteration 3 - BFF'!A:A, A130) &gt; 0, 1, 0)</f>
        <v>0</v>
      </c>
      <c r="T130" s="7">
        <f>IF(COUNTIF('Iteration 3 - BFB'!A:A, A130) &gt; 0, 1, 0)</f>
        <v>0</v>
      </c>
      <c r="U130" s="7">
        <f>IF(COUNTIF('Iteration 4 - FFBB'!A:A, A130) &gt; 0, 1, 0)</f>
        <v>0</v>
      </c>
      <c r="V130" s="7"/>
      <c r="W130" s="7"/>
      <c r="X130" s="7"/>
      <c r="Y130" s="7"/>
      <c r="Z130" s="7"/>
      <c r="AA130" s="7">
        <v>1</v>
      </c>
    </row>
    <row r="131" spans="1:27" x14ac:dyDescent="0.25">
      <c r="A131" s="7" t="s">
        <v>12391</v>
      </c>
      <c r="B131" s="7" t="s">
        <v>12362</v>
      </c>
      <c r="C131" s="7">
        <v>2024</v>
      </c>
      <c r="D131" s="7" t="s">
        <v>335</v>
      </c>
      <c r="E131" s="7">
        <f t="shared" si="4"/>
        <v>0</v>
      </c>
      <c r="F131" s="7">
        <f>IF(COUNTIF('Start Set'!A:A, A131) &gt; 0, 1, 0)</f>
        <v>0</v>
      </c>
      <c r="G131" s="7">
        <f>IF(COUNTIF('Iteration 1 - Forward'!A:A, A131) &gt; 0, 1, 0)</f>
        <v>0</v>
      </c>
      <c r="H131" s="7">
        <f>IF(COUNTIF('Iteration 1 - Backward'!A:A, A131) &gt; 0, 1, 0)</f>
        <v>0</v>
      </c>
      <c r="I131" s="7">
        <f>IF(COUNTIF('Iteration 2 - Forward-Forward'!A:A, A131) &gt; 0, 1, 0)</f>
        <v>0</v>
      </c>
      <c r="J131" s="7">
        <f>IF(COUNTIF('Iteration 2 - Forward-Backward'!A:A, A131) &gt; 0, 1, 0)</f>
        <v>0</v>
      </c>
      <c r="K131" s="7">
        <f>IF(COUNTIF('Iteration 2 - Backward-Backward'!A:A, A131) &gt; 0, 1, 0)</f>
        <v>0</v>
      </c>
      <c r="L131" s="7">
        <f>IF(COUNTIF('Iteration 2 - Backward-Forward'!A:A, A131) &gt; 0, 1, 0)</f>
        <v>0</v>
      </c>
      <c r="M131" s="7">
        <f>IF(COUNTIF('Iteration 3 - FFF'!A:A, A131) &gt; 0, 1, 0)</f>
        <v>0</v>
      </c>
      <c r="N131" s="7">
        <f>IF(COUNTIF('Iteration 3 - FFB'!A:A, A131) &gt; 0, 1, 0)</f>
        <v>0</v>
      </c>
      <c r="O131" s="7">
        <f>IF(COUNTIF('Iteration 3 - FBF'!A:A, A131) &gt; 0, 1, 0)</f>
        <v>0</v>
      </c>
      <c r="P131" s="7">
        <f>IF(COUNTIF('Iteration 3 - FBB'!A:A, A131) &gt; 0, 1, 0)</f>
        <v>0</v>
      </c>
      <c r="Q131" s="7">
        <f>IF(COUNTIF('Iteration 3 - BBB'!A:A, A131) &gt; 0, 1, 0)</f>
        <v>0</v>
      </c>
      <c r="R131" s="7">
        <f>IF(COUNTIF('Iteration 3 - BBF'!A:A, A131) &gt; 0, 1, 0)</f>
        <v>0</v>
      </c>
      <c r="S131" s="7">
        <f>IF(COUNTIF('Iteration 3 - BFF'!A:A, A131) &gt; 0, 1, 0)</f>
        <v>0</v>
      </c>
      <c r="T131" s="7">
        <f>IF(COUNTIF('Iteration 3 - BFB'!A:A, A131) &gt; 0, 1, 0)</f>
        <v>0</v>
      </c>
      <c r="U131" s="7">
        <f>IF(COUNTIF('Iteration 4 - FFBB'!A:A, A131) &gt; 0, 1, 0)</f>
        <v>0</v>
      </c>
      <c r="V131" s="7"/>
      <c r="W131" s="7"/>
      <c r="X131" s="7"/>
      <c r="Y131" s="7"/>
      <c r="Z131" s="7"/>
      <c r="AA131" s="7">
        <v>1</v>
      </c>
    </row>
    <row r="132" spans="1:27" x14ac:dyDescent="0.25">
      <c r="A132" s="7" t="s">
        <v>12323</v>
      </c>
      <c r="B132" s="7" t="s">
        <v>12324</v>
      </c>
      <c r="C132" s="7">
        <v>2021</v>
      </c>
      <c r="D132" s="7" t="s">
        <v>12668</v>
      </c>
      <c r="E132" s="7">
        <f t="shared" si="4"/>
        <v>0</v>
      </c>
      <c r="F132" s="7">
        <f>IF(COUNTIF('Start Set'!A:A, A132) &gt; 0, 1, 0)</f>
        <v>0</v>
      </c>
      <c r="G132" s="7">
        <f>IF(COUNTIF('Iteration 1 - Forward'!A:A, A132) &gt; 0, 1, 0)</f>
        <v>0</v>
      </c>
      <c r="H132" s="7">
        <f>IF(COUNTIF('Iteration 1 - Backward'!A:A, A132) &gt; 0, 1, 0)</f>
        <v>0</v>
      </c>
      <c r="I132" s="7">
        <f>IF(COUNTIF('Iteration 2 - Forward-Forward'!A:A, A132) &gt; 0, 1, 0)</f>
        <v>0</v>
      </c>
      <c r="J132" s="7">
        <f>IF(COUNTIF('Iteration 2 - Forward-Backward'!A:A, A132) &gt; 0, 1, 0)</f>
        <v>0</v>
      </c>
      <c r="K132" s="7">
        <f>IF(COUNTIF('Iteration 2 - Backward-Backward'!A:A, A132) &gt; 0, 1, 0)</f>
        <v>0</v>
      </c>
      <c r="L132" s="7">
        <f>IF(COUNTIF('Iteration 2 - Backward-Forward'!A:A, A132) &gt; 0, 1, 0)</f>
        <v>0</v>
      </c>
      <c r="M132" s="7">
        <f>IF(COUNTIF('Iteration 3 - FFF'!A:A, A132) &gt; 0, 1, 0)</f>
        <v>0</v>
      </c>
      <c r="N132" s="7">
        <f>IF(COUNTIF('Iteration 3 - FFB'!A:A, A132) &gt; 0, 1, 0)</f>
        <v>0</v>
      </c>
      <c r="O132" s="7">
        <f>IF(COUNTIF('Iteration 3 - FBF'!A:A, A132) &gt; 0, 1, 0)</f>
        <v>0</v>
      </c>
      <c r="P132" s="7">
        <f>IF(COUNTIF('Iteration 3 - FBB'!A:A, A132) &gt; 0, 1, 0)</f>
        <v>0</v>
      </c>
      <c r="Q132" s="7">
        <f>IF(COUNTIF('Iteration 3 - BBB'!A:A, A132) &gt; 0, 1, 0)</f>
        <v>0</v>
      </c>
      <c r="R132" s="7">
        <f>IF(COUNTIF('Iteration 3 - BBF'!A:A, A132) &gt; 0, 1, 0)</f>
        <v>0</v>
      </c>
      <c r="S132" s="7">
        <f>IF(COUNTIF('Iteration 3 - BFF'!A:A, A132) &gt; 0, 1, 0)</f>
        <v>0</v>
      </c>
      <c r="T132" s="7">
        <f>IF(COUNTIF('Iteration 3 - BFB'!A:A, A132) &gt; 0, 1, 0)</f>
        <v>0</v>
      </c>
      <c r="U132" s="7">
        <f>IF(COUNTIF('Iteration 4 - FFBB'!A:A, A132) &gt; 0, 1, 0)</f>
        <v>0</v>
      </c>
      <c r="V132" s="7"/>
      <c r="W132" s="7"/>
      <c r="X132" s="7"/>
      <c r="Y132" s="7"/>
      <c r="Z132" s="7"/>
      <c r="AA132" s="7">
        <v>1</v>
      </c>
    </row>
    <row r="133" spans="1:27" x14ac:dyDescent="0.25">
      <c r="A133" s="7" t="s">
        <v>12471</v>
      </c>
      <c r="B133" s="7" t="s">
        <v>12472</v>
      </c>
      <c r="C133" s="7">
        <v>2021</v>
      </c>
      <c r="D133" s="7" t="s">
        <v>12473</v>
      </c>
      <c r="E133" s="7">
        <f t="shared" si="4"/>
        <v>0</v>
      </c>
      <c r="F133" s="7">
        <f>IF(COUNTIF('Start Set'!A:A, A133) &gt; 0, 1, 0)</f>
        <v>0</v>
      </c>
      <c r="G133" s="7">
        <f>IF(COUNTIF('Iteration 1 - Forward'!A:A, A133) &gt; 0, 1, 0)</f>
        <v>0</v>
      </c>
      <c r="H133" s="7">
        <f>IF(COUNTIF('Iteration 1 - Backward'!A:A, A133) &gt; 0, 1, 0)</f>
        <v>0</v>
      </c>
      <c r="I133" s="7">
        <f>IF(COUNTIF('Iteration 2 - Forward-Forward'!A:A, A133) &gt; 0, 1, 0)</f>
        <v>0</v>
      </c>
      <c r="J133" s="7">
        <f>IF(COUNTIF('Iteration 2 - Forward-Backward'!A:A, A133) &gt; 0, 1, 0)</f>
        <v>0</v>
      </c>
      <c r="K133" s="7">
        <f>IF(COUNTIF('Iteration 2 - Backward-Backward'!A:A, A133) &gt; 0, 1, 0)</f>
        <v>0</v>
      </c>
      <c r="L133" s="7">
        <f>IF(COUNTIF('Iteration 2 - Backward-Forward'!A:A, A133) &gt; 0, 1, 0)</f>
        <v>0</v>
      </c>
      <c r="M133" s="7">
        <f>IF(COUNTIF('Iteration 3 - FFF'!A:A, A133) &gt; 0, 1, 0)</f>
        <v>0</v>
      </c>
      <c r="N133" s="7">
        <f>IF(COUNTIF('Iteration 3 - FFB'!A:A, A133) &gt; 0, 1, 0)</f>
        <v>0</v>
      </c>
      <c r="O133" s="7">
        <f>IF(COUNTIF('Iteration 3 - FBF'!A:A, A133) &gt; 0, 1, 0)</f>
        <v>0</v>
      </c>
      <c r="P133" s="7">
        <f>IF(COUNTIF('Iteration 3 - FBB'!A:A, A133) &gt; 0, 1, 0)</f>
        <v>0</v>
      </c>
      <c r="Q133" s="7">
        <f>IF(COUNTIF('Iteration 3 - BBB'!A:A, A133) &gt; 0, 1, 0)</f>
        <v>0</v>
      </c>
      <c r="R133" s="7">
        <f>IF(COUNTIF('Iteration 3 - BBF'!A:A, A133) &gt; 0, 1, 0)</f>
        <v>0</v>
      </c>
      <c r="S133" s="7">
        <f>IF(COUNTIF('Iteration 3 - BFF'!A:A, A133) &gt; 0, 1, 0)</f>
        <v>0</v>
      </c>
      <c r="T133" s="7">
        <f>IF(COUNTIF('Iteration 3 - BFB'!A:A, A133) &gt; 0, 1, 0)</f>
        <v>0</v>
      </c>
      <c r="U133" s="7">
        <f>IF(COUNTIF('Iteration 4 - FFBB'!A:A, A133) &gt; 0, 1, 0)</f>
        <v>0</v>
      </c>
      <c r="V133" s="7"/>
      <c r="W133" s="7"/>
      <c r="X133" s="7"/>
      <c r="Y133" s="7"/>
      <c r="Z133" s="7"/>
      <c r="AA133" s="7">
        <v>1</v>
      </c>
    </row>
    <row r="134" spans="1:27" x14ac:dyDescent="0.25">
      <c r="A134" s="7" t="s">
        <v>12388</v>
      </c>
      <c r="B134" s="7" t="s">
        <v>12389</v>
      </c>
      <c r="C134" s="7">
        <v>2025</v>
      </c>
      <c r="D134" s="7" t="s">
        <v>477</v>
      </c>
      <c r="E134" s="7">
        <f t="shared" si="4"/>
        <v>0</v>
      </c>
      <c r="F134" s="7">
        <f>IF(COUNTIF('Start Set'!A:A, A134) &gt; 0, 1, 0)</f>
        <v>0</v>
      </c>
      <c r="G134" s="7">
        <f>IF(COUNTIF('Iteration 1 - Forward'!A:A, A134) &gt; 0, 1, 0)</f>
        <v>0</v>
      </c>
      <c r="H134" s="7">
        <f>IF(COUNTIF('Iteration 1 - Backward'!A:A, A134) &gt; 0, 1, 0)</f>
        <v>0</v>
      </c>
      <c r="I134" s="7">
        <f>IF(COUNTIF('Iteration 2 - Forward-Forward'!A:A, A134) &gt; 0, 1, 0)</f>
        <v>0</v>
      </c>
      <c r="J134" s="7">
        <f>IF(COUNTIF('Iteration 2 - Forward-Backward'!A:A, A134) &gt; 0, 1, 0)</f>
        <v>0</v>
      </c>
      <c r="K134" s="7">
        <f>IF(COUNTIF('Iteration 2 - Backward-Backward'!A:A, A134) &gt; 0, 1, 0)</f>
        <v>0</v>
      </c>
      <c r="L134" s="7">
        <f>IF(COUNTIF('Iteration 2 - Backward-Forward'!A:A, A134) &gt; 0, 1, 0)</f>
        <v>0</v>
      </c>
      <c r="M134" s="7">
        <f>IF(COUNTIF('Iteration 3 - FFF'!A:A, A134) &gt; 0, 1, 0)</f>
        <v>0</v>
      </c>
      <c r="N134" s="7">
        <f>IF(COUNTIF('Iteration 3 - FFB'!A:A, A134) &gt; 0, 1, 0)</f>
        <v>0</v>
      </c>
      <c r="O134" s="7">
        <f>IF(COUNTIF('Iteration 3 - FBF'!A:A, A134) &gt; 0, 1, 0)</f>
        <v>0</v>
      </c>
      <c r="P134" s="7">
        <f>IF(COUNTIF('Iteration 3 - FBB'!A:A, A134) &gt; 0, 1, 0)</f>
        <v>0</v>
      </c>
      <c r="Q134" s="7">
        <f>IF(COUNTIF('Iteration 3 - BBB'!A:A, A134) &gt; 0, 1, 0)</f>
        <v>0</v>
      </c>
      <c r="R134" s="7">
        <f>IF(COUNTIF('Iteration 3 - BBF'!A:A, A134) &gt; 0, 1, 0)</f>
        <v>0</v>
      </c>
      <c r="S134" s="7">
        <f>IF(COUNTIF('Iteration 3 - BFF'!A:A, A134) &gt; 0, 1, 0)</f>
        <v>0</v>
      </c>
      <c r="T134" s="7">
        <f>IF(COUNTIF('Iteration 3 - BFB'!A:A, A134) &gt; 0, 1, 0)</f>
        <v>0</v>
      </c>
      <c r="U134" s="7">
        <f>IF(COUNTIF('Iteration 4 - FFBB'!A:A, A134) &gt; 0, 1, 0)</f>
        <v>0</v>
      </c>
      <c r="V134" s="7"/>
      <c r="W134" s="7"/>
      <c r="X134" s="7"/>
      <c r="Y134" s="7"/>
      <c r="Z134" s="7"/>
      <c r="AA134" s="7">
        <v>1</v>
      </c>
    </row>
    <row r="135" spans="1:27" x14ac:dyDescent="0.25">
      <c r="A135" s="7" t="s">
        <v>12450</v>
      </c>
      <c r="B135" s="7" t="s">
        <v>12451</v>
      </c>
      <c r="C135" s="7">
        <v>2025</v>
      </c>
      <c r="D135" s="7" t="s">
        <v>543</v>
      </c>
      <c r="E135" s="7">
        <f t="shared" si="4"/>
        <v>0</v>
      </c>
      <c r="F135" s="7">
        <f>IF(COUNTIF('Start Set'!A:A, A135) &gt; 0, 1, 0)</f>
        <v>0</v>
      </c>
      <c r="G135" s="7">
        <f>IF(COUNTIF('Iteration 1 - Forward'!A:A, A135) &gt; 0, 1, 0)</f>
        <v>0</v>
      </c>
      <c r="H135" s="7">
        <f>IF(COUNTIF('Iteration 1 - Backward'!A:A, A135) &gt; 0, 1, 0)</f>
        <v>0</v>
      </c>
      <c r="I135" s="7">
        <f>IF(COUNTIF('Iteration 2 - Forward-Forward'!A:A, A135) &gt; 0, 1, 0)</f>
        <v>0</v>
      </c>
      <c r="J135" s="7">
        <f>IF(COUNTIF('Iteration 2 - Forward-Backward'!A:A, A135) &gt; 0, 1, 0)</f>
        <v>0</v>
      </c>
      <c r="K135" s="7">
        <f>IF(COUNTIF('Iteration 2 - Backward-Backward'!A:A, A135) &gt; 0, 1, 0)</f>
        <v>0</v>
      </c>
      <c r="L135" s="7">
        <f>IF(COUNTIF('Iteration 2 - Backward-Forward'!A:A, A135) &gt; 0, 1, 0)</f>
        <v>0</v>
      </c>
      <c r="M135" s="7">
        <f>IF(COUNTIF('Iteration 3 - FFF'!A:A, A135) &gt; 0, 1, 0)</f>
        <v>0</v>
      </c>
      <c r="N135" s="7">
        <f>IF(COUNTIF('Iteration 3 - FFB'!A:A, A135) &gt; 0, 1, 0)</f>
        <v>0</v>
      </c>
      <c r="O135" s="7">
        <f>IF(COUNTIF('Iteration 3 - FBF'!A:A, A135) &gt; 0, 1, 0)</f>
        <v>0</v>
      </c>
      <c r="P135" s="7">
        <f>IF(COUNTIF('Iteration 3 - FBB'!A:A, A135) &gt; 0, 1, 0)</f>
        <v>0</v>
      </c>
      <c r="Q135" s="7">
        <f>IF(COUNTIF('Iteration 3 - BBB'!A:A, A135) &gt; 0, 1, 0)</f>
        <v>0</v>
      </c>
      <c r="R135" s="7">
        <f>IF(COUNTIF('Iteration 3 - BBF'!A:A, A135) &gt; 0, 1, 0)</f>
        <v>0</v>
      </c>
      <c r="S135" s="7">
        <f>IF(COUNTIF('Iteration 3 - BFF'!A:A, A135) &gt; 0, 1, 0)</f>
        <v>0</v>
      </c>
      <c r="T135" s="7">
        <f>IF(COUNTIF('Iteration 3 - BFB'!A:A, A135) &gt; 0, 1, 0)</f>
        <v>0</v>
      </c>
      <c r="U135" s="7">
        <f>IF(COUNTIF('Iteration 4 - FFBB'!A:A, A135) &gt; 0, 1, 0)</f>
        <v>0</v>
      </c>
      <c r="V135" s="7"/>
      <c r="W135" s="7"/>
      <c r="X135" s="7"/>
      <c r="Y135" s="7"/>
      <c r="Z135" s="7"/>
      <c r="AA135" s="7">
        <v>1</v>
      </c>
    </row>
    <row r="136" spans="1:27" x14ac:dyDescent="0.25">
      <c r="A136" s="7" t="s">
        <v>12345</v>
      </c>
      <c r="B136" s="7" t="s">
        <v>12346</v>
      </c>
      <c r="C136" s="7">
        <v>2025</v>
      </c>
      <c r="D136" s="7" t="s">
        <v>12347</v>
      </c>
      <c r="E136" s="7">
        <f t="shared" si="4"/>
        <v>0</v>
      </c>
      <c r="F136" s="7">
        <f>IF(COUNTIF('Start Set'!A:A, A136) &gt; 0, 1, 0)</f>
        <v>0</v>
      </c>
      <c r="G136" s="7">
        <f>IF(COUNTIF('Iteration 1 - Forward'!A:A, A136) &gt; 0, 1, 0)</f>
        <v>0</v>
      </c>
      <c r="H136" s="7">
        <f>IF(COUNTIF('Iteration 1 - Backward'!A:A, A136) &gt; 0, 1, 0)</f>
        <v>0</v>
      </c>
      <c r="I136" s="7">
        <f>IF(COUNTIF('Iteration 2 - Forward-Forward'!A:A, A136) &gt; 0, 1, 0)</f>
        <v>0</v>
      </c>
      <c r="J136" s="7">
        <f>IF(COUNTIF('Iteration 2 - Forward-Backward'!A:A, A136) &gt; 0, 1, 0)</f>
        <v>0</v>
      </c>
      <c r="K136" s="7">
        <f>IF(COUNTIF('Iteration 2 - Backward-Backward'!A:A, A136) &gt; 0, 1, 0)</f>
        <v>0</v>
      </c>
      <c r="L136" s="7">
        <f>IF(COUNTIF('Iteration 2 - Backward-Forward'!A:A, A136) &gt; 0, 1, 0)</f>
        <v>0</v>
      </c>
      <c r="M136" s="7">
        <f>IF(COUNTIF('Iteration 3 - FFF'!A:A, A136) &gt; 0, 1, 0)</f>
        <v>0</v>
      </c>
      <c r="N136" s="7">
        <f>IF(COUNTIF('Iteration 3 - FFB'!A:A, A136) &gt; 0, 1, 0)</f>
        <v>0</v>
      </c>
      <c r="O136" s="7">
        <f>IF(COUNTIF('Iteration 3 - FBF'!A:A, A136) &gt; 0, 1, 0)</f>
        <v>0</v>
      </c>
      <c r="P136" s="7">
        <f>IF(COUNTIF('Iteration 3 - FBB'!A:A, A136) &gt; 0, 1, 0)</f>
        <v>0</v>
      </c>
      <c r="Q136" s="7">
        <f>IF(COUNTIF('Iteration 3 - BBB'!A:A, A136) &gt; 0, 1, 0)</f>
        <v>0</v>
      </c>
      <c r="R136" s="7">
        <f>IF(COUNTIF('Iteration 3 - BBF'!A:A, A136) &gt; 0, 1, 0)</f>
        <v>0</v>
      </c>
      <c r="S136" s="7">
        <f>IF(COUNTIF('Iteration 3 - BFF'!A:A, A136) &gt; 0, 1, 0)</f>
        <v>0</v>
      </c>
      <c r="T136" s="7">
        <f>IF(COUNTIF('Iteration 3 - BFB'!A:A, A136) &gt; 0, 1, 0)</f>
        <v>0</v>
      </c>
      <c r="U136" s="7">
        <f>IF(COUNTIF('Iteration 4 - FFBB'!A:A, A136) &gt; 0, 1, 0)</f>
        <v>0</v>
      </c>
      <c r="V136" s="7"/>
      <c r="W136" s="7"/>
      <c r="X136" s="7"/>
      <c r="Y136" s="7"/>
      <c r="Z136" s="7"/>
      <c r="AA136" s="7">
        <v>1</v>
      </c>
    </row>
    <row r="137" spans="1:27" x14ac:dyDescent="0.25">
      <c r="A137" s="7" t="s">
        <v>12319</v>
      </c>
      <c r="B137" s="7" t="s">
        <v>12320</v>
      </c>
      <c r="C137" s="7">
        <v>2022</v>
      </c>
      <c r="D137" s="7" t="s">
        <v>543</v>
      </c>
      <c r="E137" s="7">
        <f t="shared" si="4"/>
        <v>0</v>
      </c>
      <c r="F137" s="7">
        <f>IF(COUNTIF('Start Set'!A:A, A137) &gt; 0, 1, 0)</f>
        <v>0</v>
      </c>
      <c r="G137" s="7">
        <f>IF(COUNTIF('Iteration 1 - Forward'!A:A, A137) &gt; 0, 1, 0)</f>
        <v>0</v>
      </c>
      <c r="H137" s="7">
        <f>IF(COUNTIF('Iteration 1 - Backward'!A:A, A137) &gt; 0, 1, 0)</f>
        <v>0</v>
      </c>
      <c r="I137" s="7">
        <f>IF(COUNTIF('Iteration 2 - Forward-Forward'!A:A, A137) &gt; 0, 1, 0)</f>
        <v>0</v>
      </c>
      <c r="J137" s="7">
        <f>IF(COUNTIF('Iteration 2 - Forward-Backward'!A:A, A137) &gt; 0, 1, 0)</f>
        <v>0</v>
      </c>
      <c r="K137" s="7">
        <f>IF(COUNTIF('Iteration 2 - Backward-Backward'!A:A, A137) &gt; 0, 1, 0)</f>
        <v>0</v>
      </c>
      <c r="L137" s="7">
        <f>IF(COUNTIF('Iteration 2 - Backward-Forward'!A:A, A137) &gt; 0, 1, 0)</f>
        <v>0</v>
      </c>
      <c r="M137" s="7">
        <f>IF(COUNTIF('Iteration 3 - FFF'!A:A, A137) &gt; 0, 1, 0)</f>
        <v>0</v>
      </c>
      <c r="N137" s="7">
        <f>IF(COUNTIF('Iteration 3 - FFB'!A:A, A137) &gt; 0, 1, 0)</f>
        <v>0</v>
      </c>
      <c r="O137" s="7">
        <f>IF(COUNTIF('Iteration 3 - FBF'!A:A, A137) &gt; 0, 1, 0)</f>
        <v>0</v>
      </c>
      <c r="P137" s="7">
        <f>IF(COUNTIF('Iteration 3 - FBB'!A:A, A137) &gt; 0, 1, 0)</f>
        <v>0</v>
      </c>
      <c r="Q137" s="7">
        <f>IF(COUNTIF('Iteration 3 - BBB'!A:A, A137) &gt; 0, 1, 0)</f>
        <v>0</v>
      </c>
      <c r="R137" s="7">
        <f>IF(COUNTIF('Iteration 3 - BBF'!A:A, A137) &gt; 0, 1, 0)</f>
        <v>0</v>
      </c>
      <c r="S137" s="7">
        <f>IF(COUNTIF('Iteration 3 - BFF'!A:A, A137) &gt; 0, 1, 0)</f>
        <v>0</v>
      </c>
      <c r="T137" s="7">
        <f>IF(COUNTIF('Iteration 3 - BFB'!A:A, A137) &gt; 0, 1, 0)</f>
        <v>0</v>
      </c>
      <c r="U137" s="7">
        <f>IF(COUNTIF('Iteration 4 - FFBB'!A:A, A137) &gt; 0, 1, 0)</f>
        <v>0</v>
      </c>
      <c r="V137" s="7"/>
      <c r="W137" s="7"/>
      <c r="X137" s="7"/>
      <c r="Y137" s="7"/>
      <c r="Z137" s="7"/>
      <c r="AA137" s="7">
        <v>1</v>
      </c>
    </row>
    <row r="138" spans="1:27" x14ac:dyDescent="0.25">
      <c r="A138" s="7" t="s">
        <v>12351</v>
      </c>
      <c r="B138" s="7" t="s">
        <v>12352</v>
      </c>
      <c r="C138" s="7">
        <v>2024</v>
      </c>
      <c r="D138" s="7" t="s">
        <v>143</v>
      </c>
      <c r="E138" s="7">
        <f t="shared" si="4"/>
        <v>0</v>
      </c>
      <c r="F138" s="7">
        <f>IF(COUNTIF('Start Set'!A:A, A138) &gt; 0, 1, 0)</f>
        <v>0</v>
      </c>
      <c r="G138" s="7">
        <f>IF(COUNTIF('Iteration 1 - Forward'!A:A, A138) &gt; 0, 1, 0)</f>
        <v>0</v>
      </c>
      <c r="H138" s="7">
        <f>IF(COUNTIF('Iteration 1 - Backward'!A:A, A138) &gt; 0, 1, 0)</f>
        <v>0</v>
      </c>
      <c r="I138" s="7">
        <f>IF(COUNTIF('Iteration 2 - Forward-Forward'!A:A, A138) &gt; 0, 1, 0)</f>
        <v>0</v>
      </c>
      <c r="J138" s="7">
        <f>IF(COUNTIF('Iteration 2 - Forward-Backward'!A:A, A138) &gt; 0, 1, 0)</f>
        <v>0</v>
      </c>
      <c r="K138" s="7">
        <f>IF(COUNTIF('Iteration 2 - Backward-Backward'!A:A, A138) &gt; 0, 1, 0)</f>
        <v>0</v>
      </c>
      <c r="L138" s="7">
        <f>IF(COUNTIF('Iteration 2 - Backward-Forward'!A:A, A138) &gt; 0, 1, 0)</f>
        <v>0</v>
      </c>
      <c r="M138" s="7">
        <f>IF(COUNTIF('Iteration 3 - FFF'!A:A, A138) &gt; 0, 1, 0)</f>
        <v>0</v>
      </c>
      <c r="N138" s="7">
        <f>IF(COUNTIF('Iteration 3 - FFB'!A:A, A138) &gt; 0, 1, 0)</f>
        <v>0</v>
      </c>
      <c r="O138" s="7">
        <f>IF(COUNTIF('Iteration 3 - FBF'!A:A, A138) &gt; 0, 1, 0)</f>
        <v>0</v>
      </c>
      <c r="P138" s="7">
        <f>IF(COUNTIF('Iteration 3 - FBB'!A:A, A138) &gt; 0, 1, 0)</f>
        <v>0</v>
      </c>
      <c r="Q138" s="7">
        <f>IF(COUNTIF('Iteration 3 - BBB'!A:A, A138) &gt; 0, 1, 0)</f>
        <v>0</v>
      </c>
      <c r="R138" s="7">
        <f>IF(COUNTIF('Iteration 3 - BBF'!A:A, A138) &gt; 0, 1, 0)</f>
        <v>0</v>
      </c>
      <c r="S138" s="7">
        <f>IF(COUNTIF('Iteration 3 - BFF'!A:A, A138) &gt; 0, 1, 0)</f>
        <v>0</v>
      </c>
      <c r="T138" s="7">
        <f>IF(COUNTIF('Iteration 3 - BFB'!A:A, A138) &gt; 0, 1, 0)</f>
        <v>0</v>
      </c>
      <c r="U138" s="7">
        <f>IF(COUNTIF('Iteration 4 - FFBB'!A:A, A138) &gt; 0, 1, 0)</f>
        <v>0</v>
      </c>
      <c r="V138" s="7"/>
      <c r="W138" s="7"/>
      <c r="X138" s="7"/>
      <c r="Y138" s="7"/>
      <c r="Z138" s="7"/>
      <c r="AA138" s="7">
        <v>1</v>
      </c>
    </row>
    <row r="139" spans="1:27" x14ac:dyDescent="0.25">
      <c r="A139" s="7" t="s">
        <v>12335</v>
      </c>
      <c r="B139" s="7" t="s">
        <v>12336</v>
      </c>
      <c r="C139" s="7">
        <v>2023</v>
      </c>
      <c r="D139" s="7" t="s">
        <v>31</v>
      </c>
      <c r="E139" s="7">
        <f t="shared" si="4"/>
        <v>0</v>
      </c>
      <c r="F139" s="7">
        <f>IF(COUNTIF('Start Set'!A:A, A139) &gt; 0, 1, 0)</f>
        <v>0</v>
      </c>
      <c r="G139" s="7">
        <f>IF(COUNTIF('Iteration 1 - Forward'!A:A, A139) &gt; 0, 1, 0)</f>
        <v>0</v>
      </c>
      <c r="H139" s="7">
        <f>IF(COUNTIF('Iteration 1 - Backward'!A:A, A139) &gt; 0, 1, 0)</f>
        <v>0</v>
      </c>
      <c r="I139" s="7">
        <f>IF(COUNTIF('Iteration 2 - Forward-Forward'!A:A, A139) &gt; 0, 1, 0)</f>
        <v>0</v>
      </c>
      <c r="J139" s="7">
        <f>IF(COUNTIF('Iteration 2 - Forward-Backward'!A:A, A139) &gt; 0, 1, 0)</f>
        <v>0</v>
      </c>
      <c r="K139" s="7">
        <f>IF(COUNTIF('Iteration 2 - Backward-Backward'!A:A, A139) &gt; 0, 1, 0)</f>
        <v>0</v>
      </c>
      <c r="L139" s="7">
        <f>IF(COUNTIF('Iteration 2 - Backward-Forward'!A:A, A139) &gt; 0, 1, 0)</f>
        <v>0</v>
      </c>
      <c r="M139" s="7">
        <f>IF(COUNTIF('Iteration 3 - FFF'!A:A, A139) &gt; 0, 1, 0)</f>
        <v>0</v>
      </c>
      <c r="N139" s="7">
        <f>IF(COUNTIF('Iteration 3 - FFB'!A:A, A139) &gt; 0, 1, 0)</f>
        <v>0</v>
      </c>
      <c r="O139" s="7">
        <f>IF(COUNTIF('Iteration 3 - FBF'!A:A, A139) &gt; 0, 1, 0)</f>
        <v>0</v>
      </c>
      <c r="P139" s="7">
        <f>IF(COUNTIF('Iteration 3 - FBB'!A:A, A139) &gt; 0, 1, 0)</f>
        <v>0</v>
      </c>
      <c r="Q139" s="7">
        <f>IF(COUNTIF('Iteration 3 - BBB'!A:A, A139) &gt; 0, 1, 0)</f>
        <v>0</v>
      </c>
      <c r="R139" s="7">
        <f>IF(COUNTIF('Iteration 3 - BBF'!A:A, A139) &gt; 0, 1, 0)</f>
        <v>0</v>
      </c>
      <c r="S139" s="7">
        <f>IF(COUNTIF('Iteration 3 - BFF'!A:A, A139) &gt; 0, 1, 0)</f>
        <v>0</v>
      </c>
      <c r="T139" s="7">
        <f>IF(COUNTIF('Iteration 3 - BFB'!A:A, A139) &gt; 0, 1, 0)</f>
        <v>0</v>
      </c>
      <c r="U139" s="7">
        <f>IF(COUNTIF('Iteration 4 - FFBB'!A:A, A139) &gt; 0, 1, 0)</f>
        <v>0</v>
      </c>
      <c r="V139" s="7"/>
      <c r="W139" s="7"/>
      <c r="X139" s="7"/>
      <c r="Y139" s="7"/>
      <c r="Z139" s="7"/>
      <c r="AA139" s="7">
        <v>1</v>
      </c>
    </row>
    <row r="140" spans="1:27" x14ac:dyDescent="0.25">
      <c r="A140" s="7" t="s">
        <v>12527</v>
      </c>
      <c r="B140" s="7" t="s">
        <v>12528</v>
      </c>
      <c r="C140" s="7">
        <v>2021</v>
      </c>
      <c r="D140" s="7" t="s">
        <v>12529</v>
      </c>
      <c r="E140" s="7">
        <f t="shared" si="4"/>
        <v>0</v>
      </c>
      <c r="F140" s="7">
        <f>IF(COUNTIF('Start Set'!A:A, A140) &gt; 0, 1, 0)</f>
        <v>0</v>
      </c>
      <c r="G140" s="7">
        <f>IF(COUNTIF('Iteration 1 - Forward'!A:A, A140) &gt; 0, 1, 0)</f>
        <v>0</v>
      </c>
      <c r="H140" s="7">
        <f>IF(COUNTIF('Iteration 1 - Backward'!A:A, A140) &gt; 0, 1, 0)</f>
        <v>0</v>
      </c>
      <c r="I140" s="7">
        <f>IF(COUNTIF('Iteration 2 - Forward-Forward'!A:A, A140) &gt; 0, 1, 0)</f>
        <v>0</v>
      </c>
      <c r="J140" s="7">
        <f>IF(COUNTIF('Iteration 2 - Forward-Backward'!A:A, A140) &gt; 0, 1, 0)</f>
        <v>0</v>
      </c>
      <c r="K140" s="7">
        <f>IF(COUNTIF('Iteration 2 - Backward-Backward'!A:A, A140) &gt; 0, 1, 0)</f>
        <v>0</v>
      </c>
      <c r="L140" s="7">
        <f>IF(COUNTIF('Iteration 2 - Backward-Forward'!A:A, A140) &gt; 0, 1, 0)</f>
        <v>0</v>
      </c>
      <c r="M140" s="7">
        <f>IF(COUNTIF('Iteration 3 - FFF'!A:A, A140) &gt; 0, 1, 0)</f>
        <v>0</v>
      </c>
      <c r="N140" s="7">
        <f>IF(COUNTIF('Iteration 3 - FFB'!A:A, A140) &gt; 0, 1, 0)</f>
        <v>0</v>
      </c>
      <c r="O140" s="7">
        <f>IF(COUNTIF('Iteration 3 - FBF'!A:A, A140) &gt; 0, 1, 0)</f>
        <v>0</v>
      </c>
      <c r="P140" s="7">
        <f>IF(COUNTIF('Iteration 3 - FBB'!A:A, A140) &gt; 0, 1, 0)</f>
        <v>0</v>
      </c>
      <c r="Q140" s="7">
        <f>IF(COUNTIF('Iteration 3 - BBB'!A:A, A140) &gt; 0, 1, 0)</f>
        <v>0</v>
      </c>
      <c r="R140" s="7">
        <f>IF(COUNTIF('Iteration 3 - BBF'!A:A, A140) &gt; 0, 1, 0)</f>
        <v>0</v>
      </c>
      <c r="S140" s="7">
        <f>IF(COUNTIF('Iteration 3 - BFF'!A:A, A140) &gt; 0, 1, 0)</f>
        <v>0</v>
      </c>
      <c r="T140" s="7">
        <f>IF(COUNTIF('Iteration 3 - BFB'!A:A, A140) &gt; 0, 1, 0)</f>
        <v>0</v>
      </c>
      <c r="U140" s="7">
        <f>IF(COUNTIF('Iteration 4 - FFBB'!A:A, A140) &gt; 0, 1, 0)</f>
        <v>0</v>
      </c>
      <c r="V140" s="7"/>
      <c r="W140" s="7"/>
      <c r="X140" s="7"/>
      <c r="Y140" s="7"/>
      <c r="Z140" s="7"/>
      <c r="AA140" s="7">
        <v>1</v>
      </c>
    </row>
    <row r="141" spans="1:27" x14ac:dyDescent="0.25">
      <c r="A141" s="7" t="s">
        <v>12436</v>
      </c>
      <c r="B141" s="7" t="s">
        <v>12437</v>
      </c>
      <c r="C141" s="7">
        <v>2023</v>
      </c>
      <c r="D141" s="7" t="s">
        <v>12438</v>
      </c>
      <c r="E141" s="7">
        <f t="shared" si="4"/>
        <v>0</v>
      </c>
      <c r="F141" s="7">
        <f>IF(COUNTIF('Start Set'!A:A, A141) &gt; 0, 1, 0)</f>
        <v>0</v>
      </c>
      <c r="G141" s="7">
        <f>IF(COUNTIF('Iteration 1 - Forward'!A:A, A141) &gt; 0, 1, 0)</f>
        <v>0</v>
      </c>
      <c r="H141" s="7">
        <f>IF(COUNTIF('Iteration 1 - Backward'!A:A, A141) &gt; 0, 1, 0)</f>
        <v>0</v>
      </c>
      <c r="I141" s="7">
        <f>IF(COUNTIF('Iteration 2 - Forward-Forward'!A:A, A141) &gt; 0, 1, 0)</f>
        <v>0</v>
      </c>
      <c r="J141" s="7">
        <f>IF(COUNTIF('Iteration 2 - Forward-Backward'!A:A, A141) &gt; 0, 1, 0)</f>
        <v>0</v>
      </c>
      <c r="K141" s="7">
        <f>IF(COUNTIF('Iteration 2 - Backward-Backward'!A:A, A141) &gt; 0, 1, 0)</f>
        <v>0</v>
      </c>
      <c r="L141" s="7">
        <f>IF(COUNTIF('Iteration 2 - Backward-Forward'!A:A, A141) &gt; 0, 1, 0)</f>
        <v>0</v>
      </c>
      <c r="M141" s="7">
        <f>IF(COUNTIF('Iteration 3 - FFF'!A:A, A141) &gt; 0, 1, 0)</f>
        <v>0</v>
      </c>
      <c r="N141" s="7">
        <f>IF(COUNTIF('Iteration 3 - FFB'!A:A, A141) &gt; 0, 1, 0)</f>
        <v>0</v>
      </c>
      <c r="O141" s="7">
        <f>IF(COUNTIF('Iteration 3 - FBF'!A:A, A141) &gt; 0, 1, 0)</f>
        <v>0</v>
      </c>
      <c r="P141" s="7">
        <f>IF(COUNTIF('Iteration 3 - FBB'!A:A, A141) &gt; 0, 1, 0)</f>
        <v>0</v>
      </c>
      <c r="Q141" s="7">
        <f>IF(COUNTIF('Iteration 3 - BBB'!A:A, A141) &gt; 0, 1, 0)</f>
        <v>0</v>
      </c>
      <c r="R141" s="7">
        <f>IF(COUNTIF('Iteration 3 - BBF'!A:A, A141) &gt; 0, 1, 0)</f>
        <v>0</v>
      </c>
      <c r="S141" s="7">
        <f>IF(COUNTIF('Iteration 3 - BFF'!A:A, A141) &gt; 0, 1, 0)</f>
        <v>0</v>
      </c>
      <c r="T141" s="7">
        <f>IF(COUNTIF('Iteration 3 - BFB'!A:A, A141) &gt; 0, 1, 0)</f>
        <v>0</v>
      </c>
      <c r="U141" s="7">
        <f>IF(COUNTIF('Iteration 4 - FFBB'!A:A, A141) &gt; 0, 1, 0)</f>
        <v>0</v>
      </c>
      <c r="V141" s="7"/>
      <c r="W141" s="7"/>
      <c r="X141" s="7"/>
      <c r="Y141" s="7"/>
      <c r="Z141" s="7"/>
      <c r="AA141" s="7">
        <v>1</v>
      </c>
    </row>
    <row r="142" spans="1:27" x14ac:dyDescent="0.25">
      <c r="A142" s="7" t="s">
        <v>12366</v>
      </c>
      <c r="B142" s="7" t="s">
        <v>12367</v>
      </c>
      <c r="C142" s="7">
        <v>2025</v>
      </c>
      <c r="D142" s="7" t="s">
        <v>12368</v>
      </c>
      <c r="E142" s="7">
        <f t="shared" si="4"/>
        <v>0</v>
      </c>
      <c r="F142" s="7">
        <f>IF(COUNTIF('Start Set'!A:A, A142) &gt; 0, 1, 0)</f>
        <v>0</v>
      </c>
      <c r="G142" s="7">
        <f>IF(COUNTIF('Iteration 1 - Forward'!A:A, A142) &gt; 0, 1, 0)</f>
        <v>0</v>
      </c>
      <c r="H142" s="7">
        <f>IF(COUNTIF('Iteration 1 - Backward'!A:A, A142) &gt; 0, 1, 0)</f>
        <v>0</v>
      </c>
      <c r="I142" s="7">
        <f>IF(COUNTIF('Iteration 2 - Forward-Forward'!A:A, A142) &gt; 0, 1, 0)</f>
        <v>0</v>
      </c>
      <c r="J142" s="7">
        <f>IF(COUNTIF('Iteration 2 - Forward-Backward'!A:A, A142) &gt; 0, 1, 0)</f>
        <v>0</v>
      </c>
      <c r="K142" s="7">
        <f>IF(COUNTIF('Iteration 2 - Backward-Backward'!A:A, A142) &gt; 0, 1, 0)</f>
        <v>0</v>
      </c>
      <c r="L142" s="7">
        <f>IF(COUNTIF('Iteration 2 - Backward-Forward'!A:A, A142) &gt; 0, 1, 0)</f>
        <v>0</v>
      </c>
      <c r="M142" s="7">
        <f>IF(COUNTIF('Iteration 3 - FFF'!A:A, A142) &gt; 0, 1, 0)</f>
        <v>0</v>
      </c>
      <c r="N142" s="7">
        <f>IF(COUNTIF('Iteration 3 - FFB'!A:A, A142) &gt; 0, 1, 0)</f>
        <v>0</v>
      </c>
      <c r="O142" s="7">
        <f>IF(COUNTIF('Iteration 3 - FBF'!A:A, A142) &gt; 0, 1, 0)</f>
        <v>0</v>
      </c>
      <c r="P142" s="7">
        <f>IF(COUNTIF('Iteration 3 - FBB'!A:A, A142) &gt; 0, 1, 0)</f>
        <v>0</v>
      </c>
      <c r="Q142" s="7">
        <f>IF(COUNTIF('Iteration 3 - BBB'!A:A, A142) &gt; 0, 1, 0)</f>
        <v>0</v>
      </c>
      <c r="R142" s="7">
        <f>IF(COUNTIF('Iteration 3 - BBF'!A:A, A142) &gt; 0, 1, 0)</f>
        <v>0</v>
      </c>
      <c r="S142" s="7">
        <f>IF(COUNTIF('Iteration 3 - BFF'!A:A, A142) &gt; 0, 1, 0)</f>
        <v>0</v>
      </c>
      <c r="T142" s="7">
        <f>IF(COUNTIF('Iteration 3 - BFB'!A:A, A142) &gt; 0, 1, 0)</f>
        <v>0</v>
      </c>
      <c r="U142" s="7">
        <f>IF(COUNTIF('Iteration 4 - FFBB'!A:A, A142) &gt; 0, 1, 0)</f>
        <v>0</v>
      </c>
      <c r="V142" s="7"/>
      <c r="W142" s="7"/>
      <c r="X142" s="7"/>
      <c r="Y142" s="7"/>
      <c r="Z142" s="7"/>
      <c r="AA142" s="7">
        <v>1</v>
      </c>
    </row>
    <row r="143" spans="1:27" x14ac:dyDescent="0.25">
      <c r="A143" s="7" t="s">
        <v>12305</v>
      </c>
      <c r="B143" s="7" t="s">
        <v>12306</v>
      </c>
      <c r="C143" s="7">
        <v>2024</v>
      </c>
      <c r="D143" s="7" t="s">
        <v>402</v>
      </c>
      <c r="E143" s="7">
        <f t="shared" si="4"/>
        <v>0</v>
      </c>
      <c r="F143" s="7">
        <f>IF(COUNTIF('Start Set'!A:A, A143) &gt; 0, 1, 0)</f>
        <v>0</v>
      </c>
      <c r="G143" s="7">
        <f>IF(COUNTIF('Iteration 1 - Forward'!A:A, A143) &gt; 0, 1, 0)</f>
        <v>0</v>
      </c>
      <c r="H143" s="7">
        <f>IF(COUNTIF('Iteration 1 - Backward'!A:A, A143) &gt; 0, 1, 0)</f>
        <v>0</v>
      </c>
      <c r="I143" s="7">
        <f>IF(COUNTIF('Iteration 2 - Forward-Forward'!A:A, A143) &gt; 0, 1, 0)</f>
        <v>0</v>
      </c>
      <c r="J143" s="7">
        <f>IF(COUNTIF('Iteration 2 - Forward-Backward'!A:A, A143) &gt; 0, 1, 0)</f>
        <v>0</v>
      </c>
      <c r="K143" s="7">
        <f>IF(COUNTIF('Iteration 2 - Backward-Backward'!A:A, A143) &gt; 0, 1, 0)</f>
        <v>0</v>
      </c>
      <c r="L143" s="7">
        <f>IF(COUNTIF('Iteration 2 - Backward-Forward'!A:A, A143) &gt; 0, 1, 0)</f>
        <v>0</v>
      </c>
      <c r="M143" s="7">
        <f>IF(COUNTIF('Iteration 3 - FFF'!A:A, A143) &gt; 0, 1, 0)</f>
        <v>0</v>
      </c>
      <c r="N143" s="7">
        <f>IF(COUNTIF('Iteration 3 - FFB'!A:A, A143) &gt; 0, 1, 0)</f>
        <v>0</v>
      </c>
      <c r="O143" s="7">
        <f>IF(COUNTIF('Iteration 3 - FBF'!A:A, A143) &gt; 0, 1, 0)</f>
        <v>0</v>
      </c>
      <c r="P143" s="7">
        <f>IF(COUNTIF('Iteration 3 - FBB'!A:A, A143) &gt; 0, 1, 0)</f>
        <v>0</v>
      </c>
      <c r="Q143" s="7">
        <f>IF(COUNTIF('Iteration 3 - BBB'!A:A, A143) &gt; 0, 1, 0)</f>
        <v>0</v>
      </c>
      <c r="R143" s="7">
        <f>IF(COUNTIF('Iteration 3 - BBF'!A:A, A143) &gt; 0, 1, 0)</f>
        <v>0</v>
      </c>
      <c r="S143" s="7">
        <f>IF(COUNTIF('Iteration 3 - BFF'!A:A, A143) &gt; 0, 1, 0)</f>
        <v>0</v>
      </c>
      <c r="T143" s="7">
        <f>IF(COUNTIF('Iteration 3 - BFB'!A:A, A143) &gt; 0, 1, 0)</f>
        <v>0</v>
      </c>
      <c r="U143" s="7">
        <f>IF(COUNTIF('Iteration 4 - FFBB'!A:A, A143) &gt; 0, 1, 0)</f>
        <v>0</v>
      </c>
      <c r="V143" s="7"/>
      <c r="W143" s="7"/>
      <c r="X143" s="7"/>
      <c r="Y143" s="7"/>
      <c r="Z143" s="7"/>
      <c r="AA143" s="7">
        <v>1</v>
      </c>
    </row>
    <row r="144" spans="1:27" x14ac:dyDescent="0.25">
      <c r="A144" s="7" t="s">
        <v>12314</v>
      </c>
      <c r="B144" s="7" t="s">
        <v>12315</v>
      </c>
      <c r="C144" s="7">
        <v>2021</v>
      </c>
      <c r="D144" s="7" t="s">
        <v>138</v>
      </c>
      <c r="E144" s="7">
        <f t="shared" si="4"/>
        <v>0</v>
      </c>
      <c r="F144" s="7">
        <f>IF(COUNTIF('Start Set'!A:A, A144) &gt; 0, 1, 0)</f>
        <v>0</v>
      </c>
      <c r="G144" s="7">
        <f>IF(COUNTIF('Iteration 1 - Forward'!A:A, A144) &gt; 0, 1, 0)</f>
        <v>0</v>
      </c>
      <c r="H144" s="7">
        <f>IF(COUNTIF('Iteration 1 - Backward'!A:A, A144) &gt; 0, 1, 0)</f>
        <v>0</v>
      </c>
      <c r="I144" s="7">
        <f>IF(COUNTIF('Iteration 2 - Forward-Forward'!A:A, A144) &gt; 0, 1, 0)</f>
        <v>0</v>
      </c>
      <c r="J144" s="7">
        <f>IF(COUNTIF('Iteration 2 - Forward-Backward'!A:A, A144) &gt; 0, 1, 0)</f>
        <v>0</v>
      </c>
      <c r="K144" s="7">
        <f>IF(COUNTIF('Iteration 2 - Backward-Backward'!A:A, A144) &gt; 0, 1, 0)</f>
        <v>0</v>
      </c>
      <c r="L144" s="7">
        <f>IF(COUNTIF('Iteration 2 - Backward-Forward'!A:A, A144) &gt; 0, 1, 0)</f>
        <v>0</v>
      </c>
      <c r="M144" s="7">
        <f>IF(COUNTIF('Iteration 3 - FFF'!A:A, A144) &gt; 0, 1, 0)</f>
        <v>0</v>
      </c>
      <c r="N144" s="7">
        <f>IF(COUNTIF('Iteration 3 - FFB'!A:A, A144) &gt; 0, 1, 0)</f>
        <v>0</v>
      </c>
      <c r="O144" s="7">
        <f>IF(COUNTIF('Iteration 3 - FBF'!A:A, A144) &gt; 0, 1, 0)</f>
        <v>0</v>
      </c>
      <c r="P144" s="7">
        <f>IF(COUNTIF('Iteration 3 - FBB'!A:A, A144) &gt; 0, 1, 0)</f>
        <v>0</v>
      </c>
      <c r="Q144" s="7">
        <f>IF(COUNTIF('Iteration 3 - BBB'!A:A, A144) &gt; 0, 1, 0)</f>
        <v>0</v>
      </c>
      <c r="R144" s="7">
        <f>IF(COUNTIF('Iteration 3 - BBF'!A:A, A144) &gt; 0, 1, 0)</f>
        <v>0</v>
      </c>
      <c r="S144" s="7">
        <f>IF(COUNTIF('Iteration 3 - BFF'!A:A, A144) &gt; 0, 1, 0)</f>
        <v>0</v>
      </c>
      <c r="T144" s="7">
        <f>IF(COUNTIF('Iteration 3 - BFB'!A:A, A144) &gt; 0, 1, 0)</f>
        <v>0</v>
      </c>
      <c r="U144" s="7">
        <f>IF(COUNTIF('Iteration 4 - FFBB'!A:A, A144) &gt; 0, 1, 0)</f>
        <v>0</v>
      </c>
      <c r="V144" s="7"/>
      <c r="W144" s="7"/>
      <c r="X144" s="7"/>
      <c r="Y144" s="7"/>
      <c r="Z144" s="7"/>
      <c r="AA144" s="7">
        <v>1</v>
      </c>
    </row>
    <row r="145" spans="1:28" x14ac:dyDescent="0.25">
      <c r="A145" s="7" t="s">
        <v>12341</v>
      </c>
      <c r="B145" s="7" t="s">
        <v>12342</v>
      </c>
      <c r="C145" s="7">
        <v>2024</v>
      </c>
      <c r="D145" s="7" t="s">
        <v>12661</v>
      </c>
      <c r="E145" s="7">
        <v>0</v>
      </c>
      <c r="F145" s="7">
        <f>IF(COUNTIF('Start Set'!A:A, A145) &gt; 0, 1, 0)</f>
        <v>0</v>
      </c>
      <c r="G145" s="7">
        <f>IF(COUNTIF('Iteration 1 - Forward'!A:A, A145) &gt; 0, 1, 0)</f>
        <v>0</v>
      </c>
      <c r="H145" s="7">
        <f>IF(COUNTIF('Iteration 1 - Backward'!A:A, A145) &gt; 0, 1, 0)</f>
        <v>0</v>
      </c>
      <c r="I145" s="7">
        <f>IF(COUNTIF('Iteration 2 - Forward-Forward'!A:A, A145) &gt; 0, 1, 0)</f>
        <v>0</v>
      </c>
      <c r="J145" s="7">
        <f>IF(COUNTIF('Iteration 2 - Forward-Backward'!A:A, A145) &gt; 0, 1, 0)</f>
        <v>0</v>
      </c>
      <c r="K145" s="7">
        <f>IF(COUNTIF('Iteration 2 - Backward-Backward'!A:A, A145) &gt; 0, 1, 0)</f>
        <v>0</v>
      </c>
      <c r="L145" s="7">
        <f>IF(COUNTIF('Iteration 2 - Backward-Forward'!A:A, A145) &gt; 0, 1, 0)</f>
        <v>0</v>
      </c>
      <c r="M145" s="7">
        <f>IF(COUNTIF('Iteration 3 - FFF'!A:A, A145) &gt; 0, 1, 0)</f>
        <v>0</v>
      </c>
      <c r="N145" s="7">
        <f>IF(COUNTIF('Iteration 3 - FFB'!A:A, A145) &gt; 0, 1, 0)</f>
        <v>0</v>
      </c>
      <c r="O145" s="7">
        <f>IF(COUNTIF('Iteration 3 - FBF'!A:A, A145) &gt; 0, 1, 0)</f>
        <v>0</v>
      </c>
      <c r="P145" s="7">
        <f>IF(COUNTIF('Iteration 3 - FBB'!A:A, A145) &gt; 0, 1, 0)</f>
        <v>0</v>
      </c>
      <c r="Q145" s="7">
        <f>IF(COUNTIF('Iteration 3 - BBB'!A:A, A145) &gt; 0, 1, 0)</f>
        <v>0</v>
      </c>
      <c r="R145" s="7">
        <f>IF(COUNTIF('Iteration 3 - BBF'!A:A, A145) &gt; 0, 1, 0)</f>
        <v>0</v>
      </c>
      <c r="S145" s="7">
        <f>IF(COUNTIF('Iteration 3 - BFF'!A:A, A145) &gt; 0, 1, 0)</f>
        <v>0</v>
      </c>
      <c r="T145" s="7">
        <f>IF(COUNTIF('Iteration 3 - BFB'!A:A, A145) &gt; 0, 1, 0)</f>
        <v>0</v>
      </c>
      <c r="U145" s="7">
        <f>IF(COUNTIF('Iteration 4 - FFBB'!A:A, A145) &gt; 0, 1, 0)</f>
        <v>0</v>
      </c>
      <c r="V145" s="7"/>
      <c r="W145" s="7"/>
      <c r="X145" s="7"/>
      <c r="Y145" s="7"/>
      <c r="Z145" s="7"/>
      <c r="AA145" s="7">
        <v>1</v>
      </c>
    </row>
    <row r="146" spans="1:28" x14ac:dyDescent="0.25">
      <c r="A146" s="7" t="s">
        <v>12312</v>
      </c>
      <c r="B146" s="7" t="s">
        <v>12313</v>
      </c>
      <c r="C146" s="7">
        <v>2021</v>
      </c>
      <c r="D146" s="7" t="s">
        <v>138</v>
      </c>
      <c r="E146" s="7">
        <f t="shared" ref="E146:E156" si="5">--(ROW(A146)&lt;&gt;MATCH(A146,$A:$A,0))</f>
        <v>0</v>
      </c>
      <c r="F146" s="7">
        <f>IF(COUNTIF('Start Set'!A:A, A146) &gt; 0, 1, 0)</f>
        <v>0</v>
      </c>
      <c r="G146" s="7">
        <f>IF(COUNTIF('Iteration 1 - Forward'!A:A, A146) &gt; 0, 1, 0)</f>
        <v>0</v>
      </c>
      <c r="H146" s="7">
        <f>IF(COUNTIF('Iteration 1 - Backward'!A:A, A146) &gt; 0, 1, 0)</f>
        <v>0</v>
      </c>
      <c r="I146" s="7">
        <f>IF(COUNTIF('Iteration 2 - Forward-Forward'!A:A, A146) &gt; 0, 1, 0)</f>
        <v>0</v>
      </c>
      <c r="J146" s="7">
        <f>IF(COUNTIF('Iteration 2 - Forward-Backward'!A:A, A146) &gt; 0, 1, 0)</f>
        <v>0</v>
      </c>
      <c r="K146" s="7">
        <f>IF(COUNTIF('Iteration 2 - Backward-Backward'!A:A, A146) &gt; 0, 1, 0)</f>
        <v>0</v>
      </c>
      <c r="L146" s="7">
        <f>IF(COUNTIF('Iteration 2 - Backward-Forward'!A:A, A146) &gt; 0, 1, 0)</f>
        <v>0</v>
      </c>
      <c r="M146" s="7">
        <f>IF(COUNTIF('Iteration 3 - FFF'!A:A, A146) &gt; 0, 1, 0)</f>
        <v>0</v>
      </c>
      <c r="N146" s="7">
        <f>IF(COUNTIF('Iteration 3 - FFB'!A:A, A146) &gt; 0, 1, 0)</f>
        <v>0</v>
      </c>
      <c r="O146" s="7">
        <f>IF(COUNTIF('Iteration 3 - FBF'!A:A, A146) &gt; 0, 1, 0)</f>
        <v>0</v>
      </c>
      <c r="P146" s="7">
        <f>IF(COUNTIF('Iteration 3 - FBB'!A:A, A146) &gt; 0, 1, 0)</f>
        <v>0</v>
      </c>
      <c r="Q146" s="7">
        <f>IF(COUNTIF('Iteration 3 - BBB'!A:A, A146) &gt; 0, 1, 0)</f>
        <v>0</v>
      </c>
      <c r="R146" s="7">
        <f>IF(COUNTIF('Iteration 3 - BBF'!A:A, A146) &gt; 0, 1, 0)</f>
        <v>0</v>
      </c>
      <c r="S146" s="7">
        <f>IF(COUNTIF('Iteration 3 - BFF'!A:A, A146) &gt; 0, 1, 0)</f>
        <v>0</v>
      </c>
      <c r="T146" s="7">
        <f>IF(COUNTIF('Iteration 3 - BFB'!A:A, A146) &gt; 0, 1, 0)</f>
        <v>0</v>
      </c>
      <c r="U146" s="7">
        <f>IF(COUNTIF('Iteration 4 - FFBB'!A:A, A146) &gt; 0, 1, 0)</f>
        <v>0</v>
      </c>
      <c r="V146" s="7"/>
      <c r="W146" s="7"/>
      <c r="X146" s="7"/>
      <c r="Y146" s="7"/>
      <c r="Z146" s="7"/>
      <c r="AA146" s="7">
        <v>1</v>
      </c>
    </row>
    <row r="147" spans="1:28" x14ac:dyDescent="0.25">
      <c r="A147" s="7" t="s">
        <v>12321</v>
      </c>
      <c r="B147" s="7" t="s">
        <v>12322</v>
      </c>
      <c r="C147" s="7">
        <v>2024</v>
      </c>
      <c r="D147" s="7" t="s">
        <v>12667</v>
      </c>
      <c r="E147" s="7">
        <f t="shared" si="5"/>
        <v>0</v>
      </c>
      <c r="F147" s="7">
        <f>IF(COUNTIF('Start Set'!A:A, A147) &gt; 0, 1, 0)</f>
        <v>0</v>
      </c>
      <c r="G147" s="7">
        <f>IF(COUNTIF('Iteration 1 - Forward'!A:A, A147) &gt; 0, 1, 0)</f>
        <v>0</v>
      </c>
      <c r="H147" s="7">
        <f>IF(COUNTIF('Iteration 1 - Backward'!A:A, A147) &gt; 0, 1, 0)</f>
        <v>0</v>
      </c>
      <c r="I147" s="7">
        <f>IF(COUNTIF('Iteration 2 - Forward-Forward'!A:A, A147) &gt; 0, 1, 0)</f>
        <v>0</v>
      </c>
      <c r="J147" s="7">
        <f>IF(COUNTIF('Iteration 2 - Forward-Backward'!A:A, A147) &gt; 0, 1, 0)</f>
        <v>0</v>
      </c>
      <c r="K147" s="7">
        <f>IF(COUNTIF('Iteration 2 - Backward-Backward'!A:A, A147) &gt; 0, 1, 0)</f>
        <v>0</v>
      </c>
      <c r="L147" s="7">
        <f>IF(COUNTIF('Iteration 2 - Backward-Forward'!A:A, A147) &gt; 0, 1, 0)</f>
        <v>0</v>
      </c>
      <c r="M147" s="7">
        <f>IF(COUNTIF('Iteration 3 - FFF'!A:A, A147) &gt; 0, 1, 0)</f>
        <v>0</v>
      </c>
      <c r="N147" s="7">
        <f>IF(COUNTIF('Iteration 3 - FFB'!A:A, A147) &gt; 0, 1, 0)</f>
        <v>0</v>
      </c>
      <c r="O147" s="7">
        <f>IF(COUNTIF('Iteration 3 - FBF'!A:A, A147) &gt; 0, 1, 0)</f>
        <v>0</v>
      </c>
      <c r="P147" s="7">
        <f>IF(COUNTIF('Iteration 3 - FBB'!A:A, A147) &gt; 0, 1, 0)</f>
        <v>0</v>
      </c>
      <c r="Q147" s="7">
        <f>IF(COUNTIF('Iteration 3 - BBB'!A:A, A147) &gt; 0, 1, 0)</f>
        <v>0</v>
      </c>
      <c r="R147" s="7">
        <f>IF(COUNTIF('Iteration 3 - BBF'!A:A, A147) &gt; 0, 1, 0)</f>
        <v>0</v>
      </c>
      <c r="S147" s="7">
        <f>IF(COUNTIF('Iteration 3 - BFF'!A:A, A147) &gt; 0, 1, 0)</f>
        <v>0</v>
      </c>
      <c r="T147" s="7">
        <f>IF(COUNTIF('Iteration 3 - BFB'!A:A, A147) &gt; 0, 1, 0)</f>
        <v>0</v>
      </c>
      <c r="U147" s="7">
        <f>IF(COUNTIF('Iteration 4 - FFBB'!A:A, A147) &gt; 0, 1, 0)</f>
        <v>0</v>
      </c>
      <c r="V147" s="7"/>
      <c r="W147" s="7"/>
      <c r="X147" s="7"/>
      <c r="Y147" s="7"/>
      <c r="Z147" s="7"/>
      <c r="AA147" s="7">
        <v>1</v>
      </c>
    </row>
    <row r="148" spans="1:28" x14ac:dyDescent="0.25">
      <c r="A148" s="7" t="s">
        <v>12431</v>
      </c>
      <c r="B148" s="7" t="s">
        <v>12432</v>
      </c>
      <c r="C148" s="7">
        <v>2023</v>
      </c>
      <c r="D148" s="7" t="s">
        <v>12433</v>
      </c>
      <c r="E148" s="7">
        <f t="shared" si="5"/>
        <v>0</v>
      </c>
      <c r="F148" s="7">
        <f>IF(COUNTIF('Start Set'!A:A, A148) &gt; 0, 1, 0)</f>
        <v>0</v>
      </c>
      <c r="G148" s="7">
        <f>IF(COUNTIF('Iteration 1 - Forward'!A:A, A148) &gt; 0, 1, 0)</f>
        <v>0</v>
      </c>
      <c r="H148" s="7">
        <f>IF(COUNTIF('Iteration 1 - Backward'!A:A, A148) &gt; 0, 1, 0)</f>
        <v>0</v>
      </c>
      <c r="I148" s="7">
        <f>IF(COUNTIF('Iteration 2 - Forward-Forward'!A:A, A148) &gt; 0, 1, 0)</f>
        <v>0</v>
      </c>
      <c r="J148" s="7">
        <f>IF(COUNTIF('Iteration 2 - Forward-Backward'!A:A, A148) &gt; 0, 1, 0)</f>
        <v>0</v>
      </c>
      <c r="K148" s="7">
        <f>IF(COUNTIF('Iteration 2 - Backward-Backward'!A:A, A148) &gt; 0, 1, 0)</f>
        <v>0</v>
      </c>
      <c r="L148" s="7">
        <f>IF(COUNTIF('Iteration 2 - Backward-Forward'!A:A, A148) &gt; 0, 1, 0)</f>
        <v>0</v>
      </c>
      <c r="M148" s="7">
        <f>IF(COUNTIF('Iteration 3 - FFF'!A:A, A148) &gt; 0, 1, 0)</f>
        <v>0</v>
      </c>
      <c r="N148" s="7">
        <f>IF(COUNTIF('Iteration 3 - FFB'!A:A, A148) &gt; 0, 1, 0)</f>
        <v>0</v>
      </c>
      <c r="O148" s="7">
        <f>IF(COUNTIF('Iteration 3 - FBF'!A:A, A148) &gt; 0, 1, 0)</f>
        <v>0</v>
      </c>
      <c r="P148" s="7">
        <f>IF(COUNTIF('Iteration 3 - FBB'!A:A, A148) &gt; 0, 1, 0)</f>
        <v>0</v>
      </c>
      <c r="Q148" s="7">
        <f>IF(COUNTIF('Iteration 3 - BBB'!A:A, A148) &gt; 0, 1, 0)</f>
        <v>0</v>
      </c>
      <c r="R148" s="7">
        <f>IF(COUNTIF('Iteration 3 - BBF'!A:A, A148) &gt; 0, 1, 0)</f>
        <v>0</v>
      </c>
      <c r="S148" s="7">
        <f>IF(COUNTIF('Iteration 3 - BFF'!A:A, A148) &gt; 0, 1, 0)</f>
        <v>0</v>
      </c>
      <c r="T148" s="7">
        <f>IF(COUNTIF('Iteration 3 - BFB'!A:A, A148) &gt; 0, 1, 0)</f>
        <v>0</v>
      </c>
      <c r="U148" s="7">
        <f>IF(COUNTIF('Iteration 4 - FFBB'!A:A, A148) &gt; 0, 1, 0)</f>
        <v>0</v>
      </c>
      <c r="V148" s="7"/>
      <c r="W148" s="7"/>
      <c r="X148" s="7"/>
      <c r="Y148" s="7"/>
      <c r="Z148" s="7"/>
      <c r="AA148" s="7">
        <v>1</v>
      </c>
    </row>
    <row r="149" spans="1:28" x14ac:dyDescent="0.25">
      <c r="A149" s="7" t="s">
        <v>12478</v>
      </c>
      <c r="B149" s="7" t="s">
        <v>12479</v>
      </c>
      <c r="C149" s="7">
        <v>2025</v>
      </c>
      <c r="D149" s="7" t="s">
        <v>12480</v>
      </c>
      <c r="E149" s="7">
        <f t="shared" si="5"/>
        <v>0</v>
      </c>
      <c r="F149" s="7">
        <f>IF(COUNTIF('Start Set'!A:A, A149) &gt; 0, 1, 0)</f>
        <v>0</v>
      </c>
      <c r="G149" s="7">
        <f>IF(COUNTIF('Iteration 1 - Forward'!A:A, A149) &gt; 0, 1, 0)</f>
        <v>0</v>
      </c>
      <c r="H149" s="7">
        <f>IF(COUNTIF('Iteration 1 - Backward'!A:A, A149) &gt; 0, 1, 0)</f>
        <v>0</v>
      </c>
      <c r="I149" s="7">
        <f>IF(COUNTIF('Iteration 2 - Forward-Forward'!A:A, A149) &gt; 0, 1, 0)</f>
        <v>0</v>
      </c>
      <c r="J149" s="7">
        <f>IF(COUNTIF('Iteration 2 - Forward-Backward'!A:A, A149) &gt; 0, 1, 0)</f>
        <v>0</v>
      </c>
      <c r="K149" s="7">
        <f>IF(COUNTIF('Iteration 2 - Backward-Backward'!A:A, A149) &gt; 0, 1, 0)</f>
        <v>0</v>
      </c>
      <c r="L149" s="7">
        <f>IF(COUNTIF('Iteration 2 - Backward-Forward'!A:A, A149) &gt; 0, 1, 0)</f>
        <v>0</v>
      </c>
      <c r="M149" s="7">
        <f>IF(COUNTIF('Iteration 3 - FFF'!A:A, A149) &gt; 0, 1, 0)</f>
        <v>0</v>
      </c>
      <c r="N149" s="7">
        <f>IF(COUNTIF('Iteration 3 - FFB'!A:A, A149) &gt; 0, 1, 0)</f>
        <v>0</v>
      </c>
      <c r="O149" s="7">
        <f>IF(COUNTIF('Iteration 3 - FBF'!A:A, A149) &gt; 0, 1, 0)</f>
        <v>0</v>
      </c>
      <c r="P149" s="7">
        <f>IF(COUNTIF('Iteration 3 - FBB'!A:A, A149) &gt; 0, 1, 0)</f>
        <v>0</v>
      </c>
      <c r="Q149" s="7">
        <f>IF(COUNTIF('Iteration 3 - BBB'!A:A, A149) &gt; 0, 1, 0)</f>
        <v>0</v>
      </c>
      <c r="R149" s="7">
        <f>IF(COUNTIF('Iteration 3 - BBF'!A:A, A149) &gt; 0, 1, 0)</f>
        <v>0</v>
      </c>
      <c r="S149" s="7">
        <f>IF(COUNTIF('Iteration 3 - BFF'!A:A, A149) &gt; 0, 1, 0)</f>
        <v>0</v>
      </c>
      <c r="T149" s="7">
        <f>IF(COUNTIF('Iteration 3 - BFB'!A:A, A149) &gt; 0, 1, 0)</f>
        <v>0</v>
      </c>
      <c r="U149" s="7">
        <f>IF(COUNTIF('Iteration 4 - FFBB'!A:A, A149) &gt; 0, 1, 0)</f>
        <v>0</v>
      </c>
      <c r="V149" s="7"/>
      <c r="W149" s="7"/>
      <c r="X149" s="7"/>
      <c r="Y149" s="7"/>
      <c r="Z149" s="7"/>
      <c r="AA149" s="7">
        <v>1</v>
      </c>
    </row>
    <row r="150" spans="1:28" x14ac:dyDescent="0.25">
      <c r="A150" s="7" t="s">
        <v>12632</v>
      </c>
      <c r="B150" s="7" t="s">
        <v>12633</v>
      </c>
      <c r="C150" s="7">
        <v>2022</v>
      </c>
      <c r="D150" s="7" t="s">
        <v>12634</v>
      </c>
      <c r="E150" s="7">
        <f t="shared" si="5"/>
        <v>0</v>
      </c>
      <c r="F150" s="7">
        <f>IF(COUNTIF('Start Set'!A:A, A150) &gt; 0, 1, 0)</f>
        <v>0</v>
      </c>
      <c r="G150" s="7">
        <f>IF(COUNTIF('Iteration 1 - Forward'!A:A, A150) &gt; 0, 1, 0)</f>
        <v>0</v>
      </c>
      <c r="H150" s="7">
        <f>IF(COUNTIF('Iteration 1 - Backward'!A:A, A150) &gt; 0, 1, 0)</f>
        <v>0</v>
      </c>
      <c r="I150" s="7">
        <f>IF(COUNTIF('Iteration 2 - Forward-Forward'!A:A, A150) &gt; 0, 1, 0)</f>
        <v>0</v>
      </c>
      <c r="J150" s="7">
        <f>IF(COUNTIF('Iteration 2 - Forward-Backward'!A:A, A150) &gt; 0, 1, 0)</f>
        <v>0</v>
      </c>
      <c r="K150" s="7">
        <f>IF(COUNTIF('Iteration 2 - Backward-Backward'!A:A, A150) &gt; 0, 1, 0)</f>
        <v>0</v>
      </c>
      <c r="L150" s="7">
        <f>IF(COUNTIF('Iteration 2 - Backward-Forward'!A:A, A150) &gt; 0, 1, 0)</f>
        <v>0</v>
      </c>
      <c r="M150" s="7">
        <f>IF(COUNTIF('Iteration 3 - FFF'!A:A, A150) &gt; 0, 1, 0)</f>
        <v>0</v>
      </c>
      <c r="N150" s="7">
        <f>IF(COUNTIF('Iteration 3 - FFB'!A:A, A150) &gt; 0, 1, 0)</f>
        <v>0</v>
      </c>
      <c r="O150" s="7">
        <f>IF(COUNTIF('Iteration 3 - FBF'!A:A, A150) &gt; 0, 1, 0)</f>
        <v>0</v>
      </c>
      <c r="P150" s="7">
        <f>IF(COUNTIF('Iteration 3 - FBB'!A:A, A150) &gt; 0, 1, 0)</f>
        <v>0</v>
      </c>
      <c r="Q150" s="7">
        <f>IF(COUNTIF('Iteration 3 - BBB'!A:A, A150) &gt; 0, 1, 0)</f>
        <v>0</v>
      </c>
      <c r="R150" s="7">
        <f>IF(COUNTIF('Iteration 3 - BBF'!A:A, A150) &gt; 0, 1, 0)</f>
        <v>0</v>
      </c>
      <c r="S150" s="7">
        <f>IF(COUNTIF('Iteration 3 - BFF'!A:A, A150) &gt; 0, 1, 0)</f>
        <v>0</v>
      </c>
      <c r="T150" s="7">
        <f>IF(COUNTIF('Iteration 3 - BFB'!A:A, A150) &gt; 0, 1, 0)</f>
        <v>0</v>
      </c>
      <c r="U150" s="7">
        <f>IF(COUNTIF('Iteration 4 - FFBB'!A:A, A150) &gt; 0, 1, 0)</f>
        <v>0</v>
      </c>
      <c r="V150" s="7"/>
      <c r="W150" s="7"/>
      <c r="X150" s="7"/>
      <c r="Y150" s="7"/>
      <c r="Z150" s="7"/>
      <c r="AA150" s="7">
        <v>1</v>
      </c>
    </row>
    <row r="151" spans="1:28" x14ac:dyDescent="0.25">
      <c r="A151" s="7" t="s">
        <v>12463</v>
      </c>
      <c r="B151" s="7" t="s">
        <v>12464</v>
      </c>
      <c r="C151" s="7">
        <v>2021</v>
      </c>
      <c r="D151" s="7" t="s">
        <v>12686</v>
      </c>
      <c r="E151" s="7">
        <f t="shared" si="5"/>
        <v>0</v>
      </c>
      <c r="F151" s="7">
        <f>IF(COUNTIF('Start Set'!A:A, A151) &gt; 0, 1, 0)</f>
        <v>0</v>
      </c>
      <c r="G151" s="7">
        <f>IF(COUNTIF('Iteration 1 - Forward'!A:A, A151) &gt; 0, 1, 0)</f>
        <v>0</v>
      </c>
      <c r="H151" s="7">
        <f>IF(COUNTIF('Iteration 1 - Backward'!A:A, A151) &gt; 0, 1, 0)</f>
        <v>0</v>
      </c>
      <c r="I151" s="7">
        <f>IF(COUNTIF('Iteration 2 - Forward-Forward'!A:A, A151) &gt; 0, 1, 0)</f>
        <v>0</v>
      </c>
      <c r="J151" s="7">
        <f>IF(COUNTIF('Iteration 2 - Forward-Backward'!A:A, A151) &gt; 0, 1, 0)</f>
        <v>0</v>
      </c>
      <c r="K151" s="7">
        <f>IF(COUNTIF('Iteration 2 - Backward-Backward'!A:A, A151) &gt; 0, 1, 0)</f>
        <v>0</v>
      </c>
      <c r="L151" s="7">
        <f>IF(COUNTIF('Iteration 2 - Backward-Forward'!A:A, A151) &gt; 0, 1, 0)</f>
        <v>0</v>
      </c>
      <c r="M151" s="7">
        <f>IF(COUNTIF('Iteration 3 - FFF'!A:A, A151) &gt; 0, 1, 0)</f>
        <v>0</v>
      </c>
      <c r="N151" s="7">
        <f>IF(COUNTIF('Iteration 3 - FFB'!A:A, A151) &gt; 0, 1, 0)</f>
        <v>0</v>
      </c>
      <c r="O151" s="7">
        <f>IF(COUNTIF('Iteration 3 - FBF'!A:A, A151) &gt; 0, 1, 0)</f>
        <v>0</v>
      </c>
      <c r="P151" s="7">
        <f>IF(COUNTIF('Iteration 3 - FBB'!A:A, A151) &gt; 0, 1, 0)</f>
        <v>0</v>
      </c>
      <c r="Q151" s="7">
        <f>IF(COUNTIF('Iteration 3 - BBB'!A:A, A151) &gt; 0, 1, 0)</f>
        <v>0</v>
      </c>
      <c r="R151" s="7">
        <f>IF(COUNTIF('Iteration 3 - BBF'!A:A, A151) &gt; 0, 1, 0)</f>
        <v>0</v>
      </c>
      <c r="S151" s="7">
        <f>IF(COUNTIF('Iteration 3 - BFF'!A:A, A151) &gt; 0, 1, 0)</f>
        <v>0</v>
      </c>
      <c r="T151" s="7">
        <f>IF(COUNTIF('Iteration 3 - BFB'!A:A, A151) &gt; 0, 1, 0)</f>
        <v>0</v>
      </c>
      <c r="U151" s="7">
        <f>IF(COUNTIF('Iteration 4 - FFBB'!A:A, A151) &gt; 0, 1, 0)</f>
        <v>0</v>
      </c>
      <c r="V151" s="7"/>
      <c r="W151" s="7"/>
      <c r="X151" s="7"/>
      <c r="Y151" s="7"/>
      <c r="Z151" s="7"/>
      <c r="AA151" s="7">
        <v>1</v>
      </c>
    </row>
    <row r="152" spans="1:28" x14ac:dyDescent="0.25">
      <c r="A152" s="7" t="s">
        <v>12566</v>
      </c>
      <c r="B152" s="7" t="s">
        <v>12567</v>
      </c>
      <c r="C152" s="7">
        <v>2025</v>
      </c>
      <c r="D152" s="7" t="s">
        <v>3901</v>
      </c>
      <c r="E152" s="7">
        <f t="shared" si="5"/>
        <v>0</v>
      </c>
      <c r="F152" s="7">
        <f>IF(COUNTIF('Start Set'!A:A, A152) &gt; 0, 1, 0)</f>
        <v>0</v>
      </c>
      <c r="G152" s="7">
        <f>IF(COUNTIF('Iteration 1 - Forward'!A:A, A152) &gt; 0, 1, 0)</f>
        <v>0</v>
      </c>
      <c r="H152" s="7">
        <f>IF(COUNTIF('Iteration 1 - Backward'!A:A, A152) &gt; 0, 1, 0)</f>
        <v>0</v>
      </c>
      <c r="I152" s="7">
        <f>IF(COUNTIF('Iteration 2 - Forward-Forward'!A:A, A152) &gt; 0, 1, 0)</f>
        <v>0</v>
      </c>
      <c r="J152" s="7">
        <f>IF(COUNTIF('Iteration 2 - Forward-Backward'!A:A, A152) &gt; 0, 1, 0)</f>
        <v>0</v>
      </c>
      <c r="K152" s="7">
        <f>IF(COUNTIF('Iteration 2 - Backward-Backward'!A:A, A152) &gt; 0, 1, 0)</f>
        <v>0</v>
      </c>
      <c r="L152" s="7">
        <f>IF(COUNTIF('Iteration 2 - Backward-Forward'!A:A, A152) &gt; 0, 1, 0)</f>
        <v>0</v>
      </c>
      <c r="M152" s="7">
        <f>IF(COUNTIF('Iteration 3 - FFF'!A:A, A152) &gt; 0, 1, 0)</f>
        <v>0</v>
      </c>
      <c r="N152" s="7">
        <f>IF(COUNTIF('Iteration 3 - FFB'!A:A, A152) &gt; 0, 1, 0)</f>
        <v>0</v>
      </c>
      <c r="O152" s="7">
        <f>IF(COUNTIF('Iteration 3 - FBF'!A:A, A152) &gt; 0, 1, 0)</f>
        <v>0</v>
      </c>
      <c r="P152" s="7">
        <f>IF(COUNTIF('Iteration 3 - FBB'!A:A, A152) &gt; 0, 1, 0)</f>
        <v>0</v>
      </c>
      <c r="Q152" s="7">
        <f>IF(COUNTIF('Iteration 3 - BBB'!A:A, A152) &gt; 0, 1, 0)</f>
        <v>0</v>
      </c>
      <c r="R152" s="7">
        <f>IF(COUNTIF('Iteration 3 - BBF'!A:A, A152) &gt; 0, 1, 0)</f>
        <v>0</v>
      </c>
      <c r="S152" s="7">
        <f>IF(COUNTIF('Iteration 3 - BFF'!A:A, A152) &gt; 0, 1, 0)</f>
        <v>0</v>
      </c>
      <c r="T152" s="7">
        <f>IF(COUNTIF('Iteration 3 - BFB'!A:A, A152) &gt; 0, 1, 0)</f>
        <v>0</v>
      </c>
      <c r="U152" s="7">
        <f>IF(COUNTIF('Iteration 4 - FFBB'!A:A, A152) &gt; 0, 1, 0)</f>
        <v>0</v>
      </c>
      <c r="V152" s="7"/>
      <c r="W152" s="7"/>
      <c r="X152" s="7"/>
      <c r="Y152" s="7"/>
      <c r="Z152" s="7"/>
      <c r="AA152" s="7">
        <v>1</v>
      </c>
    </row>
    <row r="153" spans="1:28" x14ac:dyDescent="0.25">
      <c r="A153" s="7" t="s">
        <v>12541</v>
      </c>
      <c r="B153" s="7" t="s">
        <v>12542</v>
      </c>
      <c r="C153" s="7">
        <v>2021</v>
      </c>
      <c r="D153" s="7" t="s">
        <v>12543</v>
      </c>
      <c r="E153" s="7">
        <f t="shared" si="5"/>
        <v>0</v>
      </c>
      <c r="F153" s="7">
        <f>IF(COUNTIF('Start Set'!A:A, A153) &gt; 0, 1, 0)</f>
        <v>0</v>
      </c>
      <c r="G153" s="7">
        <f>IF(COUNTIF('Iteration 1 - Forward'!A:A, A153) &gt; 0, 1, 0)</f>
        <v>0</v>
      </c>
      <c r="H153" s="7">
        <f>IF(COUNTIF('Iteration 1 - Backward'!A:A, A153) &gt; 0, 1, 0)</f>
        <v>0</v>
      </c>
      <c r="I153" s="7">
        <f>IF(COUNTIF('Iteration 2 - Forward-Forward'!A:A, A153) &gt; 0, 1, 0)</f>
        <v>0</v>
      </c>
      <c r="J153" s="7">
        <f>IF(COUNTIF('Iteration 2 - Forward-Backward'!A:A, A153) &gt; 0, 1, 0)</f>
        <v>0</v>
      </c>
      <c r="K153" s="7">
        <f>IF(COUNTIF('Iteration 2 - Backward-Backward'!A:A, A153) &gt; 0, 1, 0)</f>
        <v>0</v>
      </c>
      <c r="L153" s="7">
        <f>IF(COUNTIF('Iteration 2 - Backward-Forward'!A:A, A153) &gt; 0, 1, 0)</f>
        <v>0</v>
      </c>
      <c r="M153" s="7">
        <f>IF(COUNTIF('Iteration 3 - FFF'!A:A, A153) &gt; 0, 1, 0)</f>
        <v>0</v>
      </c>
      <c r="N153" s="7">
        <f>IF(COUNTIF('Iteration 3 - FFB'!A:A, A153) &gt; 0, 1, 0)</f>
        <v>0</v>
      </c>
      <c r="O153" s="7">
        <f>IF(COUNTIF('Iteration 3 - FBF'!A:A, A153) &gt; 0, 1, 0)</f>
        <v>0</v>
      </c>
      <c r="P153" s="7">
        <f>IF(COUNTIF('Iteration 3 - FBB'!A:A, A153) &gt; 0, 1, 0)</f>
        <v>0</v>
      </c>
      <c r="Q153" s="7">
        <f>IF(COUNTIF('Iteration 3 - BBB'!A:A, A153) &gt; 0, 1, 0)</f>
        <v>0</v>
      </c>
      <c r="R153" s="7">
        <f>IF(COUNTIF('Iteration 3 - BBF'!A:A, A153) &gt; 0, 1, 0)</f>
        <v>0</v>
      </c>
      <c r="S153" s="7">
        <f>IF(COUNTIF('Iteration 3 - BFF'!A:A, A153) &gt; 0, 1, 0)</f>
        <v>0</v>
      </c>
      <c r="T153" s="7">
        <f>IF(COUNTIF('Iteration 3 - BFB'!A:A, A153) &gt; 0, 1, 0)</f>
        <v>0</v>
      </c>
      <c r="U153" s="7">
        <f>IF(COUNTIF('Iteration 4 - FFBB'!A:A, A153) &gt; 0, 1, 0)</f>
        <v>0</v>
      </c>
      <c r="V153" s="7"/>
      <c r="W153" s="7"/>
      <c r="X153" s="7"/>
      <c r="Y153" s="7"/>
      <c r="Z153" s="7"/>
      <c r="AA153" s="7">
        <v>1</v>
      </c>
    </row>
    <row r="154" spans="1:28" x14ac:dyDescent="0.25">
      <c r="A154" s="7" t="s">
        <v>12307</v>
      </c>
      <c r="B154" s="7" t="s">
        <v>12308</v>
      </c>
      <c r="C154" s="7">
        <v>2022</v>
      </c>
      <c r="D154" s="7" t="s">
        <v>8357</v>
      </c>
      <c r="E154" s="7">
        <f t="shared" si="5"/>
        <v>0</v>
      </c>
      <c r="F154" s="7">
        <f>IF(COUNTIF('Start Set'!A:A, A154) &gt; 0, 1, 0)</f>
        <v>0</v>
      </c>
      <c r="G154" s="7">
        <f>IF(COUNTIF('Iteration 1 - Forward'!A:A, A154) &gt; 0, 1, 0)</f>
        <v>0</v>
      </c>
      <c r="H154" s="7">
        <f>IF(COUNTIF('Iteration 1 - Backward'!A:A, A154) &gt; 0, 1, 0)</f>
        <v>0</v>
      </c>
      <c r="I154" s="7">
        <f>IF(COUNTIF('Iteration 2 - Forward-Forward'!A:A, A154) &gt; 0, 1, 0)</f>
        <v>0</v>
      </c>
      <c r="J154" s="7">
        <f>IF(COUNTIF('Iteration 2 - Forward-Backward'!A:A, A154) &gt; 0, 1, 0)</f>
        <v>0</v>
      </c>
      <c r="K154" s="7">
        <f>IF(COUNTIF('Iteration 2 - Backward-Backward'!A:A, A154) &gt; 0, 1, 0)</f>
        <v>0</v>
      </c>
      <c r="L154" s="7">
        <f>IF(COUNTIF('Iteration 2 - Backward-Forward'!A:A, A154) &gt; 0, 1, 0)</f>
        <v>0</v>
      </c>
      <c r="M154" s="7">
        <f>IF(COUNTIF('Iteration 3 - FFF'!A:A, A154) &gt; 0, 1, 0)</f>
        <v>0</v>
      </c>
      <c r="N154" s="7">
        <f>IF(COUNTIF('Iteration 3 - FFB'!A:A, A154) &gt; 0, 1, 0)</f>
        <v>0</v>
      </c>
      <c r="O154" s="7">
        <f>IF(COUNTIF('Iteration 3 - FBF'!A:A, A154) &gt; 0, 1, 0)</f>
        <v>0</v>
      </c>
      <c r="P154" s="7">
        <f>IF(COUNTIF('Iteration 3 - FBB'!A:A, A154) &gt; 0, 1, 0)</f>
        <v>0</v>
      </c>
      <c r="Q154" s="7">
        <f>IF(COUNTIF('Iteration 3 - BBB'!A:A, A154) &gt; 0, 1, 0)</f>
        <v>0</v>
      </c>
      <c r="R154" s="7">
        <f>IF(COUNTIF('Iteration 3 - BBF'!A:A, A154) &gt; 0, 1, 0)</f>
        <v>0</v>
      </c>
      <c r="S154" s="7">
        <f>IF(COUNTIF('Iteration 3 - BFF'!A:A, A154) &gt; 0, 1, 0)</f>
        <v>0</v>
      </c>
      <c r="T154" s="7">
        <f>IF(COUNTIF('Iteration 3 - BFB'!A:A, A154) &gt; 0, 1, 0)</f>
        <v>0</v>
      </c>
      <c r="U154" s="7">
        <f>IF(COUNTIF('Iteration 4 - FFBB'!A:A, A154) &gt; 0, 1, 0)</f>
        <v>0</v>
      </c>
      <c r="V154" s="7"/>
      <c r="W154" s="7"/>
      <c r="X154" s="7"/>
      <c r="Y154" s="7"/>
      <c r="Z154" s="7"/>
      <c r="AA154" s="7">
        <v>1</v>
      </c>
    </row>
    <row r="155" spans="1:28" x14ac:dyDescent="0.25">
      <c r="A155" s="7" t="s">
        <v>12399</v>
      </c>
      <c r="B155" s="7" t="s">
        <v>12400</v>
      </c>
      <c r="C155" s="7">
        <v>2024</v>
      </c>
      <c r="D155" s="7" t="s">
        <v>12677</v>
      </c>
      <c r="E155" s="7">
        <f t="shared" si="5"/>
        <v>0</v>
      </c>
      <c r="F155" s="7">
        <f>IF(COUNTIF('Start Set'!A:A, A155) &gt; 0, 1, 0)</f>
        <v>0</v>
      </c>
      <c r="G155" s="7">
        <f>IF(COUNTIF('Iteration 1 - Forward'!A:A, A155) &gt; 0, 1, 0)</f>
        <v>0</v>
      </c>
      <c r="H155" s="7">
        <f>IF(COUNTIF('Iteration 1 - Backward'!A:A, A155) &gt; 0, 1, 0)</f>
        <v>0</v>
      </c>
      <c r="I155" s="7">
        <f>IF(COUNTIF('Iteration 2 - Forward-Forward'!A:A, A155) &gt; 0, 1, 0)</f>
        <v>0</v>
      </c>
      <c r="J155" s="7">
        <f>IF(COUNTIF('Iteration 2 - Forward-Backward'!A:A, A155) &gt; 0, 1, 0)</f>
        <v>0</v>
      </c>
      <c r="K155" s="7">
        <f>IF(COUNTIF('Iteration 2 - Backward-Backward'!A:A, A155) &gt; 0, 1, 0)</f>
        <v>0</v>
      </c>
      <c r="L155" s="7">
        <f>IF(COUNTIF('Iteration 2 - Backward-Forward'!A:A, A155) &gt; 0, 1, 0)</f>
        <v>0</v>
      </c>
      <c r="M155" s="7">
        <f>IF(COUNTIF('Iteration 3 - FFF'!A:A, A155) &gt; 0, 1, 0)</f>
        <v>0</v>
      </c>
      <c r="N155" s="7">
        <f>IF(COUNTIF('Iteration 3 - FFB'!A:A, A155) &gt; 0, 1, 0)</f>
        <v>0</v>
      </c>
      <c r="O155" s="7">
        <f>IF(COUNTIF('Iteration 3 - FBF'!A:A, A155) &gt; 0, 1, 0)</f>
        <v>0</v>
      </c>
      <c r="P155" s="7">
        <f>IF(COUNTIF('Iteration 3 - FBB'!A:A, A155) &gt; 0, 1, 0)</f>
        <v>0</v>
      </c>
      <c r="Q155" s="7">
        <f>IF(COUNTIF('Iteration 3 - BBB'!A:A, A155) &gt; 0, 1, 0)</f>
        <v>0</v>
      </c>
      <c r="R155" s="7">
        <f>IF(COUNTIF('Iteration 3 - BBF'!A:A, A155) &gt; 0, 1, 0)</f>
        <v>0</v>
      </c>
      <c r="S155" s="7">
        <f>IF(COUNTIF('Iteration 3 - BFF'!A:A, A155) &gt; 0, 1, 0)</f>
        <v>0</v>
      </c>
      <c r="T155" s="7">
        <f>IF(COUNTIF('Iteration 3 - BFB'!A:A, A155) &gt; 0, 1, 0)</f>
        <v>0</v>
      </c>
      <c r="U155" s="7">
        <f>IF(COUNTIF('Iteration 4 - FFBB'!A:A, A155) &gt; 0, 1, 0)</f>
        <v>0</v>
      </c>
      <c r="V155" s="7"/>
      <c r="W155" s="7"/>
      <c r="X155" s="7"/>
      <c r="Y155" s="7"/>
      <c r="Z155" s="7"/>
      <c r="AA155" s="7">
        <v>1</v>
      </c>
    </row>
    <row r="156" spans="1:28" x14ac:dyDescent="0.25">
      <c r="A156" s="7" t="s">
        <v>12420</v>
      </c>
      <c r="B156" s="7" t="s">
        <v>12421</v>
      </c>
      <c r="C156" s="7">
        <v>2022</v>
      </c>
      <c r="D156" s="7" t="s">
        <v>6308</v>
      </c>
      <c r="E156" s="7">
        <f t="shared" si="5"/>
        <v>0</v>
      </c>
      <c r="F156" s="7">
        <f>IF(COUNTIF('Start Set'!A:A, A156) &gt; 0, 1, 0)</f>
        <v>0</v>
      </c>
      <c r="G156" s="7">
        <f>IF(COUNTIF('Iteration 1 - Forward'!A:A, A156) &gt; 0, 1, 0)</f>
        <v>0</v>
      </c>
      <c r="H156" s="7">
        <f>IF(COUNTIF('Iteration 1 - Backward'!A:A, A156) &gt; 0, 1, 0)</f>
        <v>0</v>
      </c>
      <c r="I156" s="7">
        <f>IF(COUNTIF('Iteration 2 - Forward-Forward'!A:A, A156) &gt; 0, 1, 0)</f>
        <v>0</v>
      </c>
      <c r="J156" s="7">
        <f>IF(COUNTIF('Iteration 2 - Forward-Backward'!A:A, A156) &gt; 0, 1, 0)</f>
        <v>0</v>
      </c>
      <c r="K156" s="7">
        <f>IF(COUNTIF('Iteration 2 - Backward-Backward'!A:A, A156) &gt; 0, 1, 0)</f>
        <v>0</v>
      </c>
      <c r="L156" s="7">
        <f>IF(COUNTIF('Iteration 2 - Backward-Forward'!A:A, A156) &gt; 0, 1, 0)</f>
        <v>0</v>
      </c>
      <c r="M156" s="7">
        <f>IF(COUNTIF('Iteration 3 - FFF'!A:A, A156) &gt; 0, 1, 0)</f>
        <v>0</v>
      </c>
      <c r="N156" s="7">
        <f>IF(COUNTIF('Iteration 3 - FFB'!A:A, A156) &gt; 0, 1, 0)</f>
        <v>0</v>
      </c>
      <c r="O156" s="7">
        <f>IF(COUNTIF('Iteration 3 - FBF'!A:A, A156) &gt; 0, 1, 0)</f>
        <v>0</v>
      </c>
      <c r="P156" s="7">
        <f>IF(COUNTIF('Iteration 3 - FBB'!A:A, A156) &gt; 0, 1, 0)</f>
        <v>0</v>
      </c>
      <c r="Q156" s="7">
        <f>IF(COUNTIF('Iteration 3 - BBB'!A:A, A156) &gt; 0, 1, 0)</f>
        <v>0</v>
      </c>
      <c r="R156" s="7">
        <f>IF(COUNTIF('Iteration 3 - BBF'!A:A, A156) &gt; 0, 1, 0)</f>
        <v>0</v>
      </c>
      <c r="S156" s="7">
        <f>IF(COUNTIF('Iteration 3 - BFF'!A:A, A156) &gt; 0, 1, 0)</f>
        <v>0</v>
      </c>
      <c r="T156" s="7">
        <f>IF(COUNTIF('Iteration 3 - BFB'!A:A, A156) &gt; 0, 1, 0)</f>
        <v>0</v>
      </c>
      <c r="U156" s="7">
        <f>IF(COUNTIF('Iteration 4 - FFBB'!A:A, A156) &gt; 0, 1, 0)</f>
        <v>0</v>
      </c>
      <c r="V156" s="7"/>
      <c r="W156" s="7"/>
      <c r="X156" s="7"/>
      <c r="Y156" s="7"/>
      <c r="Z156" s="7"/>
      <c r="AA156" s="7">
        <v>1</v>
      </c>
      <c r="AB156" s="7">
        <v>1</v>
      </c>
    </row>
    <row r="158" spans="1:28" x14ac:dyDescent="0.25">
      <c r="A158" s="13">
        <f>COUNT(E2:E156)-SUM(E2:E156)-SUM(F2:F156)-SUM(G2:G156)-SUM(H2:H156)-SUM(I2:I156)-SUM(J2:J156)-SUM(K2:K156)-SUM(L2:L156)-SUM(M2:M156)-SUM(N2:N156)-SUM(O2:O156)-SUM(P2:P156)-SUM(Q2:Q156)-SUM(R2:R156)-SUM(S2:S156)-SUM(T2:T156)-SUM(U2:U156)</f>
        <v>149</v>
      </c>
      <c r="B158" s="13" t="s">
        <v>7989</v>
      </c>
    </row>
  </sheetData>
  <sortState xmlns:xlrd2="http://schemas.microsoft.com/office/spreadsheetml/2017/richdata2" ref="A2:AC156">
    <sortCondition descending="1" sortBy="cellColor" ref="AA2:AA156" dxfId="6"/>
  </sortState>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3F250-760B-4339-A7A2-1F0970048743}">
  <dimension ref="A1:AC225"/>
  <sheetViews>
    <sheetView workbookViewId="0">
      <pane ySplit="1" topLeftCell="A2" activePane="bottomLeft" state="frozen"/>
      <selection pane="bottomLeft" activeCell="AB220" sqref="AB220:AB223"/>
    </sheetView>
  </sheetViews>
  <sheetFormatPr defaultRowHeight="15" x14ac:dyDescent="0.25"/>
  <cols>
    <col min="1" max="1" width="44.85546875" customWidth="1"/>
    <col min="2" max="2" width="14.85546875" customWidth="1"/>
    <col min="3" max="3" width="7.5703125" customWidth="1"/>
    <col min="4" max="4" width="19.85546875" customWidth="1"/>
    <col min="5" max="5" width="3" customWidth="1"/>
    <col min="6" max="6" width="4.7109375" customWidth="1"/>
    <col min="7" max="8" width="4" customWidth="1"/>
    <col min="9" max="12" width="4.7109375" customWidth="1"/>
    <col min="13" max="13" width="5.5703125" customWidth="1"/>
    <col min="14" max="14" width="5.28515625" customWidth="1"/>
    <col min="15" max="15" width="5.7109375" customWidth="1"/>
    <col min="16" max="16" width="5.5703125" customWidth="1"/>
    <col min="17" max="17" width="6" customWidth="1"/>
    <col min="18" max="20" width="5.85546875" customWidth="1"/>
    <col min="21" max="21" width="6.42578125" customWidth="1"/>
    <col min="22" max="22" width="6.28515625" customWidth="1"/>
    <col min="23" max="29" width="4.7109375" customWidth="1"/>
  </cols>
  <sheetData>
    <row r="1" spans="1:29" x14ac:dyDescent="0.25">
      <c r="A1" s="1" t="s">
        <v>1</v>
      </c>
      <c r="B1" s="1" t="s">
        <v>2</v>
      </c>
      <c r="C1" s="1" t="s">
        <v>3</v>
      </c>
      <c r="D1" s="1" t="s">
        <v>4</v>
      </c>
      <c r="E1" s="1" t="s">
        <v>8083</v>
      </c>
      <c r="F1" s="1" t="s">
        <v>8084</v>
      </c>
      <c r="G1" s="1" t="s">
        <v>8085</v>
      </c>
      <c r="H1" s="1" t="s">
        <v>8087</v>
      </c>
      <c r="I1" s="1" t="s">
        <v>8088</v>
      </c>
      <c r="J1" s="1" t="s">
        <v>8089</v>
      </c>
      <c r="K1" s="1" t="s">
        <v>8090</v>
      </c>
      <c r="L1" s="1" t="s">
        <v>8123</v>
      </c>
      <c r="M1" s="1" t="s">
        <v>8124</v>
      </c>
      <c r="N1" s="1" t="s">
        <v>8724</v>
      </c>
      <c r="O1" s="1" t="s">
        <v>8725</v>
      </c>
      <c r="P1" s="1" t="s">
        <v>8726</v>
      </c>
      <c r="Q1" s="1" t="s">
        <v>8727</v>
      </c>
      <c r="R1" s="1" t="s">
        <v>11451</v>
      </c>
      <c r="S1" s="1" t="s">
        <v>11450</v>
      </c>
      <c r="T1" s="1" t="s">
        <v>11915</v>
      </c>
      <c r="U1" s="1" t="s">
        <v>11916</v>
      </c>
      <c r="V1" s="1" t="s">
        <v>11917</v>
      </c>
      <c r="W1" s="1" t="s">
        <v>4555</v>
      </c>
      <c r="X1" s="1" t="s">
        <v>4556</v>
      </c>
      <c r="Y1" s="1" t="s">
        <v>4557</v>
      </c>
      <c r="Z1" s="1" t="s">
        <v>4558</v>
      </c>
      <c r="AA1" s="1" t="s">
        <v>4559</v>
      </c>
      <c r="AB1" s="1" t="s">
        <v>4554</v>
      </c>
      <c r="AC1" s="1" t="s">
        <v>4560</v>
      </c>
    </row>
    <row r="2" spans="1:29" x14ac:dyDescent="0.25">
      <c r="A2" s="7" t="s">
        <v>5264</v>
      </c>
      <c r="B2" s="7" t="s">
        <v>12697</v>
      </c>
      <c r="C2" s="7">
        <v>2011</v>
      </c>
      <c r="D2" s="7" t="s">
        <v>5265</v>
      </c>
      <c r="E2" s="7">
        <f t="shared" ref="E2:E65" si="0">--(ROW(A2)&lt;&gt;MATCH(A2,$A:$A,0))</f>
        <v>0</v>
      </c>
      <c r="F2" s="7">
        <f>IF(COUNTIF('Start Set'!A:A, A2) &gt; 0, 1, 0)</f>
        <v>0</v>
      </c>
      <c r="G2" s="7">
        <f>IF(COUNTIF('Iteration 1 - Forward'!A:A, A2) &gt; 0, 1, 0)</f>
        <v>0</v>
      </c>
      <c r="H2" s="7">
        <f>IF(COUNTIF('Iteration 1 - Backward'!A:A, A2) &gt; 0, 1, 0)</f>
        <v>0</v>
      </c>
      <c r="I2" s="7">
        <f>IF(COUNTIF('Iteration 2 - Forward-Forward'!A:A, A2) &gt; 0, 1, 0)</f>
        <v>0</v>
      </c>
      <c r="J2" s="7">
        <f>IF(COUNTIF('Iteration 2 - Forward-Backward'!A:A, A2) &gt; 0, 1, 0)</f>
        <v>0</v>
      </c>
      <c r="K2" s="7">
        <f>IF(COUNTIF('Iteration 2 - Backward-Backward'!A:A, A2) &gt; 0, 1, 0)</f>
        <v>0</v>
      </c>
      <c r="L2" s="7">
        <f>IF(COUNTIF('Iteration 2 - Backward-Forward'!A:A, A2) &gt; 0, 1, 0)</f>
        <v>0</v>
      </c>
      <c r="M2" s="7">
        <f>IF(COUNTIF('Iteration 3 - FFF'!A:A, A2) &gt; 0, 1, 0)</f>
        <v>0</v>
      </c>
      <c r="N2" s="7">
        <f>IF(COUNTIF('Iteration 3 - FFB'!A:A, A2) &gt; 0, 1, 0)</f>
        <v>0</v>
      </c>
      <c r="O2" s="7">
        <f>IF(COUNTIF('Iteration 3 - FBF'!A:A, A2) &gt; 0, 1, 0)</f>
        <v>0</v>
      </c>
      <c r="P2" s="7">
        <f>IF(COUNTIF('Iteration 3 - FBB'!A:A, A2) &gt; 0, 1, 0)</f>
        <v>1</v>
      </c>
      <c r="Q2" s="7">
        <f>IF(COUNTIF('Iteration 3 - BBB'!A:A, A2) &gt; 0, 1, 0)</f>
        <v>0</v>
      </c>
      <c r="R2" s="7">
        <f>IF(COUNTIF('Iteration 3 - BBF'!A:A, A2) &gt; 0, 1, 0)</f>
        <v>0</v>
      </c>
      <c r="S2" s="7">
        <f>IF(COUNTIF('Iteration 3 - BFF'!A:A, A2) &gt; 0, 1, 0)</f>
        <v>0</v>
      </c>
      <c r="T2" s="7">
        <f>IF(COUNTIF('Iteration 3 - BFB'!A:A, A2) &gt; 0, 1, 0)</f>
        <v>0</v>
      </c>
      <c r="U2" s="7">
        <f>IF(COUNTIF('Iteration 4 - FFBB'!A:A, A2) &gt; 0, 1, 0)</f>
        <v>0</v>
      </c>
      <c r="V2" s="7">
        <f>IF(COUNTIF('Iteration 4 - FFBF'!A:A, A2) &gt; 0, 1, 0)</f>
        <v>0</v>
      </c>
      <c r="W2" s="7">
        <v>1</v>
      </c>
    </row>
    <row r="3" spans="1:29" x14ac:dyDescent="0.25">
      <c r="A3" s="7" t="s">
        <v>13153</v>
      </c>
      <c r="B3" s="7" t="s">
        <v>13154</v>
      </c>
      <c r="C3" s="7">
        <v>1967</v>
      </c>
      <c r="D3" s="7" t="s">
        <v>13155</v>
      </c>
      <c r="E3" s="7">
        <f t="shared" si="0"/>
        <v>0</v>
      </c>
      <c r="F3" s="7">
        <f>IF(COUNTIF('Start Set'!A:A, A3) &gt; 0, 1, 0)</f>
        <v>0</v>
      </c>
      <c r="G3" s="7">
        <f>IF(COUNTIF('Iteration 1 - Forward'!A:A, A3) &gt; 0, 1, 0)</f>
        <v>0</v>
      </c>
      <c r="H3" s="7">
        <f>IF(COUNTIF('Iteration 1 - Backward'!A:A, A3) &gt; 0, 1, 0)</f>
        <v>0</v>
      </c>
      <c r="I3" s="7">
        <f>IF(COUNTIF('Iteration 2 - Forward-Forward'!A:A, A3) &gt; 0, 1, 0)</f>
        <v>0</v>
      </c>
      <c r="J3" s="7">
        <f>IF(COUNTIF('Iteration 2 - Forward-Backward'!A:A, A3) &gt; 0, 1, 0)</f>
        <v>0</v>
      </c>
      <c r="K3" s="7">
        <f>IF(COUNTIF('Iteration 2 - Backward-Backward'!A:A, A3) &gt; 0, 1, 0)</f>
        <v>0</v>
      </c>
      <c r="L3" s="7">
        <f>IF(COUNTIF('Iteration 2 - Backward-Forward'!A:A, A3) &gt; 0, 1, 0)</f>
        <v>0</v>
      </c>
      <c r="M3" s="7">
        <f>IF(COUNTIF('Iteration 3 - FFF'!A:A, A3) &gt; 0, 1, 0)</f>
        <v>0</v>
      </c>
      <c r="N3" s="7">
        <f>IF(COUNTIF('Iteration 3 - FFB'!A:A, A3) &gt; 0, 1, 0)</f>
        <v>0</v>
      </c>
      <c r="O3" s="7">
        <f>IF(COUNTIF('Iteration 3 - FBF'!A:A, A3) &gt; 0, 1, 0)</f>
        <v>0</v>
      </c>
      <c r="P3" s="7">
        <f>IF(COUNTIF('Iteration 3 - FBB'!A:A, A3) &gt; 0, 1, 0)</f>
        <v>0</v>
      </c>
      <c r="Q3" s="7">
        <f>IF(COUNTIF('Iteration 3 - BBB'!A:A, A3) &gt; 0, 1, 0)</f>
        <v>0</v>
      </c>
      <c r="R3" s="7">
        <f>IF(COUNTIF('Iteration 3 - BBF'!A:A, A3) &gt; 0, 1, 0)</f>
        <v>0</v>
      </c>
      <c r="S3" s="7">
        <f>IF(COUNTIF('Iteration 3 - BFF'!A:A, A3) &gt; 0, 1, 0)</f>
        <v>0</v>
      </c>
      <c r="T3" s="7">
        <f>IF(COUNTIF('Iteration 3 - BFB'!A:A, A3) &gt; 0, 1, 0)</f>
        <v>0</v>
      </c>
      <c r="U3" s="7">
        <f>IF(COUNTIF('Iteration 4 - FFBB'!A:A, A3) &gt; 0, 1, 0)</f>
        <v>0</v>
      </c>
      <c r="V3" s="7">
        <f>IF(COUNTIF('Iteration 4 - FFBF'!A:A, A3) &gt; 0, 1, 0)</f>
        <v>0</v>
      </c>
      <c r="W3" s="7">
        <v>1</v>
      </c>
    </row>
    <row r="4" spans="1:29" x14ac:dyDescent="0.25">
      <c r="A4" s="7" t="s">
        <v>13026</v>
      </c>
      <c r="B4" s="7" t="s">
        <v>13027</v>
      </c>
      <c r="C4" s="7">
        <v>2003</v>
      </c>
      <c r="D4" s="7" t="s">
        <v>13028</v>
      </c>
      <c r="E4" s="7">
        <f t="shared" si="0"/>
        <v>0</v>
      </c>
      <c r="F4" s="7">
        <f>IF(COUNTIF('Start Set'!A:A, A4) &gt; 0, 1, 0)</f>
        <v>0</v>
      </c>
      <c r="G4" s="7">
        <f>IF(COUNTIF('Iteration 1 - Forward'!A:A, A4) &gt; 0, 1, 0)</f>
        <v>0</v>
      </c>
      <c r="H4" s="7">
        <f>IF(COUNTIF('Iteration 1 - Backward'!A:A, A4) &gt; 0, 1, 0)</f>
        <v>0</v>
      </c>
      <c r="I4" s="7">
        <f>IF(COUNTIF('Iteration 2 - Forward-Forward'!A:A, A4) &gt; 0, 1, 0)</f>
        <v>0</v>
      </c>
      <c r="J4" s="7">
        <f>IF(COUNTIF('Iteration 2 - Forward-Backward'!A:A, A4) &gt; 0, 1, 0)</f>
        <v>0</v>
      </c>
      <c r="K4" s="7">
        <f>IF(COUNTIF('Iteration 2 - Backward-Backward'!A:A, A4) &gt; 0, 1, 0)</f>
        <v>0</v>
      </c>
      <c r="L4" s="7">
        <f>IF(COUNTIF('Iteration 2 - Backward-Forward'!A:A, A4) &gt; 0, 1, 0)</f>
        <v>0</v>
      </c>
      <c r="M4" s="7">
        <f>IF(COUNTIF('Iteration 3 - FFF'!A:A, A4) &gt; 0, 1, 0)</f>
        <v>0</v>
      </c>
      <c r="N4" s="7">
        <f>IF(COUNTIF('Iteration 3 - FFB'!A:A, A4) &gt; 0, 1, 0)</f>
        <v>0</v>
      </c>
      <c r="O4" s="7">
        <f>IF(COUNTIF('Iteration 3 - FBF'!A:A, A4) &gt; 0, 1, 0)</f>
        <v>0</v>
      </c>
      <c r="P4" s="7">
        <f>IF(COUNTIF('Iteration 3 - FBB'!A:A, A4) &gt; 0, 1, 0)</f>
        <v>0</v>
      </c>
      <c r="Q4" s="7">
        <f>IF(COUNTIF('Iteration 3 - BBB'!A:A, A4) &gt; 0, 1, 0)</f>
        <v>0</v>
      </c>
      <c r="R4" s="7">
        <f>IF(COUNTIF('Iteration 3 - BBF'!A:A, A4) &gt; 0, 1, 0)</f>
        <v>0</v>
      </c>
      <c r="S4" s="7">
        <f>IF(COUNTIF('Iteration 3 - BFF'!A:A, A4) &gt; 0, 1, 0)</f>
        <v>0</v>
      </c>
      <c r="T4" s="7">
        <f>IF(COUNTIF('Iteration 3 - BFB'!A:A, A4) &gt; 0, 1, 0)</f>
        <v>0</v>
      </c>
      <c r="U4" s="7">
        <f>IF(COUNTIF('Iteration 4 - FFBB'!A:A, A4) &gt; 0, 1, 0)</f>
        <v>0</v>
      </c>
      <c r="V4" s="7">
        <f>IF(COUNTIF('Iteration 4 - FFBF'!A:A, A4) &gt; 0, 1, 0)</f>
        <v>0</v>
      </c>
      <c r="W4" s="7">
        <v>1</v>
      </c>
    </row>
    <row r="5" spans="1:29" x14ac:dyDescent="0.25">
      <c r="A5" s="7" t="s">
        <v>1079</v>
      </c>
      <c r="B5" s="7" t="s">
        <v>12704</v>
      </c>
      <c r="C5" s="7">
        <v>2009</v>
      </c>
      <c r="D5" s="7" t="s">
        <v>12705</v>
      </c>
      <c r="E5" s="7">
        <f t="shared" si="0"/>
        <v>0</v>
      </c>
      <c r="F5" s="7">
        <f>IF(COUNTIF('Start Set'!A:A, A5) &gt; 0, 1, 0)</f>
        <v>0</v>
      </c>
      <c r="G5" s="7">
        <f>IF(COUNTIF('Iteration 1 - Forward'!A:A, A5) &gt; 0, 1, 0)</f>
        <v>0</v>
      </c>
      <c r="H5" s="7">
        <f>IF(COUNTIF('Iteration 1 - Backward'!A:A, A5) &gt; 0, 1, 0)</f>
        <v>1</v>
      </c>
      <c r="I5" s="7">
        <f>IF(COUNTIF('Iteration 2 - Forward-Forward'!A:A, A5) &gt; 0, 1, 0)</f>
        <v>0</v>
      </c>
      <c r="J5" s="7">
        <f>IF(COUNTIF('Iteration 2 - Forward-Backward'!A:A, A5) &gt; 0, 1, 0)</f>
        <v>0</v>
      </c>
      <c r="K5" s="7">
        <f>IF(COUNTIF('Iteration 2 - Backward-Backward'!A:A, A5) &gt; 0, 1, 0)</f>
        <v>0</v>
      </c>
      <c r="L5" s="7">
        <f>IF(COUNTIF('Iteration 2 - Backward-Forward'!A:A, A5) &gt; 0, 1, 0)</f>
        <v>0</v>
      </c>
      <c r="M5" s="7">
        <f>IF(COUNTIF('Iteration 3 - FFF'!A:A, A5) &gt; 0, 1, 0)</f>
        <v>0</v>
      </c>
      <c r="N5" s="7">
        <f>IF(COUNTIF('Iteration 3 - FFB'!A:A, A5) &gt; 0, 1, 0)</f>
        <v>0</v>
      </c>
      <c r="O5" s="7">
        <f>IF(COUNTIF('Iteration 3 - FBF'!A:A, A5) &gt; 0, 1, 0)</f>
        <v>0</v>
      </c>
      <c r="P5" s="7">
        <f>IF(COUNTIF('Iteration 3 - FBB'!A:A, A5) &gt; 0, 1, 0)</f>
        <v>0</v>
      </c>
      <c r="Q5" s="7">
        <f>IF(COUNTIF('Iteration 3 - BBB'!A:A, A5) &gt; 0, 1, 0)</f>
        <v>0</v>
      </c>
      <c r="R5" s="7">
        <f>IF(COUNTIF('Iteration 3 - BBF'!A:A, A5) &gt; 0, 1, 0)</f>
        <v>0</v>
      </c>
      <c r="S5" s="7">
        <f>IF(COUNTIF('Iteration 3 - BFF'!A:A, A5) &gt; 0, 1, 0)</f>
        <v>0</v>
      </c>
      <c r="T5" s="7">
        <f>IF(COUNTIF('Iteration 3 - BFB'!A:A, A5) &gt; 0, 1, 0)</f>
        <v>0</v>
      </c>
      <c r="U5" s="7">
        <f>IF(COUNTIF('Iteration 4 - FFBB'!A:A, A5) &gt; 0, 1, 0)</f>
        <v>0</v>
      </c>
      <c r="V5" s="7">
        <f>IF(COUNTIF('Iteration 4 - FFBF'!A:A, A5) &gt; 0, 1, 0)</f>
        <v>0</v>
      </c>
      <c r="W5" s="7">
        <v>1</v>
      </c>
    </row>
    <row r="6" spans="1:29" x14ac:dyDescent="0.25">
      <c r="A6" s="7" t="s">
        <v>12933</v>
      </c>
      <c r="B6" s="7" t="s">
        <v>12934</v>
      </c>
      <c r="C6" s="7">
        <v>2009</v>
      </c>
      <c r="D6" s="7" t="s">
        <v>4960</v>
      </c>
      <c r="E6" s="7">
        <f t="shared" si="0"/>
        <v>0</v>
      </c>
      <c r="F6" s="7">
        <f>IF(COUNTIF('Start Set'!A:A, A6) &gt; 0, 1, 0)</f>
        <v>0</v>
      </c>
      <c r="G6" s="7">
        <f>IF(COUNTIF('Iteration 1 - Forward'!A:A, A6) &gt; 0, 1, 0)</f>
        <v>0</v>
      </c>
      <c r="H6" s="7">
        <f>IF(COUNTIF('Iteration 1 - Backward'!A:A, A6) &gt; 0, 1, 0)</f>
        <v>0</v>
      </c>
      <c r="I6" s="7">
        <f>IF(COUNTIF('Iteration 2 - Forward-Forward'!A:A, A6) &gt; 0, 1, 0)</f>
        <v>0</v>
      </c>
      <c r="J6" s="7">
        <f>IF(COUNTIF('Iteration 2 - Forward-Backward'!A:A, A6) &gt; 0, 1, 0)</f>
        <v>0</v>
      </c>
      <c r="K6" s="7">
        <f>IF(COUNTIF('Iteration 2 - Backward-Backward'!A:A, A6) &gt; 0, 1, 0)</f>
        <v>0</v>
      </c>
      <c r="L6" s="7">
        <f>IF(COUNTIF('Iteration 2 - Backward-Forward'!A:A, A6) &gt; 0, 1, 0)</f>
        <v>0</v>
      </c>
      <c r="M6" s="7">
        <f>IF(COUNTIF('Iteration 3 - FFF'!A:A, A6) &gt; 0, 1, 0)</f>
        <v>0</v>
      </c>
      <c r="N6" s="7">
        <f>IF(COUNTIF('Iteration 3 - FFB'!A:A, A6) &gt; 0, 1, 0)</f>
        <v>0</v>
      </c>
      <c r="O6" s="7">
        <f>IF(COUNTIF('Iteration 3 - FBF'!A:A, A6) &gt; 0, 1, 0)</f>
        <v>0</v>
      </c>
      <c r="P6" s="7">
        <f>IF(COUNTIF('Iteration 3 - FBB'!A:A, A6) &gt; 0, 1, 0)</f>
        <v>0</v>
      </c>
      <c r="Q6" s="7">
        <f>IF(COUNTIF('Iteration 3 - BBB'!A:A, A6) &gt; 0, 1, 0)</f>
        <v>0</v>
      </c>
      <c r="R6" s="7">
        <f>IF(COUNTIF('Iteration 3 - BBF'!A:A, A6) &gt; 0, 1, 0)</f>
        <v>0</v>
      </c>
      <c r="S6" s="7">
        <f>IF(COUNTIF('Iteration 3 - BFF'!A:A, A6) &gt; 0, 1, 0)</f>
        <v>0</v>
      </c>
      <c r="T6" s="7">
        <f>IF(COUNTIF('Iteration 3 - BFB'!A:A, A6) &gt; 0, 1, 0)</f>
        <v>0</v>
      </c>
      <c r="U6" s="7">
        <f>IF(COUNTIF('Iteration 4 - FFBB'!A:A, A6) &gt; 0, 1, 0)</f>
        <v>0</v>
      </c>
      <c r="V6" s="7">
        <f>IF(COUNTIF('Iteration 4 - FFBF'!A:A, A6) &gt; 0, 1, 0)</f>
        <v>0</v>
      </c>
      <c r="W6" s="7">
        <v>1</v>
      </c>
    </row>
    <row r="7" spans="1:29" x14ac:dyDescent="0.25">
      <c r="A7" s="7" t="s">
        <v>13149</v>
      </c>
      <c r="B7" s="7" t="s">
        <v>13150</v>
      </c>
      <c r="C7" s="7">
        <v>2009</v>
      </c>
      <c r="D7" s="7" t="s">
        <v>393</v>
      </c>
      <c r="E7" s="7">
        <f t="shared" si="0"/>
        <v>0</v>
      </c>
      <c r="F7" s="7">
        <f>IF(COUNTIF('Start Set'!A:A, A7) &gt; 0, 1, 0)</f>
        <v>0</v>
      </c>
      <c r="G7" s="7">
        <f>IF(COUNTIF('Iteration 1 - Forward'!A:A, A7) &gt; 0, 1, 0)</f>
        <v>0</v>
      </c>
      <c r="H7" s="7">
        <f>IF(COUNTIF('Iteration 1 - Backward'!A:A, A7) &gt; 0, 1, 0)</f>
        <v>0</v>
      </c>
      <c r="I7" s="7">
        <f>IF(COUNTIF('Iteration 2 - Forward-Forward'!A:A, A7) &gt; 0, 1, 0)</f>
        <v>0</v>
      </c>
      <c r="J7" s="7">
        <f>IF(COUNTIF('Iteration 2 - Forward-Backward'!A:A, A7) &gt; 0, 1, 0)</f>
        <v>0</v>
      </c>
      <c r="K7" s="7">
        <f>IF(COUNTIF('Iteration 2 - Backward-Backward'!A:A, A7) &gt; 0, 1, 0)</f>
        <v>0</v>
      </c>
      <c r="L7" s="7">
        <f>IF(COUNTIF('Iteration 2 - Backward-Forward'!A:A, A7) &gt; 0, 1, 0)</f>
        <v>0</v>
      </c>
      <c r="M7" s="7">
        <f>IF(COUNTIF('Iteration 3 - FFF'!A:A, A7) &gt; 0, 1, 0)</f>
        <v>0</v>
      </c>
      <c r="N7" s="7">
        <f>IF(COUNTIF('Iteration 3 - FFB'!A:A, A7) &gt; 0, 1, 0)</f>
        <v>0</v>
      </c>
      <c r="O7" s="7">
        <f>IF(COUNTIF('Iteration 3 - FBF'!A:A, A7) &gt; 0, 1, 0)</f>
        <v>0</v>
      </c>
      <c r="P7" s="7">
        <f>IF(COUNTIF('Iteration 3 - FBB'!A:A, A7) &gt; 0, 1, 0)</f>
        <v>0</v>
      </c>
      <c r="Q7" s="7">
        <f>IF(COUNTIF('Iteration 3 - BBB'!A:A, A7) &gt; 0, 1, 0)</f>
        <v>0</v>
      </c>
      <c r="R7" s="7">
        <f>IF(COUNTIF('Iteration 3 - BBF'!A:A, A7) &gt; 0, 1, 0)</f>
        <v>0</v>
      </c>
      <c r="S7" s="7">
        <f>IF(COUNTIF('Iteration 3 - BFF'!A:A, A7) &gt; 0, 1, 0)</f>
        <v>0</v>
      </c>
      <c r="T7" s="7">
        <f>IF(COUNTIF('Iteration 3 - BFB'!A:A, A7) &gt; 0, 1, 0)</f>
        <v>0</v>
      </c>
      <c r="U7" s="7">
        <f>IF(COUNTIF('Iteration 4 - FFBB'!A:A, A7) &gt; 0, 1, 0)</f>
        <v>0</v>
      </c>
      <c r="V7" s="7">
        <f>IF(COUNTIF('Iteration 4 - FFBF'!A:A, A7) &gt; 0, 1, 0)</f>
        <v>0</v>
      </c>
      <c r="W7" s="7">
        <v>1</v>
      </c>
    </row>
    <row r="8" spans="1:29" x14ac:dyDescent="0.25">
      <c r="A8" s="7" t="s">
        <v>12877</v>
      </c>
      <c r="B8" s="7" t="s">
        <v>12878</v>
      </c>
      <c r="C8" s="7">
        <v>2010</v>
      </c>
      <c r="D8" s="7" t="s">
        <v>5196</v>
      </c>
      <c r="E8" s="7">
        <f t="shared" si="0"/>
        <v>0</v>
      </c>
      <c r="F8" s="7">
        <f>IF(COUNTIF('Start Set'!A:A, A8) &gt; 0, 1, 0)</f>
        <v>0</v>
      </c>
      <c r="G8" s="7">
        <f>IF(COUNTIF('Iteration 1 - Forward'!A:A, A8) &gt; 0, 1, 0)</f>
        <v>0</v>
      </c>
      <c r="H8" s="7">
        <f>IF(COUNTIF('Iteration 1 - Backward'!A:A, A8) &gt; 0, 1, 0)</f>
        <v>0</v>
      </c>
      <c r="I8" s="7">
        <f>IF(COUNTIF('Iteration 2 - Forward-Forward'!A:A, A8) &gt; 0, 1, 0)</f>
        <v>0</v>
      </c>
      <c r="J8" s="7">
        <f>IF(COUNTIF('Iteration 2 - Forward-Backward'!A:A, A8) &gt; 0, 1, 0)</f>
        <v>0</v>
      </c>
      <c r="K8" s="7">
        <f>IF(COUNTIF('Iteration 2 - Backward-Backward'!A:A, A8) &gt; 0, 1, 0)</f>
        <v>0</v>
      </c>
      <c r="L8" s="7">
        <f>IF(COUNTIF('Iteration 2 - Backward-Forward'!A:A, A8) &gt; 0, 1, 0)</f>
        <v>0</v>
      </c>
      <c r="M8" s="7">
        <f>IF(COUNTIF('Iteration 3 - FFF'!A:A, A8) &gt; 0, 1, 0)</f>
        <v>0</v>
      </c>
      <c r="N8" s="7">
        <f>IF(COUNTIF('Iteration 3 - FFB'!A:A, A8) &gt; 0, 1, 0)</f>
        <v>0</v>
      </c>
      <c r="O8" s="7">
        <f>IF(COUNTIF('Iteration 3 - FBF'!A:A, A8) &gt; 0, 1, 0)</f>
        <v>0</v>
      </c>
      <c r="P8" s="7">
        <f>IF(COUNTIF('Iteration 3 - FBB'!A:A, A8) &gt; 0, 1, 0)</f>
        <v>0</v>
      </c>
      <c r="Q8" s="7">
        <f>IF(COUNTIF('Iteration 3 - BBB'!A:A, A8) &gt; 0, 1, 0)</f>
        <v>0</v>
      </c>
      <c r="R8" s="7">
        <f>IF(COUNTIF('Iteration 3 - BBF'!A:A, A8) &gt; 0, 1, 0)</f>
        <v>0</v>
      </c>
      <c r="S8" s="7">
        <f>IF(COUNTIF('Iteration 3 - BFF'!A:A, A8) &gt; 0, 1, 0)</f>
        <v>0</v>
      </c>
      <c r="T8" s="7">
        <f>IF(COUNTIF('Iteration 3 - BFB'!A:A, A8) &gt; 0, 1, 0)</f>
        <v>0</v>
      </c>
      <c r="U8" s="7">
        <f>IF(COUNTIF('Iteration 4 - FFBB'!A:A, A8) &gt; 0, 1, 0)</f>
        <v>0</v>
      </c>
      <c r="V8" s="7">
        <f>IF(COUNTIF('Iteration 4 - FFBF'!A:A, A8) &gt; 0, 1, 0)</f>
        <v>0</v>
      </c>
      <c r="W8" s="7">
        <v>1</v>
      </c>
    </row>
    <row r="9" spans="1:29" x14ac:dyDescent="0.25">
      <c r="A9" s="7" t="s">
        <v>12978</v>
      </c>
      <c r="B9" s="7" t="s">
        <v>12979</v>
      </c>
      <c r="C9" s="7">
        <v>2012</v>
      </c>
      <c r="D9" s="7" t="s">
        <v>12980</v>
      </c>
      <c r="E9" s="7">
        <f t="shared" si="0"/>
        <v>0</v>
      </c>
      <c r="F9" s="7">
        <f>IF(COUNTIF('Start Set'!A:A, A9) &gt; 0, 1, 0)</f>
        <v>0</v>
      </c>
      <c r="G9" s="7">
        <f>IF(COUNTIF('Iteration 1 - Forward'!A:A, A9) &gt; 0, 1, 0)</f>
        <v>0</v>
      </c>
      <c r="H9" s="7">
        <f>IF(COUNTIF('Iteration 1 - Backward'!A:A, A9) &gt; 0, 1, 0)</f>
        <v>0</v>
      </c>
      <c r="I9" s="7">
        <f>IF(COUNTIF('Iteration 2 - Forward-Forward'!A:A, A9) &gt; 0, 1, 0)</f>
        <v>0</v>
      </c>
      <c r="J9" s="7">
        <f>IF(COUNTIF('Iteration 2 - Forward-Backward'!A:A, A9) &gt; 0, 1, 0)</f>
        <v>0</v>
      </c>
      <c r="K9" s="7">
        <f>IF(COUNTIF('Iteration 2 - Backward-Backward'!A:A, A9) &gt; 0, 1, 0)</f>
        <v>0</v>
      </c>
      <c r="L9" s="7">
        <f>IF(COUNTIF('Iteration 2 - Backward-Forward'!A:A, A9) &gt; 0, 1, 0)</f>
        <v>0</v>
      </c>
      <c r="M9" s="7">
        <f>IF(COUNTIF('Iteration 3 - FFF'!A:A, A9) &gt; 0, 1, 0)</f>
        <v>0</v>
      </c>
      <c r="N9" s="7">
        <f>IF(COUNTIF('Iteration 3 - FFB'!A:A, A9) &gt; 0, 1, 0)</f>
        <v>0</v>
      </c>
      <c r="O9" s="7">
        <f>IF(COUNTIF('Iteration 3 - FBF'!A:A, A9) &gt; 0, 1, 0)</f>
        <v>0</v>
      </c>
      <c r="P9" s="7">
        <f>IF(COUNTIF('Iteration 3 - FBB'!A:A, A9) &gt; 0, 1, 0)</f>
        <v>0</v>
      </c>
      <c r="Q9" s="7">
        <f>IF(COUNTIF('Iteration 3 - BBB'!A:A, A9) &gt; 0, 1, 0)</f>
        <v>0</v>
      </c>
      <c r="R9" s="7">
        <f>IF(COUNTIF('Iteration 3 - BBF'!A:A, A9) &gt; 0, 1, 0)</f>
        <v>0</v>
      </c>
      <c r="S9" s="7">
        <f>IF(COUNTIF('Iteration 3 - BFF'!A:A, A9) &gt; 0, 1, 0)</f>
        <v>0</v>
      </c>
      <c r="T9" s="7">
        <f>IF(COUNTIF('Iteration 3 - BFB'!A:A, A9) &gt; 0, 1, 0)</f>
        <v>0</v>
      </c>
      <c r="U9" s="7">
        <f>IF(COUNTIF('Iteration 4 - FFBB'!A:A, A9) &gt; 0, 1, 0)</f>
        <v>0</v>
      </c>
      <c r="V9" s="7">
        <f>IF(COUNTIF('Iteration 4 - FFBF'!A:A, A9) &gt; 0, 1, 0)</f>
        <v>0</v>
      </c>
      <c r="W9" s="7">
        <v>1</v>
      </c>
    </row>
    <row r="10" spans="1:29" x14ac:dyDescent="0.25">
      <c r="A10" s="7" t="s">
        <v>12812</v>
      </c>
      <c r="B10" s="7" t="s">
        <v>12813</v>
      </c>
      <c r="C10" s="7">
        <v>2013</v>
      </c>
      <c r="D10" s="7" t="s">
        <v>12266</v>
      </c>
      <c r="E10" s="7">
        <f t="shared" si="0"/>
        <v>0</v>
      </c>
      <c r="F10" s="7">
        <f>IF(COUNTIF('Start Set'!A:A, A10) &gt; 0, 1, 0)</f>
        <v>0</v>
      </c>
      <c r="G10" s="7">
        <f>IF(COUNTIF('Iteration 1 - Forward'!A:A, A10) &gt; 0, 1, 0)</f>
        <v>0</v>
      </c>
      <c r="H10" s="7">
        <f>IF(COUNTIF('Iteration 1 - Backward'!A:A, A10) &gt; 0, 1, 0)</f>
        <v>0</v>
      </c>
      <c r="I10" s="7">
        <f>IF(COUNTIF('Iteration 2 - Forward-Forward'!A:A, A10) &gt; 0, 1, 0)</f>
        <v>0</v>
      </c>
      <c r="J10" s="7">
        <f>IF(COUNTIF('Iteration 2 - Forward-Backward'!A:A, A10) &gt; 0, 1, 0)</f>
        <v>0</v>
      </c>
      <c r="K10" s="7">
        <f>IF(COUNTIF('Iteration 2 - Backward-Backward'!A:A, A10) &gt; 0, 1, 0)</f>
        <v>0</v>
      </c>
      <c r="L10" s="7">
        <f>IF(COUNTIF('Iteration 2 - Backward-Forward'!A:A, A10) &gt; 0, 1, 0)</f>
        <v>0</v>
      </c>
      <c r="M10" s="7">
        <f>IF(COUNTIF('Iteration 3 - FFF'!A:A, A10) &gt; 0, 1, 0)</f>
        <v>0</v>
      </c>
      <c r="N10" s="7">
        <f>IF(COUNTIF('Iteration 3 - FFB'!A:A, A10) &gt; 0, 1, 0)</f>
        <v>0</v>
      </c>
      <c r="O10" s="7">
        <f>IF(COUNTIF('Iteration 3 - FBF'!A:A, A10) &gt; 0, 1, 0)</f>
        <v>0</v>
      </c>
      <c r="P10" s="7">
        <f>IF(COUNTIF('Iteration 3 - FBB'!A:A, A10) &gt; 0, 1, 0)</f>
        <v>0</v>
      </c>
      <c r="Q10" s="7">
        <f>IF(COUNTIF('Iteration 3 - BBB'!A:A, A10) &gt; 0, 1, 0)</f>
        <v>0</v>
      </c>
      <c r="R10" s="7">
        <f>IF(COUNTIF('Iteration 3 - BBF'!A:A, A10) &gt; 0, 1, 0)</f>
        <v>0</v>
      </c>
      <c r="S10" s="7">
        <f>IF(COUNTIF('Iteration 3 - BFF'!A:A, A10) &gt; 0, 1, 0)</f>
        <v>0</v>
      </c>
      <c r="T10" s="7">
        <f>IF(COUNTIF('Iteration 3 - BFB'!A:A, A10) &gt; 0, 1, 0)</f>
        <v>0</v>
      </c>
      <c r="U10" s="7">
        <f>IF(COUNTIF('Iteration 4 - FFBB'!A:A, A10) &gt; 0, 1, 0)</f>
        <v>0</v>
      </c>
      <c r="V10" s="7">
        <f>IF(COUNTIF('Iteration 4 - FFBF'!A:A, A10) &gt; 0, 1, 0)</f>
        <v>0</v>
      </c>
      <c r="W10" s="7">
        <v>1</v>
      </c>
    </row>
    <row r="11" spans="1:29" x14ac:dyDescent="0.25">
      <c r="A11" s="7" t="s">
        <v>12831</v>
      </c>
      <c r="B11" s="7" t="s">
        <v>12832</v>
      </c>
      <c r="C11" s="7">
        <v>2013</v>
      </c>
      <c r="D11" s="7" t="s">
        <v>4690</v>
      </c>
      <c r="E11" s="7">
        <f t="shared" si="0"/>
        <v>0</v>
      </c>
      <c r="F11" s="7">
        <f>IF(COUNTIF('Start Set'!A:A, A11) &gt; 0, 1, 0)</f>
        <v>0</v>
      </c>
      <c r="G11" s="7">
        <f>IF(COUNTIF('Iteration 1 - Forward'!A:A, A11) &gt; 0, 1, 0)</f>
        <v>0</v>
      </c>
      <c r="H11" s="7">
        <f>IF(COUNTIF('Iteration 1 - Backward'!A:A, A11) &gt; 0, 1, 0)</f>
        <v>0</v>
      </c>
      <c r="I11" s="7">
        <f>IF(COUNTIF('Iteration 2 - Forward-Forward'!A:A, A11) &gt; 0, 1, 0)</f>
        <v>0</v>
      </c>
      <c r="J11" s="7">
        <f>IF(COUNTIF('Iteration 2 - Forward-Backward'!A:A, A11) &gt; 0, 1, 0)</f>
        <v>0</v>
      </c>
      <c r="K11" s="7">
        <f>IF(COUNTIF('Iteration 2 - Backward-Backward'!A:A, A11) &gt; 0, 1, 0)</f>
        <v>0</v>
      </c>
      <c r="L11" s="7">
        <f>IF(COUNTIF('Iteration 2 - Backward-Forward'!A:A, A11) &gt; 0, 1, 0)</f>
        <v>0</v>
      </c>
      <c r="M11" s="7">
        <f>IF(COUNTIF('Iteration 3 - FFF'!A:A, A11) &gt; 0, 1, 0)</f>
        <v>0</v>
      </c>
      <c r="N11" s="7">
        <f>IF(COUNTIF('Iteration 3 - FFB'!A:A, A11) &gt; 0, 1, 0)</f>
        <v>0</v>
      </c>
      <c r="O11" s="7">
        <f>IF(COUNTIF('Iteration 3 - FBF'!A:A, A11) &gt; 0, 1, 0)</f>
        <v>0</v>
      </c>
      <c r="P11" s="7">
        <f>IF(COUNTIF('Iteration 3 - FBB'!A:A, A11) &gt; 0, 1, 0)</f>
        <v>0</v>
      </c>
      <c r="Q11" s="7">
        <f>IF(COUNTIF('Iteration 3 - BBB'!A:A, A11) &gt; 0, 1, 0)</f>
        <v>0</v>
      </c>
      <c r="R11" s="7">
        <f>IF(COUNTIF('Iteration 3 - BBF'!A:A, A11) &gt; 0, 1, 0)</f>
        <v>0</v>
      </c>
      <c r="S11" s="7">
        <f>IF(COUNTIF('Iteration 3 - BFF'!A:A, A11) &gt; 0, 1, 0)</f>
        <v>0</v>
      </c>
      <c r="T11" s="7">
        <f>IF(COUNTIF('Iteration 3 - BFB'!A:A, A11) &gt; 0, 1, 0)</f>
        <v>0</v>
      </c>
      <c r="U11" s="7">
        <f>IF(COUNTIF('Iteration 4 - FFBB'!A:A, A11) &gt; 0, 1, 0)</f>
        <v>0</v>
      </c>
      <c r="V11" s="7">
        <f>IF(COUNTIF('Iteration 4 - FFBF'!A:A, A11) &gt; 0, 1, 0)</f>
        <v>0</v>
      </c>
      <c r="W11" s="7">
        <v>1</v>
      </c>
    </row>
    <row r="12" spans="1:29" x14ac:dyDescent="0.25">
      <c r="A12" s="7" t="s">
        <v>12879</v>
      </c>
      <c r="B12" s="7" t="s">
        <v>12880</v>
      </c>
      <c r="C12" s="7">
        <v>2013</v>
      </c>
      <c r="D12" s="7" t="s">
        <v>4766</v>
      </c>
      <c r="E12" s="7">
        <f t="shared" si="0"/>
        <v>0</v>
      </c>
      <c r="F12" s="7">
        <f>IF(COUNTIF('Start Set'!A:A, A12) &gt; 0, 1, 0)</f>
        <v>0</v>
      </c>
      <c r="G12" s="7">
        <f>IF(COUNTIF('Iteration 1 - Forward'!A:A, A12) &gt; 0, 1, 0)</f>
        <v>0</v>
      </c>
      <c r="H12" s="7">
        <f>IF(COUNTIF('Iteration 1 - Backward'!A:A, A12) &gt; 0, 1, 0)</f>
        <v>0</v>
      </c>
      <c r="I12" s="7">
        <f>IF(COUNTIF('Iteration 2 - Forward-Forward'!A:A, A12) &gt; 0, 1, 0)</f>
        <v>0</v>
      </c>
      <c r="J12" s="7">
        <f>IF(COUNTIF('Iteration 2 - Forward-Backward'!A:A, A12) &gt; 0, 1, 0)</f>
        <v>0</v>
      </c>
      <c r="K12" s="7">
        <f>IF(COUNTIF('Iteration 2 - Backward-Backward'!A:A, A12) &gt; 0, 1, 0)</f>
        <v>0</v>
      </c>
      <c r="L12" s="7">
        <f>IF(COUNTIF('Iteration 2 - Backward-Forward'!A:A, A12) &gt; 0, 1, 0)</f>
        <v>0</v>
      </c>
      <c r="M12" s="7">
        <f>IF(COUNTIF('Iteration 3 - FFF'!A:A, A12) &gt; 0, 1, 0)</f>
        <v>0</v>
      </c>
      <c r="N12" s="7">
        <f>IF(COUNTIF('Iteration 3 - FFB'!A:A, A12) &gt; 0, 1, 0)</f>
        <v>0</v>
      </c>
      <c r="O12" s="7">
        <f>IF(COUNTIF('Iteration 3 - FBF'!A:A, A12) &gt; 0, 1, 0)</f>
        <v>0</v>
      </c>
      <c r="P12" s="7">
        <f>IF(COUNTIF('Iteration 3 - FBB'!A:A, A12) &gt; 0, 1, 0)</f>
        <v>0</v>
      </c>
      <c r="Q12" s="7">
        <f>IF(COUNTIF('Iteration 3 - BBB'!A:A, A12) &gt; 0, 1, 0)</f>
        <v>0</v>
      </c>
      <c r="R12" s="7">
        <f>IF(COUNTIF('Iteration 3 - BBF'!A:A, A12) &gt; 0, 1, 0)</f>
        <v>0</v>
      </c>
      <c r="S12" s="7">
        <f>IF(COUNTIF('Iteration 3 - BFF'!A:A, A12) &gt; 0, 1, 0)</f>
        <v>0</v>
      </c>
      <c r="T12" s="7">
        <f>IF(COUNTIF('Iteration 3 - BFB'!A:A, A12) &gt; 0, 1, 0)</f>
        <v>0</v>
      </c>
      <c r="U12" s="7">
        <f>IF(COUNTIF('Iteration 4 - FFBB'!A:A, A12) &gt; 0, 1, 0)</f>
        <v>0</v>
      </c>
      <c r="V12" s="7">
        <f>IF(COUNTIF('Iteration 4 - FFBF'!A:A, A12) &gt; 0, 1, 0)</f>
        <v>0</v>
      </c>
      <c r="W12" s="7">
        <v>1</v>
      </c>
    </row>
    <row r="13" spans="1:29" x14ac:dyDescent="0.25">
      <c r="A13" s="7" t="s">
        <v>12981</v>
      </c>
      <c r="B13" s="7" t="s">
        <v>12982</v>
      </c>
      <c r="C13" s="7">
        <v>2013</v>
      </c>
      <c r="D13" s="7"/>
      <c r="E13" s="7">
        <f t="shared" si="0"/>
        <v>0</v>
      </c>
      <c r="F13" s="7">
        <f>IF(COUNTIF('Start Set'!A:A, A13) &gt; 0, 1, 0)</f>
        <v>0</v>
      </c>
      <c r="G13" s="7">
        <f>IF(COUNTIF('Iteration 1 - Forward'!A:A, A13) &gt; 0, 1, 0)</f>
        <v>0</v>
      </c>
      <c r="H13" s="7">
        <f>IF(COUNTIF('Iteration 1 - Backward'!A:A, A13) &gt; 0, 1, 0)</f>
        <v>0</v>
      </c>
      <c r="I13" s="7">
        <f>IF(COUNTIF('Iteration 2 - Forward-Forward'!A:A, A13) &gt; 0, 1, 0)</f>
        <v>0</v>
      </c>
      <c r="J13" s="7">
        <f>IF(COUNTIF('Iteration 2 - Forward-Backward'!A:A, A13) &gt; 0, 1, 0)</f>
        <v>0</v>
      </c>
      <c r="K13" s="7">
        <f>IF(COUNTIF('Iteration 2 - Backward-Backward'!A:A, A13) &gt; 0, 1, 0)</f>
        <v>0</v>
      </c>
      <c r="L13" s="7">
        <f>IF(COUNTIF('Iteration 2 - Backward-Forward'!A:A, A13) &gt; 0, 1, 0)</f>
        <v>0</v>
      </c>
      <c r="M13" s="7">
        <f>IF(COUNTIF('Iteration 3 - FFF'!A:A, A13) &gt; 0, 1, 0)</f>
        <v>0</v>
      </c>
      <c r="N13" s="7">
        <f>IF(COUNTIF('Iteration 3 - FFB'!A:A, A13) &gt; 0, 1, 0)</f>
        <v>0</v>
      </c>
      <c r="O13" s="7">
        <f>IF(COUNTIF('Iteration 3 - FBF'!A:A, A13) &gt; 0, 1, 0)</f>
        <v>0</v>
      </c>
      <c r="P13" s="7">
        <f>IF(COUNTIF('Iteration 3 - FBB'!A:A, A13) &gt; 0, 1, 0)</f>
        <v>0</v>
      </c>
      <c r="Q13" s="7">
        <f>IF(COUNTIF('Iteration 3 - BBB'!A:A, A13) &gt; 0, 1, 0)</f>
        <v>0</v>
      </c>
      <c r="R13" s="7">
        <f>IF(COUNTIF('Iteration 3 - BBF'!A:A, A13) &gt; 0, 1, 0)</f>
        <v>0</v>
      </c>
      <c r="S13" s="7">
        <f>IF(COUNTIF('Iteration 3 - BFF'!A:A, A13) &gt; 0, 1, 0)</f>
        <v>0</v>
      </c>
      <c r="T13" s="7">
        <f>IF(COUNTIF('Iteration 3 - BFB'!A:A, A13) &gt; 0, 1, 0)</f>
        <v>0</v>
      </c>
      <c r="U13" s="7">
        <f>IF(COUNTIF('Iteration 4 - FFBB'!A:A, A13) &gt; 0, 1, 0)</f>
        <v>0</v>
      </c>
      <c r="V13" s="7">
        <f>IF(COUNTIF('Iteration 4 - FFBF'!A:A, A13) &gt; 0, 1, 0)</f>
        <v>0</v>
      </c>
      <c r="W13" s="7">
        <v>1</v>
      </c>
    </row>
    <row r="14" spans="1:29" x14ac:dyDescent="0.25">
      <c r="A14" s="7" t="s">
        <v>1096</v>
      </c>
      <c r="B14" s="7" t="s">
        <v>12726</v>
      </c>
      <c r="C14" s="7">
        <v>2014</v>
      </c>
      <c r="D14" s="7" t="s">
        <v>12727</v>
      </c>
      <c r="E14" s="7">
        <f t="shared" si="0"/>
        <v>0</v>
      </c>
      <c r="F14" s="7">
        <f>IF(COUNTIF('Start Set'!A:A, A14) &gt; 0, 1, 0)</f>
        <v>0</v>
      </c>
      <c r="G14" s="7">
        <f>IF(COUNTIF('Iteration 1 - Forward'!A:A, A14) &gt; 0, 1, 0)</f>
        <v>0</v>
      </c>
      <c r="H14" s="7">
        <f>IF(COUNTIF('Iteration 1 - Backward'!A:A, A14) &gt; 0, 1, 0)</f>
        <v>1</v>
      </c>
      <c r="I14" s="7">
        <f>IF(COUNTIF('Iteration 2 - Forward-Forward'!A:A, A14) &gt; 0, 1, 0)</f>
        <v>0</v>
      </c>
      <c r="J14" s="7">
        <f>IF(COUNTIF('Iteration 2 - Forward-Backward'!A:A, A14) &gt; 0, 1, 0)</f>
        <v>0</v>
      </c>
      <c r="K14" s="7">
        <f>IF(COUNTIF('Iteration 2 - Backward-Backward'!A:A, A14) &gt; 0, 1, 0)</f>
        <v>0</v>
      </c>
      <c r="L14" s="7">
        <f>IF(COUNTIF('Iteration 2 - Backward-Forward'!A:A, A14) &gt; 0, 1, 0)</f>
        <v>0</v>
      </c>
      <c r="M14" s="7">
        <f>IF(COUNTIF('Iteration 3 - FFF'!A:A, A14) &gt; 0, 1, 0)</f>
        <v>0</v>
      </c>
      <c r="N14" s="7">
        <f>IF(COUNTIF('Iteration 3 - FFB'!A:A, A14) &gt; 0, 1, 0)</f>
        <v>0</v>
      </c>
      <c r="O14" s="7">
        <f>IF(COUNTIF('Iteration 3 - FBF'!A:A, A14) &gt; 0, 1, 0)</f>
        <v>0</v>
      </c>
      <c r="P14" s="7">
        <f>IF(COUNTIF('Iteration 3 - FBB'!A:A, A14) &gt; 0, 1, 0)</f>
        <v>0</v>
      </c>
      <c r="Q14" s="7">
        <f>IF(COUNTIF('Iteration 3 - BBB'!A:A, A14) &gt; 0, 1, 0)</f>
        <v>0</v>
      </c>
      <c r="R14" s="7">
        <f>IF(COUNTIF('Iteration 3 - BBF'!A:A, A14) &gt; 0, 1, 0)</f>
        <v>0</v>
      </c>
      <c r="S14" s="7">
        <f>IF(COUNTIF('Iteration 3 - BFF'!A:A, A14) &gt; 0, 1, 0)</f>
        <v>0</v>
      </c>
      <c r="T14" s="7">
        <f>IF(COUNTIF('Iteration 3 - BFB'!A:A, A14) &gt; 0, 1, 0)</f>
        <v>0</v>
      </c>
      <c r="U14" s="7">
        <f>IF(COUNTIF('Iteration 4 - FFBB'!A:A, A14) &gt; 0, 1, 0)</f>
        <v>0</v>
      </c>
      <c r="V14" s="7">
        <f>IF(COUNTIF('Iteration 4 - FFBF'!A:A, A14) &gt; 0, 1, 0)</f>
        <v>0</v>
      </c>
      <c r="W14" s="7">
        <v>1</v>
      </c>
    </row>
    <row r="15" spans="1:29" x14ac:dyDescent="0.25">
      <c r="A15" s="7" t="s">
        <v>12732</v>
      </c>
      <c r="B15" s="7" t="s">
        <v>6684</v>
      </c>
      <c r="C15" s="7">
        <v>2014</v>
      </c>
      <c r="D15" s="7" t="s">
        <v>6684</v>
      </c>
      <c r="E15" s="7">
        <f t="shared" si="0"/>
        <v>0</v>
      </c>
      <c r="F15" s="7">
        <f>IF(COUNTIF('Start Set'!A:A, A15) &gt; 0, 1, 0)</f>
        <v>0</v>
      </c>
      <c r="G15" s="7">
        <f>IF(COUNTIF('Iteration 1 - Forward'!A:A, A15) &gt; 0, 1, 0)</f>
        <v>0</v>
      </c>
      <c r="H15" s="7">
        <f>IF(COUNTIF('Iteration 1 - Backward'!A:A, A15) &gt; 0, 1, 0)</f>
        <v>0</v>
      </c>
      <c r="I15" s="7">
        <f>IF(COUNTIF('Iteration 2 - Forward-Forward'!A:A, A15) &gt; 0, 1, 0)</f>
        <v>0</v>
      </c>
      <c r="J15" s="7">
        <f>IF(COUNTIF('Iteration 2 - Forward-Backward'!A:A, A15) &gt; 0, 1, 0)</f>
        <v>0</v>
      </c>
      <c r="K15" s="7">
        <f>IF(COUNTIF('Iteration 2 - Backward-Backward'!A:A, A15) &gt; 0, 1, 0)</f>
        <v>0</v>
      </c>
      <c r="L15" s="7">
        <f>IF(COUNTIF('Iteration 2 - Backward-Forward'!A:A, A15) &gt; 0, 1, 0)</f>
        <v>0</v>
      </c>
      <c r="M15" s="7">
        <f>IF(COUNTIF('Iteration 3 - FFF'!A:A, A15) &gt; 0, 1, 0)</f>
        <v>0</v>
      </c>
      <c r="N15" s="7">
        <f>IF(COUNTIF('Iteration 3 - FFB'!A:A, A15) &gt; 0, 1, 0)</f>
        <v>0</v>
      </c>
      <c r="O15" s="7">
        <f>IF(COUNTIF('Iteration 3 - FBF'!A:A, A15) &gt; 0, 1, 0)</f>
        <v>0</v>
      </c>
      <c r="P15" s="7">
        <f>IF(COUNTIF('Iteration 3 - FBB'!A:A, A15) &gt; 0, 1, 0)</f>
        <v>0</v>
      </c>
      <c r="Q15" s="7">
        <f>IF(COUNTIF('Iteration 3 - BBB'!A:A, A15) &gt; 0, 1, 0)</f>
        <v>0</v>
      </c>
      <c r="R15" s="7">
        <f>IF(COUNTIF('Iteration 3 - BBF'!A:A, A15) &gt; 0, 1, 0)</f>
        <v>0</v>
      </c>
      <c r="S15" s="7">
        <f>IF(COUNTIF('Iteration 3 - BFF'!A:A, A15) &gt; 0, 1, 0)</f>
        <v>0</v>
      </c>
      <c r="T15" s="7">
        <f>IF(COUNTIF('Iteration 3 - BFB'!A:A, A15) &gt; 0, 1, 0)</f>
        <v>0</v>
      </c>
      <c r="U15" s="7">
        <f>IF(COUNTIF('Iteration 4 - FFBB'!A:A, A15) &gt; 0, 1, 0)</f>
        <v>0</v>
      </c>
      <c r="V15" s="7">
        <f>IF(COUNTIF('Iteration 4 - FFBF'!A:A, A15) &gt; 0, 1, 0)</f>
        <v>0</v>
      </c>
      <c r="W15" s="7">
        <v>1</v>
      </c>
    </row>
    <row r="16" spans="1:29" x14ac:dyDescent="0.25">
      <c r="A16" s="7" t="s">
        <v>12736</v>
      </c>
      <c r="B16" s="7" t="s">
        <v>12737</v>
      </c>
      <c r="C16" s="7">
        <v>2014</v>
      </c>
      <c r="D16" s="7" t="s">
        <v>5018</v>
      </c>
      <c r="E16" s="7">
        <f t="shared" si="0"/>
        <v>0</v>
      </c>
      <c r="F16" s="7">
        <f>IF(COUNTIF('Start Set'!A:A, A16) &gt; 0, 1, 0)</f>
        <v>0</v>
      </c>
      <c r="G16" s="7">
        <f>IF(COUNTIF('Iteration 1 - Forward'!A:A, A16) &gt; 0, 1, 0)</f>
        <v>0</v>
      </c>
      <c r="H16" s="7">
        <f>IF(COUNTIF('Iteration 1 - Backward'!A:A, A16) &gt; 0, 1, 0)</f>
        <v>0</v>
      </c>
      <c r="I16" s="7">
        <f>IF(COUNTIF('Iteration 2 - Forward-Forward'!A:A, A16) &gt; 0, 1, 0)</f>
        <v>0</v>
      </c>
      <c r="J16" s="7">
        <f>IF(COUNTIF('Iteration 2 - Forward-Backward'!A:A, A16) &gt; 0, 1, 0)</f>
        <v>0</v>
      </c>
      <c r="K16" s="7">
        <f>IF(COUNTIF('Iteration 2 - Backward-Backward'!A:A, A16) &gt; 0, 1, 0)</f>
        <v>0</v>
      </c>
      <c r="L16" s="7">
        <f>IF(COUNTIF('Iteration 2 - Backward-Forward'!A:A, A16) &gt; 0, 1, 0)</f>
        <v>0</v>
      </c>
      <c r="M16" s="7">
        <f>IF(COUNTIF('Iteration 3 - FFF'!A:A, A16) &gt; 0, 1, 0)</f>
        <v>0</v>
      </c>
      <c r="N16" s="7">
        <f>IF(COUNTIF('Iteration 3 - FFB'!A:A, A16) &gt; 0, 1, 0)</f>
        <v>0</v>
      </c>
      <c r="O16" s="7">
        <f>IF(COUNTIF('Iteration 3 - FBF'!A:A, A16) &gt; 0, 1, 0)</f>
        <v>0</v>
      </c>
      <c r="P16" s="7">
        <f>IF(COUNTIF('Iteration 3 - FBB'!A:A, A16) &gt; 0, 1, 0)</f>
        <v>0</v>
      </c>
      <c r="Q16" s="7">
        <f>IF(COUNTIF('Iteration 3 - BBB'!A:A, A16) &gt; 0, 1, 0)</f>
        <v>0</v>
      </c>
      <c r="R16" s="7">
        <f>IF(COUNTIF('Iteration 3 - BBF'!A:A, A16) &gt; 0, 1, 0)</f>
        <v>0</v>
      </c>
      <c r="S16" s="7">
        <f>IF(COUNTIF('Iteration 3 - BFF'!A:A, A16) &gt; 0, 1, 0)</f>
        <v>0</v>
      </c>
      <c r="T16" s="7">
        <f>IF(COUNTIF('Iteration 3 - BFB'!A:A, A16) &gt; 0, 1, 0)</f>
        <v>0</v>
      </c>
      <c r="U16" s="7">
        <f>IF(COUNTIF('Iteration 4 - FFBB'!A:A, A16) &gt; 0, 1, 0)</f>
        <v>0</v>
      </c>
      <c r="V16" s="7">
        <f>IF(COUNTIF('Iteration 4 - FFBF'!A:A, A16) &gt; 0, 1, 0)</f>
        <v>0</v>
      </c>
      <c r="W16" s="7">
        <v>1</v>
      </c>
    </row>
    <row r="17" spans="1:23" x14ac:dyDescent="0.25">
      <c r="A17" s="7" t="s">
        <v>12986</v>
      </c>
      <c r="B17" s="7" t="s">
        <v>12987</v>
      </c>
      <c r="C17" s="7">
        <v>2014</v>
      </c>
      <c r="D17" s="7" t="s">
        <v>12988</v>
      </c>
      <c r="E17" s="7">
        <f t="shared" si="0"/>
        <v>0</v>
      </c>
      <c r="F17" s="7">
        <f>IF(COUNTIF('Start Set'!A:A, A17) &gt; 0, 1, 0)</f>
        <v>0</v>
      </c>
      <c r="G17" s="7">
        <f>IF(COUNTIF('Iteration 1 - Forward'!A:A, A17) &gt; 0, 1, 0)</f>
        <v>0</v>
      </c>
      <c r="H17" s="7">
        <f>IF(COUNTIF('Iteration 1 - Backward'!A:A, A17) &gt; 0, 1, 0)</f>
        <v>0</v>
      </c>
      <c r="I17" s="7">
        <f>IF(COUNTIF('Iteration 2 - Forward-Forward'!A:A, A17) &gt; 0, 1, 0)</f>
        <v>0</v>
      </c>
      <c r="J17" s="7">
        <f>IF(COUNTIF('Iteration 2 - Forward-Backward'!A:A, A17) &gt; 0, 1, 0)</f>
        <v>0</v>
      </c>
      <c r="K17" s="7">
        <f>IF(COUNTIF('Iteration 2 - Backward-Backward'!A:A, A17) &gt; 0, 1, 0)</f>
        <v>0</v>
      </c>
      <c r="L17" s="7">
        <f>IF(COUNTIF('Iteration 2 - Backward-Forward'!A:A, A17) &gt; 0, 1, 0)</f>
        <v>0</v>
      </c>
      <c r="M17" s="7">
        <f>IF(COUNTIF('Iteration 3 - FFF'!A:A, A17) &gt; 0, 1, 0)</f>
        <v>0</v>
      </c>
      <c r="N17" s="7">
        <f>IF(COUNTIF('Iteration 3 - FFB'!A:A, A17) &gt; 0, 1, 0)</f>
        <v>0</v>
      </c>
      <c r="O17" s="7">
        <f>IF(COUNTIF('Iteration 3 - FBF'!A:A, A17) &gt; 0, 1, 0)</f>
        <v>0</v>
      </c>
      <c r="P17" s="7">
        <f>IF(COUNTIF('Iteration 3 - FBB'!A:A, A17) &gt; 0, 1, 0)</f>
        <v>0</v>
      </c>
      <c r="Q17" s="7">
        <f>IF(COUNTIF('Iteration 3 - BBB'!A:A, A17) &gt; 0, 1, 0)</f>
        <v>0</v>
      </c>
      <c r="R17" s="7">
        <f>IF(COUNTIF('Iteration 3 - BBF'!A:A, A17) &gt; 0, 1, 0)</f>
        <v>0</v>
      </c>
      <c r="S17" s="7">
        <f>IF(COUNTIF('Iteration 3 - BFF'!A:A, A17) &gt; 0, 1, 0)</f>
        <v>0</v>
      </c>
      <c r="T17" s="7">
        <f>IF(COUNTIF('Iteration 3 - BFB'!A:A, A17) &gt; 0, 1, 0)</f>
        <v>0</v>
      </c>
      <c r="U17" s="7">
        <f>IF(COUNTIF('Iteration 4 - FFBB'!A:A, A17) &gt; 0, 1, 0)</f>
        <v>0</v>
      </c>
      <c r="V17" s="7">
        <f>IF(COUNTIF('Iteration 4 - FFBF'!A:A, A17) &gt; 0, 1, 0)</f>
        <v>0</v>
      </c>
      <c r="W17" s="7">
        <v>1</v>
      </c>
    </row>
    <row r="18" spans="1:23" x14ac:dyDescent="0.25">
      <c r="A18" s="7" t="s">
        <v>13048</v>
      </c>
      <c r="B18" s="7" t="s">
        <v>13049</v>
      </c>
      <c r="C18" s="7">
        <v>2014</v>
      </c>
      <c r="D18" s="7" t="s">
        <v>5202</v>
      </c>
      <c r="E18" s="7">
        <f t="shared" si="0"/>
        <v>0</v>
      </c>
      <c r="F18" s="7">
        <f>IF(COUNTIF('Start Set'!A:A, A18) &gt; 0, 1, 0)</f>
        <v>0</v>
      </c>
      <c r="G18" s="7">
        <f>IF(COUNTIF('Iteration 1 - Forward'!A:A, A18) &gt; 0, 1, 0)</f>
        <v>0</v>
      </c>
      <c r="H18" s="7">
        <f>IF(COUNTIF('Iteration 1 - Backward'!A:A, A18) &gt; 0, 1, 0)</f>
        <v>0</v>
      </c>
      <c r="I18" s="7">
        <f>IF(COUNTIF('Iteration 2 - Forward-Forward'!A:A, A18) &gt; 0, 1, 0)</f>
        <v>0</v>
      </c>
      <c r="J18" s="7">
        <f>IF(COUNTIF('Iteration 2 - Forward-Backward'!A:A, A18) &gt; 0, 1, 0)</f>
        <v>0</v>
      </c>
      <c r="K18" s="7">
        <f>IF(COUNTIF('Iteration 2 - Backward-Backward'!A:A, A18) &gt; 0, 1, 0)</f>
        <v>0</v>
      </c>
      <c r="L18" s="7">
        <f>IF(COUNTIF('Iteration 2 - Backward-Forward'!A:A, A18) &gt; 0, 1, 0)</f>
        <v>0</v>
      </c>
      <c r="M18" s="7">
        <f>IF(COUNTIF('Iteration 3 - FFF'!A:A, A18) &gt; 0, 1, 0)</f>
        <v>0</v>
      </c>
      <c r="N18" s="7">
        <f>IF(COUNTIF('Iteration 3 - FFB'!A:A, A18) &gt; 0, 1, 0)</f>
        <v>0</v>
      </c>
      <c r="O18" s="7">
        <f>IF(COUNTIF('Iteration 3 - FBF'!A:A, A18) &gt; 0, 1, 0)</f>
        <v>0</v>
      </c>
      <c r="P18" s="7">
        <f>IF(COUNTIF('Iteration 3 - FBB'!A:A, A18) &gt; 0, 1, 0)</f>
        <v>0</v>
      </c>
      <c r="Q18" s="7">
        <f>IF(COUNTIF('Iteration 3 - BBB'!A:A, A18) &gt; 0, 1, 0)</f>
        <v>0</v>
      </c>
      <c r="R18" s="7">
        <f>IF(COUNTIF('Iteration 3 - BBF'!A:A, A18) &gt; 0, 1, 0)</f>
        <v>0</v>
      </c>
      <c r="S18" s="7">
        <f>IF(COUNTIF('Iteration 3 - BFF'!A:A, A18) &gt; 0, 1, 0)</f>
        <v>0</v>
      </c>
      <c r="T18" s="7">
        <f>IF(COUNTIF('Iteration 3 - BFB'!A:A, A18) &gt; 0, 1, 0)</f>
        <v>0</v>
      </c>
      <c r="U18" s="7">
        <f>IF(COUNTIF('Iteration 4 - FFBB'!A:A, A18) &gt; 0, 1, 0)</f>
        <v>0</v>
      </c>
      <c r="V18" s="7">
        <f>IF(COUNTIF('Iteration 4 - FFBF'!A:A, A18) &gt; 0, 1, 0)</f>
        <v>0</v>
      </c>
      <c r="W18" s="7">
        <v>1</v>
      </c>
    </row>
    <row r="19" spans="1:23" x14ac:dyDescent="0.25">
      <c r="A19" s="7" t="s">
        <v>12698</v>
      </c>
      <c r="B19" s="7" t="s">
        <v>12699</v>
      </c>
      <c r="C19" s="7">
        <v>2015</v>
      </c>
      <c r="D19" s="7" t="s">
        <v>138</v>
      </c>
      <c r="E19" s="7">
        <f t="shared" si="0"/>
        <v>0</v>
      </c>
      <c r="F19" s="7">
        <f>IF(COUNTIF('Start Set'!A:A, A19) &gt; 0, 1, 0)</f>
        <v>0</v>
      </c>
      <c r="G19" s="7">
        <f>IF(COUNTIF('Iteration 1 - Forward'!A:A, A19) &gt; 0, 1, 0)</f>
        <v>0</v>
      </c>
      <c r="H19" s="7">
        <f>IF(COUNTIF('Iteration 1 - Backward'!A:A, A19) &gt; 0, 1, 0)</f>
        <v>0</v>
      </c>
      <c r="I19" s="7">
        <f>IF(COUNTIF('Iteration 2 - Forward-Forward'!A:A, A19) &gt; 0, 1, 0)</f>
        <v>0</v>
      </c>
      <c r="J19" s="7">
        <f>IF(COUNTIF('Iteration 2 - Forward-Backward'!A:A, A19) &gt; 0, 1, 0)</f>
        <v>0</v>
      </c>
      <c r="K19" s="7">
        <f>IF(COUNTIF('Iteration 2 - Backward-Backward'!A:A, A19) &gt; 0, 1, 0)</f>
        <v>0</v>
      </c>
      <c r="L19" s="7">
        <f>IF(COUNTIF('Iteration 2 - Backward-Forward'!A:A, A19) &gt; 0, 1, 0)</f>
        <v>0</v>
      </c>
      <c r="M19" s="7">
        <f>IF(COUNTIF('Iteration 3 - FFF'!A:A, A19) &gt; 0, 1, 0)</f>
        <v>0</v>
      </c>
      <c r="N19" s="7">
        <f>IF(COUNTIF('Iteration 3 - FFB'!A:A, A19) &gt; 0, 1, 0)</f>
        <v>0</v>
      </c>
      <c r="O19" s="7">
        <f>IF(COUNTIF('Iteration 3 - FBF'!A:A, A19) &gt; 0, 1, 0)</f>
        <v>0</v>
      </c>
      <c r="P19" s="7">
        <f>IF(COUNTIF('Iteration 3 - FBB'!A:A, A19) &gt; 0, 1, 0)</f>
        <v>0</v>
      </c>
      <c r="Q19" s="7">
        <f>IF(COUNTIF('Iteration 3 - BBB'!A:A, A19) &gt; 0, 1, 0)</f>
        <v>0</v>
      </c>
      <c r="R19" s="7">
        <f>IF(COUNTIF('Iteration 3 - BBF'!A:A, A19) &gt; 0, 1, 0)</f>
        <v>0</v>
      </c>
      <c r="S19" s="7">
        <f>IF(COUNTIF('Iteration 3 - BFF'!A:A, A19) &gt; 0, 1, 0)</f>
        <v>0</v>
      </c>
      <c r="T19" s="7">
        <f>IF(COUNTIF('Iteration 3 - BFB'!A:A, A19) &gt; 0, 1, 0)</f>
        <v>0</v>
      </c>
      <c r="U19" s="7">
        <f>IF(COUNTIF('Iteration 4 - FFBB'!A:A, A19) &gt; 0, 1, 0)</f>
        <v>0</v>
      </c>
      <c r="V19" s="7">
        <f>IF(COUNTIF('Iteration 4 - FFBF'!A:A, A19) &gt; 0, 1, 0)</f>
        <v>0</v>
      </c>
      <c r="W19" s="7">
        <v>1</v>
      </c>
    </row>
    <row r="20" spans="1:23" x14ac:dyDescent="0.25">
      <c r="A20" s="7" t="s">
        <v>9370</v>
      </c>
      <c r="B20" s="7" t="s">
        <v>6684</v>
      </c>
      <c r="C20" s="7">
        <v>2015</v>
      </c>
      <c r="D20" s="7" t="s">
        <v>6684</v>
      </c>
      <c r="E20" s="7">
        <f t="shared" si="0"/>
        <v>0</v>
      </c>
      <c r="F20" s="7">
        <f>IF(COUNTIF('Start Set'!A:A, A20) &gt; 0, 1, 0)</f>
        <v>0</v>
      </c>
      <c r="G20" s="7">
        <f>IF(COUNTIF('Iteration 1 - Forward'!A:A, A20) &gt; 0, 1, 0)</f>
        <v>0</v>
      </c>
      <c r="H20" s="7">
        <f>IF(COUNTIF('Iteration 1 - Backward'!A:A, A20) &gt; 0, 1, 0)</f>
        <v>0</v>
      </c>
      <c r="I20" s="7">
        <f>IF(COUNTIF('Iteration 2 - Forward-Forward'!A:A, A20) &gt; 0, 1, 0)</f>
        <v>0</v>
      </c>
      <c r="J20" s="7">
        <f>IF(COUNTIF('Iteration 2 - Forward-Backward'!A:A, A20) &gt; 0, 1, 0)</f>
        <v>0</v>
      </c>
      <c r="K20" s="7">
        <f>IF(COUNTIF('Iteration 2 - Backward-Backward'!A:A, A20) &gt; 0, 1, 0)</f>
        <v>0</v>
      </c>
      <c r="L20" s="7">
        <f>IF(COUNTIF('Iteration 2 - Backward-Forward'!A:A, A20) &gt; 0, 1, 0)</f>
        <v>0</v>
      </c>
      <c r="M20" s="7">
        <f>IF(COUNTIF('Iteration 3 - FFF'!A:A, A20) &gt; 0, 1, 0)</f>
        <v>0</v>
      </c>
      <c r="N20" s="7">
        <f>IF(COUNTIF('Iteration 3 - FFB'!A:A, A20) &gt; 0, 1, 0)</f>
        <v>0</v>
      </c>
      <c r="O20" s="7">
        <f>IF(COUNTIF('Iteration 3 - FBF'!A:A, A20) &gt; 0, 1, 0)</f>
        <v>0</v>
      </c>
      <c r="P20" s="7">
        <f>IF(COUNTIF('Iteration 3 - FBB'!A:A, A20) &gt; 0, 1, 0)</f>
        <v>1</v>
      </c>
      <c r="Q20" s="7">
        <f>IF(COUNTIF('Iteration 3 - BBB'!A:A, A20) &gt; 0, 1, 0)</f>
        <v>0</v>
      </c>
      <c r="R20" s="7">
        <f>IF(COUNTIF('Iteration 3 - BBF'!A:A, A20) &gt; 0, 1, 0)</f>
        <v>0</v>
      </c>
      <c r="S20" s="7">
        <f>IF(COUNTIF('Iteration 3 - BFF'!A:A, A20) &gt; 0, 1, 0)</f>
        <v>0</v>
      </c>
      <c r="T20" s="7">
        <f>IF(COUNTIF('Iteration 3 - BFB'!A:A, A20) &gt; 0, 1, 0)</f>
        <v>0</v>
      </c>
      <c r="U20" s="7">
        <f>IF(COUNTIF('Iteration 4 - FFBB'!A:A, A20) &gt; 0, 1, 0)</f>
        <v>0</v>
      </c>
      <c r="V20" s="7">
        <f>IF(COUNTIF('Iteration 4 - FFBF'!A:A, A20) &gt; 0, 1, 0)</f>
        <v>0</v>
      </c>
      <c r="W20" s="7">
        <v>1</v>
      </c>
    </row>
    <row r="21" spans="1:23" x14ac:dyDescent="0.25">
      <c r="A21" s="7" t="s">
        <v>12701</v>
      </c>
      <c r="B21" s="7" t="s">
        <v>12702</v>
      </c>
      <c r="C21" s="7">
        <v>2015</v>
      </c>
      <c r="D21" s="7" t="s">
        <v>12703</v>
      </c>
      <c r="E21" s="7">
        <f t="shared" si="0"/>
        <v>0</v>
      </c>
      <c r="F21" s="7">
        <f>IF(COUNTIF('Start Set'!A:A, A21) &gt; 0, 1, 0)</f>
        <v>0</v>
      </c>
      <c r="G21" s="7">
        <f>IF(COUNTIF('Iteration 1 - Forward'!A:A, A21) &gt; 0, 1, 0)</f>
        <v>0</v>
      </c>
      <c r="H21" s="7">
        <f>IF(COUNTIF('Iteration 1 - Backward'!A:A, A21) &gt; 0, 1, 0)</f>
        <v>0</v>
      </c>
      <c r="I21" s="7">
        <f>IF(COUNTIF('Iteration 2 - Forward-Forward'!A:A, A21) &gt; 0, 1, 0)</f>
        <v>0</v>
      </c>
      <c r="J21" s="7">
        <f>IF(COUNTIF('Iteration 2 - Forward-Backward'!A:A, A21) &gt; 0, 1, 0)</f>
        <v>0</v>
      </c>
      <c r="K21" s="7">
        <f>IF(COUNTIF('Iteration 2 - Backward-Backward'!A:A, A21) &gt; 0, 1, 0)</f>
        <v>0</v>
      </c>
      <c r="L21" s="7">
        <f>IF(COUNTIF('Iteration 2 - Backward-Forward'!A:A, A21) &gt; 0, 1, 0)</f>
        <v>0</v>
      </c>
      <c r="M21" s="7">
        <f>IF(COUNTIF('Iteration 3 - FFF'!A:A, A21) &gt; 0, 1, 0)</f>
        <v>0</v>
      </c>
      <c r="N21" s="7">
        <f>IF(COUNTIF('Iteration 3 - FFB'!A:A, A21) &gt; 0, 1, 0)</f>
        <v>0</v>
      </c>
      <c r="O21" s="7">
        <f>IF(COUNTIF('Iteration 3 - FBF'!A:A, A21) &gt; 0, 1, 0)</f>
        <v>0</v>
      </c>
      <c r="P21" s="7">
        <f>IF(COUNTIF('Iteration 3 - FBB'!A:A, A21) &gt; 0, 1, 0)</f>
        <v>0</v>
      </c>
      <c r="Q21" s="7">
        <f>IF(COUNTIF('Iteration 3 - BBB'!A:A, A21) &gt; 0, 1, 0)</f>
        <v>0</v>
      </c>
      <c r="R21" s="7">
        <f>IF(COUNTIF('Iteration 3 - BBF'!A:A, A21) &gt; 0, 1, 0)</f>
        <v>0</v>
      </c>
      <c r="S21" s="7">
        <f>IF(COUNTIF('Iteration 3 - BFF'!A:A, A21) &gt; 0, 1, 0)</f>
        <v>0</v>
      </c>
      <c r="T21" s="7">
        <f>IF(COUNTIF('Iteration 3 - BFB'!A:A, A21) &gt; 0, 1, 0)</f>
        <v>0</v>
      </c>
      <c r="U21" s="7">
        <f>IF(COUNTIF('Iteration 4 - FFBB'!A:A, A21) &gt; 0, 1, 0)</f>
        <v>0</v>
      </c>
      <c r="V21" s="7">
        <f>IF(COUNTIF('Iteration 4 - FFBF'!A:A, A21) &gt; 0, 1, 0)</f>
        <v>0</v>
      </c>
      <c r="W21" s="7">
        <v>1</v>
      </c>
    </row>
    <row r="22" spans="1:23" x14ac:dyDescent="0.25">
      <c r="A22" s="7" t="s">
        <v>12729</v>
      </c>
      <c r="B22" s="7" t="s">
        <v>12730</v>
      </c>
      <c r="C22" s="7">
        <v>2015</v>
      </c>
      <c r="D22" s="7" t="s">
        <v>12731</v>
      </c>
      <c r="E22" s="7">
        <f t="shared" si="0"/>
        <v>0</v>
      </c>
      <c r="F22" s="7">
        <f>IF(COUNTIF('Start Set'!A:A, A22) &gt; 0, 1, 0)</f>
        <v>0</v>
      </c>
      <c r="G22" s="7">
        <f>IF(COUNTIF('Iteration 1 - Forward'!A:A, A22) &gt; 0, 1, 0)</f>
        <v>0</v>
      </c>
      <c r="H22" s="7">
        <f>IF(COUNTIF('Iteration 1 - Backward'!A:A, A22) &gt; 0, 1, 0)</f>
        <v>0</v>
      </c>
      <c r="I22" s="7">
        <f>IF(COUNTIF('Iteration 2 - Forward-Forward'!A:A, A22) &gt; 0, 1, 0)</f>
        <v>0</v>
      </c>
      <c r="J22" s="7">
        <f>IF(COUNTIF('Iteration 2 - Forward-Backward'!A:A, A22) &gt; 0, 1, 0)</f>
        <v>0</v>
      </c>
      <c r="K22" s="7">
        <f>IF(COUNTIF('Iteration 2 - Backward-Backward'!A:A, A22) &gt; 0, 1, 0)</f>
        <v>0</v>
      </c>
      <c r="L22" s="7">
        <f>IF(COUNTIF('Iteration 2 - Backward-Forward'!A:A, A22) &gt; 0, 1, 0)</f>
        <v>0</v>
      </c>
      <c r="M22" s="7">
        <f>IF(COUNTIF('Iteration 3 - FFF'!A:A, A22) &gt; 0, 1, 0)</f>
        <v>0</v>
      </c>
      <c r="N22" s="7">
        <f>IF(COUNTIF('Iteration 3 - FFB'!A:A, A22) &gt; 0, 1, 0)</f>
        <v>0</v>
      </c>
      <c r="O22" s="7">
        <f>IF(COUNTIF('Iteration 3 - FBF'!A:A, A22) &gt; 0, 1, 0)</f>
        <v>0</v>
      </c>
      <c r="P22" s="7">
        <f>IF(COUNTIF('Iteration 3 - FBB'!A:A, A22) &gt; 0, 1, 0)</f>
        <v>0</v>
      </c>
      <c r="Q22" s="7">
        <f>IF(COUNTIF('Iteration 3 - BBB'!A:A, A22) &gt; 0, 1, 0)</f>
        <v>0</v>
      </c>
      <c r="R22" s="7">
        <f>IF(COUNTIF('Iteration 3 - BBF'!A:A, A22) &gt; 0, 1, 0)</f>
        <v>0</v>
      </c>
      <c r="S22" s="7">
        <f>IF(COUNTIF('Iteration 3 - BFF'!A:A, A22) &gt; 0, 1, 0)</f>
        <v>0</v>
      </c>
      <c r="T22" s="7">
        <f>IF(COUNTIF('Iteration 3 - BFB'!A:A, A22) &gt; 0, 1, 0)</f>
        <v>0</v>
      </c>
      <c r="U22" s="7">
        <f>IF(COUNTIF('Iteration 4 - FFBB'!A:A, A22) &gt; 0, 1, 0)</f>
        <v>0</v>
      </c>
      <c r="V22" s="7">
        <f>IF(COUNTIF('Iteration 4 - FFBF'!A:A, A22) &gt; 0, 1, 0)</f>
        <v>0</v>
      </c>
      <c r="W22" s="7">
        <v>1</v>
      </c>
    </row>
    <row r="23" spans="1:23" x14ac:dyDescent="0.25">
      <c r="A23" s="7" t="s">
        <v>12849</v>
      </c>
      <c r="B23" s="7" t="s">
        <v>12850</v>
      </c>
      <c r="C23" s="7">
        <v>2015</v>
      </c>
      <c r="D23" s="7" t="s">
        <v>12851</v>
      </c>
      <c r="E23" s="7">
        <f t="shared" si="0"/>
        <v>0</v>
      </c>
      <c r="F23" s="7">
        <f>IF(COUNTIF('Start Set'!A:A, A23) &gt; 0, 1, 0)</f>
        <v>0</v>
      </c>
      <c r="G23" s="7">
        <f>IF(COUNTIF('Iteration 1 - Forward'!A:A, A23) &gt; 0, 1, 0)</f>
        <v>0</v>
      </c>
      <c r="H23" s="7">
        <f>IF(COUNTIF('Iteration 1 - Backward'!A:A, A23) &gt; 0, 1, 0)</f>
        <v>0</v>
      </c>
      <c r="I23" s="7">
        <f>IF(COUNTIF('Iteration 2 - Forward-Forward'!A:A, A23) &gt; 0, 1, 0)</f>
        <v>0</v>
      </c>
      <c r="J23" s="7">
        <f>IF(COUNTIF('Iteration 2 - Forward-Backward'!A:A, A23) &gt; 0, 1, 0)</f>
        <v>0</v>
      </c>
      <c r="K23" s="7">
        <f>IF(COUNTIF('Iteration 2 - Backward-Backward'!A:A, A23) &gt; 0, 1, 0)</f>
        <v>0</v>
      </c>
      <c r="L23" s="7">
        <f>IF(COUNTIF('Iteration 2 - Backward-Forward'!A:A, A23) &gt; 0, 1, 0)</f>
        <v>0</v>
      </c>
      <c r="M23" s="7">
        <f>IF(COUNTIF('Iteration 3 - FFF'!A:A, A23) &gt; 0, 1, 0)</f>
        <v>0</v>
      </c>
      <c r="N23" s="7">
        <f>IF(COUNTIF('Iteration 3 - FFB'!A:A, A23) &gt; 0, 1, 0)</f>
        <v>0</v>
      </c>
      <c r="O23" s="7">
        <f>IF(COUNTIF('Iteration 3 - FBF'!A:A, A23) &gt; 0, 1, 0)</f>
        <v>0</v>
      </c>
      <c r="P23" s="7">
        <f>IF(COUNTIF('Iteration 3 - FBB'!A:A, A23) &gt; 0, 1, 0)</f>
        <v>0</v>
      </c>
      <c r="Q23" s="7">
        <f>IF(COUNTIF('Iteration 3 - BBB'!A:A, A23) &gt; 0, 1, 0)</f>
        <v>0</v>
      </c>
      <c r="R23" s="7">
        <f>IF(COUNTIF('Iteration 3 - BBF'!A:A, A23) &gt; 0, 1, 0)</f>
        <v>0</v>
      </c>
      <c r="S23" s="7">
        <f>IF(COUNTIF('Iteration 3 - BFF'!A:A, A23) &gt; 0, 1, 0)</f>
        <v>0</v>
      </c>
      <c r="T23" s="7">
        <f>IF(COUNTIF('Iteration 3 - BFB'!A:A, A23) &gt; 0, 1, 0)</f>
        <v>0</v>
      </c>
      <c r="U23" s="7">
        <f>IF(COUNTIF('Iteration 4 - FFBB'!A:A, A23) &gt; 0, 1, 0)</f>
        <v>0</v>
      </c>
      <c r="V23" s="7">
        <f>IF(COUNTIF('Iteration 4 - FFBF'!A:A, A23) &gt; 0, 1, 0)</f>
        <v>0</v>
      </c>
      <c r="W23" s="7">
        <v>1</v>
      </c>
    </row>
    <row r="24" spans="1:23" x14ac:dyDescent="0.25">
      <c r="A24" s="7" t="s">
        <v>12862</v>
      </c>
      <c r="B24" s="7" t="s">
        <v>12863</v>
      </c>
      <c r="C24" s="7">
        <v>2015</v>
      </c>
      <c r="D24" s="7" t="s">
        <v>12731</v>
      </c>
      <c r="E24" s="7">
        <f t="shared" si="0"/>
        <v>0</v>
      </c>
      <c r="F24" s="7">
        <f>IF(COUNTIF('Start Set'!A:A, A24) &gt; 0, 1, 0)</f>
        <v>0</v>
      </c>
      <c r="G24" s="7">
        <f>IF(COUNTIF('Iteration 1 - Forward'!A:A, A24) &gt; 0, 1, 0)</f>
        <v>0</v>
      </c>
      <c r="H24" s="7">
        <f>IF(COUNTIF('Iteration 1 - Backward'!A:A, A24) &gt; 0, 1, 0)</f>
        <v>0</v>
      </c>
      <c r="I24" s="7">
        <f>IF(COUNTIF('Iteration 2 - Forward-Forward'!A:A, A24) &gt; 0, 1, 0)</f>
        <v>0</v>
      </c>
      <c r="J24" s="7">
        <f>IF(COUNTIF('Iteration 2 - Forward-Backward'!A:A, A24) &gt; 0, 1, 0)</f>
        <v>0</v>
      </c>
      <c r="K24" s="7">
        <f>IF(COUNTIF('Iteration 2 - Backward-Backward'!A:A, A24) &gt; 0, 1, 0)</f>
        <v>0</v>
      </c>
      <c r="L24" s="7">
        <f>IF(COUNTIF('Iteration 2 - Backward-Forward'!A:A, A24) &gt; 0, 1, 0)</f>
        <v>0</v>
      </c>
      <c r="M24" s="7">
        <f>IF(COUNTIF('Iteration 3 - FFF'!A:A, A24) &gt; 0, 1, 0)</f>
        <v>0</v>
      </c>
      <c r="N24" s="7">
        <f>IF(COUNTIF('Iteration 3 - FFB'!A:A, A24) &gt; 0, 1, 0)</f>
        <v>0</v>
      </c>
      <c r="O24" s="7">
        <f>IF(COUNTIF('Iteration 3 - FBF'!A:A, A24) &gt; 0, 1, 0)</f>
        <v>0</v>
      </c>
      <c r="P24" s="7">
        <f>IF(COUNTIF('Iteration 3 - FBB'!A:A, A24) &gt; 0, 1, 0)</f>
        <v>0</v>
      </c>
      <c r="Q24" s="7">
        <f>IF(COUNTIF('Iteration 3 - BBB'!A:A, A24) &gt; 0, 1, 0)</f>
        <v>0</v>
      </c>
      <c r="R24" s="7">
        <f>IF(COUNTIF('Iteration 3 - BBF'!A:A, A24) &gt; 0, 1, 0)</f>
        <v>0</v>
      </c>
      <c r="S24" s="7">
        <f>IF(COUNTIF('Iteration 3 - BFF'!A:A, A24) &gt; 0, 1, 0)</f>
        <v>0</v>
      </c>
      <c r="T24" s="7">
        <f>IF(COUNTIF('Iteration 3 - BFB'!A:A, A24) &gt; 0, 1, 0)</f>
        <v>0</v>
      </c>
      <c r="U24" s="7">
        <f>IF(COUNTIF('Iteration 4 - FFBB'!A:A, A24) &gt; 0, 1, 0)</f>
        <v>0</v>
      </c>
      <c r="V24" s="7">
        <f>IF(COUNTIF('Iteration 4 - FFBF'!A:A, A24) &gt; 0, 1, 0)</f>
        <v>0</v>
      </c>
      <c r="W24" s="7">
        <v>1</v>
      </c>
    </row>
    <row r="25" spans="1:23" x14ac:dyDescent="0.25">
      <c r="A25" s="7" t="s">
        <v>12896</v>
      </c>
      <c r="B25" s="7" t="s">
        <v>12897</v>
      </c>
      <c r="C25" s="7">
        <v>2015</v>
      </c>
      <c r="D25" s="7" t="s">
        <v>12898</v>
      </c>
      <c r="E25" s="7">
        <f t="shared" si="0"/>
        <v>0</v>
      </c>
      <c r="F25" s="7">
        <f>IF(COUNTIF('Start Set'!A:A, A25) &gt; 0, 1, 0)</f>
        <v>0</v>
      </c>
      <c r="G25" s="7">
        <f>IF(COUNTIF('Iteration 1 - Forward'!A:A, A25) &gt; 0, 1, 0)</f>
        <v>0</v>
      </c>
      <c r="H25" s="7">
        <f>IF(COUNTIF('Iteration 1 - Backward'!A:A, A25) &gt; 0, 1, 0)</f>
        <v>0</v>
      </c>
      <c r="I25" s="7">
        <f>IF(COUNTIF('Iteration 2 - Forward-Forward'!A:A, A25) &gt; 0, 1, 0)</f>
        <v>0</v>
      </c>
      <c r="J25" s="7">
        <f>IF(COUNTIF('Iteration 2 - Forward-Backward'!A:A, A25) &gt; 0, 1, 0)</f>
        <v>0</v>
      </c>
      <c r="K25" s="7">
        <f>IF(COUNTIF('Iteration 2 - Backward-Backward'!A:A, A25) &gt; 0, 1, 0)</f>
        <v>0</v>
      </c>
      <c r="L25" s="7">
        <f>IF(COUNTIF('Iteration 2 - Backward-Forward'!A:A, A25) &gt; 0, 1, 0)</f>
        <v>0</v>
      </c>
      <c r="M25" s="7">
        <f>IF(COUNTIF('Iteration 3 - FFF'!A:A, A25) &gt; 0, 1, 0)</f>
        <v>0</v>
      </c>
      <c r="N25" s="7">
        <f>IF(COUNTIF('Iteration 3 - FFB'!A:A, A25) &gt; 0, 1, 0)</f>
        <v>0</v>
      </c>
      <c r="O25" s="7">
        <f>IF(COUNTIF('Iteration 3 - FBF'!A:A, A25) &gt; 0, 1, 0)</f>
        <v>0</v>
      </c>
      <c r="P25" s="7">
        <f>IF(COUNTIF('Iteration 3 - FBB'!A:A, A25) &gt; 0, 1, 0)</f>
        <v>0</v>
      </c>
      <c r="Q25" s="7">
        <f>IF(COUNTIF('Iteration 3 - BBB'!A:A, A25) &gt; 0, 1, 0)</f>
        <v>0</v>
      </c>
      <c r="R25" s="7">
        <f>IF(COUNTIF('Iteration 3 - BBF'!A:A, A25) &gt; 0, 1, 0)</f>
        <v>0</v>
      </c>
      <c r="S25" s="7">
        <f>IF(COUNTIF('Iteration 3 - BFF'!A:A, A25) &gt; 0, 1, 0)</f>
        <v>0</v>
      </c>
      <c r="T25" s="7">
        <f>IF(COUNTIF('Iteration 3 - BFB'!A:A, A25) &gt; 0, 1, 0)</f>
        <v>0</v>
      </c>
      <c r="U25" s="7">
        <f>IF(COUNTIF('Iteration 4 - FFBB'!A:A, A25) &gt; 0, 1, 0)</f>
        <v>0</v>
      </c>
      <c r="V25" s="7">
        <f>IF(COUNTIF('Iteration 4 - FFBF'!A:A, A25) &gt; 0, 1, 0)</f>
        <v>0</v>
      </c>
      <c r="W25" s="7">
        <v>1</v>
      </c>
    </row>
    <row r="26" spans="1:23" x14ac:dyDescent="0.25">
      <c r="A26" s="7" t="s">
        <v>13095</v>
      </c>
      <c r="B26" s="7" t="s">
        <v>13096</v>
      </c>
      <c r="C26" s="7">
        <v>2015</v>
      </c>
      <c r="D26" s="7" t="s">
        <v>13097</v>
      </c>
      <c r="E26" s="7">
        <f t="shared" si="0"/>
        <v>0</v>
      </c>
      <c r="F26" s="7">
        <f>IF(COUNTIF('Start Set'!A:A, A26) &gt; 0, 1, 0)</f>
        <v>0</v>
      </c>
      <c r="G26" s="7">
        <f>IF(COUNTIF('Iteration 1 - Forward'!A:A, A26) &gt; 0, 1, 0)</f>
        <v>0</v>
      </c>
      <c r="H26" s="7">
        <f>IF(COUNTIF('Iteration 1 - Backward'!A:A, A26) &gt; 0, 1, 0)</f>
        <v>0</v>
      </c>
      <c r="I26" s="7">
        <f>IF(COUNTIF('Iteration 2 - Forward-Forward'!A:A, A26) &gt; 0, 1, 0)</f>
        <v>0</v>
      </c>
      <c r="J26" s="7">
        <f>IF(COUNTIF('Iteration 2 - Forward-Backward'!A:A, A26) &gt; 0, 1, 0)</f>
        <v>0</v>
      </c>
      <c r="K26" s="7">
        <f>IF(COUNTIF('Iteration 2 - Backward-Backward'!A:A, A26) &gt; 0, 1, 0)</f>
        <v>0</v>
      </c>
      <c r="L26" s="7">
        <f>IF(COUNTIF('Iteration 2 - Backward-Forward'!A:A, A26) &gt; 0, 1, 0)</f>
        <v>0</v>
      </c>
      <c r="M26" s="7">
        <f>IF(COUNTIF('Iteration 3 - FFF'!A:A, A26) &gt; 0, 1, 0)</f>
        <v>0</v>
      </c>
      <c r="N26" s="7">
        <f>IF(COUNTIF('Iteration 3 - FFB'!A:A, A26) &gt; 0, 1, 0)</f>
        <v>0</v>
      </c>
      <c r="O26" s="7">
        <f>IF(COUNTIF('Iteration 3 - FBF'!A:A, A26) &gt; 0, 1, 0)</f>
        <v>0</v>
      </c>
      <c r="P26" s="7">
        <f>IF(COUNTIF('Iteration 3 - FBB'!A:A, A26) &gt; 0, 1, 0)</f>
        <v>0</v>
      </c>
      <c r="Q26" s="7">
        <f>IF(COUNTIF('Iteration 3 - BBB'!A:A, A26) &gt; 0, 1, 0)</f>
        <v>0</v>
      </c>
      <c r="R26" s="7">
        <f>IF(COUNTIF('Iteration 3 - BBF'!A:A, A26) &gt; 0, 1, 0)</f>
        <v>0</v>
      </c>
      <c r="S26" s="7">
        <f>IF(COUNTIF('Iteration 3 - BFF'!A:A, A26) &gt; 0, 1, 0)</f>
        <v>0</v>
      </c>
      <c r="T26" s="7">
        <f>IF(COUNTIF('Iteration 3 - BFB'!A:A, A26) &gt; 0, 1, 0)</f>
        <v>0</v>
      </c>
      <c r="U26" s="7">
        <f>IF(COUNTIF('Iteration 4 - FFBB'!A:A, A26) &gt; 0, 1, 0)</f>
        <v>0</v>
      </c>
      <c r="V26" s="7">
        <f>IF(COUNTIF('Iteration 4 - FFBF'!A:A, A26) &gt; 0, 1, 0)</f>
        <v>0</v>
      </c>
      <c r="W26" s="7">
        <v>1</v>
      </c>
    </row>
    <row r="27" spans="1:23" x14ac:dyDescent="0.25">
      <c r="A27" s="7" t="s">
        <v>12733</v>
      </c>
      <c r="B27" s="7" t="s">
        <v>12734</v>
      </c>
      <c r="C27" s="7">
        <v>2016</v>
      </c>
      <c r="D27" s="7" t="s">
        <v>12735</v>
      </c>
      <c r="E27" s="7">
        <f t="shared" si="0"/>
        <v>0</v>
      </c>
      <c r="F27" s="7">
        <f>IF(COUNTIF('Start Set'!A:A, A27) &gt; 0, 1, 0)</f>
        <v>0</v>
      </c>
      <c r="G27" s="7">
        <f>IF(COUNTIF('Iteration 1 - Forward'!A:A, A27) &gt; 0, 1, 0)</f>
        <v>0</v>
      </c>
      <c r="H27" s="7">
        <f>IF(COUNTIF('Iteration 1 - Backward'!A:A, A27) &gt; 0, 1, 0)</f>
        <v>0</v>
      </c>
      <c r="I27" s="7">
        <f>IF(COUNTIF('Iteration 2 - Forward-Forward'!A:A, A27) &gt; 0, 1, 0)</f>
        <v>0</v>
      </c>
      <c r="J27" s="7">
        <f>IF(COUNTIF('Iteration 2 - Forward-Backward'!A:A, A27) &gt; 0, 1, 0)</f>
        <v>0</v>
      </c>
      <c r="K27" s="7">
        <f>IF(COUNTIF('Iteration 2 - Backward-Backward'!A:A, A27) &gt; 0, 1, 0)</f>
        <v>0</v>
      </c>
      <c r="L27" s="7">
        <f>IF(COUNTIF('Iteration 2 - Backward-Forward'!A:A, A27) &gt; 0, 1, 0)</f>
        <v>0</v>
      </c>
      <c r="M27" s="7">
        <f>IF(COUNTIF('Iteration 3 - FFF'!A:A, A27) &gt; 0, 1, 0)</f>
        <v>0</v>
      </c>
      <c r="N27" s="7">
        <f>IF(COUNTIF('Iteration 3 - FFB'!A:A, A27) &gt; 0, 1, 0)</f>
        <v>0</v>
      </c>
      <c r="O27" s="7">
        <f>IF(COUNTIF('Iteration 3 - FBF'!A:A, A27) &gt; 0, 1, 0)</f>
        <v>0</v>
      </c>
      <c r="P27" s="7">
        <f>IF(COUNTIF('Iteration 3 - FBB'!A:A, A27) &gt; 0, 1, 0)</f>
        <v>0</v>
      </c>
      <c r="Q27" s="7">
        <f>IF(COUNTIF('Iteration 3 - BBB'!A:A, A27) &gt; 0, 1, 0)</f>
        <v>0</v>
      </c>
      <c r="R27" s="7">
        <f>IF(COUNTIF('Iteration 3 - BBF'!A:A, A27) &gt; 0, 1, 0)</f>
        <v>0</v>
      </c>
      <c r="S27" s="7">
        <f>IF(COUNTIF('Iteration 3 - BFF'!A:A, A27) &gt; 0, 1, 0)</f>
        <v>0</v>
      </c>
      <c r="T27" s="7">
        <f>IF(COUNTIF('Iteration 3 - BFB'!A:A, A27) &gt; 0, 1, 0)</f>
        <v>0</v>
      </c>
      <c r="U27" s="7">
        <f>IF(COUNTIF('Iteration 4 - FFBB'!A:A, A27) &gt; 0, 1, 0)</f>
        <v>0</v>
      </c>
      <c r="V27" s="7">
        <f>IF(COUNTIF('Iteration 4 - FFBF'!A:A, A27) &gt; 0, 1, 0)</f>
        <v>0</v>
      </c>
      <c r="W27" s="7">
        <v>1</v>
      </c>
    </row>
    <row r="28" spans="1:23" x14ac:dyDescent="0.25">
      <c r="A28" s="7" t="s">
        <v>12761</v>
      </c>
      <c r="B28" s="7" t="s">
        <v>12762</v>
      </c>
      <c r="C28" s="7">
        <v>2016</v>
      </c>
      <c r="D28" s="7" t="s">
        <v>12763</v>
      </c>
      <c r="E28" s="7">
        <f t="shared" si="0"/>
        <v>0</v>
      </c>
      <c r="F28" s="7">
        <f>IF(COUNTIF('Start Set'!A:A, A28) &gt; 0, 1, 0)</f>
        <v>0</v>
      </c>
      <c r="G28" s="7">
        <f>IF(COUNTIF('Iteration 1 - Forward'!A:A, A28) &gt; 0, 1, 0)</f>
        <v>0</v>
      </c>
      <c r="H28" s="7">
        <f>IF(COUNTIF('Iteration 1 - Backward'!A:A, A28) &gt; 0, 1, 0)</f>
        <v>0</v>
      </c>
      <c r="I28" s="7">
        <f>IF(COUNTIF('Iteration 2 - Forward-Forward'!A:A, A28) &gt; 0, 1, 0)</f>
        <v>0</v>
      </c>
      <c r="J28" s="7">
        <f>IF(COUNTIF('Iteration 2 - Forward-Backward'!A:A, A28) &gt; 0, 1, 0)</f>
        <v>0</v>
      </c>
      <c r="K28" s="7">
        <f>IF(COUNTIF('Iteration 2 - Backward-Backward'!A:A, A28) &gt; 0, 1, 0)</f>
        <v>0</v>
      </c>
      <c r="L28" s="7">
        <f>IF(COUNTIF('Iteration 2 - Backward-Forward'!A:A, A28) &gt; 0, 1, 0)</f>
        <v>0</v>
      </c>
      <c r="M28" s="7">
        <f>IF(COUNTIF('Iteration 3 - FFF'!A:A, A28) &gt; 0, 1, 0)</f>
        <v>0</v>
      </c>
      <c r="N28" s="7">
        <f>IF(COUNTIF('Iteration 3 - FFB'!A:A, A28) &gt; 0, 1, 0)</f>
        <v>0</v>
      </c>
      <c r="O28" s="7">
        <f>IF(COUNTIF('Iteration 3 - FBF'!A:A, A28) &gt; 0, 1, 0)</f>
        <v>0</v>
      </c>
      <c r="P28" s="7">
        <f>IF(COUNTIF('Iteration 3 - FBB'!A:A, A28) &gt; 0, 1, 0)</f>
        <v>0</v>
      </c>
      <c r="Q28" s="7">
        <f>IF(COUNTIF('Iteration 3 - BBB'!A:A, A28) &gt; 0, 1, 0)</f>
        <v>0</v>
      </c>
      <c r="R28" s="7">
        <f>IF(COUNTIF('Iteration 3 - BBF'!A:A, A28) &gt; 0, 1, 0)</f>
        <v>0</v>
      </c>
      <c r="S28" s="7">
        <f>IF(COUNTIF('Iteration 3 - BFF'!A:A, A28) &gt; 0, 1, 0)</f>
        <v>0</v>
      </c>
      <c r="T28" s="7">
        <f>IF(COUNTIF('Iteration 3 - BFB'!A:A, A28) &gt; 0, 1, 0)</f>
        <v>0</v>
      </c>
      <c r="U28" s="7">
        <f>IF(COUNTIF('Iteration 4 - FFBB'!A:A, A28) &gt; 0, 1, 0)</f>
        <v>0</v>
      </c>
      <c r="V28" s="7">
        <f>IF(COUNTIF('Iteration 4 - FFBF'!A:A, A28) &gt; 0, 1, 0)</f>
        <v>0</v>
      </c>
      <c r="W28" s="7">
        <v>1</v>
      </c>
    </row>
    <row r="29" spans="1:23" x14ac:dyDescent="0.25">
      <c r="A29" s="7" t="s">
        <v>980</v>
      </c>
      <c r="B29" s="7" t="s">
        <v>13007</v>
      </c>
      <c r="C29" s="7">
        <v>2016</v>
      </c>
      <c r="D29" s="7" t="s">
        <v>13008</v>
      </c>
      <c r="E29" s="7">
        <f t="shared" si="0"/>
        <v>0</v>
      </c>
      <c r="F29" s="7">
        <f>IF(COUNTIF('Start Set'!A:A, A29) &gt; 0, 1, 0)</f>
        <v>0</v>
      </c>
      <c r="G29" s="7">
        <f>IF(COUNTIF('Iteration 1 - Forward'!A:A, A29) &gt; 0, 1, 0)</f>
        <v>0</v>
      </c>
      <c r="H29" s="7">
        <f>IF(COUNTIF('Iteration 1 - Backward'!A:A, A29) &gt; 0, 1, 0)</f>
        <v>1</v>
      </c>
      <c r="I29" s="7">
        <f>IF(COUNTIF('Iteration 2 - Forward-Forward'!A:A, A29) &gt; 0, 1, 0)</f>
        <v>0</v>
      </c>
      <c r="J29" s="7">
        <f>IF(COUNTIF('Iteration 2 - Forward-Backward'!A:A, A29) &gt; 0, 1, 0)</f>
        <v>0</v>
      </c>
      <c r="K29" s="7">
        <f>IF(COUNTIF('Iteration 2 - Backward-Backward'!A:A, A29) &gt; 0, 1, 0)</f>
        <v>0</v>
      </c>
      <c r="L29" s="7">
        <f>IF(COUNTIF('Iteration 2 - Backward-Forward'!A:A, A29) &gt; 0, 1, 0)</f>
        <v>0</v>
      </c>
      <c r="M29" s="7">
        <f>IF(COUNTIF('Iteration 3 - FFF'!A:A, A29) &gt; 0, 1, 0)</f>
        <v>0</v>
      </c>
      <c r="N29" s="7">
        <f>IF(COUNTIF('Iteration 3 - FFB'!A:A, A29) &gt; 0, 1, 0)</f>
        <v>0</v>
      </c>
      <c r="O29" s="7">
        <f>IF(COUNTIF('Iteration 3 - FBF'!A:A, A29) &gt; 0, 1, 0)</f>
        <v>0</v>
      </c>
      <c r="P29" s="7">
        <f>IF(COUNTIF('Iteration 3 - FBB'!A:A, A29) &gt; 0, 1, 0)</f>
        <v>0</v>
      </c>
      <c r="Q29" s="7">
        <f>IF(COUNTIF('Iteration 3 - BBB'!A:A, A29) &gt; 0, 1, 0)</f>
        <v>0</v>
      </c>
      <c r="R29" s="7">
        <f>IF(COUNTIF('Iteration 3 - BBF'!A:A, A29) &gt; 0, 1, 0)</f>
        <v>0</v>
      </c>
      <c r="S29" s="7">
        <f>IF(COUNTIF('Iteration 3 - BFF'!A:A, A29) &gt; 0, 1, 0)</f>
        <v>0</v>
      </c>
      <c r="T29" s="7">
        <f>IF(COUNTIF('Iteration 3 - BFB'!A:A, A29) &gt; 0, 1, 0)</f>
        <v>0</v>
      </c>
      <c r="U29" s="7">
        <f>IF(COUNTIF('Iteration 4 - FFBB'!A:A, A29) &gt; 0, 1, 0)</f>
        <v>0</v>
      </c>
      <c r="V29" s="7">
        <f>IF(COUNTIF('Iteration 4 - FFBF'!A:A, A29) &gt; 0, 1, 0)</f>
        <v>0</v>
      </c>
      <c r="W29" s="7">
        <v>1</v>
      </c>
    </row>
    <row r="30" spans="1:23" x14ac:dyDescent="0.25">
      <c r="A30" s="7" t="s">
        <v>13012</v>
      </c>
      <c r="B30" s="7" t="s">
        <v>13013</v>
      </c>
      <c r="C30" s="7">
        <v>2016</v>
      </c>
      <c r="D30" s="7" t="s">
        <v>13008</v>
      </c>
      <c r="E30" s="7">
        <f t="shared" si="0"/>
        <v>0</v>
      </c>
      <c r="F30" s="7">
        <f>IF(COUNTIF('Start Set'!A:A, A30) &gt; 0, 1, 0)</f>
        <v>0</v>
      </c>
      <c r="G30" s="7">
        <f>IF(COUNTIF('Iteration 1 - Forward'!A:A, A30) &gt; 0, 1, 0)</f>
        <v>0</v>
      </c>
      <c r="H30" s="7">
        <f>IF(COUNTIF('Iteration 1 - Backward'!A:A, A30) &gt; 0, 1, 0)</f>
        <v>0</v>
      </c>
      <c r="I30" s="7">
        <f>IF(COUNTIF('Iteration 2 - Forward-Forward'!A:A, A30) &gt; 0, 1, 0)</f>
        <v>0</v>
      </c>
      <c r="J30" s="7">
        <f>IF(COUNTIF('Iteration 2 - Forward-Backward'!A:A, A30) &gt; 0, 1, 0)</f>
        <v>0</v>
      </c>
      <c r="K30" s="7">
        <f>IF(COUNTIF('Iteration 2 - Backward-Backward'!A:A, A30) &gt; 0, 1, 0)</f>
        <v>0</v>
      </c>
      <c r="L30" s="7">
        <f>IF(COUNTIF('Iteration 2 - Backward-Forward'!A:A, A30) &gt; 0, 1, 0)</f>
        <v>0</v>
      </c>
      <c r="M30" s="7">
        <f>IF(COUNTIF('Iteration 3 - FFF'!A:A, A30) &gt; 0, 1, 0)</f>
        <v>0</v>
      </c>
      <c r="N30" s="7">
        <f>IF(COUNTIF('Iteration 3 - FFB'!A:A, A30) &gt; 0, 1, 0)</f>
        <v>0</v>
      </c>
      <c r="O30" s="7">
        <f>IF(COUNTIF('Iteration 3 - FBF'!A:A, A30) &gt; 0, 1, 0)</f>
        <v>0</v>
      </c>
      <c r="P30" s="7">
        <f>IF(COUNTIF('Iteration 3 - FBB'!A:A, A30) &gt; 0, 1, 0)</f>
        <v>0</v>
      </c>
      <c r="Q30" s="7">
        <f>IF(COUNTIF('Iteration 3 - BBB'!A:A, A30) &gt; 0, 1, 0)</f>
        <v>0</v>
      </c>
      <c r="R30" s="7">
        <f>IF(COUNTIF('Iteration 3 - BBF'!A:A, A30) &gt; 0, 1, 0)</f>
        <v>0</v>
      </c>
      <c r="S30" s="7">
        <f>IF(COUNTIF('Iteration 3 - BFF'!A:A, A30) &gt; 0, 1, 0)</f>
        <v>0</v>
      </c>
      <c r="T30" s="7">
        <f>IF(COUNTIF('Iteration 3 - BFB'!A:A, A30) &gt; 0, 1, 0)</f>
        <v>0</v>
      </c>
      <c r="U30" s="7">
        <f>IF(COUNTIF('Iteration 4 - FFBB'!A:A, A30) &gt; 0, 1, 0)</f>
        <v>0</v>
      </c>
      <c r="V30" s="7">
        <f>IF(COUNTIF('Iteration 4 - FFBF'!A:A, A30) &gt; 0, 1, 0)</f>
        <v>0</v>
      </c>
      <c r="W30" s="7">
        <v>1</v>
      </c>
    </row>
    <row r="31" spans="1:23" x14ac:dyDescent="0.25">
      <c r="A31" s="7" t="s">
        <v>13079</v>
      </c>
      <c r="B31" s="7" t="s">
        <v>13080</v>
      </c>
      <c r="C31" s="7">
        <v>2016</v>
      </c>
      <c r="D31" s="7" t="s">
        <v>13081</v>
      </c>
      <c r="E31" s="7">
        <f t="shared" si="0"/>
        <v>0</v>
      </c>
      <c r="F31" s="7">
        <f>IF(COUNTIF('Start Set'!A:A, A31) &gt; 0, 1, 0)</f>
        <v>0</v>
      </c>
      <c r="G31" s="7">
        <f>IF(COUNTIF('Iteration 1 - Forward'!A:A, A31) &gt; 0, 1, 0)</f>
        <v>0</v>
      </c>
      <c r="H31" s="7">
        <f>IF(COUNTIF('Iteration 1 - Backward'!A:A, A31) &gt; 0, 1, 0)</f>
        <v>0</v>
      </c>
      <c r="I31" s="7">
        <f>IF(COUNTIF('Iteration 2 - Forward-Forward'!A:A, A31) &gt; 0, 1, 0)</f>
        <v>0</v>
      </c>
      <c r="J31" s="7">
        <f>IF(COUNTIF('Iteration 2 - Forward-Backward'!A:A, A31) &gt; 0, 1, 0)</f>
        <v>0</v>
      </c>
      <c r="K31" s="7">
        <f>IF(COUNTIF('Iteration 2 - Backward-Backward'!A:A, A31) &gt; 0, 1, 0)</f>
        <v>0</v>
      </c>
      <c r="L31" s="7">
        <f>IF(COUNTIF('Iteration 2 - Backward-Forward'!A:A, A31) &gt; 0, 1, 0)</f>
        <v>0</v>
      </c>
      <c r="M31" s="7">
        <f>IF(COUNTIF('Iteration 3 - FFF'!A:A, A31) &gt; 0, 1, 0)</f>
        <v>0</v>
      </c>
      <c r="N31" s="7">
        <f>IF(COUNTIF('Iteration 3 - FFB'!A:A, A31) &gt; 0, 1, 0)</f>
        <v>0</v>
      </c>
      <c r="O31" s="7">
        <f>IF(COUNTIF('Iteration 3 - FBF'!A:A, A31) &gt; 0, 1, 0)</f>
        <v>0</v>
      </c>
      <c r="P31" s="7">
        <f>IF(COUNTIF('Iteration 3 - FBB'!A:A, A31) &gt; 0, 1, 0)</f>
        <v>0</v>
      </c>
      <c r="Q31" s="7">
        <f>IF(COUNTIF('Iteration 3 - BBB'!A:A, A31) &gt; 0, 1, 0)</f>
        <v>0</v>
      </c>
      <c r="R31" s="7">
        <f>IF(COUNTIF('Iteration 3 - BBF'!A:A, A31) &gt; 0, 1, 0)</f>
        <v>0</v>
      </c>
      <c r="S31" s="7">
        <f>IF(COUNTIF('Iteration 3 - BFF'!A:A, A31) &gt; 0, 1, 0)</f>
        <v>0</v>
      </c>
      <c r="T31" s="7">
        <f>IF(COUNTIF('Iteration 3 - BFB'!A:A, A31) &gt; 0, 1, 0)</f>
        <v>0</v>
      </c>
      <c r="U31" s="7">
        <f>IF(COUNTIF('Iteration 4 - FFBB'!A:A, A31) &gt; 0, 1, 0)</f>
        <v>0</v>
      </c>
      <c r="V31" s="7">
        <f>IF(COUNTIF('Iteration 4 - FFBF'!A:A, A31) &gt; 0, 1, 0)</f>
        <v>0</v>
      </c>
      <c r="W31" s="7">
        <v>1</v>
      </c>
    </row>
    <row r="32" spans="1:23" x14ac:dyDescent="0.25">
      <c r="A32" s="7" t="s">
        <v>13141</v>
      </c>
      <c r="B32" s="7" t="s">
        <v>13142</v>
      </c>
      <c r="C32" s="7">
        <v>2016</v>
      </c>
      <c r="D32" s="7" t="s">
        <v>13143</v>
      </c>
      <c r="E32" s="7">
        <f t="shared" si="0"/>
        <v>0</v>
      </c>
      <c r="F32" s="7">
        <f>IF(COUNTIF('Start Set'!A:A, A32) &gt; 0, 1, 0)</f>
        <v>0</v>
      </c>
      <c r="G32" s="7">
        <f>IF(COUNTIF('Iteration 1 - Forward'!A:A, A32) &gt; 0, 1, 0)</f>
        <v>0</v>
      </c>
      <c r="H32" s="7">
        <f>IF(COUNTIF('Iteration 1 - Backward'!A:A, A32) &gt; 0, 1, 0)</f>
        <v>0</v>
      </c>
      <c r="I32" s="7">
        <f>IF(COUNTIF('Iteration 2 - Forward-Forward'!A:A, A32) &gt; 0, 1, 0)</f>
        <v>0</v>
      </c>
      <c r="J32" s="7">
        <f>IF(COUNTIF('Iteration 2 - Forward-Backward'!A:A, A32) &gt; 0, 1, 0)</f>
        <v>0</v>
      </c>
      <c r="K32" s="7">
        <f>IF(COUNTIF('Iteration 2 - Backward-Backward'!A:A, A32) &gt; 0, 1, 0)</f>
        <v>0</v>
      </c>
      <c r="L32" s="7">
        <f>IF(COUNTIF('Iteration 2 - Backward-Forward'!A:A, A32) &gt; 0, 1, 0)</f>
        <v>0</v>
      </c>
      <c r="M32" s="7">
        <f>IF(COUNTIF('Iteration 3 - FFF'!A:A, A32) &gt; 0, 1, 0)</f>
        <v>0</v>
      </c>
      <c r="N32" s="7">
        <f>IF(COUNTIF('Iteration 3 - FFB'!A:A, A32) &gt; 0, 1, 0)</f>
        <v>0</v>
      </c>
      <c r="O32" s="7">
        <f>IF(COUNTIF('Iteration 3 - FBF'!A:A, A32) &gt; 0, 1, 0)</f>
        <v>0</v>
      </c>
      <c r="P32" s="7">
        <f>IF(COUNTIF('Iteration 3 - FBB'!A:A, A32) &gt; 0, 1, 0)</f>
        <v>0</v>
      </c>
      <c r="Q32" s="7">
        <f>IF(COUNTIF('Iteration 3 - BBB'!A:A, A32) &gt; 0, 1, 0)</f>
        <v>0</v>
      </c>
      <c r="R32" s="7">
        <f>IF(COUNTIF('Iteration 3 - BBF'!A:A, A32) &gt; 0, 1, 0)</f>
        <v>0</v>
      </c>
      <c r="S32" s="7">
        <f>IF(COUNTIF('Iteration 3 - BFF'!A:A, A32) &gt; 0, 1, 0)</f>
        <v>0</v>
      </c>
      <c r="T32" s="7">
        <f>IF(COUNTIF('Iteration 3 - BFB'!A:A, A32) &gt; 0, 1, 0)</f>
        <v>0</v>
      </c>
      <c r="U32" s="7">
        <f>IF(COUNTIF('Iteration 4 - FFBB'!A:A, A32) &gt; 0, 1, 0)</f>
        <v>0</v>
      </c>
      <c r="V32" s="7">
        <f>IF(COUNTIF('Iteration 4 - FFBF'!A:A, A32) &gt; 0, 1, 0)</f>
        <v>0</v>
      </c>
      <c r="W32" s="7">
        <v>1</v>
      </c>
    </row>
    <row r="33" spans="1:23" x14ac:dyDescent="0.25">
      <c r="A33" s="7" t="s">
        <v>9368</v>
      </c>
      <c r="B33" s="7" t="s">
        <v>12706</v>
      </c>
      <c r="C33" s="7">
        <v>2017</v>
      </c>
      <c r="D33" s="7" t="s">
        <v>12707</v>
      </c>
      <c r="E33" s="7">
        <f t="shared" si="0"/>
        <v>0</v>
      </c>
      <c r="F33" s="7">
        <f>IF(COUNTIF('Start Set'!A:A, A33) &gt; 0, 1, 0)</f>
        <v>0</v>
      </c>
      <c r="G33" s="7">
        <f>IF(COUNTIF('Iteration 1 - Forward'!A:A, A33) &gt; 0, 1, 0)</f>
        <v>0</v>
      </c>
      <c r="H33" s="7">
        <f>IF(COUNTIF('Iteration 1 - Backward'!A:A, A33) &gt; 0, 1, 0)</f>
        <v>0</v>
      </c>
      <c r="I33" s="7">
        <f>IF(COUNTIF('Iteration 2 - Forward-Forward'!A:A, A33) &gt; 0, 1, 0)</f>
        <v>0</v>
      </c>
      <c r="J33" s="7">
        <f>IF(COUNTIF('Iteration 2 - Forward-Backward'!A:A, A33) &gt; 0, 1, 0)</f>
        <v>0</v>
      </c>
      <c r="K33" s="7">
        <f>IF(COUNTIF('Iteration 2 - Backward-Backward'!A:A, A33) &gt; 0, 1, 0)</f>
        <v>0</v>
      </c>
      <c r="L33" s="7">
        <f>IF(COUNTIF('Iteration 2 - Backward-Forward'!A:A, A33) &gt; 0, 1, 0)</f>
        <v>0</v>
      </c>
      <c r="M33" s="7">
        <f>IF(COUNTIF('Iteration 3 - FFF'!A:A, A33) &gt; 0, 1, 0)</f>
        <v>0</v>
      </c>
      <c r="N33" s="7">
        <f>IF(COUNTIF('Iteration 3 - FFB'!A:A, A33) &gt; 0, 1, 0)</f>
        <v>0</v>
      </c>
      <c r="O33" s="7">
        <f>IF(COUNTIF('Iteration 3 - FBF'!A:A, A33) &gt; 0, 1, 0)</f>
        <v>0</v>
      </c>
      <c r="P33" s="7">
        <f>IF(COUNTIF('Iteration 3 - FBB'!A:A, A33) &gt; 0, 1, 0)</f>
        <v>1</v>
      </c>
      <c r="Q33" s="7">
        <f>IF(COUNTIF('Iteration 3 - BBB'!A:A, A33) &gt; 0, 1, 0)</f>
        <v>0</v>
      </c>
      <c r="R33" s="7">
        <f>IF(COUNTIF('Iteration 3 - BBF'!A:A, A33) &gt; 0, 1, 0)</f>
        <v>0</v>
      </c>
      <c r="S33" s="7">
        <f>IF(COUNTIF('Iteration 3 - BFF'!A:A, A33) &gt; 0, 1, 0)</f>
        <v>0</v>
      </c>
      <c r="T33" s="7">
        <f>IF(COUNTIF('Iteration 3 - BFB'!A:A, A33) &gt; 0, 1, 0)</f>
        <v>0</v>
      </c>
      <c r="U33" s="7">
        <f>IF(COUNTIF('Iteration 4 - FFBB'!A:A, A33) &gt; 0, 1, 0)</f>
        <v>0</v>
      </c>
      <c r="V33" s="7">
        <f>IF(COUNTIF('Iteration 4 - FFBF'!A:A, A33) &gt; 0, 1, 0)</f>
        <v>0</v>
      </c>
      <c r="W33" s="7">
        <v>1</v>
      </c>
    </row>
    <row r="34" spans="1:23" x14ac:dyDescent="0.25">
      <c r="A34" s="7" t="s">
        <v>12710</v>
      </c>
      <c r="B34" s="7" t="s">
        <v>12711</v>
      </c>
      <c r="C34" s="7">
        <v>2017</v>
      </c>
      <c r="D34" s="7" t="s">
        <v>138</v>
      </c>
      <c r="E34" s="7">
        <f t="shared" si="0"/>
        <v>0</v>
      </c>
      <c r="F34" s="7">
        <f>IF(COUNTIF('Start Set'!A:A, A34) &gt; 0, 1, 0)</f>
        <v>0</v>
      </c>
      <c r="G34" s="7">
        <f>IF(COUNTIF('Iteration 1 - Forward'!A:A, A34) &gt; 0, 1, 0)</f>
        <v>0</v>
      </c>
      <c r="H34" s="7">
        <f>IF(COUNTIF('Iteration 1 - Backward'!A:A, A34) &gt; 0, 1, 0)</f>
        <v>0</v>
      </c>
      <c r="I34" s="7">
        <f>IF(COUNTIF('Iteration 2 - Forward-Forward'!A:A, A34) &gt; 0, 1, 0)</f>
        <v>0</v>
      </c>
      <c r="J34" s="7">
        <f>IF(COUNTIF('Iteration 2 - Forward-Backward'!A:A, A34) &gt; 0, 1, 0)</f>
        <v>0</v>
      </c>
      <c r="K34" s="7">
        <f>IF(COUNTIF('Iteration 2 - Backward-Backward'!A:A, A34) &gt; 0, 1, 0)</f>
        <v>0</v>
      </c>
      <c r="L34" s="7">
        <f>IF(COUNTIF('Iteration 2 - Backward-Forward'!A:A, A34) &gt; 0, 1, 0)</f>
        <v>0</v>
      </c>
      <c r="M34" s="7">
        <f>IF(COUNTIF('Iteration 3 - FFF'!A:A, A34) &gt; 0, 1, 0)</f>
        <v>0</v>
      </c>
      <c r="N34" s="7">
        <f>IF(COUNTIF('Iteration 3 - FFB'!A:A, A34) &gt; 0, 1, 0)</f>
        <v>0</v>
      </c>
      <c r="O34" s="7">
        <f>IF(COUNTIF('Iteration 3 - FBF'!A:A, A34) &gt; 0, 1, 0)</f>
        <v>0</v>
      </c>
      <c r="P34" s="7">
        <f>IF(COUNTIF('Iteration 3 - FBB'!A:A, A34) &gt; 0, 1, 0)</f>
        <v>0</v>
      </c>
      <c r="Q34" s="7">
        <f>IF(COUNTIF('Iteration 3 - BBB'!A:A, A34) &gt; 0, 1, 0)</f>
        <v>0</v>
      </c>
      <c r="R34" s="7">
        <f>IF(COUNTIF('Iteration 3 - BBF'!A:A, A34) &gt; 0, 1, 0)</f>
        <v>0</v>
      </c>
      <c r="S34" s="7">
        <f>IF(COUNTIF('Iteration 3 - BFF'!A:A, A34) &gt; 0, 1, 0)</f>
        <v>0</v>
      </c>
      <c r="T34" s="7">
        <f>IF(COUNTIF('Iteration 3 - BFB'!A:A, A34) &gt; 0, 1, 0)</f>
        <v>0</v>
      </c>
      <c r="U34" s="7">
        <f>IF(COUNTIF('Iteration 4 - FFBB'!A:A, A34) &gt; 0, 1, 0)</f>
        <v>0</v>
      </c>
      <c r="V34" s="7">
        <f>IF(COUNTIF('Iteration 4 - FFBF'!A:A, A34) &gt; 0, 1, 0)</f>
        <v>0</v>
      </c>
      <c r="W34" s="7">
        <v>1</v>
      </c>
    </row>
    <row r="35" spans="1:23" x14ac:dyDescent="0.25">
      <c r="A35" s="7" t="s">
        <v>11651</v>
      </c>
      <c r="B35" s="7" t="s">
        <v>12713</v>
      </c>
      <c r="C35" s="7">
        <v>2017</v>
      </c>
      <c r="D35" s="7" t="s">
        <v>12707</v>
      </c>
      <c r="E35" s="7">
        <f t="shared" si="0"/>
        <v>0</v>
      </c>
      <c r="F35" s="7">
        <f>IF(COUNTIF('Start Set'!A:A, A35) &gt; 0, 1, 0)</f>
        <v>0</v>
      </c>
      <c r="G35" s="7">
        <f>IF(COUNTIF('Iteration 1 - Forward'!A:A, A35) &gt; 0, 1, 0)</f>
        <v>0</v>
      </c>
      <c r="H35" s="7">
        <f>IF(COUNTIF('Iteration 1 - Backward'!A:A, A35) &gt; 0, 1, 0)</f>
        <v>0</v>
      </c>
      <c r="I35" s="7">
        <f>IF(COUNTIF('Iteration 2 - Forward-Forward'!A:A, A35) &gt; 0, 1, 0)</f>
        <v>0</v>
      </c>
      <c r="J35" s="7">
        <f>IF(COUNTIF('Iteration 2 - Forward-Backward'!A:A, A35) &gt; 0, 1, 0)</f>
        <v>0</v>
      </c>
      <c r="K35" s="7">
        <f>IF(COUNTIF('Iteration 2 - Backward-Backward'!A:A, A35) &gt; 0, 1, 0)</f>
        <v>0</v>
      </c>
      <c r="L35" s="7">
        <f>IF(COUNTIF('Iteration 2 - Backward-Forward'!A:A, A35) &gt; 0, 1, 0)</f>
        <v>0</v>
      </c>
      <c r="M35" s="7">
        <f>IF(COUNTIF('Iteration 3 - FFF'!A:A, A35) &gt; 0, 1, 0)</f>
        <v>0</v>
      </c>
      <c r="N35" s="7">
        <f>IF(COUNTIF('Iteration 3 - FFB'!A:A, A35) &gt; 0, 1, 0)</f>
        <v>0</v>
      </c>
      <c r="O35" s="7">
        <f>IF(COUNTIF('Iteration 3 - FBF'!A:A, A35) &gt; 0, 1, 0)</f>
        <v>0</v>
      </c>
      <c r="P35" s="7">
        <f>IF(COUNTIF('Iteration 3 - FBB'!A:A, A35) &gt; 0, 1, 0)</f>
        <v>0</v>
      </c>
      <c r="Q35" s="7">
        <f>IF(COUNTIF('Iteration 3 - BBB'!A:A, A35) &gt; 0, 1, 0)</f>
        <v>0</v>
      </c>
      <c r="R35" s="7">
        <f>IF(COUNTIF('Iteration 3 - BBF'!A:A, A35) &gt; 0, 1, 0)</f>
        <v>0</v>
      </c>
      <c r="S35" s="7">
        <f>IF(COUNTIF('Iteration 3 - BFF'!A:A, A35) &gt; 0, 1, 0)</f>
        <v>0</v>
      </c>
      <c r="T35" s="7">
        <f>IF(COUNTIF('Iteration 3 - BFB'!A:A, A35) &gt; 0, 1, 0)</f>
        <v>1</v>
      </c>
      <c r="U35" s="7">
        <f>IF(COUNTIF('Iteration 4 - FFBB'!A:A, A35) &gt; 0, 1, 0)</f>
        <v>0</v>
      </c>
      <c r="V35" s="7">
        <f>IF(COUNTIF('Iteration 4 - FFBF'!A:A, A35) &gt; 0, 1, 0)</f>
        <v>0</v>
      </c>
      <c r="W35" s="7">
        <v>1</v>
      </c>
    </row>
    <row r="36" spans="1:23" x14ac:dyDescent="0.25">
      <c r="A36" s="7" t="s">
        <v>12718</v>
      </c>
      <c r="B36" s="7" t="s">
        <v>12719</v>
      </c>
      <c r="C36" s="7">
        <v>2017</v>
      </c>
      <c r="D36" s="7" t="s">
        <v>5018</v>
      </c>
      <c r="E36" s="7">
        <f t="shared" si="0"/>
        <v>0</v>
      </c>
      <c r="F36" s="7">
        <f>IF(COUNTIF('Start Set'!A:A, A36) &gt; 0, 1, 0)</f>
        <v>0</v>
      </c>
      <c r="G36" s="7">
        <f>IF(COUNTIF('Iteration 1 - Forward'!A:A, A36) &gt; 0, 1, 0)</f>
        <v>0</v>
      </c>
      <c r="H36" s="7">
        <f>IF(COUNTIF('Iteration 1 - Backward'!A:A, A36) &gt; 0, 1, 0)</f>
        <v>0</v>
      </c>
      <c r="I36" s="7">
        <f>IF(COUNTIF('Iteration 2 - Forward-Forward'!A:A, A36) &gt; 0, 1, 0)</f>
        <v>0</v>
      </c>
      <c r="J36" s="7">
        <f>IF(COUNTIF('Iteration 2 - Forward-Backward'!A:A, A36) &gt; 0, 1, 0)</f>
        <v>0</v>
      </c>
      <c r="K36" s="7">
        <f>IF(COUNTIF('Iteration 2 - Backward-Backward'!A:A, A36) &gt; 0, 1, 0)</f>
        <v>0</v>
      </c>
      <c r="L36" s="7">
        <f>IF(COUNTIF('Iteration 2 - Backward-Forward'!A:A, A36) &gt; 0, 1, 0)</f>
        <v>0</v>
      </c>
      <c r="M36" s="7">
        <f>IF(COUNTIF('Iteration 3 - FFF'!A:A, A36) &gt; 0, 1, 0)</f>
        <v>0</v>
      </c>
      <c r="N36" s="7">
        <f>IF(COUNTIF('Iteration 3 - FFB'!A:A, A36) &gt; 0, 1, 0)</f>
        <v>0</v>
      </c>
      <c r="O36" s="7">
        <f>IF(COUNTIF('Iteration 3 - FBF'!A:A, A36) &gt; 0, 1, 0)</f>
        <v>0</v>
      </c>
      <c r="P36" s="7">
        <f>IF(COUNTIF('Iteration 3 - FBB'!A:A, A36) &gt; 0, 1, 0)</f>
        <v>0</v>
      </c>
      <c r="Q36" s="7">
        <f>IF(COUNTIF('Iteration 3 - BBB'!A:A, A36) &gt; 0, 1, 0)</f>
        <v>0</v>
      </c>
      <c r="R36" s="7">
        <f>IF(COUNTIF('Iteration 3 - BBF'!A:A, A36) &gt; 0, 1, 0)</f>
        <v>0</v>
      </c>
      <c r="S36" s="7">
        <f>IF(COUNTIF('Iteration 3 - BFF'!A:A, A36) &gt; 0, 1, 0)</f>
        <v>0</v>
      </c>
      <c r="T36" s="7">
        <f>IF(COUNTIF('Iteration 3 - BFB'!A:A, A36) &gt; 0, 1, 0)</f>
        <v>0</v>
      </c>
      <c r="U36" s="7">
        <f>IF(COUNTIF('Iteration 4 - FFBB'!A:A, A36) &gt; 0, 1, 0)</f>
        <v>0</v>
      </c>
      <c r="V36" s="7">
        <f>IF(COUNTIF('Iteration 4 - FFBF'!A:A, A36) &gt; 0, 1, 0)</f>
        <v>0</v>
      </c>
      <c r="W36" s="7">
        <v>1</v>
      </c>
    </row>
    <row r="37" spans="1:23" x14ac:dyDescent="0.25">
      <c r="A37" s="7" t="s">
        <v>5670</v>
      </c>
      <c r="B37" s="7" t="s">
        <v>12720</v>
      </c>
      <c r="C37" s="7">
        <v>2017</v>
      </c>
      <c r="D37" s="7" t="s">
        <v>12707</v>
      </c>
      <c r="E37" s="7">
        <f t="shared" si="0"/>
        <v>0</v>
      </c>
      <c r="F37" s="7">
        <f>IF(COUNTIF('Start Set'!A:A, A37) &gt; 0, 1, 0)</f>
        <v>0</v>
      </c>
      <c r="G37" s="7">
        <f>IF(COUNTIF('Iteration 1 - Forward'!A:A, A37) &gt; 0, 1, 0)</f>
        <v>0</v>
      </c>
      <c r="H37" s="7">
        <f>IF(COUNTIF('Iteration 1 - Backward'!A:A, A37) &gt; 0, 1, 0)</f>
        <v>0</v>
      </c>
      <c r="I37" s="7">
        <f>IF(COUNTIF('Iteration 2 - Forward-Forward'!A:A, A37) &gt; 0, 1, 0)</f>
        <v>0</v>
      </c>
      <c r="J37" s="7">
        <f>IF(COUNTIF('Iteration 2 - Forward-Backward'!A:A, A37) &gt; 0, 1, 0)</f>
        <v>1</v>
      </c>
      <c r="K37" s="7">
        <f>IF(COUNTIF('Iteration 2 - Backward-Backward'!A:A, A37) &gt; 0, 1, 0)</f>
        <v>0</v>
      </c>
      <c r="L37" s="7">
        <f>IF(COUNTIF('Iteration 2 - Backward-Forward'!A:A, A37) &gt; 0, 1, 0)</f>
        <v>0</v>
      </c>
      <c r="M37" s="7">
        <f>IF(COUNTIF('Iteration 3 - FFF'!A:A, A37) &gt; 0, 1, 0)</f>
        <v>0</v>
      </c>
      <c r="N37" s="7">
        <f>IF(COUNTIF('Iteration 3 - FFB'!A:A, A37) &gt; 0, 1, 0)</f>
        <v>0</v>
      </c>
      <c r="O37" s="7">
        <f>IF(COUNTIF('Iteration 3 - FBF'!A:A, A37) &gt; 0, 1, 0)</f>
        <v>0</v>
      </c>
      <c r="P37" s="7">
        <f>IF(COUNTIF('Iteration 3 - FBB'!A:A, A37) &gt; 0, 1, 0)</f>
        <v>1</v>
      </c>
      <c r="Q37" s="7">
        <f>IF(COUNTIF('Iteration 3 - BBB'!A:A, A37) &gt; 0, 1, 0)</f>
        <v>0</v>
      </c>
      <c r="R37" s="7">
        <f>IF(COUNTIF('Iteration 3 - BBF'!A:A, A37) &gt; 0, 1, 0)</f>
        <v>0</v>
      </c>
      <c r="S37" s="7">
        <f>IF(COUNTIF('Iteration 3 - BFF'!A:A, A37) &gt; 0, 1, 0)</f>
        <v>0</v>
      </c>
      <c r="T37" s="7">
        <f>IF(COUNTIF('Iteration 3 - BFB'!A:A, A37) &gt; 0, 1, 0)</f>
        <v>0</v>
      </c>
      <c r="U37" s="7">
        <f>IF(COUNTIF('Iteration 4 - FFBB'!A:A, A37) &gt; 0, 1, 0)</f>
        <v>0</v>
      </c>
      <c r="V37" s="7">
        <f>IF(COUNTIF('Iteration 4 - FFBF'!A:A, A37) &gt; 0, 1, 0)</f>
        <v>0</v>
      </c>
      <c r="W37" s="7">
        <v>1</v>
      </c>
    </row>
    <row r="38" spans="1:23" x14ac:dyDescent="0.25">
      <c r="A38" s="7" t="s">
        <v>12721</v>
      </c>
      <c r="B38" s="7" t="s">
        <v>12722</v>
      </c>
      <c r="C38" s="7">
        <v>2017</v>
      </c>
      <c r="D38" s="7" t="s">
        <v>4835</v>
      </c>
      <c r="E38" s="7">
        <f t="shared" si="0"/>
        <v>0</v>
      </c>
      <c r="F38" s="7">
        <f>IF(COUNTIF('Start Set'!A:A, A38) &gt; 0, 1, 0)</f>
        <v>0</v>
      </c>
      <c r="G38" s="7">
        <f>IF(COUNTIF('Iteration 1 - Forward'!A:A, A38) &gt; 0, 1, 0)</f>
        <v>0</v>
      </c>
      <c r="H38" s="7">
        <f>IF(COUNTIF('Iteration 1 - Backward'!A:A, A38) &gt; 0, 1, 0)</f>
        <v>0</v>
      </c>
      <c r="I38" s="7">
        <f>IF(COUNTIF('Iteration 2 - Forward-Forward'!A:A, A38) &gt; 0, 1, 0)</f>
        <v>0</v>
      </c>
      <c r="J38" s="7">
        <f>IF(COUNTIF('Iteration 2 - Forward-Backward'!A:A, A38) &gt; 0, 1, 0)</f>
        <v>0</v>
      </c>
      <c r="K38" s="7">
        <f>IF(COUNTIF('Iteration 2 - Backward-Backward'!A:A, A38) &gt; 0, 1, 0)</f>
        <v>0</v>
      </c>
      <c r="L38" s="7">
        <f>IF(COUNTIF('Iteration 2 - Backward-Forward'!A:A, A38) &gt; 0, 1, 0)</f>
        <v>0</v>
      </c>
      <c r="M38" s="7">
        <f>IF(COUNTIF('Iteration 3 - FFF'!A:A, A38) &gt; 0, 1, 0)</f>
        <v>0</v>
      </c>
      <c r="N38" s="7">
        <f>IF(COUNTIF('Iteration 3 - FFB'!A:A, A38) &gt; 0, 1, 0)</f>
        <v>0</v>
      </c>
      <c r="O38" s="7">
        <f>IF(COUNTIF('Iteration 3 - FBF'!A:A, A38) &gt; 0, 1, 0)</f>
        <v>0</v>
      </c>
      <c r="P38" s="7">
        <f>IF(COUNTIF('Iteration 3 - FBB'!A:A, A38) &gt; 0, 1, 0)</f>
        <v>0</v>
      </c>
      <c r="Q38" s="7">
        <f>IF(COUNTIF('Iteration 3 - BBB'!A:A, A38) &gt; 0, 1, 0)</f>
        <v>0</v>
      </c>
      <c r="R38" s="7">
        <f>IF(COUNTIF('Iteration 3 - BBF'!A:A, A38) &gt; 0, 1, 0)</f>
        <v>0</v>
      </c>
      <c r="S38" s="7">
        <f>IF(COUNTIF('Iteration 3 - BFF'!A:A, A38) &gt; 0, 1, 0)</f>
        <v>0</v>
      </c>
      <c r="T38" s="7">
        <f>IF(COUNTIF('Iteration 3 - BFB'!A:A, A38) &gt; 0, 1, 0)</f>
        <v>0</v>
      </c>
      <c r="U38" s="7">
        <f>IF(COUNTIF('Iteration 4 - FFBB'!A:A, A38) &gt; 0, 1, 0)</f>
        <v>0</v>
      </c>
      <c r="V38" s="7">
        <f>IF(COUNTIF('Iteration 4 - FFBF'!A:A, A38) &gt; 0, 1, 0)</f>
        <v>0</v>
      </c>
      <c r="W38" s="7">
        <v>1</v>
      </c>
    </row>
    <row r="39" spans="1:23" x14ac:dyDescent="0.25">
      <c r="A39" s="7" t="s">
        <v>12723</v>
      </c>
      <c r="B39" s="7" t="s">
        <v>12724</v>
      </c>
      <c r="C39" s="7">
        <v>2017</v>
      </c>
      <c r="D39" s="7" t="s">
        <v>12707</v>
      </c>
      <c r="E39" s="7">
        <f t="shared" si="0"/>
        <v>0</v>
      </c>
      <c r="F39" s="7">
        <f>IF(COUNTIF('Start Set'!A:A, A39) &gt; 0, 1, 0)</f>
        <v>0</v>
      </c>
      <c r="G39" s="7">
        <f>IF(COUNTIF('Iteration 1 - Forward'!A:A, A39) &gt; 0, 1, 0)</f>
        <v>0</v>
      </c>
      <c r="H39" s="7">
        <f>IF(COUNTIF('Iteration 1 - Backward'!A:A, A39) &gt; 0, 1, 0)</f>
        <v>1</v>
      </c>
      <c r="I39" s="7">
        <f>IF(COUNTIF('Iteration 2 - Forward-Forward'!A:A, A39) &gt; 0, 1, 0)</f>
        <v>0</v>
      </c>
      <c r="J39" s="7">
        <f>IF(COUNTIF('Iteration 2 - Forward-Backward'!A:A, A39) &gt; 0, 1, 0)</f>
        <v>0</v>
      </c>
      <c r="K39" s="7">
        <f>IF(COUNTIF('Iteration 2 - Backward-Backward'!A:A, A39) &gt; 0, 1, 0)</f>
        <v>0</v>
      </c>
      <c r="L39" s="7">
        <f>IF(COUNTIF('Iteration 2 - Backward-Forward'!A:A, A39) &gt; 0, 1, 0)</f>
        <v>0</v>
      </c>
      <c r="M39" s="7">
        <f>IF(COUNTIF('Iteration 3 - FFF'!A:A, A39) &gt; 0, 1, 0)</f>
        <v>0</v>
      </c>
      <c r="N39" s="7">
        <f>IF(COUNTIF('Iteration 3 - FFB'!A:A, A39) &gt; 0, 1, 0)</f>
        <v>0</v>
      </c>
      <c r="O39" s="7">
        <f>IF(COUNTIF('Iteration 3 - FBF'!A:A, A39) &gt; 0, 1, 0)</f>
        <v>0</v>
      </c>
      <c r="P39" s="7">
        <f>IF(COUNTIF('Iteration 3 - FBB'!A:A, A39) &gt; 0, 1, 0)</f>
        <v>0</v>
      </c>
      <c r="Q39" s="7">
        <f>IF(COUNTIF('Iteration 3 - BBB'!A:A, A39) &gt; 0, 1, 0)</f>
        <v>0</v>
      </c>
      <c r="R39" s="7">
        <f>IF(COUNTIF('Iteration 3 - BBF'!A:A, A39) &gt; 0, 1, 0)</f>
        <v>0</v>
      </c>
      <c r="S39" s="7">
        <f>IF(COUNTIF('Iteration 3 - BFF'!A:A, A39) &gt; 0, 1, 0)</f>
        <v>0</v>
      </c>
      <c r="T39" s="7">
        <f>IF(COUNTIF('Iteration 3 - BFB'!A:A, A39) &gt; 0, 1, 0)</f>
        <v>0</v>
      </c>
      <c r="U39" s="7">
        <f>IF(COUNTIF('Iteration 4 - FFBB'!A:A, A39) &gt; 0, 1, 0)</f>
        <v>0</v>
      </c>
      <c r="V39" s="7">
        <f>IF(COUNTIF('Iteration 4 - FFBF'!A:A, A39) &gt; 0, 1, 0)</f>
        <v>0</v>
      </c>
      <c r="W39" s="7">
        <v>1</v>
      </c>
    </row>
    <row r="40" spans="1:23" x14ac:dyDescent="0.25">
      <c r="A40" s="7" t="s">
        <v>12764</v>
      </c>
      <c r="B40" s="7" t="s">
        <v>12765</v>
      </c>
      <c r="C40" s="7">
        <v>2017</v>
      </c>
      <c r="D40" s="7" t="s">
        <v>12735</v>
      </c>
      <c r="E40" s="7">
        <f t="shared" si="0"/>
        <v>0</v>
      </c>
      <c r="F40" s="7">
        <f>IF(COUNTIF('Start Set'!A:A, A40) &gt; 0, 1, 0)</f>
        <v>0</v>
      </c>
      <c r="G40" s="7">
        <f>IF(COUNTIF('Iteration 1 - Forward'!A:A, A40) &gt; 0, 1, 0)</f>
        <v>0</v>
      </c>
      <c r="H40" s="7">
        <f>IF(COUNTIF('Iteration 1 - Backward'!A:A, A40) &gt; 0, 1, 0)</f>
        <v>0</v>
      </c>
      <c r="I40" s="7">
        <f>IF(COUNTIF('Iteration 2 - Forward-Forward'!A:A, A40) &gt; 0, 1, 0)</f>
        <v>0</v>
      </c>
      <c r="J40" s="7">
        <f>IF(COUNTIF('Iteration 2 - Forward-Backward'!A:A, A40) &gt; 0, 1, 0)</f>
        <v>0</v>
      </c>
      <c r="K40" s="7">
        <f>IF(COUNTIF('Iteration 2 - Backward-Backward'!A:A, A40) &gt; 0, 1, 0)</f>
        <v>0</v>
      </c>
      <c r="L40" s="7">
        <f>IF(COUNTIF('Iteration 2 - Backward-Forward'!A:A, A40) &gt; 0, 1, 0)</f>
        <v>0</v>
      </c>
      <c r="M40" s="7">
        <f>IF(COUNTIF('Iteration 3 - FFF'!A:A, A40) &gt; 0, 1, 0)</f>
        <v>0</v>
      </c>
      <c r="N40" s="7">
        <f>IF(COUNTIF('Iteration 3 - FFB'!A:A, A40) &gt; 0, 1, 0)</f>
        <v>0</v>
      </c>
      <c r="O40" s="7">
        <f>IF(COUNTIF('Iteration 3 - FBF'!A:A, A40) &gt; 0, 1, 0)</f>
        <v>0</v>
      </c>
      <c r="P40" s="7">
        <f>IF(COUNTIF('Iteration 3 - FBB'!A:A, A40) &gt; 0, 1, 0)</f>
        <v>0</v>
      </c>
      <c r="Q40" s="7">
        <f>IF(COUNTIF('Iteration 3 - BBB'!A:A, A40) &gt; 0, 1, 0)</f>
        <v>0</v>
      </c>
      <c r="R40" s="7">
        <f>IF(COUNTIF('Iteration 3 - BBF'!A:A, A40) &gt; 0, 1, 0)</f>
        <v>0</v>
      </c>
      <c r="S40" s="7">
        <f>IF(COUNTIF('Iteration 3 - BFF'!A:A, A40) &gt; 0, 1, 0)</f>
        <v>0</v>
      </c>
      <c r="T40" s="7">
        <f>IF(COUNTIF('Iteration 3 - BFB'!A:A, A40) &gt; 0, 1, 0)</f>
        <v>0</v>
      </c>
      <c r="U40" s="7">
        <f>IF(COUNTIF('Iteration 4 - FFBB'!A:A, A40) &gt; 0, 1, 0)</f>
        <v>0</v>
      </c>
      <c r="V40" s="7">
        <f>IF(COUNTIF('Iteration 4 - FFBF'!A:A, A40) &gt; 0, 1, 0)</f>
        <v>0</v>
      </c>
      <c r="W40" s="7">
        <v>1</v>
      </c>
    </row>
    <row r="41" spans="1:23" x14ac:dyDescent="0.25">
      <c r="A41" s="7" t="s">
        <v>12773</v>
      </c>
      <c r="B41" s="7" t="s">
        <v>12774</v>
      </c>
      <c r="C41" s="7">
        <v>2017</v>
      </c>
      <c r="D41" s="7" t="s">
        <v>12775</v>
      </c>
      <c r="E41" s="7">
        <f t="shared" si="0"/>
        <v>0</v>
      </c>
      <c r="F41" s="7">
        <f>IF(COUNTIF('Start Set'!A:A, A41) &gt; 0, 1, 0)</f>
        <v>0</v>
      </c>
      <c r="G41" s="7">
        <f>IF(COUNTIF('Iteration 1 - Forward'!A:A, A41) &gt; 0, 1, 0)</f>
        <v>0</v>
      </c>
      <c r="H41" s="7">
        <f>IF(COUNTIF('Iteration 1 - Backward'!A:A, A41) &gt; 0, 1, 0)</f>
        <v>0</v>
      </c>
      <c r="I41" s="7">
        <f>IF(COUNTIF('Iteration 2 - Forward-Forward'!A:A, A41) &gt; 0, 1, 0)</f>
        <v>0</v>
      </c>
      <c r="J41" s="7">
        <f>IF(COUNTIF('Iteration 2 - Forward-Backward'!A:A, A41) &gt; 0, 1, 0)</f>
        <v>0</v>
      </c>
      <c r="K41" s="7">
        <f>IF(COUNTIF('Iteration 2 - Backward-Backward'!A:A, A41) &gt; 0, 1, 0)</f>
        <v>0</v>
      </c>
      <c r="L41" s="7">
        <f>IF(COUNTIF('Iteration 2 - Backward-Forward'!A:A, A41) &gt; 0, 1, 0)</f>
        <v>0</v>
      </c>
      <c r="M41" s="7">
        <f>IF(COUNTIF('Iteration 3 - FFF'!A:A, A41) &gt; 0, 1, 0)</f>
        <v>0</v>
      </c>
      <c r="N41" s="7">
        <f>IF(COUNTIF('Iteration 3 - FFB'!A:A, A41) &gt; 0, 1, 0)</f>
        <v>0</v>
      </c>
      <c r="O41" s="7">
        <f>IF(COUNTIF('Iteration 3 - FBF'!A:A, A41) &gt; 0, 1, 0)</f>
        <v>0</v>
      </c>
      <c r="P41" s="7">
        <f>IF(COUNTIF('Iteration 3 - FBB'!A:A, A41) &gt; 0, 1, 0)</f>
        <v>0</v>
      </c>
      <c r="Q41" s="7">
        <f>IF(COUNTIF('Iteration 3 - BBB'!A:A, A41) &gt; 0, 1, 0)</f>
        <v>0</v>
      </c>
      <c r="R41" s="7">
        <f>IF(COUNTIF('Iteration 3 - BBF'!A:A, A41) &gt; 0, 1, 0)</f>
        <v>0</v>
      </c>
      <c r="S41" s="7">
        <f>IF(COUNTIF('Iteration 3 - BFF'!A:A, A41) &gt; 0, 1, 0)</f>
        <v>0</v>
      </c>
      <c r="T41" s="7">
        <f>IF(COUNTIF('Iteration 3 - BFB'!A:A, A41) &gt; 0, 1, 0)</f>
        <v>0</v>
      </c>
      <c r="U41" s="7">
        <f>IF(COUNTIF('Iteration 4 - FFBB'!A:A, A41) &gt; 0, 1, 0)</f>
        <v>0</v>
      </c>
      <c r="V41" s="7">
        <f>IF(COUNTIF('Iteration 4 - FFBF'!A:A, A41) &gt; 0, 1, 0)</f>
        <v>0</v>
      </c>
      <c r="W41" s="7">
        <v>1</v>
      </c>
    </row>
    <row r="42" spans="1:23" x14ac:dyDescent="0.25">
      <c r="A42" s="7" t="s">
        <v>12786</v>
      </c>
      <c r="B42" s="7" t="s">
        <v>12787</v>
      </c>
      <c r="C42" s="7">
        <v>2017</v>
      </c>
      <c r="D42" s="7" t="s">
        <v>12785</v>
      </c>
      <c r="E42" s="7">
        <f t="shared" si="0"/>
        <v>0</v>
      </c>
      <c r="F42" s="7">
        <f>IF(COUNTIF('Start Set'!A:A, A42) &gt; 0, 1, 0)</f>
        <v>0</v>
      </c>
      <c r="G42" s="7">
        <f>IF(COUNTIF('Iteration 1 - Forward'!A:A, A42) &gt; 0, 1, 0)</f>
        <v>0</v>
      </c>
      <c r="H42" s="7">
        <f>IF(COUNTIF('Iteration 1 - Backward'!A:A, A42) &gt; 0, 1, 0)</f>
        <v>0</v>
      </c>
      <c r="I42" s="7">
        <f>IF(COUNTIF('Iteration 2 - Forward-Forward'!A:A, A42) &gt; 0, 1, 0)</f>
        <v>0</v>
      </c>
      <c r="J42" s="7">
        <f>IF(COUNTIF('Iteration 2 - Forward-Backward'!A:A, A42) &gt; 0, 1, 0)</f>
        <v>0</v>
      </c>
      <c r="K42" s="7">
        <f>IF(COUNTIF('Iteration 2 - Backward-Backward'!A:A, A42) &gt; 0, 1, 0)</f>
        <v>0</v>
      </c>
      <c r="L42" s="7">
        <f>IF(COUNTIF('Iteration 2 - Backward-Forward'!A:A, A42) &gt; 0, 1, 0)</f>
        <v>0</v>
      </c>
      <c r="M42" s="7">
        <f>IF(COUNTIF('Iteration 3 - FFF'!A:A, A42) &gt; 0, 1, 0)</f>
        <v>0</v>
      </c>
      <c r="N42" s="7">
        <f>IF(COUNTIF('Iteration 3 - FFB'!A:A, A42) &gt; 0, 1, 0)</f>
        <v>0</v>
      </c>
      <c r="O42" s="7">
        <f>IF(COUNTIF('Iteration 3 - FBF'!A:A, A42) &gt; 0, 1, 0)</f>
        <v>0</v>
      </c>
      <c r="P42" s="7">
        <f>IF(COUNTIF('Iteration 3 - FBB'!A:A, A42) &gt; 0, 1, 0)</f>
        <v>0</v>
      </c>
      <c r="Q42" s="7">
        <f>IF(COUNTIF('Iteration 3 - BBB'!A:A, A42) &gt; 0, 1, 0)</f>
        <v>0</v>
      </c>
      <c r="R42" s="7">
        <f>IF(COUNTIF('Iteration 3 - BBF'!A:A, A42) &gt; 0, 1, 0)</f>
        <v>0</v>
      </c>
      <c r="S42" s="7">
        <f>IF(COUNTIF('Iteration 3 - BFF'!A:A, A42) &gt; 0, 1, 0)</f>
        <v>0</v>
      </c>
      <c r="T42" s="7">
        <f>IF(COUNTIF('Iteration 3 - BFB'!A:A, A42) &gt; 0, 1, 0)</f>
        <v>0</v>
      </c>
      <c r="U42" s="7">
        <f>IF(COUNTIF('Iteration 4 - FFBB'!A:A, A42) &gt; 0, 1, 0)</f>
        <v>0</v>
      </c>
      <c r="V42" s="7">
        <f>IF(COUNTIF('Iteration 4 - FFBF'!A:A, A42) &gt; 0, 1, 0)</f>
        <v>0</v>
      </c>
      <c r="W42" s="7">
        <v>1</v>
      </c>
    </row>
    <row r="43" spans="1:23" x14ac:dyDescent="0.25">
      <c r="A43" s="7" t="s">
        <v>12794</v>
      </c>
      <c r="B43" s="7" t="s">
        <v>12795</v>
      </c>
      <c r="C43" s="7">
        <v>2017</v>
      </c>
      <c r="D43" s="7" t="s">
        <v>4932</v>
      </c>
      <c r="E43" s="7">
        <f t="shared" si="0"/>
        <v>0</v>
      </c>
      <c r="F43" s="7">
        <f>IF(COUNTIF('Start Set'!A:A, A43) &gt; 0, 1, 0)</f>
        <v>0</v>
      </c>
      <c r="G43" s="7">
        <f>IF(COUNTIF('Iteration 1 - Forward'!A:A, A43) &gt; 0, 1, 0)</f>
        <v>0</v>
      </c>
      <c r="H43" s="7">
        <f>IF(COUNTIF('Iteration 1 - Backward'!A:A, A43) &gt; 0, 1, 0)</f>
        <v>0</v>
      </c>
      <c r="I43" s="7">
        <f>IF(COUNTIF('Iteration 2 - Forward-Forward'!A:A, A43) &gt; 0, 1, 0)</f>
        <v>0</v>
      </c>
      <c r="J43" s="7">
        <f>IF(COUNTIF('Iteration 2 - Forward-Backward'!A:A, A43) &gt; 0, 1, 0)</f>
        <v>0</v>
      </c>
      <c r="K43" s="7">
        <f>IF(COUNTIF('Iteration 2 - Backward-Backward'!A:A, A43) &gt; 0, 1, 0)</f>
        <v>0</v>
      </c>
      <c r="L43" s="7">
        <f>IF(COUNTIF('Iteration 2 - Backward-Forward'!A:A, A43) &gt; 0, 1, 0)</f>
        <v>0</v>
      </c>
      <c r="M43" s="7">
        <f>IF(COUNTIF('Iteration 3 - FFF'!A:A, A43) &gt; 0, 1, 0)</f>
        <v>0</v>
      </c>
      <c r="N43" s="7">
        <f>IF(COUNTIF('Iteration 3 - FFB'!A:A, A43) &gt; 0, 1, 0)</f>
        <v>0</v>
      </c>
      <c r="O43" s="7">
        <f>IF(COUNTIF('Iteration 3 - FBF'!A:A, A43) &gt; 0, 1, 0)</f>
        <v>0</v>
      </c>
      <c r="P43" s="7">
        <f>IF(COUNTIF('Iteration 3 - FBB'!A:A, A43) &gt; 0, 1, 0)</f>
        <v>0</v>
      </c>
      <c r="Q43" s="7">
        <f>IF(COUNTIF('Iteration 3 - BBB'!A:A, A43) &gt; 0, 1, 0)</f>
        <v>0</v>
      </c>
      <c r="R43" s="7">
        <f>IF(COUNTIF('Iteration 3 - BBF'!A:A, A43) &gt; 0, 1, 0)</f>
        <v>0</v>
      </c>
      <c r="S43" s="7">
        <f>IF(COUNTIF('Iteration 3 - BFF'!A:A, A43) &gt; 0, 1, 0)</f>
        <v>0</v>
      </c>
      <c r="T43" s="7">
        <f>IF(COUNTIF('Iteration 3 - BFB'!A:A, A43) &gt; 0, 1, 0)</f>
        <v>0</v>
      </c>
      <c r="U43" s="7">
        <f>IF(COUNTIF('Iteration 4 - FFBB'!A:A, A43) &gt; 0, 1, 0)</f>
        <v>0</v>
      </c>
      <c r="V43" s="7">
        <f>IF(COUNTIF('Iteration 4 - FFBF'!A:A, A43) &gt; 0, 1, 0)</f>
        <v>0</v>
      </c>
      <c r="W43" s="7">
        <v>1</v>
      </c>
    </row>
    <row r="44" spans="1:23" x14ac:dyDescent="0.25">
      <c r="A44" s="7" t="s">
        <v>12801</v>
      </c>
      <c r="B44" s="7" t="s">
        <v>12802</v>
      </c>
      <c r="C44" s="7">
        <v>2017</v>
      </c>
      <c r="D44" s="7" t="s">
        <v>12803</v>
      </c>
      <c r="E44" s="7">
        <f t="shared" si="0"/>
        <v>0</v>
      </c>
      <c r="F44" s="7">
        <f>IF(COUNTIF('Start Set'!A:A, A44) &gt; 0, 1, 0)</f>
        <v>0</v>
      </c>
      <c r="G44" s="7">
        <f>IF(COUNTIF('Iteration 1 - Forward'!A:A, A44) &gt; 0, 1, 0)</f>
        <v>0</v>
      </c>
      <c r="H44" s="7">
        <f>IF(COUNTIF('Iteration 1 - Backward'!A:A, A44) &gt; 0, 1, 0)</f>
        <v>0</v>
      </c>
      <c r="I44" s="7">
        <f>IF(COUNTIF('Iteration 2 - Forward-Forward'!A:A, A44) &gt; 0, 1, 0)</f>
        <v>0</v>
      </c>
      <c r="J44" s="7">
        <f>IF(COUNTIF('Iteration 2 - Forward-Backward'!A:A, A44) &gt; 0, 1, 0)</f>
        <v>0</v>
      </c>
      <c r="K44" s="7">
        <f>IF(COUNTIF('Iteration 2 - Backward-Backward'!A:A, A44) &gt; 0, 1, 0)</f>
        <v>0</v>
      </c>
      <c r="L44" s="7">
        <f>IF(COUNTIF('Iteration 2 - Backward-Forward'!A:A, A44) &gt; 0, 1, 0)</f>
        <v>0</v>
      </c>
      <c r="M44" s="7">
        <f>IF(COUNTIF('Iteration 3 - FFF'!A:A, A44) &gt; 0, 1, 0)</f>
        <v>0</v>
      </c>
      <c r="N44" s="7">
        <f>IF(COUNTIF('Iteration 3 - FFB'!A:A, A44) &gt; 0, 1, 0)</f>
        <v>0</v>
      </c>
      <c r="O44" s="7">
        <f>IF(COUNTIF('Iteration 3 - FBF'!A:A, A44) &gt; 0, 1, 0)</f>
        <v>0</v>
      </c>
      <c r="P44" s="7">
        <f>IF(COUNTIF('Iteration 3 - FBB'!A:A, A44) &gt; 0, 1, 0)</f>
        <v>0</v>
      </c>
      <c r="Q44" s="7">
        <f>IF(COUNTIF('Iteration 3 - BBB'!A:A, A44) &gt; 0, 1, 0)</f>
        <v>0</v>
      </c>
      <c r="R44" s="7">
        <f>IF(COUNTIF('Iteration 3 - BBF'!A:A, A44) &gt; 0, 1, 0)</f>
        <v>0</v>
      </c>
      <c r="S44" s="7">
        <f>IF(COUNTIF('Iteration 3 - BFF'!A:A, A44) &gt; 0, 1, 0)</f>
        <v>0</v>
      </c>
      <c r="T44" s="7">
        <f>IF(COUNTIF('Iteration 3 - BFB'!A:A, A44) &gt; 0, 1, 0)</f>
        <v>0</v>
      </c>
      <c r="U44" s="7">
        <f>IF(COUNTIF('Iteration 4 - FFBB'!A:A, A44) &gt; 0, 1, 0)</f>
        <v>0</v>
      </c>
      <c r="V44" s="7">
        <f>IF(COUNTIF('Iteration 4 - FFBF'!A:A, A44) &gt; 0, 1, 0)</f>
        <v>0</v>
      </c>
      <c r="W44" s="7">
        <v>1</v>
      </c>
    </row>
    <row r="45" spans="1:23" x14ac:dyDescent="0.25">
      <c r="A45" s="7" t="s">
        <v>12804</v>
      </c>
      <c r="B45" s="7" t="s">
        <v>12805</v>
      </c>
      <c r="C45" s="7">
        <v>2017</v>
      </c>
      <c r="D45" s="7" t="s">
        <v>12806</v>
      </c>
      <c r="E45" s="7">
        <f t="shared" si="0"/>
        <v>0</v>
      </c>
      <c r="F45" s="7">
        <f>IF(COUNTIF('Start Set'!A:A, A45) &gt; 0, 1, 0)</f>
        <v>0</v>
      </c>
      <c r="G45" s="7">
        <f>IF(COUNTIF('Iteration 1 - Forward'!A:A, A45) &gt; 0, 1, 0)</f>
        <v>0</v>
      </c>
      <c r="H45" s="7">
        <f>IF(COUNTIF('Iteration 1 - Backward'!A:A, A45) &gt; 0, 1, 0)</f>
        <v>0</v>
      </c>
      <c r="I45" s="7">
        <f>IF(COUNTIF('Iteration 2 - Forward-Forward'!A:A, A45) &gt; 0, 1, 0)</f>
        <v>0</v>
      </c>
      <c r="J45" s="7">
        <f>IF(COUNTIF('Iteration 2 - Forward-Backward'!A:A, A45) &gt; 0, 1, 0)</f>
        <v>0</v>
      </c>
      <c r="K45" s="7">
        <f>IF(COUNTIF('Iteration 2 - Backward-Backward'!A:A, A45) &gt; 0, 1, 0)</f>
        <v>0</v>
      </c>
      <c r="L45" s="7">
        <f>IF(COUNTIF('Iteration 2 - Backward-Forward'!A:A, A45) &gt; 0, 1, 0)</f>
        <v>0</v>
      </c>
      <c r="M45" s="7">
        <f>IF(COUNTIF('Iteration 3 - FFF'!A:A, A45) &gt; 0, 1, 0)</f>
        <v>0</v>
      </c>
      <c r="N45" s="7">
        <f>IF(COUNTIF('Iteration 3 - FFB'!A:A, A45) &gt; 0, 1, 0)</f>
        <v>0</v>
      </c>
      <c r="O45" s="7">
        <f>IF(COUNTIF('Iteration 3 - FBF'!A:A, A45) &gt; 0, 1, 0)</f>
        <v>0</v>
      </c>
      <c r="P45" s="7">
        <f>IF(COUNTIF('Iteration 3 - FBB'!A:A, A45) &gt; 0, 1, 0)</f>
        <v>0</v>
      </c>
      <c r="Q45" s="7">
        <f>IF(COUNTIF('Iteration 3 - BBB'!A:A, A45) &gt; 0, 1, 0)</f>
        <v>0</v>
      </c>
      <c r="R45" s="7">
        <f>IF(COUNTIF('Iteration 3 - BBF'!A:A, A45) &gt; 0, 1, 0)</f>
        <v>0</v>
      </c>
      <c r="S45" s="7">
        <f>IF(COUNTIF('Iteration 3 - BFF'!A:A, A45) &gt; 0, 1, 0)</f>
        <v>0</v>
      </c>
      <c r="T45" s="7">
        <f>IF(COUNTIF('Iteration 3 - BFB'!A:A, A45) &gt; 0, 1, 0)</f>
        <v>0</v>
      </c>
      <c r="U45" s="7">
        <f>IF(COUNTIF('Iteration 4 - FFBB'!A:A, A45) &gt; 0, 1, 0)</f>
        <v>0</v>
      </c>
      <c r="V45" s="7">
        <f>IF(COUNTIF('Iteration 4 - FFBF'!A:A, A45) &gt; 0, 1, 0)</f>
        <v>0</v>
      </c>
      <c r="W45" s="7">
        <v>1</v>
      </c>
    </row>
    <row r="46" spans="1:23" x14ac:dyDescent="0.25">
      <c r="A46" s="7" t="s">
        <v>12823</v>
      </c>
      <c r="B46" s="7" t="s">
        <v>12824</v>
      </c>
      <c r="C46" s="7">
        <v>2017</v>
      </c>
      <c r="D46" s="7" t="s">
        <v>4960</v>
      </c>
      <c r="E46" s="7">
        <f t="shared" si="0"/>
        <v>0</v>
      </c>
      <c r="F46" s="7">
        <f>IF(COUNTIF('Start Set'!A:A, A46) &gt; 0, 1, 0)</f>
        <v>0</v>
      </c>
      <c r="G46" s="7">
        <f>IF(COUNTIF('Iteration 1 - Forward'!A:A, A46) &gt; 0, 1, 0)</f>
        <v>0</v>
      </c>
      <c r="H46" s="7">
        <f>IF(COUNTIF('Iteration 1 - Backward'!A:A, A46) &gt; 0, 1, 0)</f>
        <v>0</v>
      </c>
      <c r="I46" s="7">
        <f>IF(COUNTIF('Iteration 2 - Forward-Forward'!A:A, A46) &gt; 0, 1, 0)</f>
        <v>0</v>
      </c>
      <c r="J46" s="7">
        <f>IF(COUNTIF('Iteration 2 - Forward-Backward'!A:A, A46) &gt; 0, 1, 0)</f>
        <v>0</v>
      </c>
      <c r="K46" s="7">
        <f>IF(COUNTIF('Iteration 2 - Backward-Backward'!A:A, A46) &gt; 0, 1, 0)</f>
        <v>0</v>
      </c>
      <c r="L46" s="7">
        <f>IF(COUNTIF('Iteration 2 - Backward-Forward'!A:A, A46) &gt; 0, 1, 0)</f>
        <v>0</v>
      </c>
      <c r="M46" s="7">
        <f>IF(COUNTIF('Iteration 3 - FFF'!A:A, A46) &gt; 0, 1, 0)</f>
        <v>0</v>
      </c>
      <c r="N46" s="7">
        <f>IF(COUNTIF('Iteration 3 - FFB'!A:A, A46) &gt; 0, 1, 0)</f>
        <v>0</v>
      </c>
      <c r="O46" s="7">
        <f>IF(COUNTIF('Iteration 3 - FBF'!A:A, A46) &gt; 0, 1, 0)</f>
        <v>0</v>
      </c>
      <c r="P46" s="7">
        <f>IF(COUNTIF('Iteration 3 - FBB'!A:A, A46) &gt; 0, 1, 0)</f>
        <v>0</v>
      </c>
      <c r="Q46" s="7">
        <f>IF(COUNTIF('Iteration 3 - BBB'!A:A, A46) &gt; 0, 1, 0)</f>
        <v>0</v>
      </c>
      <c r="R46" s="7">
        <f>IF(COUNTIF('Iteration 3 - BBF'!A:A, A46) &gt; 0, 1, 0)</f>
        <v>0</v>
      </c>
      <c r="S46" s="7">
        <f>IF(COUNTIF('Iteration 3 - BFF'!A:A, A46) &gt; 0, 1, 0)</f>
        <v>0</v>
      </c>
      <c r="T46" s="7">
        <f>IF(COUNTIF('Iteration 3 - BFB'!A:A, A46) &gt; 0, 1, 0)</f>
        <v>0</v>
      </c>
      <c r="U46" s="7">
        <f>IF(COUNTIF('Iteration 4 - FFBB'!A:A, A46) &gt; 0, 1, 0)</f>
        <v>0</v>
      </c>
      <c r="V46" s="7">
        <f>IF(COUNTIF('Iteration 4 - FFBF'!A:A, A46) &gt; 0, 1, 0)</f>
        <v>0</v>
      </c>
      <c r="W46" s="7">
        <v>1</v>
      </c>
    </row>
    <row r="47" spans="1:23" x14ac:dyDescent="0.25">
      <c r="A47" s="7" t="s">
        <v>12828</v>
      </c>
      <c r="B47" s="7" t="s">
        <v>12829</v>
      </c>
      <c r="C47" s="7">
        <v>2017</v>
      </c>
      <c r="D47" s="7" t="s">
        <v>12830</v>
      </c>
      <c r="E47" s="7">
        <f t="shared" si="0"/>
        <v>0</v>
      </c>
      <c r="F47" s="7">
        <f>IF(COUNTIF('Start Set'!A:A, A47) &gt; 0, 1, 0)</f>
        <v>0</v>
      </c>
      <c r="G47" s="7">
        <f>IF(COUNTIF('Iteration 1 - Forward'!A:A, A47) &gt; 0, 1, 0)</f>
        <v>0</v>
      </c>
      <c r="H47" s="7">
        <f>IF(COUNTIF('Iteration 1 - Backward'!A:A, A47) &gt; 0, 1, 0)</f>
        <v>0</v>
      </c>
      <c r="I47" s="7">
        <f>IF(COUNTIF('Iteration 2 - Forward-Forward'!A:A, A47) &gt; 0, 1, 0)</f>
        <v>0</v>
      </c>
      <c r="J47" s="7">
        <f>IF(COUNTIF('Iteration 2 - Forward-Backward'!A:A, A47) &gt; 0, 1, 0)</f>
        <v>0</v>
      </c>
      <c r="K47" s="7">
        <f>IF(COUNTIF('Iteration 2 - Backward-Backward'!A:A, A47) &gt; 0, 1, 0)</f>
        <v>0</v>
      </c>
      <c r="L47" s="7">
        <f>IF(COUNTIF('Iteration 2 - Backward-Forward'!A:A, A47) &gt; 0, 1, 0)</f>
        <v>0</v>
      </c>
      <c r="M47" s="7">
        <f>IF(COUNTIF('Iteration 3 - FFF'!A:A, A47) &gt; 0, 1, 0)</f>
        <v>0</v>
      </c>
      <c r="N47" s="7">
        <f>IF(COUNTIF('Iteration 3 - FFB'!A:A, A47) &gt; 0, 1, 0)</f>
        <v>0</v>
      </c>
      <c r="O47" s="7">
        <f>IF(COUNTIF('Iteration 3 - FBF'!A:A, A47) &gt; 0, 1, 0)</f>
        <v>0</v>
      </c>
      <c r="P47" s="7">
        <f>IF(COUNTIF('Iteration 3 - FBB'!A:A, A47) &gt; 0, 1, 0)</f>
        <v>0</v>
      </c>
      <c r="Q47" s="7">
        <f>IF(COUNTIF('Iteration 3 - BBB'!A:A, A47) &gt; 0, 1, 0)</f>
        <v>0</v>
      </c>
      <c r="R47" s="7">
        <f>IF(COUNTIF('Iteration 3 - BBF'!A:A, A47) &gt; 0, 1, 0)</f>
        <v>0</v>
      </c>
      <c r="S47" s="7">
        <f>IF(COUNTIF('Iteration 3 - BFF'!A:A, A47) &gt; 0, 1, 0)</f>
        <v>0</v>
      </c>
      <c r="T47" s="7">
        <f>IF(COUNTIF('Iteration 3 - BFB'!A:A, A47) &gt; 0, 1, 0)</f>
        <v>0</v>
      </c>
      <c r="U47" s="7">
        <f>IF(COUNTIF('Iteration 4 - FFBB'!A:A, A47) &gt; 0, 1, 0)</f>
        <v>0</v>
      </c>
      <c r="V47" s="7">
        <f>IF(COUNTIF('Iteration 4 - FFBF'!A:A, A47) &gt; 0, 1, 0)</f>
        <v>0</v>
      </c>
      <c r="W47" s="7">
        <v>1</v>
      </c>
    </row>
    <row r="48" spans="1:23" x14ac:dyDescent="0.25">
      <c r="A48" s="7" t="s">
        <v>12841</v>
      </c>
      <c r="B48" s="7" t="s">
        <v>12842</v>
      </c>
      <c r="C48" s="7">
        <v>2017</v>
      </c>
      <c r="D48" s="7" t="s">
        <v>12775</v>
      </c>
      <c r="E48" s="7">
        <f t="shared" si="0"/>
        <v>0</v>
      </c>
      <c r="F48" s="7">
        <f>IF(COUNTIF('Start Set'!A:A, A48) &gt; 0, 1, 0)</f>
        <v>0</v>
      </c>
      <c r="G48" s="7">
        <f>IF(COUNTIF('Iteration 1 - Forward'!A:A, A48) &gt; 0, 1, 0)</f>
        <v>0</v>
      </c>
      <c r="H48" s="7">
        <f>IF(COUNTIF('Iteration 1 - Backward'!A:A, A48) &gt; 0, 1, 0)</f>
        <v>0</v>
      </c>
      <c r="I48" s="7">
        <f>IF(COUNTIF('Iteration 2 - Forward-Forward'!A:A, A48) &gt; 0, 1, 0)</f>
        <v>0</v>
      </c>
      <c r="J48" s="7">
        <f>IF(COUNTIF('Iteration 2 - Forward-Backward'!A:A, A48) &gt; 0, 1, 0)</f>
        <v>0</v>
      </c>
      <c r="K48" s="7">
        <f>IF(COUNTIF('Iteration 2 - Backward-Backward'!A:A, A48) &gt; 0, 1, 0)</f>
        <v>0</v>
      </c>
      <c r="L48" s="7">
        <f>IF(COUNTIF('Iteration 2 - Backward-Forward'!A:A, A48) &gt; 0, 1, 0)</f>
        <v>0</v>
      </c>
      <c r="M48" s="7">
        <f>IF(COUNTIF('Iteration 3 - FFF'!A:A, A48) &gt; 0, 1, 0)</f>
        <v>0</v>
      </c>
      <c r="N48" s="7">
        <f>IF(COUNTIF('Iteration 3 - FFB'!A:A, A48) &gt; 0, 1, 0)</f>
        <v>0</v>
      </c>
      <c r="O48" s="7">
        <f>IF(COUNTIF('Iteration 3 - FBF'!A:A, A48) &gt; 0, 1, 0)</f>
        <v>0</v>
      </c>
      <c r="P48" s="7">
        <f>IF(COUNTIF('Iteration 3 - FBB'!A:A, A48) &gt; 0, 1, 0)</f>
        <v>0</v>
      </c>
      <c r="Q48" s="7">
        <f>IF(COUNTIF('Iteration 3 - BBB'!A:A, A48) &gt; 0, 1, 0)</f>
        <v>0</v>
      </c>
      <c r="R48" s="7">
        <f>IF(COUNTIF('Iteration 3 - BBF'!A:A, A48) &gt; 0, 1, 0)</f>
        <v>0</v>
      </c>
      <c r="S48" s="7">
        <f>IF(COUNTIF('Iteration 3 - BFF'!A:A, A48) &gt; 0, 1, 0)</f>
        <v>0</v>
      </c>
      <c r="T48" s="7">
        <f>IF(COUNTIF('Iteration 3 - BFB'!A:A, A48) &gt; 0, 1, 0)</f>
        <v>0</v>
      </c>
      <c r="U48" s="7">
        <f>IF(COUNTIF('Iteration 4 - FFBB'!A:A, A48) &gt; 0, 1, 0)</f>
        <v>0</v>
      </c>
      <c r="V48" s="7">
        <f>IF(COUNTIF('Iteration 4 - FFBF'!A:A, A48) &gt; 0, 1, 0)</f>
        <v>0</v>
      </c>
      <c r="W48" s="7">
        <v>1</v>
      </c>
    </row>
    <row r="49" spans="1:23" x14ac:dyDescent="0.25">
      <c r="A49" s="7" t="s">
        <v>12843</v>
      </c>
      <c r="B49" s="7" t="s">
        <v>12844</v>
      </c>
      <c r="C49" s="7">
        <v>2017</v>
      </c>
      <c r="D49" s="7" t="s">
        <v>12775</v>
      </c>
      <c r="E49" s="7">
        <f t="shared" si="0"/>
        <v>0</v>
      </c>
      <c r="F49" s="7">
        <f>IF(COUNTIF('Start Set'!A:A, A49) &gt; 0, 1, 0)</f>
        <v>0</v>
      </c>
      <c r="G49" s="7">
        <f>IF(COUNTIF('Iteration 1 - Forward'!A:A, A49) &gt; 0, 1, 0)</f>
        <v>0</v>
      </c>
      <c r="H49" s="7">
        <f>IF(COUNTIF('Iteration 1 - Backward'!A:A, A49) &gt; 0, 1, 0)</f>
        <v>0</v>
      </c>
      <c r="I49" s="7">
        <f>IF(COUNTIF('Iteration 2 - Forward-Forward'!A:A, A49) &gt; 0, 1, 0)</f>
        <v>0</v>
      </c>
      <c r="J49" s="7">
        <f>IF(COUNTIF('Iteration 2 - Forward-Backward'!A:A, A49) &gt; 0, 1, 0)</f>
        <v>0</v>
      </c>
      <c r="K49" s="7">
        <f>IF(COUNTIF('Iteration 2 - Backward-Backward'!A:A, A49) &gt; 0, 1, 0)</f>
        <v>0</v>
      </c>
      <c r="L49" s="7">
        <f>IF(COUNTIF('Iteration 2 - Backward-Forward'!A:A, A49) &gt; 0, 1, 0)</f>
        <v>0</v>
      </c>
      <c r="M49" s="7">
        <f>IF(COUNTIF('Iteration 3 - FFF'!A:A, A49) &gt; 0, 1, 0)</f>
        <v>0</v>
      </c>
      <c r="N49" s="7">
        <f>IF(COUNTIF('Iteration 3 - FFB'!A:A, A49) &gt; 0, 1, 0)</f>
        <v>0</v>
      </c>
      <c r="O49" s="7">
        <f>IF(COUNTIF('Iteration 3 - FBF'!A:A, A49) &gt; 0, 1, 0)</f>
        <v>0</v>
      </c>
      <c r="P49" s="7">
        <f>IF(COUNTIF('Iteration 3 - FBB'!A:A, A49) &gt; 0, 1, 0)</f>
        <v>0</v>
      </c>
      <c r="Q49" s="7">
        <f>IF(COUNTIF('Iteration 3 - BBB'!A:A, A49) &gt; 0, 1, 0)</f>
        <v>0</v>
      </c>
      <c r="R49" s="7">
        <f>IF(COUNTIF('Iteration 3 - BBF'!A:A, A49) &gt; 0, 1, 0)</f>
        <v>0</v>
      </c>
      <c r="S49" s="7">
        <f>IF(COUNTIF('Iteration 3 - BFF'!A:A, A49) &gt; 0, 1, 0)</f>
        <v>0</v>
      </c>
      <c r="T49" s="7">
        <f>IF(COUNTIF('Iteration 3 - BFB'!A:A, A49) &gt; 0, 1, 0)</f>
        <v>0</v>
      </c>
      <c r="U49" s="7">
        <f>IF(COUNTIF('Iteration 4 - FFBB'!A:A, A49) &gt; 0, 1, 0)</f>
        <v>0</v>
      </c>
      <c r="V49" s="7">
        <f>IF(COUNTIF('Iteration 4 - FFBF'!A:A, A49) &gt; 0, 1, 0)</f>
        <v>0</v>
      </c>
      <c r="W49" s="7">
        <v>1</v>
      </c>
    </row>
    <row r="50" spans="1:23" x14ac:dyDescent="0.25">
      <c r="A50" s="7" t="s">
        <v>12847</v>
      </c>
      <c r="B50" s="7" t="s">
        <v>12848</v>
      </c>
      <c r="C50" s="7">
        <v>2017</v>
      </c>
      <c r="D50" s="7" t="s">
        <v>12768</v>
      </c>
      <c r="E50" s="7">
        <f t="shared" si="0"/>
        <v>0</v>
      </c>
      <c r="F50" s="7">
        <f>IF(COUNTIF('Start Set'!A:A, A50) &gt; 0, 1, 0)</f>
        <v>0</v>
      </c>
      <c r="G50" s="7">
        <f>IF(COUNTIF('Iteration 1 - Forward'!A:A, A50) &gt; 0, 1, 0)</f>
        <v>0</v>
      </c>
      <c r="H50" s="7">
        <f>IF(COUNTIF('Iteration 1 - Backward'!A:A, A50) &gt; 0, 1, 0)</f>
        <v>0</v>
      </c>
      <c r="I50" s="7">
        <f>IF(COUNTIF('Iteration 2 - Forward-Forward'!A:A, A50) &gt; 0, 1, 0)</f>
        <v>0</v>
      </c>
      <c r="J50" s="7">
        <f>IF(COUNTIF('Iteration 2 - Forward-Backward'!A:A, A50) &gt; 0, 1, 0)</f>
        <v>0</v>
      </c>
      <c r="K50" s="7">
        <f>IF(COUNTIF('Iteration 2 - Backward-Backward'!A:A, A50) &gt; 0, 1, 0)</f>
        <v>0</v>
      </c>
      <c r="L50" s="7">
        <f>IF(COUNTIF('Iteration 2 - Backward-Forward'!A:A, A50) &gt; 0, 1, 0)</f>
        <v>0</v>
      </c>
      <c r="M50" s="7">
        <f>IF(COUNTIF('Iteration 3 - FFF'!A:A, A50) &gt; 0, 1, 0)</f>
        <v>0</v>
      </c>
      <c r="N50" s="7">
        <f>IF(COUNTIF('Iteration 3 - FFB'!A:A, A50) &gt; 0, 1, 0)</f>
        <v>0</v>
      </c>
      <c r="O50" s="7">
        <f>IF(COUNTIF('Iteration 3 - FBF'!A:A, A50) &gt; 0, 1, 0)</f>
        <v>0</v>
      </c>
      <c r="P50" s="7">
        <f>IF(COUNTIF('Iteration 3 - FBB'!A:A, A50) &gt; 0, 1, 0)</f>
        <v>0</v>
      </c>
      <c r="Q50" s="7">
        <f>IF(COUNTIF('Iteration 3 - BBB'!A:A, A50) &gt; 0, 1, 0)</f>
        <v>0</v>
      </c>
      <c r="R50" s="7">
        <f>IF(COUNTIF('Iteration 3 - BBF'!A:A, A50) &gt; 0, 1, 0)</f>
        <v>0</v>
      </c>
      <c r="S50" s="7">
        <f>IF(COUNTIF('Iteration 3 - BFF'!A:A, A50) &gt; 0, 1, 0)</f>
        <v>0</v>
      </c>
      <c r="T50" s="7">
        <f>IF(COUNTIF('Iteration 3 - BFB'!A:A, A50) &gt; 0, 1, 0)</f>
        <v>0</v>
      </c>
      <c r="U50" s="7">
        <f>IF(COUNTIF('Iteration 4 - FFBB'!A:A, A50) &gt; 0, 1, 0)</f>
        <v>0</v>
      </c>
      <c r="V50" s="7">
        <f>IF(COUNTIF('Iteration 4 - FFBF'!A:A, A50) &gt; 0, 1, 0)</f>
        <v>0</v>
      </c>
      <c r="W50" s="7">
        <v>1</v>
      </c>
    </row>
    <row r="51" spans="1:23" x14ac:dyDescent="0.25">
      <c r="A51" s="7" t="s">
        <v>12852</v>
      </c>
      <c r="B51" s="7" t="s">
        <v>12853</v>
      </c>
      <c r="C51" s="7">
        <v>2017</v>
      </c>
      <c r="D51" s="7" t="s">
        <v>12854</v>
      </c>
      <c r="E51" s="7">
        <f t="shared" si="0"/>
        <v>0</v>
      </c>
      <c r="F51" s="7">
        <f>IF(COUNTIF('Start Set'!A:A, A51) &gt; 0, 1, 0)</f>
        <v>0</v>
      </c>
      <c r="G51" s="7">
        <f>IF(COUNTIF('Iteration 1 - Forward'!A:A, A51) &gt; 0, 1, 0)</f>
        <v>0</v>
      </c>
      <c r="H51" s="7">
        <f>IF(COUNTIF('Iteration 1 - Backward'!A:A, A51) &gt; 0, 1, 0)</f>
        <v>0</v>
      </c>
      <c r="I51" s="7">
        <f>IF(COUNTIF('Iteration 2 - Forward-Forward'!A:A, A51) &gt; 0, 1, 0)</f>
        <v>0</v>
      </c>
      <c r="J51" s="7">
        <f>IF(COUNTIF('Iteration 2 - Forward-Backward'!A:A, A51) &gt; 0, 1, 0)</f>
        <v>0</v>
      </c>
      <c r="K51" s="7">
        <f>IF(COUNTIF('Iteration 2 - Backward-Backward'!A:A, A51) &gt; 0, 1, 0)</f>
        <v>0</v>
      </c>
      <c r="L51" s="7">
        <f>IF(COUNTIF('Iteration 2 - Backward-Forward'!A:A, A51) &gt; 0, 1, 0)</f>
        <v>0</v>
      </c>
      <c r="M51" s="7">
        <f>IF(COUNTIF('Iteration 3 - FFF'!A:A, A51) &gt; 0, 1, 0)</f>
        <v>0</v>
      </c>
      <c r="N51" s="7">
        <f>IF(COUNTIF('Iteration 3 - FFB'!A:A, A51) &gt; 0, 1, 0)</f>
        <v>0</v>
      </c>
      <c r="O51" s="7">
        <f>IF(COUNTIF('Iteration 3 - FBF'!A:A, A51) &gt; 0, 1, 0)</f>
        <v>0</v>
      </c>
      <c r="P51" s="7">
        <f>IF(COUNTIF('Iteration 3 - FBB'!A:A, A51) &gt; 0, 1, 0)</f>
        <v>0</v>
      </c>
      <c r="Q51" s="7">
        <f>IF(COUNTIF('Iteration 3 - BBB'!A:A, A51) &gt; 0, 1, 0)</f>
        <v>0</v>
      </c>
      <c r="R51" s="7">
        <f>IF(COUNTIF('Iteration 3 - BBF'!A:A, A51) &gt; 0, 1, 0)</f>
        <v>0</v>
      </c>
      <c r="S51" s="7">
        <f>IF(COUNTIF('Iteration 3 - BFF'!A:A, A51) &gt; 0, 1, 0)</f>
        <v>0</v>
      </c>
      <c r="T51" s="7">
        <f>IF(COUNTIF('Iteration 3 - BFB'!A:A, A51) &gt; 0, 1, 0)</f>
        <v>0</v>
      </c>
      <c r="U51" s="7">
        <f>IF(COUNTIF('Iteration 4 - FFBB'!A:A, A51) &gt; 0, 1, 0)</f>
        <v>0</v>
      </c>
      <c r="V51" s="7">
        <f>IF(COUNTIF('Iteration 4 - FFBF'!A:A, A51) &gt; 0, 1, 0)</f>
        <v>0</v>
      </c>
      <c r="W51" s="7">
        <v>1</v>
      </c>
    </row>
    <row r="52" spans="1:23" x14ac:dyDescent="0.25">
      <c r="A52" s="7" t="s">
        <v>12864</v>
      </c>
      <c r="B52" s="7" t="s">
        <v>12865</v>
      </c>
      <c r="C52" s="7">
        <v>2017</v>
      </c>
      <c r="D52" s="7" t="s">
        <v>12866</v>
      </c>
      <c r="E52" s="7">
        <f t="shared" si="0"/>
        <v>0</v>
      </c>
      <c r="F52" s="7">
        <f>IF(COUNTIF('Start Set'!A:A, A52) &gt; 0, 1, 0)</f>
        <v>0</v>
      </c>
      <c r="G52" s="7">
        <f>IF(COUNTIF('Iteration 1 - Forward'!A:A, A52) &gt; 0, 1, 0)</f>
        <v>0</v>
      </c>
      <c r="H52" s="7">
        <f>IF(COUNTIF('Iteration 1 - Backward'!A:A, A52) &gt; 0, 1, 0)</f>
        <v>0</v>
      </c>
      <c r="I52" s="7">
        <f>IF(COUNTIF('Iteration 2 - Forward-Forward'!A:A, A52) &gt; 0, 1, 0)</f>
        <v>0</v>
      </c>
      <c r="J52" s="7">
        <f>IF(COUNTIF('Iteration 2 - Forward-Backward'!A:A, A52) &gt; 0, 1, 0)</f>
        <v>0</v>
      </c>
      <c r="K52" s="7">
        <f>IF(COUNTIF('Iteration 2 - Backward-Backward'!A:A, A52) &gt; 0, 1, 0)</f>
        <v>0</v>
      </c>
      <c r="L52" s="7">
        <f>IF(COUNTIF('Iteration 2 - Backward-Forward'!A:A, A52) &gt; 0, 1, 0)</f>
        <v>0</v>
      </c>
      <c r="M52" s="7">
        <f>IF(COUNTIF('Iteration 3 - FFF'!A:A, A52) &gt; 0, 1, 0)</f>
        <v>0</v>
      </c>
      <c r="N52" s="7">
        <f>IF(COUNTIF('Iteration 3 - FFB'!A:A, A52) &gt; 0, 1, 0)</f>
        <v>0</v>
      </c>
      <c r="O52" s="7">
        <f>IF(COUNTIF('Iteration 3 - FBF'!A:A, A52) &gt; 0, 1, 0)</f>
        <v>0</v>
      </c>
      <c r="P52" s="7">
        <f>IF(COUNTIF('Iteration 3 - FBB'!A:A, A52) &gt; 0, 1, 0)</f>
        <v>1</v>
      </c>
      <c r="Q52" s="7">
        <f>IF(COUNTIF('Iteration 3 - BBB'!A:A, A52) &gt; 0, 1, 0)</f>
        <v>0</v>
      </c>
      <c r="R52" s="7">
        <f>IF(COUNTIF('Iteration 3 - BBF'!A:A, A52) &gt; 0, 1, 0)</f>
        <v>0</v>
      </c>
      <c r="S52" s="7">
        <f>IF(COUNTIF('Iteration 3 - BFF'!A:A, A52) &gt; 0, 1, 0)</f>
        <v>0</v>
      </c>
      <c r="T52" s="7">
        <f>IF(COUNTIF('Iteration 3 - BFB'!A:A, A52) &gt; 0, 1, 0)</f>
        <v>0</v>
      </c>
      <c r="U52" s="7">
        <f>IF(COUNTIF('Iteration 4 - FFBB'!A:A, A52) &gt; 0, 1, 0)</f>
        <v>0</v>
      </c>
      <c r="V52" s="7">
        <f>IF(COUNTIF('Iteration 4 - FFBF'!A:A, A52) &gt; 0, 1, 0)</f>
        <v>0</v>
      </c>
      <c r="W52" s="7">
        <v>1</v>
      </c>
    </row>
    <row r="53" spans="1:23" x14ac:dyDescent="0.25">
      <c r="A53" s="7" t="s">
        <v>12887</v>
      </c>
      <c r="B53" s="7" t="s">
        <v>12888</v>
      </c>
      <c r="C53" s="7">
        <v>2017</v>
      </c>
      <c r="D53" s="7" t="s">
        <v>5196</v>
      </c>
      <c r="E53" s="7">
        <f t="shared" si="0"/>
        <v>0</v>
      </c>
      <c r="F53" s="7">
        <f>IF(COUNTIF('Start Set'!A:A, A53) &gt; 0, 1, 0)</f>
        <v>0</v>
      </c>
      <c r="G53" s="7">
        <f>IF(COUNTIF('Iteration 1 - Forward'!A:A, A53) &gt; 0, 1, 0)</f>
        <v>0</v>
      </c>
      <c r="H53" s="7">
        <f>IF(COUNTIF('Iteration 1 - Backward'!A:A, A53) &gt; 0, 1, 0)</f>
        <v>0</v>
      </c>
      <c r="I53" s="7">
        <f>IF(COUNTIF('Iteration 2 - Forward-Forward'!A:A, A53) &gt; 0, 1, 0)</f>
        <v>0</v>
      </c>
      <c r="J53" s="7">
        <f>IF(COUNTIF('Iteration 2 - Forward-Backward'!A:A, A53) &gt; 0, 1, 0)</f>
        <v>0</v>
      </c>
      <c r="K53" s="7">
        <f>IF(COUNTIF('Iteration 2 - Backward-Backward'!A:A, A53) &gt; 0, 1, 0)</f>
        <v>0</v>
      </c>
      <c r="L53" s="7">
        <f>IF(COUNTIF('Iteration 2 - Backward-Forward'!A:A, A53) &gt; 0, 1, 0)</f>
        <v>0</v>
      </c>
      <c r="M53" s="7">
        <f>IF(COUNTIF('Iteration 3 - FFF'!A:A, A53) &gt; 0, 1, 0)</f>
        <v>0</v>
      </c>
      <c r="N53" s="7">
        <f>IF(COUNTIF('Iteration 3 - FFB'!A:A, A53) &gt; 0, 1, 0)</f>
        <v>0</v>
      </c>
      <c r="O53" s="7">
        <f>IF(COUNTIF('Iteration 3 - FBF'!A:A, A53) &gt; 0, 1, 0)</f>
        <v>0</v>
      </c>
      <c r="P53" s="7">
        <f>IF(COUNTIF('Iteration 3 - FBB'!A:A, A53) &gt; 0, 1, 0)</f>
        <v>0</v>
      </c>
      <c r="Q53" s="7">
        <f>IF(COUNTIF('Iteration 3 - BBB'!A:A, A53) &gt; 0, 1, 0)</f>
        <v>0</v>
      </c>
      <c r="R53" s="7">
        <f>IF(COUNTIF('Iteration 3 - BBF'!A:A, A53) &gt; 0, 1, 0)</f>
        <v>0</v>
      </c>
      <c r="S53" s="7">
        <f>IF(COUNTIF('Iteration 3 - BFF'!A:A, A53) &gt; 0, 1, 0)</f>
        <v>0</v>
      </c>
      <c r="T53" s="7">
        <f>IF(COUNTIF('Iteration 3 - BFB'!A:A, A53) &gt; 0, 1, 0)</f>
        <v>0</v>
      </c>
      <c r="U53" s="7">
        <f>IF(COUNTIF('Iteration 4 - FFBB'!A:A, A53) &gt; 0, 1, 0)</f>
        <v>0</v>
      </c>
      <c r="V53" s="7">
        <f>IF(COUNTIF('Iteration 4 - FFBF'!A:A, A53) &gt; 0, 1, 0)</f>
        <v>0</v>
      </c>
      <c r="W53" s="7">
        <v>1</v>
      </c>
    </row>
    <row r="54" spans="1:23" x14ac:dyDescent="0.25">
      <c r="A54" s="7" t="s">
        <v>12911</v>
      </c>
      <c r="B54" s="7" t="s">
        <v>12912</v>
      </c>
      <c r="C54" s="7">
        <v>2017</v>
      </c>
      <c r="D54" s="7" t="s">
        <v>5018</v>
      </c>
      <c r="E54" s="7">
        <f t="shared" si="0"/>
        <v>0</v>
      </c>
      <c r="F54" s="7">
        <f>IF(COUNTIF('Start Set'!A:A, A54) &gt; 0, 1, 0)</f>
        <v>0</v>
      </c>
      <c r="G54" s="7">
        <f>IF(COUNTIF('Iteration 1 - Forward'!A:A, A54) &gt; 0, 1, 0)</f>
        <v>0</v>
      </c>
      <c r="H54" s="7">
        <f>IF(COUNTIF('Iteration 1 - Backward'!A:A, A54) &gt; 0, 1, 0)</f>
        <v>0</v>
      </c>
      <c r="I54" s="7">
        <f>IF(COUNTIF('Iteration 2 - Forward-Forward'!A:A, A54) &gt; 0, 1, 0)</f>
        <v>0</v>
      </c>
      <c r="J54" s="7">
        <f>IF(COUNTIF('Iteration 2 - Forward-Backward'!A:A, A54) &gt; 0, 1, 0)</f>
        <v>0</v>
      </c>
      <c r="K54" s="7">
        <f>IF(COUNTIF('Iteration 2 - Backward-Backward'!A:A, A54) &gt; 0, 1, 0)</f>
        <v>0</v>
      </c>
      <c r="L54" s="7">
        <f>IF(COUNTIF('Iteration 2 - Backward-Forward'!A:A, A54) &gt; 0, 1, 0)</f>
        <v>0</v>
      </c>
      <c r="M54" s="7">
        <f>IF(COUNTIF('Iteration 3 - FFF'!A:A, A54) &gt; 0, 1, 0)</f>
        <v>0</v>
      </c>
      <c r="N54" s="7">
        <f>IF(COUNTIF('Iteration 3 - FFB'!A:A, A54) &gt; 0, 1, 0)</f>
        <v>0</v>
      </c>
      <c r="O54" s="7">
        <f>IF(COUNTIF('Iteration 3 - FBF'!A:A, A54) &gt; 0, 1, 0)</f>
        <v>0</v>
      </c>
      <c r="P54" s="7">
        <f>IF(COUNTIF('Iteration 3 - FBB'!A:A, A54) &gt; 0, 1, 0)</f>
        <v>0</v>
      </c>
      <c r="Q54" s="7">
        <f>IF(COUNTIF('Iteration 3 - BBB'!A:A, A54) &gt; 0, 1, 0)</f>
        <v>0</v>
      </c>
      <c r="R54" s="7">
        <f>IF(COUNTIF('Iteration 3 - BBF'!A:A, A54) &gt; 0, 1, 0)</f>
        <v>0</v>
      </c>
      <c r="S54" s="7">
        <f>IF(COUNTIF('Iteration 3 - BFF'!A:A, A54) &gt; 0, 1, 0)</f>
        <v>0</v>
      </c>
      <c r="T54" s="7">
        <f>IF(COUNTIF('Iteration 3 - BFB'!A:A, A54) &gt; 0, 1, 0)</f>
        <v>0</v>
      </c>
      <c r="U54" s="7">
        <f>IF(COUNTIF('Iteration 4 - FFBB'!A:A, A54) &gt; 0, 1, 0)</f>
        <v>0</v>
      </c>
      <c r="V54" s="7">
        <f>IF(COUNTIF('Iteration 4 - FFBF'!A:A, A54) &gt; 0, 1, 0)</f>
        <v>0</v>
      </c>
      <c r="W54" s="7">
        <v>1</v>
      </c>
    </row>
    <row r="55" spans="1:23" x14ac:dyDescent="0.25">
      <c r="A55" s="7" t="s">
        <v>12913</v>
      </c>
      <c r="B55" s="7" t="s">
        <v>12914</v>
      </c>
      <c r="C55" s="7">
        <v>2017</v>
      </c>
      <c r="D55" s="7" t="s">
        <v>12915</v>
      </c>
      <c r="E55" s="7">
        <f t="shared" si="0"/>
        <v>0</v>
      </c>
      <c r="F55" s="7">
        <f>IF(COUNTIF('Start Set'!A:A, A55) &gt; 0, 1, 0)</f>
        <v>0</v>
      </c>
      <c r="G55" s="7">
        <f>IF(COUNTIF('Iteration 1 - Forward'!A:A, A55) &gt; 0, 1, 0)</f>
        <v>0</v>
      </c>
      <c r="H55" s="7">
        <f>IF(COUNTIF('Iteration 1 - Backward'!A:A, A55) &gt; 0, 1, 0)</f>
        <v>0</v>
      </c>
      <c r="I55" s="7">
        <f>IF(COUNTIF('Iteration 2 - Forward-Forward'!A:A, A55) &gt; 0, 1, 0)</f>
        <v>0</v>
      </c>
      <c r="J55" s="7">
        <f>IF(COUNTIF('Iteration 2 - Forward-Backward'!A:A, A55) &gt; 0, 1, 0)</f>
        <v>0</v>
      </c>
      <c r="K55" s="7">
        <f>IF(COUNTIF('Iteration 2 - Backward-Backward'!A:A, A55) &gt; 0, 1, 0)</f>
        <v>0</v>
      </c>
      <c r="L55" s="7">
        <f>IF(COUNTIF('Iteration 2 - Backward-Forward'!A:A, A55) &gt; 0, 1, 0)</f>
        <v>0</v>
      </c>
      <c r="M55" s="7">
        <f>IF(COUNTIF('Iteration 3 - FFF'!A:A, A55) &gt; 0, 1, 0)</f>
        <v>0</v>
      </c>
      <c r="N55" s="7">
        <f>IF(COUNTIF('Iteration 3 - FFB'!A:A, A55) &gt; 0, 1, 0)</f>
        <v>0</v>
      </c>
      <c r="O55" s="7">
        <f>IF(COUNTIF('Iteration 3 - FBF'!A:A, A55) &gt; 0, 1, 0)</f>
        <v>0</v>
      </c>
      <c r="P55" s="7">
        <f>IF(COUNTIF('Iteration 3 - FBB'!A:A, A55) &gt; 0, 1, 0)</f>
        <v>0</v>
      </c>
      <c r="Q55" s="7">
        <f>IF(COUNTIF('Iteration 3 - BBB'!A:A, A55) &gt; 0, 1, 0)</f>
        <v>0</v>
      </c>
      <c r="R55" s="7">
        <f>IF(COUNTIF('Iteration 3 - BBF'!A:A, A55) &gt; 0, 1, 0)</f>
        <v>0</v>
      </c>
      <c r="S55" s="7">
        <f>IF(COUNTIF('Iteration 3 - BFF'!A:A, A55) &gt; 0, 1, 0)</f>
        <v>0</v>
      </c>
      <c r="T55" s="7">
        <f>IF(COUNTIF('Iteration 3 - BFB'!A:A, A55) &gt; 0, 1, 0)</f>
        <v>0</v>
      </c>
      <c r="U55" s="7">
        <f>IF(COUNTIF('Iteration 4 - FFBB'!A:A, A55) &gt; 0, 1, 0)</f>
        <v>0</v>
      </c>
      <c r="V55" s="7">
        <f>IF(COUNTIF('Iteration 4 - FFBF'!A:A, A55) &gt; 0, 1, 0)</f>
        <v>0</v>
      </c>
      <c r="W55" s="7">
        <v>1</v>
      </c>
    </row>
    <row r="56" spans="1:23" x14ac:dyDescent="0.25">
      <c r="A56" s="7" t="s">
        <v>12962</v>
      </c>
      <c r="B56" s="7" t="s">
        <v>12963</v>
      </c>
      <c r="C56" s="7">
        <v>2017</v>
      </c>
      <c r="D56" s="7" t="s">
        <v>12964</v>
      </c>
      <c r="E56" s="7">
        <f t="shared" si="0"/>
        <v>0</v>
      </c>
      <c r="F56" s="7">
        <f>IF(COUNTIF('Start Set'!A:A, A56) &gt; 0, 1, 0)</f>
        <v>0</v>
      </c>
      <c r="G56" s="7">
        <f>IF(COUNTIF('Iteration 1 - Forward'!A:A, A56) &gt; 0, 1, 0)</f>
        <v>0</v>
      </c>
      <c r="H56" s="7">
        <f>IF(COUNTIF('Iteration 1 - Backward'!A:A, A56) &gt; 0, 1, 0)</f>
        <v>0</v>
      </c>
      <c r="I56" s="7">
        <f>IF(COUNTIF('Iteration 2 - Forward-Forward'!A:A, A56) &gt; 0, 1, 0)</f>
        <v>0</v>
      </c>
      <c r="J56" s="7">
        <f>IF(COUNTIF('Iteration 2 - Forward-Backward'!A:A, A56) &gt; 0, 1, 0)</f>
        <v>0</v>
      </c>
      <c r="K56" s="7">
        <f>IF(COUNTIF('Iteration 2 - Backward-Backward'!A:A, A56) &gt; 0, 1, 0)</f>
        <v>0</v>
      </c>
      <c r="L56" s="7">
        <f>IF(COUNTIF('Iteration 2 - Backward-Forward'!A:A, A56) &gt; 0, 1, 0)</f>
        <v>0</v>
      </c>
      <c r="M56" s="7">
        <f>IF(COUNTIF('Iteration 3 - FFF'!A:A, A56) &gt; 0, 1, 0)</f>
        <v>0</v>
      </c>
      <c r="N56" s="7">
        <f>IF(COUNTIF('Iteration 3 - FFB'!A:A, A56) &gt; 0, 1, 0)</f>
        <v>0</v>
      </c>
      <c r="O56" s="7">
        <f>IF(COUNTIF('Iteration 3 - FBF'!A:A, A56) &gt; 0, 1, 0)</f>
        <v>0</v>
      </c>
      <c r="P56" s="7">
        <f>IF(COUNTIF('Iteration 3 - FBB'!A:A, A56) &gt; 0, 1, 0)</f>
        <v>0</v>
      </c>
      <c r="Q56" s="7">
        <f>IF(COUNTIF('Iteration 3 - BBB'!A:A, A56) &gt; 0, 1, 0)</f>
        <v>0</v>
      </c>
      <c r="R56" s="7">
        <f>IF(COUNTIF('Iteration 3 - BBF'!A:A, A56) &gt; 0, 1, 0)</f>
        <v>0</v>
      </c>
      <c r="S56" s="7">
        <f>IF(COUNTIF('Iteration 3 - BFF'!A:A, A56) &gt; 0, 1, 0)</f>
        <v>0</v>
      </c>
      <c r="T56" s="7">
        <f>IF(COUNTIF('Iteration 3 - BFB'!A:A, A56) &gt; 0, 1, 0)</f>
        <v>0</v>
      </c>
      <c r="U56" s="7">
        <f>IF(COUNTIF('Iteration 4 - FFBB'!A:A, A56) &gt; 0, 1, 0)</f>
        <v>0</v>
      </c>
      <c r="V56" s="7">
        <f>IF(COUNTIF('Iteration 4 - FFBF'!A:A, A56) &gt; 0, 1, 0)</f>
        <v>0</v>
      </c>
      <c r="W56" s="7">
        <v>1</v>
      </c>
    </row>
    <row r="57" spans="1:23" x14ac:dyDescent="0.25">
      <c r="A57" s="7" t="s">
        <v>12974</v>
      </c>
      <c r="B57" s="7" t="s">
        <v>12975</v>
      </c>
      <c r="C57" s="7">
        <v>2017</v>
      </c>
      <c r="D57" s="7" t="s">
        <v>12775</v>
      </c>
      <c r="E57" s="7">
        <f t="shared" si="0"/>
        <v>0</v>
      </c>
      <c r="F57" s="7">
        <f>IF(COUNTIF('Start Set'!A:A, A57) &gt; 0, 1, 0)</f>
        <v>0</v>
      </c>
      <c r="G57" s="7">
        <f>IF(COUNTIF('Iteration 1 - Forward'!A:A, A57) &gt; 0, 1, 0)</f>
        <v>0</v>
      </c>
      <c r="H57" s="7">
        <f>IF(COUNTIF('Iteration 1 - Backward'!A:A, A57) &gt; 0, 1, 0)</f>
        <v>0</v>
      </c>
      <c r="I57" s="7">
        <f>IF(COUNTIF('Iteration 2 - Forward-Forward'!A:A, A57) &gt; 0, 1, 0)</f>
        <v>0</v>
      </c>
      <c r="J57" s="7">
        <f>IF(COUNTIF('Iteration 2 - Forward-Backward'!A:A, A57) &gt; 0, 1, 0)</f>
        <v>0</v>
      </c>
      <c r="K57" s="7">
        <f>IF(COUNTIF('Iteration 2 - Backward-Backward'!A:A, A57) &gt; 0, 1, 0)</f>
        <v>0</v>
      </c>
      <c r="L57" s="7">
        <f>IF(COUNTIF('Iteration 2 - Backward-Forward'!A:A, A57) &gt; 0, 1, 0)</f>
        <v>0</v>
      </c>
      <c r="M57" s="7">
        <f>IF(COUNTIF('Iteration 3 - FFF'!A:A, A57) &gt; 0, 1, 0)</f>
        <v>0</v>
      </c>
      <c r="N57" s="7">
        <f>IF(COUNTIF('Iteration 3 - FFB'!A:A, A57) &gt; 0, 1, 0)</f>
        <v>0</v>
      </c>
      <c r="O57" s="7">
        <f>IF(COUNTIF('Iteration 3 - FBF'!A:A, A57) &gt; 0, 1, 0)</f>
        <v>0</v>
      </c>
      <c r="P57" s="7">
        <f>IF(COUNTIF('Iteration 3 - FBB'!A:A, A57) &gt; 0, 1, 0)</f>
        <v>0</v>
      </c>
      <c r="Q57" s="7">
        <f>IF(COUNTIF('Iteration 3 - BBB'!A:A, A57) &gt; 0, 1, 0)</f>
        <v>0</v>
      </c>
      <c r="R57" s="7">
        <f>IF(COUNTIF('Iteration 3 - BBF'!A:A, A57) &gt; 0, 1, 0)</f>
        <v>0</v>
      </c>
      <c r="S57" s="7">
        <f>IF(COUNTIF('Iteration 3 - BFF'!A:A, A57) &gt; 0, 1, 0)</f>
        <v>0</v>
      </c>
      <c r="T57" s="7">
        <f>IF(COUNTIF('Iteration 3 - BFB'!A:A, A57) &gt; 0, 1, 0)</f>
        <v>0</v>
      </c>
      <c r="U57" s="7">
        <f>IF(COUNTIF('Iteration 4 - FFBB'!A:A, A57) &gt; 0, 1, 0)</f>
        <v>0</v>
      </c>
      <c r="V57" s="7">
        <f>IF(COUNTIF('Iteration 4 - FFBF'!A:A, A57) &gt; 0, 1, 0)</f>
        <v>0</v>
      </c>
      <c r="W57" s="7">
        <v>1</v>
      </c>
    </row>
    <row r="58" spans="1:23" x14ac:dyDescent="0.25">
      <c r="A58" s="7" t="s">
        <v>12989</v>
      </c>
      <c r="B58" s="7" t="s">
        <v>12990</v>
      </c>
      <c r="C58" s="7">
        <v>2017</v>
      </c>
      <c r="D58" s="7" t="s">
        <v>12991</v>
      </c>
      <c r="E58" s="7">
        <f t="shared" si="0"/>
        <v>0</v>
      </c>
      <c r="F58" s="7">
        <f>IF(COUNTIF('Start Set'!A:A, A58) &gt; 0, 1, 0)</f>
        <v>0</v>
      </c>
      <c r="G58" s="7">
        <f>IF(COUNTIF('Iteration 1 - Forward'!A:A, A58) &gt; 0, 1, 0)</f>
        <v>0</v>
      </c>
      <c r="H58" s="7">
        <f>IF(COUNTIF('Iteration 1 - Backward'!A:A, A58) &gt; 0, 1, 0)</f>
        <v>0</v>
      </c>
      <c r="I58" s="7">
        <f>IF(COUNTIF('Iteration 2 - Forward-Forward'!A:A, A58) &gt; 0, 1, 0)</f>
        <v>0</v>
      </c>
      <c r="J58" s="7">
        <f>IF(COUNTIF('Iteration 2 - Forward-Backward'!A:A, A58) &gt; 0, 1, 0)</f>
        <v>0</v>
      </c>
      <c r="K58" s="7">
        <f>IF(COUNTIF('Iteration 2 - Backward-Backward'!A:A, A58) &gt; 0, 1, 0)</f>
        <v>0</v>
      </c>
      <c r="L58" s="7">
        <f>IF(COUNTIF('Iteration 2 - Backward-Forward'!A:A, A58) &gt; 0, 1, 0)</f>
        <v>0</v>
      </c>
      <c r="M58" s="7">
        <f>IF(COUNTIF('Iteration 3 - FFF'!A:A, A58) &gt; 0, 1, 0)</f>
        <v>0</v>
      </c>
      <c r="N58" s="7">
        <f>IF(COUNTIF('Iteration 3 - FFB'!A:A, A58) &gt; 0, 1, 0)</f>
        <v>0</v>
      </c>
      <c r="O58" s="7">
        <f>IF(COUNTIF('Iteration 3 - FBF'!A:A, A58) &gt; 0, 1, 0)</f>
        <v>0</v>
      </c>
      <c r="P58" s="7">
        <f>IF(COUNTIF('Iteration 3 - FBB'!A:A, A58) &gt; 0, 1, 0)</f>
        <v>0</v>
      </c>
      <c r="Q58" s="7">
        <f>IF(COUNTIF('Iteration 3 - BBB'!A:A, A58) &gt; 0, 1, 0)</f>
        <v>0</v>
      </c>
      <c r="R58" s="7">
        <f>IF(COUNTIF('Iteration 3 - BBF'!A:A, A58) &gt; 0, 1, 0)</f>
        <v>0</v>
      </c>
      <c r="S58" s="7">
        <f>IF(COUNTIF('Iteration 3 - BFF'!A:A, A58) &gt; 0, 1, 0)</f>
        <v>0</v>
      </c>
      <c r="T58" s="7">
        <f>IF(COUNTIF('Iteration 3 - BFB'!A:A, A58) &gt; 0, 1, 0)</f>
        <v>0</v>
      </c>
      <c r="U58" s="7">
        <f>IF(COUNTIF('Iteration 4 - FFBB'!A:A, A58) &gt; 0, 1, 0)</f>
        <v>0</v>
      </c>
      <c r="V58" s="7">
        <f>IF(COUNTIF('Iteration 4 - FFBF'!A:A, A58) &gt; 0, 1, 0)</f>
        <v>0</v>
      </c>
      <c r="W58" s="7">
        <v>1</v>
      </c>
    </row>
    <row r="59" spans="1:23" x14ac:dyDescent="0.25">
      <c r="A59" s="7" t="s">
        <v>13016</v>
      </c>
      <c r="B59" s="7" t="s">
        <v>13017</v>
      </c>
      <c r="C59" s="7">
        <v>2017</v>
      </c>
      <c r="D59" s="7" t="s">
        <v>4960</v>
      </c>
      <c r="E59" s="7">
        <f t="shared" si="0"/>
        <v>0</v>
      </c>
      <c r="F59" s="7">
        <f>IF(COUNTIF('Start Set'!A:A, A59) &gt; 0, 1, 0)</f>
        <v>0</v>
      </c>
      <c r="G59" s="7">
        <f>IF(COUNTIF('Iteration 1 - Forward'!A:A, A59) &gt; 0, 1, 0)</f>
        <v>0</v>
      </c>
      <c r="H59" s="7">
        <f>IF(COUNTIF('Iteration 1 - Backward'!A:A, A59) &gt; 0, 1, 0)</f>
        <v>0</v>
      </c>
      <c r="I59" s="7">
        <f>IF(COUNTIF('Iteration 2 - Forward-Forward'!A:A, A59) &gt; 0, 1, 0)</f>
        <v>0</v>
      </c>
      <c r="J59" s="7">
        <f>IF(COUNTIF('Iteration 2 - Forward-Backward'!A:A, A59) &gt; 0, 1, 0)</f>
        <v>0</v>
      </c>
      <c r="K59" s="7">
        <f>IF(COUNTIF('Iteration 2 - Backward-Backward'!A:A, A59) &gt; 0, 1, 0)</f>
        <v>0</v>
      </c>
      <c r="L59" s="7">
        <f>IF(COUNTIF('Iteration 2 - Backward-Forward'!A:A, A59) &gt; 0, 1, 0)</f>
        <v>0</v>
      </c>
      <c r="M59" s="7">
        <f>IF(COUNTIF('Iteration 3 - FFF'!A:A, A59) &gt; 0, 1, 0)</f>
        <v>0</v>
      </c>
      <c r="N59" s="7">
        <f>IF(COUNTIF('Iteration 3 - FFB'!A:A, A59) &gt; 0, 1, 0)</f>
        <v>0</v>
      </c>
      <c r="O59" s="7">
        <f>IF(COUNTIF('Iteration 3 - FBF'!A:A, A59) &gt; 0, 1, 0)</f>
        <v>0</v>
      </c>
      <c r="P59" s="7">
        <f>IF(COUNTIF('Iteration 3 - FBB'!A:A, A59) &gt; 0, 1, 0)</f>
        <v>0</v>
      </c>
      <c r="Q59" s="7">
        <f>IF(COUNTIF('Iteration 3 - BBB'!A:A, A59) &gt; 0, 1, 0)</f>
        <v>0</v>
      </c>
      <c r="R59" s="7">
        <f>IF(COUNTIF('Iteration 3 - BBF'!A:A, A59) &gt; 0, 1, 0)</f>
        <v>0</v>
      </c>
      <c r="S59" s="7">
        <f>IF(COUNTIF('Iteration 3 - BFF'!A:A, A59) &gt; 0, 1, 0)</f>
        <v>0</v>
      </c>
      <c r="T59" s="7">
        <f>IF(COUNTIF('Iteration 3 - BFB'!A:A, A59) &gt; 0, 1, 0)</f>
        <v>0</v>
      </c>
      <c r="U59" s="7">
        <f>IF(COUNTIF('Iteration 4 - FFBB'!A:A, A59) &gt; 0, 1, 0)</f>
        <v>0</v>
      </c>
      <c r="V59" s="7">
        <f>IF(COUNTIF('Iteration 4 - FFBF'!A:A, A59) &gt; 0, 1, 0)</f>
        <v>0</v>
      </c>
      <c r="W59" s="7">
        <v>1</v>
      </c>
    </row>
    <row r="60" spans="1:23" x14ac:dyDescent="0.25">
      <c r="A60" s="7" t="s">
        <v>13022</v>
      </c>
      <c r="B60" s="7" t="s">
        <v>13023</v>
      </c>
      <c r="C60" s="7">
        <v>2017</v>
      </c>
      <c r="D60" s="7" t="s">
        <v>4960</v>
      </c>
      <c r="E60" s="7">
        <f t="shared" si="0"/>
        <v>0</v>
      </c>
      <c r="F60" s="7">
        <f>IF(COUNTIF('Start Set'!A:A, A60) &gt; 0, 1, 0)</f>
        <v>0</v>
      </c>
      <c r="G60" s="7">
        <f>IF(COUNTIF('Iteration 1 - Forward'!A:A, A60) &gt; 0, 1, 0)</f>
        <v>0</v>
      </c>
      <c r="H60" s="7">
        <f>IF(COUNTIF('Iteration 1 - Backward'!A:A, A60) &gt; 0, 1, 0)</f>
        <v>0</v>
      </c>
      <c r="I60" s="7">
        <f>IF(COUNTIF('Iteration 2 - Forward-Forward'!A:A, A60) &gt; 0, 1, 0)</f>
        <v>0</v>
      </c>
      <c r="J60" s="7">
        <f>IF(COUNTIF('Iteration 2 - Forward-Backward'!A:A, A60) &gt; 0, 1, 0)</f>
        <v>0</v>
      </c>
      <c r="K60" s="7">
        <f>IF(COUNTIF('Iteration 2 - Backward-Backward'!A:A, A60) &gt; 0, 1, 0)</f>
        <v>0</v>
      </c>
      <c r="L60" s="7">
        <f>IF(COUNTIF('Iteration 2 - Backward-Forward'!A:A, A60) &gt; 0, 1, 0)</f>
        <v>0</v>
      </c>
      <c r="M60" s="7">
        <f>IF(COUNTIF('Iteration 3 - FFF'!A:A, A60) &gt; 0, 1, 0)</f>
        <v>0</v>
      </c>
      <c r="N60" s="7">
        <f>IF(COUNTIF('Iteration 3 - FFB'!A:A, A60) &gt; 0, 1, 0)</f>
        <v>0</v>
      </c>
      <c r="O60" s="7">
        <f>IF(COUNTIF('Iteration 3 - FBF'!A:A, A60) &gt; 0, 1, 0)</f>
        <v>0</v>
      </c>
      <c r="P60" s="7">
        <f>IF(COUNTIF('Iteration 3 - FBB'!A:A, A60) &gt; 0, 1, 0)</f>
        <v>0</v>
      </c>
      <c r="Q60" s="7">
        <f>IF(COUNTIF('Iteration 3 - BBB'!A:A, A60) &gt; 0, 1, 0)</f>
        <v>0</v>
      </c>
      <c r="R60" s="7">
        <f>IF(COUNTIF('Iteration 3 - BBF'!A:A, A60) &gt; 0, 1, 0)</f>
        <v>0</v>
      </c>
      <c r="S60" s="7">
        <f>IF(COUNTIF('Iteration 3 - BFF'!A:A, A60) &gt; 0, 1, 0)</f>
        <v>0</v>
      </c>
      <c r="T60" s="7">
        <f>IF(COUNTIF('Iteration 3 - BFB'!A:A, A60) &gt; 0, 1, 0)</f>
        <v>0</v>
      </c>
      <c r="U60" s="7">
        <f>IF(COUNTIF('Iteration 4 - FFBB'!A:A, A60) &gt; 0, 1, 0)</f>
        <v>0</v>
      </c>
      <c r="V60" s="7">
        <f>IF(COUNTIF('Iteration 4 - FFBF'!A:A, A60) &gt; 0, 1, 0)</f>
        <v>0</v>
      </c>
      <c r="W60" s="7">
        <v>1</v>
      </c>
    </row>
    <row r="61" spans="1:23" x14ac:dyDescent="0.25">
      <c r="A61" s="7" t="s">
        <v>13029</v>
      </c>
      <c r="B61" s="7" t="s">
        <v>13030</v>
      </c>
      <c r="C61" s="7">
        <v>2017</v>
      </c>
      <c r="D61" s="7" t="s">
        <v>13031</v>
      </c>
      <c r="E61" s="7">
        <f t="shared" si="0"/>
        <v>0</v>
      </c>
      <c r="F61" s="7">
        <f>IF(COUNTIF('Start Set'!A:A, A61) &gt; 0, 1, 0)</f>
        <v>0</v>
      </c>
      <c r="G61" s="7">
        <f>IF(COUNTIF('Iteration 1 - Forward'!A:A, A61) &gt; 0, 1, 0)</f>
        <v>0</v>
      </c>
      <c r="H61" s="7">
        <f>IF(COUNTIF('Iteration 1 - Backward'!A:A, A61) &gt; 0, 1, 0)</f>
        <v>0</v>
      </c>
      <c r="I61" s="7">
        <f>IF(COUNTIF('Iteration 2 - Forward-Forward'!A:A, A61) &gt; 0, 1, 0)</f>
        <v>0</v>
      </c>
      <c r="J61" s="7">
        <f>IF(COUNTIF('Iteration 2 - Forward-Backward'!A:A, A61) &gt; 0, 1, 0)</f>
        <v>0</v>
      </c>
      <c r="K61" s="7">
        <f>IF(COUNTIF('Iteration 2 - Backward-Backward'!A:A, A61) &gt; 0, 1, 0)</f>
        <v>0</v>
      </c>
      <c r="L61" s="7">
        <f>IF(COUNTIF('Iteration 2 - Backward-Forward'!A:A, A61) &gt; 0, 1, 0)</f>
        <v>0</v>
      </c>
      <c r="M61" s="7">
        <f>IF(COUNTIF('Iteration 3 - FFF'!A:A, A61) &gt; 0, 1, 0)</f>
        <v>0</v>
      </c>
      <c r="N61" s="7">
        <f>IF(COUNTIF('Iteration 3 - FFB'!A:A, A61) &gt; 0, 1, 0)</f>
        <v>0</v>
      </c>
      <c r="O61" s="7">
        <f>IF(COUNTIF('Iteration 3 - FBF'!A:A, A61) &gt; 0, 1, 0)</f>
        <v>0</v>
      </c>
      <c r="P61" s="7">
        <f>IF(COUNTIF('Iteration 3 - FBB'!A:A, A61) &gt; 0, 1, 0)</f>
        <v>0</v>
      </c>
      <c r="Q61" s="7">
        <f>IF(COUNTIF('Iteration 3 - BBB'!A:A, A61) &gt; 0, 1, 0)</f>
        <v>0</v>
      </c>
      <c r="R61" s="7">
        <f>IF(COUNTIF('Iteration 3 - BBF'!A:A, A61) &gt; 0, 1, 0)</f>
        <v>0</v>
      </c>
      <c r="S61" s="7">
        <f>IF(COUNTIF('Iteration 3 - BFF'!A:A, A61) &gt; 0, 1, 0)</f>
        <v>0</v>
      </c>
      <c r="T61" s="7">
        <f>IF(COUNTIF('Iteration 3 - BFB'!A:A, A61) &gt; 0, 1, 0)</f>
        <v>0</v>
      </c>
      <c r="U61" s="7">
        <f>IF(COUNTIF('Iteration 4 - FFBB'!A:A, A61) &gt; 0, 1, 0)</f>
        <v>0</v>
      </c>
      <c r="V61" s="7">
        <f>IF(COUNTIF('Iteration 4 - FFBF'!A:A, A61) &gt; 0, 1, 0)</f>
        <v>0</v>
      </c>
      <c r="W61" s="7">
        <v>1</v>
      </c>
    </row>
    <row r="62" spans="1:23" x14ac:dyDescent="0.25">
      <c r="A62" s="7" t="s">
        <v>13038</v>
      </c>
      <c r="B62" s="7" t="s">
        <v>13039</v>
      </c>
      <c r="C62" s="7">
        <v>2017</v>
      </c>
      <c r="D62" s="7" t="s">
        <v>668</v>
      </c>
      <c r="E62" s="7">
        <f t="shared" si="0"/>
        <v>0</v>
      </c>
      <c r="F62" s="7">
        <f>IF(COUNTIF('Start Set'!A:A, A62) &gt; 0, 1, 0)</f>
        <v>0</v>
      </c>
      <c r="G62" s="7">
        <f>IF(COUNTIF('Iteration 1 - Forward'!A:A, A62) &gt; 0, 1, 0)</f>
        <v>0</v>
      </c>
      <c r="H62" s="7">
        <f>IF(COUNTIF('Iteration 1 - Backward'!A:A, A62) &gt; 0, 1, 0)</f>
        <v>0</v>
      </c>
      <c r="I62" s="7">
        <f>IF(COUNTIF('Iteration 2 - Forward-Forward'!A:A, A62) &gt; 0, 1, 0)</f>
        <v>0</v>
      </c>
      <c r="J62" s="7">
        <f>IF(COUNTIF('Iteration 2 - Forward-Backward'!A:A, A62) &gt; 0, 1, 0)</f>
        <v>0</v>
      </c>
      <c r="K62" s="7">
        <f>IF(COUNTIF('Iteration 2 - Backward-Backward'!A:A, A62) &gt; 0, 1, 0)</f>
        <v>0</v>
      </c>
      <c r="L62" s="7">
        <f>IF(COUNTIF('Iteration 2 - Backward-Forward'!A:A, A62) &gt; 0, 1, 0)</f>
        <v>0</v>
      </c>
      <c r="M62" s="7">
        <f>IF(COUNTIF('Iteration 3 - FFF'!A:A, A62) &gt; 0, 1, 0)</f>
        <v>0</v>
      </c>
      <c r="N62" s="7">
        <f>IF(COUNTIF('Iteration 3 - FFB'!A:A, A62) &gt; 0, 1, 0)</f>
        <v>0</v>
      </c>
      <c r="O62" s="7">
        <f>IF(COUNTIF('Iteration 3 - FBF'!A:A, A62) &gt; 0, 1, 0)</f>
        <v>0</v>
      </c>
      <c r="P62" s="7">
        <f>IF(COUNTIF('Iteration 3 - FBB'!A:A, A62) &gt; 0, 1, 0)</f>
        <v>0</v>
      </c>
      <c r="Q62" s="7">
        <f>IF(COUNTIF('Iteration 3 - BBB'!A:A, A62) &gt; 0, 1, 0)</f>
        <v>0</v>
      </c>
      <c r="R62" s="7">
        <f>IF(COUNTIF('Iteration 3 - BBF'!A:A, A62) &gt; 0, 1, 0)</f>
        <v>0</v>
      </c>
      <c r="S62" s="7">
        <f>IF(COUNTIF('Iteration 3 - BFF'!A:A, A62) &gt; 0, 1, 0)</f>
        <v>0</v>
      </c>
      <c r="T62" s="7">
        <f>IF(COUNTIF('Iteration 3 - BFB'!A:A, A62) &gt; 0, 1, 0)</f>
        <v>0</v>
      </c>
      <c r="U62" s="7">
        <f>IF(COUNTIF('Iteration 4 - FFBB'!A:A, A62) &gt; 0, 1, 0)</f>
        <v>0</v>
      </c>
      <c r="V62" s="7">
        <f>IF(COUNTIF('Iteration 4 - FFBF'!A:A, A62) &gt; 0, 1, 0)</f>
        <v>0</v>
      </c>
      <c r="W62" s="7">
        <v>1</v>
      </c>
    </row>
    <row r="63" spans="1:23" x14ac:dyDescent="0.25">
      <c r="A63" s="7" t="s">
        <v>13061</v>
      </c>
      <c r="B63" s="7" t="s">
        <v>13062</v>
      </c>
      <c r="C63" s="7">
        <v>2017</v>
      </c>
      <c r="D63" s="7" t="s">
        <v>13063</v>
      </c>
      <c r="E63" s="7">
        <f t="shared" si="0"/>
        <v>0</v>
      </c>
      <c r="F63" s="7">
        <f>IF(COUNTIF('Start Set'!A:A, A63) &gt; 0, 1, 0)</f>
        <v>0</v>
      </c>
      <c r="G63" s="7">
        <f>IF(COUNTIF('Iteration 1 - Forward'!A:A, A63) &gt; 0, 1, 0)</f>
        <v>0</v>
      </c>
      <c r="H63" s="7">
        <f>IF(COUNTIF('Iteration 1 - Backward'!A:A, A63) &gt; 0, 1, 0)</f>
        <v>0</v>
      </c>
      <c r="I63" s="7">
        <f>IF(COUNTIF('Iteration 2 - Forward-Forward'!A:A, A63) &gt; 0, 1, 0)</f>
        <v>0</v>
      </c>
      <c r="J63" s="7">
        <f>IF(COUNTIF('Iteration 2 - Forward-Backward'!A:A, A63) &gt; 0, 1, 0)</f>
        <v>0</v>
      </c>
      <c r="K63" s="7">
        <f>IF(COUNTIF('Iteration 2 - Backward-Backward'!A:A, A63) &gt; 0, 1, 0)</f>
        <v>0</v>
      </c>
      <c r="L63" s="7">
        <f>IF(COUNTIF('Iteration 2 - Backward-Forward'!A:A, A63) &gt; 0, 1, 0)</f>
        <v>0</v>
      </c>
      <c r="M63" s="7">
        <f>IF(COUNTIF('Iteration 3 - FFF'!A:A, A63) &gt; 0, 1, 0)</f>
        <v>0</v>
      </c>
      <c r="N63" s="7">
        <f>IF(COUNTIF('Iteration 3 - FFB'!A:A, A63) &gt; 0, 1, 0)</f>
        <v>0</v>
      </c>
      <c r="O63" s="7">
        <f>IF(COUNTIF('Iteration 3 - FBF'!A:A, A63) &gt; 0, 1, 0)</f>
        <v>0</v>
      </c>
      <c r="P63" s="7">
        <f>IF(COUNTIF('Iteration 3 - FBB'!A:A, A63) &gt; 0, 1, 0)</f>
        <v>0</v>
      </c>
      <c r="Q63" s="7">
        <f>IF(COUNTIF('Iteration 3 - BBB'!A:A, A63) &gt; 0, 1, 0)</f>
        <v>0</v>
      </c>
      <c r="R63" s="7">
        <f>IF(COUNTIF('Iteration 3 - BBF'!A:A, A63) &gt; 0, 1, 0)</f>
        <v>0</v>
      </c>
      <c r="S63" s="7">
        <f>IF(COUNTIF('Iteration 3 - BFF'!A:A, A63) &gt; 0, 1, 0)</f>
        <v>0</v>
      </c>
      <c r="T63" s="7">
        <f>IF(COUNTIF('Iteration 3 - BFB'!A:A, A63) &gt; 0, 1, 0)</f>
        <v>0</v>
      </c>
      <c r="U63" s="7">
        <f>IF(COUNTIF('Iteration 4 - FFBB'!A:A, A63) &gt; 0, 1, 0)</f>
        <v>0</v>
      </c>
      <c r="V63" s="7">
        <f>IF(COUNTIF('Iteration 4 - FFBF'!A:A, A63) &gt; 0, 1, 0)</f>
        <v>0</v>
      </c>
      <c r="W63" s="7">
        <v>1</v>
      </c>
    </row>
    <row r="64" spans="1:23" x14ac:dyDescent="0.25">
      <c r="A64" s="7" t="s">
        <v>13068</v>
      </c>
      <c r="B64" s="7" t="s">
        <v>13069</v>
      </c>
      <c r="C64" s="7">
        <v>2017</v>
      </c>
      <c r="D64" s="7" t="s">
        <v>4960</v>
      </c>
      <c r="E64" s="7">
        <f t="shared" si="0"/>
        <v>0</v>
      </c>
      <c r="F64" s="7">
        <f>IF(COUNTIF('Start Set'!A:A, A64) &gt; 0, 1, 0)</f>
        <v>0</v>
      </c>
      <c r="G64" s="7">
        <f>IF(COUNTIF('Iteration 1 - Forward'!A:A, A64) &gt; 0, 1, 0)</f>
        <v>0</v>
      </c>
      <c r="H64" s="7">
        <f>IF(COUNTIF('Iteration 1 - Backward'!A:A, A64) &gt; 0, 1, 0)</f>
        <v>0</v>
      </c>
      <c r="I64" s="7">
        <f>IF(COUNTIF('Iteration 2 - Forward-Forward'!A:A, A64) &gt; 0, 1, 0)</f>
        <v>0</v>
      </c>
      <c r="J64" s="7">
        <f>IF(COUNTIF('Iteration 2 - Forward-Backward'!A:A, A64) &gt; 0, 1, 0)</f>
        <v>0</v>
      </c>
      <c r="K64" s="7">
        <f>IF(COUNTIF('Iteration 2 - Backward-Backward'!A:A, A64) &gt; 0, 1, 0)</f>
        <v>0</v>
      </c>
      <c r="L64" s="7">
        <f>IF(COUNTIF('Iteration 2 - Backward-Forward'!A:A, A64) &gt; 0, 1, 0)</f>
        <v>0</v>
      </c>
      <c r="M64" s="7">
        <f>IF(COUNTIF('Iteration 3 - FFF'!A:A, A64) &gt; 0, 1, 0)</f>
        <v>0</v>
      </c>
      <c r="N64" s="7">
        <f>IF(COUNTIF('Iteration 3 - FFB'!A:A, A64) &gt; 0, 1, 0)</f>
        <v>0</v>
      </c>
      <c r="O64" s="7">
        <f>IF(COUNTIF('Iteration 3 - FBF'!A:A, A64) &gt; 0, 1, 0)</f>
        <v>0</v>
      </c>
      <c r="P64" s="7">
        <f>IF(COUNTIF('Iteration 3 - FBB'!A:A, A64) &gt; 0, 1, 0)</f>
        <v>0</v>
      </c>
      <c r="Q64" s="7">
        <f>IF(COUNTIF('Iteration 3 - BBB'!A:A, A64) &gt; 0, 1, 0)</f>
        <v>0</v>
      </c>
      <c r="R64" s="7">
        <f>IF(COUNTIF('Iteration 3 - BBF'!A:A, A64) &gt; 0, 1, 0)</f>
        <v>0</v>
      </c>
      <c r="S64" s="7">
        <f>IF(COUNTIF('Iteration 3 - BFF'!A:A, A64) &gt; 0, 1, 0)</f>
        <v>0</v>
      </c>
      <c r="T64" s="7">
        <f>IF(COUNTIF('Iteration 3 - BFB'!A:A, A64) &gt; 0, 1, 0)</f>
        <v>0</v>
      </c>
      <c r="U64" s="7">
        <f>IF(COUNTIF('Iteration 4 - FFBB'!A:A, A64) &gt; 0, 1, 0)</f>
        <v>0</v>
      </c>
      <c r="V64" s="7">
        <f>IF(COUNTIF('Iteration 4 - FFBF'!A:A, A64) &gt; 0, 1, 0)</f>
        <v>0</v>
      </c>
      <c r="W64" s="7">
        <v>1</v>
      </c>
    </row>
    <row r="65" spans="1:23" x14ac:dyDescent="0.25">
      <c r="A65" s="7" t="s">
        <v>13076</v>
      </c>
      <c r="B65" s="7" t="s">
        <v>13077</v>
      </c>
      <c r="C65" s="7">
        <v>2017</v>
      </c>
      <c r="D65" s="7" t="s">
        <v>13078</v>
      </c>
      <c r="E65" s="7">
        <f t="shared" si="0"/>
        <v>0</v>
      </c>
      <c r="F65" s="7">
        <f>IF(COUNTIF('Start Set'!A:A, A65) &gt; 0, 1, 0)</f>
        <v>0</v>
      </c>
      <c r="G65" s="7">
        <f>IF(COUNTIF('Iteration 1 - Forward'!A:A, A65) &gt; 0, 1, 0)</f>
        <v>0</v>
      </c>
      <c r="H65" s="7">
        <f>IF(COUNTIF('Iteration 1 - Backward'!A:A, A65) &gt; 0, 1, 0)</f>
        <v>0</v>
      </c>
      <c r="I65" s="7">
        <f>IF(COUNTIF('Iteration 2 - Forward-Forward'!A:A, A65) &gt; 0, 1, 0)</f>
        <v>0</v>
      </c>
      <c r="J65" s="7">
        <f>IF(COUNTIF('Iteration 2 - Forward-Backward'!A:A, A65) &gt; 0, 1, 0)</f>
        <v>0</v>
      </c>
      <c r="K65" s="7">
        <f>IF(COUNTIF('Iteration 2 - Backward-Backward'!A:A, A65) &gt; 0, 1, 0)</f>
        <v>0</v>
      </c>
      <c r="L65" s="7">
        <f>IF(COUNTIF('Iteration 2 - Backward-Forward'!A:A, A65) &gt; 0, 1, 0)</f>
        <v>0</v>
      </c>
      <c r="M65" s="7">
        <f>IF(COUNTIF('Iteration 3 - FFF'!A:A, A65) &gt; 0, 1, 0)</f>
        <v>0</v>
      </c>
      <c r="N65" s="7">
        <f>IF(COUNTIF('Iteration 3 - FFB'!A:A, A65) &gt; 0, 1, 0)</f>
        <v>0</v>
      </c>
      <c r="O65" s="7">
        <f>IF(COUNTIF('Iteration 3 - FBF'!A:A, A65) &gt; 0, 1, 0)</f>
        <v>0</v>
      </c>
      <c r="P65" s="7">
        <f>IF(COUNTIF('Iteration 3 - FBB'!A:A, A65) &gt; 0, 1, 0)</f>
        <v>0</v>
      </c>
      <c r="Q65" s="7">
        <f>IF(COUNTIF('Iteration 3 - BBB'!A:A, A65) &gt; 0, 1, 0)</f>
        <v>0</v>
      </c>
      <c r="R65" s="7">
        <f>IF(COUNTIF('Iteration 3 - BBF'!A:A, A65) &gt; 0, 1, 0)</f>
        <v>0</v>
      </c>
      <c r="S65" s="7">
        <f>IF(COUNTIF('Iteration 3 - BFF'!A:A, A65) &gt; 0, 1, 0)</f>
        <v>0</v>
      </c>
      <c r="T65" s="7">
        <f>IF(COUNTIF('Iteration 3 - BFB'!A:A, A65) &gt; 0, 1, 0)</f>
        <v>0</v>
      </c>
      <c r="U65" s="7">
        <f>IF(COUNTIF('Iteration 4 - FFBB'!A:A, A65) &gt; 0, 1, 0)</f>
        <v>0</v>
      </c>
      <c r="V65" s="7">
        <f>IF(COUNTIF('Iteration 4 - FFBF'!A:A, A65) &gt; 0, 1, 0)</f>
        <v>0</v>
      </c>
      <c r="W65" s="7">
        <v>1</v>
      </c>
    </row>
    <row r="66" spans="1:23" x14ac:dyDescent="0.25">
      <c r="A66" s="7" t="s">
        <v>1855</v>
      </c>
      <c r="B66" s="7" t="s">
        <v>13082</v>
      </c>
      <c r="C66" s="7">
        <v>2017</v>
      </c>
      <c r="D66" s="7" t="s">
        <v>4960</v>
      </c>
      <c r="E66" s="7">
        <f t="shared" ref="E66:E129" si="1">--(ROW(A66)&lt;&gt;MATCH(A66,$A:$A,0))</f>
        <v>0</v>
      </c>
      <c r="F66" s="7">
        <f>IF(COUNTIF('Start Set'!A:A, A66) &gt; 0, 1, 0)</f>
        <v>0</v>
      </c>
      <c r="G66" s="7">
        <f>IF(COUNTIF('Iteration 1 - Forward'!A:A, A66) &gt; 0, 1, 0)</f>
        <v>0</v>
      </c>
      <c r="H66" s="7">
        <f>IF(COUNTIF('Iteration 1 - Backward'!A:A, A66) &gt; 0, 1, 0)</f>
        <v>1</v>
      </c>
      <c r="I66" s="7">
        <f>IF(COUNTIF('Iteration 2 - Forward-Forward'!A:A, A66) &gt; 0, 1, 0)</f>
        <v>0</v>
      </c>
      <c r="J66" s="7">
        <f>IF(COUNTIF('Iteration 2 - Forward-Backward'!A:A, A66) &gt; 0, 1, 0)</f>
        <v>1</v>
      </c>
      <c r="K66" s="7">
        <f>IF(COUNTIF('Iteration 2 - Backward-Backward'!A:A, A66) &gt; 0, 1, 0)</f>
        <v>0</v>
      </c>
      <c r="L66" s="7">
        <f>IF(COUNTIF('Iteration 2 - Backward-Forward'!A:A, A66) &gt; 0, 1, 0)</f>
        <v>0</v>
      </c>
      <c r="M66" s="7">
        <f>IF(COUNTIF('Iteration 3 - FFF'!A:A, A66) &gt; 0, 1, 0)</f>
        <v>0</v>
      </c>
      <c r="N66" s="7">
        <f>IF(COUNTIF('Iteration 3 - FFB'!A:A, A66) &gt; 0, 1, 0)</f>
        <v>0</v>
      </c>
      <c r="O66" s="7">
        <f>IF(COUNTIF('Iteration 3 - FBF'!A:A, A66) &gt; 0, 1, 0)</f>
        <v>0</v>
      </c>
      <c r="P66" s="7">
        <f>IF(COUNTIF('Iteration 3 - FBB'!A:A, A66) &gt; 0, 1, 0)</f>
        <v>0</v>
      </c>
      <c r="Q66" s="7">
        <f>IF(COUNTIF('Iteration 3 - BBB'!A:A, A66) &gt; 0, 1, 0)</f>
        <v>1</v>
      </c>
      <c r="R66" s="7">
        <f>IF(COUNTIF('Iteration 3 - BBF'!A:A, A66) &gt; 0, 1, 0)</f>
        <v>0</v>
      </c>
      <c r="S66" s="7">
        <f>IF(COUNTIF('Iteration 3 - BFF'!A:A, A66) &gt; 0, 1, 0)</f>
        <v>0</v>
      </c>
      <c r="T66" s="7">
        <f>IF(COUNTIF('Iteration 3 - BFB'!A:A, A66) &gt; 0, 1, 0)</f>
        <v>0</v>
      </c>
      <c r="U66" s="7">
        <f>IF(COUNTIF('Iteration 4 - FFBB'!A:A, A66) &gt; 0, 1, 0)</f>
        <v>0</v>
      </c>
      <c r="V66" s="7">
        <f>IF(COUNTIF('Iteration 4 - FFBF'!A:A, A66) &gt; 0, 1, 0)</f>
        <v>0</v>
      </c>
      <c r="W66" s="7">
        <v>1</v>
      </c>
    </row>
    <row r="67" spans="1:23" x14ac:dyDescent="0.25">
      <c r="A67" s="7" t="s">
        <v>114</v>
      </c>
      <c r="B67" s="7" t="s">
        <v>13085</v>
      </c>
      <c r="C67" s="7">
        <v>2017</v>
      </c>
      <c r="D67" s="7" t="s">
        <v>13086</v>
      </c>
      <c r="E67" s="7">
        <f t="shared" si="1"/>
        <v>0</v>
      </c>
      <c r="F67" s="7">
        <f>IF(COUNTIF('Start Set'!A:A, A67) &gt; 0, 1, 0)</f>
        <v>0</v>
      </c>
      <c r="G67" s="7">
        <f>IF(COUNTIF('Iteration 1 - Forward'!A:A, A67) &gt; 0, 1, 0)</f>
        <v>0</v>
      </c>
      <c r="H67" s="7">
        <f>IF(COUNTIF('Iteration 1 - Backward'!A:A, A67) &gt; 0, 1, 0)</f>
        <v>1</v>
      </c>
      <c r="I67" s="7">
        <f>IF(COUNTIF('Iteration 2 - Forward-Forward'!A:A, A67) &gt; 0, 1, 0)</f>
        <v>0</v>
      </c>
      <c r="J67" s="7">
        <f>IF(COUNTIF('Iteration 2 - Forward-Backward'!A:A, A67) &gt; 0, 1, 0)</f>
        <v>0</v>
      </c>
      <c r="K67" s="7">
        <f>IF(COUNTIF('Iteration 2 - Backward-Backward'!A:A, A67) &gt; 0, 1, 0)</f>
        <v>0</v>
      </c>
      <c r="L67" s="7">
        <f>IF(COUNTIF('Iteration 2 - Backward-Forward'!A:A, A67) &gt; 0, 1, 0)</f>
        <v>0</v>
      </c>
      <c r="M67" s="7">
        <f>IF(COUNTIF('Iteration 3 - FFF'!A:A, A67) &gt; 0, 1, 0)</f>
        <v>0</v>
      </c>
      <c r="N67" s="7">
        <f>IF(COUNTIF('Iteration 3 - FFB'!A:A, A67) &gt; 0, 1, 0)</f>
        <v>0</v>
      </c>
      <c r="O67" s="7">
        <f>IF(COUNTIF('Iteration 3 - FBF'!A:A, A67) &gt; 0, 1, 0)</f>
        <v>0</v>
      </c>
      <c r="P67" s="7">
        <f>IF(COUNTIF('Iteration 3 - FBB'!A:A, A67) &gt; 0, 1, 0)</f>
        <v>0</v>
      </c>
      <c r="Q67" s="7">
        <f>IF(COUNTIF('Iteration 3 - BBB'!A:A, A67) &gt; 0, 1, 0)</f>
        <v>0</v>
      </c>
      <c r="R67" s="7">
        <f>IF(COUNTIF('Iteration 3 - BBF'!A:A, A67) &gt; 0, 1, 0)</f>
        <v>0</v>
      </c>
      <c r="S67" s="7">
        <f>IF(COUNTIF('Iteration 3 - BFF'!A:A, A67) &gt; 0, 1, 0)</f>
        <v>0</v>
      </c>
      <c r="T67" s="7">
        <f>IF(COUNTIF('Iteration 3 - BFB'!A:A, A67) &gt; 0, 1, 0)</f>
        <v>0</v>
      </c>
      <c r="U67" s="7">
        <f>IF(COUNTIF('Iteration 4 - FFBB'!A:A, A67) &gt; 0, 1, 0)</f>
        <v>0</v>
      </c>
      <c r="V67" s="7">
        <f>IF(COUNTIF('Iteration 4 - FFBF'!A:A, A67) &gt; 0, 1, 0)</f>
        <v>0</v>
      </c>
      <c r="W67" s="7">
        <v>1</v>
      </c>
    </row>
    <row r="68" spans="1:23" x14ac:dyDescent="0.25">
      <c r="A68" s="7" t="s">
        <v>13120</v>
      </c>
      <c r="B68" s="7" t="s">
        <v>13121</v>
      </c>
      <c r="C68" s="7">
        <v>2017</v>
      </c>
      <c r="D68" s="7" t="s">
        <v>12785</v>
      </c>
      <c r="E68" s="7">
        <f t="shared" si="1"/>
        <v>0</v>
      </c>
      <c r="F68" s="7">
        <f>IF(COUNTIF('Start Set'!A:A, A68) &gt; 0, 1, 0)</f>
        <v>0</v>
      </c>
      <c r="G68" s="7">
        <f>IF(COUNTIF('Iteration 1 - Forward'!A:A, A68) &gt; 0, 1, 0)</f>
        <v>0</v>
      </c>
      <c r="H68" s="7">
        <f>IF(COUNTIF('Iteration 1 - Backward'!A:A, A68) &gt; 0, 1, 0)</f>
        <v>0</v>
      </c>
      <c r="I68" s="7">
        <f>IF(COUNTIF('Iteration 2 - Forward-Forward'!A:A, A68) &gt; 0, 1, 0)</f>
        <v>0</v>
      </c>
      <c r="J68" s="7">
        <f>IF(COUNTIF('Iteration 2 - Forward-Backward'!A:A, A68) &gt; 0, 1, 0)</f>
        <v>0</v>
      </c>
      <c r="K68" s="7">
        <f>IF(COUNTIF('Iteration 2 - Backward-Backward'!A:A, A68) &gt; 0, 1, 0)</f>
        <v>0</v>
      </c>
      <c r="L68" s="7">
        <f>IF(COUNTIF('Iteration 2 - Backward-Forward'!A:A, A68) &gt; 0, 1, 0)</f>
        <v>0</v>
      </c>
      <c r="M68" s="7">
        <f>IF(COUNTIF('Iteration 3 - FFF'!A:A, A68) &gt; 0, 1, 0)</f>
        <v>0</v>
      </c>
      <c r="N68" s="7">
        <f>IF(COUNTIF('Iteration 3 - FFB'!A:A, A68) &gt; 0, 1, 0)</f>
        <v>0</v>
      </c>
      <c r="O68" s="7">
        <f>IF(COUNTIF('Iteration 3 - FBF'!A:A, A68) &gt; 0, 1, 0)</f>
        <v>0</v>
      </c>
      <c r="P68" s="7">
        <f>IF(COUNTIF('Iteration 3 - FBB'!A:A, A68) &gt; 0, 1, 0)</f>
        <v>0</v>
      </c>
      <c r="Q68" s="7">
        <f>IF(COUNTIF('Iteration 3 - BBB'!A:A, A68) &gt; 0, 1, 0)</f>
        <v>0</v>
      </c>
      <c r="R68" s="7">
        <f>IF(COUNTIF('Iteration 3 - BBF'!A:A, A68) &gt; 0, 1, 0)</f>
        <v>0</v>
      </c>
      <c r="S68" s="7">
        <f>IF(COUNTIF('Iteration 3 - BFF'!A:A, A68) &gt; 0, 1, 0)</f>
        <v>0</v>
      </c>
      <c r="T68" s="7">
        <f>IF(COUNTIF('Iteration 3 - BFB'!A:A, A68) &gt; 0, 1, 0)</f>
        <v>0</v>
      </c>
      <c r="U68" s="7">
        <f>IF(COUNTIF('Iteration 4 - FFBB'!A:A, A68) &gt; 0, 1, 0)</f>
        <v>0</v>
      </c>
      <c r="V68" s="7">
        <f>IF(COUNTIF('Iteration 4 - FFBF'!A:A, A68) &gt; 0, 1, 0)</f>
        <v>0</v>
      </c>
      <c r="W68" s="7">
        <v>1</v>
      </c>
    </row>
    <row r="69" spans="1:23" x14ac:dyDescent="0.25">
      <c r="A69" s="7" t="s">
        <v>13140</v>
      </c>
      <c r="B69" s="7" t="s">
        <v>10148</v>
      </c>
      <c r="C69" s="7">
        <v>2017</v>
      </c>
      <c r="D69" s="7" t="s">
        <v>10148</v>
      </c>
      <c r="E69" s="7">
        <f t="shared" si="1"/>
        <v>0</v>
      </c>
      <c r="F69" s="7">
        <f>IF(COUNTIF('Start Set'!A:A, A69) &gt; 0, 1, 0)</f>
        <v>0</v>
      </c>
      <c r="G69" s="7">
        <f>IF(COUNTIF('Iteration 1 - Forward'!A:A, A69) &gt; 0, 1, 0)</f>
        <v>0</v>
      </c>
      <c r="H69" s="7">
        <f>IF(COUNTIF('Iteration 1 - Backward'!A:A, A69) &gt; 0, 1, 0)</f>
        <v>0</v>
      </c>
      <c r="I69" s="7">
        <f>IF(COUNTIF('Iteration 2 - Forward-Forward'!A:A, A69) &gt; 0, 1, 0)</f>
        <v>0</v>
      </c>
      <c r="J69" s="7">
        <f>IF(COUNTIF('Iteration 2 - Forward-Backward'!A:A, A69) &gt; 0, 1, 0)</f>
        <v>0</v>
      </c>
      <c r="K69" s="7">
        <f>IF(COUNTIF('Iteration 2 - Backward-Backward'!A:A, A69) &gt; 0, 1, 0)</f>
        <v>0</v>
      </c>
      <c r="L69" s="7">
        <f>IF(COUNTIF('Iteration 2 - Backward-Forward'!A:A, A69) &gt; 0, 1, 0)</f>
        <v>0</v>
      </c>
      <c r="M69" s="7">
        <f>IF(COUNTIF('Iteration 3 - FFF'!A:A, A69) &gt; 0, 1, 0)</f>
        <v>0</v>
      </c>
      <c r="N69" s="7">
        <f>IF(COUNTIF('Iteration 3 - FFB'!A:A, A69) &gt; 0, 1, 0)</f>
        <v>0</v>
      </c>
      <c r="O69" s="7">
        <f>IF(COUNTIF('Iteration 3 - FBF'!A:A, A69) &gt; 0, 1, 0)</f>
        <v>0</v>
      </c>
      <c r="P69" s="7">
        <f>IF(COUNTIF('Iteration 3 - FBB'!A:A, A69) &gt; 0, 1, 0)</f>
        <v>0</v>
      </c>
      <c r="Q69" s="7">
        <f>IF(COUNTIF('Iteration 3 - BBB'!A:A, A69) &gt; 0, 1, 0)</f>
        <v>0</v>
      </c>
      <c r="R69" s="7">
        <f>IF(COUNTIF('Iteration 3 - BBF'!A:A, A69) &gt; 0, 1, 0)</f>
        <v>0</v>
      </c>
      <c r="S69" s="7">
        <f>IF(COUNTIF('Iteration 3 - BFF'!A:A, A69) &gt; 0, 1, 0)</f>
        <v>0</v>
      </c>
      <c r="T69" s="7">
        <f>IF(COUNTIF('Iteration 3 - BFB'!A:A, A69) &gt; 0, 1, 0)</f>
        <v>0</v>
      </c>
      <c r="U69" s="7">
        <f>IF(COUNTIF('Iteration 4 - FFBB'!A:A, A69) &gt; 0, 1, 0)</f>
        <v>0</v>
      </c>
      <c r="V69" s="7">
        <f>IF(COUNTIF('Iteration 4 - FFBF'!A:A, A69) &gt; 0, 1, 0)</f>
        <v>0</v>
      </c>
      <c r="W69" s="7">
        <v>1</v>
      </c>
    </row>
    <row r="70" spans="1:23" x14ac:dyDescent="0.25">
      <c r="A70" s="7" t="s">
        <v>1221</v>
      </c>
      <c r="B70" s="7" t="s">
        <v>13148</v>
      </c>
      <c r="C70" s="7">
        <v>2017</v>
      </c>
      <c r="D70" s="7" t="s">
        <v>13078</v>
      </c>
      <c r="E70" s="7">
        <f t="shared" si="1"/>
        <v>0</v>
      </c>
      <c r="F70" s="7">
        <f>IF(COUNTIF('Start Set'!A:A, A70) &gt; 0, 1, 0)</f>
        <v>0</v>
      </c>
      <c r="G70" s="7">
        <f>IF(COUNTIF('Iteration 1 - Forward'!A:A, A70) &gt; 0, 1, 0)</f>
        <v>0</v>
      </c>
      <c r="H70" s="7">
        <f>IF(COUNTIF('Iteration 1 - Backward'!A:A, A70) &gt; 0, 1, 0)</f>
        <v>1</v>
      </c>
      <c r="I70" s="7">
        <f>IF(COUNTIF('Iteration 2 - Forward-Forward'!A:A, A70) &gt; 0, 1, 0)</f>
        <v>0</v>
      </c>
      <c r="J70" s="7">
        <f>IF(COUNTIF('Iteration 2 - Forward-Backward'!A:A, A70) &gt; 0, 1, 0)</f>
        <v>0</v>
      </c>
      <c r="K70" s="7">
        <f>IF(COUNTIF('Iteration 2 - Backward-Backward'!A:A, A70) &gt; 0, 1, 0)</f>
        <v>0</v>
      </c>
      <c r="L70" s="7">
        <f>IF(COUNTIF('Iteration 2 - Backward-Forward'!A:A, A70) &gt; 0, 1, 0)</f>
        <v>0</v>
      </c>
      <c r="M70" s="7">
        <f>IF(COUNTIF('Iteration 3 - FFF'!A:A, A70) &gt; 0, 1, 0)</f>
        <v>0</v>
      </c>
      <c r="N70" s="7">
        <f>IF(COUNTIF('Iteration 3 - FFB'!A:A, A70) &gt; 0, 1, 0)</f>
        <v>0</v>
      </c>
      <c r="O70" s="7">
        <f>IF(COUNTIF('Iteration 3 - FBF'!A:A, A70) &gt; 0, 1, 0)</f>
        <v>0</v>
      </c>
      <c r="P70" s="7">
        <f>IF(COUNTIF('Iteration 3 - FBB'!A:A, A70) &gt; 0, 1, 0)</f>
        <v>0</v>
      </c>
      <c r="Q70" s="7">
        <f>IF(COUNTIF('Iteration 3 - BBB'!A:A, A70) &gt; 0, 1, 0)</f>
        <v>0</v>
      </c>
      <c r="R70" s="7">
        <f>IF(COUNTIF('Iteration 3 - BBF'!A:A, A70) &gt; 0, 1, 0)</f>
        <v>0</v>
      </c>
      <c r="S70" s="7">
        <f>IF(COUNTIF('Iteration 3 - BFF'!A:A, A70) &gt; 0, 1, 0)</f>
        <v>0</v>
      </c>
      <c r="T70" s="7">
        <f>IF(COUNTIF('Iteration 3 - BFB'!A:A, A70) &gt; 0, 1, 0)</f>
        <v>0</v>
      </c>
      <c r="U70" s="7">
        <f>IF(COUNTIF('Iteration 4 - FFBB'!A:A, A70) &gt; 0, 1, 0)</f>
        <v>0</v>
      </c>
      <c r="V70" s="7">
        <f>IF(COUNTIF('Iteration 4 - FFBF'!A:A, A70) &gt; 0, 1, 0)</f>
        <v>0</v>
      </c>
      <c r="W70" s="7">
        <v>1</v>
      </c>
    </row>
    <row r="71" spans="1:23" x14ac:dyDescent="0.25">
      <c r="A71" s="7" t="s">
        <v>12700</v>
      </c>
      <c r="B71" s="7" t="s">
        <v>6684</v>
      </c>
      <c r="C71" s="7">
        <v>2018</v>
      </c>
      <c r="D71" s="7" t="s">
        <v>6684</v>
      </c>
      <c r="E71" s="7">
        <f t="shared" si="1"/>
        <v>0</v>
      </c>
      <c r="F71" s="7">
        <f>IF(COUNTIF('Start Set'!A:A, A71) &gt; 0, 1, 0)</f>
        <v>0</v>
      </c>
      <c r="G71" s="7">
        <f>IF(COUNTIF('Iteration 1 - Forward'!A:A, A71) &gt; 0, 1, 0)</f>
        <v>0</v>
      </c>
      <c r="H71" s="7">
        <f>IF(COUNTIF('Iteration 1 - Backward'!A:A, A71) &gt; 0, 1, 0)</f>
        <v>0</v>
      </c>
      <c r="I71" s="7">
        <f>IF(COUNTIF('Iteration 2 - Forward-Forward'!A:A, A71) &gt; 0, 1, 0)</f>
        <v>0</v>
      </c>
      <c r="J71" s="7">
        <f>IF(COUNTIF('Iteration 2 - Forward-Backward'!A:A, A71) &gt; 0, 1, 0)</f>
        <v>0</v>
      </c>
      <c r="K71" s="7">
        <f>IF(COUNTIF('Iteration 2 - Backward-Backward'!A:A, A71) &gt; 0, 1, 0)</f>
        <v>0</v>
      </c>
      <c r="L71" s="7">
        <f>IF(COUNTIF('Iteration 2 - Backward-Forward'!A:A, A71) &gt; 0, 1, 0)</f>
        <v>0</v>
      </c>
      <c r="M71" s="7">
        <f>IF(COUNTIF('Iteration 3 - FFF'!A:A, A71) &gt; 0, 1, 0)</f>
        <v>0</v>
      </c>
      <c r="N71" s="7">
        <f>IF(COUNTIF('Iteration 3 - FFB'!A:A, A71) &gt; 0, 1, 0)</f>
        <v>0</v>
      </c>
      <c r="O71" s="7">
        <f>IF(COUNTIF('Iteration 3 - FBF'!A:A, A71) &gt; 0, 1, 0)</f>
        <v>0</v>
      </c>
      <c r="P71" s="7">
        <f>IF(COUNTIF('Iteration 3 - FBB'!A:A, A71) &gt; 0, 1, 0)</f>
        <v>0</v>
      </c>
      <c r="Q71" s="7">
        <f>IF(COUNTIF('Iteration 3 - BBB'!A:A, A71) &gt; 0, 1, 0)</f>
        <v>0</v>
      </c>
      <c r="R71" s="7">
        <f>IF(COUNTIF('Iteration 3 - BBF'!A:A, A71) &gt; 0, 1, 0)</f>
        <v>0</v>
      </c>
      <c r="S71" s="7">
        <f>IF(COUNTIF('Iteration 3 - BFF'!A:A, A71) &gt; 0, 1, 0)</f>
        <v>0</v>
      </c>
      <c r="T71" s="7">
        <f>IF(COUNTIF('Iteration 3 - BFB'!A:A, A71) &gt; 0, 1, 0)</f>
        <v>0</v>
      </c>
      <c r="U71" s="7">
        <f>IF(COUNTIF('Iteration 4 - FFBB'!A:A, A71) &gt; 0, 1, 0)</f>
        <v>0</v>
      </c>
      <c r="V71" s="7">
        <f>IF(COUNTIF('Iteration 4 - FFBF'!A:A, A71) &gt; 0, 1, 0)</f>
        <v>0</v>
      </c>
      <c r="W71" s="7">
        <v>1</v>
      </c>
    </row>
    <row r="72" spans="1:23" x14ac:dyDescent="0.25">
      <c r="A72" s="7" t="s">
        <v>1570</v>
      </c>
      <c r="B72" s="7" t="s">
        <v>12712</v>
      </c>
      <c r="C72" s="7">
        <v>2018</v>
      </c>
      <c r="D72" s="7" t="s">
        <v>138</v>
      </c>
      <c r="E72" s="7">
        <f t="shared" si="1"/>
        <v>0</v>
      </c>
      <c r="F72" s="7">
        <f>IF(COUNTIF('Start Set'!A:A, A72) &gt; 0, 1, 0)</f>
        <v>0</v>
      </c>
      <c r="G72" s="7">
        <f>IF(COUNTIF('Iteration 1 - Forward'!A:A, A72) &gt; 0, 1, 0)</f>
        <v>0</v>
      </c>
      <c r="H72" s="7">
        <f>IF(COUNTIF('Iteration 1 - Backward'!A:A, A72) &gt; 0, 1, 0)</f>
        <v>1</v>
      </c>
      <c r="I72" s="7">
        <f>IF(COUNTIF('Iteration 2 - Forward-Forward'!A:A, A72) &gt; 0, 1, 0)</f>
        <v>0</v>
      </c>
      <c r="J72" s="7">
        <f>IF(COUNTIF('Iteration 2 - Forward-Backward'!A:A, A72) &gt; 0, 1, 0)</f>
        <v>0</v>
      </c>
      <c r="K72" s="7">
        <f>IF(COUNTIF('Iteration 2 - Backward-Backward'!A:A, A72) &gt; 0, 1, 0)</f>
        <v>0</v>
      </c>
      <c r="L72" s="7">
        <f>IF(COUNTIF('Iteration 2 - Backward-Forward'!A:A, A72) &gt; 0, 1, 0)</f>
        <v>0</v>
      </c>
      <c r="M72" s="7">
        <f>IF(COUNTIF('Iteration 3 - FFF'!A:A, A72) &gt; 0, 1, 0)</f>
        <v>0</v>
      </c>
      <c r="N72" s="7">
        <f>IF(COUNTIF('Iteration 3 - FFB'!A:A, A72) &gt; 0, 1, 0)</f>
        <v>0</v>
      </c>
      <c r="O72" s="7">
        <f>IF(COUNTIF('Iteration 3 - FBF'!A:A, A72) &gt; 0, 1, 0)</f>
        <v>0</v>
      </c>
      <c r="P72" s="7">
        <f>IF(COUNTIF('Iteration 3 - FBB'!A:A, A72) &gt; 0, 1, 0)</f>
        <v>0</v>
      </c>
      <c r="Q72" s="7">
        <f>IF(COUNTIF('Iteration 3 - BBB'!A:A, A72) &gt; 0, 1, 0)</f>
        <v>0</v>
      </c>
      <c r="R72" s="7">
        <f>IF(COUNTIF('Iteration 3 - BBF'!A:A, A72) &gt; 0, 1, 0)</f>
        <v>0</v>
      </c>
      <c r="S72" s="7">
        <f>IF(COUNTIF('Iteration 3 - BFF'!A:A, A72) &gt; 0, 1, 0)</f>
        <v>0</v>
      </c>
      <c r="T72" s="7">
        <f>IF(COUNTIF('Iteration 3 - BFB'!A:A, A72) &gt; 0, 1, 0)</f>
        <v>1</v>
      </c>
      <c r="U72" s="7">
        <f>IF(COUNTIF('Iteration 4 - FFBB'!A:A, A72) &gt; 0, 1, 0)</f>
        <v>0</v>
      </c>
      <c r="V72" s="7">
        <f>IF(COUNTIF('Iteration 4 - FFBF'!A:A, A72) &gt; 0, 1, 0)</f>
        <v>0</v>
      </c>
      <c r="W72" s="7">
        <v>1</v>
      </c>
    </row>
    <row r="73" spans="1:23" x14ac:dyDescent="0.25">
      <c r="A73" s="7" t="s">
        <v>12714</v>
      </c>
      <c r="B73" s="7" t="s">
        <v>12715</v>
      </c>
      <c r="C73" s="7">
        <v>2018</v>
      </c>
      <c r="D73" s="7" t="s">
        <v>4596</v>
      </c>
      <c r="E73" s="7">
        <f t="shared" si="1"/>
        <v>0</v>
      </c>
      <c r="F73" s="7">
        <f>IF(COUNTIF('Start Set'!A:A, A73) &gt; 0, 1, 0)</f>
        <v>0</v>
      </c>
      <c r="G73" s="7">
        <f>IF(COUNTIF('Iteration 1 - Forward'!A:A, A73) &gt; 0, 1, 0)</f>
        <v>0</v>
      </c>
      <c r="H73" s="7">
        <f>IF(COUNTIF('Iteration 1 - Backward'!A:A, A73) &gt; 0, 1, 0)</f>
        <v>0</v>
      </c>
      <c r="I73" s="7">
        <f>IF(COUNTIF('Iteration 2 - Forward-Forward'!A:A, A73) &gt; 0, 1, 0)</f>
        <v>0</v>
      </c>
      <c r="J73" s="7">
        <f>IF(COUNTIF('Iteration 2 - Forward-Backward'!A:A, A73) &gt; 0, 1, 0)</f>
        <v>0</v>
      </c>
      <c r="K73" s="7">
        <f>IF(COUNTIF('Iteration 2 - Backward-Backward'!A:A, A73) &gt; 0, 1, 0)</f>
        <v>0</v>
      </c>
      <c r="L73" s="7">
        <f>IF(COUNTIF('Iteration 2 - Backward-Forward'!A:A, A73) &gt; 0, 1, 0)</f>
        <v>0</v>
      </c>
      <c r="M73" s="7">
        <f>IF(COUNTIF('Iteration 3 - FFF'!A:A, A73) &gt; 0, 1, 0)</f>
        <v>0</v>
      </c>
      <c r="N73" s="7">
        <f>IF(COUNTIF('Iteration 3 - FFB'!A:A, A73) &gt; 0, 1, 0)</f>
        <v>0</v>
      </c>
      <c r="O73" s="7">
        <f>IF(COUNTIF('Iteration 3 - FBF'!A:A, A73) &gt; 0, 1, 0)</f>
        <v>0</v>
      </c>
      <c r="P73" s="7">
        <f>IF(COUNTIF('Iteration 3 - FBB'!A:A, A73) &gt; 0, 1, 0)</f>
        <v>0</v>
      </c>
      <c r="Q73" s="7">
        <f>IF(COUNTIF('Iteration 3 - BBB'!A:A, A73) &gt; 0, 1, 0)</f>
        <v>0</v>
      </c>
      <c r="R73" s="7">
        <f>IF(COUNTIF('Iteration 3 - BBF'!A:A, A73) &gt; 0, 1, 0)</f>
        <v>0</v>
      </c>
      <c r="S73" s="7">
        <f>IF(COUNTIF('Iteration 3 - BFF'!A:A, A73) &gt; 0, 1, 0)</f>
        <v>0</v>
      </c>
      <c r="T73" s="7">
        <f>IF(COUNTIF('Iteration 3 - BFB'!A:A, A73) &gt; 0, 1, 0)</f>
        <v>0</v>
      </c>
      <c r="U73" s="7">
        <f>IF(COUNTIF('Iteration 4 - FFBB'!A:A, A73) &gt; 0, 1, 0)</f>
        <v>0</v>
      </c>
      <c r="V73" s="7">
        <f>IF(COUNTIF('Iteration 4 - FFBF'!A:A, A73) &gt; 0, 1, 0)</f>
        <v>0</v>
      </c>
      <c r="W73" s="7">
        <v>1</v>
      </c>
    </row>
    <row r="74" spans="1:23" x14ac:dyDescent="0.25">
      <c r="A74" s="7" t="s">
        <v>12716</v>
      </c>
      <c r="B74" s="7" t="s">
        <v>12717</v>
      </c>
      <c r="C74" s="7">
        <v>2018</v>
      </c>
      <c r="D74" s="7" t="s">
        <v>12707</v>
      </c>
      <c r="E74" s="7">
        <f t="shared" si="1"/>
        <v>0</v>
      </c>
      <c r="F74" s="7">
        <f>IF(COUNTIF('Start Set'!A:A, A74) &gt; 0, 1, 0)</f>
        <v>0</v>
      </c>
      <c r="G74" s="7">
        <f>IF(COUNTIF('Iteration 1 - Forward'!A:A, A74) &gt; 0, 1, 0)</f>
        <v>0</v>
      </c>
      <c r="H74" s="7">
        <f>IF(COUNTIF('Iteration 1 - Backward'!A:A, A74) &gt; 0, 1, 0)</f>
        <v>0</v>
      </c>
      <c r="I74" s="7">
        <f>IF(COUNTIF('Iteration 2 - Forward-Forward'!A:A, A74) &gt; 0, 1, 0)</f>
        <v>0</v>
      </c>
      <c r="J74" s="7">
        <f>IF(COUNTIF('Iteration 2 - Forward-Backward'!A:A, A74) &gt; 0, 1, 0)</f>
        <v>0</v>
      </c>
      <c r="K74" s="7">
        <f>IF(COUNTIF('Iteration 2 - Backward-Backward'!A:A, A74) &gt; 0, 1, 0)</f>
        <v>0</v>
      </c>
      <c r="L74" s="7">
        <f>IF(COUNTIF('Iteration 2 - Backward-Forward'!A:A, A74) &gt; 0, 1, 0)</f>
        <v>0</v>
      </c>
      <c r="M74" s="7">
        <f>IF(COUNTIF('Iteration 3 - FFF'!A:A, A74) &gt; 0, 1, 0)</f>
        <v>0</v>
      </c>
      <c r="N74" s="7">
        <f>IF(COUNTIF('Iteration 3 - FFB'!A:A, A74) &gt; 0, 1, 0)</f>
        <v>0</v>
      </c>
      <c r="O74" s="7">
        <f>IF(COUNTIF('Iteration 3 - FBF'!A:A, A74) &gt; 0, 1, 0)</f>
        <v>0</v>
      </c>
      <c r="P74" s="7">
        <f>IF(COUNTIF('Iteration 3 - FBB'!A:A, A74) &gt; 0, 1, 0)</f>
        <v>0</v>
      </c>
      <c r="Q74" s="7">
        <f>IF(COUNTIF('Iteration 3 - BBB'!A:A, A74) &gt; 0, 1, 0)</f>
        <v>0</v>
      </c>
      <c r="R74" s="7">
        <f>IF(COUNTIF('Iteration 3 - BBF'!A:A, A74) &gt; 0, 1, 0)</f>
        <v>0</v>
      </c>
      <c r="S74" s="7">
        <f>IF(COUNTIF('Iteration 3 - BFF'!A:A, A74) &gt; 0, 1, 0)</f>
        <v>0</v>
      </c>
      <c r="T74" s="7">
        <f>IF(COUNTIF('Iteration 3 - BFB'!A:A, A74) &gt; 0, 1, 0)</f>
        <v>0</v>
      </c>
      <c r="U74" s="7">
        <f>IF(COUNTIF('Iteration 4 - FFBB'!A:A, A74) &gt; 0, 1, 0)</f>
        <v>0</v>
      </c>
      <c r="V74" s="7">
        <f>IF(COUNTIF('Iteration 4 - FFBF'!A:A, A74) &gt; 0, 1, 0)</f>
        <v>0</v>
      </c>
      <c r="W74" s="7">
        <v>1</v>
      </c>
    </row>
    <row r="75" spans="1:23" x14ac:dyDescent="0.25">
      <c r="A75" s="7" t="s">
        <v>12738</v>
      </c>
      <c r="B75" s="7" t="s">
        <v>6684</v>
      </c>
      <c r="C75" s="7">
        <v>2018</v>
      </c>
      <c r="D75" s="7" t="s">
        <v>6684</v>
      </c>
      <c r="E75" s="7">
        <f t="shared" si="1"/>
        <v>0</v>
      </c>
      <c r="F75" s="7">
        <f>IF(COUNTIF('Start Set'!A:A, A75) &gt; 0, 1, 0)</f>
        <v>0</v>
      </c>
      <c r="G75" s="7">
        <f>IF(COUNTIF('Iteration 1 - Forward'!A:A, A75) &gt; 0, 1, 0)</f>
        <v>0</v>
      </c>
      <c r="H75" s="7">
        <f>IF(COUNTIF('Iteration 1 - Backward'!A:A, A75) &gt; 0, 1, 0)</f>
        <v>0</v>
      </c>
      <c r="I75" s="7">
        <f>IF(COUNTIF('Iteration 2 - Forward-Forward'!A:A, A75) &gt; 0, 1, 0)</f>
        <v>0</v>
      </c>
      <c r="J75" s="7">
        <f>IF(COUNTIF('Iteration 2 - Forward-Backward'!A:A, A75) &gt; 0, 1, 0)</f>
        <v>0</v>
      </c>
      <c r="K75" s="7">
        <f>IF(COUNTIF('Iteration 2 - Backward-Backward'!A:A, A75) &gt; 0, 1, 0)</f>
        <v>0</v>
      </c>
      <c r="L75" s="7">
        <f>IF(COUNTIF('Iteration 2 - Backward-Forward'!A:A, A75) &gt; 0, 1, 0)</f>
        <v>0</v>
      </c>
      <c r="M75" s="7">
        <f>IF(COUNTIF('Iteration 3 - FFF'!A:A, A75) &gt; 0, 1, 0)</f>
        <v>0</v>
      </c>
      <c r="N75" s="7">
        <f>IF(COUNTIF('Iteration 3 - FFB'!A:A, A75) &gt; 0, 1, 0)</f>
        <v>0</v>
      </c>
      <c r="O75" s="7">
        <f>IF(COUNTIF('Iteration 3 - FBF'!A:A, A75) &gt; 0, 1, 0)</f>
        <v>0</v>
      </c>
      <c r="P75" s="7">
        <f>IF(COUNTIF('Iteration 3 - FBB'!A:A, A75) &gt; 0, 1, 0)</f>
        <v>0</v>
      </c>
      <c r="Q75" s="7">
        <f>IF(COUNTIF('Iteration 3 - BBB'!A:A, A75) &gt; 0, 1, 0)</f>
        <v>0</v>
      </c>
      <c r="R75" s="7">
        <f>IF(COUNTIF('Iteration 3 - BBF'!A:A, A75) &gt; 0, 1, 0)</f>
        <v>0</v>
      </c>
      <c r="S75" s="7">
        <f>IF(COUNTIF('Iteration 3 - BFF'!A:A, A75) &gt; 0, 1, 0)</f>
        <v>0</v>
      </c>
      <c r="T75" s="7">
        <f>IF(COUNTIF('Iteration 3 - BFB'!A:A, A75) &gt; 0, 1, 0)</f>
        <v>0</v>
      </c>
      <c r="U75" s="7">
        <f>IF(COUNTIF('Iteration 4 - FFBB'!A:A, A75) &gt; 0, 1, 0)</f>
        <v>0</v>
      </c>
      <c r="V75" s="7">
        <f>IF(COUNTIF('Iteration 4 - FFBF'!A:A, A75) &gt; 0, 1, 0)</f>
        <v>0</v>
      </c>
      <c r="W75" s="7">
        <v>1</v>
      </c>
    </row>
    <row r="76" spans="1:23" x14ac:dyDescent="0.25">
      <c r="A76" s="7" t="s">
        <v>12752</v>
      </c>
      <c r="B76" s="7" t="s">
        <v>6684</v>
      </c>
      <c r="C76" s="7">
        <v>2018</v>
      </c>
      <c r="D76" s="7" t="s">
        <v>6684</v>
      </c>
      <c r="E76" s="7">
        <f t="shared" si="1"/>
        <v>0</v>
      </c>
      <c r="F76" s="7">
        <f>IF(COUNTIF('Start Set'!A:A, A76) &gt; 0, 1, 0)</f>
        <v>0</v>
      </c>
      <c r="G76" s="7">
        <f>IF(COUNTIF('Iteration 1 - Forward'!A:A, A76) &gt; 0, 1, 0)</f>
        <v>0</v>
      </c>
      <c r="H76" s="7">
        <f>IF(COUNTIF('Iteration 1 - Backward'!A:A, A76) &gt; 0, 1, 0)</f>
        <v>0</v>
      </c>
      <c r="I76" s="7">
        <f>IF(COUNTIF('Iteration 2 - Forward-Forward'!A:A, A76) &gt; 0, 1, 0)</f>
        <v>0</v>
      </c>
      <c r="J76" s="7">
        <f>IF(COUNTIF('Iteration 2 - Forward-Backward'!A:A, A76) &gt; 0, 1, 0)</f>
        <v>0</v>
      </c>
      <c r="K76" s="7">
        <f>IF(COUNTIF('Iteration 2 - Backward-Backward'!A:A, A76) &gt; 0, 1, 0)</f>
        <v>0</v>
      </c>
      <c r="L76" s="7">
        <f>IF(COUNTIF('Iteration 2 - Backward-Forward'!A:A, A76) &gt; 0, 1, 0)</f>
        <v>0</v>
      </c>
      <c r="M76" s="7">
        <f>IF(COUNTIF('Iteration 3 - FFF'!A:A, A76) &gt; 0, 1, 0)</f>
        <v>0</v>
      </c>
      <c r="N76" s="7">
        <f>IF(COUNTIF('Iteration 3 - FFB'!A:A, A76) &gt; 0, 1, 0)</f>
        <v>0</v>
      </c>
      <c r="O76" s="7">
        <f>IF(COUNTIF('Iteration 3 - FBF'!A:A, A76) &gt; 0, 1, 0)</f>
        <v>0</v>
      </c>
      <c r="P76" s="7">
        <f>IF(COUNTIF('Iteration 3 - FBB'!A:A, A76) &gt; 0, 1, 0)</f>
        <v>0</v>
      </c>
      <c r="Q76" s="7">
        <f>IF(COUNTIF('Iteration 3 - BBB'!A:A, A76) &gt; 0, 1, 0)</f>
        <v>0</v>
      </c>
      <c r="R76" s="7">
        <f>IF(COUNTIF('Iteration 3 - BBF'!A:A, A76) &gt; 0, 1, 0)</f>
        <v>0</v>
      </c>
      <c r="S76" s="7">
        <f>IF(COUNTIF('Iteration 3 - BFF'!A:A, A76) &gt; 0, 1, 0)</f>
        <v>0</v>
      </c>
      <c r="T76" s="7">
        <f>IF(COUNTIF('Iteration 3 - BFB'!A:A, A76) &gt; 0, 1, 0)</f>
        <v>0</v>
      </c>
      <c r="U76" s="7">
        <f>IF(COUNTIF('Iteration 4 - FFBB'!A:A, A76) &gt; 0, 1, 0)</f>
        <v>0</v>
      </c>
      <c r="V76" s="7">
        <f>IF(COUNTIF('Iteration 4 - FFBF'!A:A, A76) &gt; 0, 1, 0)</f>
        <v>0</v>
      </c>
      <c r="W76" s="7">
        <v>1</v>
      </c>
    </row>
    <row r="77" spans="1:23" x14ac:dyDescent="0.25">
      <c r="A77" s="7" t="s">
        <v>12753</v>
      </c>
      <c r="B77" s="7" t="s">
        <v>6684</v>
      </c>
      <c r="C77" s="7">
        <v>2018</v>
      </c>
      <c r="D77" s="7" t="s">
        <v>6684</v>
      </c>
      <c r="E77" s="7">
        <f t="shared" si="1"/>
        <v>0</v>
      </c>
      <c r="F77" s="7">
        <f>IF(COUNTIF('Start Set'!A:A, A77) &gt; 0, 1, 0)</f>
        <v>0</v>
      </c>
      <c r="G77" s="7">
        <f>IF(COUNTIF('Iteration 1 - Forward'!A:A, A77) &gt; 0, 1, 0)</f>
        <v>0</v>
      </c>
      <c r="H77" s="7">
        <f>IF(COUNTIF('Iteration 1 - Backward'!A:A, A77) &gt; 0, 1, 0)</f>
        <v>0</v>
      </c>
      <c r="I77" s="7">
        <f>IF(COUNTIF('Iteration 2 - Forward-Forward'!A:A, A77) &gt; 0, 1, 0)</f>
        <v>0</v>
      </c>
      <c r="J77" s="7">
        <f>IF(COUNTIF('Iteration 2 - Forward-Backward'!A:A, A77) &gt; 0, 1, 0)</f>
        <v>0</v>
      </c>
      <c r="K77" s="7">
        <f>IF(COUNTIF('Iteration 2 - Backward-Backward'!A:A, A77) &gt; 0, 1, 0)</f>
        <v>0</v>
      </c>
      <c r="L77" s="7">
        <f>IF(COUNTIF('Iteration 2 - Backward-Forward'!A:A, A77) &gt; 0, 1, 0)</f>
        <v>0</v>
      </c>
      <c r="M77" s="7">
        <f>IF(COUNTIF('Iteration 3 - FFF'!A:A, A77) &gt; 0, 1, 0)</f>
        <v>0</v>
      </c>
      <c r="N77" s="7">
        <f>IF(COUNTIF('Iteration 3 - FFB'!A:A, A77) &gt; 0, 1, 0)</f>
        <v>0</v>
      </c>
      <c r="O77" s="7">
        <f>IF(COUNTIF('Iteration 3 - FBF'!A:A, A77) &gt; 0, 1, 0)</f>
        <v>0</v>
      </c>
      <c r="P77" s="7">
        <f>IF(COUNTIF('Iteration 3 - FBB'!A:A, A77) &gt; 0, 1, 0)</f>
        <v>0</v>
      </c>
      <c r="Q77" s="7">
        <f>IF(COUNTIF('Iteration 3 - BBB'!A:A, A77) &gt; 0, 1, 0)</f>
        <v>0</v>
      </c>
      <c r="R77" s="7">
        <f>IF(COUNTIF('Iteration 3 - BBF'!A:A, A77) &gt; 0, 1, 0)</f>
        <v>0</v>
      </c>
      <c r="S77" s="7">
        <f>IF(COUNTIF('Iteration 3 - BFF'!A:A, A77) &gt; 0, 1, 0)</f>
        <v>0</v>
      </c>
      <c r="T77" s="7">
        <f>IF(COUNTIF('Iteration 3 - BFB'!A:A, A77) &gt; 0, 1, 0)</f>
        <v>0</v>
      </c>
      <c r="U77" s="7">
        <f>IF(COUNTIF('Iteration 4 - FFBB'!A:A, A77) &gt; 0, 1, 0)</f>
        <v>0</v>
      </c>
      <c r="V77" s="7">
        <f>IF(COUNTIF('Iteration 4 - FFBF'!A:A, A77) &gt; 0, 1, 0)</f>
        <v>0</v>
      </c>
      <c r="W77" s="7">
        <v>1</v>
      </c>
    </row>
    <row r="78" spans="1:23" x14ac:dyDescent="0.25">
      <c r="A78" s="7" t="s">
        <v>12754</v>
      </c>
      <c r="B78" s="7" t="s">
        <v>6684</v>
      </c>
      <c r="C78" s="7">
        <v>2018</v>
      </c>
      <c r="D78" s="7" t="s">
        <v>6684</v>
      </c>
      <c r="E78" s="7">
        <f t="shared" si="1"/>
        <v>0</v>
      </c>
      <c r="F78" s="7">
        <f>IF(COUNTIF('Start Set'!A:A, A78) &gt; 0, 1, 0)</f>
        <v>0</v>
      </c>
      <c r="G78" s="7">
        <f>IF(COUNTIF('Iteration 1 - Forward'!A:A, A78) &gt; 0, 1, 0)</f>
        <v>0</v>
      </c>
      <c r="H78" s="7">
        <f>IF(COUNTIF('Iteration 1 - Backward'!A:A, A78) &gt; 0, 1, 0)</f>
        <v>0</v>
      </c>
      <c r="I78" s="7">
        <f>IF(COUNTIF('Iteration 2 - Forward-Forward'!A:A, A78) &gt; 0, 1, 0)</f>
        <v>0</v>
      </c>
      <c r="J78" s="7">
        <f>IF(COUNTIF('Iteration 2 - Forward-Backward'!A:A, A78) &gt; 0, 1, 0)</f>
        <v>0</v>
      </c>
      <c r="K78" s="7">
        <f>IF(COUNTIF('Iteration 2 - Backward-Backward'!A:A, A78) &gt; 0, 1, 0)</f>
        <v>0</v>
      </c>
      <c r="L78" s="7">
        <f>IF(COUNTIF('Iteration 2 - Backward-Forward'!A:A, A78) &gt; 0, 1, 0)</f>
        <v>0</v>
      </c>
      <c r="M78" s="7">
        <f>IF(COUNTIF('Iteration 3 - FFF'!A:A, A78) &gt; 0, 1, 0)</f>
        <v>0</v>
      </c>
      <c r="N78" s="7">
        <f>IF(COUNTIF('Iteration 3 - FFB'!A:A, A78) &gt; 0, 1, 0)</f>
        <v>0</v>
      </c>
      <c r="O78" s="7">
        <f>IF(COUNTIF('Iteration 3 - FBF'!A:A, A78) &gt; 0, 1, 0)</f>
        <v>0</v>
      </c>
      <c r="P78" s="7">
        <f>IF(COUNTIF('Iteration 3 - FBB'!A:A, A78) &gt; 0, 1, 0)</f>
        <v>0</v>
      </c>
      <c r="Q78" s="7">
        <f>IF(COUNTIF('Iteration 3 - BBB'!A:A, A78) &gt; 0, 1, 0)</f>
        <v>0</v>
      </c>
      <c r="R78" s="7">
        <f>IF(COUNTIF('Iteration 3 - BBF'!A:A, A78) &gt; 0, 1, 0)</f>
        <v>0</v>
      </c>
      <c r="S78" s="7">
        <f>IF(COUNTIF('Iteration 3 - BFF'!A:A, A78) &gt; 0, 1, 0)</f>
        <v>0</v>
      </c>
      <c r="T78" s="7">
        <f>IF(COUNTIF('Iteration 3 - BFB'!A:A, A78) &gt; 0, 1, 0)</f>
        <v>0</v>
      </c>
      <c r="U78" s="7">
        <f>IF(COUNTIF('Iteration 4 - FFBB'!A:A, A78) &gt; 0, 1, 0)</f>
        <v>0</v>
      </c>
      <c r="V78" s="7">
        <f>IF(COUNTIF('Iteration 4 - FFBF'!A:A, A78) &gt; 0, 1, 0)</f>
        <v>0</v>
      </c>
      <c r="W78" s="7">
        <v>1</v>
      </c>
    </row>
    <row r="79" spans="1:23" x14ac:dyDescent="0.25">
      <c r="A79" s="7" t="s">
        <v>12756</v>
      </c>
      <c r="B79" s="7" t="s">
        <v>12757</v>
      </c>
      <c r="C79" s="7">
        <v>2018</v>
      </c>
      <c r="D79" s="7" t="s">
        <v>6660</v>
      </c>
      <c r="E79" s="7">
        <f t="shared" si="1"/>
        <v>0</v>
      </c>
      <c r="F79" s="7">
        <f>IF(COUNTIF('Start Set'!A:A, A79) &gt; 0, 1, 0)</f>
        <v>0</v>
      </c>
      <c r="G79" s="7">
        <f>IF(COUNTIF('Iteration 1 - Forward'!A:A, A79) &gt; 0, 1, 0)</f>
        <v>0</v>
      </c>
      <c r="H79" s="7">
        <f>IF(COUNTIF('Iteration 1 - Backward'!A:A, A79) &gt; 0, 1, 0)</f>
        <v>0</v>
      </c>
      <c r="I79" s="7">
        <f>IF(COUNTIF('Iteration 2 - Forward-Forward'!A:A, A79) &gt; 0, 1, 0)</f>
        <v>0</v>
      </c>
      <c r="J79" s="7">
        <f>IF(COUNTIF('Iteration 2 - Forward-Backward'!A:A, A79) &gt; 0, 1, 0)</f>
        <v>0</v>
      </c>
      <c r="K79" s="7">
        <f>IF(COUNTIF('Iteration 2 - Backward-Backward'!A:A, A79) &gt; 0, 1, 0)</f>
        <v>0</v>
      </c>
      <c r="L79" s="7">
        <f>IF(COUNTIF('Iteration 2 - Backward-Forward'!A:A, A79) &gt; 0, 1, 0)</f>
        <v>0</v>
      </c>
      <c r="M79" s="7">
        <f>IF(COUNTIF('Iteration 3 - FFF'!A:A, A79) &gt; 0, 1, 0)</f>
        <v>0</v>
      </c>
      <c r="N79" s="7">
        <f>IF(COUNTIF('Iteration 3 - FFB'!A:A, A79) &gt; 0, 1, 0)</f>
        <v>0</v>
      </c>
      <c r="O79" s="7">
        <f>IF(COUNTIF('Iteration 3 - FBF'!A:A, A79) &gt; 0, 1, 0)</f>
        <v>0</v>
      </c>
      <c r="P79" s="7">
        <f>IF(COUNTIF('Iteration 3 - FBB'!A:A, A79) &gt; 0, 1, 0)</f>
        <v>0</v>
      </c>
      <c r="Q79" s="7">
        <f>IF(COUNTIF('Iteration 3 - BBB'!A:A, A79) &gt; 0, 1, 0)</f>
        <v>0</v>
      </c>
      <c r="R79" s="7">
        <f>IF(COUNTIF('Iteration 3 - BBF'!A:A, A79) &gt; 0, 1, 0)</f>
        <v>0</v>
      </c>
      <c r="S79" s="7">
        <f>IF(COUNTIF('Iteration 3 - BFF'!A:A, A79) &gt; 0, 1, 0)</f>
        <v>0</v>
      </c>
      <c r="T79" s="7">
        <f>IF(COUNTIF('Iteration 3 - BFB'!A:A, A79) &gt; 0, 1, 0)</f>
        <v>0</v>
      </c>
      <c r="U79" s="7">
        <f>IF(COUNTIF('Iteration 4 - FFBB'!A:A, A79) &gt; 0, 1, 0)</f>
        <v>0</v>
      </c>
      <c r="V79" s="7">
        <f>IF(COUNTIF('Iteration 4 - FFBF'!A:A, A79) &gt; 0, 1, 0)</f>
        <v>0</v>
      </c>
      <c r="W79" s="7">
        <v>1</v>
      </c>
    </row>
    <row r="80" spans="1:23" x14ac:dyDescent="0.25">
      <c r="A80" s="7" t="s">
        <v>12770</v>
      </c>
      <c r="B80" s="7" t="s">
        <v>12771</v>
      </c>
      <c r="C80" s="7">
        <v>2018</v>
      </c>
      <c r="D80" s="7" t="s">
        <v>12772</v>
      </c>
      <c r="E80" s="7">
        <f t="shared" si="1"/>
        <v>0</v>
      </c>
      <c r="F80" s="7">
        <f>IF(COUNTIF('Start Set'!A:A, A80) &gt; 0, 1, 0)</f>
        <v>0</v>
      </c>
      <c r="G80" s="7">
        <f>IF(COUNTIF('Iteration 1 - Forward'!A:A, A80) &gt; 0, 1, 0)</f>
        <v>0</v>
      </c>
      <c r="H80" s="7">
        <f>IF(COUNTIF('Iteration 1 - Backward'!A:A, A80) &gt; 0, 1, 0)</f>
        <v>0</v>
      </c>
      <c r="I80" s="7">
        <f>IF(COUNTIF('Iteration 2 - Forward-Forward'!A:A, A80) &gt; 0, 1, 0)</f>
        <v>0</v>
      </c>
      <c r="J80" s="7">
        <f>IF(COUNTIF('Iteration 2 - Forward-Backward'!A:A, A80) &gt; 0, 1, 0)</f>
        <v>0</v>
      </c>
      <c r="K80" s="7">
        <f>IF(COUNTIF('Iteration 2 - Backward-Backward'!A:A, A80) &gt; 0, 1, 0)</f>
        <v>0</v>
      </c>
      <c r="L80" s="7">
        <f>IF(COUNTIF('Iteration 2 - Backward-Forward'!A:A, A80) &gt; 0, 1, 0)</f>
        <v>0</v>
      </c>
      <c r="M80" s="7">
        <f>IF(COUNTIF('Iteration 3 - FFF'!A:A, A80) &gt; 0, 1, 0)</f>
        <v>0</v>
      </c>
      <c r="N80" s="7">
        <f>IF(COUNTIF('Iteration 3 - FFB'!A:A, A80) &gt; 0, 1, 0)</f>
        <v>0</v>
      </c>
      <c r="O80" s="7">
        <f>IF(COUNTIF('Iteration 3 - FBF'!A:A, A80) &gt; 0, 1, 0)</f>
        <v>0</v>
      </c>
      <c r="P80" s="7">
        <f>IF(COUNTIF('Iteration 3 - FBB'!A:A, A80) &gt; 0, 1, 0)</f>
        <v>0</v>
      </c>
      <c r="Q80" s="7">
        <f>IF(COUNTIF('Iteration 3 - BBB'!A:A, A80) &gt; 0, 1, 0)</f>
        <v>0</v>
      </c>
      <c r="R80" s="7">
        <f>IF(COUNTIF('Iteration 3 - BBF'!A:A, A80) &gt; 0, 1, 0)</f>
        <v>0</v>
      </c>
      <c r="S80" s="7">
        <f>IF(COUNTIF('Iteration 3 - BFF'!A:A, A80) &gt; 0, 1, 0)</f>
        <v>0</v>
      </c>
      <c r="T80" s="7">
        <f>IF(COUNTIF('Iteration 3 - BFB'!A:A, A80) &gt; 0, 1, 0)</f>
        <v>0</v>
      </c>
      <c r="U80" s="7">
        <f>IF(COUNTIF('Iteration 4 - FFBB'!A:A, A80) &gt; 0, 1, 0)</f>
        <v>0</v>
      </c>
      <c r="V80" s="7">
        <f>IF(COUNTIF('Iteration 4 - FFBF'!A:A, A80) &gt; 0, 1, 0)</f>
        <v>0</v>
      </c>
      <c r="W80" s="7">
        <v>1</v>
      </c>
    </row>
    <row r="81" spans="1:23" x14ac:dyDescent="0.25">
      <c r="A81" s="7" t="s">
        <v>1602</v>
      </c>
      <c r="B81" s="7" t="s">
        <v>12778</v>
      </c>
      <c r="C81" s="7">
        <v>2018</v>
      </c>
      <c r="D81" s="7" t="s">
        <v>4690</v>
      </c>
      <c r="E81" s="7">
        <f t="shared" si="1"/>
        <v>0</v>
      </c>
      <c r="F81" s="7">
        <f>IF(COUNTIF('Start Set'!A:A, A81) &gt; 0, 1, 0)</f>
        <v>0</v>
      </c>
      <c r="G81" s="7">
        <f>IF(COUNTIF('Iteration 1 - Forward'!A:A, A81) &gt; 0, 1, 0)</f>
        <v>0</v>
      </c>
      <c r="H81" s="7">
        <f>IF(COUNTIF('Iteration 1 - Backward'!A:A, A81) &gt; 0, 1, 0)</f>
        <v>1</v>
      </c>
      <c r="I81" s="7">
        <f>IF(COUNTIF('Iteration 2 - Forward-Forward'!A:A, A81) &gt; 0, 1, 0)</f>
        <v>0</v>
      </c>
      <c r="J81" s="7">
        <f>IF(COUNTIF('Iteration 2 - Forward-Backward'!A:A, A81) &gt; 0, 1, 0)</f>
        <v>0</v>
      </c>
      <c r="K81" s="7">
        <f>IF(COUNTIF('Iteration 2 - Backward-Backward'!A:A, A81) &gt; 0, 1, 0)</f>
        <v>0</v>
      </c>
      <c r="L81" s="7">
        <f>IF(COUNTIF('Iteration 2 - Backward-Forward'!A:A, A81) &gt; 0, 1, 0)</f>
        <v>0</v>
      </c>
      <c r="M81" s="7">
        <f>IF(COUNTIF('Iteration 3 - FFF'!A:A, A81) &gt; 0, 1, 0)</f>
        <v>0</v>
      </c>
      <c r="N81" s="7">
        <f>IF(COUNTIF('Iteration 3 - FFB'!A:A, A81) &gt; 0, 1, 0)</f>
        <v>0</v>
      </c>
      <c r="O81" s="7">
        <f>IF(COUNTIF('Iteration 3 - FBF'!A:A, A81) &gt; 0, 1, 0)</f>
        <v>0</v>
      </c>
      <c r="P81" s="7">
        <f>IF(COUNTIF('Iteration 3 - FBB'!A:A, A81) &gt; 0, 1, 0)</f>
        <v>0</v>
      </c>
      <c r="Q81" s="7">
        <f>IF(COUNTIF('Iteration 3 - BBB'!A:A, A81) &gt; 0, 1, 0)</f>
        <v>0</v>
      </c>
      <c r="R81" s="7">
        <f>IF(COUNTIF('Iteration 3 - BBF'!A:A, A81) &gt; 0, 1, 0)</f>
        <v>0</v>
      </c>
      <c r="S81" s="7">
        <f>IF(COUNTIF('Iteration 3 - BFF'!A:A, A81) &gt; 0, 1, 0)</f>
        <v>0</v>
      </c>
      <c r="T81" s="7">
        <f>IF(COUNTIF('Iteration 3 - BFB'!A:A, A81) &gt; 0, 1, 0)</f>
        <v>0</v>
      </c>
      <c r="U81" s="7">
        <f>IF(COUNTIF('Iteration 4 - FFBB'!A:A, A81) &gt; 0, 1, 0)</f>
        <v>0</v>
      </c>
      <c r="V81" s="7">
        <f>IF(COUNTIF('Iteration 4 - FFBF'!A:A, A81) &gt; 0, 1, 0)</f>
        <v>0</v>
      </c>
      <c r="W81" s="7">
        <v>1</v>
      </c>
    </row>
    <row r="82" spans="1:23" x14ac:dyDescent="0.25">
      <c r="A82" s="7" t="s">
        <v>12783</v>
      </c>
      <c r="B82" s="7" t="s">
        <v>12784</v>
      </c>
      <c r="C82" s="7">
        <v>2018</v>
      </c>
      <c r="D82" s="7" t="s">
        <v>12785</v>
      </c>
      <c r="E82" s="7">
        <f t="shared" si="1"/>
        <v>0</v>
      </c>
      <c r="F82" s="7">
        <f>IF(COUNTIF('Start Set'!A:A, A82) &gt; 0, 1, 0)</f>
        <v>0</v>
      </c>
      <c r="G82" s="7">
        <f>IF(COUNTIF('Iteration 1 - Forward'!A:A, A82) &gt; 0, 1, 0)</f>
        <v>0</v>
      </c>
      <c r="H82" s="7">
        <f>IF(COUNTIF('Iteration 1 - Backward'!A:A, A82) &gt; 0, 1, 0)</f>
        <v>0</v>
      </c>
      <c r="I82" s="7">
        <f>IF(COUNTIF('Iteration 2 - Forward-Forward'!A:A, A82) &gt; 0, 1, 0)</f>
        <v>0</v>
      </c>
      <c r="J82" s="7">
        <f>IF(COUNTIF('Iteration 2 - Forward-Backward'!A:A, A82) &gt; 0, 1, 0)</f>
        <v>0</v>
      </c>
      <c r="K82" s="7">
        <f>IF(COUNTIF('Iteration 2 - Backward-Backward'!A:A, A82) &gt; 0, 1, 0)</f>
        <v>0</v>
      </c>
      <c r="L82" s="7">
        <f>IF(COUNTIF('Iteration 2 - Backward-Forward'!A:A, A82) &gt; 0, 1, 0)</f>
        <v>0</v>
      </c>
      <c r="M82" s="7">
        <f>IF(COUNTIF('Iteration 3 - FFF'!A:A, A82) &gt; 0, 1, 0)</f>
        <v>0</v>
      </c>
      <c r="N82" s="7">
        <f>IF(COUNTIF('Iteration 3 - FFB'!A:A, A82) &gt; 0, 1, 0)</f>
        <v>0</v>
      </c>
      <c r="O82" s="7">
        <f>IF(COUNTIF('Iteration 3 - FBF'!A:A, A82) &gt; 0, 1, 0)</f>
        <v>0</v>
      </c>
      <c r="P82" s="7">
        <f>IF(COUNTIF('Iteration 3 - FBB'!A:A, A82) &gt; 0, 1, 0)</f>
        <v>0</v>
      </c>
      <c r="Q82" s="7">
        <f>IF(COUNTIF('Iteration 3 - BBB'!A:A, A82) &gt; 0, 1, 0)</f>
        <v>0</v>
      </c>
      <c r="R82" s="7">
        <f>IF(COUNTIF('Iteration 3 - BBF'!A:A, A82) &gt; 0, 1, 0)</f>
        <v>0</v>
      </c>
      <c r="S82" s="7">
        <f>IF(COUNTIF('Iteration 3 - BFF'!A:A, A82) &gt; 0, 1, 0)</f>
        <v>0</v>
      </c>
      <c r="T82" s="7">
        <f>IF(COUNTIF('Iteration 3 - BFB'!A:A, A82) &gt; 0, 1, 0)</f>
        <v>0</v>
      </c>
      <c r="U82" s="7">
        <f>IF(COUNTIF('Iteration 4 - FFBB'!A:A, A82) &gt; 0, 1, 0)</f>
        <v>0</v>
      </c>
      <c r="V82" s="7">
        <f>IF(COUNTIF('Iteration 4 - FFBF'!A:A, A82) &gt; 0, 1, 0)</f>
        <v>0</v>
      </c>
      <c r="W82" s="7">
        <v>1</v>
      </c>
    </row>
    <row r="83" spans="1:23" x14ac:dyDescent="0.25">
      <c r="A83" s="7" t="s">
        <v>12807</v>
      </c>
      <c r="B83" s="7" t="s">
        <v>12808</v>
      </c>
      <c r="C83" s="7">
        <v>2018</v>
      </c>
      <c r="D83" s="7" t="s">
        <v>12790</v>
      </c>
      <c r="E83" s="7">
        <f t="shared" si="1"/>
        <v>0</v>
      </c>
      <c r="F83" s="7">
        <f>IF(COUNTIF('Start Set'!A:A, A83) &gt; 0, 1, 0)</f>
        <v>0</v>
      </c>
      <c r="G83" s="7">
        <f>IF(COUNTIF('Iteration 1 - Forward'!A:A, A83) &gt; 0, 1, 0)</f>
        <v>0</v>
      </c>
      <c r="H83" s="7">
        <f>IF(COUNTIF('Iteration 1 - Backward'!A:A, A83) &gt; 0, 1, 0)</f>
        <v>0</v>
      </c>
      <c r="I83" s="7">
        <f>IF(COUNTIF('Iteration 2 - Forward-Forward'!A:A, A83) &gt; 0, 1, 0)</f>
        <v>0</v>
      </c>
      <c r="J83" s="7">
        <f>IF(COUNTIF('Iteration 2 - Forward-Backward'!A:A, A83) &gt; 0, 1, 0)</f>
        <v>0</v>
      </c>
      <c r="K83" s="7">
        <f>IF(COUNTIF('Iteration 2 - Backward-Backward'!A:A, A83) &gt; 0, 1, 0)</f>
        <v>0</v>
      </c>
      <c r="L83" s="7">
        <f>IF(COUNTIF('Iteration 2 - Backward-Forward'!A:A, A83) &gt; 0, 1, 0)</f>
        <v>0</v>
      </c>
      <c r="M83" s="7">
        <f>IF(COUNTIF('Iteration 3 - FFF'!A:A, A83) &gt; 0, 1, 0)</f>
        <v>0</v>
      </c>
      <c r="N83" s="7">
        <f>IF(COUNTIF('Iteration 3 - FFB'!A:A, A83) &gt; 0, 1, 0)</f>
        <v>0</v>
      </c>
      <c r="O83" s="7">
        <f>IF(COUNTIF('Iteration 3 - FBF'!A:A, A83) &gt; 0, 1, 0)</f>
        <v>0</v>
      </c>
      <c r="P83" s="7">
        <f>IF(COUNTIF('Iteration 3 - FBB'!A:A, A83) &gt; 0, 1, 0)</f>
        <v>0</v>
      </c>
      <c r="Q83" s="7">
        <f>IF(COUNTIF('Iteration 3 - BBB'!A:A, A83) &gt; 0, 1, 0)</f>
        <v>0</v>
      </c>
      <c r="R83" s="7">
        <f>IF(COUNTIF('Iteration 3 - BBF'!A:A, A83) &gt; 0, 1, 0)</f>
        <v>0</v>
      </c>
      <c r="S83" s="7">
        <f>IF(COUNTIF('Iteration 3 - BFF'!A:A, A83) &gt; 0, 1, 0)</f>
        <v>0</v>
      </c>
      <c r="T83" s="7">
        <f>IF(COUNTIF('Iteration 3 - BFB'!A:A, A83) &gt; 0, 1, 0)</f>
        <v>0</v>
      </c>
      <c r="U83" s="7">
        <f>IF(COUNTIF('Iteration 4 - FFBB'!A:A, A83) &gt; 0, 1, 0)</f>
        <v>0</v>
      </c>
      <c r="V83" s="7">
        <f>IF(COUNTIF('Iteration 4 - FFBF'!A:A, A83) &gt; 0, 1, 0)</f>
        <v>0</v>
      </c>
      <c r="W83" s="7">
        <v>1</v>
      </c>
    </row>
    <row r="84" spans="1:23" x14ac:dyDescent="0.25">
      <c r="A84" s="7" t="s">
        <v>12814</v>
      </c>
      <c r="B84" s="7" t="s">
        <v>12815</v>
      </c>
      <c r="C84" s="7">
        <v>2018</v>
      </c>
      <c r="D84" s="7" t="s">
        <v>12803</v>
      </c>
      <c r="E84" s="7">
        <f t="shared" si="1"/>
        <v>0</v>
      </c>
      <c r="F84" s="7">
        <f>IF(COUNTIF('Start Set'!A:A, A84) &gt; 0, 1, 0)</f>
        <v>0</v>
      </c>
      <c r="G84" s="7">
        <f>IF(COUNTIF('Iteration 1 - Forward'!A:A, A84) &gt; 0, 1, 0)</f>
        <v>0</v>
      </c>
      <c r="H84" s="7">
        <f>IF(COUNTIF('Iteration 1 - Backward'!A:A, A84) &gt; 0, 1, 0)</f>
        <v>0</v>
      </c>
      <c r="I84" s="7">
        <f>IF(COUNTIF('Iteration 2 - Forward-Forward'!A:A, A84) &gt; 0, 1, 0)</f>
        <v>0</v>
      </c>
      <c r="J84" s="7">
        <f>IF(COUNTIF('Iteration 2 - Forward-Backward'!A:A, A84) &gt; 0, 1, 0)</f>
        <v>0</v>
      </c>
      <c r="K84" s="7">
        <f>IF(COUNTIF('Iteration 2 - Backward-Backward'!A:A, A84) &gt; 0, 1, 0)</f>
        <v>0</v>
      </c>
      <c r="L84" s="7">
        <f>IF(COUNTIF('Iteration 2 - Backward-Forward'!A:A, A84) &gt; 0, 1, 0)</f>
        <v>0</v>
      </c>
      <c r="M84" s="7">
        <f>IF(COUNTIF('Iteration 3 - FFF'!A:A, A84) &gt; 0, 1, 0)</f>
        <v>0</v>
      </c>
      <c r="N84" s="7">
        <f>IF(COUNTIF('Iteration 3 - FFB'!A:A, A84) &gt; 0, 1, 0)</f>
        <v>0</v>
      </c>
      <c r="O84" s="7">
        <f>IF(COUNTIF('Iteration 3 - FBF'!A:A, A84) &gt; 0, 1, 0)</f>
        <v>0</v>
      </c>
      <c r="P84" s="7">
        <f>IF(COUNTIF('Iteration 3 - FBB'!A:A, A84) &gt; 0, 1, 0)</f>
        <v>0</v>
      </c>
      <c r="Q84" s="7">
        <f>IF(COUNTIF('Iteration 3 - BBB'!A:A, A84) &gt; 0, 1, 0)</f>
        <v>0</v>
      </c>
      <c r="R84" s="7">
        <f>IF(COUNTIF('Iteration 3 - BBF'!A:A, A84) &gt; 0, 1, 0)</f>
        <v>0</v>
      </c>
      <c r="S84" s="7">
        <f>IF(COUNTIF('Iteration 3 - BFF'!A:A, A84) &gt; 0, 1, 0)</f>
        <v>0</v>
      </c>
      <c r="T84" s="7">
        <f>IF(COUNTIF('Iteration 3 - BFB'!A:A, A84) &gt; 0, 1, 0)</f>
        <v>0</v>
      </c>
      <c r="U84" s="7">
        <f>IF(COUNTIF('Iteration 4 - FFBB'!A:A, A84) &gt; 0, 1, 0)</f>
        <v>0</v>
      </c>
      <c r="V84" s="7">
        <f>IF(COUNTIF('Iteration 4 - FFBF'!A:A, A84) &gt; 0, 1, 0)</f>
        <v>0</v>
      </c>
      <c r="W84" s="7">
        <v>1</v>
      </c>
    </row>
    <row r="85" spans="1:23" x14ac:dyDescent="0.25">
      <c r="A85" s="7" t="s">
        <v>12820</v>
      </c>
      <c r="B85" s="7" t="s">
        <v>12821</v>
      </c>
      <c r="C85" s="7">
        <v>2018</v>
      </c>
      <c r="D85" s="7" t="s">
        <v>12822</v>
      </c>
      <c r="E85" s="7">
        <f t="shared" si="1"/>
        <v>0</v>
      </c>
      <c r="F85" s="7">
        <f>IF(COUNTIF('Start Set'!A:A, A85) &gt; 0, 1, 0)</f>
        <v>0</v>
      </c>
      <c r="G85" s="7">
        <f>IF(COUNTIF('Iteration 1 - Forward'!A:A, A85) &gt; 0, 1, 0)</f>
        <v>0</v>
      </c>
      <c r="H85" s="7">
        <f>IF(COUNTIF('Iteration 1 - Backward'!A:A, A85) &gt; 0, 1, 0)</f>
        <v>0</v>
      </c>
      <c r="I85" s="7">
        <f>IF(COUNTIF('Iteration 2 - Forward-Forward'!A:A, A85) &gt; 0, 1, 0)</f>
        <v>0</v>
      </c>
      <c r="J85" s="7">
        <f>IF(COUNTIF('Iteration 2 - Forward-Backward'!A:A, A85) &gt; 0, 1, 0)</f>
        <v>0</v>
      </c>
      <c r="K85" s="7">
        <f>IF(COUNTIF('Iteration 2 - Backward-Backward'!A:A, A85) &gt; 0, 1, 0)</f>
        <v>0</v>
      </c>
      <c r="L85" s="7">
        <f>IF(COUNTIF('Iteration 2 - Backward-Forward'!A:A, A85) &gt; 0, 1, 0)</f>
        <v>0</v>
      </c>
      <c r="M85" s="7">
        <f>IF(COUNTIF('Iteration 3 - FFF'!A:A, A85) &gt; 0, 1, 0)</f>
        <v>0</v>
      </c>
      <c r="N85" s="7">
        <f>IF(COUNTIF('Iteration 3 - FFB'!A:A, A85) &gt; 0, 1, 0)</f>
        <v>0</v>
      </c>
      <c r="O85" s="7">
        <f>IF(COUNTIF('Iteration 3 - FBF'!A:A, A85) &gt; 0, 1, 0)</f>
        <v>0</v>
      </c>
      <c r="P85" s="7">
        <f>IF(COUNTIF('Iteration 3 - FBB'!A:A, A85) &gt; 0, 1, 0)</f>
        <v>0</v>
      </c>
      <c r="Q85" s="7">
        <f>IF(COUNTIF('Iteration 3 - BBB'!A:A, A85) &gt; 0, 1, 0)</f>
        <v>0</v>
      </c>
      <c r="R85" s="7">
        <f>IF(COUNTIF('Iteration 3 - BBF'!A:A, A85) &gt; 0, 1, 0)</f>
        <v>0</v>
      </c>
      <c r="S85" s="7">
        <f>IF(COUNTIF('Iteration 3 - BFF'!A:A, A85) &gt; 0, 1, 0)</f>
        <v>0</v>
      </c>
      <c r="T85" s="7">
        <f>IF(COUNTIF('Iteration 3 - BFB'!A:A, A85) &gt; 0, 1, 0)</f>
        <v>0</v>
      </c>
      <c r="U85" s="7">
        <f>IF(COUNTIF('Iteration 4 - FFBB'!A:A, A85) &gt; 0, 1, 0)</f>
        <v>0</v>
      </c>
      <c r="V85" s="7">
        <f>IF(COUNTIF('Iteration 4 - FFBF'!A:A, A85) &gt; 0, 1, 0)</f>
        <v>0</v>
      </c>
      <c r="W85" s="7">
        <v>1</v>
      </c>
    </row>
    <row r="86" spans="1:23" x14ac:dyDescent="0.25">
      <c r="A86" s="7" t="s">
        <v>12825</v>
      </c>
      <c r="B86" s="7" t="s">
        <v>12826</v>
      </c>
      <c r="C86" s="7">
        <v>2018</v>
      </c>
      <c r="D86" s="7" t="s">
        <v>12827</v>
      </c>
      <c r="E86" s="7">
        <f t="shared" si="1"/>
        <v>0</v>
      </c>
      <c r="F86" s="7">
        <f>IF(COUNTIF('Start Set'!A:A, A86) &gt; 0, 1, 0)</f>
        <v>0</v>
      </c>
      <c r="G86" s="7">
        <f>IF(COUNTIF('Iteration 1 - Forward'!A:A, A86) &gt; 0, 1, 0)</f>
        <v>0</v>
      </c>
      <c r="H86" s="7">
        <f>IF(COUNTIF('Iteration 1 - Backward'!A:A, A86) &gt; 0, 1, 0)</f>
        <v>0</v>
      </c>
      <c r="I86" s="7">
        <f>IF(COUNTIF('Iteration 2 - Forward-Forward'!A:A, A86) &gt; 0, 1, 0)</f>
        <v>0</v>
      </c>
      <c r="J86" s="7">
        <f>IF(COUNTIF('Iteration 2 - Forward-Backward'!A:A, A86) &gt; 0, 1, 0)</f>
        <v>0</v>
      </c>
      <c r="K86" s="7">
        <f>IF(COUNTIF('Iteration 2 - Backward-Backward'!A:A, A86) &gt; 0, 1, 0)</f>
        <v>0</v>
      </c>
      <c r="L86" s="7">
        <f>IF(COUNTIF('Iteration 2 - Backward-Forward'!A:A, A86) &gt; 0, 1, 0)</f>
        <v>0</v>
      </c>
      <c r="M86" s="7">
        <f>IF(COUNTIF('Iteration 3 - FFF'!A:A, A86) &gt; 0, 1, 0)</f>
        <v>0</v>
      </c>
      <c r="N86" s="7">
        <f>IF(COUNTIF('Iteration 3 - FFB'!A:A, A86) &gt; 0, 1, 0)</f>
        <v>0</v>
      </c>
      <c r="O86" s="7">
        <f>IF(COUNTIF('Iteration 3 - FBF'!A:A, A86) &gt; 0, 1, 0)</f>
        <v>0</v>
      </c>
      <c r="P86" s="7">
        <f>IF(COUNTIF('Iteration 3 - FBB'!A:A, A86) &gt; 0, 1, 0)</f>
        <v>0</v>
      </c>
      <c r="Q86" s="7">
        <f>IF(COUNTIF('Iteration 3 - BBB'!A:A, A86) &gt; 0, 1, 0)</f>
        <v>0</v>
      </c>
      <c r="R86" s="7">
        <f>IF(COUNTIF('Iteration 3 - BBF'!A:A, A86) &gt; 0, 1, 0)</f>
        <v>0</v>
      </c>
      <c r="S86" s="7">
        <f>IF(COUNTIF('Iteration 3 - BFF'!A:A, A86) &gt; 0, 1, 0)</f>
        <v>0</v>
      </c>
      <c r="T86" s="7">
        <f>IF(COUNTIF('Iteration 3 - BFB'!A:A, A86) &gt; 0, 1, 0)</f>
        <v>0</v>
      </c>
      <c r="U86" s="7">
        <f>IF(COUNTIF('Iteration 4 - FFBB'!A:A, A86) &gt; 0, 1, 0)</f>
        <v>0</v>
      </c>
      <c r="V86" s="7">
        <f>IF(COUNTIF('Iteration 4 - FFBF'!A:A, A86) &gt; 0, 1, 0)</f>
        <v>0</v>
      </c>
      <c r="W86" s="7">
        <v>1</v>
      </c>
    </row>
    <row r="87" spans="1:23" x14ac:dyDescent="0.25">
      <c r="A87" s="7" t="s">
        <v>12835</v>
      </c>
      <c r="B87" s="7" t="s">
        <v>12836</v>
      </c>
      <c r="C87" s="7">
        <v>2018</v>
      </c>
      <c r="D87" s="7" t="s">
        <v>12735</v>
      </c>
      <c r="E87" s="7">
        <f t="shared" si="1"/>
        <v>0</v>
      </c>
      <c r="F87" s="7">
        <f>IF(COUNTIF('Start Set'!A:A, A87) &gt; 0, 1, 0)</f>
        <v>0</v>
      </c>
      <c r="G87" s="7">
        <f>IF(COUNTIF('Iteration 1 - Forward'!A:A, A87) &gt; 0, 1, 0)</f>
        <v>0</v>
      </c>
      <c r="H87" s="7">
        <f>IF(COUNTIF('Iteration 1 - Backward'!A:A, A87) &gt; 0, 1, 0)</f>
        <v>0</v>
      </c>
      <c r="I87" s="7">
        <f>IF(COUNTIF('Iteration 2 - Forward-Forward'!A:A, A87) &gt; 0, 1, 0)</f>
        <v>0</v>
      </c>
      <c r="J87" s="7">
        <f>IF(COUNTIF('Iteration 2 - Forward-Backward'!A:A, A87) &gt; 0, 1, 0)</f>
        <v>0</v>
      </c>
      <c r="K87" s="7">
        <f>IF(COUNTIF('Iteration 2 - Backward-Backward'!A:A, A87) &gt; 0, 1, 0)</f>
        <v>0</v>
      </c>
      <c r="L87" s="7">
        <f>IF(COUNTIF('Iteration 2 - Backward-Forward'!A:A, A87) &gt; 0, 1, 0)</f>
        <v>0</v>
      </c>
      <c r="M87" s="7">
        <f>IF(COUNTIF('Iteration 3 - FFF'!A:A, A87) &gt; 0, 1, 0)</f>
        <v>0</v>
      </c>
      <c r="N87" s="7">
        <f>IF(COUNTIF('Iteration 3 - FFB'!A:A, A87) &gt; 0, 1, 0)</f>
        <v>0</v>
      </c>
      <c r="O87" s="7">
        <f>IF(COUNTIF('Iteration 3 - FBF'!A:A, A87) &gt; 0, 1, 0)</f>
        <v>0</v>
      </c>
      <c r="P87" s="7">
        <f>IF(COUNTIF('Iteration 3 - FBB'!A:A, A87) &gt; 0, 1, 0)</f>
        <v>0</v>
      </c>
      <c r="Q87" s="7">
        <f>IF(COUNTIF('Iteration 3 - BBB'!A:A, A87) &gt; 0, 1, 0)</f>
        <v>0</v>
      </c>
      <c r="R87" s="7">
        <f>IF(COUNTIF('Iteration 3 - BBF'!A:A, A87) &gt; 0, 1, 0)</f>
        <v>0</v>
      </c>
      <c r="S87" s="7">
        <f>IF(COUNTIF('Iteration 3 - BFF'!A:A, A87) &gt; 0, 1, 0)</f>
        <v>0</v>
      </c>
      <c r="T87" s="7">
        <f>IF(COUNTIF('Iteration 3 - BFB'!A:A, A87) &gt; 0, 1, 0)</f>
        <v>0</v>
      </c>
      <c r="U87" s="7">
        <f>IF(COUNTIF('Iteration 4 - FFBB'!A:A, A87) &gt; 0, 1, 0)</f>
        <v>0</v>
      </c>
      <c r="V87" s="7">
        <f>IF(COUNTIF('Iteration 4 - FFBF'!A:A, A87) &gt; 0, 1, 0)</f>
        <v>0</v>
      </c>
      <c r="W87" s="7">
        <v>1</v>
      </c>
    </row>
    <row r="88" spans="1:23" x14ac:dyDescent="0.25">
      <c r="A88" s="7" t="s">
        <v>12837</v>
      </c>
      <c r="B88" s="7" t="s">
        <v>12838</v>
      </c>
      <c r="C88" s="7">
        <v>2018</v>
      </c>
      <c r="D88" s="7" t="s">
        <v>5156</v>
      </c>
      <c r="E88" s="7">
        <f t="shared" si="1"/>
        <v>0</v>
      </c>
      <c r="F88" s="7">
        <f>IF(COUNTIF('Start Set'!A:A, A88) &gt; 0, 1, 0)</f>
        <v>0</v>
      </c>
      <c r="G88" s="7">
        <f>IF(COUNTIF('Iteration 1 - Forward'!A:A, A88) &gt; 0, 1, 0)</f>
        <v>0</v>
      </c>
      <c r="H88" s="7">
        <f>IF(COUNTIF('Iteration 1 - Backward'!A:A, A88) &gt; 0, 1, 0)</f>
        <v>0</v>
      </c>
      <c r="I88" s="7">
        <f>IF(COUNTIF('Iteration 2 - Forward-Forward'!A:A, A88) &gt; 0, 1, 0)</f>
        <v>0</v>
      </c>
      <c r="J88" s="7">
        <f>IF(COUNTIF('Iteration 2 - Forward-Backward'!A:A, A88) &gt; 0, 1, 0)</f>
        <v>0</v>
      </c>
      <c r="K88" s="7">
        <f>IF(COUNTIF('Iteration 2 - Backward-Backward'!A:A, A88) &gt; 0, 1, 0)</f>
        <v>0</v>
      </c>
      <c r="L88" s="7">
        <f>IF(COUNTIF('Iteration 2 - Backward-Forward'!A:A, A88) &gt; 0, 1, 0)</f>
        <v>0</v>
      </c>
      <c r="M88" s="7">
        <f>IF(COUNTIF('Iteration 3 - FFF'!A:A, A88) &gt; 0, 1, 0)</f>
        <v>0</v>
      </c>
      <c r="N88" s="7">
        <f>IF(COUNTIF('Iteration 3 - FFB'!A:A, A88) &gt; 0, 1, 0)</f>
        <v>0</v>
      </c>
      <c r="O88" s="7">
        <f>IF(COUNTIF('Iteration 3 - FBF'!A:A, A88) &gt; 0, 1, 0)</f>
        <v>0</v>
      </c>
      <c r="P88" s="7">
        <f>IF(COUNTIF('Iteration 3 - FBB'!A:A, A88) &gt; 0, 1, 0)</f>
        <v>0</v>
      </c>
      <c r="Q88" s="7">
        <f>IF(COUNTIF('Iteration 3 - BBB'!A:A, A88) &gt; 0, 1, 0)</f>
        <v>0</v>
      </c>
      <c r="R88" s="7">
        <f>IF(COUNTIF('Iteration 3 - BBF'!A:A, A88) &gt; 0, 1, 0)</f>
        <v>0</v>
      </c>
      <c r="S88" s="7">
        <f>IF(COUNTIF('Iteration 3 - BFF'!A:A, A88) &gt; 0, 1, 0)</f>
        <v>0</v>
      </c>
      <c r="T88" s="7">
        <f>IF(COUNTIF('Iteration 3 - BFB'!A:A, A88) &gt; 0, 1, 0)</f>
        <v>0</v>
      </c>
      <c r="U88" s="7">
        <f>IF(COUNTIF('Iteration 4 - FFBB'!A:A, A88) &gt; 0, 1, 0)</f>
        <v>0</v>
      </c>
      <c r="V88" s="7">
        <f>IF(COUNTIF('Iteration 4 - FFBF'!A:A, A88) &gt; 0, 1, 0)</f>
        <v>0</v>
      </c>
      <c r="W88" s="7">
        <v>1</v>
      </c>
    </row>
    <row r="89" spans="1:23" x14ac:dyDescent="0.25">
      <c r="A89" s="7" t="s">
        <v>12839</v>
      </c>
      <c r="B89" s="7" t="s">
        <v>12840</v>
      </c>
      <c r="C89" s="7">
        <v>2018</v>
      </c>
      <c r="D89" s="7" t="s">
        <v>5215</v>
      </c>
      <c r="E89" s="7">
        <f t="shared" si="1"/>
        <v>0</v>
      </c>
      <c r="F89" s="7">
        <f>IF(COUNTIF('Start Set'!A:A, A89) &gt; 0, 1, 0)</f>
        <v>0</v>
      </c>
      <c r="G89" s="7">
        <f>IF(COUNTIF('Iteration 1 - Forward'!A:A, A89) &gt; 0, 1, 0)</f>
        <v>0</v>
      </c>
      <c r="H89" s="7">
        <f>IF(COUNTIF('Iteration 1 - Backward'!A:A, A89) &gt; 0, 1, 0)</f>
        <v>0</v>
      </c>
      <c r="I89" s="7">
        <f>IF(COUNTIF('Iteration 2 - Forward-Forward'!A:A, A89) &gt; 0, 1, 0)</f>
        <v>0</v>
      </c>
      <c r="J89" s="7">
        <f>IF(COUNTIF('Iteration 2 - Forward-Backward'!A:A, A89) &gt; 0, 1, 0)</f>
        <v>0</v>
      </c>
      <c r="K89" s="7">
        <f>IF(COUNTIF('Iteration 2 - Backward-Backward'!A:A, A89) &gt; 0, 1, 0)</f>
        <v>0</v>
      </c>
      <c r="L89" s="7">
        <f>IF(COUNTIF('Iteration 2 - Backward-Forward'!A:A, A89) &gt; 0, 1, 0)</f>
        <v>0</v>
      </c>
      <c r="M89" s="7">
        <f>IF(COUNTIF('Iteration 3 - FFF'!A:A, A89) &gt; 0, 1, 0)</f>
        <v>0</v>
      </c>
      <c r="N89" s="7">
        <f>IF(COUNTIF('Iteration 3 - FFB'!A:A, A89) &gt; 0, 1, 0)</f>
        <v>0</v>
      </c>
      <c r="O89" s="7">
        <f>IF(COUNTIF('Iteration 3 - FBF'!A:A, A89) &gt; 0, 1, 0)</f>
        <v>0</v>
      </c>
      <c r="P89" s="7">
        <f>IF(COUNTIF('Iteration 3 - FBB'!A:A, A89) &gt; 0, 1, 0)</f>
        <v>0</v>
      </c>
      <c r="Q89" s="7">
        <f>IF(COUNTIF('Iteration 3 - BBB'!A:A, A89) &gt; 0, 1, 0)</f>
        <v>0</v>
      </c>
      <c r="R89" s="7">
        <f>IF(COUNTIF('Iteration 3 - BBF'!A:A, A89) &gt; 0, 1, 0)</f>
        <v>0</v>
      </c>
      <c r="S89" s="7">
        <f>IF(COUNTIF('Iteration 3 - BFF'!A:A, A89) &gt; 0, 1, 0)</f>
        <v>0</v>
      </c>
      <c r="T89" s="7">
        <f>IF(COUNTIF('Iteration 3 - BFB'!A:A, A89) &gt; 0, 1, 0)</f>
        <v>0</v>
      </c>
      <c r="U89" s="7">
        <f>IF(COUNTIF('Iteration 4 - FFBB'!A:A, A89) &gt; 0, 1, 0)</f>
        <v>0</v>
      </c>
      <c r="V89" s="7">
        <f>IF(COUNTIF('Iteration 4 - FFBF'!A:A, A89) &gt; 0, 1, 0)</f>
        <v>0</v>
      </c>
      <c r="W89" s="7">
        <v>1</v>
      </c>
    </row>
    <row r="90" spans="1:23" x14ac:dyDescent="0.25">
      <c r="A90" s="7" t="s">
        <v>12867</v>
      </c>
      <c r="B90" s="7" t="s">
        <v>12868</v>
      </c>
      <c r="C90" s="7">
        <v>2018</v>
      </c>
      <c r="D90" s="7" t="s">
        <v>12811</v>
      </c>
      <c r="E90" s="7">
        <f t="shared" si="1"/>
        <v>0</v>
      </c>
      <c r="F90" s="7">
        <f>IF(COUNTIF('Start Set'!A:A, A90) &gt; 0, 1, 0)</f>
        <v>0</v>
      </c>
      <c r="G90" s="7">
        <f>IF(COUNTIF('Iteration 1 - Forward'!A:A, A90) &gt; 0, 1, 0)</f>
        <v>0</v>
      </c>
      <c r="H90" s="7">
        <f>IF(COUNTIF('Iteration 1 - Backward'!A:A, A90) &gt; 0, 1, 0)</f>
        <v>0</v>
      </c>
      <c r="I90" s="7">
        <f>IF(COUNTIF('Iteration 2 - Forward-Forward'!A:A, A90) &gt; 0, 1, 0)</f>
        <v>0</v>
      </c>
      <c r="J90" s="7">
        <f>IF(COUNTIF('Iteration 2 - Forward-Backward'!A:A, A90) &gt; 0, 1, 0)</f>
        <v>0</v>
      </c>
      <c r="K90" s="7">
        <f>IF(COUNTIF('Iteration 2 - Backward-Backward'!A:A, A90) &gt; 0, 1, 0)</f>
        <v>0</v>
      </c>
      <c r="L90" s="7">
        <f>IF(COUNTIF('Iteration 2 - Backward-Forward'!A:A, A90) &gt; 0, 1, 0)</f>
        <v>0</v>
      </c>
      <c r="M90" s="7">
        <f>IF(COUNTIF('Iteration 3 - FFF'!A:A, A90) &gt; 0, 1, 0)</f>
        <v>0</v>
      </c>
      <c r="N90" s="7">
        <f>IF(COUNTIF('Iteration 3 - FFB'!A:A, A90) &gt; 0, 1, 0)</f>
        <v>0</v>
      </c>
      <c r="O90" s="7">
        <f>IF(COUNTIF('Iteration 3 - FBF'!A:A, A90) &gt; 0, 1, 0)</f>
        <v>0</v>
      </c>
      <c r="P90" s="7">
        <f>IF(COUNTIF('Iteration 3 - FBB'!A:A, A90) &gt; 0, 1, 0)</f>
        <v>0</v>
      </c>
      <c r="Q90" s="7">
        <f>IF(COUNTIF('Iteration 3 - BBB'!A:A, A90) &gt; 0, 1, 0)</f>
        <v>0</v>
      </c>
      <c r="R90" s="7">
        <f>IF(COUNTIF('Iteration 3 - BBF'!A:A, A90) &gt; 0, 1, 0)</f>
        <v>0</v>
      </c>
      <c r="S90" s="7">
        <f>IF(COUNTIF('Iteration 3 - BFF'!A:A, A90) &gt; 0, 1, 0)</f>
        <v>0</v>
      </c>
      <c r="T90" s="7">
        <f>IF(COUNTIF('Iteration 3 - BFB'!A:A, A90) &gt; 0, 1, 0)</f>
        <v>0</v>
      </c>
      <c r="U90" s="7">
        <f>IF(COUNTIF('Iteration 4 - FFBB'!A:A, A90) &gt; 0, 1, 0)</f>
        <v>0</v>
      </c>
      <c r="V90" s="7">
        <f>IF(COUNTIF('Iteration 4 - FFBF'!A:A, A90) &gt; 0, 1, 0)</f>
        <v>0</v>
      </c>
      <c r="W90" s="7">
        <v>1</v>
      </c>
    </row>
    <row r="91" spans="1:23" x14ac:dyDescent="0.25">
      <c r="A91" s="7" t="s">
        <v>12891</v>
      </c>
      <c r="B91" s="7" t="s">
        <v>12892</v>
      </c>
      <c r="C91" s="7">
        <v>2018</v>
      </c>
      <c r="D91" s="7" t="s">
        <v>12775</v>
      </c>
      <c r="E91" s="7">
        <f t="shared" si="1"/>
        <v>0</v>
      </c>
      <c r="F91" s="7">
        <f>IF(COUNTIF('Start Set'!A:A, A91) &gt; 0, 1, 0)</f>
        <v>0</v>
      </c>
      <c r="G91" s="7">
        <f>IF(COUNTIF('Iteration 1 - Forward'!A:A, A91) &gt; 0, 1, 0)</f>
        <v>0</v>
      </c>
      <c r="H91" s="7">
        <f>IF(COUNTIF('Iteration 1 - Backward'!A:A, A91) &gt; 0, 1, 0)</f>
        <v>0</v>
      </c>
      <c r="I91" s="7">
        <f>IF(COUNTIF('Iteration 2 - Forward-Forward'!A:A, A91) &gt; 0, 1, 0)</f>
        <v>0</v>
      </c>
      <c r="J91" s="7">
        <f>IF(COUNTIF('Iteration 2 - Forward-Backward'!A:A, A91) &gt; 0, 1, 0)</f>
        <v>0</v>
      </c>
      <c r="K91" s="7">
        <f>IF(COUNTIF('Iteration 2 - Backward-Backward'!A:A, A91) &gt; 0, 1, 0)</f>
        <v>0</v>
      </c>
      <c r="L91" s="7">
        <f>IF(COUNTIF('Iteration 2 - Backward-Forward'!A:A, A91) &gt; 0, 1, 0)</f>
        <v>0</v>
      </c>
      <c r="M91" s="7">
        <f>IF(COUNTIF('Iteration 3 - FFF'!A:A, A91) &gt; 0, 1, 0)</f>
        <v>0</v>
      </c>
      <c r="N91" s="7">
        <f>IF(COUNTIF('Iteration 3 - FFB'!A:A, A91) &gt; 0, 1, 0)</f>
        <v>0</v>
      </c>
      <c r="O91" s="7">
        <f>IF(COUNTIF('Iteration 3 - FBF'!A:A, A91) &gt; 0, 1, 0)</f>
        <v>0</v>
      </c>
      <c r="P91" s="7">
        <f>IF(COUNTIF('Iteration 3 - FBB'!A:A, A91) &gt; 0, 1, 0)</f>
        <v>0</v>
      </c>
      <c r="Q91" s="7">
        <f>IF(COUNTIF('Iteration 3 - BBB'!A:A, A91) &gt; 0, 1, 0)</f>
        <v>0</v>
      </c>
      <c r="R91" s="7">
        <f>IF(COUNTIF('Iteration 3 - BBF'!A:A, A91) &gt; 0, 1, 0)</f>
        <v>0</v>
      </c>
      <c r="S91" s="7">
        <f>IF(COUNTIF('Iteration 3 - BFF'!A:A, A91) &gt; 0, 1, 0)</f>
        <v>0</v>
      </c>
      <c r="T91" s="7">
        <f>IF(COUNTIF('Iteration 3 - BFB'!A:A, A91) &gt; 0, 1, 0)</f>
        <v>0</v>
      </c>
      <c r="U91" s="7">
        <f>IF(COUNTIF('Iteration 4 - FFBB'!A:A, A91) &gt; 0, 1, 0)</f>
        <v>0</v>
      </c>
      <c r="V91" s="7">
        <f>IF(COUNTIF('Iteration 4 - FFBF'!A:A, A91) &gt; 0, 1, 0)</f>
        <v>0</v>
      </c>
      <c r="W91" s="7">
        <v>1</v>
      </c>
    </row>
    <row r="92" spans="1:23" x14ac:dyDescent="0.25">
      <c r="A92" s="7" t="s">
        <v>12935</v>
      </c>
      <c r="B92" s="7" t="s">
        <v>12936</v>
      </c>
      <c r="C92" s="7">
        <v>2018</v>
      </c>
      <c r="D92" s="7" t="s">
        <v>4960</v>
      </c>
      <c r="E92" s="7">
        <f t="shared" si="1"/>
        <v>0</v>
      </c>
      <c r="F92" s="7">
        <f>IF(COUNTIF('Start Set'!A:A, A92) &gt; 0, 1, 0)</f>
        <v>0</v>
      </c>
      <c r="G92" s="7">
        <f>IF(COUNTIF('Iteration 1 - Forward'!A:A, A92) &gt; 0, 1, 0)</f>
        <v>0</v>
      </c>
      <c r="H92" s="7">
        <f>IF(COUNTIF('Iteration 1 - Backward'!A:A, A92) &gt; 0, 1, 0)</f>
        <v>0</v>
      </c>
      <c r="I92" s="7">
        <f>IF(COUNTIF('Iteration 2 - Forward-Forward'!A:A, A92) &gt; 0, 1, 0)</f>
        <v>0</v>
      </c>
      <c r="J92" s="7">
        <f>IF(COUNTIF('Iteration 2 - Forward-Backward'!A:A, A92) &gt; 0, 1, 0)</f>
        <v>0</v>
      </c>
      <c r="K92" s="7">
        <f>IF(COUNTIF('Iteration 2 - Backward-Backward'!A:A, A92) &gt; 0, 1, 0)</f>
        <v>0</v>
      </c>
      <c r="L92" s="7">
        <f>IF(COUNTIF('Iteration 2 - Backward-Forward'!A:A, A92) &gt; 0, 1, 0)</f>
        <v>0</v>
      </c>
      <c r="M92" s="7">
        <f>IF(COUNTIF('Iteration 3 - FFF'!A:A, A92) &gt; 0, 1, 0)</f>
        <v>0</v>
      </c>
      <c r="N92" s="7">
        <f>IF(COUNTIF('Iteration 3 - FFB'!A:A, A92) &gt; 0, 1, 0)</f>
        <v>0</v>
      </c>
      <c r="O92" s="7">
        <f>IF(COUNTIF('Iteration 3 - FBF'!A:A, A92) &gt; 0, 1, 0)</f>
        <v>0</v>
      </c>
      <c r="P92" s="7">
        <f>IF(COUNTIF('Iteration 3 - FBB'!A:A, A92) &gt; 0, 1, 0)</f>
        <v>0</v>
      </c>
      <c r="Q92" s="7">
        <f>IF(COUNTIF('Iteration 3 - BBB'!A:A, A92) &gt; 0, 1, 0)</f>
        <v>0</v>
      </c>
      <c r="R92" s="7">
        <f>IF(COUNTIF('Iteration 3 - BBF'!A:A, A92) &gt; 0, 1, 0)</f>
        <v>0</v>
      </c>
      <c r="S92" s="7">
        <f>IF(COUNTIF('Iteration 3 - BFF'!A:A, A92) &gt; 0, 1, 0)</f>
        <v>0</v>
      </c>
      <c r="T92" s="7">
        <f>IF(COUNTIF('Iteration 3 - BFB'!A:A, A92) &gt; 0, 1, 0)</f>
        <v>0</v>
      </c>
      <c r="U92" s="7">
        <f>IF(COUNTIF('Iteration 4 - FFBB'!A:A, A92) &gt; 0, 1, 0)</f>
        <v>0</v>
      </c>
      <c r="V92" s="7">
        <f>IF(COUNTIF('Iteration 4 - FFBF'!A:A, A92) &gt; 0, 1, 0)</f>
        <v>0</v>
      </c>
      <c r="W92" s="7">
        <v>1</v>
      </c>
    </row>
    <row r="93" spans="1:23" x14ac:dyDescent="0.25">
      <c r="A93" s="7" t="s">
        <v>12939</v>
      </c>
      <c r="B93" s="7" t="s">
        <v>12940</v>
      </c>
      <c r="C93" s="7">
        <v>2018</v>
      </c>
      <c r="D93" s="7" t="s">
        <v>12941</v>
      </c>
      <c r="E93" s="7">
        <f t="shared" si="1"/>
        <v>0</v>
      </c>
      <c r="F93" s="7">
        <f>IF(COUNTIF('Start Set'!A:A, A93) &gt; 0, 1, 0)</f>
        <v>0</v>
      </c>
      <c r="G93" s="7">
        <f>IF(COUNTIF('Iteration 1 - Forward'!A:A, A93) &gt; 0, 1, 0)</f>
        <v>0</v>
      </c>
      <c r="H93" s="7">
        <f>IF(COUNTIF('Iteration 1 - Backward'!A:A, A93) &gt; 0, 1, 0)</f>
        <v>0</v>
      </c>
      <c r="I93" s="7">
        <f>IF(COUNTIF('Iteration 2 - Forward-Forward'!A:A, A93) &gt; 0, 1, 0)</f>
        <v>0</v>
      </c>
      <c r="J93" s="7">
        <f>IF(COUNTIF('Iteration 2 - Forward-Backward'!A:A, A93) &gt; 0, 1, 0)</f>
        <v>0</v>
      </c>
      <c r="K93" s="7">
        <f>IF(COUNTIF('Iteration 2 - Backward-Backward'!A:A, A93) &gt; 0, 1, 0)</f>
        <v>0</v>
      </c>
      <c r="L93" s="7">
        <f>IF(COUNTIF('Iteration 2 - Backward-Forward'!A:A, A93) &gt; 0, 1, 0)</f>
        <v>0</v>
      </c>
      <c r="M93" s="7">
        <f>IF(COUNTIF('Iteration 3 - FFF'!A:A, A93) &gt; 0, 1, 0)</f>
        <v>0</v>
      </c>
      <c r="N93" s="7">
        <f>IF(COUNTIF('Iteration 3 - FFB'!A:A, A93) &gt; 0, 1, 0)</f>
        <v>0</v>
      </c>
      <c r="O93" s="7">
        <f>IF(COUNTIF('Iteration 3 - FBF'!A:A, A93) &gt; 0, 1, 0)</f>
        <v>0</v>
      </c>
      <c r="P93" s="7">
        <f>IF(COUNTIF('Iteration 3 - FBB'!A:A, A93) &gt; 0, 1, 0)</f>
        <v>0</v>
      </c>
      <c r="Q93" s="7">
        <f>IF(COUNTIF('Iteration 3 - BBB'!A:A, A93) &gt; 0, 1, 0)</f>
        <v>0</v>
      </c>
      <c r="R93" s="7">
        <f>IF(COUNTIF('Iteration 3 - BBF'!A:A, A93) &gt; 0, 1, 0)</f>
        <v>0</v>
      </c>
      <c r="S93" s="7">
        <f>IF(COUNTIF('Iteration 3 - BFF'!A:A, A93) &gt; 0, 1, 0)</f>
        <v>0</v>
      </c>
      <c r="T93" s="7">
        <f>IF(COUNTIF('Iteration 3 - BFB'!A:A, A93) &gt; 0, 1, 0)</f>
        <v>0</v>
      </c>
      <c r="U93" s="7">
        <f>IF(COUNTIF('Iteration 4 - FFBB'!A:A, A93) &gt; 0, 1, 0)</f>
        <v>0</v>
      </c>
      <c r="V93" s="7">
        <f>IF(COUNTIF('Iteration 4 - FFBF'!A:A, A93) &gt; 0, 1, 0)</f>
        <v>0</v>
      </c>
      <c r="W93" s="7">
        <v>1</v>
      </c>
    </row>
    <row r="94" spans="1:23" x14ac:dyDescent="0.25">
      <c r="A94" s="7" t="s">
        <v>12942</v>
      </c>
      <c r="B94" s="7" t="s">
        <v>12943</v>
      </c>
      <c r="C94" s="7">
        <v>2018</v>
      </c>
      <c r="D94" s="7" t="s">
        <v>138</v>
      </c>
      <c r="E94" s="7">
        <f t="shared" si="1"/>
        <v>0</v>
      </c>
      <c r="F94" s="7">
        <f>IF(COUNTIF('Start Set'!A:A, A94) &gt; 0, 1, 0)</f>
        <v>0</v>
      </c>
      <c r="G94" s="7">
        <f>IF(COUNTIF('Iteration 1 - Forward'!A:A, A94) &gt; 0, 1, 0)</f>
        <v>0</v>
      </c>
      <c r="H94" s="7">
        <f>IF(COUNTIF('Iteration 1 - Backward'!A:A, A94) &gt; 0, 1, 0)</f>
        <v>0</v>
      </c>
      <c r="I94" s="7">
        <f>IF(COUNTIF('Iteration 2 - Forward-Forward'!A:A, A94) &gt; 0, 1, 0)</f>
        <v>0</v>
      </c>
      <c r="J94" s="7">
        <f>IF(COUNTIF('Iteration 2 - Forward-Backward'!A:A, A94) &gt; 0, 1, 0)</f>
        <v>0</v>
      </c>
      <c r="K94" s="7">
        <f>IF(COUNTIF('Iteration 2 - Backward-Backward'!A:A, A94) &gt; 0, 1, 0)</f>
        <v>0</v>
      </c>
      <c r="L94" s="7">
        <f>IF(COUNTIF('Iteration 2 - Backward-Forward'!A:A, A94) &gt; 0, 1, 0)</f>
        <v>0</v>
      </c>
      <c r="M94" s="7">
        <f>IF(COUNTIF('Iteration 3 - FFF'!A:A, A94) &gt; 0, 1, 0)</f>
        <v>0</v>
      </c>
      <c r="N94" s="7">
        <f>IF(COUNTIF('Iteration 3 - FFB'!A:A, A94) &gt; 0, 1, 0)</f>
        <v>0</v>
      </c>
      <c r="O94" s="7">
        <f>IF(COUNTIF('Iteration 3 - FBF'!A:A, A94) &gt; 0, 1, 0)</f>
        <v>0</v>
      </c>
      <c r="P94" s="7">
        <f>IF(COUNTIF('Iteration 3 - FBB'!A:A, A94) &gt; 0, 1, 0)</f>
        <v>0</v>
      </c>
      <c r="Q94" s="7">
        <f>IF(COUNTIF('Iteration 3 - BBB'!A:A, A94) &gt; 0, 1, 0)</f>
        <v>0</v>
      </c>
      <c r="R94" s="7">
        <f>IF(COUNTIF('Iteration 3 - BBF'!A:A, A94) &gt; 0, 1, 0)</f>
        <v>0</v>
      </c>
      <c r="S94" s="7">
        <f>IF(COUNTIF('Iteration 3 - BFF'!A:A, A94) &gt; 0, 1, 0)</f>
        <v>0</v>
      </c>
      <c r="T94" s="7">
        <f>IF(COUNTIF('Iteration 3 - BFB'!A:A, A94) &gt; 0, 1, 0)</f>
        <v>0</v>
      </c>
      <c r="U94" s="7">
        <f>IF(COUNTIF('Iteration 4 - FFBB'!A:A, A94) &gt; 0, 1, 0)</f>
        <v>0</v>
      </c>
      <c r="V94" s="7">
        <f>IF(COUNTIF('Iteration 4 - FFBF'!A:A, A94) &gt; 0, 1, 0)</f>
        <v>0</v>
      </c>
      <c r="W94" s="7">
        <v>1</v>
      </c>
    </row>
    <row r="95" spans="1:23" x14ac:dyDescent="0.25">
      <c r="A95" s="7" t="s">
        <v>12952</v>
      </c>
      <c r="B95" s="7" t="s">
        <v>12951</v>
      </c>
      <c r="C95" s="7">
        <v>2018</v>
      </c>
      <c r="D95" s="7" t="s">
        <v>12953</v>
      </c>
      <c r="E95" s="7">
        <f t="shared" si="1"/>
        <v>0</v>
      </c>
      <c r="F95" s="7">
        <f>IF(COUNTIF('Start Set'!A:A, A95) &gt; 0, 1, 0)</f>
        <v>0</v>
      </c>
      <c r="G95" s="7">
        <f>IF(COUNTIF('Iteration 1 - Forward'!A:A, A95) &gt; 0, 1, 0)</f>
        <v>0</v>
      </c>
      <c r="H95" s="7">
        <f>IF(COUNTIF('Iteration 1 - Backward'!A:A, A95) &gt; 0, 1, 0)</f>
        <v>0</v>
      </c>
      <c r="I95" s="7">
        <f>IF(COUNTIF('Iteration 2 - Forward-Forward'!A:A, A95) &gt; 0, 1, 0)</f>
        <v>0</v>
      </c>
      <c r="J95" s="7">
        <f>IF(COUNTIF('Iteration 2 - Forward-Backward'!A:A, A95) &gt; 0, 1, 0)</f>
        <v>0</v>
      </c>
      <c r="K95" s="7">
        <f>IF(COUNTIF('Iteration 2 - Backward-Backward'!A:A, A95) &gt; 0, 1, 0)</f>
        <v>0</v>
      </c>
      <c r="L95" s="7">
        <f>IF(COUNTIF('Iteration 2 - Backward-Forward'!A:A, A95) &gt; 0, 1, 0)</f>
        <v>0</v>
      </c>
      <c r="M95" s="7">
        <f>IF(COUNTIF('Iteration 3 - FFF'!A:A, A95) &gt; 0, 1, 0)</f>
        <v>0</v>
      </c>
      <c r="N95" s="7">
        <f>IF(COUNTIF('Iteration 3 - FFB'!A:A, A95) &gt; 0, 1, 0)</f>
        <v>0</v>
      </c>
      <c r="O95" s="7">
        <f>IF(COUNTIF('Iteration 3 - FBF'!A:A, A95) &gt; 0, 1, 0)</f>
        <v>0</v>
      </c>
      <c r="P95" s="7">
        <f>IF(COUNTIF('Iteration 3 - FBB'!A:A, A95) &gt; 0, 1, 0)</f>
        <v>0</v>
      </c>
      <c r="Q95" s="7">
        <f>IF(COUNTIF('Iteration 3 - BBB'!A:A, A95) &gt; 0, 1, 0)</f>
        <v>0</v>
      </c>
      <c r="R95" s="7">
        <f>IF(COUNTIF('Iteration 3 - BBF'!A:A, A95) &gt; 0, 1, 0)</f>
        <v>0</v>
      </c>
      <c r="S95" s="7">
        <f>IF(COUNTIF('Iteration 3 - BFF'!A:A, A95) &gt; 0, 1, 0)</f>
        <v>0</v>
      </c>
      <c r="T95" s="7">
        <f>IF(COUNTIF('Iteration 3 - BFB'!A:A, A95) &gt; 0, 1, 0)</f>
        <v>0</v>
      </c>
      <c r="U95" s="7">
        <f>IF(COUNTIF('Iteration 4 - FFBB'!A:A, A95) &gt; 0, 1, 0)</f>
        <v>0</v>
      </c>
      <c r="V95" s="7">
        <f>IF(COUNTIF('Iteration 4 - FFBF'!A:A, A95) &gt; 0, 1, 0)</f>
        <v>0</v>
      </c>
      <c r="W95" s="7">
        <v>1</v>
      </c>
    </row>
    <row r="96" spans="1:23" x14ac:dyDescent="0.25">
      <c r="A96" s="7" t="s">
        <v>12956</v>
      </c>
      <c r="B96" s="7" t="s">
        <v>12957</v>
      </c>
      <c r="C96" s="7">
        <v>2018</v>
      </c>
      <c r="D96" s="7" t="s">
        <v>12958</v>
      </c>
      <c r="E96" s="7">
        <f t="shared" si="1"/>
        <v>0</v>
      </c>
      <c r="F96" s="7">
        <f>IF(COUNTIF('Start Set'!A:A, A96) &gt; 0, 1, 0)</f>
        <v>0</v>
      </c>
      <c r="G96" s="7">
        <f>IF(COUNTIF('Iteration 1 - Forward'!A:A, A96) &gt; 0, 1, 0)</f>
        <v>0</v>
      </c>
      <c r="H96" s="7">
        <f>IF(COUNTIF('Iteration 1 - Backward'!A:A, A96) &gt; 0, 1, 0)</f>
        <v>0</v>
      </c>
      <c r="I96" s="7">
        <f>IF(COUNTIF('Iteration 2 - Forward-Forward'!A:A, A96) &gt; 0, 1, 0)</f>
        <v>0</v>
      </c>
      <c r="J96" s="7">
        <f>IF(COUNTIF('Iteration 2 - Forward-Backward'!A:A, A96) &gt; 0, 1, 0)</f>
        <v>0</v>
      </c>
      <c r="K96" s="7">
        <f>IF(COUNTIF('Iteration 2 - Backward-Backward'!A:A, A96) &gt; 0, 1, 0)</f>
        <v>0</v>
      </c>
      <c r="L96" s="7">
        <f>IF(COUNTIF('Iteration 2 - Backward-Forward'!A:A, A96) &gt; 0, 1, 0)</f>
        <v>0</v>
      </c>
      <c r="M96" s="7">
        <f>IF(COUNTIF('Iteration 3 - FFF'!A:A, A96) &gt; 0, 1, 0)</f>
        <v>0</v>
      </c>
      <c r="N96" s="7">
        <f>IF(COUNTIF('Iteration 3 - FFB'!A:A, A96) &gt; 0, 1, 0)</f>
        <v>0</v>
      </c>
      <c r="O96" s="7">
        <f>IF(COUNTIF('Iteration 3 - FBF'!A:A, A96) &gt; 0, 1, 0)</f>
        <v>0</v>
      </c>
      <c r="P96" s="7">
        <f>IF(COUNTIF('Iteration 3 - FBB'!A:A, A96) &gt; 0, 1, 0)</f>
        <v>0</v>
      </c>
      <c r="Q96" s="7">
        <f>IF(COUNTIF('Iteration 3 - BBB'!A:A, A96) &gt; 0, 1, 0)</f>
        <v>0</v>
      </c>
      <c r="R96" s="7">
        <f>IF(COUNTIF('Iteration 3 - BBF'!A:A, A96) &gt; 0, 1, 0)</f>
        <v>0</v>
      </c>
      <c r="S96" s="7">
        <f>IF(COUNTIF('Iteration 3 - BFF'!A:A, A96) &gt; 0, 1, 0)</f>
        <v>0</v>
      </c>
      <c r="T96" s="7">
        <f>IF(COUNTIF('Iteration 3 - BFB'!A:A, A96) &gt; 0, 1, 0)</f>
        <v>0</v>
      </c>
      <c r="U96" s="7">
        <f>IF(COUNTIF('Iteration 4 - FFBB'!A:A, A96) &gt; 0, 1, 0)</f>
        <v>0</v>
      </c>
      <c r="V96" s="7">
        <f>IF(COUNTIF('Iteration 4 - FFBF'!A:A, A96) &gt; 0, 1, 0)</f>
        <v>0</v>
      </c>
      <c r="W96" s="7">
        <v>1</v>
      </c>
    </row>
    <row r="97" spans="1:23" x14ac:dyDescent="0.25">
      <c r="A97" s="7" t="s">
        <v>12959</v>
      </c>
      <c r="B97" s="7" t="s">
        <v>12960</v>
      </c>
      <c r="C97" s="7">
        <v>2018</v>
      </c>
      <c r="D97" s="7" t="s">
        <v>12961</v>
      </c>
      <c r="E97" s="7">
        <f t="shared" si="1"/>
        <v>0</v>
      </c>
      <c r="F97" s="7">
        <f>IF(COUNTIF('Start Set'!A:A, A97) &gt; 0, 1, 0)</f>
        <v>0</v>
      </c>
      <c r="G97" s="7">
        <f>IF(COUNTIF('Iteration 1 - Forward'!A:A, A97) &gt; 0, 1, 0)</f>
        <v>0</v>
      </c>
      <c r="H97" s="7">
        <f>IF(COUNTIF('Iteration 1 - Backward'!A:A, A97) &gt; 0, 1, 0)</f>
        <v>0</v>
      </c>
      <c r="I97" s="7">
        <f>IF(COUNTIF('Iteration 2 - Forward-Forward'!A:A, A97) &gt; 0, 1, 0)</f>
        <v>0</v>
      </c>
      <c r="J97" s="7">
        <f>IF(COUNTIF('Iteration 2 - Forward-Backward'!A:A, A97) &gt; 0, 1, 0)</f>
        <v>0</v>
      </c>
      <c r="K97" s="7">
        <f>IF(COUNTIF('Iteration 2 - Backward-Backward'!A:A, A97) &gt; 0, 1, 0)</f>
        <v>0</v>
      </c>
      <c r="L97" s="7">
        <f>IF(COUNTIF('Iteration 2 - Backward-Forward'!A:A, A97) &gt; 0, 1, 0)</f>
        <v>0</v>
      </c>
      <c r="M97" s="7">
        <f>IF(COUNTIF('Iteration 3 - FFF'!A:A, A97) &gt; 0, 1, 0)</f>
        <v>0</v>
      </c>
      <c r="N97" s="7">
        <f>IF(COUNTIF('Iteration 3 - FFB'!A:A, A97) &gt; 0, 1, 0)</f>
        <v>0</v>
      </c>
      <c r="O97" s="7">
        <f>IF(COUNTIF('Iteration 3 - FBF'!A:A, A97) &gt; 0, 1, 0)</f>
        <v>0</v>
      </c>
      <c r="P97" s="7">
        <f>IF(COUNTIF('Iteration 3 - FBB'!A:A, A97) &gt; 0, 1, 0)</f>
        <v>0</v>
      </c>
      <c r="Q97" s="7">
        <f>IF(COUNTIF('Iteration 3 - BBB'!A:A, A97) &gt; 0, 1, 0)</f>
        <v>0</v>
      </c>
      <c r="R97" s="7">
        <f>IF(COUNTIF('Iteration 3 - BBF'!A:A, A97) &gt; 0, 1, 0)</f>
        <v>0</v>
      </c>
      <c r="S97" s="7">
        <f>IF(COUNTIF('Iteration 3 - BFF'!A:A, A97) &gt; 0, 1, 0)</f>
        <v>0</v>
      </c>
      <c r="T97" s="7">
        <f>IF(COUNTIF('Iteration 3 - BFB'!A:A, A97) &gt; 0, 1, 0)</f>
        <v>0</v>
      </c>
      <c r="U97" s="7">
        <f>IF(COUNTIF('Iteration 4 - FFBB'!A:A, A97) &gt; 0, 1, 0)</f>
        <v>0</v>
      </c>
      <c r="V97" s="7">
        <f>IF(COUNTIF('Iteration 4 - FFBF'!A:A, A97) &gt; 0, 1, 0)</f>
        <v>0</v>
      </c>
      <c r="W97" s="7">
        <v>1</v>
      </c>
    </row>
    <row r="98" spans="1:23" x14ac:dyDescent="0.25">
      <c r="A98" s="7" t="s">
        <v>12983</v>
      </c>
      <c r="B98" s="7" t="s">
        <v>12984</v>
      </c>
      <c r="C98" s="7">
        <v>2018</v>
      </c>
      <c r="D98" s="7" t="s">
        <v>12985</v>
      </c>
      <c r="E98" s="7">
        <f t="shared" si="1"/>
        <v>0</v>
      </c>
      <c r="F98" s="7">
        <f>IF(COUNTIF('Start Set'!A:A, A98) &gt; 0, 1, 0)</f>
        <v>0</v>
      </c>
      <c r="G98" s="7">
        <f>IF(COUNTIF('Iteration 1 - Forward'!A:A, A98) &gt; 0, 1, 0)</f>
        <v>0</v>
      </c>
      <c r="H98" s="7">
        <f>IF(COUNTIF('Iteration 1 - Backward'!A:A, A98) &gt; 0, 1, 0)</f>
        <v>0</v>
      </c>
      <c r="I98" s="7">
        <f>IF(COUNTIF('Iteration 2 - Forward-Forward'!A:A, A98) &gt; 0, 1, 0)</f>
        <v>0</v>
      </c>
      <c r="J98" s="7">
        <f>IF(COUNTIF('Iteration 2 - Forward-Backward'!A:A, A98) &gt; 0, 1, 0)</f>
        <v>0</v>
      </c>
      <c r="K98" s="7">
        <f>IF(COUNTIF('Iteration 2 - Backward-Backward'!A:A, A98) &gt; 0, 1, 0)</f>
        <v>0</v>
      </c>
      <c r="L98" s="7">
        <f>IF(COUNTIF('Iteration 2 - Backward-Forward'!A:A, A98) &gt; 0, 1, 0)</f>
        <v>0</v>
      </c>
      <c r="M98" s="7">
        <f>IF(COUNTIF('Iteration 3 - FFF'!A:A, A98) &gt; 0, 1, 0)</f>
        <v>0</v>
      </c>
      <c r="N98" s="7">
        <f>IF(COUNTIF('Iteration 3 - FFB'!A:A, A98) &gt; 0, 1, 0)</f>
        <v>0</v>
      </c>
      <c r="O98" s="7">
        <f>IF(COUNTIF('Iteration 3 - FBF'!A:A, A98) &gt; 0, 1, 0)</f>
        <v>0</v>
      </c>
      <c r="P98" s="7">
        <f>IF(COUNTIF('Iteration 3 - FBB'!A:A, A98) &gt; 0, 1, 0)</f>
        <v>0</v>
      </c>
      <c r="Q98" s="7">
        <f>IF(COUNTIF('Iteration 3 - BBB'!A:A, A98) &gt; 0, 1, 0)</f>
        <v>0</v>
      </c>
      <c r="R98" s="7">
        <f>IF(COUNTIF('Iteration 3 - BBF'!A:A, A98) &gt; 0, 1, 0)</f>
        <v>0</v>
      </c>
      <c r="S98" s="7">
        <f>IF(COUNTIF('Iteration 3 - BFF'!A:A, A98) &gt; 0, 1, 0)</f>
        <v>0</v>
      </c>
      <c r="T98" s="7">
        <f>IF(COUNTIF('Iteration 3 - BFB'!A:A, A98) &gt; 0, 1, 0)</f>
        <v>0</v>
      </c>
      <c r="U98" s="7">
        <f>IF(COUNTIF('Iteration 4 - FFBB'!A:A, A98) &gt; 0, 1, 0)</f>
        <v>0</v>
      </c>
      <c r="V98" s="7">
        <f>IF(COUNTIF('Iteration 4 - FFBF'!A:A, A98) &gt; 0, 1, 0)</f>
        <v>0</v>
      </c>
      <c r="W98" s="7">
        <v>1</v>
      </c>
    </row>
    <row r="99" spans="1:23" x14ac:dyDescent="0.25">
      <c r="A99" s="7" t="s">
        <v>12992</v>
      </c>
      <c r="B99" s="7" t="s">
        <v>12990</v>
      </c>
      <c r="C99" s="7">
        <v>2018</v>
      </c>
      <c r="D99" s="7" t="s">
        <v>12993</v>
      </c>
      <c r="E99" s="7">
        <f t="shared" si="1"/>
        <v>0</v>
      </c>
      <c r="F99" s="7">
        <f>IF(COUNTIF('Start Set'!A:A, A99) &gt; 0, 1, 0)</f>
        <v>0</v>
      </c>
      <c r="G99" s="7">
        <f>IF(COUNTIF('Iteration 1 - Forward'!A:A, A99) &gt; 0, 1, 0)</f>
        <v>0</v>
      </c>
      <c r="H99" s="7">
        <f>IF(COUNTIF('Iteration 1 - Backward'!A:A, A99) &gt; 0, 1, 0)</f>
        <v>0</v>
      </c>
      <c r="I99" s="7">
        <f>IF(COUNTIF('Iteration 2 - Forward-Forward'!A:A, A99) &gt; 0, 1, 0)</f>
        <v>0</v>
      </c>
      <c r="J99" s="7">
        <f>IF(COUNTIF('Iteration 2 - Forward-Backward'!A:A, A99) &gt; 0, 1, 0)</f>
        <v>0</v>
      </c>
      <c r="K99" s="7">
        <f>IF(COUNTIF('Iteration 2 - Backward-Backward'!A:A, A99) &gt; 0, 1, 0)</f>
        <v>0</v>
      </c>
      <c r="L99" s="7">
        <f>IF(COUNTIF('Iteration 2 - Backward-Forward'!A:A, A99) &gt; 0, 1, 0)</f>
        <v>0</v>
      </c>
      <c r="M99" s="7">
        <f>IF(COUNTIF('Iteration 3 - FFF'!A:A, A99) &gt; 0, 1, 0)</f>
        <v>0</v>
      </c>
      <c r="N99" s="7">
        <f>IF(COUNTIF('Iteration 3 - FFB'!A:A, A99) &gt; 0, 1, 0)</f>
        <v>0</v>
      </c>
      <c r="O99" s="7">
        <f>IF(COUNTIF('Iteration 3 - FBF'!A:A, A99) &gt; 0, 1, 0)</f>
        <v>0</v>
      </c>
      <c r="P99" s="7">
        <f>IF(COUNTIF('Iteration 3 - FBB'!A:A, A99) &gt; 0, 1, 0)</f>
        <v>0</v>
      </c>
      <c r="Q99" s="7">
        <f>IF(COUNTIF('Iteration 3 - BBB'!A:A, A99) &gt; 0, 1, 0)</f>
        <v>0</v>
      </c>
      <c r="R99" s="7">
        <f>IF(COUNTIF('Iteration 3 - BBF'!A:A, A99) &gt; 0, 1, 0)</f>
        <v>0</v>
      </c>
      <c r="S99" s="7">
        <f>IF(COUNTIF('Iteration 3 - BFF'!A:A, A99) &gt; 0, 1, 0)</f>
        <v>0</v>
      </c>
      <c r="T99" s="7">
        <f>IF(COUNTIF('Iteration 3 - BFB'!A:A, A99) &gt; 0, 1, 0)</f>
        <v>0</v>
      </c>
      <c r="U99" s="7">
        <f>IF(COUNTIF('Iteration 4 - FFBB'!A:A, A99) &gt; 0, 1, 0)</f>
        <v>0</v>
      </c>
      <c r="V99" s="7">
        <f>IF(COUNTIF('Iteration 4 - FFBF'!A:A, A99) &gt; 0, 1, 0)</f>
        <v>0</v>
      </c>
      <c r="W99" s="7">
        <v>1</v>
      </c>
    </row>
    <row r="100" spans="1:23" x14ac:dyDescent="0.25">
      <c r="A100" s="7" t="s">
        <v>13002</v>
      </c>
      <c r="B100" s="7" t="s">
        <v>13003</v>
      </c>
      <c r="C100" s="7">
        <v>2018</v>
      </c>
      <c r="D100" s="7" t="s">
        <v>4690</v>
      </c>
      <c r="E100" s="7">
        <f t="shared" si="1"/>
        <v>0</v>
      </c>
      <c r="F100" s="7">
        <f>IF(COUNTIF('Start Set'!A:A, A100) &gt; 0, 1, 0)</f>
        <v>0</v>
      </c>
      <c r="G100" s="7">
        <f>IF(COUNTIF('Iteration 1 - Forward'!A:A, A100) &gt; 0, 1, 0)</f>
        <v>0</v>
      </c>
      <c r="H100" s="7">
        <f>IF(COUNTIF('Iteration 1 - Backward'!A:A, A100) &gt; 0, 1, 0)</f>
        <v>0</v>
      </c>
      <c r="I100" s="7">
        <f>IF(COUNTIF('Iteration 2 - Forward-Forward'!A:A, A100) &gt; 0, 1, 0)</f>
        <v>0</v>
      </c>
      <c r="J100" s="7">
        <f>IF(COUNTIF('Iteration 2 - Forward-Backward'!A:A, A100) &gt; 0, 1, 0)</f>
        <v>0</v>
      </c>
      <c r="K100" s="7">
        <f>IF(COUNTIF('Iteration 2 - Backward-Backward'!A:A, A100) &gt; 0, 1, 0)</f>
        <v>0</v>
      </c>
      <c r="L100" s="7">
        <f>IF(COUNTIF('Iteration 2 - Backward-Forward'!A:A, A100) &gt; 0, 1, 0)</f>
        <v>0</v>
      </c>
      <c r="M100" s="7">
        <f>IF(COUNTIF('Iteration 3 - FFF'!A:A, A100) &gt; 0, 1, 0)</f>
        <v>0</v>
      </c>
      <c r="N100" s="7">
        <f>IF(COUNTIF('Iteration 3 - FFB'!A:A, A100) &gt; 0, 1, 0)</f>
        <v>0</v>
      </c>
      <c r="O100" s="7">
        <f>IF(COUNTIF('Iteration 3 - FBF'!A:A, A100) &gt; 0, 1, 0)</f>
        <v>0</v>
      </c>
      <c r="P100" s="7">
        <f>IF(COUNTIF('Iteration 3 - FBB'!A:A, A100) &gt; 0, 1, 0)</f>
        <v>0</v>
      </c>
      <c r="Q100" s="7">
        <f>IF(COUNTIF('Iteration 3 - BBB'!A:A, A100) &gt; 0, 1, 0)</f>
        <v>0</v>
      </c>
      <c r="R100" s="7">
        <f>IF(COUNTIF('Iteration 3 - BBF'!A:A, A100) &gt; 0, 1, 0)</f>
        <v>0</v>
      </c>
      <c r="S100" s="7">
        <f>IF(COUNTIF('Iteration 3 - BFF'!A:A, A100) &gt; 0, 1, 0)</f>
        <v>0</v>
      </c>
      <c r="T100" s="7">
        <f>IF(COUNTIF('Iteration 3 - BFB'!A:A, A100) &gt; 0, 1, 0)</f>
        <v>0</v>
      </c>
      <c r="U100" s="7">
        <f>IF(COUNTIF('Iteration 4 - FFBB'!A:A, A100) &gt; 0, 1, 0)</f>
        <v>0</v>
      </c>
      <c r="V100" s="7">
        <f>IF(COUNTIF('Iteration 4 - FFBF'!A:A, A100) &gt; 0, 1, 0)</f>
        <v>0</v>
      </c>
      <c r="W100" s="7">
        <v>1</v>
      </c>
    </row>
    <row r="101" spans="1:23" x14ac:dyDescent="0.25">
      <c r="A101" s="7" t="s">
        <v>13004</v>
      </c>
      <c r="B101" s="7" t="s">
        <v>13005</v>
      </c>
      <c r="C101" s="7">
        <v>2018</v>
      </c>
      <c r="D101" s="7" t="s">
        <v>13006</v>
      </c>
      <c r="E101" s="7">
        <f t="shared" si="1"/>
        <v>0</v>
      </c>
      <c r="F101" s="7">
        <f>IF(COUNTIF('Start Set'!A:A, A101) &gt; 0, 1, 0)</f>
        <v>0</v>
      </c>
      <c r="G101" s="7">
        <f>IF(COUNTIF('Iteration 1 - Forward'!A:A, A101) &gt; 0, 1, 0)</f>
        <v>0</v>
      </c>
      <c r="H101" s="7">
        <f>IF(COUNTIF('Iteration 1 - Backward'!A:A, A101) &gt; 0, 1, 0)</f>
        <v>0</v>
      </c>
      <c r="I101" s="7">
        <f>IF(COUNTIF('Iteration 2 - Forward-Forward'!A:A, A101) &gt; 0, 1, 0)</f>
        <v>0</v>
      </c>
      <c r="J101" s="7">
        <f>IF(COUNTIF('Iteration 2 - Forward-Backward'!A:A, A101) &gt; 0, 1, 0)</f>
        <v>0</v>
      </c>
      <c r="K101" s="7">
        <f>IF(COUNTIF('Iteration 2 - Backward-Backward'!A:A, A101) &gt; 0, 1, 0)</f>
        <v>0</v>
      </c>
      <c r="L101" s="7">
        <f>IF(COUNTIF('Iteration 2 - Backward-Forward'!A:A, A101) &gt; 0, 1, 0)</f>
        <v>0</v>
      </c>
      <c r="M101" s="7">
        <f>IF(COUNTIF('Iteration 3 - FFF'!A:A, A101) &gt; 0, 1, 0)</f>
        <v>0</v>
      </c>
      <c r="N101" s="7">
        <f>IF(COUNTIF('Iteration 3 - FFB'!A:A, A101) &gt; 0, 1, 0)</f>
        <v>0</v>
      </c>
      <c r="O101" s="7">
        <f>IF(COUNTIF('Iteration 3 - FBF'!A:A, A101) &gt; 0, 1, 0)</f>
        <v>0</v>
      </c>
      <c r="P101" s="7">
        <f>IF(COUNTIF('Iteration 3 - FBB'!A:A, A101) &gt; 0, 1, 0)</f>
        <v>0</v>
      </c>
      <c r="Q101" s="7">
        <f>IF(COUNTIF('Iteration 3 - BBB'!A:A, A101) &gt; 0, 1, 0)</f>
        <v>0</v>
      </c>
      <c r="R101" s="7">
        <f>IF(COUNTIF('Iteration 3 - BBF'!A:A, A101) &gt; 0, 1, 0)</f>
        <v>0</v>
      </c>
      <c r="S101" s="7">
        <f>IF(COUNTIF('Iteration 3 - BFF'!A:A, A101) &gt; 0, 1, 0)</f>
        <v>0</v>
      </c>
      <c r="T101" s="7">
        <f>IF(COUNTIF('Iteration 3 - BFB'!A:A, A101) &gt; 0, 1, 0)</f>
        <v>0</v>
      </c>
      <c r="U101" s="7">
        <f>IF(COUNTIF('Iteration 4 - FFBB'!A:A, A101) &gt; 0, 1, 0)</f>
        <v>0</v>
      </c>
      <c r="V101" s="7">
        <f>IF(COUNTIF('Iteration 4 - FFBF'!A:A, A101) &gt; 0, 1, 0)</f>
        <v>0</v>
      </c>
      <c r="W101" s="7">
        <v>1</v>
      </c>
    </row>
    <row r="102" spans="1:23" x14ac:dyDescent="0.25">
      <c r="A102" s="7" t="s">
        <v>13042</v>
      </c>
      <c r="B102" s="7" t="s">
        <v>13043</v>
      </c>
      <c r="C102" s="7">
        <v>2018</v>
      </c>
      <c r="D102" s="7" t="s">
        <v>5172</v>
      </c>
      <c r="E102" s="7">
        <f t="shared" si="1"/>
        <v>0</v>
      </c>
      <c r="F102" s="7">
        <f>IF(COUNTIF('Start Set'!A:A, A102) &gt; 0, 1, 0)</f>
        <v>0</v>
      </c>
      <c r="G102" s="7">
        <f>IF(COUNTIF('Iteration 1 - Forward'!A:A, A102) &gt; 0, 1, 0)</f>
        <v>0</v>
      </c>
      <c r="H102" s="7">
        <f>IF(COUNTIF('Iteration 1 - Backward'!A:A, A102) &gt; 0, 1, 0)</f>
        <v>0</v>
      </c>
      <c r="I102" s="7">
        <f>IF(COUNTIF('Iteration 2 - Forward-Forward'!A:A, A102) &gt; 0, 1, 0)</f>
        <v>0</v>
      </c>
      <c r="J102" s="7">
        <f>IF(COUNTIF('Iteration 2 - Forward-Backward'!A:A, A102) &gt; 0, 1, 0)</f>
        <v>0</v>
      </c>
      <c r="K102" s="7">
        <f>IF(COUNTIF('Iteration 2 - Backward-Backward'!A:A, A102) &gt; 0, 1, 0)</f>
        <v>0</v>
      </c>
      <c r="L102" s="7">
        <f>IF(COUNTIF('Iteration 2 - Backward-Forward'!A:A, A102) &gt; 0, 1, 0)</f>
        <v>0</v>
      </c>
      <c r="M102" s="7">
        <f>IF(COUNTIF('Iteration 3 - FFF'!A:A, A102) &gt; 0, 1, 0)</f>
        <v>0</v>
      </c>
      <c r="N102" s="7">
        <f>IF(COUNTIF('Iteration 3 - FFB'!A:A, A102) &gt; 0, 1, 0)</f>
        <v>0</v>
      </c>
      <c r="O102" s="7">
        <f>IF(COUNTIF('Iteration 3 - FBF'!A:A, A102) &gt; 0, 1, 0)</f>
        <v>0</v>
      </c>
      <c r="P102" s="7">
        <f>IF(COUNTIF('Iteration 3 - FBB'!A:A, A102) &gt; 0, 1, 0)</f>
        <v>0</v>
      </c>
      <c r="Q102" s="7">
        <f>IF(COUNTIF('Iteration 3 - BBB'!A:A, A102) &gt; 0, 1, 0)</f>
        <v>0</v>
      </c>
      <c r="R102" s="7">
        <f>IF(COUNTIF('Iteration 3 - BBF'!A:A, A102) &gt; 0, 1, 0)</f>
        <v>0</v>
      </c>
      <c r="S102" s="7">
        <f>IF(COUNTIF('Iteration 3 - BFF'!A:A, A102) &gt; 0, 1, 0)</f>
        <v>0</v>
      </c>
      <c r="T102" s="7">
        <f>IF(COUNTIF('Iteration 3 - BFB'!A:A, A102) &gt; 0, 1, 0)</f>
        <v>0</v>
      </c>
      <c r="U102" s="7">
        <f>IF(COUNTIF('Iteration 4 - FFBB'!A:A, A102) &gt; 0, 1, 0)</f>
        <v>0</v>
      </c>
      <c r="V102" s="7">
        <f>IF(COUNTIF('Iteration 4 - FFBF'!A:A, A102) &gt; 0, 1, 0)</f>
        <v>0</v>
      </c>
      <c r="W102" s="7">
        <v>1</v>
      </c>
    </row>
    <row r="103" spans="1:23" x14ac:dyDescent="0.25">
      <c r="A103" s="7" t="s">
        <v>13050</v>
      </c>
      <c r="B103" s="7" t="s">
        <v>13051</v>
      </c>
      <c r="C103" s="7">
        <v>2018</v>
      </c>
      <c r="D103" s="7" t="s">
        <v>5202</v>
      </c>
      <c r="E103" s="7">
        <f t="shared" si="1"/>
        <v>0</v>
      </c>
      <c r="F103" s="7">
        <f>IF(COUNTIF('Start Set'!A:A, A103) &gt; 0, 1, 0)</f>
        <v>0</v>
      </c>
      <c r="G103" s="7">
        <f>IF(COUNTIF('Iteration 1 - Forward'!A:A, A103) &gt; 0, 1, 0)</f>
        <v>0</v>
      </c>
      <c r="H103" s="7">
        <f>IF(COUNTIF('Iteration 1 - Backward'!A:A, A103) &gt; 0, 1, 0)</f>
        <v>0</v>
      </c>
      <c r="I103" s="7">
        <f>IF(COUNTIF('Iteration 2 - Forward-Forward'!A:A, A103) &gt; 0, 1, 0)</f>
        <v>0</v>
      </c>
      <c r="J103" s="7">
        <f>IF(COUNTIF('Iteration 2 - Forward-Backward'!A:A, A103) &gt; 0, 1, 0)</f>
        <v>0</v>
      </c>
      <c r="K103" s="7">
        <f>IF(COUNTIF('Iteration 2 - Backward-Backward'!A:A, A103) &gt; 0, 1, 0)</f>
        <v>0</v>
      </c>
      <c r="L103" s="7">
        <f>IF(COUNTIF('Iteration 2 - Backward-Forward'!A:A, A103) &gt; 0, 1, 0)</f>
        <v>0</v>
      </c>
      <c r="M103" s="7">
        <f>IF(COUNTIF('Iteration 3 - FFF'!A:A, A103) &gt; 0, 1, 0)</f>
        <v>0</v>
      </c>
      <c r="N103" s="7">
        <f>IF(COUNTIF('Iteration 3 - FFB'!A:A, A103) &gt; 0, 1, 0)</f>
        <v>0</v>
      </c>
      <c r="O103" s="7">
        <f>IF(COUNTIF('Iteration 3 - FBF'!A:A, A103) &gt; 0, 1, 0)</f>
        <v>0</v>
      </c>
      <c r="P103" s="7">
        <f>IF(COUNTIF('Iteration 3 - FBB'!A:A, A103) &gt; 0, 1, 0)</f>
        <v>0</v>
      </c>
      <c r="Q103" s="7">
        <f>IF(COUNTIF('Iteration 3 - BBB'!A:A, A103) &gt; 0, 1, 0)</f>
        <v>0</v>
      </c>
      <c r="R103" s="7">
        <f>IF(COUNTIF('Iteration 3 - BBF'!A:A, A103) &gt; 0, 1, 0)</f>
        <v>0</v>
      </c>
      <c r="S103" s="7">
        <f>IF(COUNTIF('Iteration 3 - BFF'!A:A, A103) &gt; 0, 1, 0)</f>
        <v>0</v>
      </c>
      <c r="T103" s="7">
        <f>IF(COUNTIF('Iteration 3 - BFB'!A:A, A103) &gt; 0, 1, 0)</f>
        <v>0</v>
      </c>
      <c r="U103" s="7">
        <f>IF(COUNTIF('Iteration 4 - FFBB'!A:A, A103) &gt; 0, 1, 0)</f>
        <v>0</v>
      </c>
      <c r="V103" s="7">
        <f>IF(COUNTIF('Iteration 4 - FFBF'!A:A, A103) &gt; 0, 1, 0)</f>
        <v>0</v>
      </c>
      <c r="W103" s="7">
        <v>1</v>
      </c>
    </row>
    <row r="104" spans="1:23" x14ac:dyDescent="0.25">
      <c r="A104" s="7" t="s">
        <v>13058</v>
      </c>
      <c r="B104" s="7" t="s">
        <v>13059</v>
      </c>
      <c r="C104" s="7">
        <v>2018</v>
      </c>
      <c r="D104" s="7" t="s">
        <v>13060</v>
      </c>
      <c r="E104" s="7">
        <f t="shared" si="1"/>
        <v>0</v>
      </c>
      <c r="F104" s="7">
        <f>IF(COUNTIF('Start Set'!A:A, A104) &gt; 0, 1, 0)</f>
        <v>0</v>
      </c>
      <c r="G104" s="7">
        <f>IF(COUNTIF('Iteration 1 - Forward'!A:A, A104) &gt; 0, 1, 0)</f>
        <v>0</v>
      </c>
      <c r="H104" s="7">
        <f>IF(COUNTIF('Iteration 1 - Backward'!A:A, A104) &gt; 0, 1, 0)</f>
        <v>0</v>
      </c>
      <c r="I104" s="7">
        <f>IF(COUNTIF('Iteration 2 - Forward-Forward'!A:A, A104) &gt; 0, 1, 0)</f>
        <v>0</v>
      </c>
      <c r="J104" s="7">
        <f>IF(COUNTIF('Iteration 2 - Forward-Backward'!A:A, A104) &gt; 0, 1, 0)</f>
        <v>0</v>
      </c>
      <c r="K104" s="7">
        <f>IF(COUNTIF('Iteration 2 - Backward-Backward'!A:A, A104) &gt; 0, 1, 0)</f>
        <v>0</v>
      </c>
      <c r="L104" s="7">
        <f>IF(COUNTIF('Iteration 2 - Backward-Forward'!A:A, A104) &gt; 0, 1, 0)</f>
        <v>0</v>
      </c>
      <c r="M104" s="7">
        <f>IF(COUNTIF('Iteration 3 - FFF'!A:A, A104) &gt; 0, 1, 0)</f>
        <v>0</v>
      </c>
      <c r="N104" s="7">
        <f>IF(COUNTIF('Iteration 3 - FFB'!A:A, A104) &gt; 0, 1, 0)</f>
        <v>0</v>
      </c>
      <c r="O104" s="7">
        <f>IF(COUNTIF('Iteration 3 - FBF'!A:A, A104) &gt; 0, 1, 0)</f>
        <v>0</v>
      </c>
      <c r="P104" s="7">
        <f>IF(COUNTIF('Iteration 3 - FBB'!A:A, A104) &gt; 0, 1, 0)</f>
        <v>0</v>
      </c>
      <c r="Q104" s="7">
        <f>IF(COUNTIF('Iteration 3 - BBB'!A:A, A104) &gt; 0, 1, 0)</f>
        <v>0</v>
      </c>
      <c r="R104" s="7">
        <f>IF(COUNTIF('Iteration 3 - BBF'!A:A, A104) &gt; 0, 1, 0)</f>
        <v>0</v>
      </c>
      <c r="S104" s="7">
        <f>IF(COUNTIF('Iteration 3 - BFF'!A:A, A104) &gt; 0, 1, 0)</f>
        <v>0</v>
      </c>
      <c r="T104" s="7">
        <f>IF(COUNTIF('Iteration 3 - BFB'!A:A, A104) &gt; 0, 1, 0)</f>
        <v>0</v>
      </c>
      <c r="U104" s="7">
        <f>IF(COUNTIF('Iteration 4 - FFBB'!A:A, A104) &gt; 0, 1, 0)</f>
        <v>0</v>
      </c>
      <c r="V104" s="7">
        <f>IF(COUNTIF('Iteration 4 - FFBF'!A:A, A104) &gt; 0, 1, 0)</f>
        <v>0</v>
      </c>
      <c r="W104" s="7">
        <v>1</v>
      </c>
    </row>
    <row r="105" spans="1:23" x14ac:dyDescent="0.25">
      <c r="A105" s="7" t="s">
        <v>13064</v>
      </c>
      <c r="B105" s="7" t="s">
        <v>13065</v>
      </c>
      <c r="C105" s="7">
        <v>2018</v>
      </c>
      <c r="D105" s="7" t="s">
        <v>4690</v>
      </c>
      <c r="E105" s="7">
        <f t="shared" si="1"/>
        <v>0</v>
      </c>
      <c r="F105" s="7">
        <f>IF(COUNTIF('Start Set'!A:A, A105) &gt; 0, 1, 0)</f>
        <v>0</v>
      </c>
      <c r="G105" s="7">
        <f>IF(COUNTIF('Iteration 1 - Forward'!A:A, A105) &gt; 0, 1, 0)</f>
        <v>0</v>
      </c>
      <c r="H105" s="7">
        <f>IF(COUNTIF('Iteration 1 - Backward'!A:A, A105) &gt; 0, 1, 0)</f>
        <v>0</v>
      </c>
      <c r="I105" s="7">
        <f>IF(COUNTIF('Iteration 2 - Forward-Forward'!A:A, A105) &gt; 0, 1, 0)</f>
        <v>0</v>
      </c>
      <c r="J105" s="7">
        <f>IF(COUNTIF('Iteration 2 - Forward-Backward'!A:A, A105) &gt; 0, 1, 0)</f>
        <v>0</v>
      </c>
      <c r="K105" s="7">
        <f>IF(COUNTIF('Iteration 2 - Backward-Backward'!A:A, A105) &gt; 0, 1, 0)</f>
        <v>0</v>
      </c>
      <c r="L105" s="7">
        <f>IF(COUNTIF('Iteration 2 - Backward-Forward'!A:A, A105) &gt; 0, 1, 0)</f>
        <v>0</v>
      </c>
      <c r="M105" s="7">
        <f>IF(COUNTIF('Iteration 3 - FFF'!A:A, A105) &gt; 0, 1, 0)</f>
        <v>0</v>
      </c>
      <c r="N105" s="7">
        <f>IF(COUNTIF('Iteration 3 - FFB'!A:A, A105) &gt; 0, 1, 0)</f>
        <v>0</v>
      </c>
      <c r="O105" s="7">
        <f>IF(COUNTIF('Iteration 3 - FBF'!A:A, A105) &gt; 0, 1, 0)</f>
        <v>0</v>
      </c>
      <c r="P105" s="7">
        <f>IF(COUNTIF('Iteration 3 - FBB'!A:A, A105) &gt; 0, 1, 0)</f>
        <v>0</v>
      </c>
      <c r="Q105" s="7">
        <f>IF(COUNTIF('Iteration 3 - BBB'!A:A, A105) &gt; 0, 1, 0)</f>
        <v>0</v>
      </c>
      <c r="R105" s="7">
        <f>IF(COUNTIF('Iteration 3 - BBF'!A:A, A105) &gt; 0, 1, 0)</f>
        <v>0</v>
      </c>
      <c r="S105" s="7">
        <f>IF(COUNTIF('Iteration 3 - BFF'!A:A, A105) &gt; 0, 1, 0)</f>
        <v>0</v>
      </c>
      <c r="T105" s="7">
        <f>IF(COUNTIF('Iteration 3 - BFB'!A:A, A105) &gt; 0, 1, 0)</f>
        <v>0</v>
      </c>
      <c r="U105" s="7">
        <f>IF(COUNTIF('Iteration 4 - FFBB'!A:A, A105) &gt; 0, 1, 0)</f>
        <v>0</v>
      </c>
      <c r="V105" s="7">
        <f>IF(COUNTIF('Iteration 4 - FFBF'!A:A, A105) &gt; 0, 1, 0)</f>
        <v>0</v>
      </c>
      <c r="W105" s="7">
        <v>1</v>
      </c>
    </row>
    <row r="106" spans="1:23" x14ac:dyDescent="0.25">
      <c r="A106" s="7" t="s">
        <v>13066</v>
      </c>
      <c r="B106" s="7" t="s">
        <v>13067</v>
      </c>
      <c r="C106" s="7">
        <v>2018</v>
      </c>
      <c r="D106" s="7" t="s">
        <v>138</v>
      </c>
      <c r="E106" s="7">
        <f t="shared" si="1"/>
        <v>0</v>
      </c>
      <c r="F106" s="7">
        <f>IF(COUNTIF('Start Set'!A:A, A106) &gt; 0, 1, 0)</f>
        <v>0</v>
      </c>
      <c r="G106" s="7">
        <f>IF(COUNTIF('Iteration 1 - Forward'!A:A, A106) &gt; 0, 1, 0)</f>
        <v>0</v>
      </c>
      <c r="H106" s="7">
        <f>IF(COUNTIF('Iteration 1 - Backward'!A:A, A106) &gt; 0, 1, 0)</f>
        <v>0</v>
      </c>
      <c r="I106" s="7">
        <f>IF(COUNTIF('Iteration 2 - Forward-Forward'!A:A, A106) &gt; 0, 1, 0)</f>
        <v>0</v>
      </c>
      <c r="J106" s="7">
        <f>IF(COUNTIF('Iteration 2 - Forward-Backward'!A:A, A106) &gt; 0, 1, 0)</f>
        <v>0</v>
      </c>
      <c r="K106" s="7">
        <f>IF(COUNTIF('Iteration 2 - Backward-Backward'!A:A, A106) &gt; 0, 1, 0)</f>
        <v>0</v>
      </c>
      <c r="L106" s="7">
        <f>IF(COUNTIF('Iteration 2 - Backward-Forward'!A:A, A106) &gt; 0, 1, 0)</f>
        <v>0</v>
      </c>
      <c r="M106" s="7">
        <f>IF(COUNTIF('Iteration 3 - FFF'!A:A, A106) &gt; 0, 1, 0)</f>
        <v>0</v>
      </c>
      <c r="N106" s="7">
        <f>IF(COUNTIF('Iteration 3 - FFB'!A:A, A106) &gt; 0, 1, 0)</f>
        <v>0</v>
      </c>
      <c r="O106" s="7">
        <f>IF(COUNTIF('Iteration 3 - FBF'!A:A, A106) &gt; 0, 1, 0)</f>
        <v>0</v>
      </c>
      <c r="P106" s="7">
        <f>IF(COUNTIF('Iteration 3 - FBB'!A:A, A106) &gt; 0, 1, 0)</f>
        <v>0</v>
      </c>
      <c r="Q106" s="7">
        <f>IF(COUNTIF('Iteration 3 - BBB'!A:A, A106) &gt; 0, 1, 0)</f>
        <v>0</v>
      </c>
      <c r="R106" s="7">
        <f>IF(COUNTIF('Iteration 3 - BBF'!A:A, A106) &gt; 0, 1, 0)</f>
        <v>0</v>
      </c>
      <c r="S106" s="7">
        <f>IF(COUNTIF('Iteration 3 - BFF'!A:A, A106) &gt; 0, 1, 0)</f>
        <v>0</v>
      </c>
      <c r="T106" s="7">
        <f>IF(COUNTIF('Iteration 3 - BFB'!A:A, A106) &gt; 0, 1, 0)</f>
        <v>0</v>
      </c>
      <c r="U106" s="7">
        <f>IF(COUNTIF('Iteration 4 - FFBB'!A:A, A106) &gt; 0, 1, 0)</f>
        <v>0</v>
      </c>
      <c r="V106" s="7">
        <f>IF(COUNTIF('Iteration 4 - FFBF'!A:A, A106) &gt; 0, 1, 0)</f>
        <v>0</v>
      </c>
      <c r="W106" s="7">
        <v>1</v>
      </c>
    </row>
    <row r="107" spans="1:23" x14ac:dyDescent="0.25">
      <c r="A107" s="7" t="s">
        <v>13070</v>
      </c>
      <c r="B107" s="7" t="s">
        <v>13071</v>
      </c>
      <c r="C107" s="7">
        <v>2018</v>
      </c>
      <c r="D107" s="7" t="s">
        <v>138</v>
      </c>
      <c r="E107" s="7">
        <f t="shared" si="1"/>
        <v>0</v>
      </c>
      <c r="F107" s="7">
        <f>IF(COUNTIF('Start Set'!A:A, A107) &gt; 0, 1, 0)</f>
        <v>0</v>
      </c>
      <c r="G107" s="7">
        <f>IF(COUNTIF('Iteration 1 - Forward'!A:A, A107) &gt; 0, 1, 0)</f>
        <v>0</v>
      </c>
      <c r="H107" s="7">
        <f>IF(COUNTIF('Iteration 1 - Backward'!A:A, A107) &gt; 0, 1, 0)</f>
        <v>0</v>
      </c>
      <c r="I107" s="7">
        <f>IF(COUNTIF('Iteration 2 - Forward-Forward'!A:A, A107) &gt; 0, 1, 0)</f>
        <v>0</v>
      </c>
      <c r="J107" s="7">
        <f>IF(COUNTIF('Iteration 2 - Forward-Backward'!A:A, A107) &gt; 0, 1, 0)</f>
        <v>0</v>
      </c>
      <c r="K107" s="7">
        <f>IF(COUNTIF('Iteration 2 - Backward-Backward'!A:A, A107) &gt; 0, 1, 0)</f>
        <v>0</v>
      </c>
      <c r="L107" s="7">
        <f>IF(COUNTIF('Iteration 2 - Backward-Forward'!A:A, A107) &gt; 0, 1, 0)</f>
        <v>0</v>
      </c>
      <c r="M107" s="7">
        <f>IF(COUNTIF('Iteration 3 - FFF'!A:A, A107) &gt; 0, 1, 0)</f>
        <v>0</v>
      </c>
      <c r="N107" s="7">
        <f>IF(COUNTIF('Iteration 3 - FFB'!A:A, A107) &gt; 0, 1, 0)</f>
        <v>0</v>
      </c>
      <c r="O107" s="7">
        <f>IF(COUNTIF('Iteration 3 - FBF'!A:A, A107) &gt; 0, 1, 0)</f>
        <v>0</v>
      </c>
      <c r="P107" s="7">
        <f>IF(COUNTIF('Iteration 3 - FBB'!A:A, A107) &gt; 0, 1, 0)</f>
        <v>0</v>
      </c>
      <c r="Q107" s="7">
        <f>IF(COUNTIF('Iteration 3 - BBB'!A:A, A107) &gt; 0, 1, 0)</f>
        <v>0</v>
      </c>
      <c r="R107" s="7">
        <f>IF(COUNTIF('Iteration 3 - BBF'!A:A, A107) &gt; 0, 1, 0)</f>
        <v>0</v>
      </c>
      <c r="S107" s="7">
        <f>IF(COUNTIF('Iteration 3 - BFF'!A:A, A107) &gt; 0, 1, 0)</f>
        <v>0</v>
      </c>
      <c r="T107" s="7">
        <f>IF(COUNTIF('Iteration 3 - BFB'!A:A, A107) &gt; 0, 1, 0)</f>
        <v>0</v>
      </c>
      <c r="U107" s="7">
        <f>IF(COUNTIF('Iteration 4 - FFBB'!A:A, A107) &gt; 0, 1, 0)</f>
        <v>0</v>
      </c>
      <c r="V107" s="7">
        <f>IF(COUNTIF('Iteration 4 - FFBF'!A:A, A107) &gt; 0, 1, 0)</f>
        <v>0</v>
      </c>
      <c r="W107" s="7">
        <v>1</v>
      </c>
    </row>
    <row r="108" spans="1:23" x14ac:dyDescent="0.25">
      <c r="A108" s="7" t="s">
        <v>8222</v>
      </c>
      <c r="B108" s="7" t="s">
        <v>6660</v>
      </c>
      <c r="C108" s="7">
        <v>2018</v>
      </c>
      <c r="D108" s="7" t="s">
        <v>6660</v>
      </c>
      <c r="E108" s="7">
        <f t="shared" si="1"/>
        <v>0</v>
      </c>
      <c r="F108" s="7">
        <f>IF(COUNTIF('Start Set'!A:A, A108) &gt; 0, 1, 0)</f>
        <v>0</v>
      </c>
      <c r="G108" s="7">
        <f>IF(COUNTIF('Iteration 1 - Forward'!A:A, A108) &gt; 0, 1, 0)</f>
        <v>0</v>
      </c>
      <c r="H108" s="7">
        <f>IF(COUNTIF('Iteration 1 - Backward'!A:A, A108) &gt; 0, 1, 0)</f>
        <v>0</v>
      </c>
      <c r="I108" s="7">
        <f>IF(COUNTIF('Iteration 2 - Forward-Forward'!A:A, A108) &gt; 0, 1, 0)</f>
        <v>0</v>
      </c>
      <c r="J108" s="7">
        <f>IF(COUNTIF('Iteration 2 - Forward-Backward'!A:A, A108) &gt; 0, 1, 0)</f>
        <v>0</v>
      </c>
      <c r="K108" s="7">
        <f>IF(COUNTIF('Iteration 2 - Backward-Backward'!A:A, A108) &gt; 0, 1, 0)</f>
        <v>0</v>
      </c>
      <c r="L108" s="7">
        <f>IF(COUNTIF('Iteration 2 - Backward-Forward'!A:A, A108) &gt; 0, 1, 0)</f>
        <v>0</v>
      </c>
      <c r="M108" s="7">
        <f>IF(COUNTIF('Iteration 3 - FFF'!A:A, A108) &gt; 0, 1, 0)</f>
        <v>0</v>
      </c>
      <c r="N108" s="7">
        <f>IF(COUNTIF('Iteration 3 - FFB'!A:A, A108) &gt; 0, 1, 0)</f>
        <v>1</v>
      </c>
      <c r="O108" s="7">
        <f>IF(COUNTIF('Iteration 3 - FBF'!A:A, A108) &gt; 0, 1, 0)</f>
        <v>0</v>
      </c>
      <c r="P108" s="7">
        <f>IF(COUNTIF('Iteration 3 - FBB'!A:A, A108) &gt; 0, 1, 0)</f>
        <v>0</v>
      </c>
      <c r="Q108" s="7">
        <f>IF(COUNTIF('Iteration 3 - BBB'!A:A, A108) &gt; 0, 1, 0)</f>
        <v>0</v>
      </c>
      <c r="R108" s="7">
        <f>IF(COUNTIF('Iteration 3 - BBF'!A:A, A108) &gt; 0, 1, 0)</f>
        <v>0</v>
      </c>
      <c r="S108" s="7">
        <f>IF(COUNTIF('Iteration 3 - BFF'!A:A, A108) &gt; 0, 1, 0)</f>
        <v>0</v>
      </c>
      <c r="T108" s="7">
        <f>IF(COUNTIF('Iteration 3 - BFB'!A:A, A108) &gt; 0, 1, 0)</f>
        <v>0</v>
      </c>
      <c r="U108" s="7">
        <f>IF(COUNTIF('Iteration 4 - FFBB'!A:A, A108) &gt; 0, 1, 0)</f>
        <v>0</v>
      </c>
      <c r="V108" s="7">
        <f>IF(COUNTIF('Iteration 4 - FFBF'!A:A, A108) &gt; 0, 1, 0)</f>
        <v>0</v>
      </c>
      <c r="W108" s="7">
        <v>1</v>
      </c>
    </row>
    <row r="109" spans="1:23" x14ac:dyDescent="0.25">
      <c r="A109" s="7" t="s">
        <v>13083</v>
      </c>
      <c r="B109" s="7" t="s">
        <v>13084</v>
      </c>
      <c r="C109" s="7">
        <v>2018</v>
      </c>
      <c r="D109" s="7" t="s">
        <v>138</v>
      </c>
      <c r="E109" s="7">
        <f t="shared" si="1"/>
        <v>0</v>
      </c>
      <c r="F109" s="7">
        <f>IF(COUNTIF('Start Set'!A:A, A109) &gt; 0, 1, 0)</f>
        <v>0</v>
      </c>
      <c r="G109" s="7">
        <f>IF(COUNTIF('Iteration 1 - Forward'!A:A, A109) &gt; 0, 1, 0)</f>
        <v>0</v>
      </c>
      <c r="H109" s="7">
        <f>IF(COUNTIF('Iteration 1 - Backward'!A:A, A109) &gt; 0, 1, 0)</f>
        <v>0</v>
      </c>
      <c r="I109" s="7">
        <f>IF(COUNTIF('Iteration 2 - Forward-Forward'!A:A, A109) &gt; 0, 1, 0)</f>
        <v>0</v>
      </c>
      <c r="J109" s="7">
        <f>IF(COUNTIF('Iteration 2 - Forward-Backward'!A:A, A109) &gt; 0, 1, 0)</f>
        <v>0</v>
      </c>
      <c r="K109" s="7">
        <f>IF(COUNTIF('Iteration 2 - Backward-Backward'!A:A, A109) &gt; 0, 1, 0)</f>
        <v>0</v>
      </c>
      <c r="L109" s="7">
        <f>IF(COUNTIF('Iteration 2 - Backward-Forward'!A:A, A109) &gt; 0, 1, 0)</f>
        <v>0</v>
      </c>
      <c r="M109" s="7">
        <f>IF(COUNTIF('Iteration 3 - FFF'!A:A, A109) &gt; 0, 1, 0)</f>
        <v>0</v>
      </c>
      <c r="N109" s="7">
        <f>IF(COUNTIF('Iteration 3 - FFB'!A:A, A109) &gt; 0, 1, 0)</f>
        <v>0</v>
      </c>
      <c r="O109" s="7">
        <f>IF(COUNTIF('Iteration 3 - FBF'!A:A, A109) &gt; 0, 1, 0)</f>
        <v>0</v>
      </c>
      <c r="P109" s="7">
        <f>IF(COUNTIF('Iteration 3 - FBB'!A:A, A109) &gt; 0, 1, 0)</f>
        <v>0</v>
      </c>
      <c r="Q109" s="7">
        <f>IF(COUNTIF('Iteration 3 - BBB'!A:A, A109) &gt; 0, 1, 0)</f>
        <v>0</v>
      </c>
      <c r="R109" s="7">
        <f>IF(COUNTIF('Iteration 3 - BBF'!A:A, A109) &gt; 0, 1, 0)</f>
        <v>0</v>
      </c>
      <c r="S109" s="7">
        <f>IF(COUNTIF('Iteration 3 - BFF'!A:A, A109) &gt; 0, 1, 0)</f>
        <v>0</v>
      </c>
      <c r="T109" s="7">
        <f>IF(COUNTIF('Iteration 3 - BFB'!A:A, A109) &gt; 0, 1, 0)</f>
        <v>0</v>
      </c>
      <c r="U109" s="7">
        <f>IF(COUNTIF('Iteration 4 - FFBB'!A:A, A109) &gt; 0, 1, 0)</f>
        <v>0</v>
      </c>
      <c r="V109" s="7">
        <f>IF(COUNTIF('Iteration 4 - FFBF'!A:A, A109) &gt; 0, 1, 0)</f>
        <v>0</v>
      </c>
      <c r="W109" s="7">
        <v>1</v>
      </c>
    </row>
    <row r="110" spans="1:23" x14ac:dyDescent="0.25">
      <c r="A110" s="7" t="s">
        <v>13089</v>
      </c>
      <c r="B110" s="7" t="s">
        <v>13090</v>
      </c>
      <c r="C110" s="7">
        <v>2018</v>
      </c>
      <c r="D110" s="7" t="s">
        <v>138</v>
      </c>
      <c r="E110" s="7">
        <f t="shared" si="1"/>
        <v>0</v>
      </c>
      <c r="F110" s="7">
        <f>IF(COUNTIF('Start Set'!A:A, A110) &gt; 0, 1, 0)</f>
        <v>0</v>
      </c>
      <c r="G110" s="7">
        <f>IF(COUNTIF('Iteration 1 - Forward'!A:A, A110) &gt; 0, 1, 0)</f>
        <v>0</v>
      </c>
      <c r="H110" s="7">
        <f>IF(COUNTIF('Iteration 1 - Backward'!A:A, A110) &gt; 0, 1, 0)</f>
        <v>0</v>
      </c>
      <c r="I110" s="7">
        <f>IF(COUNTIF('Iteration 2 - Forward-Forward'!A:A, A110) &gt; 0, 1, 0)</f>
        <v>0</v>
      </c>
      <c r="J110" s="7">
        <f>IF(COUNTIF('Iteration 2 - Forward-Backward'!A:A, A110) &gt; 0, 1, 0)</f>
        <v>1</v>
      </c>
      <c r="K110" s="7">
        <f>IF(COUNTIF('Iteration 2 - Backward-Backward'!A:A, A110) &gt; 0, 1, 0)</f>
        <v>0</v>
      </c>
      <c r="L110" s="7">
        <f>IF(COUNTIF('Iteration 2 - Backward-Forward'!A:A, A110) &gt; 0, 1, 0)</f>
        <v>0</v>
      </c>
      <c r="M110" s="7">
        <f>IF(COUNTIF('Iteration 3 - FFF'!A:A, A110) &gt; 0, 1, 0)</f>
        <v>0</v>
      </c>
      <c r="N110" s="7">
        <f>IF(COUNTIF('Iteration 3 - FFB'!A:A, A110) &gt; 0, 1, 0)</f>
        <v>0</v>
      </c>
      <c r="O110" s="7">
        <f>IF(COUNTIF('Iteration 3 - FBF'!A:A, A110) &gt; 0, 1, 0)</f>
        <v>0</v>
      </c>
      <c r="P110" s="7">
        <f>IF(COUNTIF('Iteration 3 - FBB'!A:A, A110) &gt; 0, 1, 0)</f>
        <v>0</v>
      </c>
      <c r="Q110" s="7">
        <f>IF(COUNTIF('Iteration 3 - BBB'!A:A, A110) &gt; 0, 1, 0)</f>
        <v>0</v>
      </c>
      <c r="R110" s="7">
        <f>IF(COUNTIF('Iteration 3 - BBF'!A:A, A110) &gt; 0, 1, 0)</f>
        <v>0</v>
      </c>
      <c r="S110" s="7">
        <f>IF(COUNTIF('Iteration 3 - BFF'!A:A, A110) &gt; 0, 1, 0)</f>
        <v>0</v>
      </c>
      <c r="T110" s="7">
        <f>IF(COUNTIF('Iteration 3 - BFB'!A:A, A110) &gt; 0, 1, 0)</f>
        <v>0</v>
      </c>
      <c r="U110" s="7">
        <f>IF(COUNTIF('Iteration 4 - FFBB'!A:A, A110) &gt; 0, 1, 0)</f>
        <v>0</v>
      </c>
      <c r="V110" s="7">
        <f>IF(COUNTIF('Iteration 4 - FFBF'!A:A, A110) &gt; 0, 1, 0)</f>
        <v>0</v>
      </c>
      <c r="W110" s="7">
        <v>1</v>
      </c>
    </row>
    <row r="111" spans="1:23" x14ac:dyDescent="0.25">
      <c r="A111" s="7" t="s">
        <v>13110</v>
      </c>
      <c r="B111" s="7" t="s">
        <v>13111</v>
      </c>
      <c r="C111" s="7">
        <v>2018</v>
      </c>
      <c r="D111" s="7" t="s">
        <v>4596</v>
      </c>
      <c r="E111" s="7">
        <f t="shared" si="1"/>
        <v>0</v>
      </c>
      <c r="F111" s="7">
        <f>IF(COUNTIF('Start Set'!A:A, A111) &gt; 0, 1, 0)</f>
        <v>0</v>
      </c>
      <c r="G111" s="7">
        <f>IF(COUNTIF('Iteration 1 - Forward'!A:A, A111) &gt; 0, 1, 0)</f>
        <v>0</v>
      </c>
      <c r="H111" s="7">
        <f>IF(COUNTIF('Iteration 1 - Backward'!A:A, A111) &gt; 0, 1, 0)</f>
        <v>0</v>
      </c>
      <c r="I111" s="7">
        <f>IF(COUNTIF('Iteration 2 - Forward-Forward'!A:A, A111) &gt; 0, 1, 0)</f>
        <v>0</v>
      </c>
      <c r="J111" s="7">
        <f>IF(COUNTIF('Iteration 2 - Forward-Backward'!A:A, A111) &gt; 0, 1, 0)</f>
        <v>0</v>
      </c>
      <c r="K111" s="7">
        <f>IF(COUNTIF('Iteration 2 - Backward-Backward'!A:A, A111) &gt; 0, 1, 0)</f>
        <v>0</v>
      </c>
      <c r="L111" s="7">
        <f>IF(COUNTIF('Iteration 2 - Backward-Forward'!A:A, A111) &gt; 0, 1, 0)</f>
        <v>0</v>
      </c>
      <c r="M111" s="7">
        <f>IF(COUNTIF('Iteration 3 - FFF'!A:A, A111) &gt; 0, 1, 0)</f>
        <v>0</v>
      </c>
      <c r="N111" s="7">
        <f>IF(COUNTIF('Iteration 3 - FFB'!A:A, A111) &gt; 0, 1, 0)</f>
        <v>0</v>
      </c>
      <c r="O111" s="7">
        <f>IF(COUNTIF('Iteration 3 - FBF'!A:A, A111) &gt; 0, 1, 0)</f>
        <v>0</v>
      </c>
      <c r="P111" s="7">
        <f>IF(COUNTIF('Iteration 3 - FBB'!A:A, A111) &gt; 0, 1, 0)</f>
        <v>0</v>
      </c>
      <c r="Q111" s="7">
        <f>IF(COUNTIF('Iteration 3 - BBB'!A:A, A111) &gt; 0, 1, 0)</f>
        <v>0</v>
      </c>
      <c r="R111" s="7">
        <f>IF(COUNTIF('Iteration 3 - BBF'!A:A, A111) &gt; 0, 1, 0)</f>
        <v>0</v>
      </c>
      <c r="S111" s="7">
        <f>IF(COUNTIF('Iteration 3 - BFF'!A:A, A111) &gt; 0, 1, 0)</f>
        <v>0</v>
      </c>
      <c r="T111" s="7">
        <f>IF(COUNTIF('Iteration 3 - BFB'!A:A, A111) &gt; 0, 1, 0)</f>
        <v>0</v>
      </c>
      <c r="U111" s="7">
        <f>IF(COUNTIF('Iteration 4 - FFBB'!A:A, A111) &gt; 0, 1, 0)</f>
        <v>0</v>
      </c>
      <c r="V111" s="7">
        <f>IF(COUNTIF('Iteration 4 - FFBF'!A:A, A111) &gt; 0, 1, 0)</f>
        <v>0</v>
      </c>
      <c r="W111" s="7">
        <v>1</v>
      </c>
    </row>
    <row r="112" spans="1:23" x14ac:dyDescent="0.25">
      <c r="A112" s="7" t="s">
        <v>13112</v>
      </c>
      <c r="B112" s="7" t="s">
        <v>13113</v>
      </c>
      <c r="C112" s="7">
        <v>2018</v>
      </c>
      <c r="D112" s="7" t="s">
        <v>138</v>
      </c>
      <c r="E112" s="7">
        <f t="shared" si="1"/>
        <v>0</v>
      </c>
      <c r="F112" s="7">
        <f>IF(COUNTIF('Start Set'!A:A, A112) &gt; 0, 1, 0)</f>
        <v>0</v>
      </c>
      <c r="G112" s="7">
        <f>IF(COUNTIF('Iteration 1 - Forward'!A:A, A112) &gt; 0, 1, 0)</f>
        <v>0</v>
      </c>
      <c r="H112" s="7">
        <f>IF(COUNTIF('Iteration 1 - Backward'!A:A, A112) &gt; 0, 1, 0)</f>
        <v>0</v>
      </c>
      <c r="I112" s="7">
        <f>IF(COUNTIF('Iteration 2 - Forward-Forward'!A:A, A112) &gt; 0, 1, 0)</f>
        <v>0</v>
      </c>
      <c r="J112" s="7">
        <f>IF(COUNTIF('Iteration 2 - Forward-Backward'!A:A, A112) &gt; 0, 1, 0)</f>
        <v>0</v>
      </c>
      <c r="K112" s="7">
        <f>IF(COUNTIF('Iteration 2 - Backward-Backward'!A:A, A112) &gt; 0, 1, 0)</f>
        <v>0</v>
      </c>
      <c r="L112" s="7">
        <f>IF(COUNTIF('Iteration 2 - Backward-Forward'!A:A, A112) &gt; 0, 1, 0)</f>
        <v>0</v>
      </c>
      <c r="M112" s="7">
        <f>IF(COUNTIF('Iteration 3 - FFF'!A:A, A112) &gt; 0, 1, 0)</f>
        <v>0</v>
      </c>
      <c r="N112" s="7">
        <f>IF(COUNTIF('Iteration 3 - FFB'!A:A, A112) &gt; 0, 1, 0)</f>
        <v>0</v>
      </c>
      <c r="O112" s="7">
        <f>IF(COUNTIF('Iteration 3 - FBF'!A:A, A112) &gt; 0, 1, 0)</f>
        <v>0</v>
      </c>
      <c r="P112" s="7">
        <f>IF(COUNTIF('Iteration 3 - FBB'!A:A, A112) &gt; 0, 1, 0)</f>
        <v>0</v>
      </c>
      <c r="Q112" s="7">
        <f>IF(COUNTIF('Iteration 3 - BBB'!A:A, A112) &gt; 0, 1, 0)</f>
        <v>0</v>
      </c>
      <c r="R112" s="7">
        <f>IF(COUNTIF('Iteration 3 - BBF'!A:A, A112) &gt; 0, 1, 0)</f>
        <v>0</v>
      </c>
      <c r="S112" s="7">
        <f>IF(COUNTIF('Iteration 3 - BFF'!A:A, A112) &gt; 0, 1, 0)</f>
        <v>0</v>
      </c>
      <c r="T112" s="7">
        <f>IF(COUNTIF('Iteration 3 - BFB'!A:A, A112) &gt; 0, 1, 0)</f>
        <v>0</v>
      </c>
      <c r="U112" s="7">
        <f>IF(COUNTIF('Iteration 4 - FFBB'!A:A, A112) &gt; 0, 1, 0)</f>
        <v>1</v>
      </c>
      <c r="V112" s="7">
        <f>IF(COUNTIF('Iteration 4 - FFBF'!A:A, A112) &gt; 0, 1, 0)</f>
        <v>0</v>
      </c>
      <c r="W112" s="7">
        <v>1</v>
      </c>
    </row>
    <row r="113" spans="1:23" x14ac:dyDescent="0.25">
      <c r="A113" s="7" t="s">
        <v>13118</v>
      </c>
      <c r="B113" s="7" t="s">
        <v>13119</v>
      </c>
      <c r="C113" s="7">
        <v>2018</v>
      </c>
      <c r="D113" s="7" t="s">
        <v>4971</v>
      </c>
      <c r="E113" s="7">
        <f t="shared" si="1"/>
        <v>0</v>
      </c>
      <c r="F113" s="7">
        <f>IF(COUNTIF('Start Set'!A:A, A113) &gt; 0, 1, 0)</f>
        <v>0</v>
      </c>
      <c r="G113" s="7">
        <f>IF(COUNTIF('Iteration 1 - Forward'!A:A, A113) &gt; 0, 1, 0)</f>
        <v>0</v>
      </c>
      <c r="H113" s="7">
        <f>IF(COUNTIF('Iteration 1 - Backward'!A:A, A113) &gt; 0, 1, 0)</f>
        <v>0</v>
      </c>
      <c r="I113" s="7">
        <f>IF(COUNTIF('Iteration 2 - Forward-Forward'!A:A, A113) &gt; 0, 1, 0)</f>
        <v>0</v>
      </c>
      <c r="J113" s="7">
        <f>IF(COUNTIF('Iteration 2 - Forward-Backward'!A:A, A113) &gt; 0, 1, 0)</f>
        <v>0</v>
      </c>
      <c r="K113" s="7">
        <f>IF(COUNTIF('Iteration 2 - Backward-Backward'!A:A, A113) &gt; 0, 1, 0)</f>
        <v>0</v>
      </c>
      <c r="L113" s="7">
        <f>IF(COUNTIF('Iteration 2 - Backward-Forward'!A:A, A113) &gt; 0, 1, 0)</f>
        <v>0</v>
      </c>
      <c r="M113" s="7">
        <f>IF(COUNTIF('Iteration 3 - FFF'!A:A, A113) &gt; 0, 1, 0)</f>
        <v>0</v>
      </c>
      <c r="N113" s="7">
        <f>IF(COUNTIF('Iteration 3 - FFB'!A:A, A113) &gt; 0, 1, 0)</f>
        <v>0</v>
      </c>
      <c r="O113" s="7">
        <f>IF(COUNTIF('Iteration 3 - FBF'!A:A, A113) &gt; 0, 1, 0)</f>
        <v>0</v>
      </c>
      <c r="P113" s="7">
        <f>IF(COUNTIF('Iteration 3 - FBB'!A:A, A113) &gt; 0, 1, 0)</f>
        <v>0</v>
      </c>
      <c r="Q113" s="7">
        <f>IF(COUNTIF('Iteration 3 - BBB'!A:A, A113) &gt; 0, 1, 0)</f>
        <v>0</v>
      </c>
      <c r="R113" s="7">
        <f>IF(COUNTIF('Iteration 3 - BBF'!A:A, A113) &gt; 0, 1, 0)</f>
        <v>0</v>
      </c>
      <c r="S113" s="7">
        <f>IF(COUNTIF('Iteration 3 - BFF'!A:A, A113) &gt; 0, 1, 0)</f>
        <v>0</v>
      </c>
      <c r="T113" s="7">
        <f>IF(COUNTIF('Iteration 3 - BFB'!A:A, A113) &gt; 0, 1, 0)</f>
        <v>0</v>
      </c>
      <c r="U113" s="7">
        <f>IF(COUNTIF('Iteration 4 - FFBB'!A:A, A113) &gt; 0, 1, 0)</f>
        <v>0</v>
      </c>
      <c r="V113" s="7">
        <f>IF(COUNTIF('Iteration 4 - FFBF'!A:A, A113) &gt; 0, 1, 0)</f>
        <v>0</v>
      </c>
      <c r="W113" s="7">
        <v>1</v>
      </c>
    </row>
    <row r="114" spans="1:23" x14ac:dyDescent="0.25">
      <c r="A114" s="7" t="s">
        <v>13137</v>
      </c>
      <c r="B114" s="7" t="s">
        <v>13138</v>
      </c>
      <c r="C114" s="7">
        <v>2018</v>
      </c>
      <c r="D114" s="7" t="s">
        <v>13139</v>
      </c>
      <c r="E114" s="7">
        <f t="shared" si="1"/>
        <v>0</v>
      </c>
      <c r="F114" s="7">
        <f>IF(COUNTIF('Start Set'!A:A, A114) &gt; 0, 1, 0)</f>
        <v>0</v>
      </c>
      <c r="G114" s="7">
        <f>IF(COUNTIF('Iteration 1 - Forward'!A:A, A114) &gt; 0, 1, 0)</f>
        <v>0</v>
      </c>
      <c r="H114" s="7">
        <f>IF(COUNTIF('Iteration 1 - Backward'!A:A, A114) &gt; 0, 1, 0)</f>
        <v>0</v>
      </c>
      <c r="I114" s="7">
        <f>IF(COUNTIF('Iteration 2 - Forward-Forward'!A:A, A114) &gt; 0, 1, 0)</f>
        <v>0</v>
      </c>
      <c r="J114" s="7">
        <f>IF(COUNTIF('Iteration 2 - Forward-Backward'!A:A, A114) &gt; 0, 1, 0)</f>
        <v>0</v>
      </c>
      <c r="K114" s="7">
        <f>IF(COUNTIF('Iteration 2 - Backward-Backward'!A:A, A114) &gt; 0, 1, 0)</f>
        <v>0</v>
      </c>
      <c r="L114" s="7">
        <f>IF(COUNTIF('Iteration 2 - Backward-Forward'!A:A, A114) &gt; 0, 1, 0)</f>
        <v>0</v>
      </c>
      <c r="M114" s="7">
        <f>IF(COUNTIF('Iteration 3 - FFF'!A:A, A114) &gt; 0, 1, 0)</f>
        <v>0</v>
      </c>
      <c r="N114" s="7">
        <f>IF(COUNTIF('Iteration 3 - FFB'!A:A, A114) &gt; 0, 1, 0)</f>
        <v>0</v>
      </c>
      <c r="O114" s="7">
        <f>IF(COUNTIF('Iteration 3 - FBF'!A:A, A114) &gt; 0, 1, 0)</f>
        <v>0</v>
      </c>
      <c r="P114" s="7">
        <f>IF(COUNTIF('Iteration 3 - FBB'!A:A, A114) &gt; 0, 1, 0)</f>
        <v>0</v>
      </c>
      <c r="Q114" s="7">
        <f>IF(COUNTIF('Iteration 3 - BBB'!A:A, A114) &gt; 0, 1, 0)</f>
        <v>0</v>
      </c>
      <c r="R114" s="7">
        <f>IF(COUNTIF('Iteration 3 - BBF'!A:A, A114) &gt; 0, 1, 0)</f>
        <v>0</v>
      </c>
      <c r="S114" s="7">
        <f>IF(COUNTIF('Iteration 3 - BFF'!A:A, A114) &gt; 0, 1, 0)</f>
        <v>0</v>
      </c>
      <c r="T114" s="7">
        <f>IF(COUNTIF('Iteration 3 - BFB'!A:A, A114) &gt; 0, 1, 0)</f>
        <v>0</v>
      </c>
      <c r="U114" s="7">
        <f>IF(COUNTIF('Iteration 4 - FFBB'!A:A, A114) &gt; 0, 1, 0)</f>
        <v>0</v>
      </c>
      <c r="V114" s="7">
        <f>IF(COUNTIF('Iteration 4 - FFBF'!A:A, A114) &gt; 0, 1, 0)</f>
        <v>0</v>
      </c>
      <c r="W114" s="7">
        <v>1</v>
      </c>
    </row>
    <row r="115" spans="1:23" x14ac:dyDescent="0.25">
      <c r="A115" s="7" t="s">
        <v>5682</v>
      </c>
      <c r="B115" s="7" t="s">
        <v>13144</v>
      </c>
      <c r="C115" s="7">
        <v>2018</v>
      </c>
      <c r="D115" s="7" t="s">
        <v>13145</v>
      </c>
      <c r="E115" s="7">
        <f t="shared" si="1"/>
        <v>0</v>
      </c>
      <c r="F115" s="7">
        <f>IF(COUNTIF('Start Set'!A:A, A115) &gt; 0, 1, 0)</f>
        <v>0</v>
      </c>
      <c r="G115" s="7">
        <f>IF(COUNTIF('Iteration 1 - Forward'!A:A, A115) &gt; 0, 1, 0)</f>
        <v>0</v>
      </c>
      <c r="H115" s="7">
        <f>IF(COUNTIF('Iteration 1 - Backward'!A:A, A115) &gt; 0, 1, 0)</f>
        <v>0</v>
      </c>
      <c r="I115" s="7">
        <f>IF(COUNTIF('Iteration 2 - Forward-Forward'!A:A, A115) &gt; 0, 1, 0)</f>
        <v>0</v>
      </c>
      <c r="J115" s="7">
        <f>IF(COUNTIF('Iteration 2 - Forward-Backward'!A:A, A115) &gt; 0, 1, 0)</f>
        <v>1</v>
      </c>
      <c r="K115" s="7">
        <f>IF(COUNTIF('Iteration 2 - Backward-Backward'!A:A, A115) &gt; 0, 1, 0)</f>
        <v>0</v>
      </c>
      <c r="L115" s="7">
        <f>IF(COUNTIF('Iteration 2 - Backward-Forward'!A:A, A115) &gt; 0, 1, 0)</f>
        <v>0</v>
      </c>
      <c r="M115" s="7">
        <f>IF(COUNTIF('Iteration 3 - FFF'!A:A, A115) &gt; 0, 1, 0)</f>
        <v>0</v>
      </c>
      <c r="N115" s="7">
        <f>IF(COUNTIF('Iteration 3 - FFB'!A:A, A115) &gt; 0, 1, 0)</f>
        <v>0</v>
      </c>
      <c r="O115" s="7">
        <f>IF(COUNTIF('Iteration 3 - FBF'!A:A, A115) &gt; 0, 1, 0)</f>
        <v>0</v>
      </c>
      <c r="P115" s="7">
        <f>IF(COUNTIF('Iteration 3 - FBB'!A:A, A115) &gt; 0, 1, 0)</f>
        <v>0</v>
      </c>
      <c r="Q115" s="7">
        <f>IF(COUNTIF('Iteration 3 - BBB'!A:A, A115) &gt; 0, 1, 0)</f>
        <v>0</v>
      </c>
      <c r="R115" s="7">
        <f>IF(COUNTIF('Iteration 3 - BBF'!A:A, A115) &gt; 0, 1, 0)</f>
        <v>0</v>
      </c>
      <c r="S115" s="7">
        <f>IF(COUNTIF('Iteration 3 - BFF'!A:A, A115) &gt; 0, 1, 0)</f>
        <v>0</v>
      </c>
      <c r="T115" s="7">
        <f>IF(COUNTIF('Iteration 3 - BFB'!A:A, A115) &gt; 0, 1, 0)</f>
        <v>0</v>
      </c>
      <c r="U115" s="7">
        <f>IF(COUNTIF('Iteration 4 - FFBB'!A:A, A115) &gt; 0, 1, 0)</f>
        <v>0</v>
      </c>
      <c r="V115" s="7">
        <f>IF(COUNTIF('Iteration 4 - FFBF'!A:A, A115) &gt; 0, 1, 0)</f>
        <v>0</v>
      </c>
      <c r="W115" s="7">
        <v>1</v>
      </c>
    </row>
    <row r="116" spans="1:23" x14ac:dyDescent="0.25">
      <c r="A116" s="7" t="s">
        <v>13146</v>
      </c>
      <c r="B116" s="7" t="s">
        <v>13147</v>
      </c>
      <c r="C116" s="7">
        <v>2018</v>
      </c>
      <c r="D116" s="7" t="s">
        <v>12775</v>
      </c>
      <c r="E116" s="7">
        <f t="shared" si="1"/>
        <v>0</v>
      </c>
      <c r="F116" s="7">
        <f>IF(COUNTIF('Start Set'!A:A, A116) &gt; 0, 1, 0)</f>
        <v>0</v>
      </c>
      <c r="G116" s="7">
        <f>IF(COUNTIF('Iteration 1 - Forward'!A:A, A116) &gt; 0, 1, 0)</f>
        <v>0</v>
      </c>
      <c r="H116" s="7">
        <f>IF(COUNTIF('Iteration 1 - Backward'!A:A, A116) &gt; 0, 1, 0)</f>
        <v>0</v>
      </c>
      <c r="I116" s="7">
        <f>IF(COUNTIF('Iteration 2 - Forward-Forward'!A:A, A116) &gt; 0, 1, 0)</f>
        <v>0</v>
      </c>
      <c r="J116" s="7">
        <f>IF(COUNTIF('Iteration 2 - Forward-Backward'!A:A, A116) &gt; 0, 1, 0)</f>
        <v>0</v>
      </c>
      <c r="K116" s="7">
        <f>IF(COUNTIF('Iteration 2 - Backward-Backward'!A:A, A116) &gt; 0, 1, 0)</f>
        <v>0</v>
      </c>
      <c r="L116" s="7">
        <f>IF(COUNTIF('Iteration 2 - Backward-Forward'!A:A, A116) &gt; 0, 1, 0)</f>
        <v>0</v>
      </c>
      <c r="M116" s="7">
        <f>IF(COUNTIF('Iteration 3 - FFF'!A:A, A116) &gt; 0, 1, 0)</f>
        <v>0</v>
      </c>
      <c r="N116" s="7">
        <f>IF(COUNTIF('Iteration 3 - FFB'!A:A, A116) &gt; 0, 1, 0)</f>
        <v>0</v>
      </c>
      <c r="O116" s="7">
        <f>IF(COUNTIF('Iteration 3 - FBF'!A:A, A116) &gt; 0, 1, 0)</f>
        <v>0</v>
      </c>
      <c r="P116" s="7">
        <f>IF(COUNTIF('Iteration 3 - FBB'!A:A, A116) &gt; 0, 1, 0)</f>
        <v>0</v>
      </c>
      <c r="Q116" s="7">
        <f>IF(COUNTIF('Iteration 3 - BBB'!A:A, A116) &gt; 0, 1, 0)</f>
        <v>0</v>
      </c>
      <c r="R116" s="7">
        <f>IF(COUNTIF('Iteration 3 - BBF'!A:A, A116) &gt; 0, 1, 0)</f>
        <v>0</v>
      </c>
      <c r="S116" s="7">
        <f>IF(COUNTIF('Iteration 3 - BFF'!A:A, A116) &gt; 0, 1, 0)</f>
        <v>0</v>
      </c>
      <c r="T116" s="7">
        <f>IF(COUNTIF('Iteration 3 - BFB'!A:A, A116) &gt; 0, 1, 0)</f>
        <v>0</v>
      </c>
      <c r="U116" s="7">
        <f>IF(COUNTIF('Iteration 4 - FFBB'!A:A, A116) &gt; 0, 1, 0)</f>
        <v>0</v>
      </c>
      <c r="V116" s="7">
        <f>IF(COUNTIF('Iteration 4 - FFBF'!A:A, A116) &gt; 0, 1, 0)</f>
        <v>0</v>
      </c>
      <c r="W116" s="7">
        <v>1</v>
      </c>
    </row>
    <row r="117" spans="1:23" x14ac:dyDescent="0.25">
      <c r="A117" s="7" t="s">
        <v>13156</v>
      </c>
      <c r="B117" s="7" t="s">
        <v>13157</v>
      </c>
      <c r="C117" s="7">
        <v>2018</v>
      </c>
      <c r="D117" s="7" t="s">
        <v>13158</v>
      </c>
      <c r="E117" s="7">
        <f t="shared" si="1"/>
        <v>0</v>
      </c>
      <c r="F117" s="7">
        <f>IF(COUNTIF('Start Set'!A:A, A117) &gt; 0, 1, 0)</f>
        <v>0</v>
      </c>
      <c r="G117" s="7">
        <f>IF(COUNTIF('Iteration 1 - Forward'!A:A, A117) &gt; 0, 1, 0)</f>
        <v>0</v>
      </c>
      <c r="H117" s="7">
        <f>IF(COUNTIF('Iteration 1 - Backward'!A:A, A117) &gt; 0, 1, 0)</f>
        <v>0</v>
      </c>
      <c r="I117" s="7">
        <f>IF(COUNTIF('Iteration 2 - Forward-Forward'!A:A, A117) &gt; 0, 1, 0)</f>
        <v>0</v>
      </c>
      <c r="J117" s="7">
        <f>IF(COUNTIF('Iteration 2 - Forward-Backward'!A:A, A117) &gt; 0, 1, 0)</f>
        <v>0</v>
      </c>
      <c r="K117" s="7">
        <f>IF(COUNTIF('Iteration 2 - Backward-Backward'!A:A, A117) &gt; 0, 1, 0)</f>
        <v>0</v>
      </c>
      <c r="L117" s="7">
        <f>IF(COUNTIF('Iteration 2 - Backward-Forward'!A:A, A117) &gt; 0, 1, 0)</f>
        <v>0</v>
      </c>
      <c r="M117" s="7">
        <f>IF(COUNTIF('Iteration 3 - FFF'!A:A, A117) &gt; 0, 1, 0)</f>
        <v>0</v>
      </c>
      <c r="N117" s="7">
        <f>IF(COUNTIF('Iteration 3 - FFB'!A:A, A117) &gt; 0, 1, 0)</f>
        <v>0</v>
      </c>
      <c r="O117" s="7">
        <f>IF(COUNTIF('Iteration 3 - FBF'!A:A, A117) &gt; 0, 1, 0)</f>
        <v>0</v>
      </c>
      <c r="P117" s="7">
        <f>IF(COUNTIF('Iteration 3 - FBB'!A:A, A117) &gt; 0, 1, 0)</f>
        <v>0</v>
      </c>
      <c r="Q117" s="7">
        <f>IF(COUNTIF('Iteration 3 - BBB'!A:A, A117) &gt; 0, 1, 0)</f>
        <v>0</v>
      </c>
      <c r="R117" s="7">
        <f>IF(COUNTIF('Iteration 3 - BBF'!A:A, A117) &gt; 0, 1, 0)</f>
        <v>0</v>
      </c>
      <c r="S117" s="7">
        <f>IF(COUNTIF('Iteration 3 - BFF'!A:A, A117) &gt; 0, 1, 0)</f>
        <v>0</v>
      </c>
      <c r="T117" s="7">
        <f>IF(COUNTIF('Iteration 3 - BFB'!A:A, A117) &gt; 0, 1, 0)</f>
        <v>0</v>
      </c>
      <c r="U117" s="7">
        <f>IF(COUNTIF('Iteration 4 - FFBB'!A:A, A117) &gt; 0, 1, 0)</f>
        <v>0</v>
      </c>
      <c r="V117" s="7">
        <f>IF(COUNTIF('Iteration 4 - FFBF'!A:A, A117) &gt; 0, 1, 0)</f>
        <v>0</v>
      </c>
      <c r="W117" s="7">
        <v>1</v>
      </c>
    </row>
    <row r="118" spans="1:23" x14ac:dyDescent="0.25">
      <c r="A118" s="7" t="s">
        <v>12708</v>
      </c>
      <c r="B118" s="7" t="s">
        <v>12709</v>
      </c>
      <c r="C118" s="7">
        <v>2019</v>
      </c>
      <c r="D118" s="7" t="s">
        <v>12707</v>
      </c>
      <c r="E118" s="7">
        <f t="shared" si="1"/>
        <v>0</v>
      </c>
      <c r="F118" s="7">
        <f>IF(COUNTIF('Start Set'!A:A, A118) &gt; 0, 1, 0)</f>
        <v>0</v>
      </c>
      <c r="G118" s="7">
        <f>IF(COUNTIF('Iteration 1 - Forward'!A:A, A118) &gt; 0, 1, 0)</f>
        <v>0</v>
      </c>
      <c r="H118" s="7">
        <f>IF(COUNTIF('Iteration 1 - Backward'!A:A, A118) &gt; 0, 1, 0)</f>
        <v>0</v>
      </c>
      <c r="I118" s="7">
        <f>IF(COUNTIF('Iteration 2 - Forward-Forward'!A:A, A118) &gt; 0, 1, 0)</f>
        <v>0</v>
      </c>
      <c r="J118" s="7">
        <f>IF(COUNTIF('Iteration 2 - Forward-Backward'!A:A, A118) &gt; 0, 1, 0)</f>
        <v>0</v>
      </c>
      <c r="K118" s="7">
        <f>IF(COUNTIF('Iteration 2 - Backward-Backward'!A:A, A118) &gt; 0, 1, 0)</f>
        <v>0</v>
      </c>
      <c r="L118" s="7">
        <f>IF(COUNTIF('Iteration 2 - Backward-Forward'!A:A, A118) &gt; 0, 1, 0)</f>
        <v>0</v>
      </c>
      <c r="M118" s="7">
        <f>IF(COUNTIF('Iteration 3 - FFF'!A:A, A118) &gt; 0, 1, 0)</f>
        <v>0</v>
      </c>
      <c r="N118" s="7">
        <f>IF(COUNTIF('Iteration 3 - FFB'!A:A, A118) &gt; 0, 1, 0)</f>
        <v>0</v>
      </c>
      <c r="O118" s="7">
        <f>IF(COUNTIF('Iteration 3 - FBF'!A:A, A118) &gt; 0, 1, 0)</f>
        <v>0</v>
      </c>
      <c r="P118" s="7">
        <f>IF(COUNTIF('Iteration 3 - FBB'!A:A, A118) &gt; 0, 1, 0)</f>
        <v>0</v>
      </c>
      <c r="Q118" s="7">
        <f>IF(COUNTIF('Iteration 3 - BBB'!A:A, A118) &gt; 0, 1, 0)</f>
        <v>0</v>
      </c>
      <c r="R118" s="7">
        <f>IF(COUNTIF('Iteration 3 - BBF'!A:A, A118) &gt; 0, 1, 0)</f>
        <v>0</v>
      </c>
      <c r="S118" s="7">
        <f>IF(COUNTIF('Iteration 3 - BFF'!A:A, A118) &gt; 0, 1, 0)</f>
        <v>0</v>
      </c>
      <c r="T118" s="7">
        <f>IF(COUNTIF('Iteration 3 - BFB'!A:A, A118) &gt; 0, 1, 0)</f>
        <v>0</v>
      </c>
      <c r="U118" s="7">
        <f>IF(COUNTIF('Iteration 4 - FFBB'!A:A, A118) &gt; 0, 1, 0)</f>
        <v>0</v>
      </c>
      <c r="V118" s="7">
        <f>IF(COUNTIF('Iteration 4 - FFBF'!A:A, A118) &gt; 0, 1, 0)</f>
        <v>0</v>
      </c>
      <c r="W118" s="7">
        <v>1</v>
      </c>
    </row>
    <row r="119" spans="1:23" x14ac:dyDescent="0.25">
      <c r="A119" s="7" t="s">
        <v>12728</v>
      </c>
      <c r="B119" s="7" t="s">
        <v>6684</v>
      </c>
      <c r="C119" s="7">
        <v>2019</v>
      </c>
      <c r="D119" s="7" t="s">
        <v>6684</v>
      </c>
      <c r="E119" s="7">
        <f t="shared" si="1"/>
        <v>0</v>
      </c>
      <c r="F119" s="7">
        <f>IF(COUNTIF('Start Set'!A:A, A119) &gt; 0, 1, 0)</f>
        <v>0</v>
      </c>
      <c r="G119" s="7">
        <f>IF(COUNTIF('Iteration 1 - Forward'!A:A, A119) &gt; 0, 1, 0)</f>
        <v>0</v>
      </c>
      <c r="H119" s="7">
        <f>IF(COUNTIF('Iteration 1 - Backward'!A:A, A119) &gt; 0, 1, 0)</f>
        <v>0</v>
      </c>
      <c r="I119" s="7">
        <f>IF(COUNTIF('Iteration 2 - Forward-Forward'!A:A, A119) &gt; 0, 1, 0)</f>
        <v>0</v>
      </c>
      <c r="J119" s="7">
        <f>IF(COUNTIF('Iteration 2 - Forward-Backward'!A:A, A119) &gt; 0, 1, 0)</f>
        <v>0</v>
      </c>
      <c r="K119" s="7">
        <f>IF(COUNTIF('Iteration 2 - Backward-Backward'!A:A, A119) &gt; 0, 1, 0)</f>
        <v>0</v>
      </c>
      <c r="L119" s="7">
        <f>IF(COUNTIF('Iteration 2 - Backward-Forward'!A:A, A119) &gt; 0, 1, 0)</f>
        <v>0</v>
      </c>
      <c r="M119" s="7">
        <f>IF(COUNTIF('Iteration 3 - FFF'!A:A, A119) &gt; 0, 1, 0)</f>
        <v>0</v>
      </c>
      <c r="N119" s="7">
        <f>IF(COUNTIF('Iteration 3 - FFB'!A:A, A119) &gt; 0, 1, 0)</f>
        <v>0</v>
      </c>
      <c r="O119" s="7">
        <f>IF(COUNTIF('Iteration 3 - FBF'!A:A, A119) &gt; 0, 1, 0)</f>
        <v>0</v>
      </c>
      <c r="P119" s="7">
        <f>IF(COUNTIF('Iteration 3 - FBB'!A:A, A119) &gt; 0, 1, 0)</f>
        <v>1</v>
      </c>
      <c r="Q119" s="7">
        <f>IF(COUNTIF('Iteration 3 - BBB'!A:A, A119) &gt; 0, 1, 0)</f>
        <v>0</v>
      </c>
      <c r="R119" s="7">
        <f>IF(COUNTIF('Iteration 3 - BBF'!A:A, A119) &gt; 0, 1, 0)</f>
        <v>0</v>
      </c>
      <c r="S119" s="7">
        <f>IF(COUNTIF('Iteration 3 - BFF'!A:A, A119) &gt; 0, 1, 0)</f>
        <v>0</v>
      </c>
      <c r="T119" s="7">
        <f>IF(COUNTIF('Iteration 3 - BFB'!A:A, A119) &gt; 0, 1, 0)</f>
        <v>0</v>
      </c>
      <c r="U119" s="7">
        <f>IF(COUNTIF('Iteration 4 - FFBB'!A:A, A119) &gt; 0, 1, 0)</f>
        <v>0</v>
      </c>
      <c r="V119" s="7">
        <f>IF(COUNTIF('Iteration 4 - FFBF'!A:A, A119) &gt; 0, 1, 0)</f>
        <v>0</v>
      </c>
      <c r="W119" s="7">
        <v>1</v>
      </c>
    </row>
    <row r="120" spans="1:23" x14ac:dyDescent="0.25">
      <c r="A120" s="7" t="s">
        <v>12739</v>
      </c>
      <c r="B120" s="7" t="s">
        <v>6660</v>
      </c>
      <c r="C120" s="7">
        <v>2019</v>
      </c>
      <c r="D120" s="7" t="s">
        <v>6660</v>
      </c>
      <c r="E120" s="7">
        <f t="shared" si="1"/>
        <v>0</v>
      </c>
      <c r="F120" s="7">
        <f>IF(COUNTIF('Start Set'!A:A, A120) &gt; 0, 1, 0)</f>
        <v>0</v>
      </c>
      <c r="G120" s="7">
        <f>IF(COUNTIF('Iteration 1 - Forward'!A:A, A120) &gt; 0, 1, 0)</f>
        <v>0</v>
      </c>
      <c r="H120" s="7">
        <f>IF(COUNTIF('Iteration 1 - Backward'!A:A, A120) &gt; 0, 1, 0)</f>
        <v>0</v>
      </c>
      <c r="I120" s="7">
        <f>IF(COUNTIF('Iteration 2 - Forward-Forward'!A:A, A120) &gt; 0, 1, 0)</f>
        <v>0</v>
      </c>
      <c r="J120" s="7">
        <f>IF(COUNTIF('Iteration 2 - Forward-Backward'!A:A, A120) &gt; 0, 1, 0)</f>
        <v>0</v>
      </c>
      <c r="K120" s="7">
        <f>IF(COUNTIF('Iteration 2 - Backward-Backward'!A:A, A120) &gt; 0, 1, 0)</f>
        <v>0</v>
      </c>
      <c r="L120" s="7">
        <f>IF(COUNTIF('Iteration 2 - Backward-Forward'!A:A, A120) &gt; 0, 1, 0)</f>
        <v>0</v>
      </c>
      <c r="M120" s="7">
        <f>IF(COUNTIF('Iteration 3 - FFF'!A:A, A120) &gt; 0, 1, 0)</f>
        <v>0</v>
      </c>
      <c r="N120" s="7">
        <f>IF(COUNTIF('Iteration 3 - FFB'!A:A, A120) &gt; 0, 1, 0)</f>
        <v>0</v>
      </c>
      <c r="O120" s="7">
        <f>IF(COUNTIF('Iteration 3 - FBF'!A:A, A120) &gt; 0, 1, 0)</f>
        <v>0</v>
      </c>
      <c r="P120" s="7">
        <f>IF(COUNTIF('Iteration 3 - FBB'!A:A, A120) &gt; 0, 1, 0)</f>
        <v>0</v>
      </c>
      <c r="Q120" s="7">
        <f>IF(COUNTIF('Iteration 3 - BBB'!A:A, A120) &gt; 0, 1, 0)</f>
        <v>0</v>
      </c>
      <c r="R120" s="7">
        <f>IF(COUNTIF('Iteration 3 - BBF'!A:A, A120) &gt; 0, 1, 0)</f>
        <v>0</v>
      </c>
      <c r="S120" s="7">
        <f>IF(COUNTIF('Iteration 3 - BFF'!A:A, A120) &gt; 0, 1, 0)</f>
        <v>0</v>
      </c>
      <c r="T120" s="7">
        <f>IF(COUNTIF('Iteration 3 - BFB'!A:A, A120) &gt; 0, 1, 0)</f>
        <v>0</v>
      </c>
      <c r="U120" s="7">
        <f>IF(COUNTIF('Iteration 4 - FFBB'!A:A, A120) &gt; 0, 1, 0)</f>
        <v>0</v>
      </c>
      <c r="V120" s="7">
        <f>IF(COUNTIF('Iteration 4 - FFBF'!A:A, A120) &gt; 0, 1, 0)</f>
        <v>0</v>
      </c>
      <c r="W120" s="7">
        <v>1</v>
      </c>
    </row>
    <row r="121" spans="1:23" x14ac:dyDescent="0.25">
      <c r="A121" s="7" t="s">
        <v>12740</v>
      </c>
      <c r="B121" s="7" t="s">
        <v>6684</v>
      </c>
      <c r="C121" s="7">
        <v>2019</v>
      </c>
      <c r="D121" s="7" t="s">
        <v>6684</v>
      </c>
      <c r="E121" s="7">
        <f t="shared" si="1"/>
        <v>0</v>
      </c>
      <c r="F121" s="7">
        <f>IF(COUNTIF('Start Set'!A:A, A121) &gt; 0, 1, 0)</f>
        <v>0</v>
      </c>
      <c r="G121" s="7">
        <f>IF(COUNTIF('Iteration 1 - Forward'!A:A, A121) &gt; 0, 1, 0)</f>
        <v>0</v>
      </c>
      <c r="H121" s="7">
        <f>IF(COUNTIF('Iteration 1 - Backward'!A:A, A121) &gt; 0, 1, 0)</f>
        <v>0</v>
      </c>
      <c r="I121" s="7">
        <f>IF(COUNTIF('Iteration 2 - Forward-Forward'!A:A, A121) &gt; 0, 1, 0)</f>
        <v>0</v>
      </c>
      <c r="J121" s="7">
        <f>IF(COUNTIF('Iteration 2 - Forward-Backward'!A:A, A121) &gt; 0, 1, 0)</f>
        <v>0</v>
      </c>
      <c r="K121" s="7">
        <f>IF(COUNTIF('Iteration 2 - Backward-Backward'!A:A, A121) &gt; 0, 1, 0)</f>
        <v>0</v>
      </c>
      <c r="L121" s="7">
        <f>IF(COUNTIF('Iteration 2 - Backward-Forward'!A:A, A121) &gt; 0, 1, 0)</f>
        <v>0</v>
      </c>
      <c r="M121" s="7">
        <f>IF(COUNTIF('Iteration 3 - FFF'!A:A, A121) &gt; 0, 1, 0)</f>
        <v>0</v>
      </c>
      <c r="N121" s="7">
        <f>IF(COUNTIF('Iteration 3 - FFB'!A:A, A121) &gt; 0, 1, 0)</f>
        <v>0</v>
      </c>
      <c r="O121" s="7">
        <f>IF(COUNTIF('Iteration 3 - FBF'!A:A, A121) &gt; 0, 1, 0)</f>
        <v>0</v>
      </c>
      <c r="P121" s="7">
        <f>IF(COUNTIF('Iteration 3 - FBB'!A:A, A121) &gt; 0, 1, 0)</f>
        <v>0</v>
      </c>
      <c r="Q121" s="7">
        <f>IF(COUNTIF('Iteration 3 - BBB'!A:A, A121) &gt; 0, 1, 0)</f>
        <v>0</v>
      </c>
      <c r="R121" s="7">
        <f>IF(COUNTIF('Iteration 3 - BBF'!A:A, A121) &gt; 0, 1, 0)</f>
        <v>0</v>
      </c>
      <c r="S121" s="7">
        <f>IF(COUNTIF('Iteration 3 - BFF'!A:A, A121) &gt; 0, 1, 0)</f>
        <v>0</v>
      </c>
      <c r="T121" s="7">
        <f>IF(COUNTIF('Iteration 3 - BFB'!A:A, A121) &gt; 0, 1, 0)</f>
        <v>0</v>
      </c>
      <c r="U121" s="7">
        <f>IF(COUNTIF('Iteration 4 - FFBB'!A:A, A121) &gt; 0, 1, 0)</f>
        <v>0</v>
      </c>
      <c r="V121" s="7">
        <f>IF(COUNTIF('Iteration 4 - FFBF'!A:A, A121) &gt; 0, 1, 0)</f>
        <v>0</v>
      </c>
      <c r="W121" s="7">
        <v>1</v>
      </c>
    </row>
    <row r="122" spans="1:23" x14ac:dyDescent="0.25">
      <c r="A122" s="7" t="s">
        <v>12746</v>
      </c>
      <c r="B122" s="7" t="s">
        <v>6660</v>
      </c>
      <c r="C122" s="7">
        <v>2019</v>
      </c>
      <c r="D122" s="7" t="s">
        <v>6660</v>
      </c>
      <c r="E122" s="7">
        <f t="shared" si="1"/>
        <v>0</v>
      </c>
      <c r="F122" s="7">
        <f>IF(COUNTIF('Start Set'!A:A, A122) &gt; 0, 1, 0)</f>
        <v>0</v>
      </c>
      <c r="G122" s="7">
        <f>IF(COUNTIF('Iteration 1 - Forward'!A:A, A122) &gt; 0, 1, 0)</f>
        <v>0</v>
      </c>
      <c r="H122" s="7">
        <f>IF(COUNTIF('Iteration 1 - Backward'!A:A, A122) &gt; 0, 1, 0)</f>
        <v>0</v>
      </c>
      <c r="I122" s="7">
        <f>IF(COUNTIF('Iteration 2 - Forward-Forward'!A:A, A122) &gt; 0, 1, 0)</f>
        <v>0</v>
      </c>
      <c r="J122" s="7">
        <f>IF(COUNTIF('Iteration 2 - Forward-Backward'!A:A, A122) &gt; 0, 1, 0)</f>
        <v>0</v>
      </c>
      <c r="K122" s="7">
        <f>IF(COUNTIF('Iteration 2 - Backward-Backward'!A:A, A122) &gt; 0, 1, 0)</f>
        <v>0</v>
      </c>
      <c r="L122" s="7">
        <f>IF(COUNTIF('Iteration 2 - Backward-Forward'!A:A, A122) &gt; 0, 1, 0)</f>
        <v>0</v>
      </c>
      <c r="M122" s="7">
        <f>IF(COUNTIF('Iteration 3 - FFF'!A:A, A122) &gt; 0, 1, 0)</f>
        <v>0</v>
      </c>
      <c r="N122" s="7">
        <f>IF(COUNTIF('Iteration 3 - FFB'!A:A, A122) &gt; 0, 1, 0)</f>
        <v>0</v>
      </c>
      <c r="O122" s="7">
        <f>IF(COUNTIF('Iteration 3 - FBF'!A:A, A122) &gt; 0, 1, 0)</f>
        <v>0</v>
      </c>
      <c r="P122" s="7">
        <f>IF(COUNTIF('Iteration 3 - FBB'!A:A, A122) &gt; 0, 1, 0)</f>
        <v>0</v>
      </c>
      <c r="Q122" s="7">
        <f>IF(COUNTIF('Iteration 3 - BBB'!A:A, A122) &gt; 0, 1, 0)</f>
        <v>0</v>
      </c>
      <c r="R122" s="7">
        <f>IF(COUNTIF('Iteration 3 - BBF'!A:A, A122) &gt; 0, 1, 0)</f>
        <v>0</v>
      </c>
      <c r="S122" s="7">
        <f>IF(COUNTIF('Iteration 3 - BFF'!A:A, A122) &gt; 0, 1, 0)</f>
        <v>0</v>
      </c>
      <c r="T122" s="7">
        <f>IF(COUNTIF('Iteration 3 - BFB'!A:A, A122) &gt; 0, 1, 0)</f>
        <v>0</v>
      </c>
      <c r="U122" s="7">
        <f>IF(COUNTIF('Iteration 4 - FFBB'!A:A, A122) &gt; 0, 1, 0)</f>
        <v>0</v>
      </c>
      <c r="V122" s="7">
        <f>IF(COUNTIF('Iteration 4 - FFBF'!A:A, A122) &gt; 0, 1, 0)</f>
        <v>0</v>
      </c>
      <c r="W122" s="7">
        <v>1</v>
      </c>
    </row>
    <row r="123" spans="1:23" x14ac:dyDescent="0.25">
      <c r="A123" s="7" t="s">
        <v>12749</v>
      </c>
      <c r="B123" s="7" t="s">
        <v>12750</v>
      </c>
      <c r="C123" s="7">
        <v>2019</v>
      </c>
      <c r="D123" s="7" t="s">
        <v>12751</v>
      </c>
      <c r="E123" s="7">
        <f t="shared" si="1"/>
        <v>0</v>
      </c>
      <c r="F123" s="7">
        <f>IF(COUNTIF('Start Set'!A:A, A123) &gt; 0, 1, 0)</f>
        <v>0</v>
      </c>
      <c r="G123" s="7">
        <f>IF(COUNTIF('Iteration 1 - Forward'!A:A, A123) &gt; 0, 1, 0)</f>
        <v>0</v>
      </c>
      <c r="H123" s="7">
        <f>IF(COUNTIF('Iteration 1 - Backward'!A:A, A123) &gt; 0, 1, 0)</f>
        <v>0</v>
      </c>
      <c r="I123" s="7">
        <f>IF(COUNTIF('Iteration 2 - Forward-Forward'!A:A, A123) &gt; 0, 1, 0)</f>
        <v>0</v>
      </c>
      <c r="J123" s="7">
        <f>IF(COUNTIF('Iteration 2 - Forward-Backward'!A:A, A123) &gt; 0, 1, 0)</f>
        <v>0</v>
      </c>
      <c r="K123" s="7">
        <f>IF(COUNTIF('Iteration 2 - Backward-Backward'!A:A, A123) &gt; 0, 1, 0)</f>
        <v>0</v>
      </c>
      <c r="L123" s="7">
        <f>IF(COUNTIF('Iteration 2 - Backward-Forward'!A:A, A123) &gt; 0, 1, 0)</f>
        <v>0</v>
      </c>
      <c r="M123" s="7">
        <f>IF(COUNTIF('Iteration 3 - FFF'!A:A, A123) &gt; 0, 1, 0)</f>
        <v>0</v>
      </c>
      <c r="N123" s="7">
        <f>IF(COUNTIF('Iteration 3 - FFB'!A:A, A123) &gt; 0, 1, 0)</f>
        <v>0</v>
      </c>
      <c r="O123" s="7">
        <f>IF(COUNTIF('Iteration 3 - FBF'!A:A, A123) &gt; 0, 1, 0)</f>
        <v>0</v>
      </c>
      <c r="P123" s="7">
        <f>IF(COUNTIF('Iteration 3 - FBB'!A:A, A123) &gt; 0, 1, 0)</f>
        <v>0</v>
      </c>
      <c r="Q123" s="7">
        <f>IF(COUNTIF('Iteration 3 - BBB'!A:A, A123) &gt; 0, 1, 0)</f>
        <v>0</v>
      </c>
      <c r="R123" s="7">
        <f>IF(COUNTIF('Iteration 3 - BBF'!A:A, A123) &gt; 0, 1, 0)</f>
        <v>0</v>
      </c>
      <c r="S123" s="7">
        <f>IF(COUNTIF('Iteration 3 - BFF'!A:A, A123) &gt; 0, 1, 0)</f>
        <v>0</v>
      </c>
      <c r="T123" s="7">
        <f>IF(COUNTIF('Iteration 3 - BFB'!A:A, A123) &gt; 0, 1, 0)</f>
        <v>0</v>
      </c>
      <c r="U123" s="7">
        <f>IF(COUNTIF('Iteration 4 - FFBB'!A:A, A123) &gt; 0, 1, 0)</f>
        <v>0</v>
      </c>
      <c r="V123" s="7">
        <f>IF(COUNTIF('Iteration 4 - FFBF'!A:A, A123) &gt; 0, 1, 0)</f>
        <v>0</v>
      </c>
      <c r="W123" s="7">
        <v>1</v>
      </c>
    </row>
    <row r="124" spans="1:23" x14ac:dyDescent="0.25">
      <c r="A124" s="7" t="s">
        <v>12755</v>
      </c>
      <c r="B124" s="7" t="s">
        <v>9171</v>
      </c>
      <c r="C124" s="7">
        <v>2019</v>
      </c>
      <c r="D124" s="7" t="s">
        <v>9171</v>
      </c>
      <c r="E124" s="7">
        <f t="shared" si="1"/>
        <v>0</v>
      </c>
      <c r="F124" s="7">
        <f>IF(COUNTIF('Start Set'!A:A, A124) &gt; 0, 1, 0)</f>
        <v>0</v>
      </c>
      <c r="G124" s="7">
        <f>IF(COUNTIF('Iteration 1 - Forward'!A:A, A124) &gt; 0, 1, 0)</f>
        <v>0</v>
      </c>
      <c r="H124" s="7">
        <f>IF(COUNTIF('Iteration 1 - Backward'!A:A, A124) &gt; 0, 1, 0)</f>
        <v>0</v>
      </c>
      <c r="I124" s="7">
        <f>IF(COUNTIF('Iteration 2 - Forward-Forward'!A:A, A124) &gt; 0, 1, 0)</f>
        <v>0</v>
      </c>
      <c r="J124" s="7">
        <f>IF(COUNTIF('Iteration 2 - Forward-Backward'!A:A, A124) &gt; 0, 1, 0)</f>
        <v>0</v>
      </c>
      <c r="K124" s="7">
        <f>IF(COUNTIF('Iteration 2 - Backward-Backward'!A:A, A124) &gt; 0, 1, 0)</f>
        <v>0</v>
      </c>
      <c r="L124" s="7">
        <f>IF(COUNTIF('Iteration 2 - Backward-Forward'!A:A, A124) &gt; 0, 1, 0)</f>
        <v>0</v>
      </c>
      <c r="M124" s="7">
        <f>IF(COUNTIF('Iteration 3 - FFF'!A:A, A124) &gt; 0, 1, 0)</f>
        <v>0</v>
      </c>
      <c r="N124" s="7">
        <f>IF(COUNTIF('Iteration 3 - FFB'!A:A, A124) &gt; 0, 1, 0)</f>
        <v>0</v>
      </c>
      <c r="O124" s="7">
        <f>IF(COUNTIF('Iteration 3 - FBF'!A:A, A124) &gt; 0, 1, 0)</f>
        <v>0</v>
      </c>
      <c r="P124" s="7">
        <f>IF(COUNTIF('Iteration 3 - FBB'!A:A, A124) &gt; 0, 1, 0)</f>
        <v>0</v>
      </c>
      <c r="Q124" s="7">
        <f>IF(COUNTIF('Iteration 3 - BBB'!A:A, A124) &gt; 0, 1, 0)</f>
        <v>0</v>
      </c>
      <c r="R124" s="7">
        <f>IF(COUNTIF('Iteration 3 - BBF'!A:A, A124) &gt; 0, 1, 0)</f>
        <v>0</v>
      </c>
      <c r="S124" s="7">
        <f>IF(COUNTIF('Iteration 3 - BFF'!A:A, A124) &gt; 0, 1, 0)</f>
        <v>0</v>
      </c>
      <c r="T124" s="7">
        <f>IF(COUNTIF('Iteration 3 - BFB'!A:A, A124) &gt; 0, 1, 0)</f>
        <v>0</v>
      </c>
      <c r="U124" s="7">
        <f>IF(COUNTIF('Iteration 4 - FFBB'!A:A, A124) &gt; 0, 1, 0)</f>
        <v>0</v>
      </c>
      <c r="V124" s="7">
        <f>IF(COUNTIF('Iteration 4 - FFBF'!A:A, A124) &gt; 0, 1, 0)</f>
        <v>0</v>
      </c>
      <c r="W124" s="7">
        <v>1</v>
      </c>
    </row>
    <row r="125" spans="1:23" x14ac:dyDescent="0.25">
      <c r="A125" s="7" t="s">
        <v>12760</v>
      </c>
      <c r="B125" s="7" t="s">
        <v>12759</v>
      </c>
      <c r="C125" s="7">
        <v>2019</v>
      </c>
      <c r="D125" s="7" t="s">
        <v>12759</v>
      </c>
      <c r="E125" s="7">
        <f t="shared" si="1"/>
        <v>0</v>
      </c>
      <c r="F125" s="7">
        <f>IF(COUNTIF('Start Set'!A:A, A125) &gt; 0, 1, 0)</f>
        <v>0</v>
      </c>
      <c r="G125" s="7">
        <f>IF(COUNTIF('Iteration 1 - Forward'!A:A, A125) &gt; 0, 1, 0)</f>
        <v>0</v>
      </c>
      <c r="H125" s="7">
        <f>IF(COUNTIF('Iteration 1 - Backward'!A:A, A125) &gt; 0, 1, 0)</f>
        <v>0</v>
      </c>
      <c r="I125" s="7">
        <f>IF(COUNTIF('Iteration 2 - Forward-Forward'!A:A, A125) &gt; 0, 1, 0)</f>
        <v>0</v>
      </c>
      <c r="J125" s="7">
        <f>IF(COUNTIF('Iteration 2 - Forward-Backward'!A:A, A125) &gt; 0, 1, 0)</f>
        <v>0</v>
      </c>
      <c r="K125" s="7">
        <f>IF(COUNTIF('Iteration 2 - Backward-Backward'!A:A, A125) &gt; 0, 1, 0)</f>
        <v>0</v>
      </c>
      <c r="L125" s="7">
        <f>IF(COUNTIF('Iteration 2 - Backward-Forward'!A:A, A125) &gt; 0, 1, 0)</f>
        <v>0</v>
      </c>
      <c r="M125" s="7">
        <f>IF(COUNTIF('Iteration 3 - FFF'!A:A, A125) &gt; 0, 1, 0)</f>
        <v>0</v>
      </c>
      <c r="N125" s="7">
        <f>IF(COUNTIF('Iteration 3 - FFB'!A:A, A125) &gt; 0, 1, 0)</f>
        <v>0</v>
      </c>
      <c r="O125" s="7">
        <f>IF(COUNTIF('Iteration 3 - FBF'!A:A, A125) &gt; 0, 1, 0)</f>
        <v>0</v>
      </c>
      <c r="P125" s="7">
        <f>IF(COUNTIF('Iteration 3 - FBB'!A:A, A125) &gt; 0, 1, 0)</f>
        <v>0</v>
      </c>
      <c r="Q125" s="7">
        <f>IF(COUNTIF('Iteration 3 - BBB'!A:A, A125) &gt; 0, 1, 0)</f>
        <v>0</v>
      </c>
      <c r="R125" s="7">
        <f>IF(COUNTIF('Iteration 3 - BBF'!A:A, A125) &gt; 0, 1, 0)</f>
        <v>0</v>
      </c>
      <c r="S125" s="7">
        <f>IF(COUNTIF('Iteration 3 - BFF'!A:A, A125) &gt; 0, 1, 0)</f>
        <v>0</v>
      </c>
      <c r="T125" s="7">
        <f>IF(COUNTIF('Iteration 3 - BFB'!A:A, A125) &gt; 0, 1, 0)</f>
        <v>0</v>
      </c>
      <c r="U125" s="7">
        <f>IF(COUNTIF('Iteration 4 - FFBB'!A:A, A125) &gt; 0, 1, 0)</f>
        <v>0</v>
      </c>
      <c r="V125" s="7">
        <f>IF(COUNTIF('Iteration 4 - FFBF'!A:A, A125) &gt; 0, 1, 0)</f>
        <v>0</v>
      </c>
      <c r="W125" s="7">
        <v>1</v>
      </c>
    </row>
    <row r="126" spans="1:23" x14ac:dyDescent="0.25">
      <c r="A126" s="7" t="s">
        <v>12766</v>
      </c>
      <c r="B126" s="7" t="s">
        <v>12767</v>
      </c>
      <c r="C126" s="7">
        <v>2019</v>
      </c>
      <c r="D126" s="7" t="s">
        <v>12768</v>
      </c>
      <c r="E126" s="7">
        <f t="shared" si="1"/>
        <v>0</v>
      </c>
      <c r="F126" s="7">
        <f>IF(COUNTIF('Start Set'!A:A, A126) &gt; 0, 1, 0)</f>
        <v>0</v>
      </c>
      <c r="G126" s="7">
        <f>IF(COUNTIF('Iteration 1 - Forward'!A:A, A126) &gt; 0, 1, 0)</f>
        <v>0</v>
      </c>
      <c r="H126" s="7">
        <f>IF(COUNTIF('Iteration 1 - Backward'!A:A, A126) &gt; 0, 1, 0)</f>
        <v>0</v>
      </c>
      <c r="I126" s="7">
        <f>IF(COUNTIF('Iteration 2 - Forward-Forward'!A:A, A126) &gt; 0, 1, 0)</f>
        <v>0</v>
      </c>
      <c r="J126" s="7">
        <f>IF(COUNTIF('Iteration 2 - Forward-Backward'!A:A, A126) &gt; 0, 1, 0)</f>
        <v>0</v>
      </c>
      <c r="K126" s="7">
        <f>IF(COUNTIF('Iteration 2 - Backward-Backward'!A:A, A126) &gt; 0, 1, 0)</f>
        <v>0</v>
      </c>
      <c r="L126" s="7">
        <f>IF(COUNTIF('Iteration 2 - Backward-Forward'!A:A, A126) &gt; 0, 1, 0)</f>
        <v>0</v>
      </c>
      <c r="M126" s="7">
        <f>IF(COUNTIF('Iteration 3 - FFF'!A:A, A126) &gt; 0, 1, 0)</f>
        <v>0</v>
      </c>
      <c r="N126" s="7">
        <f>IF(COUNTIF('Iteration 3 - FFB'!A:A, A126) &gt; 0, 1, 0)</f>
        <v>0</v>
      </c>
      <c r="O126" s="7">
        <f>IF(COUNTIF('Iteration 3 - FBF'!A:A, A126) &gt; 0, 1, 0)</f>
        <v>0</v>
      </c>
      <c r="P126" s="7">
        <f>IF(COUNTIF('Iteration 3 - FBB'!A:A, A126) &gt; 0, 1, 0)</f>
        <v>0</v>
      </c>
      <c r="Q126" s="7">
        <f>IF(COUNTIF('Iteration 3 - BBB'!A:A, A126) &gt; 0, 1, 0)</f>
        <v>0</v>
      </c>
      <c r="R126" s="7">
        <f>IF(COUNTIF('Iteration 3 - BBF'!A:A, A126) &gt; 0, 1, 0)</f>
        <v>0</v>
      </c>
      <c r="S126" s="7">
        <f>IF(COUNTIF('Iteration 3 - BFF'!A:A, A126) &gt; 0, 1, 0)</f>
        <v>0</v>
      </c>
      <c r="T126" s="7">
        <f>IF(COUNTIF('Iteration 3 - BFB'!A:A, A126) &gt; 0, 1, 0)</f>
        <v>0</v>
      </c>
      <c r="U126" s="7">
        <f>IF(COUNTIF('Iteration 4 - FFBB'!A:A, A126) &gt; 0, 1, 0)</f>
        <v>0</v>
      </c>
      <c r="V126" s="7">
        <f>IF(COUNTIF('Iteration 4 - FFBF'!A:A, A126) &gt; 0, 1, 0)</f>
        <v>0</v>
      </c>
      <c r="W126" s="7">
        <v>1</v>
      </c>
    </row>
    <row r="127" spans="1:23" x14ac:dyDescent="0.25">
      <c r="A127" s="7" t="s">
        <v>12769</v>
      </c>
      <c r="B127" s="7" t="s">
        <v>6684</v>
      </c>
      <c r="C127" s="7">
        <v>2019</v>
      </c>
      <c r="D127" s="7" t="s">
        <v>6684</v>
      </c>
      <c r="E127" s="7">
        <f t="shared" si="1"/>
        <v>0</v>
      </c>
      <c r="F127" s="7">
        <f>IF(COUNTIF('Start Set'!A:A, A127) &gt; 0, 1, 0)</f>
        <v>0</v>
      </c>
      <c r="G127" s="7">
        <f>IF(COUNTIF('Iteration 1 - Forward'!A:A, A127) &gt; 0, 1, 0)</f>
        <v>0</v>
      </c>
      <c r="H127" s="7">
        <f>IF(COUNTIF('Iteration 1 - Backward'!A:A, A127) &gt; 0, 1, 0)</f>
        <v>0</v>
      </c>
      <c r="I127" s="7">
        <f>IF(COUNTIF('Iteration 2 - Forward-Forward'!A:A, A127) &gt; 0, 1, 0)</f>
        <v>0</v>
      </c>
      <c r="J127" s="7">
        <f>IF(COUNTIF('Iteration 2 - Forward-Backward'!A:A, A127) &gt; 0, 1, 0)</f>
        <v>0</v>
      </c>
      <c r="K127" s="7">
        <f>IF(COUNTIF('Iteration 2 - Backward-Backward'!A:A, A127) &gt; 0, 1, 0)</f>
        <v>0</v>
      </c>
      <c r="L127" s="7">
        <f>IF(COUNTIF('Iteration 2 - Backward-Forward'!A:A, A127) &gt; 0, 1, 0)</f>
        <v>0</v>
      </c>
      <c r="M127" s="7">
        <f>IF(COUNTIF('Iteration 3 - FFF'!A:A, A127) &gt; 0, 1, 0)</f>
        <v>0</v>
      </c>
      <c r="N127" s="7">
        <f>IF(COUNTIF('Iteration 3 - FFB'!A:A, A127) &gt; 0, 1, 0)</f>
        <v>0</v>
      </c>
      <c r="O127" s="7">
        <f>IF(COUNTIF('Iteration 3 - FBF'!A:A, A127) &gt; 0, 1, 0)</f>
        <v>0</v>
      </c>
      <c r="P127" s="7">
        <f>IF(COUNTIF('Iteration 3 - FBB'!A:A, A127) &gt; 0, 1, 0)</f>
        <v>0</v>
      </c>
      <c r="Q127" s="7">
        <f>IF(COUNTIF('Iteration 3 - BBB'!A:A, A127) &gt; 0, 1, 0)</f>
        <v>0</v>
      </c>
      <c r="R127" s="7">
        <f>IF(COUNTIF('Iteration 3 - BBF'!A:A, A127) &gt; 0, 1, 0)</f>
        <v>0</v>
      </c>
      <c r="S127" s="7">
        <f>IF(COUNTIF('Iteration 3 - BFF'!A:A, A127) &gt; 0, 1, 0)</f>
        <v>0</v>
      </c>
      <c r="T127" s="7">
        <f>IF(COUNTIF('Iteration 3 - BFB'!A:A, A127) &gt; 0, 1, 0)</f>
        <v>0</v>
      </c>
      <c r="U127" s="7">
        <f>IF(COUNTIF('Iteration 4 - FFBB'!A:A, A127) &gt; 0, 1, 0)</f>
        <v>0</v>
      </c>
      <c r="V127" s="7">
        <f>IF(COUNTIF('Iteration 4 - FFBF'!A:A, A127) &gt; 0, 1, 0)</f>
        <v>0</v>
      </c>
      <c r="W127" s="7">
        <v>1</v>
      </c>
    </row>
    <row r="128" spans="1:23" x14ac:dyDescent="0.25">
      <c r="A128" s="7" t="s">
        <v>12779</v>
      </c>
      <c r="B128" s="7" t="s">
        <v>12780</v>
      </c>
      <c r="C128" s="7">
        <v>2019</v>
      </c>
      <c r="D128" s="7" t="s">
        <v>8935</v>
      </c>
      <c r="E128" s="7">
        <f t="shared" si="1"/>
        <v>0</v>
      </c>
      <c r="F128" s="7">
        <f>IF(COUNTIF('Start Set'!A:A, A128) &gt; 0, 1, 0)</f>
        <v>0</v>
      </c>
      <c r="G128" s="7">
        <f>IF(COUNTIF('Iteration 1 - Forward'!A:A, A128) &gt; 0, 1, 0)</f>
        <v>0</v>
      </c>
      <c r="H128" s="7">
        <f>IF(COUNTIF('Iteration 1 - Backward'!A:A, A128) &gt; 0, 1, 0)</f>
        <v>0</v>
      </c>
      <c r="I128" s="7">
        <f>IF(COUNTIF('Iteration 2 - Forward-Forward'!A:A, A128) &gt; 0, 1, 0)</f>
        <v>0</v>
      </c>
      <c r="J128" s="7">
        <f>IF(COUNTIF('Iteration 2 - Forward-Backward'!A:A, A128) &gt; 0, 1, 0)</f>
        <v>0</v>
      </c>
      <c r="K128" s="7">
        <f>IF(COUNTIF('Iteration 2 - Backward-Backward'!A:A, A128) &gt; 0, 1, 0)</f>
        <v>0</v>
      </c>
      <c r="L128" s="7">
        <f>IF(COUNTIF('Iteration 2 - Backward-Forward'!A:A, A128) &gt; 0, 1, 0)</f>
        <v>0</v>
      </c>
      <c r="M128" s="7">
        <f>IF(COUNTIF('Iteration 3 - FFF'!A:A, A128) &gt; 0, 1, 0)</f>
        <v>0</v>
      </c>
      <c r="N128" s="7">
        <f>IF(COUNTIF('Iteration 3 - FFB'!A:A, A128) &gt; 0, 1, 0)</f>
        <v>0</v>
      </c>
      <c r="O128" s="7">
        <f>IF(COUNTIF('Iteration 3 - FBF'!A:A, A128) &gt; 0, 1, 0)</f>
        <v>0</v>
      </c>
      <c r="P128" s="7">
        <f>IF(COUNTIF('Iteration 3 - FBB'!A:A, A128) &gt; 0, 1, 0)</f>
        <v>0</v>
      </c>
      <c r="Q128" s="7">
        <f>IF(COUNTIF('Iteration 3 - BBB'!A:A, A128) &gt; 0, 1, 0)</f>
        <v>0</v>
      </c>
      <c r="R128" s="7">
        <f>IF(COUNTIF('Iteration 3 - BBF'!A:A, A128) &gt; 0, 1, 0)</f>
        <v>0</v>
      </c>
      <c r="S128" s="7">
        <f>IF(COUNTIF('Iteration 3 - BFF'!A:A, A128) &gt; 0, 1, 0)</f>
        <v>0</v>
      </c>
      <c r="T128" s="7">
        <f>IF(COUNTIF('Iteration 3 - BFB'!A:A, A128) &gt; 0, 1, 0)</f>
        <v>0</v>
      </c>
      <c r="U128" s="7">
        <f>IF(COUNTIF('Iteration 4 - FFBB'!A:A, A128) &gt; 0, 1, 0)</f>
        <v>0</v>
      </c>
      <c r="V128" s="7">
        <f>IF(COUNTIF('Iteration 4 - FFBF'!A:A, A128) &gt; 0, 1, 0)</f>
        <v>0</v>
      </c>
      <c r="W128" s="7">
        <v>1</v>
      </c>
    </row>
    <row r="129" spans="1:23" x14ac:dyDescent="0.25">
      <c r="A129" s="7" t="s">
        <v>12781</v>
      </c>
      <c r="B129" s="7" t="s">
        <v>12782</v>
      </c>
      <c r="C129" s="7">
        <v>2019</v>
      </c>
      <c r="D129" s="7" t="s">
        <v>4986</v>
      </c>
      <c r="E129" s="7">
        <f t="shared" si="1"/>
        <v>0</v>
      </c>
      <c r="F129" s="7">
        <f>IF(COUNTIF('Start Set'!A:A, A129) &gt; 0, 1, 0)</f>
        <v>0</v>
      </c>
      <c r="G129" s="7">
        <f>IF(COUNTIF('Iteration 1 - Forward'!A:A, A129) &gt; 0, 1, 0)</f>
        <v>0</v>
      </c>
      <c r="H129" s="7">
        <f>IF(COUNTIF('Iteration 1 - Backward'!A:A, A129) &gt; 0, 1, 0)</f>
        <v>0</v>
      </c>
      <c r="I129" s="7">
        <f>IF(COUNTIF('Iteration 2 - Forward-Forward'!A:A, A129) &gt; 0, 1, 0)</f>
        <v>0</v>
      </c>
      <c r="J129" s="7">
        <f>IF(COUNTIF('Iteration 2 - Forward-Backward'!A:A, A129) &gt; 0, 1, 0)</f>
        <v>0</v>
      </c>
      <c r="K129" s="7">
        <f>IF(COUNTIF('Iteration 2 - Backward-Backward'!A:A, A129) &gt; 0, 1, 0)</f>
        <v>0</v>
      </c>
      <c r="L129" s="7">
        <f>IF(COUNTIF('Iteration 2 - Backward-Forward'!A:A, A129) &gt; 0, 1, 0)</f>
        <v>0</v>
      </c>
      <c r="M129" s="7">
        <f>IF(COUNTIF('Iteration 3 - FFF'!A:A, A129) &gt; 0, 1, 0)</f>
        <v>0</v>
      </c>
      <c r="N129" s="7">
        <f>IF(COUNTIF('Iteration 3 - FFB'!A:A, A129) &gt; 0, 1, 0)</f>
        <v>0</v>
      </c>
      <c r="O129" s="7">
        <f>IF(COUNTIF('Iteration 3 - FBF'!A:A, A129) &gt; 0, 1, 0)</f>
        <v>0</v>
      </c>
      <c r="P129" s="7">
        <f>IF(COUNTIF('Iteration 3 - FBB'!A:A, A129) &gt; 0, 1, 0)</f>
        <v>0</v>
      </c>
      <c r="Q129" s="7">
        <f>IF(COUNTIF('Iteration 3 - BBB'!A:A, A129) &gt; 0, 1, 0)</f>
        <v>0</v>
      </c>
      <c r="R129" s="7">
        <f>IF(COUNTIF('Iteration 3 - BBF'!A:A, A129) &gt; 0, 1, 0)</f>
        <v>0</v>
      </c>
      <c r="S129" s="7">
        <f>IF(COUNTIF('Iteration 3 - BFF'!A:A, A129) &gt; 0, 1, 0)</f>
        <v>0</v>
      </c>
      <c r="T129" s="7">
        <f>IF(COUNTIF('Iteration 3 - BFB'!A:A, A129) &gt; 0, 1, 0)</f>
        <v>0</v>
      </c>
      <c r="U129" s="7">
        <f>IF(COUNTIF('Iteration 4 - FFBB'!A:A, A129) &gt; 0, 1, 0)</f>
        <v>0</v>
      </c>
      <c r="V129" s="7">
        <f>IF(COUNTIF('Iteration 4 - FFBF'!A:A, A129) &gt; 0, 1, 0)</f>
        <v>0</v>
      </c>
      <c r="W129" s="7">
        <v>1</v>
      </c>
    </row>
    <row r="130" spans="1:23" x14ac:dyDescent="0.25">
      <c r="A130" s="7" t="s">
        <v>12788</v>
      </c>
      <c r="B130" s="7" t="s">
        <v>12789</v>
      </c>
      <c r="C130" s="7">
        <v>2019</v>
      </c>
      <c r="D130" s="7" t="s">
        <v>12790</v>
      </c>
      <c r="E130" s="7">
        <f t="shared" ref="E130:E193" si="2">--(ROW(A130)&lt;&gt;MATCH(A130,$A:$A,0))</f>
        <v>0</v>
      </c>
      <c r="F130" s="7">
        <f>IF(COUNTIF('Start Set'!A:A, A130) &gt; 0, 1, 0)</f>
        <v>0</v>
      </c>
      <c r="G130" s="7">
        <f>IF(COUNTIF('Iteration 1 - Forward'!A:A, A130) &gt; 0, 1, 0)</f>
        <v>0</v>
      </c>
      <c r="H130" s="7">
        <f>IF(COUNTIF('Iteration 1 - Backward'!A:A, A130) &gt; 0, 1, 0)</f>
        <v>0</v>
      </c>
      <c r="I130" s="7">
        <f>IF(COUNTIF('Iteration 2 - Forward-Forward'!A:A, A130) &gt; 0, 1, 0)</f>
        <v>0</v>
      </c>
      <c r="J130" s="7">
        <f>IF(COUNTIF('Iteration 2 - Forward-Backward'!A:A, A130) &gt; 0, 1, 0)</f>
        <v>0</v>
      </c>
      <c r="K130" s="7">
        <f>IF(COUNTIF('Iteration 2 - Backward-Backward'!A:A, A130) &gt; 0, 1, 0)</f>
        <v>0</v>
      </c>
      <c r="L130" s="7">
        <f>IF(COUNTIF('Iteration 2 - Backward-Forward'!A:A, A130) &gt; 0, 1, 0)</f>
        <v>0</v>
      </c>
      <c r="M130" s="7">
        <f>IF(COUNTIF('Iteration 3 - FFF'!A:A, A130) &gt; 0, 1, 0)</f>
        <v>0</v>
      </c>
      <c r="N130" s="7">
        <f>IF(COUNTIF('Iteration 3 - FFB'!A:A, A130) &gt; 0, 1, 0)</f>
        <v>0</v>
      </c>
      <c r="O130" s="7">
        <f>IF(COUNTIF('Iteration 3 - FBF'!A:A, A130) &gt; 0, 1, 0)</f>
        <v>0</v>
      </c>
      <c r="P130" s="7">
        <f>IF(COUNTIF('Iteration 3 - FBB'!A:A, A130) &gt; 0, 1, 0)</f>
        <v>0</v>
      </c>
      <c r="Q130" s="7">
        <f>IF(COUNTIF('Iteration 3 - BBB'!A:A, A130) &gt; 0, 1, 0)</f>
        <v>0</v>
      </c>
      <c r="R130" s="7">
        <f>IF(COUNTIF('Iteration 3 - BBF'!A:A, A130) &gt; 0, 1, 0)</f>
        <v>0</v>
      </c>
      <c r="S130" s="7">
        <f>IF(COUNTIF('Iteration 3 - BFF'!A:A, A130) &gt; 0, 1, 0)</f>
        <v>0</v>
      </c>
      <c r="T130" s="7">
        <f>IF(COUNTIF('Iteration 3 - BFB'!A:A, A130) &gt; 0, 1, 0)</f>
        <v>0</v>
      </c>
      <c r="U130" s="7">
        <f>IF(COUNTIF('Iteration 4 - FFBB'!A:A, A130) &gt; 0, 1, 0)</f>
        <v>0</v>
      </c>
      <c r="V130" s="7">
        <f>IF(COUNTIF('Iteration 4 - FFBF'!A:A, A130) &gt; 0, 1, 0)</f>
        <v>0</v>
      </c>
      <c r="W130" s="7">
        <v>1</v>
      </c>
    </row>
    <row r="131" spans="1:23" x14ac:dyDescent="0.25">
      <c r="A131" s="7" t="s">
        <v>12791</v>
      </c>
      <c r="B131" s="7" t="s">
        <v>12792</v>
      </c>
      <c r="C131" s="7">
        <v>2019</v>
      </c>
      <c r="D131" s="7" t="s">
        <v>12793</v>
      </c>
      <c r="E131" s="7">
        <f t="shared" si="2"/>
        <v>0</v>
      </c>
      <c r="F131" s="7">
        <f>IF(COUNTIF('Start Set'!A:A, A131) &gt; 0, 1, 0)</f>
        <v>0</v>
      </c>
      <c r="G131" s="7">
        <f>IF(COUNTIF('Iteration 1 - Forward'!A:A, A131) &gt; 0, 1, 0)</f>
        <v>0</v>
      </c>
      <c r="H131" s="7">
        <f>IF(COUNTIF('Iteration 1 - Backward'!A:A, A131) &gt; 0, 1, 0)</f>
        <v>0</v>
      </c>
      <c r="I131" s="7">
        <f>IF(COUNTIF('Iteration 2 - Forward-Forward'!A:A, A131) &gt; 0, 1, 0)</f>
        <v>0</v>
      </c>
      <c r="J131" s="7">
        <f>IF(COUNTIF('Iteration 2 - Forward-Backward'!A:A, A131) &gt; 0, 1, 0)</f>
        <v>0</v>
      </c>
      <c r="K131" s="7">
        <f>IF(COUNTIF('Iteration 2 - Backward-Backward'!A:A, A131) &gt; 0, 1, 0)</f>
        <v>0</v>
      </c>
      <c r="L131" s="7">
        <f>IF(COUNTIF('Iteration 2 - Backward-Forward'!A:A, A131) &gt; 0, 1, 0)</f>
        <v>0</v>
      </c>
      <c r="M131" s="7">
        <f>IF(COUNTIF('Iteration 3 - FFF'!A:A, A131) &gt; 0, 1, 0)</f>
        <v>0</v>
      </c>
      <c r="N131" s="7">
        <f>IF(COUNTIF('Iteration 3 - FFB'!A:A, A131) &gt; 0, 1, 0)</f>
        <v>0</v>
      </c>
      <c r="O131" s="7">
        <f>IF(COUNTIF('Iteration 3 - FBF'!A:A, A131) &gt; 0, 1, 0)</f>
        <v>0</v>
      </c>
      <c r="P131" s="7">
        <f>IF(COUNTIF('Iteration 3 - FBB'!A:A, A131) &gt; 0, 1, 0)</f>
        <v>0</v>
      </c>
      <c r="Q131" s="7">
        <f>IF(COUNTIF('Iteration 3 - BBB'!A:A, A131) &gt; 0, 1, 0)</f>
        <v>0</v>
      </c>
      <c r="R131" s="7">
        <f>IF(COUNTIF('Iteration 3 - BBF'!A:A, A131) &gt; 0, 1, 0)</f>
        <v>0</v>
      </c>
      <c r="S131" s="7">
        <f>IF(COUNTIF('Iteration 3 - BFF'!A:A, A131) &gt; 0, 1, 0)</f>
        <v>0</v>
      </c>
      <c r="T131" s="7">
        <f>IF(COUNTIF('Iteration 3 - BFB'!A:A, A131) &gt; 0, 1, 0)</f>
        <v>0</v>
      </c>
      <c r="U131" s="7">
        <f>IF(COUNTIF('Iteration 4 - FFBB'!A:A, A131) &gt; 0, 1, 0)</f>
        <v>0</v>
      </c>
      <c r="V131" s="7">
        <f>IF(COUNTIF('Iteration 4 - FFBF'!A:A, A131) &gt; 0, 1, 0)</f>
        <v>0</v>
      </c>
      <c r="W131" s="7">
        <v>1</v>
      </c>
    </row>
    <row r="132" spans="1:23" x14ac:dyDescent="0.25">
      <c r="A132" s="7" t="s">
        <v>12796</v>
      </c>
      <c r="B132" s="7" t="s">
        <v>12797</v>
      </c>
      <c r="C132" s="7">
        <v>2019</v>
      </c>
      <c r="D132" s="7"/>
      <c r="E132" s="7">
        <f t="shared" si="2"/>
        <v>0</v>
      </c>
      <c r="F132" s="7">
        <f>IF(COUNTIF('Start Set'!A:A, A132) &gt; 0, 1, 0)</f>
        <v>0</v>
      </c>
      <c r="G132" s="7">
        <f>IF(COUNTIF('Iteration 1 - Forward'!A:A, A132) &gt; 0, 1, 0)</f>
        <v>0</v>
      </c>
      <c r="H132" s="7">
        <f>IF(COUNTIF('Iteration 1 - Backward'!A:A, A132) &gt; 0, 1, 0)</f>
        <v>0</v>
      </c>
      <c r="I132" s="7">
        <f>IF(COUNTIF('Iteration 2 - Forward-Forward'!A:A, A132) &gt; 0, 1, 0)</f>
        <v>0</v>
      </c>
      <c r="J132" s="7">
        <f>IF(COUNTIF('Iteration 2 - Forward-Backward'!A:A, A132) &gt; 0, 1, 0)</f>
        <v>0</v>
      </c>
      <c r="K132" s="7">
        <f>IF(COUNTIF('Iteration 2 - Backward-Backward'!A:A, A132) &gt; 0, 1, 0)</f>
        <v>0</v>
      </c>
      <c r="L132" s="7">
        <f>IF(COUNTIF('Iteration 2 - Backward-Forward'!A:A, A132) &gt; 0, 1, 0)</f>
        <v>0</v>
      </c>
      <c r="M132" s="7">
        <f>IF(COUNTIF('Iteration 3 - FFF'!A:A, A132) &gt; 0, 1, 0)</f>
        <v>0</v>
      </c>
      <c r="N132" s="7">
        <f>IF(COUNTIF('Iteration 3 - FFB'!A:A, A132) &gt; 0, 1, 0)</f>
        <v>0</v>
      </c>
      <c r="O132" s="7">
        <f>IF(COUNTIF('Iteration 3 - FBF'!A:A, A132) &gt; 0, 1, 0)</f>
        <v>0</v>
      </c>
      <c r="P132" s="7">
        <f>IF(COUNTIF('Iteration 3 - FBB'!A:A, A132) &gt; 0, 1, 0)</f>
        <v>0</v>
      </c>
      <c r="Q132" s="7">
        <f>IF(COUNTIF('Iteration 3 - BBB'!A:A, A132) &gt; 0, 1, 0)</f>
        <v>0</v>
      </c>
      <c r="R132" s="7">
        <f>IF(COUNTIF('Iteration 3 - BBF'!A:A, A132) &gt; 0, 1, 0)</f>
        <v>0</v>
      </c>
      <c r="S132" s="7">
        <f>IF(COUNTIF('Iteration 3 - BFF'!A:A, A132) &gt; 0, 1, 0)</f>
        <v>0</v>
      </c>
      <c r="T132" s="7">
        <f>IF(COUNTIF('Iteration 3 - BFB'!A:A, A132) &gt; 0, 1, 0)</f>
        <v>0</v>
      </c>
      <c r="U132" s="7">
        <f>IF(COUNTIF('Iteration 4 - FFBB'!A:A, A132) &gt; 0, 1, 0)</f>
        <v>0</v>
      </c>
      <c r="V132" s="7">
        <f>IF(COUNTIF('Iteration 4 - FFBF'!A:A, A132) &gt; 0, 1, 0)</f>
        <v>0</v>
      </c>
      <c r="W132" s="7">
        <v>1</v>
      </c>
    </row>
    <row r="133" spans="1:23" x14ac:dyDescent="0.25">
      <c r="A133" s="7" t="s">
        <v>12798</v>
      </c>
      <c r="B133" s="7" t="s">
        <v>12799</v>
      </c>
      <c r="C133" s="7">
        <v>2019</v>
      </c>
      <c r="D133" s="7" t="s">
        <v>12800</v>
      </c>
      <c r="E133" s="7">
        <f t="shared" si="2"/>
        <v>0</v>
      </c>
      <c r="F133" s="7">
        <f>IF(COUNTIF('Start Set'!A:A, A133) &gt; 0, 1, 0)</f>
        <v>0</v>
      </c>
      <c r="G133" s="7">
        <f>IF(COUNTIF('Iteration 1 - Forward'!A:A, A133) &gt; 0, 1, 0)</f>
        <v>0</v>
      </c>
      <c r="H133" s="7">
        <f>IF(COUNTIF('Iteration 1 - Backward'!A:A, A133) &gt; 0, 1, 0)</f>
        <v>0</v>
      </c>
      <c r="I133" s="7">
        <f>IF(COUNTIF('Iteration 2 - Forward-Forward'!A:A, A133) &gt; 0, 1, 0)</f>
        <v>0</v>
      </c>
      <c r="J133" s="7">
        <f>IF(COUNTIF('Iteration 2 - Forward-Backward'!A:A, A133) &gt; 0, 1, 0)</f>
        <v>0</v>
      </c>
      <c r="K133" s="7">
        <f>IF(COUNTIF('Iteration 2 - Backward-Backward'!A:A, A133) &gt; 0, 1, 0)</f>
        <v>0</v>
      </c>
      <c r="L133" s="7">
        <f>IF(COUNTIF('Iteration 2 - Backward-Forward'!A:A, A133) &gt; 0, 1, 0)</f>
        <v>0</v>
      </c>
      <c r="M133" s="7">
        <f>IF(COUNTIF('Iteration 3 - FFF'!A:A, A133) &gt; 0, 1, 0)</f>
        <v>0</v>
      </c>
      <c r="N133" s="7">
        <f>IF(COUNTIF('Iteration 3 - FFB'!A:A, A133) &gt; 0, 1, 0)</f>
        <v>0</v>
      </c>
      <c r="O133" s="7">
        <f>IF(COUNTIF('Iteration 3 - FBF'!A:A, A133) &gt; 0, 1, 0)</f>
        <v>0</v>
      </c>
      <c r="P133" s="7">
        <f>IF(COUNTIF('Iteration 3 - FBB'!A:A, A133) &gt; 0, 1, 0)</f>
        <v>0</v>
      </c>
      <c r="Q133" s="7">
        <f>IF(COUNTIF('Iteration 3 - BBB'!A:A, A133) &gt; 0, 1, 0)</f>
        <v>0</v>
      </c>
      <c r="R133" s="7">
        <f>IF(COUNTIF('Iteration 3 - BBF'!A:A, A133) &gt; 0, 1, 0)</f>
        <v>0</v>
      </c>
      <c r="S133" s="7">
        <f>IF(COUNTIF('Iteration 3 - BFF'!A:A, A133) &gt; 0, 1, 0)</f>
        <v>0</v>
      </c>
      <c r="T133" s="7">
        <f>IF(COUNTIF('Iteration 3 - BFB'!A:A, A133) &gt; 0, 1, 0)</f>
        <v>0</v>
      </c>
      <c r="U133" s="7">
        <f>IF(COUNTIF('Iteration 4 - FFBB'!A:A, A133) &gt; 0, 1, 0)</f>
        <v>0</v>
      </c>
      <c r="V133" s="7">
        <f>IF(COUNTIF('Iteration 4 - FFBF'!A:A, A133) &gt; 0, 1, 0)</f>
        <v>0</v>
      </c>
      <c r="W133" s="7">
        <v>1</v>
      </c>
    </row>
    <row r="134" spans="1:23" x14ac:dyDescent="0.25">
      <c r="A134" s="7" t="s">
        <v>12809</v>
      </c>
      <c r="B134" s="7" t="s">
        <v>12810</v>
      </c>
      <c r="C134" s="7">
        <v>2019</v>
      </c>
      <c r="D134" s="7" t="s">
        <v>12811</v>
      </c>
      <c r="E134" s="7">
        <f t="shared" si="2"/>
        <v>0</v>
      </c>
      <c r="F134" s="7">
        <f>IF(COUNTIF('Start Set'!A:A, A134) &gt; 0, 1, 0)</f>
        <v>0</v>
      </c>
      <c r="G134" s="7">
        <f>IF(COUNTIF('Iteration 1 - Forward'!A:A, A134) &gt; 0, 1, 0)</f>
        <v>0</v>
      </c>
      <c r="H134" s="7">
        <f>IF(COUNTIF('Iteration 1 - Backward'!A:A, A134) &gt; 0, 1, 0)</f>
        <v>0</v>
      </c>
      <c r="I134" s="7">
        <f>IF(COUNTIF('Iteration 2 - Forward-Forward'!A:A, A134) &gt; 0, 1, 0)</f>
        <v>0</v>
      </c>
      <c r="J134" s="7">
        <f>IF(COUNTIF('Iteration 2 - Forward-Backward'!A:A, A134) &gt; 0, 1, 0)</f>
        <v>0</v>
      </c>
      <c r="K134" s="7">
        <f>IF(COUNTIF('Iteration 2 - Backward-Backward'!A:A, A134) &gt; 0, 1, 0)</f>
        <v>0</v>
      </c>
      <c r="L134" s="7">
        <f>IF(COUNTIF('Iteration 2 - Backward-Forward'!A:A, A134) &gt; 0, 1, 0)</f>
        <v>0</v>
      </c>
      <c r="M134" s="7">
        <f>IF(COUNTIF('Iteration 3 - FFF'!A:A, A134) &gt; 0, 1, 0)</f>
        <v>0</v>
      </c>
      <c r="N134" s="7">
        <f>IF(COUNTIF('Iteration 3 - FFB'!A:A, A134) &gt; 0, 1, 0)</f>
        <v>0</v>
      </c>
      <c r="O134" s="7">
        <f>IF(COUNTIF('Iteration 3 - FBF'!A:A, A134) &gt; 0, 1, 0)</f>
        <v>0</v>
      </c>
      <c r="P134" s="7">
        <f>IF(COUNTIF('Iteration 3 - FBB'!A:A, A134) &gt; 0, 1, 0)</f>
        <v>0</v>
      </c>
      <c r="Q134" s="7">
        <f>IF(COUNTIF('Iteration 3 - BBB'!A:A, A134) &gt; 0, 1, 0)</f>
        <v>0</v>
      </c>
      <c r="R134" s="7">
        <f>IF(COUNTIF('Iteration 3 - BBF'!A:A, A134) &gt; 0, 1, 0)</f>
        <v>0</v>
      </c>
      <c r="S134" s="7">
        <f>IF(COUNTIF('Iteration 3 - BFF'!A:A, A134) &gt; 0, 1, 0)</f>
        <v>0</v>
      </c>
      <c r="T134" s="7">
        <f>IF(COUNTIF('Iteration 3 - BFB'!A:A, A134) &gt; 0, 1, 0)</f>
        <v>0</v>
      </c>
      <c r="U134" s="7">
        <f>IF(COUNTIF('Iteration 4 - FFBB'!A:A, A134) &gt; 0, 1, 0)</f>
        <v>0</v>
      </c>
      <c r="V134" s="7">
        <f>IF(COUNTIF('Iteration 4 - FFBF'!A:A, A134) &gt; 0, 1, 0)</f>
        <v>0</v>
      </c>
      <c r="W134" s="7">
        <v>1</v>
      </c>
    </row>
    <row r="135" spans="1:23" x14ac:dyDescent="0.25">
      <c r="A135" s="7" t="s">
        <v>12816</v>
      </c>
      <c r="B135" s="7" t="s">
        <v>12817</v>
      </c>
      <c r="C135" s="7">
        <v>2019</v>
      </c>
      <c r="D135" s="7" t="s">
        <v>12811</v>
      </c>
      <c r="E135" s="7">
        <f t="shared" si="2"/>
        <v>0</v>
      </c>
      <c r="F135" s="7">
        <f>IF(COUNTIF('Start Set'!A:A, A135) &gt; 0, 1, 0)</f>
        <v>0</v>
      </c>
      <c r="G135" s="7">
        <f>IF(COUNTIF('Iteration 1 - Forward'!A:A, A135) &gt; 0, 1, 0)</f>
        <v>0</v>
      </c>
      <c r="H135" s="7">
        <f>IF(COUNTIF('Iteration 1 - Backward'!A:A, A135) &gt; 0, 1, 0)</f>
        <v>0</v>
      </c>
      <c r="I135" s="7">
        <f>IF(COUNTIF('Iteration 2 - Forward-Forward'!A:A, A135) &gt; 0, 1, 0)</f>
        <v>0</v>
      </c>
      <c r="J135" s="7">
        <f>IF(COUNTIF('Iteration 2 - Forward-Backward'!A:A, A135) &gt; 0, 1, 0)</f>
        <v>0</v>
      </c>
      <c r="K135" s="7">
        <f>IF(COUNTIF('Iteration 2 - Backward-Backward'!A:A, A135) &gt; 0, 1, 0)</f>
        <v>0</v>
      </c>
      <c r="L135" s="7">
        <f>IF(COUNTIF('Iteration 2 - Backward-Forward'!A:A, A135) &gt; 0, 1, 0)</f>
        <v>0</v>
      </c>
      <c r="M135" s="7">
        <f>IF(COUNTIF('Iteration 3 - FFF'!A:A, A135) &gt; 0, 1, 0)</f>
        <v>0</v>
      </c>
      <c r="N135" s="7">
        <f>IF(COUNTIF('Iteration 3 - FFB'!A:A, A135) &gt; 0, 1, 0)</f>
        <v>0</v>
      </c>
      <c r="O135" s="7">
        <f>IF(COUNTIF('Iteration 3 - FBF'!A:A, A135) &gt; 0, 1, 0)</f>
        <v>0</v>
      </c>
      <c r="P135" s="7">
        <f>IF(COUNTIF('Iteration 3 - FBB'!A:A, A135) &gt; 0, 1, 0)</f>
        <v>0</v>
      </c>
      <c r="Q135" s="7">
        <f>IF(COUNTIF('Iteration 3 - BBB'!A:A, A135) &gt; 0, 1, 0)</f>
        <v>0</v>
      </c>
      <c r="R135" s="7">
        <f>IF(COUNTIF('Iteration 3 - BBF'!A:A, A135) &gt; 0, 1, 0)</f>
        <v>0</v>
      </c>
      <c r="S135" s="7">
        <f>IF(COUNTIF('Iteration 3 - BFF'!A:A, A135) &gt; 0, 1, 0)</f>
        <v>0</v>
      </c>
      <c r="T135" s="7">
        <f>IF(COUNTIF('Iteration 3 - BFB'!A:A, A135) &gt; 0, 1, 0)</f>
        <v>0</v>
      </c>
      <c r="U135" s="7">
        <f>IF(COUNTIF('Iteration 4 - FFBB'!A:A, A135) &gt; 0, 1, 0)</f>
        <v>0</v>
      </c>
      <c r="V135" s="7">
        <f>IF(COUNTIF('Iteration 4 - FFBF'!A:A, A135) &gt; 0, 1, 0)</f>
        <v>0</v>
      </c>
      <c r="W135" s="7">
        <v>1</v>
      </c>
    </row>
    <row r="136" spans="1:23" x14ac:dyDescent="0.25">
      <c r="A136" s="7" t="s">
        <v>12818</v>
      </c>
      <c r="B136" s="7" t="s">
        <v>12819</v>
      </c>
      <c r="C136" s="7">
        <v>2019</v>
      </c>
      <c r="D136" s="7" t="s">
        <v>5172</v>
      </c>
      <c r="E136" s="7">
        <f t="shared" si="2"/>
        <v>0</v>
      </c>
      <c r="F136" s="7">
        <f>IF(COUNTIF('Start Set'!A:A, A136) &gt; 0, 1, 0)</f>
        <v>0</v>
      </c>
      <c r="G136" s="7">
        <f>IF(COUNTIF('Iteration 1 - Forward'!A:A, A136) &gt; 0, 1, 0)</f>
        <v>0</v>
      </c>
      <c r="H136" s="7">
        <f>IF(COUNTIF('Iteration 1 - Backward'!A:A, A136) &gt; 0, 1, 0)</f>
        <v>0</v>
      </c>
      <c r="I136" s="7">
        <f>IF(COUNTIF('Iteration 2 - Forward-Forward'!A:A, A136) &gt; 0, 1, 0)</f>
        <v>0</v>
      </c>
      <c r="J136" s="7">
        <f>IF(COUNTIF('Iteration 2 - Forward-Backward'!A:A, A136) &gt; 0, 1, 0)</f>
        <v>0</v>
      </c>
      <c r="K136" s="7">
        <f>IF(COUNTIF('Iteration 2 - Backward-Backward'!A:A, A136) &gt; 0, 1, 0)</f>
        <v>0</v>
      </c>
      <c r="L136" s="7">
        <f>IF(COUNTIF('Iteration 2 - Backward-Forward'!A:A, A136) &gt; 0, 1, 0)</f>
        <v>0</v>
      </c>
      <c r="M136" s="7">
        <f>IF(COUNTIF('Iteration 3 - FFF'!A:A, A136) &gt; 0, 1, 0)</f>
        <v>0</v>
      </c>
      <c r="N136" s="7">
        <f>IF(COUNTIF('Iteration 3 - FFB'!A:A, A136) &gt; 0, 1, 0)</f>
        <v>0</v>
      </c>
      <c r="O136" s="7">
        <f>IF(COUNTIF('Iteration 3 - FBF'!A:A, A136) &gt; 0, 1, 0)</f>
        <v>0</v>
      </c>
      <c r="P136" s="7">
        <f>IF(COUNTIF('Iteration 3 - FBB'!A:A, A136) &gt; 0, 1, 0)</f>
        <v>0</v>
      </c>
      <c r="Q136" s="7">
        <f>IF(COUNTIF('Iteration 3 - BBB'!A:A, A136) &gt; 0, 1, 0)</f>
        <v>0</v>
      </c>
      <c r="R136" s="7">
        <f>IF(COUNTIF('Iteration 3 - BBF'!A:A, A136) &gt; 0, 1, 0)</f>
        <v>0</v>
      </c>
      <c r="S136" s="7">
        <f>IF(COUNTIF('Iteration 3 - BFF'!A:A, A136) &gt; 0, 1, 0)</f>
        <v>0</v>
      </c>
      <c r="T136" s="7">
        <f>IF(COUNTIF('Iteration 3 - BFB'!A:A, A136) &gt; 0, 1, 0)</f>
        <v>0</v>
      </c>
      <c r="U136" s="7">
        <f>IF(COUNTIF('Iteration 4 - FFBB'!A:A, A136) &gt; 0, 1, 0)</f>
        <v>0</v>
      </c>
      <c r="V136" s="7">
        <f>IF(COUNTIF('Iteration 4 - FFBF'!A:A, A136) &gt; 0, 1, 0)</f>
        <v>0</v>
      </c>
      <c r="W136" s="7">
        <v>1</v>
      </c>
    </row>
    <row r="137" spans="1:23" x14ac:dyDescent="0.25">
      <c r="A137" s="7" t="s">
        <v>12833</v>
      </c>
      <c r="B137" s="7" t="s">
        <v>12834</v>
      </c>
      <c r="C137" s="7">
        <v>2019</v>
      </c>
      <c r="D137" s="7" t="s">
        <v>4932</v>
      </c>
      <c r="E137" s="7">
        <f t="shared" si="2"/>
        <v>0</v>
      </c>
      <c r="F137" s="7">
        <f>IF(COUNTIF('Start Set'!A:A, A137) &gt; 0, 1, 0)</f>
        <v>0</v>
      </c>
      <c r="G137" s="7">
        <f>IF(COUNTIF('Iteration 1 - Forward'!A:A, A137) &gt; 0, 1, 0)</f>
        <v>0</v>
      </c>
      <c r="H137" s="7">
        <f>IF(COUNTIF('Iteration 1 - Backward'!A:A, A137) &gt; 0, 1, 0)</f>
        <v>0</v>
      </c>
      <c r="I137" s="7">
        <f>IF(COUNTIF('Iteration 2 - Forward-Forward'!A:A, A137) &gt; 0, 1, 0)</f>
        <v>0</v>
      </c>
      <c r="J137" s="7">
        <f>IF(COUNTIF('Iteration 2 - Forward-Backward'!A:A, A137) &gt; 0, 1, 0)</f>
        <v>0</v>
      </c>
      <c r="K137" s="7">
        <f>IF(COUNTIF('Iteration 2 - Backward-Backward'!A:A, A137) &gt; 0, 1, 0)</f>
        <v>0</v>
      </c>
      <c r="L137" s="7">
        <f>IF(COUNTIF('Iteration 2 - Backward-Forward'!A:A, A137) &gt; 0, 1, 0)</f>
        <v>0</v>
      </c>
      <c r="M137" s="7">
        <f>IF(COUNTIF('Iteration 3 - FFF'!A:A, A137) &gt; 0, 1, 0)</f>
        <v>0</v>
      </c>
      <c r="N137" s="7">
        <f>IF(COUNTIF('Iteration 3 - FFB'!A:A, A137) &gt; 0, 1, 0)</f>
        <v>0</v>
      </c>
      <c r="O137" s="7">
        <f>IF(COUNTIF('Iteration 3 - FBF'!A:A, A137) &gt; 0, 1, 0)</f>
        <v>0</v>
      </c>
      <c r="P137" s="7">
        <f>IF(COUNTIF('Iteration 3 - FBB'!A:A, A137) &gt; 0, 1, 0)</f>
        <v>0</v>
      </c>
      <c r="Q137" s="7">
        <f>IF(COUNTIF('Iteration 3 - BBB'!A:A, A137) &gt; 0, 1, 0)</f>
        <v>0</v>
      </c>
      <c r="R137" s="7">
        <f>IF(COUNTIF('Iteration 3 - BBF'!A:A, A137) &gt; 0, 1, 0)</f>
        <v>0</v>
      </c>
      <c r="S137" s="7">
        <f>IF(COUNTIF('Iteration 3 - BFF'!A:A, A137) &gt; 0, 1, 0)</f>
        <v>0</v>
      </c>
      <c r="T137" s="7">
        <f>IF(COUNTIF('Iteration 3 - BFB'!A:A, A137) &gt; 0, 1, 0)</f>
        <v>0</v>
      </c>
      <c r="U137" s="7">
        <f>IF(COUNTIF('Iteration 4 - FFBB'!A:A, A137) &gt; 0, 1, 0)</f>
        <v>0</v>
      </c>
      <c r="V137" s="7">
        <f>IF(COUNTIF('Iteration 4 - FFBF'!A:A, A137) &gt; 0, 1, 0)</f>
        <v>0</v>
      </c>
      <c r="W137" s="7">
        <v>1</v>
      </c>
    </row>
    <row r="138" spans="1:23" x14ac:dyDescent="0.25">
      <c r="A138" s="7" t="s">
        <v>12845</v>
      </c>
      <c r="B138" s="7" t="s">
        <v>12846</v>
      </c>
      <c r="C138" s="7">
        <v>2019</v>
      </c>
      <c r="D138" s="7" t="s">
        <v>12205</v>
      </c>
      <c r="E138" s="7">
        <f t="shared" si="2"/>
        <v>0</v>
      </c>
      <c r="F138" s="7">
        <f>IF(COUNTIF('Start Set'!A:A, A138) &gt; 0, 1, 0)</f>
        <v>0</v>
      </c>
      <c r="G138" s="7">
        <f>IF(COUNTIF('Iteration 1 - Forward'!A:A, A138) &gt; 0, 1, 0)</f>
        <v>0</v>
      </c>
      <c r="H138" s="7">
        <f>IF(COUNTIF('Iteration 1 - Backward'!A:A, A138) &gt; 0, 1, 0)</f>
        <v>0</v>
      </c>
      <c r="I138" s="7">
        <f>IF(COUNTIF('Iteration 2 - Forward-Forward'!A:A, A138) &gt; 0, 1, 0)</f>
        <v>0</v>
      </c>
      <c r="J138" s="7">
        <f>IF(COUNTIF('Iteration 2 - Forward-Backward'!A:A, A138) &gt; 0, 1, 0)</f>
        <v>0</v>
      </c>
      <c r="K138" s="7">
        <f>IF(COUNTIF('Iteration 2 - Backward-Backward'!A:A, A138) &gt; 0, 1, 0)</f>
        <v>0</v>
      </c>
      <c r="L138" s="7">
        <f>IF(COUNTIF('Iteration 2 - Backward-Forward'!A:A, A138) &gt; 0, 1, 0)</f>
        <v>0</v>
      </c>
      <c r="M138" s="7">
        <f>IF(COUNTIF('Iteration 3 - FFF'!A:A, A138) &gt; 0, 1, 0)</f>
        <v>0</v>
      </c>
      <c r="N138" s="7">
        <f>IF(COUNTIF('Iteration 3 - FFB'!A:A, A138) &gt; 0, 1, 0)</f>
        <v>0</v>
      </c>
      <c r="O138" s="7">
        <f>IF(COUNTIF('Iteration 3 - FBF'!A:A, A138) &gt; 0, 1, 0)</f>
        <v>0</v>
      </c>
      <c r="P138" s="7">
        <f>IF(COUNTIF('Iteration 3 - FBB'!A:A, A138) &gt; 0, 1, 0)</f>
        <v>0</v>
      </c>
      <c r="Q138" s="7">
        <f>IF(COUNTIF('Iteration 3 - BBB'!A:A, A138) &gt; 0, 1, 0)</f>
        <v>0</v>
      </c>
      <c r="R138" s="7">
        <f>IF(COUNTIF('Iteration 3 - BBF'!A:A, A138) &gt; 0, 1, 0)</f>
        <v>0</v>
      </c>
      <c r="S138" s="7">
        <f>IF(COUNTIF('Iteration 3 - BFF'!A:A, A138) &gt; 0, 1, 0)</f>
        <v>0</v>
      </c>
      <c r="T138" s="7">
        <f>IF(COUNTIF('Iteration 3 - BFB'!A:A, A138) &gt; 0, 1, 0)</f>
        <v>0</v>
      </c>
      <c r="U138" s="7">
        <f>IF(COUNTIF('Iteration 4 - FFBB'!A:A, A138) &gt; 0, 1, 0)</f>
        <v>0</v>
      </c>
      <c r="V138" s="7">
        <f>IF(COUNTIF('Iteration 4 - FFBF'!A:A, A138) &gt; 0, 1, 0)</f>
        <v>0</v>
      </c>
      <c r="W138" s="7">
        <v>1</v>
      </c>
    </row>
    <row r="139" spans="1:23" x14ac:dyDescent="0.25">
      <c r="A139" s="7" t="s">
        <v>12855</v>
      </c>
      <c r="B139" s="7" t="s">
        <v>12856</v>
      </c>
      <c r="C139" s="7">
        <v>2019</v>
      </c>
      <c r="D139" s="7" t="s">
        <v>4766</v>
      </c>
      <c r="E139" s="7">
        <f t="shared" si="2"/>
        <v>0</v>
      </c>
      <c r="F139" s="7">
        <f>IF(COUNTIF('Start Set'!A:A, A139) &gt; 0, 1, 0)</f>
        <v>0</v>
      </c>
      <c r="G139" s="7">
        <f>IF(COUNTIF('Iteration 1 - Forward'!A:A, A139) &gt; 0, 1, 0)</f>
        <v>0</v>
      </c>
      <c r="H139" s="7">
        <f>IF(COUNTIF('Iteration 1 - Backward'!A:A, A139) &gt; 0, 1, 0)</f>
        <v>0</v>
      </c>
      <c r="I139" s="7">
        <f>IF(COUNTIF('Iteration 2 - Forward-Forward'!A:A, A139) &gt; 0, 1, 0)</f>
        <v>0</v>
      </c>
      <c r="J139" s="7">
        <f>IF(COUNTIF('Iteration 2 - Forward-Backward'!A:A, A139) &gt; 0, 1, 0)</f>
        <v>0</v>
      </c>
      <c r="K139" s="7">
        <f>IF(COUNTIF('Iteration 2 - Backward-Backward'!A:A, A139) &gt; 0, 1, 0)</f>
        <v>0</v>
      </c>
      <c r="L139" s="7">
        <f>IF(COUNTIF('Iteration 2 - Backward-Forward'!A:A, A139) &gt; 0, 1, 0)</f>
        <v>0</v>
      </c>
      <c r="M139" s="7">
        <f>IF(COUNTIF('Iteration 3 - FFF'!A:A, A139) &gt; 0, 1, 0)</f>
        <v>0</v>
      </c>
      <c r="N139" s="7">
        <f>IF(COUNTIF('Iteration 3 - FFB'!A:A, A139) &gt; 0, 1, 0)</f>
        <v>0</v>
      </c>
      <c r="O139" s="7">
        <f>IF(COUNTIF('Iteration 3 - FBF'!A:A, A139) &gt; 0, 1, 0)</f>
        <v>0</v>
      </c>
      <c r="P139" s="7">
        <f>IF(COUNTIF('Iteration 3 - FBB'!A:A, A139) &gt; 0, 1, 0)</f>
        <v>0</v>
      </c>
      <c r="Q139" s="7">
        <f>IF(COUNTIF('Iteration 3 - BBB'!A:A, A139) &gt; 0, 1, 0)</f>
        <v>0</v>
      </c>
      <c r="R139" s="7">
        <f>IF(COUNTIF('Iteration 3 - BBF'!A:A, A139) &gt; 0, 1, 0)</f>
        <v>0</v>
      </c>
      <c r="S139" s="7">
        <f>IF(COUNTIF('Iteration 3 - BFF'!A:A, A139) &gt; 0, 1, 0)</f>
        <v>0</v>
      </c>
      <c r="T139" s="7">
        <f>IF(COUNTIF('Iteration 3 - BFB'!A:A, A139) &gt; 0, 1, 0)</f>
        <v>0</v>
      </c>
      <c r="U139" s="7">
        <f>IF(COUNTIF('Iteration 4 - FFBB'!A:A, A139) &gt; 0, 1, 0)</f>
        <v>0</v>
      </c>
      <c r="V139" s="7">
        <f>IF(COUNTIF('Iteration 4 - FFBF'!A:A, A139) &gt; 0, 1, 0)</f>
        <v>0</v>
      </c>
      <c r="W139" s="7">
        <v>1</v>
      </c>
    </row>
    <row r="140" spans="1:23" x14ac:dyDescent="0.25">
      <c r="A140" s="7" t="s">
        <v>12857</v>
      </c>
      <c r="B140" s="7" t="s">
        <v>12858</v>
      </c>
      <c r="C140" s="7">
        <v>2019</v>
      </c>
      <c r="D140" s="7" t="s">
        <v>12859</v>
      </c>
      <c r="E140" s="7">
        <f t="shared" si="2"/>
        <v>0</v>
      </c>
      <c r="F140" s="7">
        <f>IF(COUNTIF('Start Set'!A:A, A140) &gt; 0, 1, 0)</f>
        <v>0</v>
      </c>
      <c r="G140" s="7">
        <f>IF(COUNTIF('Iteration 1 - Forward'!A:A, A140) &gt; 0, 1, 0)</f>
        <v>0</v>
      </c>
      <c r="H140" s="7">
        <f>IF(COUNTIF('Iteration 1 - Backward'!A:A, A140) &gt; 0, 1, 0)</f>
        <v>0</v>
      </c>
      <c r="I140" s="7">
        <f>IF(COUNTIF('Iteration 2 - Forward-Forward'!A:A, A140) &gt; 0, 1, 0)</f>
        <v>0</v>
      </c>
      <c r="J140" s="7">
        <f>IF(COUNTIF('Iteration 2 - Forward-Backward'!A:A, A140) &gt; 0, 1, 0)</f>
        <v>0</v>
      </c>
      <c r="K140" s="7">
        <f>IF(COUNTIF('Iteration 2 - Backward-Backward'!A:A, A140) &gt; 0, 1, 0)</f>
        <v>0</v>
      </c>
      <c r="L140" s="7">
        <f>IF(COUNTIF('Iteration 2 - Backward-Forward'!A:A, A140) &gt; 0, 1, 0)</f>
        <v>0</v>
      </c>
      <c r="M140" s="7">
        <f>IF(COUNTIF('Iteration 3 - FFF'!A:A, A140) &gt; 0, 1, 0)</f>
        <v>0</v>
      </c>
      <c r="N140" s="7">
        <f>IF(COUNTIF('Iteration 3 - FFB'!A:A, A140) &gt; 0, 1, 0)</f>
        <v>0</v>
      </c>
      <c r="O140" s="7">
        <f>IF(COUNTIF('Iteration 3 - FBF'!A:A, A140) &gt; 0, 1, 0)</f>
        <v>0</v>
      </c>
      <c r="P140" s="7">
        <f>IF(COUNTIF('Iteration 3 - FBB'!A:A, A140) &gt; 0, 1, 0)</f>
        <v>0</v>
      </c>
      <c r="Q140" s="7">
        <f>IF(COUNTIF('Iteration 3 - BBB'!A:A, A140) &gt; 0, 1, 0)</f>
        <v>0</v>
      </c>
      <c r="R140" s="7">
        <f>IF(COUNTIF('Iteration 3 - BBF'!A:A, A140) &gt; 0, 1, 0)</f>
        <v>0</v>
      </c>
      <c r="S140" s="7">
        <f>IF(COUNTIF('Iteration 3 - BFF'!A:A, A140) &gt; 0, 1, 0)</f>
        <v>0</v>
      </c>
      <c r="T140" s="7">
        <f>IF(COUNTIF('Iteration 3 - BFB'!A:A, A140) &gt; 0, 1, 0)</f>
        <v>0</v>
      </c>
      <c r="U140" s="7">
        <f>IF(COUNTIF('Iteration 4 - FFBB'!A:A, A140) &gt; 0, 1, 0)</f>
        <v>0</v>
      </c>
      <c r="V140" s="7">
        <f>IF(COUNTIF('Iteration 4 - FFBF'!A:A, A140) &gt; 0, 1, 0)</f>
        <v>0</v>
      </c>
      <c r="W140" s="7">
        <v>1</v>
      </c>
    </row>
    <row r="141" spans="1:23" x14ac:dyDescent="0.25">
      <c r="A141" s="7" t="s">
        <v>12860</v>
      </c>
      <c r="B141" s="7" t="s">
        <v>12861</v>
      </c>
      <c r="C141" s="7">
        <v>2019</v>
      </c>
      <c r="D141" s="7" t="s">
        <v>5172</v>
      </c>
      <c r="E141" s="7">
        <f t="shared" si="2"/>
        <v>0</v>
      </c>
      <c r="F141" s="7">
        <f>IF(COUNTIF('Start Set'!A:A, A141) &gt; 0, 1, 0)</f>
        <v>0</v>
      </c>
      <c r="G141" s="7">
        <f>IF(COUNTIF('Iteration 1 - Forward'!A:A, A141) &gt; 0, 1, 0)</f>
        <v>0</v>
      </c>
      <c r="H141" s="7">
        <f>IF(COUNTIF('Iteration 1 - Backward'!A:A, A141) &gt; 0, 1, 0)</f>
        <v>0</v>
      </c>
      <c r="I141" s="7">
        <f>IF(COUNTIF('Iteration 2 - Forward-Forward'!A:A, A141) &gt; 0, 1, 0)</f>
        <v>0</v>
      </c>
      <c r="J141" s="7">
        <f>IF(COUNTIF('Iteration 2 - Forward-Backward'!A:A, A141) &gt; 0, 1, 0)</f>
        <v>0</v>
      </c>
      <c r="K141" s="7">
        <f>IF(COUNTIF('Iteration 2 - Backward-Backward'!A:A, A141) &gt; 0, 1, 0)</f>
        <v>0</v>
      </c>
      <c r="L141" s="7">
        <f>IF(COUNTIF('Iteration 2 - Backward-Forward'!A:A, A141) &gt; 0, 1, 0)</f>
        <v>0</v>
      </c>
      <c r="M141" s="7">
        <f>IF(COUNTIF('Iteration 3 - FFF'!A:A, A141) &gt; 0, 1, 0)</f>
        <v>0</v>
      </c>
      <c r="N141" s="7">
        <f>IF(COUNTIF('Iteration 3 - FFB'!A:A, A141) &gt; 0, 1, 0)</f>
        <v>0</v>
      </c>
      <c r="O141" s="7">
        <f>IF(COUNTIF('Iteration 3 - FBF'!A:A, A141) &gt; 0, 1, 0)</f>
        <v>0</v>
      </c>
      <c r="P141" s="7">
        <f>IF(COUNTIF('Iteration 3 - FBB'!A:A, A141) &gt; 0, 1, 0)</f>
        <v>0</v>
      </c>
      <c r="Q141" s="7">
        <f>IF(COUNTIF('Iteration 3 - BBB'!A:A, A141) &gt; 0, 1, 0)</f>
        <v>0</v>
      </c>
      <c r="R141" s="7">
        <f>IF(COUNTIF('Iteration 3 - BBF'!A:A, A141) &gt; 0, 1, 0)</f>
        <v>0</v>
      </c>
      <c r="S141" s="7">
        <f>IF(COUNTIF('Iteration 3 - BFF'!A:A, A141) &gt; 0, 1, 0)</f>
        <v>0</v>
      </c>
      <c r="T141" s="7">
        <f>IF(COUNTIF('Iteration 3 - BFB'!A:A, A141) &gt; 0, 1, 0)</f>
        <v>0</v>
      </c>
      <c r="U141" s="7">
        <f>IF(COUNTIF('Iteration 4 - FFBB'!A:A, A141) &gt; 0, 1, 0)</f>
        <v>0</v>
      </c>
      <c r="V141" s="7">
        <f>IF(COUNTIF('Iteration 4 - FFBF'!A:A, A141) &gt; 0, 1, 0)</f>
        <v>0</v>
      </c>
      <c r="W141" s="7">
        <v>1</v>
      </c>
    </row>
    <row r="142" spans="1:23" x14ac:dyDescent="0.25">
      <c r="A142" s="7" t="s">
        <v>12869</v>
      </c>
      <c r="B142" s="7" t="s">
        <v>12870</v>
      </c>
      <c r="C142" s="7">
        <v>2019</v>
      </c>
      <c r="D142" s="7" t="s">
        <v>5018</v>
      </c>
      <c r="E142" s="7">
        <f t="shared" si="2"/>
        <v>0</v>
      </c>
      <c r="F142" s="7">
        <f>IF(COUNTIF('Start Set'!A:A, A142) &gt; 0, 1, 0)</f>
        <v>0</v>
      </c>
      <c r="G142" s="7">
        <f>IF(COUNTIF('Iteration 1 - Forward'!A:A, A142) &gt; 0, 1, 0)</f>
        <v>0</v>
      </c>
      <c r="H142" s="7">
        <f>IF(COUNTIF('Iteration 1 - Backward'!A:A, A142) &gt; 0, 1, 0)</f>
        <v>0</v>
      </c>
      <c r="I142" s="7">
        <f>IF(COUNTIF('Iteration 2 - Forward-Forward'!A:A, A142) &gt; 0, 1, 0)</f>
        <v>0</v>
      </c>
      <c r="J142" s="7">
        <f>IF(COUNTIF('Iteration 2 - Forward-Backward'!A:A, A142) &gt; 0, 1, 0)</f>
        <v>0</v>
      </c>
      <c r="K142" s="7">
        <f>IF(COUNTIF('Iteration 2 - Backward-Backward'!A:A, A142) &gt; 0, 1, 0)</f>
        <v>0</v>
      </c>
      <c r="L142" s="7">
        <f>IF(COUNTIF('Iteration 2 - Backward-Forward'!A:A, A142) &gt; 0, 1, 0)</f>
        <v>0</v>
      </c>
      <c r="M142" s="7">
        <f>IF(COUNTIF('Iteration 3 - FFF'!A:A, A142) &gt; 0, 1, 0)</f>
        <v>0</v>
      </c>
      <c r="N142" s="7">
        <f>IF(COUNTIF('Iteration 3 - FFB'!A:A, A142) &gt; 0, 1, 0)</f>
        <v>0</v>
      </c>
      <c r="O142" s="7">
        <f>IF(COUNTIF('Iteration 3 - FBF'!A:A, A142) &gt; 0, 1, 0)</f>
        <v>0</v>
      </c>
      <c r="P142" s="7">
        <f>IF(COUNTIF('Iteration 3 - FBB'!A:A, A142) &gt; 0, 1, 0)</f>
        <v>0</v>
      </c>
      <c r="Q142" s="7">
        <f>IF(COUNTIF('Iteration 3 - BBB'!A:A, A142) &gt; 0, 1, 0)</f>
        <v>0</v>
      </c>
      <c r="R142" s="7">
        <f>IF(COUNTIF('Iteration 3 - BBF'!A:A, A142) &gt; 0, 1, 0)</f>
        <v>0</v>
      </c>
      <c r="S142" s="7">
        <f>IF(COUNTIF('Iteration 3 - BFF'!A:A, A142) &gt; 0, 1, 0)</f>
        <v>0</v>
      </c>
      <c r="T142" s="7">
        <f>IF(COUNTIF('Iteration 3 - BFB'!A:A, A142) &gt; 0, 1, 0)</f>
        <v>0</v>
      </c>
      <c r="U142" s="7">
        <f>IF(COUNTIF('Iteration 4 - FFBB'!A:A, A142) &gt; 0, 1, 0)</f>
        <v>0</v>
      </c>
      <c r="V142" s="7">
        <f>IF(COUNTIF('Iteration 4 - FFBF'!A:A, A142) &gt; 0, 1, 0)</f>
        <v>0</v>
      </c>
      <c r="W142" s="7">
        <v>1</v>
      </c>
    </row>
    <row r="143" spans="1:23" x14ac:dyDescent="0.25">
      <c r="A143" s="7" t="s">
        <v>12875</v>
      </c>
      <c r="B143" s="7" t="s">
        <v>12876</v>
      </c>
      <c r="C143" s="7">
        <v>2019</v>
      </c>
      <c r="D143" s="7" t="s">
        <v>5196</v>
      </c>
      <c r="E143" s="7">
        <f t="shared" si="2"/>
        <v>0</v>
      </c>
      <c r="F143" s="7">
        <f>IF(COUNTIF('Start Set'!A:A, A143) &gt; 0, 1, 0)</f>
        <v>0</v>
      </c>
      <c r="G143" s="7">
        <f>IF(COUNTIF('Iteration 1 - Forward'!A:A, A143) &gt; 0, 1, 0)</f>
        <v>0</v>
      </c>
      <c r="H143" s="7">
        <f>IF(COUNTIF('Iteration 1 - Backward'!A:A, A143) &gt; 0, 1, 0)</f>
        <v>0</v>
      </c>
      <c r="I143" s="7">
        <f>IF(COUNTIF('Iteration 2 - Forward-Forward'!A:A, A143) &gt; 0, 1, 0)</f>
        <v>0</v>
      </c>
      <c r="J143" s="7">
        <f>IF(COUNTIF('Iteration 2 - Forward-Backward'!A:A, A143) &gt; 0, 1, 0)</f>
        <v>0</v>
      </c>
      <c r="K143" s="7">
        <f>IF(COUNTIF('Iteration 2 - Backward-Backward'!A:A, A143) &gt; 0, 1, 0)</f>
        <v>0</v>
      </c>
      <c r="L143" s="7">
        <f>IF(COUNTIF('Iteration 2 - Backward-Forward'!A:A, A143) &gt; 0, 1, 0)</f>
        <v>0</v>
      </c>
      <c r="M143" s="7">
        <f>IF(COUNTIF('Iteration 3 - FFF'!A:A, A143) &gt; 0, 1, 0)</f>
        <v>0</v>
      </c>
      <c r="N143" s="7">
        <f>IF(COUNTIF('Iteration 3 - FFB'!A:A, A143) &gt; 0, 1, 0)</f>
        <v>0</v>
      </c>
      <c r="O143" s="7">
        <f>IF(COUNTIF('Iteration 3 - FBF'!A:A, A143) &gt; 0, 1, 0)</f>
        <v>0</v>
      </c>
      <c r="P143" s="7">
        <f>IF(COUNTIF('Iteration 3 - FBB'!A:A, A143) &gt; 0, 1, 0)</f>
        <v>0</v>
      </c>
      <c r="Q143" s="7">
        <f>IF(COUNTIF('Iteration 3 - BBB'!A:A, A143) &gt; 0, 1, 0)</f>
        <v>0</v>
      </c>
      <c r="R143" s="7">
        <f>IF(COUNTIF('Iteration 3 - BBF'!A:A, A143) &gt; 0, 1, 0)</f>
        <v>0</v>
      </c>
      <c r="S143" s="7">
        <f>IF(COUNTIF('Iteration 3 - BFF'!A:A, A143) &gt; 0, 1, 0)</f>
        <v>0</v>
      </c>
      <c r="T143" s="7">
        <f>IF(COUNTIF('Iteration 3 - BFB'!A:A, A143) &gt; 0, 1, 0)</f>
        <v>0</v>
      </c>
      <c r="U143" s="7">
        <f>IF(COUNTIF('Iteration 4 - FFBB'!A:A, A143) &gt; 0, 1, 0)</f>
        <v>0</v>
      </c>
      <c r="V143" s="7">
        <f>IF(COUNTIF('Iteration 4 - FFBF'!A:A, A143) &gt; 0, 1, 0)</f>
        <v>0</v>
      </c>
      <c r="W143" s="7">
        <v>1</v>
      </c>
    </row>
    <row r="144" spans="1:23" x14ac:dyDescent="0.25">
      <c r="A144" s="7" t="s">
        <v>12881</v>
      </c>
      <c r="B144" s="7" t="s">
        <v>12882</v>
      </c>
      <c r="C144" s="7">
        <v>2019</v>
      </c>
      <c r="D144" s="7" t="s">
        <v>5196</v>
      </c>
      <c r="E144" s="7">
        <f t="shared" si="2"/>
        <v>0</v>
      </c>
      <c r="F144" s="7">
        <f>IF(COUNTIF('Start Set'!A:A, A144) &gt; 0, 1, 0)</f>
        <v>0</v>
      </c>
      <c r="G144" s="7">
        <f>IF(COUNTIF('Iteration 1 - Forward'!A:A, A144) &gt; 0, 1, 0)</f>
        <v>0</v>
      </c>
      <c r="H144" s="7">
        <f>IF(COUNTIF('Iteration 1 - Backward'!A:A, A144) &gt; 0, 1, 0)</f>
        <v>0</v>
      </c>
      <c r="I144" s="7">
        <f>IF(COUNTIF('Iteration 2 - Forward-Forward'!A:A, A144) &gt; 0, 1, 0)</f>
        <v>0</v>
      </c>
      <c r="J144" s="7">
        <f>IF(COUNTIF('Iteration 2 - Forward-Backward'!A:A, A144) &gt; 0, 1, 0)</f>
        <v>0</v>
      </c>
      <c r="K144" s="7">
        <f>IF(COUNTIF('Iteration 2 - Backward-Backward'!A:A, A144) &gt; 0, 1, 0)</f>
        <v>0</v>
      </c>
      <c r="L144" s="7">
        <f>IF(COUNTIF('Iteration 2 - Backward-Forward'!A:A, A144) &gt; 0, 1, 0)</f>
        <v>0</v>
      </c>
      <c r="M144" s="7">
        <f>IF(COUNTIF('Iteration 3 - FFF'!A:A, A144) &gt; 0, 1, 0)</f>
        <v>0</v>
      </c>
      <c r="N144" s="7">
        <f>IF(COUNTIF('Iteration 3 - FFB'!A:A, A144) &gt; 0, 1, 0)</f>
        <v>0</v>
      </c>
      <c r="O144" s="7">
        <f>IF(COUNTIF('Iteration 3 - FBF'!A:A, A144) &gt; 0, 1, 0)</f>
        <v>0</v>
      </c>
      <c r="P144" s="7">
        <f>IF(COUNTIF('Iteration 3 - FBB'!A:A, A144) &gt; 0, 1, 0)</f>
        <v>0</v>
      </c>
      <c r="Q144" s="7">
        <f>IF(COUNTIF('Iteration 3 - BBB'!A:A, A144) &gt; 0, 1, 0)</f>
        <v>0</v>
      </c>
      <c r="R144" s="7">
        <f>IF(COUNTIF('Iteration 3 - BBF'!A:A, A144) &gt; 0, 1, 0)</f>
        <v>0</v>
      </c>
      <c r="S144" s="7">
        <f>IF(COUNTIF('Iteration 3 - BFF'!A:A, A144) &gt; 0, 1, 0)</f>
        <v>0</v>
      </c>
      <c r="T144" s="7">
        <f>IF(COUNTIF('Iteration 3 - BFB'!A:A, A144) &gt; 0, 1, 0)</f>
        <v>0</v>
      </c>
      <c r="U144" s="7">
        <f>IF(COUNTIF('Iteration 4 - FFBB'!A:A, A144) &gt; 0, 1, 0)</f>
        <v>0</v>
      </c>
      <c r="V144" s="7">
        <f>IF(COUNTIF('Iteration 4 - FFBF'!A:A, A144) &gt; 0, 1, 0)</f>
        <v>0</v>
      </c>
      <c r="W144" s="7">
        <v>1</v>
      </c>
    </row>
    <row r="145" spans="1:23" x14ac:dyDescent="0.25">
      <c r="A145" s="7" t="s">
        <v>12883</v>
      </c>
      <c r="B145" s="7" t="s">
        <v>12884</v>
      </c>
      <c r="C145" s="7">
        <v>2019</v>
      </c>
      <c r="D145" s="7" t="s">
        <v>5196</v>
      </c>
      <c r="E145" s="7">
        <f t="shared" si="2"/>
        <v>0</v>
      </c>
      <c r="F145" s="7">
        <f>IF(COUNTIF('Start Set'!A:A, A145) &gt; 0, 1, 0)</f>
        <v>0</v>
      </c>
      <c r="G145" s="7">
        <f>IF(COUNTIF('Iteration 1 - Forward'!A:A, A145) &gt; 0, 1, 0)</f>
        <v>0</v>
      </c>
      <c r="H145" s="7">
        <f>IF(COUNTIF('Iteration 1 - Backward'!A:A, A145) &gt; 0, 1, 0)</f>
        <v>0</v>
      </c>
      <c r="I145" s="7">
        <f>IF(COUNTIF('Iteration 2 - Forward-Forward'!A:A, A145) &gt; 0, 1, 0)</f>
        <v>0</v>
      </c>
      <c r="J145" s="7">
        <f>IF(COUNTIF('Iteration 2 - Forward-Backward'!A:A, A145) &gt; 0, 1, 0)</f>
        <v>0</v>
      </c>
      <c r="K145" s="7">
        <f>IF(COUNTIF('Iteration 2 - Backward-Backward'!A:A, A145) &gt; 0, 1, 0)</f>
        <v>0</v>
      </c>
      <c r="L145" s="7">
        <f>IF(COUNTIF('Iteration 2 - Backward-Forward'!A:A, A145) &gt; 0, 1, 0)</f>
        <v>0</v>
      </c>
      <c r="M145" s="7">
        <f>IF(COUNTIF('Iteration 3 - FFF'!A:A, A145) &gt; 0, 1, 0)</f>
        <v>0</v>
      </c>
      <c r="N145" s="7">
        <f>IF(COUNTIF('Iteration 3 - FFB'!A:A, A145) &gt; 0, 1, 0)</f>
        <v>0</v>
      </c>
      <c r="O145" s="7">
        <f>IF(COUNTIF('Iteration 3 - FBF'!A:A, A145) &gt; 0, 1, 0)</f>
        <v>0</v>
      </c>
      <c r="P145" s="7">
        <f>IF(COUNTIF('Iteration 3 - FBB'!A:A, A145) &gt; 0, 1, 0)</f>
        <v>0</v>
      </c>
      <c r="Q145" s="7">
        <f>IF(COUNTIF('Iteration 3 - BBB'!A:A, A145) &gt; 0, 1, 0)</f>
        <v>0</v>
      </c>
      <c r="R145" s="7">
        <f>IF(COUNTIF('Iteration 3 - BBF'!A:A, A145) &gt; 0, 1, 0)</f>
        <v>0</v>
      </c>
      <c r="S145" s="7">
        <f>IF(COUNTIF('Iteration 3 - BFF'!A:A, A145) &gt; 0, 1, 0)</f>
        <v>0</v>
      </c>
      <c r="T145" s="7">
        <f>IF(COUNTIF('Iteration 3 - BFB'!A:A, A145) &gt; 0, 1, 0)</f>
        <v>0</v>
      </c>
      <c r="U145" s="7">
        <f>IF(COUNTIF('Iteration 4 - FFBB'!A:A, A145) &gt; 0, 1, 0)</f>
        <v>0</v>
      </c>
      <c r="V145" s="7">
        <f>IF(COUNTIF('Iteration 4 - FFBF'!A:A, A145) &gt; 0, 1, 0)</f>
        <v>0</v>
      </c>
      <c r="W145" s="7">
        <v>1</v>
      </c>
    </row>
    <row r="146" spans="1:23" x14ac:dyDescent="0.25">
      <c r="A146" s="7" t="s">
        <v>12893</v>
      </c>
      <c r="B146" s="7" t="s">
        <v>12894</v>
      </c>
      <c r="C146" s="7">
        <v>2019</v>
      </c>
      <c r="D146" s="7" t="s">
        <v>5172</v>
      </c>
      <c r="E146" s="7">
        <f t="shared" si="2"/>
        <v>0</v>
      </c>
      <c r="F146" s="7">
        <f>IF(COUNTIF('Start Set'!A:A, A146) &gt; 0, 1, 0)</f>
        <v>0</v>
      </c>
      <c r="G146" s="7">
        <f>IF(COUNTIF('Iteration 1 - Forward'!A:A, A146) &gt; 0, 1, 0)</f>
        <v>0</v>
      </c>
      <c r="H146" s="7">
        <f>IF(COUNTIF('Iteration 1 - Backward'!A:A, A146) &gt; 0, 1, 0)</f>
        <v>0</v>
      </c>
      <c r="I146" s="7">
        <f>IF(COUNTIF('Iteration 2 - Forward-Forward'!A:A, A146) &gt; 0, 1, 0)</f>
        <v>0</v>
      </c>
      <c r="J146" s="7">
        <f>IF(COUNTIF('Iteration 2 - Forward-Backward'!A:A, A146) &gt; 0, 1, 0)</f>
        <v>0</v>
      </c>
      <c r="K146" s="7">
        <f>IF(COUNTIF('Iteration 2 - Backward-Backward'!A:A, A146) &gt; 0, 1, 0)</f>
        <v>0</v>
      </c>
      <c r="L146" s="7">
        <f>IF(COUNTIF('Iteration 2 - Backward-Forward'!A:A, A146) &gt; 0, 1, 0)</f>
        <v>0</v>
      </c>
      <c r="M146" s="7">
        <f>IF(COUNTIF('Iteration 3 - FFF'!A:A, A146) &gt; 0, 1, 0)</f>
        <v>0</v>
      </c>
      <c r="N146" s="7">
        <f>IF(COUNTIF('Iteration 3 - FFB'!A:A, A146) &gt; 0, 1, 0)</f>
        <v>0</v>
      </c>
      <c r="O146" s="7">
        <f>IF(COUNTIF('Iteration 3 - FBF'!A:A, A146) &gt; 0, 1, 0)</f>
        <v>0</v>
      </c>
      <c r="P146" s="7">
        <f>IF(COUNTIF('Iteration 3 - FBB'!A:A, A146) &gt; 0, 1, 0)</f>
        <v>0</v>
      </c>
      <c r="Q146" s="7">
        <f>IF(COUNTIF('Iteration 3 - BBB'!A:A, A146) &gt; 0, 1, 0)</f>
        <v>0</v>
      </c>
      <c r="R146" s="7">
        <f>IF(COUNTIF('Iteration 3 - BBF'!A:A, A146) &gt; 0, 1, 0)</f>
        <v>0</v>
      </c>
      <c r="S146" s="7">
        <f>IF(COUNTIF('Iteration 3 - BFF'!A:A, A146) &gt; 0, 1, 0)</f>
        <v>0</v>
      </c>
      <c r="T146" s="7">
        <f>IF(COUNTIF('Iteration 3 - BFB'!A:A, A146) &gt; 0, 1, 0)</f>
        <v>0</v>
      </c>
      <c r="U146" s="7">
        <f>IF(COUNTIF('Iteration 4 - FFBB'!A:A, A146) &gt; 0, 1, 0)</f>
        <v>0</v>
      </c>
      <c r="V146" s="7">
        <f>IF(COUNTIF('Iteration 4 - FFBF'!A:A, A146) &gt; 0, 1, 0)</f>
        <v>0</v>
      </c>
      <c r="W146" s="7">
        <v>1</v>
      </c>
    </row>
    <row r="147" spans="1:23" x14ac:dyDescent="0.25">
      <c r="A147" s="7" t="s">
        <v>12899</v>
      </c>
      <c r="B147" s="7" t="s">
        <v>12900</v>
      </c>
      <c r="C147" s="7">
        <v>2019</v>
      </c>
      <c r="D147" s="7"/>
      <c r="E147" s="7">
        <f t="shared" si="2"/>
        <v>0</v>
      </c>
      <c r="F147" s="7">
        <f>IF(COUNTIF('Start Set'!A:A, A147) &gt; 0, 1, 0)</f>
        <v>0</v>
      </c>
      <c r="G147" s="7">
        <f>IF(COUNTIF('Iteration 1 - Forward'!A:A, A147) &gt; 0, 1, 0)</f>
        <v>0</v>
      </c>
      <c r="H147" s="7">
        <f>IF(COUNTIF('Iteration 1 - Backward'!A:A, A147) &gt; 0, 1, 0)</f>
        <v>0</v>
      </c>
      <c r="I147" s="7">
        <f>IF(COUNTIF('Iteration 2 - Forward-Forward'!A:A, A147) &gt; 0, 1, 0)</f>
        <v>0</v>
      </c>
      <c r="J147" s="7">
        <f>IF(COUNTIF('Iteration 2 - Forward-Backward'!A:A, A147) &gt; 0, 1, 0)</f>
        <v>0</v>
      </c>
      <c r="K147" s="7">
        <f>IF(COUNTIF('Iteration 2 - Backward-Backward'!A:A, A147) &gt; 0, 1, 0)</f>
        <v>0</v>
      </c>
      <c r="L147" s="7">
        <f>IF(COUNTIF('Iteration 2 - Backward-Forward'!A:A, A147) &gt; 0, 1, 0)</f>
        <v>0</v>
      </c>
      <c r="M147" s="7">
        <f>IF(COUNTIF('Iteration 3 - FFF'!A:A, A147) &gt; 0, 1, 0)</f>
        <v>0</v>
      </c>
      <c r="N147" s="7">
        <f>IF(COUNTIF('Iteration 3 - FFB'!A:A, A147) &gt; 0, 1, 0)</f>
        <v>0</v>
      </c>
      <c r="O147" s="7">
        <f>IF(COUNTIF('Iteration 3 - FBF'!A:A, A147) &gt; 0, 1, 0)</f>
        <v>0</v>
      </c>
      <c r="P147" s="7">
        <f>IF(COUNTIF('Iteration 3 - FBB'!A:A, A147) &gt; 0, 1, 0)</f>
        <v>0</v>
      </c>
      <c r="Q147" s="7">
        <f>IF(COUNTIF('Iteration 3 - BBB'!A:A, A147) &gt; 0, 1, 0)</f>
        <v>0</v>
      </c>
      <c r="R147" s="7">
        <f>IF(COUNTIF('Iteration 3 - BBF'!A:A, A147) &gt; 0, 1, 0)</f>
        <v>0</v>
      </c>
      <c r="S147" s="7">
        <f>IF(COUNTIF('Iteration 3 - BFF'!A:A, A147) &gt; 0, 1, 0)</f>
        <v>0</v>
      </c>
      <c r="T147" s="7">
        <f>IF(COUNTIF('Iteration 3 - BFB'!A:A, A147) &gt; 0, 1, 0)</f>
        <v>0</v>
      </c>
      <c r="U147" s="7">
        <f>IF(COUNTIF('Iteration 4 - FFBB'!A:A, A147) &gt; 0, 1, 0)</f>
        <v>0</v>
      </c>
      <c r="V147" s="7">
        <f>IF(COUNTIF('Iteration 4 - FFBF'!A:A, A147) &gt; 0, 1, 0)</f>
        <v>0</v>
      </c>
      <c r="W147" s="7">
        <v>1</v>
      </c>
    </row>
    <row r="148" spans="1:23" x14ac:dyDescent="0.25">
      <c r="A148" s="7" t="s">
        <v>12901</v>
      </c>
      <c r="B148" s="7" t="s">
        <v>12902</v>
      </c>
      <c r="C148" s="7">
        <v>2019</v>
      </c>
      <c r="D148" s="7" t="s">
        <v>10187</v>
      </c>
      <c r="E148" s="7">
        <f t="shared" si="2"/>
        <v>0</v>
      </c>
      <c r="F148" s="7">
        <f>IF(COUNTIF('Start Set'!A:A, A148) &gt; 0, 1, 0)</f>
        <v>0</v>
      </c>
      <c r="G148" s="7">
        <f>IF(COUNTIF('Iteration 1 - Forward'!A:A, A148) &gt; 0, 1, 0)</f>
        <v>0</v>
      </c>
      <c r="H148" s="7">
        <f>IF(COUNTIF('Iteration 1 - Backward'!A:A, A148) &gt; 0, 1, 0)</f>
        <v>0</v>
      </c>
      <c r="I148" s="7">
        <f>IF(COUNTIF('Iteration 2 - Forward-Forward'!A:A, A148) &gt; 0, 1, 0)</f>
        <v>0</v>
      </c>
      <c r="J148" s="7">
        <f>IF(COUNTIF('Iteration 2 - Forward-Backward'!A:A, A148) &gt; 0, 1, 0)</f>
        <v>0</v>
      </c>
      <c r="K148" s="7">
        <f>IF(COUNTIF('Iteration 2 - Backward-Backward'!A:A, A148) &gt; 0, 1, 0)</f>
        <v>0</v>
      </c>
      <c r="L148" s="7">
        <f>IF(COUNTIF('Iteration 2 - Backward-Forward'!A:A, A148) &gt; 0, 1, 0)</f>
        <v>0</v>
      </c>
      <c r="M148" s="7">
        <f>IF(COUNTIF('Iteration 3 - FFF'!A:A, A148) &gt; 0, 1, 0)</f>
        <v>0</v>
      </c>
      <c r="N148" s="7">
        <f>IF(COUNTIF('Iteration 3 - FFB'!A:A, A148) &gt; 0, 1, 0)</f>
        <v>0</v>
      </c>
      <c r="O148" s="7">
        <f>IF(COUNTIF('Iteration 3 - FBF'!A:A, A148) &gt; 0, 1, 0)</f>
        <v>0</v>
      </c>
      <c r="P148" s="7">
        <f>IF(COUNTIF('Iteration 3 - FBB'!A:A, A148) &gt; 0, 1, 0)</f>
        <v>0</v>
      </c>
      <c r="Q148" s="7">
        <f>IF(COUNTIF('Iteration 3 - BBB'!A:A, A148) &gt; 0, 1, 0)</f>
        <v>0</v>
      </c>
      <c r="R148" s="7">
        <f>IF(COUNTIF('Iteration 3 - BBF'!A:A, A148) &gt; 0, 1, 0)</f>
        <v>0</v>
      </c>
      <c r="S148" s="7">
        <f>IF(COUNTIF('Iteration 3 - BFF'!A:A, A148) &gt; 0, 1, 0)</f>
        <v>0</v>
      </c>
      <c r="T148" s="7">
        <f>IF(COUNTIF('Iteration 3 - BFB'!A:A, A148) &gt; 0, 1, 0)</f>
        <v>0</v>
      </c>
      <c r="U148" s="7">
        <f>IF(COUNTIF('Iteration 4 - FFBB'!A:A, A148) &gt; 0, 1, 0)</f>
        <v>0</v>
      </c>
      <c r="V148" s="7">
        <f>IF(COUNTIF('Iteration 4 - FFBF'!A:A, A148) &gt; 0, 1, 0)</f>
        <v>0</v>
      </c>
      <c r="W148" s="7">
        <v>1</v>
      </c>
    </row>
    <row r="149" spans="1:23" x14ac:dyDescent="0.25">
      <c r="A149" s="7" t="s">
        <v>12903</v>
      </c>
      <c r="B149" s="7" t="s">
        <v>12904</v>
      </c>
      <c r="C149" s="7">
        <v>2019</v>
      </c>
      <c r="D149" s="7" t="s">
        <v>5196</v>
      </c>
      <c r="E149" s="7">
        <f t="shared" si="2"/>
        <v>0</v>
      </c>
      <c r="F149" s="7">
        <f>IF(COUNTIF('Start Set'!A:A, A149) &gt; 0, 1, 0)</f>
        <v>0</v>
      </c>
      <c r="G149" s="7">
        <f>IF(COUNTIF('Iteration 1 - Forward'!A:A, A149) &gt; 0, 1, 0)</f>
        <v>0</v>
      </c>
      <c r="H149" s="7">
        <f>IF(COUNTIF('Iteration 1 - Backward'!A:A, A149) &gt; 0, 1, 0)</f>
        <v>0</v>
      </c>
      <c r="I149" s="7">
        <f>IF(COUNTIF('Iteration 2 - Forward-Forward'!A:A, A149) &gt; 0, 1, 0)</f>
        <v>0</v>
      </c>
      <c r="J149" s="7">
        <f>IF(COUNTIF('Iteration 2 - Forward-Backward'!A:A, A149) &gt; 0, 1, 0)</f>
        <v>0</v>
      </c>
      <c r="K149" s="7">
        <f>IF(COUNTIF('Iteration 2 - Backward-Backward'!A:A, A149) &gt; 0, 1, 0)</f>
        <v>0</v>
      </c>
      <c r="L149" s="7">
        <f>IF(COUNTIF('Iteration 2 - Backward-Forward'!A:A, A149) &gt; 0, 1, 0)</f>
        <v>0</v>
      </c>
      <c r="M149" s="7">
        <f>IF(COUNTIF('Iteration 3 - FFF'!A:A, A149) &gt; 0, 1, 0)</f>
        <v>0</v>
      </c>
      <c r="N149" s="7">
        <f>IF(COUNTIF('Iteration 3 - FFB'!A:A, A149) &gt; 0, 1, 0)</f>
        <v>0</v>
      </c>
      <c r="O149" s="7">
        <f>IF(COUNTIF('Iteration 3 - FBF'!A:A, A149) &gt; 0, 1, 0)</f>
        <v>0</v>
      </c>
      <c r="P149" s="7">
        <f>IF(COUNTIF('Iteration 3 - FBB'!A:A, A149) &gt; 0, 1, 0)</f>
        <v>0</v>
      </c>
      <c r="Q149" s="7">
        <f>IF(COUNTIF('Iteration 3 - BBB'!A:A, A149) &gt; 0, 1, 0)</f>
        <v>0</v>
      </c>
      <c r="R149" s="7">
        <f>IF(COUNTIF('Iteration 3 - BBF'!A:A, A149) &gt; 0, 1, 0)</f>
        <v>0</v>
      </c>
      <c r="S149" s="7">
        <f>IF(COUNTIF('Iteration 3 - BFF'!A:A, A149) &gt; 0, 1, 0)</f>
        <v>0</v>
      </c>
      <c r="T149" s="7">
        <f>IF(COUNTIF('Iteration 3 - BFB'!A:A, A149) &gt; 0, 1, 0)</f>
        <v>0</v>
      </c>
      <c r="U149" s="7">
        <f>IF(COUNTIF('Iteration 4 - FFBB'!A:A, A149) &gt; 0, 1, 0)</f>
        <v>0</v>
      </c>
      <c r="V149" s="7">
        <f>IF(COUNTIF('Iteration 4 - FFBF'!A:A, A149) &gt; 0, 1, 0)</f>
        <v>0</v>
      </c>
      <c r="W149" s="7">
        <v>1</v>
      </c>
    </row>
    <row r="150" spans="1:23" x14ac:dyDescent="0.25">
      <c r="A150" s="7" t="s">
        <v>12905</v>
      </c>
      <c r="B150" s="7" t="s">
        <v>12906</v>
      </c>
      <c r="C150" s="7">
        <v>2019</v>
      </c>
      <c r="D150" s="7" t="s">
        <v>4971</v>
      </c>
      <c r="E150" s="7">
        <f t="shared" si="2"/>
        <v>0</v>
      </c>
      <c r="F150" s="7">
        <f>IF(COUNTIF('Start Set'!A:A, A150) &gt; 0, 1, 0)</f>
        <v>0</v>
      </c>
      <c r="G150" s="7">
        <f>IF(COUNTIF('Iteration 1 - Forward'!A:A, A150) &gt; 0, 1, 0)</f>
        <v>0</v>
      </c>
      <c r="H150" s="7">
        <f>IF(COUNTIF('Iteration 1 - Backward'!A:A, A150) &gt; 0, 1, 0)</f>
        <v>0</v>
      </c>
      <c r="I150" s="7">
        <f>IF(COUNTIF('Iteration 2 - Forward-Forward'!A:A, A150) &gt; 0, 1, 0)</f>
        <v>0</v>
      </c>
      <c r="J150" s="7">
        <f>IF(COUNTIF('Iteration 2 - Forward-Backward'!A:A, A150) &gt; 0, 1, 0)</f>
        <v>0</v>
      </c>
      <c r="K150" s="7">
        <f>IF(COUNTIF('Iteration 2 - Backward-Backward'!A:A, A150) &gt; 0, 1, 0)</f>
        <v>0</v>
      </c>
      <c r="L150" s="7">
        <f>IF(COUNTIF('Iteration 2 - Backward-Forward'!A:A, A150) &gt; 0, 1, 0)</f>
        <v>0</v>
      </c>
      <c r="M150" s="7">
        <f>IF(COUNTIF('Iteration 3 - FFF'!A:A, A150) &gt; 0, 1, 0)</f>
        <v>0</v>
      </c>
      <c r="N150" s="7">
        <f>IF(COUNTIF('Iteration 3 - FFB'!A:A, A150) &gt; 0, 1, 0)</f>
        <v>0</v>
      </c>
      <c r="O150" s="7">
        <f>IF(COUNTIF('Iteration 3 - FBF'!A:A, A150) &gt; 0, 1, 0)</f>
        <v>0</v>
      </c>
      <c r="P150" s="7">
        <f>IF(COUNTIF('Iteration 3 - FBB'!A:A, A150) &gt; 0, 1, 0)</f>
        <v>0</v>
      </c>
      <c r="Q150" s="7">
        <f>IF(COUNTIF('Iteration 3 - BBB'!A:A, A150) &gt; 0, 1, 0)</f>
        <v>0</v>
      </c>
      <c r="R150" s="7">
        <f>IF(COUNTIF('Iteration 3 - BBF'!A:A, A150) &gt; 0, 1, 0)</f>
        <v>0</v>
      </c>
      <c r="S150" s="7">
        <f>IF(COUNTIF('Iteration 3 - BFF'!A:A, A150) &gt; 0, 1, 0)</f>
        <v>0</v>
      </c>
      <c r="T150" s="7">
        <f>IF(COUNTIF('Iteration 3 - BFB'!A:A, A150) &gt; 0, 1, 0)</f>
        <v>0</v>
      </c>
      <c r="U150" s="7">
        <f>IF(COUNTIF('Iteration 4 - FFBB'!A:A, A150) &gt; 0, 1, 0)</f>
        <v>0</v>
      </c>
      <c r="V150" s="7">
        <f>IF(COUNTIF('Iteration 4 - FFBF'!A:A, A150) &gt; 0, 1, 0)</f>
        <v>0</v>
      </c>
      <c r="W150" s="7">
        <v>1</v>
      </c>
    </row>
    <row r="151" spans="1:23" x14ac:dyDescent="0.25">
      <c r="A151" s="7" t="s">
        <v>12918</v>
      </c>
      <c r="B151" s="7" t="s">
        <v>12919</v>
      </c>
      <c r="C151" s="7">
        <v>2019</v>
      </c>
      <c r="D151" s="7" t="s">
        <v>5003</v>
      </c>
      <c r="E151" s="7">
        <f t="shared" si="2"/>
        <v>0</v>
      </c>
      <c r="F151" s="7">
        <f>IF(COUNTIF('Start Set'!A:A, A151) &gt; 0, 1, 0)</f>
        <v>0</v>
      </c>
      <c r="G151" s="7">
        <f>IF(COUNTIF('Iteration 1 - Forward'!A:A, A151) &gt; 0, 1, 0)</f>
        <v>0</v>
      </c>
      <c r="H151" s="7">
        <f>IF(COUNTIF('Iteration 1 - Backward'!A:A, A151) &gt; 0, 1, 0)</f>
        <v>0</v>
      </c>
      <c r="I151" s="7">
        <f>IF(COUNTIF('Iteration 2 - Forward-Forward'!A:A, A151) &gt; 0, 1, 0)</f>
        <v>0</v>
      </c>
      <c r="J151" s="7">
        <f>IF(COUNTIF('Iteration 2 - Forward-Backward'!A:A, A151) &gt; 0, 1, 0)</f>
        <v>0</v>
      </c>
      <c r="K151" s="7">
        <f>IF(COUNTIF('Iteration 2 - Backward-Backward'!A:A, A151) &gt; 0, 1, 0)</f>
        <v>0</v>
      </c>
      <c r="L151" s="7">
        <f>IF(COUNTIF('Iteration 2 - Backward-Forward'!A:A, A151) &gt; 0, 1, 0)</f>
        <v>0</v>
      </c>
      <c r="M151" s="7">
        <f>IF(COUNTIF('Iteration 3 - FFF'!A:A, A151) &gt; 0, 1, 0)</f>
        <v>0</v>
      </c>
      <c r="N151" s="7">
        <f>IF(COUNTIF('Iteration 3 - FFB'!A:A, A151) &gt; 0, 1, 0)</f>
        <v>0</v>
      </c>
      <c r="O151" s="7">
        <f>IF(COUNTIF('Iteration 3 - FBF'!A:A, A151) &gt; 0, 1, 0)</f>
        <v>0</v>
      </c>
      <c r="P151" s="7">
        <f>IF(COUNTIF('Iteration 3 - FBB'!A:A, A151) &gt; 0, 1, 0)</f>
        <v>0</v>
      </c>
      <c r="Q151" s="7">
        <f>IF(COUNTIF('Iteration 3 - BBB'!A:A, A151) &gt; 0, 1, 0)</f>
        <v>0</v>
      </c>
      <c r="R151" s="7">
        <f>IF(COUNTIF('Iteration 3 - BBF'!A:A, A151) &gt; 0, 1, 0)</f>
        <v>0</v>
      </c>
      <c r="S151" s="7">
        <f>IF(COUNTIF('Iteration 3 - BFF'!A:A, A151) &gt; 0, 1, 0)</f>
        <v>0</v>
      </c>
      <c r="T151" s="7">
        <f>IF(COUNTIF('Iteration 3 - BFB'!A:A, A151) &gt; 0, 1, 0)</f>
        <v>0</v>
      </c>
      <c r="U151" s="7">
        <f>IF(COUNTIF('Iteration 4 - FFBB'!A:A, A151) &gt; 0, 1, 0)</f>
        <v>0</v>
      </c>
      <c r="V151" s="7">
        <f>IF(COUNTIF('Iteration 4 - FFBF'!A:A, A151) &gt; 0, 1, 0)</f>
        <v>0</v>
      </c>
      <c r="W151" s="7">
        <v>1</v>
      </c>
    </row>
    <row r="152" spans="1:23" x14ac:dyDescent="0.25">
      <c r="A152" s="7" t="s">
        <v>12920</v>
      </c>
      <c r="B152" s="7" t="s">
        <v>12921</v>
      </c>
      <c r="C152" s="7">
        <v>2019</v>
      </c>
      <c r="D152" s="7" t="s">
        <v>5018</v>
      </c>
      <c r="E152" s="7">
        <f t="shared" si="2"/>
        <v>0</v>
      </c>
      <c r="F152" s="7">
        <f>IF(COUNTIF('Start Set'!A:A, A152) &gt; 0, 1, 0)</f>
        <v>0</v>
      </c>
      <c r="G152" s="7">
        <f>IF(COUNTIF('Iteration 1 - Forward'!A:A, A152) &gt; 0, 1, 0)</f>
        <v>0</v>
      </c>
      <c r="H152" s="7">
        <f>IF(COUNTIF('Iteration 1 - Backward'!A:A, A152) &gt; 0, 1, 0)</f>
        <v>0</v>
      </c>
      <c r="I152" s="7">
        <f>IF(COUNTIF('Iteration 2 - Forward-Forward'!A:A, A152) &gt; 0, 1, 0)</f>
        <v>0</v>
      </c>
      <c r="J152" s="7">
        <f>IF(COUNTIF('Iteration 2 - Forward-Backward'!A:A, A152) &gt; 0, 1, 0)</f>
        <v>0</v>
      </c>
      <c r="K152" s="7">
        <f>IF(COUNTIF('Iteration 2 - Backward-Backward'!A:A, A152) &gt; 0, 1, 0)</f>
        <v>0</v>
      </c>
      <c r="L152" s="7">
        <f>IF(COUNTIF('Iteration 2 - Backward-Forward'!A:A, A152) &gt; 0, 1, 0)</f>
        <v>0</v>
      </c>
      <c r="M152" s="7">
        <f>IF(COUNTIF('Iteration 3 - FFF'!A:A, A152) &gt; 0, 1, 0)</f>
        <v>0</v>
      </c>
      <c r="N152" s="7">
        <f>IF(COUNTIF('Iteration 3 - FFB'!A:A, A152) &gt; 0, 1, 0)</f>
        <v>0</v>
      </c>
      <c r="O152" s="7">
        <f>IF(COUNTIF('Iteration 3 - FBF'!A:A, A152) &gt; 0, 1, 0)</f>
        <v>0</v>
      </c>
      <c r="P152" s="7">
        <f>IF(COUNTIF('Iteration 3 - FBB'!A:A, A152) &gt; 0, 1, 0)</f>
        <v>0</v>
      </c>
      <c r="Q152" s="7">
        <f>IF(COUNTIF('Iteration 3 - BBB'!A:A, A152) &gt; 0, 1, 0)</f>
        <v>0</v>
      </c>
      <c r="R152" s="7">
        <f>IF(COUNTIF('Iteration 3 - BBF'!A:A, A152) &gt; 0, 1, 0)</f>
        <v>0</v>
      </c>
      <c r="S152" s="7">
        <f>IF(COUNTIF('Iteration 3 - BFF'!A:A, A152) &gt; 0, 1, 0)</f>
        <v>0</v>
      </c>
      <c r="T152" s="7">
        <f>IF(COUNTIF('Iteration 3 - BFB'!A:A, A152) &gt; 0, 1, 0)</f>
        <v>0</v>
      </c>
      <c r="U152" s="7">
        <f>IF(COUNTIF('Iteration 4 - FFBB'!A:A, A152) &gt; 0, 1, 0)</f>
        <v>0</v>
      </c>
      <c r="V152" s="7">
        <f>IF(COUNTIF('Iteration 4 - FFBF'!A:A, A152) &gt; 0, 1, 0)</f>
        <v>0</v>
      </c>
      <c r="W152" s="7">
        <v>1</v>
      </c>
    </row>
    <row r="153" spans="1:23" x14ac:dyDescent="0.25">
      <c r="A153" s="7" t="s">
        <v>12922</v>
      </c>
      <c r="B153" s="7" t="s">
        <v>12923</v>
      </c>
      <c r="C153" s="7">
        <v>2019</v>
      </c>
      <c r="D153" s="7" t="s">
        <v>12707</v>
      </c>
      <c r="E153" s="7">
        <f t="shared" si="2"/>
        <v>0</v>
      </c>
      <c r="F153" s="7">
        <f>IF(COUNTIF('Start Set'!A:A, A153) &gt; 0, 1, 0)</f>
        <v>0</v>
      </c>
      <c r="G153" s="7">
        <f>IF(COUNTIF('Iteration 1 - Forward'!A:A, A153) &gt; 0, 1, 0)</f>
        <v>0</v>
      </c>
      <c r="H153" s="7">
        <f>IF(COUNTIF('Iteration 1 - Backward'!A:A, A153) &gt; 0, 1, 0)</f>
        <v>0</v>
      </c>
      <c r="I153" s="7">
        <f>IF(COUNTIF('Iteration 2 - Forward-Forward'!A:A, A153) &gt; 0, 1, 0)</f>
        <v>0</v>
      </c>
      <c r="J153" s="7">
        <f>IF(COUNTIF('Iteration 2 - Forward-Backward'!A:A, A153) &gt; 0, 1, 0)</f>
        <v>0</v>
      </c>
      <c r="K153" s="7">
        <f>IF(COUNTIF('Iteration 2 - Backward-Backward'!A:A, A153) &gt; 0, 1, 0)</f>
        <v>0</v>
      </c>
      <c r="L153" s="7">
        <f>IF(COUNTIF('Iteration 2 - Backward-Forward'!A:A, A153) &gt; 0, 1, 0)</f>
        <v>0</v>
      </c>
      <c r="M153" s="7">
        <f>IF(COUNTIF('Iteration 3 - FFF'!A:A, A153) &gt; 0, 1, 0)</f>
        <v>0</v>
      </c>
      <c r="N153" s="7">
        <f>IF(COUNTIF('Iteration 3 - FFB'!A:A, A153) &gt; 0, 1, 0)</f>
        <v>0</v>
      </c>
      <c r="O153" s="7">
        <f>IF(COUNTIF('Iteration 3 - FBF'!A:A, A153) &gt; 0, 1, 0)</f>
        <v>0</v>
      </c>
      <c r="P153" s="7">
        <f>IF(COUNTIF('Iteration 3 - FBB'!A:A, A153) &gt; 0, 1, 0)</f>
        <v>0</v>
      </c>
      <c r="Q153" s="7">
        <f>IF(COUNTIF('Iteration 3 - BBB'!A:A, A153) &gt; 0, 1, 0)</f>
        <v>0</v>
      </c>
      <c r="R153" s="7">
        <f>IF(COUNTIF('Iteration 3 - BBF'!A:A, A153) &gt; 0, 1, 0)</f>
        <v>0</v>
      </c>
      <c r="S153" s="7">
        <f>IF(COUNTIF('Iteration 3 - BFF'!A:A, A153) &gt; 0, 1, 0)</f>
        <v>0</v>
      </c>
      <c r="T153" s="7">
        <f>IF(COUNTIF('Iteration 3 - BFB'!A:A, A153) &gt; 0, 1, 0)</f>
        <v>0</v>
      </c>
      <c r="U153" s="7">
        <f>IF(COUNTIF('Iteration 4 - FFBB'!A:A, A153) &gt; 0, 1, 0)</f>
        <v>0</v>
      </c>
      <c r="V153" s="7">
        <f>IF(COUNTIF('Iteration 4 - FFBF'!A:A, A153) &gt; 0, 1, 0)</f>
        <v>0</v>
      </c>
      <c r="W153" s="7">
        <v>1</v>
      </c>
    </row>
    <row r="154" spans="1:23" x14ac:dyDescent="0.25">
      <c r="A154" s="7" t="s">
        <v>12924</v>
      </c>
      <c r="B154" s="7" t="s">
        <v>12925</v>
      </c>
      <c r="C154" s="7">
        <v>2019</v>
      </c>
      <c r="D154" s="7" t="s">
        <v>12793</v>
      </c>
      <c r="E154" s="7">
        <f t="shared" si="2"/>
        <v>0</v>
      </c>
      <c r="F154" s="7">
        <f>IF(COUNTIF('Start Set'!A:A, A154) &gt; 0, 1, 0)</f>
        <v>0</v>
      </c>
      <c r="G154" s="7">
        <f>IF(COUNTIF('Iteration 1 - Forward'!A:A, A154) &gt; 0, 1, 0)</f>
        <v>0</v>
      </c>
      <c r="H154" s="7">
        <f>IF(COUNTIF('Iteration 1 - Backward'!A:A, A154) &gt; 0, 1, 0)</f>
        <v>0</v>
      </c>
      <c r="I154" s="7">
        <f>IF(COUNTIF('Iteration 2 - Forward-Forward'!A:A, A154) &gt; 0, 1, 0)</f>
        <v>0</v>
      </c>
      <c r="J154" s="7">
        <f>IF(COUNTIF('Iteration 2 - Forward-Backward'!A:A, A154) &gt; 0, 1, 0)</f>
        <v>0</v>
      </c>
      <c r="K154" s="7">
        <f>IF(COUNTIF('Iteration 2 - Backward-Backward'!A:A, A154) &gt; 0, 1, 0)</f>
        <v>0</v>
      </c>
      <c r="L154" s="7">
        <f>IF(COUNTIF('Iteration 2 - Backward-Forward'!A:A, A154) &gt; 0, 1, 0)</f>
        <v>0</v>
      </c>
      <c r="M154" s="7">
        <f>IF(COUNTIF('Iteration 3 - FFF'!A:A, A154) &gt; 0, 1, 0)</f>
        <v>0</v>
      </c>
      <c r="N154" s="7">
        <f>IF(COUNTIF('Iteration 3 - FFB'!A:A, A154) &gt; 0, 1, 0)</f>
        <v>0</v>
      </c>
      <c r="O154" s="7">
        <f>IF(COUNTIF('Iteration 3 - FBF'!A:A, A154) &gt; 0, 1, 0)</f>
        <v>0</v>
      </c>
      <c r="P154" s="7">
        <f>IF(COUNTIF('Iteration 3 - FBB'!A:A, A154) &gt; 0, 1, 0)</f>
        <v>0</v>
      </c>
      <c r="Q154" s="7">
        <f>IF(COUNTIF('Iteration 3 - BBB'!A:A, A154) &gt; 0, 1, 0)</f>
        <v>0</v>
      </c>
      <c r="R154" s="7">
        <f>IF(COUNTIF('Iteration 3 - BBF'!A:A, A154) &gt; 0, 1, 0)</f>
        <v>0</v>
      </c>
      <c r="S154" s="7">
        <f>IF(COUNTIF('Iteration 3 - BFF'!A:A, A154) &gt; 0, 1, 0)</f>
        <v>0</v>
      </c>
      <c r="T154" s="7">
        <f>IF(COUNTIF('Iteration 3 - BFB'!A:A, A154) &gt; 0, 1, 0)</f>
        <v>0</v>
      </c>
      <c r="U154" s="7">
        <f>IF(COUNTIF('Iteration 4 - FFBB'!A:A, A154) &gt; 0, 1, 0)</f>
        <v>0</v>
      </c>
      <c r="V154" s="7">
        <f>IF(COUNTIF('Iteration 4 - FFBF'!A:A, A154) &gt; 0, 1, 0)</f>
        <v>0</v>
      </c>
      <c r="W154" s="7">
        <v>1</v>
      </c>
    </row>
    <row r="155" spans="1:23" x14ac:dyDescent="0.25">
      <c r="A155" s="7" t="s">
        <v>12928</v>
      </c>
      <c r="B155" s="7" t="s">
        <v>12929</v>
      </c>
      <c r="C155" s="7">
        <v>2019</v>
      </c>
      <c r="D155" s="7" t="s">
        <v>12915</v>
      </c>
      <c r="E155" s="7">
        <f t="shared" si="2"/>
        <v>0</v>
      </c>
      <c r="F155" s="7">
        <f>IF(COUNTIF('Start Set'!A:A, A155) &gt; 0, 1, 0)</f>
        <v>0</v>
      </c>
      <c r="G155" s="7">
        <f>IF(COUNTIF('Iteration 1 - Forward'!A:A, A155) &gt; 0, 1, 0)</f>
        <v>0</v>
      </c>
      <c r="H155" s="7">
        <f>IF(COUNTIF('Iteration 1 - Backward'!A:A, A155) &gt; 0, 1, 0)</f>
        <v>0</v>
      </c>
      <c r="I155" s="7">
        <f>IF(COUNTIF('Iteration 2 - Forward-Forward'!A:A, A155) &gt; 0, 1, 0)</f>
        <v>0</v>
      </c>
      <c r="J155" s="7">
        <f>IF(COUNTIF('Iteration 2 - Forward-Backward'!A:A, A155) &gt; 0, 1, 0)</f>
        <v>0</v>
      </c>
      <c r="K155" s="7">
        <f>IF(COUNTIF('Iteration 2 - Backward-Backward'!A:A, A155) &gt; 0, 1, 0)</f>
        <v>0</v>
      </c>
      <c r="L155" s="7">
        <f>IF(COUNTIF('Iteration 2 - Backward-Forward'!A:A, A155) &gt; 0, 1, 0)</f>
        <v>0</v>
      </c>
      <c r="M155" s="7">
        <f>IF(COUNTIF('Iteration 3 - FFF'!A:A, A155) &gt; 0, 1, 0)</f>
        <v>0</v>
      </c>
      <c r="N155" s="7">
        <f>IF(COUNTIF('Iteration 3 - FFB'!A:A, A155) &gt; 0, 1, 0)</f>
        <v>0</v>
      </c>
      <c r="O155" s="7">
        <f>IF(COUNTIF('Iteration 3 - FBF'!A:A, A155) &gt; 0, 1, 0)</f>
        <v>0</v>
      </c>
      <c r="P155" s="7">
        <f>IF(COUNTIF('Iteration 3 - FBB'!A:A, A155) &gt; 0, 1, 0)</f>
        <v>0</v>
      </c>
      <c r="Q155" s="7">
        <f>IF(COUNTIF('Iteration 3 - BBB'!A:A, A155) &gt; 0, 1, 0)</f>
        <v>0</v>
      </c>
      <c r="R155" s="7">
        <f>IF(COUNTIF('Iteration 3 - BBF'!A:A, A155) &gt; 0, 1, 0)</f>
        <v>0</v>
      </c>
      <c r="S155" s="7">
        <f>IF(COUNTIF('Iteration 3 - BFF'!A:A, A155) &gt; 0, 1, 0)</f>
        <v>0</v>
      </c>
      <c r="T155" s="7">
        <f>IF(COUNTIF('Iteration 3 - BFB'!A:A, A155) &gt; 0, 1, 0)</f>
        <v>0</v>
      </c>
      <c r="U155" s="7">
        <f>IF(COUNTIF('Iteration 4 - FFBB'!A:A, A155) &gt; 0, 1, 0)</f>
        <v>0</v>
      </c>
      <c r="V155" s="7">
        <f>IF(COUNTIF('Iteration 4 - FFBF'!A:A, A155) &gt; 0, 1, 0)</f>
        <v>0</v>
      </c>
      <c r="W155" s="7">
        <v>1</v>
      </c>
    </row>
    <row r="156" spans="1:23" x14ac:dyDescent="0.25">
      <c r="A156" s="7" t="s">
        <v>12930</v>
      </c>
      <c r="B156" s="7" t="s">
        <v>12931</v>
      </c>
      <c r="C156" s="7">
        <v>2019</v>
      </c>
      <c r="D156" s="7" t="s">
        <v>12932</v>
      </c>
      <c r="E156" s="7">
        <f t="shared" si="2"/>
        <v>0</v>
      </c>
      <c r="F156" s="7">
        <f>IF(COUNTIF('Start Set'!A:A, A156) &gt; 0, 1, 0)</f>
        <v>0</v>
      </c>
      <c r="G156" s="7">
        <f>IF(COUNTIF('Iteration 1 - Forward'!A:A, A156) &gt; 0, 1, 0)</f>
        <v>0</v>
      </c>
      <c r="H156" s="7">
        <f>IF(COUNTIF('Iteration 1 - Backward'!A:A, A156) &gt; 0, 1, 0)</f>
        <v>0</v>
      </c>
      <c r="I156" s="7">
        <f>IF(COUNTIF('Iteration 2 - Forward-Forward'!A:A, A156) &gt; 0, 1, 0)</f>
        <v>0</v>
      </c>
      <c r="J156" s="7">
        <f>IF(COUNTIF('Iteration 2 - Forward-Backward'!A:A, A156) &gt; 0, 1, 0)</f>
        <v>0</v>
      </c>
      <c r="K156" s="7">
        <f>IF(COUNTIF('Iteration 2 - Backward-Backward'!A:A, A156) &gt; 0, 1, 0)</f>
        <v>0</v>
      </c>
      <c r="L156" s="7">
        <f>IF(COUNTIF('Iteration 2 - Backward-Forward'!A:A, A156) &gt; 0, 1, 0)</f>
        <v>0</v>
      </c>
      <c r="M156" s="7">
        <f>IF(COUNTIF('Iteration 3 - FFF'!A:A, A156) &gt; 0, 1, 0)</f>
        <v>0</v>
      </c>
      <c r="N156" s="7">
        <f>IF(COUNTIF('Iteration 3 - FFB'!A:A, A156) &gt; 0, 1, 0)</f>
        <v>0</v>
      </c>
      <c r="O156" s="7">
        <f>IF(COUNTIF('Iteration 3 - FBF'!A:A, A156) &gt; 0, 1, 0)</f>
        <v>0</v>
      </c>
      <c r="P156" s="7">
        <f>IF(COUNTIF('Iteration 3 - FBB'!A:A, A156) &gt; 0, 1, 0)</f>
        <v>0</v>
      </c>
      <c r="Q156" s="7">
        <f>IF(COUNTIF('Iteration 3 - BBB'!A:A, A156) &gt; 0, 1, 0)</f>
        <v>0</v>
      </c>
      <c r="R156" s="7">
        <f>IF(COUNTIF('Iteration 3 - BBF'!A:A, A156) &gt; 0, 1, 0)</f>
        <v>0</v>
      </c>
      <c r="S156" s="7">
        <f>IF(COUNTIF('Iteration 3 - BFF'!A:A, A156) &gt; 0, 1, 0)</f>
        <v>0</v>
      </c>
      <c r="T156" s="7">
        <f>IF(COUNTIF('Iteration 3 - BFB'!A:A, A156) &gt; 0, 1, 0)</f>
        <v>0</v>
      </c>
      <c r="U156" s="7">
        <f>IF(COUNTIF('Iteration 4 - FFBB'!A:A, A156) &gt; 0, 1, 0)</f>
        <v>0</v>
      </c>
      <c r="V156" s="7">
        <f>IF(COUNTIF('Iteration 4 - FFBF'!A:A, A156) &gt; 0, 1, 0)</f>
        <v>0</v>
      </c>
      <c r="W156" s="7">
        <v>1</v>
      </c>
    </row>
    <row r="157" spans="1:23" x14ac:dyDescent="0.25">
      <c r="A157" s="7" t="s">
        <v>12937</v>
      </c>
      <c r="B157" s="7" t="s">
        <v>12938</v>
      </c>
      <c r="C157" s="7">
        <v>2019</v>
      </c>
      <c r="D157" s="7" t="s">
        <v>832</v>
      </c>
      <c r="E157" s="7">
        <f t="shared" si="2"/>
        <v>0</v>
      </c>
      <c r="F157" s="7">
        <f>IF(COUNTIF('Start Set'!A:A, A157) &gt; 0, 1, 0)</f>
        <v>0</v>
      </c>
      <c r="G157" s="7">
        <f>IF(COUNTIF('Iteration 1 - Forward'!A:A, A157) &gt; 0, 1, 0)</f>
        <v>0</v>
      </c>
      <c r="H157" s="7">
        <f>IF(COUNTIF('Iteration 1 - Backward'!A:A, A157) &gt; 0, 1, 0)</f>
        <v>0</v>
      </c>
      <c r="I157" s="7">
        <f>IF(COUNTIF('Iteration 2 - Forward-Forward'!A:A, A157) &gt; 0, 1, 0)</f>
        <v>0</v>
      </c>
      <c r="J157" s="7">
        <f>IF(COUNTIF('Iteration 2 - Forward-Backward'!A:A, A157) &gt; 0, 1, 0)</f>
        <v>0</v>
      </c>
      <c r="K157" s="7">
        <f>IF(COUNTIF('Iteration 2 - Backward-Backward'!A:A, A157) &gt; 0, 1, 0)</f>
        <v>0</v>
      </c>
      <c r="L157" s="7">
        <f>IF(COUNTIF('Iteration 2 - Backward-Forward'!A:A, A157) &gt; 0, 1, 0)</f>
        <v>0</v>
      </c>
      <c r="M157" s="7">
        <f>IF(COUNTIF('Iteration 3 - FFF'!A:A, A157) &gt; 0, 1, 0)</f>
        <v>0</v>
      </c>
      <c r="N157" s="7">
        <f>IF(COUNTIF('Iteration 3 - FFB'!A:A, A157) &gt; 0, 1, 0)</f>
        <v>0</v>
      </c>
      <c r="O157" s="7">
        <f>IF(COUNTIF('Iteration 3 - FBF'!A:A, A157) &gt; 0, 1, 0)</f>
        <v>0</v>
      </c>
      <c r="P157" s="7">
        <f>IF(COUNTIF('Iteration 3 - FBB'!A:A, A157) &gt; 0, 1, 0)</f>
        <v>0</v>
      </c>
      <c r="Q157" s="7">
        <f>IF(COUNTIF('Iteration 3 - BBB'!A:A, A157) &gt; 0, 1, 0)</f>
        <v>0</v>
      </c>
      <c r="R157" s="7">
        <f>IF(COUNTIF('Iteration 3 - BBF'!A:A, A157) &gt; 0, 1, 0)</f>
        <v>0</v>
      </c>
      <c r="S157" s="7">
        <f>IF(COUNTIF('Iteration 3 - BFF'!A:A, A157) &gt; 0, 1, 0)</f>
        <v>0</v>
      </c>
      <c r="T157" s="7">
        <f>IF(COUNTIF('Iteration 3 - BFB'!A:A, A157) &gt; 0, 1, 0)</f>
        <v>0</v>
      </c>
      <c r="U157" s="7">
        <f>IF(COUNTIF('Iteration 4 - FFBB'!A:A, A157) &gt; 0, 1, 0)</f>
        <v>0</v>
      </c>
      <c r="V157" s="7">
        <f>IF(COUNTIF('Iteration 4 - FFBF'!A:A, A157) &gt; 0, 1, 0)</f>
        <v>0</v>
      </c>
      <c r="W157" s="7">
        <v>1</v>
      </c>
    </row>
    <row r="158" spans="1:23" x14ac:dyDescent="0.25">
      <c r="A158" s="7" t="s">
        <v>12944</v>
      </c>
      <c r="B158" s="7" t="s">
        <v>12945</v>
      </c>
      <c r="C158" s="7">
        <v>2019</v>
      </c>
      <c r="D158" s="7"/>
      <c r="E158" s="7">
        <f t="shared" si="2"/>
        <v>0</v>
      </c>
      <c r="F158" s="7">
        <f>IF(COUNTIF('Start Set'!A:A, A158) &gt; 0, 1, 0)</f>
        <v>0</v>
      </c>
      <c r="G158" s="7">
        <f>IF(COUNTIF('Iteration 1 - Forward'!A:A, A158) &gt; 0, 1, 0)</f>
        <v>0</v>
      </c>
      <c r="H158" s="7">
        <f>IF(COUNTIF('Iteration 1 - Backward'!A:A, A158) &gt; 0, 1, 0)</f>
        <v>0</v>
      </c>
      <c r="I158" s="7">
        <f>IF(COUNTIF('Iteration 2 - Forward-Forward'!A:A, A158) &gt; 0, 1, 0)</f>
        <v>0</v>
      </c>
      <c r="J158" s="7">
        <f>IF(COUNTIF('Iteration 2 - Forward-Backward'!A:A, A158) &gt; 0, 1, 0)</f>
        <v>0</v>
      </c>
      <c r="K158" s="7">
        <f>IF(COUNTIF('Iteration 2 - Backward-Backward'!A:A, A158) &gt; 0, 1, 0)</f>
        <v>0</v>
      </c>
      <c r="L158" s="7">
        <f>IF(COUNTIF('Iteration 2 - Backward-Forward'!A:A, A158) &gt; 0, 1, 0)</f>
        <v>0</v>
      </c>
      <c r="M158" s="7">
        <f>IF(COUNTIF('Iteration 3 - FFF'!A:A, A158) &gt; 0, 1, 0)</f>
        <v>0</v>
      </c>
      <c r="N158" s="7">
        <f>IF(COUNTIF('Iteration 3 - FFB'!A:A, A158) &gt; 0, 1, 0)</f>
        <v>0</v>
      </c>
      <c r="O158" s="7">
        <f>IF(COUNTIF('Iteration 3 - FBF'!A:A, A158) &gt; 0, 1, 0)</f>
        <v>0</v>
      </c>
      <c r="P158" s="7">
        <f>IF(COUNTIF('Iteration 3 - FBB'!A:A, A158) &gt; 0, 1, 0)</f>
        <v>0</v>
      </c>
      <c r="Q158" s="7">
        <f>IF(COUNTIF('Iteration 3 - BBB'!A:A, A158) &gt; 0, 1, 0)</f>
        <v>0</v>
      </c>
      <c r="R158" s="7">
        <f>IF(COUNTIF('Iteration 3 - BBF'!A:A, A158) &gt; 0, 1, 0)</f>
        <v>0</v>
      </c>
      <c r="S158" s="7">
        <f>IF(COUNTIF('Iteration 3 - BFF'!A:A, A158) &gt; 0, 1, 0)</f>
        <v>0</v>
      </c>
      <c r="T158" s="7">
        <f>IF(COUNTIF('Iteration 3 - BFB'!A:A, A158) &gt; 0, 1, 0)</f>
        <v>0</v>
      </c>
      <c r="U158" s="7">
        <f>IF(COUNTIF('Iteration 4 - FFBB'!A:A, A158) &gt; 0, 1, 0)</f>
        <v>0</v>
      </c>
      <c r="V158" s="7">
        <f>IF(COUNTIF('Iteration 4 - FFBF'!A:A, A158) &gt; 0, 1, 0)</f>
        <v>0</v>
      </c>
      <c r="W158" s="7">
        <v>1</v>
      </c>
    </row>
    <row r="159" spans="1:23" x14ac:dyDescent="0.25">
      <c r="A159" s="7" t="s">
        <v>12950</v>
      </c>
      <c r="B159" s="7" t="s">
        <v>12951</v>
      </c>
      <c r="C159" s="7">
        <v>2019</v>
      </c>
      <c r="D159" s="7"/>
      <c r="E159" s="7">
        <f t="shared" si="2"/>
        <v>0</v>
      </c>
      <c r="F159" s="7">
        <f>IF(COUNTIF('Start Set'!A:A, A159) &gt; 0, 1, 0)</f>
        <v>0</v>
      </c>
      <c r="G159" s="7">
        <f>IF(COUNTIF('Iteration 1 - Forward'!A:A, A159) &gt; 0, 1, 0)</f>
        <v>0</v>
      </c>
      <c r="H159" s="7">
        <f>IF(COUNTIF('Iteration 1 - Backward'!A:A, A159) &gt; 0, 1, 0)</f>
        <v>0</v>
      </c>
      <c r="I159" s="7">
        <f>IF(COUNTIF('Iteration 2 - Forward-Forward'!A:A, A159) &gt; 0, 1, 0)</f>
        <v>0</v>
      </c>
      <c r="J159" s="7">
        <f>IF(COUNTIF('Iteration 2 - Forward-Backward'!A:A, A159) &gt; 0, 1, 0)</f>
        <v>0</v>
      </c>
      <c r="K159" s="7">
        <f>IF(COUNTIF('Iteration 2 - Backward-Backward'!A:A, A159) &gt; 0, 1, 0)</f>
        <v>0</v>
      </c>
      <c r="L159" s="7">
        <f>IF(COUNTIF('Iteration 2 - Backward-Forward'!A:A, A159) &gt; 0, 1, 0)</f>
        <v>0</v>
      </c>
      <c r="M159" s="7">
        <f>IF(COUNTIF('Iteration 3 - FFF'!A:A, A159) &gt; 0, 1, 0)</f>
        <v>0</v>
      </c>
      <c r="N159" s="7">
        <f>IF(COUNTIF('Iteration 3 - FFB'!A:A, A159) &gt; 0, 1, 0)</f>
        <v>0</v>
      </c>
      <c r="O159" s="7">
        <f>IF(COUNTIF('Iteration 3 - FBF'!A:A, A159) &gt; 0, 1, 0)</f>
        <v>0</v>
      </c>
      <c r="P159" s="7">
        <f>IF(COUNTIF('Iteration 3 - FBB'!A:A, A159) &gt; 0, 1, 0)</f>
        <v>0</v>
      </c>
      <c r="Q159" s="7">
        <f>IF(COUNTIF('Iteration 3 - BBB'!A:A, A159) &gt; 0, 1, 0)</f>
        <v>0</v>
      </c>
      <c r="R159" s="7">
        <f>IF(COUNTIF('Iteration 3 - BBF'!A:A, A159) &gt; 0, 1, 0)</f>
        <v>0</v>
      </c>
      <c r="S159" s="7">
        <f>IF(COUNTIF('Iteration 3 - BFF'!A:A, A159) &gt; 0, 1, 0)</f>
        <v>0</v>
      </c>
      <c r="T159" s="7">
        <f>IF(COUNTIF('Iteration 3 - BFB'!A:A, A159) &gt; 0, 1, 0)</f>
        <v>0</v>
      </c>
      <c r="U159" s="7">
        <f>IF(COUNTIF('Iteration 4 - FFBB'!A:A, A159) &gt; 0, 1, 0)</f>
        <v>0</v>
      </c>
      <c r="V159" s="7">
        <f>IF(COUNTIF('Iteration 4 - FFBF'!A:A, A159) &gt; 0, 1, 0)</f>
        <v>0</v>
      </c>
      <c r="W159" s="7">
        <v>1</v>
      </c>
    </row>
    <row r="160" spans="1:23" x14ac:dyDescent="0.25">
      <c r="A160" s="7" t="s">
        <v>12954</v>
      </c>
      <c r="B160" s="7" t="s">
        <v>12955</v>
      </c>
      <c r="C160" s="7">
        <v>2019</v>
      </c>
      <c r="D160" s="7" t="s">
        <v>12793</v>
      </c>
      <c r="E160" s="7">
        <f t="shared" si="2"/>
        <v>0</v>
      </c>
      <c r="F160" s="7">
        <f>IF(COUNTIF('Start Set'!A:A, A160) &gt; 0, 1, 0)</f>
        <v>0</v>
      </c>
      <c r="G160" s="7">
        <f>IF(COUNTIF('Iteration 1 - Forward'!A:A, A160) &gt; 0, 1, 0)</f>
        <v>0</v>
      </c>
      <c r="H160" s="7">
        <f>IF(COUNTIF('Iteration 1 - Backward'!A:A, A160) &gt; 0, 1, 0)</f>
        <v>0</v>
      </c>
      <c r="I160" s="7">
        <f>IF(COUNTIF('Iteration 2 - Forward-Forward'!A:A, A160) &gt; 0, 1, 0)</f>
        <v>0</v>
      </c>
      <c r="J160" s="7">
        <f>IF(COUNTIF('Iteration 2 - Forward-Backward'!A:A, A160) &gt; 0, 1, 0)</f>
        <v>0</v>
      </c>
      <c r="K160" s="7">
        <f>IF(COUNTIF('Iteration 2 - Backward-Backward'!A:A, A160) &gt; 0, 1, 0)</f>
        <v>0</v>
      </c>
      <c r="L160" s="7">
        <f>IF(COUNTIF('Iteration 2 - Backward-Forward'!A:A, A160) &gt; 0, 1, 0)</f>
        <v>0</v>
      </c>
      <c r="M160" s="7">
        <f>IF(COUNTIF('Iteration 3 - FFF'!A:A, A160) &gt; 0, 1, 0)</f>
        <v>0</v>
      </c>
      <c r="N160" s="7">
        <f>IF(COUNTIF('Iteration 3 - FFB'!A:A, A160) &gt; 0, 1, 0)</f>
        <v>0</v>
      </c>
      <c r="O160" s="7">
        <f>IF(COUNTIF('Iteration 3 - FBF'!A:A, A160) &gt; 0, 1, 0)</f>
        <v>0</v>
      </c>
      <c r="P160" s="7">
        <f>IF(COUNTIF('Iteration 3 - FBB'!A:A, A160) &gt; 0, 1, 0)</f>
        <v>0</v>
      </c>
      <c r="Q160" s="7">
        <f>IF(COUNTIF('Iteration 3 - BBB'!A:A, A160) &gt; 0, 1, 0)</f>
        <v>0</v>
      </c>
      <c r="R160" s="7">
        <f>IF(COUNTIF('Iteration 3 - BBF'!A:A, A160) &gt; 0, 1, 0)</f>
        <v>0</v>
      </c>
      <c r="S160" s="7">
        <f>IF(COUNTIF('Iteration 3 - BFF'!A:A, A160) &gt; 0, 1, 0)</f>
        <v>0</v>
      </c>
      <c r="T160" s="7">
        <f>IF(COUNTIF('Iteration 3 - BFB'!A:A, A160) &gt; 0, 1, 0)</f>
        <v>0</v>
      </c>
      <c r="U160" s="7">
        <f>IF(COUNTIF('Iteration 4 - FFBB'!A:A, A160) &gt; 0, 1, 0)</f>
        <v>0</v>
      </c>
      <c r="V160" s="7">
        <f>IF(COUNTIF('Iteration 4 - FFBF'!A:A, A160) &gt; 0, 1, 0)</f>
        <v>0</v>
      </c>
      <c r="W160" s="7">
        <v>1</v>
      </c>
    </row>
    <row r="161" spans="1:23" x14ac:dyDescent="0.25">
      <c r="A161" s="7" t="s">
        <v>12965</v>
      </c>
      <c r="B161" s="7" t="s">
        <v>12966</v>
      </c>
      <c r="C161" s="7">
        <v>2019</v>
      </c>
      <c r="D161" s="7" t="s">
        <v>12967</v>
      </c>
      <c r="E161" s="7">
        <f t="shared" si="2"/>
        <v>0</v>
      </c>
      <c r="F161" s="7">
        <f>IF(COUNTIF('Start Set'!A:A, A161) &gt; 0, 1, 0)</f>
        <v>0</v>
      </c>
      <c r="G161" s="7">
        <f>IF(COUNTIF('Iteration 1 - Forward'!A:A, A161) &gt; 0, 1, 0)</f>
        <v>0</v>
      </c>
      <c r="H161" s="7">
        <f>IF(COUNTIF('Iteration 1 - Backward'!A:A, A161) &gt; 0, 1, 0)</f>
        <v>0</v>
      </c>
      <c r="I161" s="7">
        <f>IF(COUNTIF('Iteration 2 - Forward-Forward'!A:A, A161) &gt; 0, 1, 0)</f>
        <v>0</v>
      </c>
      <c r="J161" s="7">
        <f>IF(COUNTIF('Iteration 2 - Forward-Backward'!A:A, A161) &gt; 0, 1, 0)</f>
        <v>0</v>
      </c>
      <c r="K161" s="7">
        <f>IF(COUNTIF('Iteration 2 - Backward-Backward'!A:A, A161) &gt; 0, 1, 0)</f>
        <v>0</v>
      </c>
      <c r="L161" s="7">
        <f>IF(COUNTIF('Iteration 2 - Backward-Forward'!A:A, A161) &gt; 0, 1, 0)</f>
        <v>0</v>
      </c>
      <c r="M161" s="7">
        <f>IF(COUNTIF('Iteration 3 - FFF'!A:A, A161) &gt; 0, 1, 0)</f>
        <v>0</v>
      </c>
      <c r="N161" s="7">
        <f>IF(COUNTIF('Iteration 3 - FFB'!A:A, A161) &gt; 0, 1, 0)</f>
        <v>0</v>
      </c>
      <c r="O161" s="7">
        <f>IF(COUNTIF('Iteration 3 - FBF'!A:A, A161) &gt; 0, 1, 0)</f>
        <v>0</v>
      </c>
      <c r="P161" s="7">
        <f>IF(COUNTIF('Iteration 3 - FBB'!A:A, A161) &gt; 0, 1, 0)</f>
        <v>0</v>
      </c>
      <c r="Q161" s="7">
        <f>IF(COUNTIF('Iteration 3 - BBB'!A:A, A161) &gt; 0, 1, 0)</f>
        <v>0</v>
      </c>
      <c r="R161" s="7">
        <f>IF(COUNTIF('Iteration 3 - BBF'!A:A, A161) &gt; 0, 1, 0)</f>
        <v>0</v>
      </c>
      <c r="S161" s="7">
        <f>IF(COUNTIF('Iteration 3 - BFF'!A:A, A161) &gt; 0, 1, 0)</f>
        <v>0</v>
      </c>
      <c r="T161" s="7">
        <f>IF(COUNTIF('Iteration 3 - BFB'!A:A, A161) &gt; 0, 1, 0)</f>
        <v>0</v>
      </c>
      <c r="U161" s="7">
        <f>IF(COUNTIF('Iteration 4 - FFBB'!A:A, A161) &gt; 0, 1, 0)</f>
        <v>0</v>
      </c>
      <c r="V161" s="7">
        <f>IF(COUNTIF('Iteration 4 - FFBF'!A:A, A161) &gt; 0, 1, 0)</f>
        <v>0</v>
      </c>
      <c r="W161" s="7">
        <v>1</v>
      </c>
    </row>
    <row r="162" spans="1:23" x14ac:dyDescent="0.25">
      <c r="A162" s="7" t="s">
        <v>12968</v>
      </c>
      <c r="B162" s="7" t="s">
        <v>12969</v>
      </c>
      <c r="C162" s="7">
        <v>2019</v>
      </c>
      <c r="D162" s="7" t="s">
        <v>12970</v>
      </c>
      <c r="E162" s="7">
        <f t="shared" si="2"/>
        <v>0</v>
      </c>
      <c r="F162" s="7">
        <f>IF(COUNTIF('Start Set'!A:A, A162) &gt; 0, 1, 0)</f>
        <v>0</v>
      </c>
      <c r="G162" s="7">
        <f>IF(COUNTIF('Iteration 1 - Forward'!A:A, A162) &gt; 0, 1, 0)</f>
        <v>0</v>
      </c>
      <c r="H162" s="7">
        <f>IF(COUNTIF('Iteration 1 - Backward'!A:A, A162) &gt; 0, 1, 0)</f>
        <v>0</v>
      </c>
      <c r="I162" s="7">
        <f>IF(COUNTIF('Iteration 2 - Forward-Forward'!A:A, A162) &gt; 0, 1, 0)</f>
        <v>0</v>
      </c>
      <c r="J162" s="7">
        <f>IF(COUNTIF('Iteration 2 - Forward-Backward'!A:A, A162) &gt; 0, 1, 0)</f>
        <v>0</v>
      </c>
      <c r="K162" s="7">
        <f>IF(COUNTIF('Iteration 2 - Backward-Backward'!A:A, A162) &gt; 0, 1, 0)</f>
        <v>0</v>
      </c>
      <c r="L162" s="7">
        <f>IF(COUNTIF('Iteration 2 - Backward-Forward'!A:A, A162) &gt; 0, 1, 0)</f>
        <v>0</v>
      </c>
      <c r="M162" s="7">
        <f>IF(COUNTIF('Iteration 3 - FFF'!A:A, A162) &gt; 0, 1, 0)</f>
        <v>0</v>
      </c>
      <c r="N162" s="7">
        <f>IF(COUNTIF('Iteration 3 - FFB'!A:A, A162) &gt; 0, 1, 0)</f>
        <v>0</v>
      </c>
      <c r="O162" s="7">
        <f>IF(COUNTIF('Iteration 3 - FBF'!A:A, A162) &gt; 0, 1, 0)</f>
        <v>0</v>
      </c>
      <c r="P162" s="7">
        <f>IF(COUNTIF('Iteration 3 - FBB'!A:A, A162) &gt; 0, 1, 0)</f>
        <v>0</v>
      </c>
      <c r="Q162" s="7">
        <f>IF(COUNTIF('Iteration 3 - BBB'!A:A, A162) &gt; 0, 1, 0)</f>
        <v>0</v>
      </c>
      <c r="R162" s="7">
        <f>IF(COUNTIF('Iteration 3 - BBF'!A:A, A162) &gt; 0, 1, 0)</f>
        <v>0</v>
      </c>
      <c r="S162" s="7">
        <f>IF(COUNTIF('Iteration 3 - BFF'!A:A, A162) &gt; 0, 1, 0)</f>
        <v>0</v>
      </c>
      <c r="T162" s="7">
        <f>IF(COUNTIF('Iteration 3 - BFB'!A:A, A162) &gt; 0, 1, 0)</f>
        <v>0</v>
      </c>
      <c r="U162" s="7">
        <f>IF(COUNTIF('Iteration 4 - FFBB'!A:A, A162) &gt; 0, 1, 0)</f>
        <v>0</v>
      </c>
      <c r="V162" s="7">
        <f>IF(COUNTIF('Iteration 4 - FFBF'!A:A, A162) &gt; 0, 1, 0)</f>
        <v>0</v>
      </c>
      <c r="W162" s="7">
        <v>1</v>
      </c>
    </row>
    <row r="163" spans="1:23" x14ac:dyDescent="0.25">
      <c r="A163" s="7" t="s">
        <v>12994</v>
      </c>
      <c r="B163" s="7" t="s">
        <v>12995</v>
      </c>
      <c r="C163" s="7">
        <v>2019</v>
      </c>
      <c r="D163" s="7" t="s">
        <v>12996</v>
      </c>
      <c r="E163" s="7">
        <f t="shared" si="2"/>
        <v>0</v>
      </c>
      <c r="F163" s="7">
        <f>IF(COUNTIF('Start Set'!A:A, A163) &gt; 0, 1, 0)</f>
        <v>0</v>
      </c>
      <c r="G163" s="7">
        <f>IF(COUNTIF('Iteration 1 - Forward'!A:A, A163) &gt; 0, 1, 0)</f>
        <v>0</v>
      </c>
      <c r="H163" s="7">
        <f>IF(COUNTIF('Iteration 1 - Backward'!A:A, A163) &gt; 0, 1, 0)</f>
        <v>0</v>
      </c>
      <c r="I163" s="7">
        <f>IF(COUNTIF('Iteration 2 - Forward-Forward'!A:A, A163) &gt; 0, 1, 0)</f>
        <v>0</v>
      </c>
      <c r="J163" s="7">
        <f>IF(COUNTIF('Iteration 2 - Forward-Backward'!A:A, A163) &gt; 0, 1, 0)</f>
        <v>0</v>
      </c>
      <c r="K163" s="7">
        <f>IF(COUNTIF('Iteration 2 - Backward-Backward'!A:A, A163) &gt; 0, 1, 0)</f>
        <v>0</v>
      </c>
      <c r="L163" s="7">
        <f>IF(COUNTIF('Iteration 2 - Backward-Forward'!A:A, A163) &gt; 0, 1, 0)</f>
        <v>0</v>
      </c>
      <c r="M163" s="7">
        <f>IF(COUNTIF('Iteration 3 - FFF'!A:A, A163) &gt; 0, 1, 0)</f>
        <v>0</v>
      </c>
      <c r="N163" s="7">
        <f>IF(COUNTIF('Iteration 3 - FFB'!A:A, A163) &gt; 0, 1, 0)</f>
        <v>0</v>
      </c>
      <c r="O163" s="7">
        <f>IF(COUNTIF('Iteration 3 - FBF'!A:A, A163) &gt; 0, 1, 0)</f>
        <v>0</v>
      </c>
      <c r="P163" s="7">
        <f>IF(COUNTIF('Iteration 3 - FBB'!A:A, A163) &gt; 0, 1, 0)</f>
        <v>0</v>
      </c>
      <c r="Q163" s="7">
        <f>IF(COUNTIF('Iteration 3 - BBB'!A:A, A163) &gt; 0, 1, 0)</f>
        <v>0</v>
      </c>
      <c r="R163" s="7">
        <f>IF(COUNTIF('Iteration 3 - BBF'!A:A, A163) &gt; 0, 1, 0)</f>
        <v>0</v>
      </c>
      <c r="S163" s="7">
        <f>IF(COUNTIF('Iteration 3 - BFF'!A:A, A163) &gt; 0, 1, 0)</f>
        <v>0</v>
      </c>
      <c r="T163" s="7">
        <f>IF(COUNTIF('Iteration 3 - BFB'!A:A, A163) &gt; 0, 1, 0)</f>
        <v>0</v>
      </c>
      <c r="U163" s="7">
        <f>IF(COUNTIF('Iteration 4 - FFBB'!A:A, A163) &gt; 0, 1, 0)</f>
        <v>0</v>
      </c>
      <c r="V163" s="7">
        <f>IF(COUNTIF('Iteration 4 - FFBF'!A:A, A163) &gt; 0, 1, 0)</f>
        <v>0</v>
      </c>
      <c r="W163" s="7">
        <v>1</v>
      </c>
    </row>
    <row r="164" spans="1:23" x14ac:dyDescent="0.25">
      <c r="A164" s="7" t="s">
        <v>12997</v>
      </c>
      <c r="B164" s="7" t="s">
        <v>12998</v>
      </c>
      <c r="C164" s="7">
        <v>2019</v>
      </c>
      <c r="D164" s="7" t="s">
        <v>12999</v>
      </c>
      <c r="E164" s="7">
        <f t="shared" si="2"/>
        <v>0</v>
      </c>
      <c r="F164" s="7">
        <f>IF(COUNTIF('Start Set'!A:A, A164) &gt; 0, 1, 0)</f>
        <v>0</v>
      </c>
      <c r="G164" s="7">
        <f>IF(COUNTIF('Iteration 1 - Forward'!A:A, A164) &gt; 0, 1, 0)</f>
        <v>0</v>
      </c>
      <c r="H164" s="7">
        <f>IF(COUNTIF('Iteration 1 - Backward'!A:A, A164) &gt; 0, 1, 0)</f>
        <v>0</v>
      </c>
      <c r="I164" s="7">
        <f>IF(COUNTIF('Iteration 2 - Forward-Forward'!A:A, A164) &gt; 0, 1, 0)</f>
        <v>0</v>
      </c>
      <c r="J164" s="7">
        <f>IF(COUNTIF('Iteration 2 - Forward-Backward'!A:A, A164) &gt; 0, 1, 0)</f>
        <v>0</v>
      </c>
      <c r="K164" s="7">
        <f>IF(COUNTIF('Iteration 2 - Backward-Backward'!A:A, A164) &gt; 0, 1, 0)</f>
        <v>0</v>
      </c>
      <c r="L164" s="7">
        <f>IF(COUNTIF('Iteration 2 - Backward-Forward'!A:A, A164) &gt; 0, 1, 0)</f>
        <v>0</v>
      </c>
      <c r="M164" s="7">
        <f>IF(COUNTIF('Iteration 3 - FFF'!A:A, A164) &gt; 0, 1, 0)</f>
        <v>0</v>
      </c>
      <c r="N164" s="7">
        <f>IF(COUNTIF('Iteration 3 - FFB'!A:A, A164) &gt; 0, 1, 0)</f>
        <v>0</v>
      </c>
      <c r="O164" s="7">
        <f>IF(COUNTIF('Iteration 3 - FBF'!A:A, A164) &gt; 0, 1, 0)</f>
        <v>0</v>
      </c>
      <c r="P164" s="7">
        <f>IF(COUNTIF('Iteration 3 - FBB'!A:A, A164) &gt; 0, 1, 0)</f>
        <v>0</v>
      </c>
      <c r="Q164" s="7">
        <f>IF(COUNTIF('Iteration 3 - BBB'!A:A, A164) &gt; 0, 1, 0)</f>
        <v>0</v>
      </c>
      <c r="R164" s="7">
        <f>IF(COUNTIF('Iteration 3 - BBF'!A:A, A164) &gt; 0, 1, 0)</f>
        <v>0</v>
      </c>
      <c r="S164" s="7">
        <f>IF(COUNTIF('Iteration 3 - BFF'!A:A, A164) &gt; 0, 1, 0)</f>
        <v>0</v>
      </c>
      <c r="T164" s="7">
        <f>IF(COUNTIF('Iteration 3 - BFB'!A:A, A164) &gt; 0, 1, 0)</f>
        <v>0</v>
      </c>
      <c r="U164" s="7">
        <f>IF(COUNTIF('Iteration 4 - FFBB'!A:A, A164) &gt; 0, 1, 0)</f>
        <v>0</v>
      </c>
      <c r="V164" s="7">
        <f>IF(COUNTIF('Iteration 4 - FFBF'!A:A, A164) &gt; 0, 1, 0)</f>
        <v>0</v>
      </c>
      <c r="W164" s="7">
        <v>1</v>
      </c>
    </row>
    <row r="165" spans="1:23" x14ac:dyDescent="0.25">
      <c r="A165" s="7" t="s">
        <v>13010</v>
      </c>
      <c r="B165" s="7" t="s">
        <v>13011</v>
      </c>
      <c r="C165" s="7">
        <v>2019</v>
      </c>
      <c r="D165" s="7" t="s">
        <v>4986</v>
      </c>
      <c r="E165" s="7">
        <f t="shared" si="2"/>
        <v>0</v>
      </c>
      <c r="F165" s="7">
        <f>IF(COUNTIF('Start Set'!A:A, A165) &gt; 0, 1, 0)</f>
        <v>0</v>
      </c>
      <c r="G165" s="7">
        <f>IF(COUNTIF('Iteration 1 - Forward'!A:A, A165) &gt; 0, 1, 0)</f>
        <v>0</v>
      </c>
      <c r="H165" s="7">
        <f>IF(COUNTIF('Iteration 1 - Backward'!A:A, A165) &gt; 0, 1, 0)</f>
        <v>0</v>
      </c>
      <c r="I165" s="7">
        <f>IF(COUNTIF('Iteration 2 - Forward-Forward'!A:A, A165) &gt; 0, 1, 0)</f>
        <v>0</v>
      </c>
      <c r="J165" s="7">
        <f>IF(COUNTIF('Iteration 2 - Forward-Backward'!A:A, A165) &gt; 0, 1, 0)</f>
        <v>0</v>
      </c>
      <c r="K165" s="7">
        <f>IF(COUNTIF('Iteration 2 - Backward-Backward'!A:A, A165) &gt; 0, 1, 0)</f>
        <v>0</v>
      </c>
      <c r="L165" s="7">
        <f>IF(COUNTIF('Iteration 2 - Backward-Forward'!A:A, A165) &gt; 0, 1, 0)</f>
        <v>0</v>
      </c>
      <c r="M165" s="7">
        <f>IF(COUNTIF('Iteration 3 - FFF'!A:A, A165) &gt; 0, 1, 0)</f>
        <v>0</v>
      </c>
      <c r="N165" s="7">
        <f>IF(COUNTIF('Iteration 3 - FFB'!A:A, A165) &gt; 0, 1, 0)</f>
        <v>0</v>
      </c>
      <c r="O165" s="7">
        <f>IF(COUNTIF('Iteration 3 - FBF'!A:A, A165) &gt; 0, 1, 0)</f>
        <v>0</v>
      </c>
      <c r="P165" s="7">
        <f>IF(COUNTIF('Iteration 3 - FBB'!A:A, A165) &gt; 0, 1, 0)</f>
        <v>0</v>
      </c>
      <c r="Q165" s="7">
        <f>IF(COUNTIF('Iteration 3 - BBB'!A:A, A165) &gt; 0, 1, 0)</f>
        <v>0</v>
      </c>
      <c r="R165" s="7">
        <f>IF(COUNTIF('Iteration 3 - BBF'!A:A, A165) &gt; 0, 1, 0)</f>
        <v>0</v>
      </c>
      <c r="S165" s="7">
        <f>IF(COUNTIF('Iteration 3 - BFF'!A:A, A165) &gt; 0, 1, 0)</f>
        <v>0</v>
      </c>
      <c r="T165" s="7">
        <f>IF(COUNTIF('Iteration 3 - BFB'!A:A, A165) &gt; 0, 1, 0)</f>
        <v>0</v>
      </c>
      <c r="U165" s="7">
        <f>IF(COUNTIF('Iteration 4 - FFBB'!A:A, A165) &gt; 0, 1, 0)</f>
        <v>0</v>
      </c>
      <c r="V165" s="7">
        <f>IF(COUNTIF('Iteration 4 - FFBF'!A:A, A165) &gt; 0, 1, 0)</f>
        <v>0</v>
      </c>
      <c r="W165" s="7">
        <v>1</v>
      </c>
    </row>
    <row r="166" spans="1:23" x14ac:dyDescent="0.25">
      <c r="A166" s="7" t="s">
        <v>13014</v>
      </c>
      <c r="B166" s="7" t="s">
        <v>13015</v>
      </c>
      <c r="C166" s="7">
        <v>2019</v>
      </c>
      <c r="D166" s="7" t="s">
        <v>138</v>
      </c>
      <c r="E166" s="7">
        <f t="shared" si="2"/>
        <v>0</v>
      </c>
      <c r="F166" s="7">
        <f>IF(COUNTIF('Start Set'!A:A, A166) &gt; 0, 1, 0)</f>
        <v>0</v>
      </c>
      <c r="G166" s="7">
        <f>IF(COUNTIF('Iteration 1 - Forward'!A:A, A166) &gt; 0, 1, 0)</f>
        <v>0</v>
      </c>
      <c r="H166" s="7">
        <f>IF(COUNTIF('Iteration 1 - Backward'!A:A, A166) &gt; 0, 1, 0)</f>
        <v>0</v>
      </c>
      <c r="I166" s="7">
        <f>IF(COUNTIF('Iteration 2 - Forward-Forward'!A:A, A166) &gt; 0, 1, 0)</f>
        <v>0</v>
      </c>
      <c r="J166" s="7">
        <f>IF(COUNTIF('Iteration 2 - Forward-Backward'!A:A, A166) &gt; 0, 1, 0)</f>
        <v>0</v>
      </c>
      <c r="K166" s="7">
        <f>IF(COUNTIF('Iteration 2 - Backward-Backward'!A:A, A166) &gt; 0, 1, 0)</f>
        <v>0</v>
      </c>
      <c r="L166" s="7">
        <f>IF(COUNTIF('Iteration 2 - Backward-Forward'!A:A, A166) &gt; 0, 1, 0)</f>
        <v>0</v>
      </c>
      <c r="M166" s="7">
        <f>IF(COUNTIF('Iteration 3 - FFF'!A:A, A166) &gt; 0, 1, 0)</f>
        <v>0</v>
      </c>
      <c r="N166" s="7">
        <f>IF(COUNTIF('Iteration 3 - FFB'!A:A, A166) &gt; 0, 1, 0)</f>
        <v>0</v>
      </c>
      <c r="O166" s="7">
        <f>IF(COUNTIF('Iteration 3 - FBF'!A:A, A166) &gt; 0, 1, 0)</f>
        <v>0</v>
      </c>
      <c r="P166" s="7">
        <f>IF(COUNTIF('Iteration 3 - FBB'!A:A, A166) &gt; 0, 1, 0)</f>
        <v>0</v>
      </c>
      <c r="Q166" s="7">
        <f>IF(COUNTIF('Iteration 3 - BBB'!A:A, A166) &gt; 0, 1, 0)</f>
        <v>0</v>
      </c>
      <c r="R166" s="7">
        <f>IF(COUNTIF('Iteration 3 - BBF'!A:A, A166) &gt; 0, 1, 0)</f>
        <v>0</v>
      </c>
      <c r="S166" s="7">
        <f>IF(COUNTIF('Iteration 3 - BFF'!A:A, A166) &gt; 0, 1, 0)</f>
        <v>0</v>
      </c>
      <c r="T166" s="7">
        <f>IF(COUNTIF('Iteration 3 - BFB'!A:A, A166) &gt; 0, 1, 0)</f>
        <v>0</v>
      </c>
      <c r="U166" s="7">
        <f>IF(COUNTIF('Iteration 4 - FFBB'!A:A, A166) &gt; 0, 1, 0)</f>
        <v>0</v>
      </c>
      <c r="V166" s="7">
        <f>IF(COUNTIF('Iteration 4 - FFBF'!A:A, A166) &gt; 0, 1, 0)</f>
        <v>0</v>
      </c>
      <c r="W166" s="7">
        <v>1</v>
      </c>
    </row>
    <row r="167" spans="1:23" x14ac:dyDescent="0.25">
      <c r="A167" s="7" t="s">
        <v>13018</v>
      </c>
      <c r="B167" s="7" t="s">
        <v>13019</v>
      </c>
      <c r="C167" s="7">
        <v>2019</v>
      </c>
      <c r="D167" s="7" t="s">
        <v>4690</v>
      </c>
      <c r="E167" s="7">
        <f t="shared" si="2"/>
        <v>0</v>
      </c>
      <c r="F167" s="7">
        <f>IF(COUNTIF('Start Set'!A:A, A167) &gt; 0, 1, 0)</f>
        <v>0</v>
      </c>
      <c r="G167" s="7">
        <f>IF(COUNTIF('Iteration 1 - Forward'!A:A, A167) &gt; 0, 1, 0)</f>
        <v>0</v>
      </c>
      <c r="H167" s="7">
        <f>IF(COUNTIF('Iteration 1 - Backward'!A:A, A167) &gt; 0, 1, 0)</f>
        <v>0</v>
      </c>
      <c r="I167" s="7">
        <f>IF(COUNTIF('Iteration 2 - Forward-Forward'!A:A, A167) &gt; 0, 1, 0)</f>
        <v>0</v>
      </c>
      <c r="J167" s="7">
        <f>IF(COUNTIF('Iteration 2 - Forward-Backward'!A:A, A167) &gt; 0, 1, 0)</f>
        <v>0</v>
      </c>
      <c r="K167" s="7">
        <f>IF(COUNTIF('Iteration 2 - Backward-Backward'!A:A, A167) &gt; 0, 1, 0)</f>
        <v>0</v>
      </c>
      <c r="L167" s="7">
        <f>IF(COUNTIF('Iteration 2 - Backward-Forward'!A:A, A167) &gt; 0, 1, 0)</f>
        <v>0</v>
      </c>
      <c r="M167" s="7">
        <f>IF(COUNTIF('Iteration 3 - FFF'!A:A, A167) &gt; 0, 1, 0)</f>
        <v>0</v>
      </c>
      <c r="N167" s="7">
        <f>IF(COUNTIF('Iteration 3 - FFB'!A:A, A167) &gt; 0, 1, 0)</f>
        <v>0</v>
      </c>
      <c r="O167" s="7">
        <f>IF(COUNTIF('Iteration 3 - FBF'!A:A, A167) &gt; 0, 1, 0)</f>
        <v>0</v>
      </c>
      <c r="P167" s="7">
        <f>IF(COUNTIF('Iteration 3 - FBB'!A:A, A167) &gt; 0, 1, 0)</f>
        <v>0</v>
      </c>
      <c r="Q167" s="7">
        <f>IF(COUNTIF('Iteration 3 - BBB'!A:A, A167) &gt; 0, 1, 0)</f>
        <v>0</v>
      </c>
      <c r="R167" s="7">
        <f>IF(COUNTIF('Iteration 3 - BBF'!A:A, A167) &gt; 0, 1, 0)</f>
        <v>0</v>
      </c>
      <c r="S167" s="7">
        <f>IF(COUNTIF('Iteration 3 - BFF'!A:A, A167) &gt; 0, 1, 0)</f>
        <v>0</v>
      </c>
      <c r="T167" s="7">
        <f>IF(COUNTIF('Iteration 3 - BFB'!A:A, A167) &gt; 0, 1, 0)</f>
        <v>0</v>
      </c>
      <c r="U167" s="7">
        <f>IF(COUNTIF('Iteration 4 - FFBB'!A:A, A167) &gt; 0, 1, 0)</f>
        <v>0</v>
      </c>
      <c r="V167" s="7">
        <f>IF(COUNTIF('Iteration 4 - FFBF'!A:A, A167) &gt; 0, 1, 0)</f>
        <v>0</v>
      </c>
      <c r="W167" s="7">
        <v>1</v>
      </c>
    </row>
    <row r="168" spans="1:23" x14ac:dyDescent="0.25">
      <c r="A168" s="7" t="s">
        <v>13020</v>
      </c>
      <c r="B168" s="7" t="s">
        <v>13021</v>
      </c>
      <c r="C168" s="7">
        <v>2019</v>
      </c>
      <c r="D168" s="7" t="s">
        <v>4960</v>
      </c>
      <c r="E168" s="7">
        <f t="shared" si="2"/>
        <v>0</v>
      </c>
      <c r="F168" s="7">
        <f>IF(COUNTIF('Start Set'!A:A, A168) &gt; 0, 1, 0)</f>
        <v>0</v>
      </c>
      <c r="G168" s="7">
        <f>IF(COUNTIF('Iteration 1 - Forward'!A:A, A168) &gt; 0, 1, 0)</f>
        <v>0</v>
      </c>
      <c r="H168" s="7">
        <f>IF(COUNTIF('Iteration 1 - Backward'!A:A, A168) &gt; 0, 1, 0)</f>
        <v>0</v>
      </c>
      <c r="I168" s="7">
        <f>IF(COUNTIF('Iteration 2 - Forward-Forward'!A:A, A168) &gt; 0, 1, 0)</f>
        <v>0</v>
      </c>
      <c r="J168" s="7">
        <f>IF(COUNTIF('Iteration 2 - Forward-Backward'!A:A, A168) &gt; 0, 1, 0)</f>
        <v>0</v>
      </c>
      <c r="K168" s="7">
        <f>IF(COUNTIF('Iteration 2 - Backward-Backward'!A:A, A168) &gt; 0, 1, 0)</f>
        <v>0</v>
      </c>
      <c r="L168" s="7">
        <f>IF(COUNTIF('Iteration 2 - Backward-Forward'!A:A, A168) &gt; 0, 1, 0)</f>
        <v>0</v>
      </c>
      <c r="M168" s="7">
        <f>IF(COUNTIF('Iteration 3 - FFF'!A:A, A168) &gt; 0, 1, 0)</f>
        <v>0</v>
      </c>
      <c r="N168" s="7">
        <f>IF(COUNTIF('Iteration 3 - FFB'!A:A, A168) &gt; 0, 1, 0)</f>
        <v>0</v>
      </c>
      <c r="O168" s="7">
        <f>IF(COUNTIF('Iteration 3 - FBF'!A:A, A168) &gt; 0, 1, 0)</f>
        <v>0</v>
      </c>
      <c r="P168" s="7">
        <f>IF(COUNTIF('Iteration 3 - FBB'!A:A, A168) &gt; 0, 1, 0)</f>
        <v>0</v>
      </c>
      <c r="Q168" s="7">
        <f>IF(COUNTIF('Iteration 3 - BBB'!A:A, A168) &gt; 0, 1, 0)</f>
        <v>0</v>
      </c>
      <c r="R168" s="7">
        <f>IF(COUNTIF('Iteration 3 - BBF'!A:A, A168) &gt; 0, 1, 0)</f>
        <v>0</v>
      </c>
      <c r="S168" s="7">
        <f>IF(COUNTIF('Iteration 3 - BFF'!A:A, A168) &gt; 0, 1, 0)</f>
        <v>0</v>
      </c>
      <c r="T168" s="7">
        <f>IF(COUNTIF('Iteration 3 - BFB'!A:A, A168) &gt; 0, 1, 0)</f>
        <v>0</v>
      </c>
      <c r="U168" s="7">
        <f>IF(COUNTIF('Iteration 4 - FFBB'!A:A, A168) &gt; 0, 1, 0)</f>
        <v>0</v>
      </c>
      <c r="V168" s="7">
        <f>IF(COUNTIF('Iteration 4 - FFBF'!A:A, A168) &gt; 0, 1, 0)</f>
        <v>0</v>
      </c>
      <c r="W168" s="7">
        <v>1</v>
      </c>
    </row>
    <row r="169" spans="1:23" x14ac:dyDescent="0.25">
      <c r="A169" s="7" t="s">
        <v>13032</v>
      </c>
      <c r="B169" s="7" t="s">
        <v>13033</v>
      </c>
      <c r="C169" s="7">
        <v>2019</v>
      </c>
      <c r="D169" s="7" t="s">
        <v>138</v>
      </c>
      <c r="E169" s="7">
        <f t="shared" si="2"/>
        <v>0</v>
      </c>
      <c r="F169" s="7">
        <f>IF(COUNTIF('Start Set'!A:A, A169) &gt; 0, 1, 0)</f>
        <v>0</v>
      </c>
      <c r="G169" s="7">
        <f>IF(COUNTIF('Iteration 1 - Forward'!A:A, A169) &gt; 0, 1, 0)</f>
        <v>0</v>
      </c>
      <c r="H169" s="7">
        <f>IF(COUNTIF('Iteration 1 - Backward'!A:A, A169) &gt; 0, 1, 0)</f>
        <v>0</v>
      </c>
      <c r="I169" s="7">
        <f>IF(COUNTIF('Iteration 2 - Forward-Forward'!A:A, A169) &gt; 0, 1, 0)</f>
        <v>0</v>
      </c>
      <c r="J169" s="7">
        <f>IF(COUNTIF('Iteration 2 - Forward-Backward'!A:A, A169) &gt; 0, 1, 0)</f>
        <v>0</v>
      </c>
      <c r="K169" s="7">
        <f>IF(COUNTIF('Iteration 2 - Backward-Backward'!A:A, A169) &gt; 0, 1, 0)</f>
        <v>0</v>
      </c>
      <c r="L169" s="7">
        <f>IF(COUNTIF('Iteration 2 - Backward-Forward'!A:A, A169) &gt; 0, 1, 0)</f>
        <v>0</v>
      </c>
      <c r="M169" s="7">
        <f>IF(COUNTIF('Iteration 3 - FFF'!A:A, A169) &gt; 0, 1, 0)</f>
        <v>0</v>
      </c>
      <c r="N169" s="7">
        <f>IF(COUNTIF('Iteration 3 - FFB'!A:A, A169) &gt; 0, 1, 0)</f>
        <v>0</v>
      </c>
      <c r="O169" s="7">
        <f>IF(COUNTIF('Iteration 3 - FBF'!A:A, A169) &gt; 0, 1, 0)</f>
        <v>0</v>
      </c>
      <c r="P169" s="7">
        <f>IF(COUNTIF('Iteration 3 - FBB'!A:A, A169) &gt; 0, 1, 0)</f>
        <v>0</v>
      </c>
      <c r="Q169" s="7">
        <f>IF(COUNTIF('Iteration 3 - BBB'!A:A, A169) &gt; 0, 1, 0)</f>
        <v>0</v>
      </c>
      <c r="R169" s="7">
        <f>IF(COUNTIF('Iteration 3 - BBF'!A:A, A169) &gt; 0, 1, 0)</f>
        <v>0</v>
      </c>
      <c r="S169" s="7">
        <f>IF(COUNTIF('Iteration 3 - BFF'!A:A, A169) &gt; 0, 1, 0)</f>
        <v>0</v>
      </c>
      <c r="T169" s="7">
        <f>IF(COUNTIF('Iteration 3 - BFB'!A:A, A169) &gt; 0, 1, 0)</f>
        <v>0</v>
      </c>
      <c r="U169" s="7">
        <f>IF(COUNTIF('Iteration 4 - FFBB'!A:A, A169) &gt; 0, 1, 0)</f>
        <v>0</v>
      </c>
      <c r="V169" s="7">
        <f>IF(COUNTIF('Iteration 4 - FFBF'!A:A, A169) &gt; 0, 1, 0)</f>
        <v>0</v>
      </c>
      <c r="W169" s="7">
        <v>1</v>
      </c>
    </row>
    <row r="170" spans="1:23" x14ac:dyDescent="0.25">
      <c r="A170" s="7" t="s">
        <v>13034</v>
      </c>
      <c r="B170" s="7" t="s">
        <v>13035</v>
      </c>
      <c r="C170" s="7">
        <v>2019</v>
      </c>
      <c r="D170" s="7" t="s">
        <v>138</v>
      </c>
      <c r="E170" s="7">
        <f t="shared" si="2"/>
        <v>0</v>
      </c>
      <c r="F170" s="7">
        <f>IF(COUNTIF('Start Set'!A:A, A170) &gt; 0, 1, 0)</f>
        <v>0</v>
      </c>
      <c r="G170" s="7">
        <f>IF(COUNTIF('Iteration 1 - Forward'!A:A, A170) &gt; 0, 1, 0)</f>
        <v>0</v>
      </c>
      <c r="H170" s="7">
        <f>IF(COUNTIF('Iteration 1 - Backward'!A:A, A170) &gt; 0, 1, 0)</f>
        <v>0</v>
      </c>
      <c r="I170" s="7">
        <f>IF(COUNTIF('Iteration 2 - Forward-Forward'!A:A, A170) &gt; 0, 1, 0)</f>
        <v>0</v>
      </c>
      <c r="J170" s="7">
        <f>IF(COUNTIF('Iteration 2 - Forward-Backward'!A:A, A170) &gt; 0, 1, 0)</f>
        <v>0</v>
      </c>
      <c r="K170" s="7">
        <f>IF(COUNTIF('Iteration 2 - Backward-Backward'!A:A, A170) &gt; 0, 1, 0)</f>
        <v>0</v>
      </c>
      <c r="L170" s="7">
        <f>IF(COUNTIF('Iteration 2 - Backward-Forward'!A:A, A170) &gt; 0, 1, 0)</f>
        <v>0</v>
      </c>
      <c r="M170" s="7">
        <f>IF(COUNTIF('Iteration 3 - FFF'!A:A, A170) &gt; 0, 1, 0)</f>
        <v>0</v>
      </c>
      <c r="N170" s="7">
        <f>IF(COUNTIF('Iteration 3 - FFB'!A:A, A170) &gt; 0, 1, 0)</f>
        <v>0</v>
      </c>
      <c r="O170" s="7">
        <f>IF(COUNTIF('Iteration 3 - FBF'!A:A, A170) &gt; 0, 1, 0)</f>
        <v>0</v>
      </c>
      <c r="P170" s="7">
        <f>IF(COUNTIF('Iteration 3 - FBB'!A:A, A170) &gt; 0, 1, 0)</f>
        <v>0</v>
      </c>
      <c r="Q170" s="7">
        <f>IF(COUNTIF('Iteration 3 - BBB'!A:A, A170) &gt; 0, 1, 0)</f>
        <v>0</v>
      </c>
      <c r="R170" s="7">
        <f>IF(COUNTIF('Iteration 3 - BBF'!A:A, A170) &gt; 0, 1, 0)</f>
        <v>0</v>
      </c>
      <c r="S170" s="7">
        <f>IF(COUNTIF('Iteration 3 - BFF'!A:A, A170) &gt; 0, 1, 0)</f>
        <v>0</v>
      </c>
      <c r="T170" s="7">
        <f>IF(COUNTIF('Iteration 3 - BFB'!A:A, A170) &gt; 0, 1, 0)</f>
        <v>0</v>
      </c>
      <c r="U170" s="7">
        <f>IF(COUNTIF('Iteration 4 - FFBB'!A:A, A170) &gt; 0, 1, 0)</f>
        <v>0</v>
      </c>
      <c r="V170" s="7">
        <f>IF(COUNTIF('Iteration 4 - FFBF'!A:A, A170) &gt; 0, 1, 0)</f>
        <v>0</v>
      </c>
      <c r="W170" s="7">
        <v>1</v>
      </c>
    </row>
    <row r="171" spans="1:23" x14ac:dyDescent="0.25">
      <c r="A171" s="7" t="s">
        <v>13036</v>
      </c>
      <c r="B171" s="7" t="s">
        <v>13037</v>
      </c>
      <c r="C171" s="7">
        <v>2019</v>
      </c>
      <c r="D171" s="7" t="s">
        <v>138</v>
      </c>
      <c r="E171" s="7">
        <f t="shared" si="2"/>
        <v>0</v>
      </c>
      <c r="F171" s="7">
        <f>IF(COUNTIF('Start Set'!A:A, A171) &gt; 0, 1, 0)</f>
        <v>0</v>
      </c>
      <c r="G171" s="7">
        <f>IF(COUNTIF('Iteration 1 - Forward'!A:A, A171) &gt; 0, 1, 0)</f>
        <v>0</v>
      </c>
      <c r="H171" s="7">
        <f>IF(COUNTIF('Iteration 1 - Backward'!A:A, A171) &gt; 0, 1, 0)</f>
        <v>0</v>
      </c>
      <c r="I171" s="7">
        <f>IF(COUNTIF('Iteration 2 - Forward-Forward'!A:A, A171) &gt; 0, 1, 0)</f>
        <v>0</v>
      </c>
      <c r="J171" s="7">
        <f>IF(COUNTIF('Iteration 2 - Forward-Backward'!A:A, A171) &gt; 0, 1, 0)</f>
        <v>0</v>
      </c>
      <c r="K171" s="7">
        <f>IF(COUNTIF('Iteration 2 - Backward-Backward'!A:A, A171) &gt; 0, 1, 0)</f>
        <v>0</v>
      </c>
      <c r="L171" s="7">
        <f>IF(COUNTIF('Iteration 2 - Backward-Forward'!A:A, A171) &gt; 0, 1, 0)</f>
        <v>0</v>
      </c>
      <c r="M171" s="7">
        <f>IF(COUNTIF('Iteration 3 - FFF'!A:A, A171) &gt; 0, 1, 0)</f>
        <v>0</v>
      </c>
      <c r="N171" s="7">
        <f>IF(COUNTIF('Iteration 3 - FFB'!A:A, A171) &gt; 0, 1, 0)</f>
        <v>0</v>
      </c>
      <c r="O171" s="7">
        <f>IF(COUNTIF('Iteration 3 - FBF'!A:A, A171) &gt; 0, 1, 0)</f>
        <v>0</v>
      </c>
      <c r="P171" s="7">
        <f>IF(COUNTIF('Iteration 3 - FBB'!A:A, A171) &gt; 0, 1, 0)</f>
        <v>0</v>
      </c>
      <c r="Q171" s="7">
        <f>IF(COUNTIF('Iteration 3 - BBB'!A:A, A171) &gt; 0, 1, 0)</f>
        <v>0</v>
      </c>
      <c r="R171" s="7">
        <f>IF(COUNTIF('Iteration 3 - BBF'!A:A, A171) &gt; 0, 1, 0)</f>
        <v>0</v>
      </c>
      <c r="S171" s="7">
        <f>IF(COUNTIF('Iteration 3 - BFF'!A:A, A171) &gt; 0, 1, 0)</f>
        <v>0</v>
      </c>
      <c r="T171" s="7">
        <f>IF(COUNTIF('Iteration 3 - BFB'!A:A, A171) &gt; 0, 1, 0)</f>
        <v>0</v>
      </c>
      <c r="U171" s="7">
        <f>IF(COUNTIF('Iteration 4 - FFBB'!A:A, A171) &gt; 0, 1, 0)</f>
        <v>0</v>
      </c>
      <c r="V171" s="7">
        <f>IF(COUNTIF('Iteration 4 - FFBF'!A:A, A171) &gt; 0, 1, 0)</f>
        <v>0</v>
      </c>
      <c r="W171" s="7">
        <v>1</v>
      </c>
    </row>
    <row r="172" spans="1:23" x14ac:dyDescent="0.25">
      <c r="A172" s="7" t="s">
        <v>13040</v>
      </c>
      <c r="B172" s="7" t="s">
        <v>13041</v>
      </c>
      <c r="C172" s="7">
        <v>2019</v>
      </c>
      <c r="D172" s="7" t="s">
        <v>5172</v>
      </c>
      <c r="E172" s="7">
        <f t="shared" si="2"/>
        <v>0</v>
      </c>
      <c r="F172" s="7">
        <f>IF(COUNTIF('Start Set'!A:A, A172) &gt; 0, 1, 0)</f>
        <v>0</v>
      </c>
      <c r="G172" s="7">
        <f>IF(COUNTIF('Iteration 1 - Forward'!A:A, A172) &gt; 0, 1, 0)</f>
        <v>0</v>
      </c>
      <c r="H172" s="7">
        <f>IF(COUNTIF('Iteration 1 - Backward'!A:A, A172) &gt; 0, 1, 0)</f>
        <v>0</v>
      </c>
      <c r="I172" s="7">
        <f>IF(COUNTIF('Iteration 2 - Forward-Forward'!A:A, A172) &gt; 0, 1, 0)</f>
        <v>0</v>
      </c>
      <c r="J172" s="7">
        <f>IF(COUNTIF('Iteration 2 - Forward-Backward'!A:A, A172) &gt; 0, 1, 0)</f>
        <v>0</v>
      </c>
      <c r="K172" s="7">
        <f>IF(COUNTIF('Iteration 2 - Backward-Backward'!A:A, A172) &gt; 0, 1, 0)</f>
        <v>0</v>
      </c>
      <c r="L172" s="7">
        <f>IF(COUNTIF('Iteration 2 - Backward-Forward'!A:A, A172) &gt; 0, 1, 0)</f>
        <v>0</v>
      </c>
      <c r="M172" s="7">
        <f>IF(COUNTIF('Iteration 3 - FFF'!A:A, A172) &gt; 0, 1, 0)</f>
        <v>0</v>
      </c>
      <c r="N172" s="7">
        <f>IF(COUNTIF('Iteration 3 - FFB'!A:A, A172) &gt; 0, 1, 0)</f>
        <v>0</v>
      </c>
      <c r="O172" s="7">
        <f>IF(COUNTIF('Iteration 3 - FBF'!A:A, A172) &gt; 0, 1, 0)</f>
        <v>0</v>
      </c>
      <c r="P172" s="7">
        <f>IF(COUNTIF('Iteration 3 - FBB'!A:A, A172) &gt; 0, 1, 0)</f>
        <v>0</v>
      </c>
      <c r="Q172" s="7">
        <f>IF(COUNTIF('Iteration 3 - BBB'!A:A, A172) &gt; 0, 1, 0)</f>
        <v>0</v>
      </c>
      <c r="R172" s="7">
        <f>IF(COUNTIF('Iteration 3 - BBF'!A:A, A172) &gt; 0, 1, 0)</f>
        <v>0</v>
      </c>
      <c r="S172" s="7">
        <f>IF(COUNTIF('Iteration 3 - BFF'!A:A, A172) &gt; 0, 1, 0)</f>
        <v>0</v>
      </c>
      <c r="T172" s="7">
        <f>IF(COUNTIF('Iteration 3 - BFB'!A:A, A172) &gt; 0, 1, 0)</f>
        <v>0</v>
      </c>
      <c r="U172" s="7">
        <f>IF(COUNTIF('Iteration 4 - FFBB'!A:A, A172) &gt; 0, 1, 0)</f>
        <v>0</v>
      </c>
      <c r="V172" s="7">
        <f>IF(COUNTIF('Iteration 4 - FFBF'!A:A, A172) &gt; 0, 1, 0)</f>
        <v>0</v>
      </c>
      <c r="W172" s="7">
        <v>1</v>
      </c>
    </row>
    <row r="173" spans="1:23" x14ac:dyDescent="0.25">
      <c r="A173" s="7" t="s">
        <v>13046</v>
      </c>
      <c r="B173" s="7" t="s">
        <v>13047</v>
      </c>
      <c r="C173" s="7">
        <v>2019</v>
      </c>
      <c r="D173" s="7" t="s">
        <v>5172</v>
      </c>
      <c r="E173" s="7">
        <f t="shared" si="2"/>
        <v>0</v>
      </c>
      <c r="F173" s="7">
        <f>IF(COUNTIF('Start Set'!A:A, A173) &gt; 0, 1, 0)</f>
        <v>0</v>
      </c>
      <c r="G173" s="7">
        <f>IF(COUNTIF('Iteration 1 - Forward'!A:A, A173) &gt; 0, 1, 0)</f>
        <v>0</v>
      </c>
      <c r="H173" s="7">
        <f>IF(COUNTIF('Iteration 1 - Backward'!A:A, A173) &gt; 0, 1, 0)</f>
        <v>0</v>
      </c>
      <c r="I173" s="7">
        <f>IF(COUNTIF('Iteration 2 - Forward-Forward'!A:A, A173) &gt; 0, 1, 0)</f>
        <v>0</v>
      </c>
      <c r="J173" s="7">
        <f>IF(COUNTIF('Iteration 2 - Forward-Backward'!A:A, A173) &gt; 0, 1, 0)</f>
        <v>0</v>
      </c>
      <c r="K173" s="7">
        <f>IF(COUNTIF('Iteration 2 - Backward-Backward'!A:A, A173) &gt; 0, 1, 0)</f>
        <v>0</v>
      </c>
      <c r="L173" s="7">
        <f>IF(COUNTIF('Iteration 2 - Backward-Forward'!A:A, A173) &gt; 0, 1, 0)</f>
        <v>0</v>
      </c>
      <c r="M173" s="7">
        <f>IF(COUNTIF('Iteration 3 - FFF'!A:A, A173) &gt; 0, 1, 0)</f>
        <v>0</v>
      </c>
      <c r="N173" s="7">
        <f>IF(COUNTIF('Iteration 3 - FFB'!A:A, A173) &gt; 0, 1, 0)</f>
        <v>0</v>
      </c>
      <c r="O173" s="7">
        <f>IF(COUNTIF('Iteration 3 - FBF'!A:A, A173) &gt; 0, 1, 0)</f>
        <v>0</v>
      </c>
      <c r="P173" s="7">
        <f>IF(COUNTIF('Iteration 3 - FBB'!A:A, A173) &gt; 0, 1, 0)</f>
        <v>0</v>
      </c>
      <c r="Q173" s="7">
        <f>IF(COUNTIF('Iteration 3 - BBB'!A:A, A173) &gt; 0, 1, 0)</f>
        <v>0</v>
      </c>
      <c r="R173" s="7">
        <f>IF(COUNTIF('Iteration 3 - BBF'!A:A, A173) &gt; 0, 1, 0)</f>
        <v>0</v>
      </c>
      <c r="S173" s="7">
        <f>IF(COUNTIF('Iteration 3 - BFF'!A:A, A173) &gt; 0, 1, 0)</f>
        <v>0</v>
      </c>
      <c r="T173" s="7">
        <f>IF(COUNTIF('Iteration 3 - BFB'!A:A, A173) &gt; 0, 1, 0)</f>
        <v>0</v>
      </c>
      <c r="U173" s="7">
        <f>IF(COUNTIF('Iteration 4 - FFBB'!A:A, A173) &gt; 0, 1, 0)</f>
        <v>0</v>
      </c>
      <c r="V173" s="7">
        <f>IF(COUNTIF('Iteration 4 - FFBF'!A:A, A173) &gt; 0, 1, 0)</f>
        <v>0</v>
      </c>
      <c r="W173" s="7">
        <v>1</v>
      </c>
    </row>
    <row r="174" spans="1:23" x14ac:dyDescent="0.25">
      <c r="A174" s="7" t="s">
        <v>13052</v>
      </c>
      <c r="B174" s="7" t="s">
        <v>13053</v>
      </c>
      <c r="C174" s="7">
        <v>2019</v>
      </c>
      <c r="D174" s="7" t="s">
        <v>5215</v>
      </c>
      <c r="E174" s="7">
        <f t="shared" si="2"/>
        <v>0</v>
      </c>
      <c r="F174" s="7">
        <f>IF(COUNTIF('Start Set'!A:A, A174) &gt; 0, 1, 0)</f>
        <v>0</v>
      </c>
      <c r="G174" s="7">
        <f>IF(COUNTIF('Iteration 1 - Forward'!A:A, A174) &gt; 0, 1, 0)</f>
        <v>0</v>
      </c>
      <c r="H174" s="7">
        <f>IF(COUNTIF('Iteration 1 - Backward'!A:A, A174) &gt; 0, 1, 0)</f>
        <v>0</v>
      </c>
      <c r="I174" s="7">
        <f>IF(COUNTIF('Iteration 2 - Forward-Forward'!A:A, A174) &gt; 0, 1, 0)</f>
        <v>0</v>
      </c>
      <c r="J174" s="7">
        <f>IF(COUNTIF('Iteration 2 - Forward-Backward'!A:A, A174) &gt; 0, 1, 0)</f>
        <v>0</v>
      </c>
      <c r="K174" s="7">
        <f>IF(COUNTIF('Iteration 2 - Backward-Backward'!A:A, A174) &gt; 0, 1, 0)</f>
        <v>0</v>
      </c>
      <c r="L174" s="7">
        <f>IF(COUNTIF('Iteration 2 - Backward-Forward'!A:A, A174) &gt; 0, 1, 0)</f>
        <v>0</v>
      </c>
      <c r="M174" s="7">
        <f>IF(COUNTIF('Iteration 3 - FFF'!A:A, A174) &gt; 0, 1, 0)</f>
        <v>0</v>
      </c>
      <c r="N174" s="7">
        <f>IF(COUNTIF('Iteration 3 - FFB'!A:A, A174) &gt; 0, 1, 0)</f>
        <v>0</v>
      </c>
      <c r="O174" s="7">
        <f>IF(COUNTIF('Iteration 3 - FBF'!A:A, A174) &gt; 0, 1, 0)</f>
        <v>0</v>
      </c>
      <c r="P174" s="7">
        <f>IF(COUNTIF('Iteration 3 - FBB'!A:A, A174) &gt; 0, 1, 0)</f>
        <v>0</v>
      </c>
      <c r="Q174" s="7">
        <f>IF(COUNTIF('Iteration 3 - BBB'!A:A, A174) &gt; 0, 1, 0)</f>
        <v>0</v>
      </c>
      <c r="R174" s="7">
        <f>IF(COUNTIF('Iteration 3 - BBF'!A:A, A174) &gt; 0, 1, 0)</f>
        <v>0</v>
      </c>
      <c r="S174" s="7">
        <f>IF(COUNTIF('Iteration 3 - BFF'!A:A, A174) &gt; 0, 1, 0)</f>
        <v>0</v>
      </c>
      <c r="T174" s="7">
        <f>IF(COUNTIF('Iteration 3 - BFB'!A:A, A174) &gt; 0, 1, 0)</f>
        <v>0</v>
      </c>
      <c r="U174" s="7">
        <f>IF(COUNTIF('Iteration 4 - FFBB'!A:A, A174) &gt; 0, 1, 0)</f>
        <v>0</v>
      </c>
      <c r="V174" s="7">
        <f>IF(COUNTIF('Iteration 4 - FFBF'!A:A, A174) &gt; 0, 1, 0)</f>
        <v>0</v>
      </c>
      <c r="W174" s="7">
        <v>1</v>
      </c>
    </row>
    <row r="175" spans="1:23" x14ac:dyDescent="0.25">
      <c r="A175" s="7" t="s">
        <v>13054</v>
      </c>
      <c r="B175" s="7" t="s">
        <v>13055</v>
      </c>
      <c r="C175" s="7">
        <v>2019</v>
      </c>
      <c r="D175" s="7" t="s">
        <v>5196</v>
      </c>
      <c r="E175" s="7">
        <f t="shared" si="2"/>
        <v>0</v>
      </c>
      <c r="F175" s="7">
        <f>IF(COUNTIF('Start Set'!A:A, A175) &gt; 0, 1, 0)</f>
        <v>0</v>
      </c>
      <c r="G175" s="7">
        <f>IF(COUNTIF('Iteration 1 - Forward'!A:A, A175) &gt; 0, 1, 0)</f>
        <v>0</v>
      </c>
      <c r="H175" s="7">
        <f>IF(COUNTIF('Iteration 1 - Backward'!A:A, A175) &gt; 0, 1, 0)</f>
        <v>0</v>
      </c>
      <c r="I175" s="7">
        <f>IF(COUNTIF('Iteration 2 - Forward-Forward'!A:A, A175) &gt; 0, 1, 0)</f>
        <v>0</v>
      </c>
      <c r="J175" s="7">
        <f>IF(COUNTIF('Iteration 2 - Forward-Backward'!A:A, A175) &gt; 0, 1, 0)</f>
        <v>0</v>
      </c>
      <c r="K175" s="7">
        <f>IF(COUNTIF('Iteration 2 - Backward-Backward'!A:A, A175) &gt; 0, 1, 0)</f>
        <v>0</v>
      </c>
      <c r="L175" s="7">
        <f>IF(COUNTIF('Iteration 2 - Backward-Forward'!A:A, A175) &gt; 0, 1, 0)</f>
        <v>0</v>
      </c>
      <c r="M175" s="7">
        <f>IF(COUNTIF('Iteration 3 - FFF'!A:A, A175) &gt; 0, 1, 0)</f>
        <v>0</v>
      </c>
      <c r="N175" s="7">
        <f>IF(COUNTIF('Iteration 3 - FFB'!A:A, A175) &gt; 0, 1, 0)</f>
        <v>0</v>
      </c>
      <c r="O175" s="7">
        <f>IF(COUNTIF('Iteration 3 - FBF'!A:A, A175) &gt; 0, 1, 0)</f>
        <v>0</v>
      </c>
      <c r="P175" s="7">
        <f>IF(COUNTIF('Iteration 3 - FBB'!A:A, A175) &gt; 0, 1, 0)</f>
        <v>0</v>
      </c>
      <c r="Q175" s="7">
        <f>IF(COUNTIF('Iteration 3 - BBB'!A:A, A175) &gt; 0, 1, 0)</f>
        <v>0</v>
      </c>
      <c r="R175" s="7">
        <f>IF(COUNTIF('Iteration 3 - BBF'!A:A, A175) &gt; 0, 1, 0)</f>
        <v>0</v>
      </c>
      <c r="S175" s="7">
        <f>IF(COUNTIF('Iteration 3 - BFF'!A:A, A175) &gt; 0, 1, 0)</f>
        <v>0</v>
      </c>
      <c r="T175" s="7">
        <f>IF(COUNTIF('Iteration 3 - BFB'!A:A, A175) &gt; 0, 1, 0)</f>
        <v>0</v>
      </c>
      <c r="U175" s="7">
        <f>IF(COUNTIF('Iteration 4 - FFBB'!A:A, A175) &gt; 0, 1, 0)</f>
        <v>0</v>
      </c>
      <c r="V175" s="7">
        <f>IF(COUNTIF('Iteration 4 - FFBF'!A:A, A175) &gt; 0, 1, 0)</f>
        <v>0</v>
      </c>
      <c r="W175" s="7">
        <v>1</v>
      </c>
    </row>
    <row r="176" spans="1:23" x14ac:dyDescent="0.25">
      <c r="A176" s="7" t="s">
        <v>13072</v>
      </c>
      <c r="B176" s="7" t="s">
        <v>13073</v>
      </c>
      <c r="C176" s="7">
        <v>2019</v>
      </c>
      <c r="D176" s="7" t="s">
        <v>5202</v>
      </c>
      <c r="E176" s="7">
        <f t="shared" si="2"/>
        <v>0</v>
      </c>
      <c r="F176" s="7">
        <f>IF(COUNTIF('Start Set'!A:A, A176) &gt; 0, 1, 0)</f>
        <v>0</v>
      </c>
      <c r="G176" s="7">
        <f>IF(COUNTIF('Iteration 1 - Forward'!A:A, A176) &gt; 0, 1, 0)</f>
        <v>0</v>
      </c>
      <c r="H176" s="7">
        <f>IF(COUNTIF('Iteration 1 - Backward'!A:A, A176) &gt; 0, 1, 0)</f>
        <v>0</v>
      </c>
      <c r="I176" s="7">
        <f>IF(COUNTIF('Iteration 2 - Forward-Forward'!A:A, A176) &gt; 0, 1, 0)</f>
        <v>0</v>
      </c>
      <c r="J176" s="7">
        <f>IF(COUNTIF('Iteration 2 - Forward-Backward'!A:A, A176) &gt; 0, 1, 0)</f>
        <v>0</v>
      </c>
      <c r="K176" s="7">
        <f>IF(COUNTIF('Iteration 2 - Backward-Backward'!A:A, A176) &gt; 0, 1, 0)</f>
        <v>0</v>
      </c>
      <c r="L176" s="7">
        <f>IF(COUNTIF('Iteration 2 - Backward-Forward'!A:A, A176) &gt; 0, 1, 0)</f>
        <v>0</v>
      </c>
      <c r="M176" s="7">
        <f>IF(COUNTIF('Iteration 3 - FFF'!A:A, A176) &gt; 0, 1, 0)</f>
        <v>0</v>
      </c>
      <c r="N176" s="7">
        <f>IF(COUNTIF('Iteration 3 - FFB'!A:A, A176) &gt; 0, 1, 0)</f>
        <v>0</v>
      </c>
      <c r="O176" s="7">
        <f>IF(COUNTIF('Iteration 3 - FBF'!A:A, A176) &gt; 0, 1, 0)</f>
        <v>0</v>
      </c>
      <c r="P176" s="7">
        <f>IF(COUNTIF('Iteration 3 - FBB'!A:A, A176) &gt; 0, 1, 0)</f>
        <v>0</v>
      </c>
      <c r="Q176" s="7">
        <f>IF(COUNTIF('Iteration 3 - BBB'!A:A, A176) &gt; 0, 1, 0)</f>
        <v>0</v>
      </c>
      <c r="R176" s="7">
        <f>IF(COUNTIF('Iteration 3 - BBF'!A:A, A176) &gt; 0, 1, 0)</f>
        <v>0</v>
      </c>
      <c r="S176" s="7">
        <f>IF(COUNTIF('Iteration 3 - BFF'!A:A, A176) &gt; 0, 1, 0)</f>
        <v>0</v>
      </c>
      <c r="T176" s="7">
        <f>IF(COUNTIF('Iteration 3 - BFB'!A:A, A176) &gt; 0, 1, 0)</f>
        <v>0</v>
      </c>
      <c r="U176" s="7">
        <f>IF(COUNTIF('Iteration 4 - FFBB'!A:A, A176) &gt; 0, 1, 0)</f>
        <v>0</v>
      </c>
      <c r="V176" s="7">
        <f>IF(COUNTIF('Iteration 4 - FFBF'!A:A, A176) &gt; 0, 1, 0)</f>
        <v>0</v>
      </c>
      <c r="W176" s="7">
        <v>1</v>
      </c>
    </row>
    <row r="177" spans="1:24" x14ac:dyDescent="0.25">
      <c r="A177" s="7" t="s">
        <v>13074</v>
      </c>
      <c r="B177" s="7" t="s">
        <v>13075</v>
      </c>
      <c r="C177" s="7">
        <v>2019</v>
      </c>
      <c r="D177" s="7" t="s">
        <v>5159</v>
      </c>
      <c r="E177" s="7">
        <f t="shared" si="2"/>
        <v>0</v>
      </c>
      <c r="F177" s="7">
        <f>IF(COUNTIF('Start Set'!A:A, A177) &gt; 0, 1, 0)</f>
        <v>0</v>
      </c>
      <c r="G177" s="7">
        <f>IF(COUNTIF('Iteration 1 - Forward'!A:A, A177) &gt; 0, 1, 0)</f>
        <v>0</v>
      </c>
      <c r="H177" s="7">
        <f>IF(COUNTIF('Iteration 1 - Backward'!A:A, A177) &gt; 0, 1, 0)</f>
        <v>0</v>
      </c>
      <c r="I177" s="7">
        <f>IF(COUNTIF('Iteration 2 - Forward-Forward'!A:A, A177) &gt; 0, 1, 0)</f>
        <v>0</v>
      </c>
      <c r="J177" s="7">
        <f>IF(COUNTIF('Iteration 2 - Forward-Backward'!A:A, A177) &gt; 0, 1, 0)</f>
        <v>0</v>
      </c>
      <c r="K177" s="7">
        <f>IF(COUNTIF('Iteration 2 - Backward-Backward'!A:A, A177) &gt; 0, 1, 0)</f>
        <v>0</v>
      </c>
      <c r="L177" s="7">
        <f>IF(COUNTIF('Iteration 2 - Backward-Forward'!A:A, A177) &gt; 0, 1, 0)</f>
        <v>0</v>
      </c>
      <c r="M177" s="7">
        <f>IF(COUNTIF('Iteration 3 - FFF'!A:A, A177) &gt; 0, 1, 0)</f>
        <v>0</v>
      </c>
      <c r="N177" s="7">
        <f>IF(COUNTIF('Iteration 3 - FFB'!A:A, A177) &gt; 0, 1, 0)</f>
        <v>0</v>
      </c>
      <c r="O177" s="7">
        <f>IF(COUNTIF('Iteration 3 - FBF'!A:A, A177) &gt; 0, 1, 0)</f>
        <v>0</v>
      </c>
      <c r="P177" s="7">
        <f>IF(COUNTIF('Iteration 3 - FBB'!A:A, A177) &gt; 0, 1, 0)</f>
        <v>0</v>
      </c>
      <c r="Q177" s="7">
        <f>IF(COUNTIF('Iteration 3 - BBB'!A:A, A177) &gt; 0, 1, 0)</f>
        <v>0</v>
      </c>
      <c r="R177" s="7">
        <f>IF(COUNTIF('Iteration 3 - BBF'!A:A, A177) &gt; 0, 1, 0)</f>
        <v>0</v>
      </c>
      <c r="S177" s="7">
        <f>IF(COUNTIF('Iteration 3 - BFF'!A:A, A177) &gt; 0, 1, 0)</f>
        <v>0</v>
      </c>
      <c r="T177" s="7">
        <f>IF(COUNTIF('Iteration 3 - BFB'!A:A, A177) &gt; 0, 1, 0)</f>
        <v>0</v>
      </c>
      <c r="U177" s="7">
        <f>IF(COUNTIF('Iteration 4 - FFBB'!A:A, A177) &gt; 0, 1, 0)</f>
        <v>0</v>
      </c>
      <c r="V177" s="7">
        <f>IF(COUNTIF('Iteration 4 - FFBF'!A:A, A177) &gt; 0, 1, 0)</f>
        <v>0</v>
      </c>
      <c r="W177" s="7">
        <v>1</v>
      </c>
    </row>
    <row r="178" spans="1:24" x14ac:dyDescent="0.25">
      <c r="A178" s="7" t="s">
        <v>13087</v>
      </c>
      <c r="B178" s="7" t="s">
        <v>13088</v>
      </c>
      <c r="C178" s="7">
        <v>2019</v>
      </c>
      <c r="D178" s="7" t="s">
        <v>12205</v>
      </c>
      <c r="E178" s="7">
        <f t="shared" si="2"/>
        <v>0</v>
      </c>
      <c r="F178" s="7">
        <f>IF(COUNTIF('Start Set'!A:A, A178) &gt; 0, 1, 0)</f>
        <v>0</v>
      </c>
      <c r="G178" s="7">
        <f>IF(COUNTIF('Iteration 1 - Forward'!A:A, A178) &gt; 0, 1, 0)</f>
        <v>0</v>
      </c>
      <c r="H178" s="7">
        <f>IF(COUNTIF('Iteration 1 - Backward'!A:A, A178) &gt; 0, 1, 0)</f>
        <v>0</v>
      </c>
      <c r="I178" s="7">
        <f>IF(COUNTIF('Iteration 2 - Forward-Forward'!A:A, A178) &gt; 0, 1, 0)</f>
        <v>0</v>
      </c>
      <c r="J178" s="7">
        <f>IF(COUNTIF('Iteration 2 - Forward-Backward'!A:A, A178) &gt; 0, 1, 0)</f>
        <v>0</v>
      </c>
      <c r="K178" s="7">
        <f>IF(COUNTIF('Iteration 2 - Backward-Backward'!A:A, A178) &gt; 0, 1, 0)</f>
        <v>0</v>
      </c>
      <c r="L178" s="7">
        <f>IF(COUNTIF('Iteration 2 - Backward-Forward'!A:A, A178) &gt; 0, 1, 0)</f>
        <v>0</v>
      </c>
      <c r="M178" s="7">
        <f>IF(COUNTIF('Iteration 3 - FFF'!A:A, A178) &gt; 0, 1, 0)</f>
        <v>0</v>
      </c>
      <c r="N178" s="7">
        <f>IF(COUNTIF('Iteration 3 - FFB'!A:A, A178) &gt; 0, 1, 0)</f>
        <v>0</v>
      </c>
      <c r="O178" s="7">
        <f>IF(COUNTIF('Iteration 3 - FBF'!A:A, A178) &gt; 0, 1, 0)</f>
        <v>0</v>
      </c>
      <c r="P178" s="7">
        <f>IF(COUNTIF('Iteration 3 - FBB'!A:A, A178) &gt; 0, 1, 0)</f>
        <v>0</v>
      </c>
      <c r="Q178" s="7">
        <f>IF(COUNTIF('Iteration 3 - BBB'!A:A, A178) &gt; 0, 1, 0)</f>
        <v>0</v>
      </c>
      <c r="R178" s="7">
        <f>IF(COUNTIF('Iteration 3 - BBF'!A:A, A178) &gt; 0, 1, 0)</f>
        <v>0</v>
      </c>
      <c r="S178" s="7">
        <f>IF(COUNTIF('Iteration 3 - BFF'!A:A, A178) &gt; 0, 1, 0)</f>
        <v>0</v>
      </c>
      <c r="T178" s="7">
        <f>IF(COUNTIF('Iteration 3 - BFB'!A:A, A178) &gt; 0, 1, 0)</f>
        <v>0</v>
      </c>
      <c r="U178" s="7">
        <f>IF(COUNTIF('Iteration 4 - FFBB'!A:A, A178) &gt; 0, 1, 0)</f>
        <v>0</v>
      </c>
      <c r="V178" s="7">
        <f>IF(COUNTIF('Iteration 4 - FFBF'!A:A, A178) &gt; 0, 1, 0)</f>
        <v>0</v>
      </c>
      <c r="W178" s="7">
        <v>1</v>
      </c>
    </row>
    <row r="179" spans="1:24" x14ac:dyDescent="0.25">
      <c r="A179" s="7" t="s">
        <v>13091</v>
      </c>
      <c r="B179" s="7" t="s">
        <v>13092</v>
      </c>
      <c r="C179" s="7">
        <v>2019</v>
      </c>
      <c r="D179" s="7" t="s">
        <v>138</v>
      </c>
      <c r="E179" s="7">
        <f t="shared" si="2"/>
        <v>0</v>
      </c>
      <c r="F179" s="7">
        <f>IF(COUNTIF('Start Set'!A:A, A179) &gt; 0, 1, 0)</f>
        <v>0</v>
      </c>
      <c r="G179" s="7">
        <f>IF(COUNTIF('Iteration 1 - Forward'!A:A, A179) &gt; 0, 1, 0)</f>
        <v>0</v>
      </c>
      <c r="H179" s="7">
        <f>IF(COUNTIF('Iteration 1 - Backward'!A:A, A179) &gt; 0, 1, 0)</f>
        <v>0</v>
      </c>
      <c r="I179" s="7">
        <f>IF(COUNTIF('Iteration 2 - Forward-Forward'!A:A, A179) &gt; 0, 1, 0)</f>
        <v>0</v>
      </c>
      <c r="J179" s="7">
        <f>IF(COUNTIF('Iteration 2 - Forward-Backward'!A:A, A179) &gt; 0, 1, 0)</f>
        <v>0</v>
      </c>
      <c r="K179" s="7">
        <f>IF(COUNTIF('Iteration 2 - Backward-Backward'!A:A, A179) &gt; 0, 1, 0)</f>
        <v>0</v>
      </c>
      <c r="L179" s="7">
        <f>IF(COUNTIF('Iteration 2 - Backward-Forward'!A:A, A179) &gt; 0, 1, 0)</f>
        <v>0</v>
      </c>
      <c r="M179" s="7">
        <f>IF(COUNTIF('Iteration 3 - FFF'!A:A, A179) &gt; 0, 1, 0)</f>
        <v>0</v>
      </c>
      <c r="N179" s="7">
        <f>IF(COUNTIF('Iteration 3 - FFB'!A:A, A179) &gt; 0, 1, 0)</f>
        <v>0</v>
      </c>
      <c r="O179" s="7">
        <f>IF(COUNTIF('Iteration 3 - FBF'!A:A, A179) &gt; 0, 1, 0)</f>
        <v>0</v>
      </c>
      <c r="P179" s="7">
        <f>IF(COUNTIF('Iteration 3 - FBB'!A:A, A179) &gt; 0, 1, 0)</f>
        <v>0</v>
      </c>
      <c r="Q179" s="7">
        <f>IF(COUNTIF('Iteration 3 - BBB'!A:A, A179) &gt; 0, 1, 0)</f>
        <v>0</v>
      </c>
      <c r="R179" s="7">
        <f>IF(COUNTIF('Iteration 3 - BBF'!A:A, A179) &gt; 0, 1, 0)</f>
        <v>0</v>
      </c>
      <c r="S179" s="7">
        <f>IF(COUNTIF('Iteration 3 - BFF'!A:A, A179) &gt; 0, 1, 0)</f>
        <v>0</v>
      </c>
      <c r="T179" s="7">
        <f>IF(COUNTIF('Iteration 3 - BFB'!A:A, A179) &gt; 0, 1, 0)</f>
        <v>0</v>
      </c>
      <c r="U179" s="7">
        <f>IF(COUNTIF('Iteration 4 - FFBB'!A:A, A179) &gt; 0, 1, 0)</f>
        <v>0</v>
      </c>
      <c r="V179" s="7">
        <f>IF(COUNTIF('Iteration 4 - FFBF'!A:A, A179) &gt; 0, 1, 0)</f>
        <v>0</v>
      </c>
      <c r="W179" s="7">
        <v>1</v>
      </c>
    </row>
    <row r="180" spans="1:24" x14ac:dyDescent="0.25">
      <c r="A180" s="7" t="s">
        <v>13093</v>
      </c>
      <c r="B180" s="7" t="s">
        <v>13094</v>
      </c>
      <c r="C180" s="7">
        <v>2019</v>
      </c>
      <c r="D180" s="7" t="s">
        <v>12941</v>
      </c>
      <c r="E180" s="7">
        <f t="shared" si="2"/>
        <v>0</v>
      </c>
      <c r="F180" s="7">
        <f>IF(COUNTIF('Start Set'!A:A, A180) &gt; 0, 1, 0)</f>
        <v>0</v>
      </c>
      <c r="G180" s="7">
        <f>IF(COUNTIF('Iteration 1 - Forward'!A:A, A180) &gt; 0, 1, 0)</f>
        <v>0</v>
      </c>
      <c r="H180" s="7">
        <f>IF(COUNTIF('Iteration 1 - Backward'!A:A, A180) &gt; 0, 1, 0)</f>
        <v>0</v>
      </c>
      <c r="I180" s="7">
        <f>IF(COUNTIF('Iteration 2 - Forward-Forward'!A:A, A180) &gt; 0, 1, 0)</f>
        <v>0</v>
      </c>
      <c r="J180" s="7">
        <f>IF(COUNTIF('Iteration 2 - Forward-Backward'!A:A, A180) &gt; 0, 1, 0)</f>
        <v>0</v>
      </c>
      <c r="K180" s="7">
        <f>IF(COUNTIF('Iteration 2 - Backward-Backward'!A:A, A180) &gt; 0, 1, 0)</f>
        <v>0</v>
      </c>
      <c r="L180" s="7">
        <f>IF(COUNTIF('Iteration 2 - Backward-Forward'!A:A, A180) &gt; 0, 1, 0)</f>
        <v>0</v>
      </c>
      <c r="M180" s="7">
        <f>IF(COUNTIF('Iteration 3 - FFF'!A:A, A180) &gt; 0, 1, 0)</f>
        <v>0</v>
      </c>
      <c r="N180" s="7">
        <f>IF(COUNTIF('Iteration 3 - FFB'!A:A, A180) &gt; 0, 1, 0)</f>
        <v>0</v>
      </c>
      <c r="O180" s="7">
        <f>IF(COUNTIF('Iteration 3 - FBF'!A:A, A180) &gt; 0, 1, 0)</f>
        <v>0</v>
      </c>
      <c r="P180" s="7">
        <f>IF(COUNTIF('Iteration 3 - FBB'!A:A, A180) &gt; 0, 1, 0)</f>
        <v>0</v>
      </c>
      <c r="Q180" s="7">
        <f>IF(COUNTIF('Iteration 3 - BBB'!A:A, A180) &gt; 0, 1, 0)</f>
        <v>0</v>
      </c>
      <c r="R180" s="7">
        <f>IF(COUNTIF('Iteration 3 - BBF'!A:A, A180) &gt; 0, 1, 0)</f>
        <v>0</v>
      </c>
      <c r="S180" s="7">
        <f>IF(COUNTIF('Iteration 3 - BFF'!A:A, A180) &gt; 0, 1, 0)</f>
        <v>0</v>
      </c>
      <c r="T180" s="7">
        <f>IF(COUNTIF('Iteration 3 - BFB'!A:A, A180) &gt; 0, 1, 0)</f>
        <v>0</v>
      </c>
      <c r="U180" s="7">
        <f>IF(COUNTIF('Iteration 4 - FFBB'!A:A, A180) &gt; 0, 1, 0)</f>
        <v>0</v>
      </c>
      <c r="V180" s="7">
        <f>IF(COUNTIF('Iteration 4 - FFBF'!A:A, A180) &gt; 0, 1, 0)</f>
        <v>0</v>
      </c>
      <c r="W180" s="7">
        <v>1</v>
      </c>
    </row>
    <row r="181" spans="1:24" x14ac:dyDescent="0.25">
      <c r="A181" s="7" t="s">
        <v>13098</v>
      </c>
      <c r="B181" s="7" t="s">
        <v>13099</v>
      </c>
      <c r="C181" s="7">
        <v>2019</v>
      </c>
      <c r="D181" s="7" t="s">
        <v>13100</v>
      </c>
      <c r="E181" s="7">
        <f t="shared" si="2"/>
        <v>0</v>
      </c>
      <c r="F181" s="7">
        <f>IF(COUNTIF('Start Set'!A:A, A181) &gt; 0, 1, 0)</f>
        <v>0</v>
      </c>
      <c r="G181" s="7">
        <f>IF(COUNTIF('Iteration 1 - Forward'!A:A, A181) &gt; 0, 1, 0)</f>
        <v>0</v>
      </c>
      <c r="H181" s="7">
        <f>IF(COUNTIF('Iteration 1 - Backward'!A:A, A181) &gt; 0, 1, 0)</f>
        <v>0</v>
      </c>
      <c r="I181" s="7">
        <f>IF(COUNTIF('Iteration 2 - Forward-Forward'!A:A, A181) &gt; 0, 1, 0)</f>
        <v>0</v>
      </c>
      <c r="J181" s="7">
        <f>IF(COUNTIF('Iteration 2 - Forward-Backward'!A:A, A181) &gt; 0, 1, 0)</f>
        <v>0</v>
      </c>
      <c r="K181" s="7">
        <f>IF(COUNTIF('Iteration 2 - Backward-Backward'!A:A, A181) &gt; 0, 1, 0)</f>
        <v>0</v>
      </c>
      <c r="L181" s="7">
        <f>IF(COUNTIF('Iteration 2 - Backward-Forward'!A:A, A181) &gt; 0, 1, 0)</f>
        <v>0</v>
      </c>
      <c r="M181" s="7">
        <f>IF(COUNTIF('Iteration 3 - FFF'!A:A, A181) &gt; 0, 1, 0)</f>
        <v>0</v>
      </c>
      <c r="N181" s="7">
        <f>IF(COUNTIF('Iteration 3 - FFB'!A:A, A181) &gt; 0, 1, 0)</f>
        <v>0</v>
      </c>
      <c r="O181" s="7">
        <f>IF(COUNTIF('Iteration 3 - FBF'!A:A, A181) &gt; 0, 1, 0)</f>
        <v>0</v>
      </c>
      <c r="P181" s="7">
        <f>IF(COUNTIF('Iteration 3 - FBB'!A:A, A181) &gt; 0, 1, 0)</f>
        <v>0</v>
      </c>
      <c r="Q181" s="7">
        <f>IF(COUNTIF('Iteration 3 - BBB'!A:A, A181) &gt; 0, 1, 0)</f>
        <v>0</v>
      </c>
      <c r="R181" s="7">
        <f>IF(COUNTIF('Iteration 3 - BBF'!A:A, A181) &gt; 0, 1, 0)</f>
        <v>0</v>
      </c>
      <c r="S181" s="7">
        <f>IF(COUNTIF('Iteration 3 - BFF'!A:A, A181) &gt; 0, 1, 0)</f>
        <v>0</v>
      </c>
      <c r="T181" s="7">
        <f>IF(COUNTIF('Iteration 3 - BFB'!A:A, A181) &gt; 0, 1, 0)</f>
        <v>0</v>
      </c>
      <c r="U181" s="7">
        <f>IF(COUNTIF('Iteration 4 - FFBB'!A:A, A181) &gt; 0, 1, 0)</f>
        <v>0</v>
      </c>
      <c r="V181" s="7">
        <f>IF(COUNTIF('Iteration 4 - FFBF'!A:A, A181) &gt; 0, 1, 0)</f>
        <v>0</v>
      </c>
      <c r="W181" s="7">
        <v>1</v>
      </c>
    </row>
    <row r="182" spans="1:24" x14ac:dyDescent="0.25">
      <c r="A182" s="7" t="s">
        <v>13101</v>
      </c>
      <c r="B182" s="7" t="s">
        <v>13102</v>
      </c>
      <c r="C182" s="7">
        <v>2019</v>
      </c>
      <c r="D182" s="7" t="s">
        <v>4690</v>
      </c>
      <c r="E182" s="7">
        <f t="shared" si="2"/>
        <v>0</v>
      </c>
      <c r="F182" s="7">
        <f>IF(COUNTIF('Start Set'!A:A, A182) &gt; 0, 1, 0)</f>
        <v>0</v>
      </c>
      <c r="G182" s="7">
        <f>IF(COUNTIF('Iteration 1 - Forward'!A:A, A182) &gt; 0, 1, 0)</f>
        <v>0</v>
      </c>
      <c r="H182" s="7">
        <f>IF(COUNTIF('Iteration 1 - Backward'!A:A, A182) &gt; 0, 1, 0)</f>
        <v>0</v>
      </c>
      <c r="I182" s="7">
        <f>IF(COUNTIF('Iteration 2 - Forward-Forward'!A:A, A182) &gt; 0, 1, 0)</f>
        <v>0</v>
      </c>
      <c r="J182" s="7">
        <f>IF(COUNTIF('Iteration 2 - Forward-Backward'!A:A, A182) &gt; 0, 1, 0)</f>
        <v>0</v>
      </c>
      <c r="K182" s="7">
        <f>IF(COUNTIF('Iteration 2 - Backward-Backward'!A:A, A182) &gt; 0, 1, 0)</f>
        <v>0</v>
      </c>
      <c r="L182" s="7">
        <f>IF(COUNTIF('Iteration 2 - Backward-Forward'!A:A, A182) &gt; 0, 1, 0)</f>
        <v>0</v>
      </c>
      <c r="M182" s="7">
        <f>IF(COUNTIF('Iteration 3 - FFF'!A:A, A182) &gt; 0, 1, 0)</f>
        <v>0</v>
      </c>
      <c r="N182" s="7">
        <f>IF(COUNTIF('Iteration 3 - FFB'!A:A, A182) &gt; 0, 1, 0)</f>
        <v>0</v>
      </c>
      <c r="O182" s="7">
        <f>IF(COUNTIF('Iteration 3 - FBF'!A:A, A182) &gt; 0, 1, 0)</f>
        <v>0</v>
      </c>
      <c r="P182" s="7">
        <f>IF(COUNTIF('Iteration 3 - FBB'!A:A, A182) &gt; 0, 1, 0)</f>
        <v>0</v>
      </c>
      <c r="Q182" s="7">
        <f>IF(COUNTIF('Iteration 3 - BBB'!A:A, A182) &gt; 0, 1, 0)</f>
        <v>0</v>
      </c>
      <c r="R182" s="7">
        <f>IF(COUNTIF('Iteration 3 - BBF'!A:A, A182) &gt; 0, 1, 0)</f>
        <v>0</v>
      </c>
      <c r="S182" s="7">
        <f>IF(COUNTIF('Iteration 3 - BFF'!A:A, A182) &gt; 0, 1, 0)</f>
        <v>0</v>
      </c>
      <c r="T182" s="7">
        <f>IF(COUNTIF('Iteration 3 - BFB'!A:A, A182) &gt; 0, 1, 0)</f>
        <v>0</v>
      </c>
      <c r="U182" s="7">
        <f>IF(COUNTIF('Iteration 4 - FFBB'!A:A, A182) &gt; 0, 1, 0)</f>
        <v>0</v>
      </c>
      <c r="V182" s="7">
        <f>IF(COUNTIF('Iteration 4 - FFBF'!A:A, A182) &gt; 0, 1, 0)</f>
        <v>0</v>
      </c>
      <c r="W182" s="7">
        <v>1</v>
      </c>
    </row>
    <row r="183" spans="1:24" x14ac:dyDescent="0.25">
      <c r="A183" s="7" t="s">
        <v>13103</v>
      </c>
      <c r="B183" s="7" t="s">
        <v>13104</v>
      </c>
      <c r="C183" s="7">
        <v>2019</v>
      </c>
      <c r="D183" s="7" t="s">
        <v>4690</v>
      </c>
      <c r="E183" s="7">
        <f t="shared" si="2"/>
        <v>0</v>
      </c>
      <c r="F183" s="7">
        <f>IF(COUNTIF('Start Set'!A:A, A183) &gt; 0, 1, 0)</f>
        <v>0</v>
      </c>
      <c r="G183" s="7">
        <f>IF(COUNTIF('Iteration 1 - Forward'!A:A, A183) &gt; 0, 1, 0)</f>
        <v>0</v>
      </c>
      <c r="H183" s="7">
        <f>IF(COUNTIF('Iteration 1 - Backward'!A:A, A183) &gt; 0, 1, 0)</f>
        <v>0</v>
      </c>
      <c r="I183" s="7">
        <f>IF(COUNTIF('Iteration 2 - Forward-Forward'!A:A, A183) &gt; 0, 1, 0)</f>
        <v>0</v>
      </c>
      <c r="J183" s="7">
        <f>IF(COUNTIF('Iteration 2 - Forward-Backward'!A:A, A183) &gt; 0, 1, 0)</f>
        <v>0</v>
      </c>
      <c r="K183" s="7">
        <f>IF(COUNTIF('Iteration 2 - Backward-Backward'!A:A, A183) &gt; 0, 1, 0)</f>
        <v>0</v>
      </c>
      <c r="L183" s="7">
        <f>IF(COUNTIF('Iteration 2 - Backward-Forward'!A:A, A183) &gt; 0, 1, 0)</f>
        <v>0</v>
      </c>
      <c r="M183" s="7">
        <f>IF(COUNTIF('Iteration 3 - FFF'!A:A, A183) &gt; 0, 1, 0)</f>
        <v>0</v>
      </c>
      <c r="N183" s="7">
        <f>IF(COUNTIF('Iteration 3 - FFB'!A:A, A183) &gt; 0, 1, 0)</f>
        <v>0</v>
      </c>
      <c r="O183" s="7">
        <f>IF(COUNTIF('Iteration 3 - FBF'!A:A, A183) &gt; 0, 1, 0)</f>
        <v>0</v>
      </c>
      <c r="P183" s="7">
        <f>IF(COUNTIF('Iteration 3 - FBB'!A:A, A183) &gt; 0, 1, 0)</f>
        <v>0</v>
      </c>
      <c r="Q183" s="7">
        <f>IF(COUNTIF('Iteration 3 - BBB'!A:A, A183) &gt; 0, 1, 0)</f>
        <v>0</v>
      </c>
      <c r="R183" s="7">
        <f>IF(COUNTIF('Iteration 3 - BBF'!A:A, A183) &gt; 0, 1, 0)</f>
        <v>0</v>
      </c>
      <c r="S183" s="7">
        <f>IF(COUNTIF('Iteration 3 - BFF'!A:A, A183) &gt; 0, 1, 0)</f>
        <v>0</v>
      </c>
      <c r="T183" s="7">
        <f>IF(COUNTIF('Iteration 3 - BFB'!A:A, A183) &gt; 0, 1, 0)</f>
        <v>0</v>
      </c>
      <c r="U183" s="7">
        <f>IF(COUNTIF('Iteration 4 - FFBB'!A:A, A183) &gt; 0, 1, 0)</f>
        <v>0</v>
      </c>
      <c r="V183" s="7">
        <f>IF(COUNTIF('Iteration 4 - FFBF'!A:A, A183) &gt; 0, 1, 0)</f>
        <v>0</v>
      </c>
      <c r="W183" s="7">
        <v>1</v>
      </c>
    </row>
    <row r="184" spans="1:24" x14ac:dyDescent="0.25">
      <c r="A184" s="7" t="s">
        <v>13105</v>
      </c>
      <c r="B184" s="7" t="s">
        <v>13106</v>
      </c>
      <c r="C184" s="7">
        <v>2019</v>
      </c>
      <c r="D184" s="7" t="s">
        <v>12205</v>
      </c>
      <c r="E184" s="7">
        <f t="shared" si="2"/>
        <v>0</v>
      </c>
      <c r="F184" s="7">
        <f>IF(COUNTIF('Start Set'!A:A, A184) &gt; 0, 1, 0)</f>
        <v>0</v>
      </c>
      <c r="G184" s="7">
        <f>IF(COUNTIF('Iteration 1 - Forward'!A:A, A184) &gt; 0, 1, 0)</f>
        <v>0</v>
      </c>
      <c r="H184" s="7">
        <f>IF(COUNTIF('Iteration 1 - Backward'!A:A, A184) &gt; 0, 1, 0)</f>
        <v>0</v>
      </c>
      <c r="I184" s="7">
        <f>IF(COUNTIF('Iteration 2 - Forward-Forward'!A:A, A184) &gt; 0, 1, 0)</f>
        <v>0</v>
      </c>
      <c r="J184" s="7">
        <f>IF(COUNTIF('Iteration 2 - Forward-Backward'!A:A, A184) &gt; 0, 1, 0)</f>
        <v>0</v>
      </c>
      <c r="K184" s="7">
        <f>IF(COUNTIF('Iteration 2 - Backward-Backward'!A:A, A184) &gt; 0, 1, 0)</f>
        <v>0</v>
      </c>
      <c r="L184" s="7">
        <f>IF(COUNTIF('Iteration 2 - Backward-Forward'!A:A, A184) &gt; 0, 1, 0)</f>
        <v>0</v>
      </c>
      <c r="M184" s="7">
        <f>IF(COUNTIF('Iteration 3 - FFF'!A:A, A184) &gt; 0, 1, 0)</f>
        <v>0</v>
      </c>
      <c r="N184" s="7">
        <f>IF(COUNTIF('Iteration 3 - FFB'!A:A, A184) &gt; 0, 1, 0)</f>
        <v>0</v>
      </c>
      <c r="O184" s="7">
        <f>IF(COUNTIF('Iteration 3 - FBF'!A:A, A184) &gt; 0, 1, 0)</f>
        <v>0</v>
      </c>
      <c r="P184" s="7">
        <f>IF(COUNTIF('Iteration 3 - FBB'!A:A, A184) &gt; 0, 1, 0)</f>
        <v>0</v>
      </c>
      <c r="Q184" s="7">
        <f>IF(COUNTIF('Iteration 3 - BBB'!A:A, A184) &gt; 0, 1, 0)</f>
        <v>0</v>
      </c>
      <c r="R184" s="7">
        <f>IF(COUNTIF('Iteration 3 - BBF'!A:A, A184) &gt; 0, 1, 0)</f>
        <v>0</v>
      </c>
      <c r="S184" s="7">
        <f>IF(COUNTIF('Iteration 3 - BFF'!A:A, A184) &gt; 0, 1, 0)</f>
        <v>0</v>
      </c>
      <c r="T184" s="7">
        <f>IF(COUNTIF('Iteration 3 - BFB'!A:A, A184) &gt; 0, 1, 0)</f>
        <v>0</v>
      </c>
      <c r="U184" s="7">
        <f>IF(COUNTIF('Iteration 4 - FFBB'!A:A, A184) &gt; 0, 1, 0)</f>
        <v>0</v>
      </c>
      <c r="V184" s="7">
        <f>IF(COUNTIF('Iteration 4 - FFBF'!A:A, A184) &gt; 0, 1, 0)</f>
        <v>0</v>
      </c>
      <c r="W184" s="7">
        <v>1</v>
      </c>
    </row>
    <row r="185" spans="1:24" x14ac:dyDescent="0.25">
      <c r="A185" s="7" t="s">
        <v>13107</v>
      </c>
      <c r="B185" s="7" t="s">
        <v>13108</v>
      </c>
      <c r="C185" s="7">
        <v>2019</v>
      </c>
      <c r="D185" s="7" t="s">
        <v>13109</v>
      </c>
      <c r="E185" s="7">
        <f t="shared" si="2"/>
        <v>0</v>
      </c>
      <c r="F185" s="7">
        <f>IF(COUNTIF('Start Set'!A:A, A185) &gt; 0, 1, 0)</f>
        <v>0</v>
      </c>
      <c r="G185" s="7">
        <f>IF(COUNTIF('Iteration 1 - Forward'!A:A, A185) &gt; 0, 1, 0)</f>
        <v>0</v>
      </c>
      <c r="H185" s="7">
        <f>IF(COUNTIF('Iteration 1 - Backward'!A:A, A185) &gt; 0, 1, 0)</f>
        <v>0</v>
      </c>
      <c r="I185" s="7">
        <f>IF(COUNTIF('Iteration 2 - Forward-Forward'!A:A, A185) &gt; 0, 1, 0)</f>
        <v>0</v>
      </c>
      <c r="J185" s="7">
        <f>IF(COUNTIF('Iteration 2 - Forward-Backward'!A:A, A185) &gt; 0, 1, 0)</f>
        <v>0</v>
      </c>
      <c r="K185" s="7">
        <f>IF(COUNTIF('Iteration 2 - Backward-Backward'!A:A, A185) &gt; 0, 1, 0)</f>
        <v>0</v>
      </c>
      <c r="L185" s="7">
        <f>IF(COUNTIF('Iteration 2 - Backward-Forward'!A:A, A185) &gt; 0, 1, 0)</f>
        <v>0</v>
      </c>
      <c r="M185" s="7">
        <f>IF(COUNTIF('Iteration 3 - FFF'!A:A, A185) &gt; 0, 1, 0)</f>
        <v>0</v>
      </c>
      <c r="N185" s="7">
        <f>IF(COUNTIF('Iteration 3 - FFB'!A:A, A185) &gt; 0, 1, 0)</f>
        <v>0</v>
      </c>
      <c r="O185" s="7">
        <f>IF(COUNTIF('Iteration 3 - FBF'!A:A, A185) &gt; 0, 1, 0)</f>
        <v>0</v>
      </c>
      <c r="P185" s="7">
        <f>IF(COUNTIF('Iteration 3 - FBB'!A:A, A185) &gt; 0, 1, 0)</f>
        <v>0</v>
      </c>
      <c r="Q185" s="7">
        <f>IF(COUNTIF('Iteration 3 - BBB'!A:A, A185) &gt; 0, 1, 0)</f>
        <v>0</v>
      </c>
      <c r="R185" s="7">
        <f>IF(COUNTIF('Iteration 3 - BBF'!A:A, A185) &gt; 0, 1, 0)</f>
        <v>0</v>
      </c>
      <c r="S185" s="7">
        <f>IF(COUNTIF('Iteration 3 - BFF'!A:A, A185) &gt; 0, 1, 0)</f>
        <v>0</v>
      </c>
      <c r="T185" s="7">
        <f>IF(COUNTIF('Iteration 3 - BFB'!A:A, A185) &gt; 0, 1, 0)</f>
        <v>0</v>
      </c>
      <c r="U185" s="7">
        <f>IF(COUNTIF('Iteration 4 - FFBB'!A:A, A185) &gt; 0, 1, 0)</f>
        <v>0</v>
      </c>
      <c r="V185" s="7">
        <f>IF(COUNTIF('Iteration 4 - FFBF'!A:A, A185) &gt; 0, 1, 0)</f>
        <v>0</v>
      </c>
      <c r="W185" s="7">
        <v>1</v>
      </c>
    </row>
    <row r="186" spans="1:24" x14ac:dyDescent="0.25">
      <c r="A186" s="7" t="s">
        <v>13114</v>
      </c>
      <c r="B186" s="7" t="s">
        <v>13115</v>
      </c>
      <c r="C186" s="7">
        <v>2019</v>
      </c>
      <c r="D186" s="7" t="s">
        <v>138</v>
      </c>
      <c r="E186" s="7">
        <f t="shared" si="2"/>
        <v>0</v>
      </c>
      <c r="F186" s="7">
        <f>IF(COUNTIF('Start Set'!A:A, A186) &gt; 0, 1, 0)</f>
        <v>0</v>
      </c>
      <c r="G186" s="7">
        <f>IF(COUNTIF('Iteration 1 - Forward'!A:A, A186) &gt; 0, 1, 0)</f>
        <v>0</v>
      </c>
      <c r="H186" s="7">
        <f>IF(COUNTIF('Iteration 1 - Backward'!A:A, A186) &gt; 0, 1, 0)</f>
        <v>0</v>
      </c>
      <c r="I186" s="7">
        <f>IF(COUNTIF('Iteration 2 - Forward-Forward'!A:A, A186) &gt; 0, 1, 0)</f>
        <v>0</v>
      </c>
      <c r="J186" s="7">
        <f>IF(COUNTIF('Iteration 2 - Forward-Backward'!A:A, A186) &gt; 0, 1, 0)</f>
        <v>0</v>
      </c>
      <c r="K186" s="7">
        <f>IF(COUNTIF('Iteration 2 - Backward-Backward'!A:A, A186) &gt; 0, 1, 0)</f>
        <v>0</v>
      </c>
      <c r="L186" s="7">
        <f>IF(COUNTIF('Iteration 2 - Backward-Forward'!A:A, A186) &gt; 0, 1, 0)</f>
        <v>0</v>
      </c>
      <c r="M186" s="7">
        <f>IF(COUNTIF('Iteration 3 - FFF'!A:A, A186) &gt; 0, 1, 0)</f>
        <v>0</v>
      </c>
      <c r="N186" s="7">
        <f>IF(COUNTIF('Iteration 3 - FFB'!A:A, A186) &gt; 0, 1, 0)</f>
        <v>0</v>
      </c>
      <c r="O186" s="7">
        <f>IF(COUNTIF('Iteration 3 - FBF'!A:A, A186) &gt; 0, 1, 0)</f>
        <v>0</v>
      </c>
      <c r="P186" s="7">
        <f>IF(COUNTIF('Iteration 3 - FBB'!A:A, A186) &gt; 0, 1, 0)</f>
        <v>0</v>
      </c>
      <c r="Q186" s="7">
        <f>IF(COUNTIF('Iteration 3 - BBB'!A:A, A186) &gt; 0, 1, 0)</f>
        <v>0</v>
      </c>
      <c r="R186" s="7">
        <f>IF(COUNTIF('Iteration 3 - BBF'!A:A, A186) &gt; 0, 1, 0)</f>
        <v>0</v>
      </c>
      <c r="S186" s="7">
        <f>IF(COUNTIF('Iteration 3 - BFF'!A:A, A186) &gt; 0, 1, 0)</f>
        <v>0</v>
      </c>
      <c r="T186" s="7">
        <f>IF(COUNTIF('Iteration 3 - BFB'!A:A, A186) &gt; 0, 1, 0)</f>
        <v>0</v>
      </c>
      <c r="U186" s="7">
        <f>IF(COUNTIF('Iteration 4 - FFBB'!A:A, A186) &gt; 0, 1, 0)</f>
        <v>0</v>
      </c>
      <c r="V186" s="7">
        <f>IF(COUNTIF('Iteration 4 - FFBF'!A:A, A186) &gt; 0, 1, 0)</f>
        <v>0</v>
      </c>
      <c r="W186" s="7">
        <v>1</v>
      </c>
    </row>
    <row r="187" spans="1:24" x14ac:dyDescent="0.25">
      <c r="A187" s="7" t="s">
        <v>13126</v>
      </c>
      <c r="B187" s="7" t="s">
        <v>13127</v>
      </c>
      <c r="C187" s="7">
        <v>2019</v>
      </c>
      <c r="D187" s="7" t="s">
        <v>13128</v>
      </c>
      <c r="E187" s="7">
        <f t="shared" si="2"/>
        <v>0</v>
      </c>
      <c r="F187" s="7">
        <f>IF(COUNTIF('Start Set'!A:A, A187) &gt; 0, 1, 0)</f>
        <v>0</v>
      </c>
      <c r="G187" s="7">
        <f>IF(COUNTIF('Iteration 1 - Forward'!A:A, A187) &gt; 0, 1, 0)</f>
        <v>0</v>
      </c>
      <c r="H187" s="7">
        <f>IF(COUNTIF('Iteration 1 - Backward'!A:A, A187) &gt; 0, 1, 0)</f>
        <v>0</v>
      </c>
      <c r="I187" s="7">
        <f>IF(COUNTIF('Iteration 2 - Forward-Forward'!A:A, A187) &gt; 0, 1, 0)</f>
        <v>0</v>
      </c>
      <c r="J187" s="7">
        <f>IF(COUNTIF('Iteration 2 - Forward-Backward'!A:A, A187) &gt; 0, 1, 0)</f>
        <v>0</v>
      </c>
      <c r="K187" s="7">
        <f>IF(COUNTIF('Iteration 2 - Backward-Backward'!A:A, A187) &gt; 0, 1, 0)</f>
        <v>0</v>
      </c>
      <c r="L187" s="7">
        <f>IF(COUNTIF('Iteration 2 - Backward-Forward'!A:A, A187) &gt; 0, 1, 0)</f>
        <v>0</v>
      </c>
      <c r="M187" s="7">
        <f>IF(COUNTIF('Iteration 3 - FFF'!A:A, A187) &gt; 0, 1, 0)</f>
        <v>0</v>
      </c>
      <c r="N187" s="7">
        <f>IF(COUNTIF('Iteration 3 - FFB'!A:A, A187) &gt; 0, 1, 0)</f>
        <v>0</v>
      </c>
      <c r="O187" s="7">
        <f>IF(COUNTIF('Iteration 3 - FBF'!A:A, A187) &gt; 0, 1, 0)</f>
        <v>0</v>
      </c>
      <c r="P187" s="7">
        <f>IF(COUNTIF('Iteration 3 - FBB'!A:A, A187) &gt; 0, 1, 0)</f>
        <v>0</v>
      </c>
      <c r="Q187" s="7">
        <f>IF(COUNTIF('Iteration 3 - BBB'!A:A, A187) &gt; 0, 1, 0)</f>
        <v>0</v>
      </c>
      <c r="R187" s="7">
        <f>IF(COUNTIF('Iteration 3 - BBF'!A:A, A187) &gt; 0, 1, 0)</f>
        <v>0</v>
      </c>
      <c r="S187" s="7">
        <f>IF(COUNTIF('Iteration 3 - BFF'!A:A, A187) &gt; 0, 1, 0)</f>
        <v>0</v>
      </c>
      <c r="T187" s="7">
        <f>IF(COUNTIF('Iteration 3 - BFB'!A:A, A187) &gt; 0, 1, 0)</f>
        <v>0</v>
      </c>
      <c r="U187" s="7">
        <f>IF(COUNTIF('Iteration 4 - FFBB'!A:A, A187) &gt; 0, 1, 0)</f>
        <v>0</v>
      </c>
      <c r="V187" s="7">
        <f>IF(COUNTIF('Iteration 4 - FFBF'!A:A, A187) &gt; 0, 1, 0)</f>
        <v>0</v>
      </c>
      <c r="W187" s="7">
        <v>1</v>
      </c>
    </row>
    <row r="188" spans="1:24" x14ac:dyDescent="0.25">
      <c r="A188" s="7" t="s">
        <v>13129</v>
      </c>
      <c r="B188" s="7" t="s">
        <v>13127</v>
      </c>
      <c r="C188" s="7">
        <v>2019</v>
      </c>
      <c r="D188" s="7" t="s">
        <v>13128</v>
      </c>
      <c r="E188" s="7">
        <f t="shared" si="2"/>
        <v>0</v>
      </c>
      <c r="F188" s="7">
        <f>IF(COUNTIF('Start Set'!A:A, A188) &gt; 0, 1, 0)</f>
        <v>0</v>
      </c>
      <c r="G188" s="7">
        <f>IF(COUNTIF('Iteration 1 - Forward'!A:A, A188) &gt; 0, 1, 0)</f>
        <v>0</v>
      </c>
      <c r="H188" s="7">
        <f>IF(COUNTIF('Iteration 1 - Backward'!A:A, A188) &gt; 0, 1, 0)</f>
        <v>0</v>
      </c>
      <c r="I188" s="7">
        <f>IF(COUNTIF('Iteration 2 - Forward-Forward'!A:A, A188) &gt; 0, 1, 0)</f>
        <v>0</v>
      </c>
      <c r="J188" s="7">
        <f>IF(COUNTIF('Iteration 2 - Forward-Backward'!A:A, A188) &gt; 0, 1, 0)</f>
        <v>0</v>
      </c>
      <c r="K188" s="7">
        <f>IF(COUNTIF('Iteration 2 - Backward-Backward'!A:A, A188) &gt; 0, 1, 0)</f>
        <v>0</v>
      </c>
      <c r="L188" s="7">
        <f>IF(COUNTIF('Iteration 2 - Backward-Forward'!A:A, A188) &gt; 0, 1, 0)</f>
        <v>0</v>
      </c>
      <c r="M188" s="7">
        <f>IF(COUNTIF('Iteration 3 - FFF'!A:A, A188) &gt; 0, 1, 0)</f>
        <v>0</v>
      </c>
      <c r="N188" s="7">
        <f>IF(COUNTIF('Iteration 3 - FFB'!A:A, A188) &gt; 0, 1, 0)</f>
        <v>0</v>
      </c>
      <c r="O188" s="7">
        <f>IF(COUNTIF('Iteration 3 - FBF'!A:A, A188) &gt; 0, 1, 0)</f>
        <v>0</v>
      </c>
      <c r="P188" s="7">
        <f>IF(COUNTIF('Iteration 3 - FBB'!A:A, A188) &gt; 0, 1, 0)</f>
        <v>0</v>
      </c>
      <c r="Q188" s="7">
        <f>IF(COUNTIF('Iteration 3 - BBB'!A:A, A188) &gt; 0, 1, 0)</f>
        <v>0</v>
      </c>
      <c r="R188" s="7">
        <f>IF(COUNTIF('Iteration 3 - BBF'!A:A, A188) &gt; 0, 1, 0)</f>
        <v>0</v>
      </c>
      <c r="S188" s="7">
        <f>IF(COUNTIF('Iteration 3 - BFF'!A:A, A188) &gt; 0, 1, 0)</f>
        <v>0</v>
      </c>
      <c r="T188" s="7">
        <f>IF(COUNTIF('Iteration 3 - BFB'!A:A, A188) &gt; 0, 1, 0)</f>
        <v>0</v>
      </c>
      <c r="U188" s="7">
        <f>IF(COUNTIF('Iteration 4 - FFBB'!A:A, A188) &gt; 0, 1, 0)</f>
        <v>0</v>
      </c>
      <c r="V188" s="7">
        <f>IF(COUNTIF('Iteration 4 - FFBF'!A:A, A188) &gt; 0, 1, 0)</f>
        <v>0</v>
      </c>
      <c r="W188" s="7">
        <v>1</v>
      </c>
    </row>
    <row r="189" spans="1:24" x14ac:dyDescent="0.25">
      <c r="A189" s="7" t="s">
        <v>8406</v>
      </c>
      <c r="B189" s="7" t="s">
        <v>12725</v>
      </c>
      <c r="C189" s="7">
        <v>2020</v>
      </c>
      <c r="D189" s="7" t="s">
        <v>138</v>
      </c>
      <c r="E189" s="7">
        <f t="shared" si="2"/>
        <v>0</v>
      </c>
      <c r="F189" s="7">
        <f>IF(COUNTIF('Start Set'!A:A, A189) &gt; 0, 1, 0)</f>
        <v>0</v>
      </c>
      <c r="G189" s="7">
        <f>IF(COUNTIF('Iteration 1 - Forward'!A:A, A189) &gt; 0, 1, 0)</f>
        <v>0</v>
      </c>
      <c r="H189" s="7">
        <f>IF(COUNTIF('Iteration 1 - Backward'!A:A, A189) &gt; 0, 1, 0)</f>
        <v>0</v>
      </c>
      <c r="I189" s="7">
        <f>IF(COUNTIF('Iteration 2 - Forward-Forward'!A:A, A189) &gt; 0, 1, 0)</f>
        <v>0</v>
      </c>
      <c r="J189" s="7">
        <f>IF(COUNTIF('Iteration 2 - Forward-Backward'!A:A, A189) &gt; 0, 1, 0)</f>
        <v>0</v>
      </c>
      <c r="K189" s="7">
        <f>IF(COUNTIF('Iteration 2 - Backward-Backward'!A:A, A189) &gt; 0, 1, 0)</f>
        <v>0</v>
      </c>
      <c r="L189" s="7">
        <f>IF(COUNTIF('Iteration 2 - Backward-Forward'!A:A, A189) &gt; 0, 1, 0)</f>
        <v>0</v>
      </c>
      <c r="M189" s="7">
        <f>IF(COUNTIF('Iteration 3 - FFF'!A:A, A189) &gt; 0, 1, 0)</f>
        <v>0</v>
      </c>
      <c r="N189" s="7">
        <f>IF(COUNTIF('Iteration 3 - FFB'!A:A, A189) &gt; 0, 1, 0)</f>
        <v>1</v>
      </c>
      <c r="O189" s="7">
        <f>IF(COUNTIF('Iteration 3 - FBF'!A:A, A189) &gt; 0, 1, 0)</f>
        <v>0</v>
      </c>
      <c r="P189" s="7">
        <f>IF(COUNTIF('Iteration 3 - FBB'!A:A, A189) &gt; 0, 1, 0)</f>
        <v>1</v>
      </c>
      <c r="Q189">
        <f>IF(COUNTIF('Iteration 3 - BBB'!A:A, A189) &gt; 0, 1, 0)</f>
        <v>0</v>
      </c>
      <c r="R189">
        <f>IF(COUNTIF('Iteration 3 - BBF'!A:A, A189) &gt; 0, 1, 0)</f>
        <v>0</v>
      </c>
      <c r="S189">
        <f>IF(COUNTIF('Iteration 3 - BFF'!A:A, A189) &gt; 0, 1, 0)</f>
        <v>0</v>
      </c>
      <c r="T189">
        <f>IF(COUNTIF('Iteration 3 - BFB'!A:A, A189) &gt; 0, 1, 0)</f>
        <v>0</v>
      </c>
      <c r="U189">
        <f>IF(COUNTIF('Iteration 4 - FFBB'!A:A, A189) &gt; 0, 1, 0)</f>
        <v>0</v>
      </c>
      <c r="V189">
        <f>IF(COUNTIF('Iteration 4 - FFBF'!A:A, A189) &gt; 0, 1, 0)</f>
        <v>0</v>
      </c>
    </row>
    <row r="190" spans="1:24" x14ac:dyDescent="0.25">
      <c r="A190" s="7" t="s">
        <v>9319</v>
      </c>
      <c r="B190" s="7" t="s">
        <v>12741</v>
      </c>
      <c r="C190" s="7">
        <v>2020</v>
      </c>
      <c r="D190" s="7" t="s">
        <v>4690</v>
      </c>
      <c r="E190" s="7">
        <f t="shared" si="2"/>
        <v>0</v>
      </c>
      <c r="F190" s="7">
        <f>IF(COUNTIF('Start Set'!A:A, A190) &gt; 0, 1, 0)</f>
        <v>0</v>
      </c>
      <c r="G190" s="7">
        <f>IF(COUNTIF('Iteration 1 - Forward'!A:A, A190) &gt; 0, 1, 0)</f>
        <v>0</v>
      </c>
      <c r="H190" s="7">
        <f>IF(COUNTIF('Iteration 1 - Backward'!A:A, A190) &gt; 0, 1, 0)</f>
        <v>0</v>
      </c>
      <c r="I190" s="7">
        <f>IF(COUNTIF('Iteration 2 - Forward-Forward'!A:A, A190) &gt; 0, 1, 0)</f>
        <v>0</v>
      </c>
      <c r="J190" s="7">
        <f>IF(COUNTIF('Iteration 2 - Forward-Backward'!A:A, A190) &gt; 0, 1, 0)</f>
        <v>0</v>
      </c>
      <c r="K190" s="7">
        <f>IF(COUNTIF('Iteration 2 - Backward-Backward'!A:A, A190) &gt; 0, 1, 0)</f>
        <v>0</v>
      </c>
      <c r="L190" s="7">
        <f>IF(COUNTIF('Iteration 2 - Backward-Forward'!A:A, A190) &gt; 0, 1, 0)</f>
        <v>0</v>
      </c>
      <c r="M190" s="7">
        <f>IF(COUNTIF('Iteration 3 - FFF'!A:A, A190) &gt; 0, 1, 0)</f>
        <v>0</v>
      </c>
      <c r="N190" s="7">
        <f>IF(COUNTIF('Iteration 3 - FFB'!A:A, A190) &gt; 0, 1, 0)</f>
        <v>0</v>
      </c>
      <c r="O190" s="7">
        <f>IF(COUNTIF('Iteration 3 - FBF'!A:A, A190) &gt; 0, 1, 0)</f>
        <v>0</v>
      </c>
      <c r="P190" s="7">
        <f>IF(COUNTIF('Iteration 3 - FBB'!A:A, A190) &gt; 0, 1, 0)</f>
        <v>1</v>
      </c>
      <c r="Q190">
        <f>IF(COUNTIF('Iteration 3 - BBB'!A:A, A190) &gt; 0, 1, 0)</f>
        <v>0</v>
      </c>
      <c r="R190">
        <f>IF(COUNTIF('Iteration 3 - BBF'!A:A, A190) &gt; 0, 1, 0)</f>
        <v>0</v>
      </c>
      <c r="S190">
        <f>IF(COUNTIF('Iteration 3 - BFF'!A:A, A190) &gt; 0, 1, 0)</f>
        <v>0</v>
      </c>
      <c r="T190">
        <f>IF(COUNTIF('Iteration 3 - BFB'!A:A, A190) &gt; 0, 1, 0)</f>
        <v>0</v>
      </c>
      <c r="U190">
        <f>IF(COUNTIF('Iteration 4 - FFBB'!A:A, A190) &gt; 0, 1, 0)</f>
        <v>0</v>
      </c>
      <c r="V190">
        <f>IF(COUNTIF('Iteration 4 - FFBF'!A:A, A190) &gt; 0, 1, 0)</f>
        <v>0</v>
      </c>
    </row>
    <row r="191" spans="1:24" x14ac:dyDescent="0.25">
      <c r="A191" s="7" t="s">
        <v>12744</v>
      </c>
      <c r="B191" s="7" t="s">
        <v>6660</v>
      </c>
      <c r="C191" s="7">
        <v>2020</v>
      </c>
      <c r="D191" s="7" t="s">
        <v>6660</v>
      </c>
      <c r="E191" s="7">
        <f t="shared" si="2"/>
        <v>0</v>
      </c>
      <c r="F191" s="7">
        <f>IF(COUNTIF('Start Set'!A:A, A191) &gt; 0, 1, 0)</f>
        <v>0</v>
      </c>
      <c r="G191" s="7">
        <f>IF(COUNTIF('Iteration 1 - Forward'!A:A, A191) &gt; 0, 1, 0)</f>
        <v>0</v>
      </c>
      <c r="H191" s="7">
        <f>IF(COUNTIF('Iteration 1 - Backward'!A:A, A191) &gt; 0, 1, 0)</f>
        <v>0</v>
      </c>
      <c r="I191" s="7">
        <f>IF(COUNTIF('Iteration 2 - Forward-Forward'!A:A, A191) &gt; 0, 1, 0)</f>
        <v>0</v>
      </c>
      <c r="J191" s="7">
        <f>IF(COUNTIF('Iteration 2 - Forward-Backward'!A:A, A191) &gt; 0, 1, 0)</f>
        <v>0</v>
      </c>
      <c r="K191" s="7">
        <f>IF(COUNTIF('Iteration 2 - Backward-Backward'!A:A, A191) &gt; 0, 1, 0)</f>
        <v>0</v>
      </c>
      <c r="L191" s="7">
        <f>IF(COUNTIF('Iteration 2 - Backward-Forward'!A:A, A191) &gt; 0, 1, 0)</f>
        <v>0</v>
      </c>
      <c r="M191" s="7">
        <f>IF(COUNTIF('Iteration 3 - FFF'!A:A, A191) &gt; 0, 1, 0)</f>
        <v>0</v>
      </c>
      <c r="N191" s="7">
        <f>IF(COUNTIF('Iteration 3 - FFB'!A:A, A191) &gt; 0, 1, 0)</f>
        <v>0</v>
      </c>
      <c r="O191" s="7">
        <f>IF(COUNTIF('Iteration 3 - FBF'!A:A, A191) &gt; 0, 1, 0)</f>
        <v>0</v>
      </c>
      <c r="P191" s="7">
        <f>IF(COUNTIF('Iteration 3 - FBB'!A:A, A191) &gt; 0, 1, 0)</f>
        <v>0</v>
      </c>
      <c r="Q191" s="7">
        <f>IF(COUNTIF('Iteration 3 - BBB'!A:A, A191) &gt; 0, 1, 0)</f>
        <v>0</v>
      </c>
      <c r="R191" s="7">
        <f>IF(COUNTIF('Iteration 3 - BBF'!A:A, A191) &gt; 0, 1, 0)</f>
        <v>0</v>
      </c>
      <c r="S191" s="7">
        <f>IF(COUNTIF('Iteration 3 - BFF'!A:A, A191) &gt; 0, 1, 0)</f>
        <v>0</v>
      </c>
      <c r="T191" s="7">
        <f>IF(COUNTIF('Iteration 3 - BFB'!A:A, A191) &gt; 0, 1, 0)</f>
        <v>0</v>
      </c>
      <c r="U191" s="7">
        <f>IF(COUNTIF('Iteration 4 - FFBB'!A:A, A191) &gt; 0, 1, 0)</f>
        <v>0</v>
      </c>
      <c r="V191" s="7">
        <f>IF(COUNTIF('Iteration 4 - FFBF'!A:A, A191) &gt; 0, 1, 0)</f>
        <v>0</v>
      </c>
      <c r="W191" s="7"/>
      <c r="X191" s="7">
        <v>1</v>
      </c>
    </row>
    <row r="192" spans="1:24" x14ac:dyDescent="0.25">
      <c r="A192" s="7" t="s">
        <v>12745</v>
      </c>
      <c r="B192" s="7" t="s">
        <v>6660</v>
      </c>
      <c r="C192" s="7">
        <v>2020</v>
      </c>
      <c r="D192" s="7" t="s">
        <v>6660</v>
      </c>
      <c r="E192" s="7">
        <f t="shared" si="2"/>
        <v>0</v>
      </c>
      <c r="F192" s="7">
        <f>IF(COUNTIF('Start Set'!A:A, A192) &gt; 0, 1, 0)</f>
        <v>0</v>
      </c>
      <c r="G192" s="7">
        <f>IF(COUNTIF('Iteration 1 - Forward'!A:A, A192) &gt; 0, 1, 0)</f>
        <v>0</v>
      </c>
      <c r="H192" s="7">
        <f>IF(COUNTIF('Iteration 1 - Backward'!A:A, A192) &gt; 0, 1, 0)</f>
        <v>0</v>
      </c>
      <c r="I192" s="7">
        <f>IF(COUNTIF('Iteration 2 - Forward-Forward'!A:A, A192) &gt; 0, 1, 0)</f>
        <v>0</v>
      </c>
      <c r="J192" s="7">
        <f>IF(COUNTIF('Iteration 2 - Forward-Backward'!A:A, A192) &gt; 0, 1, 0)</f>
        <v>0</v>
      </c>
      <c r="K192" s="7">
        <f>IF(COUNTIF('Iteration 2 - Backward-Backward'!A:A, A192) &gt; 0, 1, 0)</f>
        <v>0</v>
      </c>
      <c r="L192" s="7">
        <f>IF(COUNTIF('Iteration 2 - Backward-Forward'!A:A, A192) &gt; 0, 1, 0)</f>
        <v>0</v>
      </c>
      <c r="M192" s="7">
        <f>IF(COUNTIF('Iteration 3 - FFF'!A:A, A192) &gt; 0, 1, 0)</f>
        <v>0</v>
      </c>
      <c r="N192" s="7">
        <f>IF(COUNTIF('Iteration 3 - FFB'!A:A, A192) &gt; 0, 1, 0)</f>
        <v>0</v>
      </c>
      <c r="O192" s="7">
        <f>IF(COUNTIF('Iteration 3 - FBF'!A:A, A192) &gt; 0, 1, 0)</f>
        <v>0</v>
      </c>
      <c r="P192" s="7">
        <f>IF(COUNTIF('Iteration 3 - FBB'!A:A, A192) &gt; 0, 1, 0)</f>
        <v>0</v>
      </c>
      <c r="Q192" s="7">
        <f>IF(COUNTIF('Iteration 3 - BBB'!A:A, A192) &gt; 0, 1, 0)</f>
        <v>0</v>
      </c>
      <c r="R192" s="7">
        <f>IF(COUNTIF('Iteration 3 - BBF'!A:A, A192) &gt; 0, 1, 0)</f>
        <v>0</v>
      </c>
      <c r="S192" s="7">
        <f>IF(COUNTIF('Iteration 3 - BFF'!A:A, A192) &gt; 0, 1, 0)</f>
        <v>0</v>
      </c>
      <c r="T192" s="7">
        <f>IF(COUNTIF('Iteration 3 - BFB'!A:A, A192) &gt; 0, 1, 0)</f>
        <v>0</v>
      </c>
      <c r="U192" s="7">
        <f>IF(COUNTIF('Iteration 4 - FFBB'!A:A, A192) &gt; 0, 1, 0)</f>
        <v>0</v>
      </c>
      <c r="V192" s="7">
        <f>IF(COUNTIF('Iteration 4 - FFBF'!A:A, A192) &gt; 0, 1, 0)</f>
        <v>0</v>
      </c>
      <c r="W192" s="7"/>
      <c r="X192" s="7">
        <v>1</v>
      </c>
    </row>
    <row r="193" spans="1:27" x14ac:dyDescent="0.25">
      <c r="A193" s="7" t="s">
        <v>12758</v>
      </c>
      <c r="B193" s="7" t="s">
        <v>12759</v>
      </c>
      <c r="C193" s="7">
        <v>2020</v>
      </c>
      <c r="D193" s="7" t="s">
        <v>12759</v>
      </c>
      <c r="E193" s="7">
        <f t="shared" si="2"/>
        <v>0</v>
      </c>
      <c r="F193" s="7">
        <f>IF(COUNTIF('Start Set'!A:A, A193) &gt; 0, 1, 0)</f>
        <v>0</v>
      </c>
      <c r="G193" s="7">
        <f>IF(COUNTIF('Iteration 1 - Forward'!A:A, A193) &gt; 0, 1, 0)</f>
        <v>0</v>
      </c>
      <c r="H193" s="7">
        <f>IF(COUNTIF('Iteration 1 - Backward'!A:A, A193) &gt; 0, 1, 0)</f>
        <v>0</v>
      </c>
      <c r="I193" s="7">
        <f>IF(COUNTIF('Iteration 2 - Forward-Forward'!A:A, A193) &gt; 0, 1, 0)</f>
        <v>0</v>
      </c>
      <c r="J193" s="7">
        <f>IF(COUNTIF('Iteration 2 - Forward-Backward'!A:A, A193) &gt; 0, 1, 0)</f>
        <v>0</v>
      </c>
      <c r="K193" s="7">
        <f>IF(COUNTIF('Iteration 2 - Backward-Backward'!A:A, A193) &gt; 0, 1, 0)</f>
        <v>0</v>
      </c>
      <c r="L193" s="7">
        <f>IF(COUNTIF('Iteration 2 - Backward-Forward'!A:A, A193) &gt; 0, 1, 0)</f>
        <v>0</v>
      </c>
      <c r="M193" s="7">
        <f>IF(COUNTIF('Iteration 3 - FFF'!A:A, A193) &gt; 0, 1, 0)</f>
        <v>0</v>
      </c>
      <c r="N193" s="7">
        <f>IF(COUNTIF('Iteration 3 - FFB'!A:A, A193) &gt; 0, 1, 0)</f>
        <v>0</v>
      </c>
      <c r="O193" s="7">
        <f>IF(COUNTIF('Iteration 3 - FBF'!A:A, A193) &gt; 0, 1, 0)</f>
        <v>0</v>
      </c>
      <c r="P193" s="7">
        <f>IF(COUNTIF('Iteration 3 - FBB'!A:A, A193) &gt; 0, 1, 0)</f>
        <v>0</v>
      </c>
      <c r="Q193" s="7">
        <f>IF(COUNTIF('Iteration 3 - BBB'!A:A, A193) &gt; 0, 1, 0)</f>
        <v>0</v>
      </c>
      <c r="R193" s="7">
        <f>IF(COUNTIF('Iteration 3 - BBF'!A:A, A193) &gt; 0, 1, 0)</f>
        <v>0</v>
      </c>
      <c r="S193" s="7">
        <f>IF(COUNTIF('Iteration 3 - BFF'!A:A, A193) &gt; 0, 1, 0)</f>
        <v>0</v>
      </c>
      <c r="T193" s="7">
        <f>IF(COUNTIF('Iteration 3 - BFB'!A:A, A193) &gt; 0, 1, 0)</f>
        <v>0</v>
      </c>
      <c r="U193" s="7">
        <f>IF(COUNTIF('Iteration 4 - FFBB'!A:A, A193) &gt; 0, 1, 0)</f>
        <v>0</v>
      </c>
      <c r="V193" s="7">
        <f>IF(COUNTIF('Iteration 4 - FFBF'!A:A, A193) &gt; 0, 1, 0)</f>
        <v>0</v>
      </c>
      <c r="W193" s="7"/>
      <c r="X193" s="7">
        <v>1</v>
      </c>
    </row>
    <row r="194" spans="1:27" x14ac:dyDescent="0.25">
      <c r="A194" s="7" t="s">
        <v>5912</v>
      </c>
      <c r="B194" s="7" t="s">
        <v>12895</v>
      </c>
      <c r="C194" s="7">
        <v>2020</v>
      </c>
      <c r="D194" s="7" t="s">
        <v>5196</v>
      </c>
      <c r="E194" s="7">
        <f t="shared" ref="E194:E223" si="3">--(ROW(A194)&lt;&gt;MATCH(A194,$A:$A,0))</f>
        <v>0</v>
      </c>
      <c r="F194" s="7">
        <f>IF(COUNTIF('Start Set'!A:A, A194) &gt; 0, 1, 0)</f>
        <v>0</v>
      </c>
      <c r="G194" s="7">
        <f>IF(COUNTIF('Iteration 1 - Forward'!A:A, A194) &gt; 0, 1, 0)</f>
        <v>0</v>
      </c>
      <c r="H194" s="7">
        <f>IF(COUNTIF('Iteration 1 - Backward'!A:A, A194) &gt; 0, 1, 0)</f>
        <v>0</v>
      </c>
      <c r="I194" s="7">
        <f>IF(COUNTIF('Iteration 2 - Forward-Forward'!A:A, A194) &gt; 0, 1, 0)</f>
        <v>0</v>
      </c>
      <c r="J194" s="7">
        <f>IF(COUNTIF('Iteration 2 - Forward-Backward'!A:A, A194) &gt; 0, 1, 0)</f>
        <v>1</v>
      </c>
      <c r="K194">
        <f>IF(COUNTIF('Iteration 2 - Backward-Backward'!A:A, A194) &gt; 0, 1, 0)</f>
        <v>0</v>
      </c>
      <c r="L194">
        <f>IF(COUNTIF('Iteration 2 - Backward-Forward'!A:A, A194) &gt; 0, 1, 0)</f>
        <v>0</v>
      </c>
      <c r="M194">
        <f>IF(COUNTIF('Iteration 3 - FFF'!A:A, A194) &gt; 0, 1, 0)</f>
        <v>0</v>
      </c>
      <c r="N194">
        <f>IF(COUNTIF('Iteration 3 - FFB'!A:A, A194) &gt; 0, 1, 0)</f>
        <v>0</v>
      </c>
      <c r="O194">
        <f>IF(COUNTIF('Iteration 3 - FBF'!A:A, A194) &gt; 0, 1, 0)</f>
        <v>0</v>
      </c>
      <c r="P194">
        <f>IF(COUNTIF('Iteration 3 - FBB'!A:A, A194) &gt; 0, 1, 0)</f>
        <v>0</v>
      </c>
      <c r="Q194">
        <f>IF(COUNTIF('Iteration 3 - BBB'!A:A, A194) &gt; 0, 1, 0)</f>
        <v>0</v>
      </c>
      <c r="R194">
        <f>IF(COUNTIF('Iteration 3 - BBF'!A:A, A194) &gt; 0, 1, 0)</f>
        <v>0</v>
      </c>
      <c r="S194">
        <f>IF(COUNTIF('Iteration 3 - BFF'!A:A, A194) &gt; 0, 1, 0)</f>
        <v>0</v>
      </c>
      <c r="T194">
        <f>IF(COUNTIF('Iteration 3 - BFB'!A:A, A194) &gt; 0, 1, 0)</f>
        <v>0</v>
      </c>
      <c r="U194">
        <f>IF(COUNTIF('Iteration 4 - FFBB'!A:A, A194) &gt; 0, 1, 0)</f>
        <v>0</v>
      </c>
      <c r="V194">
        <f>IF(COUNTIF('Iteration 4 - FFBF'!A:A, A194) &gt; 0, 1, 0)</f>
        <v>0</v>
      </c>
    </row>
    <row r="195" spans="1:27" x14ac:dyDescent="0.25">
      <c r="A195" s="7" t="s">
        <v>303</v>
      </c>
      <c r="B195" s="7" t="s">
        <v>13009</v>
      </c>
      <c r="C195" s="7">
        <v>2020</v>
      </c>
      <c r="D195" s="7" t="s">
        <v>4605</v>
      </c>
      <c r="E195" s="7">
        <f t="shared" si="3"/>
        <v>0</v>
      </c>
      <c r="F195" s="7">
        <f>IF(COUNTIF('Start Set'!A:A, A195) &gt; 0, 1, 0)</f>
        <v>0</v>
      </c>
      <c r="G195" s="7">
        <f>IF(COUNTIF('Iteration 1 - Forward'!A:A, A195) &gt; 0, 1, 0)</f>
        <v>0</v>
      </c>
      <c r="H195" s="7">
        <f>IF(COUNTIF('Iteration 1 - Backward'!A:A, A195) &gt; 0, 1, 0)</f>
        <v>1</v>
      </c>
      <c r="I195">
        <f>IF(COUNTIF('Iteration 2 - Forward-Forward'!A:A, A195) &gt; 0, 1, 0)</f>
        <v>0</v>
      </c>
      <c r="J195">
        <f>IF(COUNTIF('Iteration 2 - Forward-Backward'!A:A, A195) &gt; 0, 1, 0)</f>
        <v>0</v>
      </c>
      <c r="K195">
        <f>IF(COUNTIF('Iteration 2 - Backward-Backward'!A:A, A195) &gt; 0, 1, 0)</f>
        <v>0</v>
      </c>
      <c r="L195">
        <f>IF(COUNTIF('Iteration 2 - Backward-Forward'!A:A, A195) &gt; 0, 1, 0)</f>
        <v>0</v>
      </c>
      <c r="M195">
        <f>IF(COUNTIF('Iteration 3 - FFF'!A:A, A195) &gt; 0, 1, 0)</f>
        <v>0</v>
      </c>
      <c r="N195">
        <f>IF(COUNTIF('Iteration 3 - FFB'!A:A, A195) &gt; 0, 1, 0)</f>
        <v>0</v>
      </c>
      <c r="O195">
        <f>IF(COUNTIF('Iteration 3 - FBF'!A:A, A195) &gt; 0, 1, 0)</f>
        <v>0</v>
      </c>
      <c r="P195">
        <f>IF(COUNTIF('Iteration 3 - FBB'!A:A, A195) &gt; 0, 1, 0)</f>
        <v>0</v>
      </c>
      <c r="Q195">
        <f>IF(COUNTIF('Iteration 3 - BBB'!A:A, A195) &gt; 0, 1, 0)</f>
        <v>0</v>
      </c>
      <c r="R195">
        <f>IF(COUNTIF('Iteration 3 - BBF'!A:A, A195) &gt; 0, 1, 0)</f>
        <v>0</v>
      </c>
      <c r="S195">
        <f>IF(COUNTIF('Iteration 3 - BFF'!A:A, A195) &gt; 0, 1, 0)</f>
        <v>0</v>
      </c>
      <c r="T195">
        <f>IF(COUNTIF('Iteration 3 - BFB'!A:A, A195) &gt; 0, 1, 0)</f>
        <v>0</v>
      </c>
      <c r="U195">
        <f>IF(COUNTIF('Iteration 4 - FFBB'!A:A, A195) &gt; 0, 1, 0)</f>
        <v>0</v>
      </c>
      <c r="V195">
        <f>IF(COUNTIF('Iteration 4 - FFBF'!A:A, A195) &gt; 0, 1, 0)</f>
        <v>0</v>
      </c>
    </row>
    <row r="196" spans="1:27" x14ac:dyDescent="0.25">
      <c r="A196" s="7" t="s">
        <v>13124</v>
      </c>
      <c r="B196" s="7" t="s">
        <v>13125</v>
      </c>
      <c r="C196" s="7">
        <v>2020</v>
      </c>
      <c r="D196" s="7" t="s">
        <v>12707</v>
      </c>
      <c r="E196" s="7">
        <f t="shared" si="3"/>
        <v>0</v>
      </c>
      <c r="F196" s="7">
        <f>IF(COUNTIF('Start Set'!A:A, A196) &gt; 0, 1, 0)</f>
        <v>0</v>
      </c>
      <c r="G196" s="7">
        <f>IF(COUNTIF('Iteration 1 - Forward'!A:A, A196) &gt; 0, 1, 0)</f>
        <v>0</v>
      </c>
      <c r="H196" s="7">
        <f>IF(COUNTIF('Iteration 1 - Backward'!A:A, A196) &gt; 0, 1, 0)</f>
        <v>0</v>
      </c>
      <c r="I196" s="7">
        <f>IF(COUNTIF('Iteration 2 - Forward-Forward'!A:A, A196) &gt; 0, 1, 0)</f>
        <v>0</v>
      </c>
      <c r="J196" s="7">
        <f>IF(COUNTIF('Iteration 2 - Forward-Backward'!A:A, A196) &gt; 0, 1, 0)</f>
        <v>1</v>
      </c>
      <c r="K196">
        <f>IF(COUNTIF('Iteration 2 - Backward-Backward'!A:A, A196) &gt; 0, 1, 0)</f>
        <v>0</v>
      </c>
      <c r="L196">
        <f>IF(COUNTIF('Iteration 2 - Backward-Forward'!A:A, A196) &gt; 0, 1, 0)</f>
        <v>0</v>
      </c>
      <c r="M196">
        <f>IF(COUNTIF('Iteration 3 - FFF'!A:A, A196) &gt; 0, 1, 0)</f>
        <v>0</v>
      </c>
      <c r="N196">
        <f>IF(COUNTIF('Iteration 3 - FFB'!A:A, A196) &gt; 0, 1, 0)</f>
        <v>0</v>
      </c>
      <c r="O196">
        <f>IF(COUNTIF('Iteration 3 - FBF'!A:A, A196) &gt; 0, 1, 0)</f>
        <v>0</v>
      </c>
      <c r="P196">
        <f>IF(COUNTIF('Iteration 3 - FBB'!A:A, A196) &gt; 0, 1, 0)</f>
        <v>0</v>
      </c>
      <c r="Q196">
        <f>IF(COUNTIF('Iteration 3 - BBB'!A:A, A196) &gt; 0, 1, 0)</f>
        <v>0</v>
      </c>
      <c r="R196">
        <f>IF(COUNTIF('Iteration 3 - BBF'!A:A, A196) &gt; 0, 1, 0)</f>
        <v>0</v>
      </c>
      <c r="S196">
        <f>IF(COUNTIF('Iteration 3 - BFF'!A:A, A196) &gt; 0, 1, 0)</f>
        <v>0</v>
      </c>
      <c r="T196">
        <f>IF(COUNTIF('Iteration 3 - BFB'!A:A, A196) &gt; 0, 1, 0)</f>
        <v>0</v>
      </c>
      <c r="U196">
        <f>IF(COUNTIF('Iteration 4 - FFBB'!A:A, A196) &gt; 0, 1, 0)</f>
        <v>0</v>
      </c>
      <c r="V196">
        <f>IF(COUNTIF('Iteration 4 - FFBF'!A:A, A196) &gt; 0, 1, 0)</f>
        <v>0</v>
      </c>
    </row>
    <row r="197" spans="1:27" x14ac:dyDescent="0.25">
      <c r="A197" s="7" t="s">
        <v>8950</v>
      </c>
      <c r="B197" s="7" t="s">
        <v>13134</v>
      </c>
      <c r="C197" s="7">
        <v>2020</v>
      </c>
      <c r="D197" s="7" t="s">
        <v>12707</v>
      </c>
      <c r="E197" s="7">
        <f t="shared" si="3"/>
        <v>0</v>
      </c>
      <c r="F197" s="7">
        <f>IF(COUNTIF('Start Set'!A:A, A197) &gt; 0, 1, 0)</f>
        <v>0</v>
      </c>
      <c r="G197" s="7">
        <f>IF(COUNTIF('Iteration 1 - Forward'!A:A, A197) &gt; 0, 1, 0)</f>
        <v>0</v>
      </c>
      <c r="H197" s="7">
        <f>IF(COUNTIF('Iteration 1 - Backward'!A:A, A197) &gt; 0, 1, 0)</f>
        <v>0</v>
      </c>
      <c r="I197" s="7">
        <f>IF(COUNTIF('Iteration 2 - Forward-Forward'!A:A, A197) &gt; 0, 1, 0)</f>
        <v>0</v>
      </c>
      <c r="J197" s="7">
        <f>IF(COUNTIF('Iteration 2 - Forward-Backward'!A:A, A197) &gt; 0, 1, 0)</f>
        <v>0</v>
      </c>
      <c r="K197" s="7">
        <f>IF(COUNTIF('Iteration 2 - Backward-Backward'!A:A, A197) &gt; 0, 1, 0)</f>
        <v>0</v>
      </c>
      <c r="L197" s="7">
        <f>IF(COUNTIF('Iteration 2 - Backward-Forward'!A:A, A197) &gt; 0, 1, 0)</f>
        <v>0</v>
      </c>
      <c r="M197" s="7">
        <f>IF(COUNTIF('Iteration 3 - FFF'!A:A, A197) &gt; 0, 1, 0)</f>
        <v>0</v>
      </c>
      <c r="N197" s="7">
        <f>IF(COUNTIF('Iteration 3 - FFB'!A:A, A197) &gt; 0, 1, 0)</f>
        <v>0</v>
      </c>
      <c r="O197" s="7">
        <f>IF(COUNTIF('Iteration 3 - FBF'!A:A, A197) &gt; 0, 1, 0)</f>
        <v>0</v>
      </c>
      <c r="P197" s="7">
        <f>IF(COUNTIF('Iteration 3 - FBB'!A:A, A197) &gt; 0, 1, 0)</f>
        <v>1</v>
      </c>
      <c r="Q197">
        <f>IF(COUNTIF('Iteration 3 - BBB'!A:A, A197) &gt; 0, 1, 0)</f>
        <v>0</v>
      </c>
      <c r="R197">
        <f>IF(COUNTIF('Iteration 3 - BBF'!A:A, A197) &gt; 0, 1, 0)</f>
        <v>0</v>
      </c>
      <c r="S197">
        <f>IF(COUNTIF('Iteration 3 - BFF'!A:A, A197) &gt; 0, 1, 0)</f>
        <v>0</v>
      </c>
      <c r="T197">
        <f>IF(COUNTIF('Iteration 3 - BFB'!A:A, A197) &gt; 0, 1, 0)</f>
        <v>0</v>
      </c>
      <c r="U197">
        <f>IF(COUNTIF('Iteration 4 - FFBB'!A:A, A197) &gt; 0, 1, 0)</f>
        <v>0</v>
      </c>
      <c r="V197">
        <f>IF(COUNTIF('Iteration 4 - FFBF'!A:A, A197) &gt; 0, 1, 0)</f>
        <v>0</v>
      </c>
    </row>
    <row r="198" spans="1:27" x14ac:dyDescent="0.25">
      <c r="A198" s="7" t="s">
        <v>12742</v>
      </c>
      <c r="B198" s="7" t="s">
        <v>12743</v>
      </c>
      <c r="C198" s="7">
        <v>2020</v>
      </c>
      <c r="D198" s="7" t="s">
        <v>4971</v>
      </c>
      <c r="E198" s="7">
        <f t="shared" si="3"/>
        <v>0</v>
      </c>
      <c r="F198" s="7">
        <f>IF(COUNTIF('Start Set'!A:A, A198) &gt; 0, 1, 0)</f>
        <v>0</v>
      </c>
      <c r="G198" s="7">
        <f>IF(COUNTIF('Iteration 1 - Forward'!A:A, A198) &gt; 0, 1, 0)</f>
        <v>0</v>
      </c>
      <c r="H198" s="7">
        <f>IF(COUNTIF('Iteration 1 - Backward'!A:A, A198) &gt; 0, 1, 0)</f>
        <v>0</v>
      </c>
      <c r="I198" s="7">
        <f>IF(COUNTIF('Iteration 2 - Forward-Forward'!A:A, A198) &gt; 0, 1, 0)</f>
        <v>0</v>
      </c>
      <c r="J198" s="7">
        <f>IF(COUNTIF('Iteration 2 - Forward-Backward'!A:A, A198) &gt; 0, 1, 0)</f>
        <v>0</v>
      </c>
      <c r="K198" s="7">
        <f>IF(COUNTIF('Iteration 2 - Backward-Backward'!A:A, A198) &gt; 0, 1, 0)</f>
        <v>0</v>
      </c>
      <c r="L198" s="7">
        <f>IF(COUNTIF('Iteration 2 - Backward-Forward'!A:A, A198) &gt; 0, 1, 0)</f>
        <v>0</v>
      </c>
      <c r="M198" s="7">
        <f>IF(COUNTIF('Iteration 3 - FFF'!A:A, A198) &gt; 0, 1, 0)</f>
        <v>0</v>
      </c>
      <c r="N198" s="7">
        <f>IF(COUNTIF('Iteration 3 - FFB'!A:A, A198) &gt; 0, 1, 0)</f>
        <v>0</v>
      </c>
      <c r="O198" s="7">
        <f>IF(COUNTIF('Iteration 3 - FBF'!A:A, A198) &gt; 0, 1, 0)</f>
        <v>0</v>
      </c>
      <c r="P198" s="7">
        <f>IF(COUNTIF('Iteration 3 - FBB'!A:A, A198) &gt; 0, 1, 0)</f>
        <v>0</v>
      </c>
      <c r="Q198" s="7">
        <f>IF(COUNTIF('Iteration 3 - BBB'!A:A, A198) &gt; 0, 1, 0)</f>
        <v>0</v>
      </c>
      <c r="R198" s="7">
        <f>IF(COUNTIF('Iteration 3 - BBF'!A:A, A198) &gt; 0, 1, 0)</f>
        <v>0</v>
      </c>
      <c r="S198" s="7">
        <f>IF(COUNTIF('Iteration 3 - BFF'!A:A, A198) &gt; 0, 1, 0)</f>
        <v>0</v>
      </c>
      <c r="T198" s="7">
        <f>IF(COUNTIF('Iteration 3 - BFB'!A:A, A198) &gt; 0, 1, 0)</f>
        <v>0</v>
      </c>
      <c r="U198" s="7">
        <f>IF(COUNTIF('Iteration 4 - FFBB'!A:A, A198) &gt; 0, 1, 0)</f>
        <v>0</v>
      </c>
      <c r="V198" s="7">
        <f>IF(COUNTIF('Iteration 4 - FFBF'!A:A, A198) &gt; 0, 1, 0)</f>
        <v>0</v>
      </c>
      <c r="W198" s="7"/>
      <c r="X198" s="7"/>
      <c r="Y198" s="7"/>
      <c r="Z198" s="7"/>
      <c r="AA198" s="7">
        <v>1</v>
      </c>
    </row>
    <row r="199" spans="1:27" x14ac:dyDescent="0.25">
      <c r="A199" s="7" t="s">
        <v>12747</v>
      </c>
      <c r="B199" s="7" t="s">
        <v>12748</v>
      </c>
      <c r="C199" s="7">
        <v>2020</v>
      </c>
      <c r="D199" s="7" t="s">
        <v>2163</v>
      </c>
      <c r="E199" s="7">
        <f t="shared" si="3"/>
        <v>0</v>
      </c>
      <c r="F199" s="7">
        <f>IF(COUNTIF('Start Set'!A:A, A199) &gt; 0, 1, 0)</f>
        <v>0</v>
      </c>
      <c r="G199" s="7">
        <f>IF(COUNTIF('Iteration 1 - Forward'!A:A, A199) &gt; 0, 1, 0)</f>
        <v>0</v>
      </c>
      <c r="H199" s="7">
        <f>IF(COUNTIF('Iteration 1 - Backward'!A:A, A199) &gt; 0, 1, 0)</f>
        <v>0</v>
      </c>
      <c r="I199" s="7">
        <f>IF(COUNTIF('Iteration 2 - Forward-Forward'!A:A, A199) &gt; 0, 1, 0)</f>
        <v>0</v>
      </c>
      <c r="J199" s="7">
        <f>IF(COUNTIF('Iteration 2 - Forward-Backward'!A:A, A199) &gt; 0, 1, 0)</f>
        <v>0</v>
      </c>
      <c r="K199" s="7">
        <f>IF(COUNTIF('Iteration 2 - Backward-Backward'!A:A, A199) &gt; 0, 1, 0)</f>
        <v>0</v>
      </c>
      <c r="L199" s="7">
        <f>IF(COUNTIF('Iteration 2 - Backward-Forward'!A:A, A199) &gt; 0, 1, 0)</f>
        <v>0</v>
      </c>
      <c r="M199" s="7">
        <f>IF(COUNTIF('Iteration 3 - FFF'!A:A, A199) &gt; 0, 1, 0)</f>
        <v>0</v>
      </c>
      <c r="N199" s="7">
        <f>IF(COUNTIF('Iteration 3 - FFB'!A:A, A199) &gt; 0, 1, 0)</f>
        <v>0</v>
      </c>
      <c r="O199" s="7">
        <f>IF(COUNTIF('Iteration 3 - FBF'!A:A, A199) &gt; 0, 1, 0)</f>
        <v>0</v>
      </c>
      <c r="P199" s="7">
        <f>IF(COUNTIF('Iteration 3 - FBB'!A:A, A199) &gt; 0, 1, 0)</f>
        <v>0</v>
      </c>
      <c r="Q199" s="7">
        <f>IF(COUNTIF('Iteration 3 - BBB'!A:A, A199) &gt; 0, 1, 0)</f>
        <v>0</v>
      </c>
      <c r="R199" s="7">
        <f>IF(COUNTIF('Iteration 3 - BBF'!A:A, A199) &gt; 0, 1, 0)</f>
        <v>0</v>
      </c>
      <c r="S199" s="7">
        <f>IF(COUNTIF('Iteration 3 - BFF'!A:A, A199) &gt; 0, 1, 0)</f>
        <v>0</v>
      </c>
      <c r="T199" s="7">
        <f>IF(COUNTIF('Iteration 3 - BFB'!A:A, A199) &gt; 0, 1, 0)</f>
        <v>0</v>
      </c>
      <c r="U199" s="7">
        <f>IF(COUNTIF('Iteration 4 - FFBB'!A:A, A199) &gt; 0, 1, 0)</f>
        <v>0</v>
      </c>
      <c r="V199" s="7">
        <f>IF(COUNTIF('Iteration 4 - FFBF'!A:A, A199) &gt; 0, 1, 0)</f>
        <v>0</v>
      </c>
      <c r="W199" s="7"/>
      <c r="X199" s="7"/>
      <c r="Y199" s="7"/>
      <c r="Z199" s="7"/>
      <c r="AA199" s="7">
        <v>1</v>
      </c>
    </row>
    <row r="200" spans="1:27" x14ac:dyDescent="0.25">
      <c r="A200" s="7" t="s">
        <v>12776</v>
      </c>
      <c r="B200" s="7" t="s">
        <v>12777</v>
      </c>
      <c r="C200" s="7">
        <v>2020</v>
      </c>
      <c r="D200" s="7" t="s">
        <v>5172</v>
      </c>
      <c r="E200" s="7">
        <f t="shared" si="3"/>
        <v>0</v>
      </c>
      <c r="F200" s="7">
        <f>IF(COUNTIF('Start Set'!A:A, A200) &gt; 0, 1, 0)</f>
        <v>0</v>
      </c>
      <c r="G200" s="7">
        <f>IF(COUNTIF('Iteration 1 - Forward'!A:A, A200) &gt; 0, 1, 0)</f>
        <v>0</v>
      </c>
      <c r="H200" s="7">
        <f>IF(COUNTIF('Iteration 1 - Backward'!A:A, A200) &gt; 0, 1, 0)</f>
        <v>0</v>
      </c>
      <c r="I200" s="7">
        <f>IF(COUNTIF('Iteration 2 - Forward-Forward'!A:A, A200) &gt; 0, 1, 0)</f>
        <v>0</v>
      </c>
      <c r="J200" s="7">
        <f>IF(COUNTIF('Iteration 2 - Forward-Backward'!A:A, A200) &gt; 0, 1, 0)</f>
        <v>0</v>
      </c>
      <c r="K200" s="7">
        <f>IF(COUNTIF('Iteration 2 - Backward-Backward'!A:A, A200) &gt; 0, 1, 0)</f>
        <v>0</v>
      </c>
      <c r="L200" s="7">
        <f>IF(COUNTIF('Iteration 2 - Backward-Forward'!A:A, A200) &gt; 0, 1, 0)</f>
        <v>0</v>
      </c>
      <c r="M200" s="7">
        <f>IF(COUNTIF('Iteration 3 - FFF'!A:A, A200) &gt; 0, 1, 0)</f>
        <v>0</v>
      </c>
      <c r="N200" s="7">
        <f>IF(COUNTIF('Iteration 3 - FFB'!A:A, A200) &gt; 0, 1, 0)</f>
        <v>0</v>
      </c>
      <c r="O200" s="7">
        <f>IF(COUNTIF('Iteration 3 - FBF'!A:A, A200) &gt; 0, 1, 0)</f>
        <v>0</v>
      </c>
      <c r="P200" s="7">
        <f>IF(COUNTIF('Iteration 3 - FBB'!A:A, A200) &gt; 0, 1, 0)</f>
        <v>0</v>
      </c>
      <c r="Q200" s="7">
        <f>IF(COUNTIF('Iteration 3 - BBB'!A:A, A200) &gt; 0, 1, 0)</f>
        <v>0</v>
      </c>
      <c r="R200" s="7">
        <f>IF(COUNTIF('Iteration 3 - BBF'!A:A, A200) &gt; 0, 1, 0)</f>
        <v>0</v>
      </c>
      <c r="S200" s="7">
        <f>IF(COUNTIF('Iteration 3 - BFF'!A:A, A200) &gt; 0, 1, 0)</f>
        <v>0</v>
      </c>
      <c r="T200" s="7">
        <f>IF(COUNTIF('Iteration 3 - BFB'!A:A, A200) &gt; 0, 1, 0)</f>
        <v>0</v>
      </c>
      <c r="U200" s="7">
        <f>IF(COUNTIF('Iteration 4 - FFBB'!A:A, A200) &gt; 0, 1, 0)</f>
        <v>0</v>
      </c>
      <c r="V200" s="7">
        <f>IF(COUNTIF('Iteration 4 - FFBF'!A:A, A200) &gt; 0, 1, 0)</f>
        <v>0</v>
      </c>
      <c r="W200" s="7"/>
      <c r="X200" s="7"/>
      <c r="Y200" s="7"/>
      <c r="Z200" s="7"/>
      <c r="AA200" s="7">
        <v>1</v>
      </c>
    </row>
    <row r="201" spans="1:27" x14ac:dyDescent="0.25">
      <c r="A201" s="7" t="s">
        <v>12871</v>
      </c>
      <c r="B201" s="7" t="s">
        <v>12872</v>
      </c>
      <c r="C201" s="7">
        <v>2020</v>
      </c>
      <c r="D201" s="7" t="s">
        <v>5196</v>
      </c>
      <c r="E201" s="7">
        <f t="shared" si="3"/>
        <v>0</v>
      </c>
      <c r="F201" s="7">
        <f>IF(COUNTIF('Start Set'!A:A, A201) &gt; 0, 1, 0)</f>
        <v>0</v>
      </c>
      <c r="G201" s="7">
        <f>IF(COUNTIF('Iteration 1 - Forward'!A:A, A201) &gt; 0, 1, 0)</f>
        <v>0</v>
      </c>
      <c r="H201" s="7">
        <f>IF(COUNTIF('Iteration 1 - Backward'!A:A, A201) &gt; 0, 1, 0)</f>
        <v>0</v>
      </c>
      <c r="I201" s="7">
        <f>IF(COUNTIF('Iteration 2 - Forward-Forward'!A:A, A201) &gt; 0, 1, 0)</f>
        <v>0</v>
      </c>
      <c r="J201" s="7">
        <f>IF(COUNTIF('Iteration 2 - Forward-Backward'!A:A, A201) &gt; 0, 1, 0)</f>
        <v>0</v>
      </c>
      <c r="K201" s="7">
        <f>IF(COUNTIF('Iteration 2 - Backward-Backward'!A:A, A201) &gt; 0, 1, 0)</f>
        <v>0</v>
      </c>
      <c r="L201" s="7">
        <f>IF(COUNTIF('Iteration 2 - Backward-Forward'!A:A, A201) &gt; 0, 1, 0)</f>
        <v>0</v>
      </c>
      <c r="M201" s="7">
        <f>IF(COUNTIF('Iteration 3 - FFF'!A:A, A201) &gt; 0, 1, 0)</f>
        <v>0</v>
      </c>
      <c r="N201" s="7">
        <f>IF(COUNTIF('Iteration 3 - FFB'!A:A, A201) &gt; 0, 1, 0)</f>
        <v>0</v>
      </c>
      <c r="O201" s="7">
        <f>IF(COUNTIF('Iteration 3 - FBF'!A:A, A201) &gt; 0, 1, 0)</f>
        <v>0</v>
      </c>
      <c r="P201" s="7">
        <f>IF(COUNTIF('Iteration 3 - FBB'!A:A, A201) &gt; 0, 1, 0)</f>
        <v>0</v>
      </c>
      <c r="Q201" s="7">
        <f>IF(COUNTIF('Iteration 3 - BBB'!A:A, A201) &gt; 0, 1, 0)</f>
        <v>0</v>
      </c>
      <c r="R201" s="7">
        <f>IF(COUNTIF('Iteration 3 - BBF'!A:A, A201) &gt; 0, 1, 0)</f>
        <v>0</v>
      </c>
      <c r="S201" s="7">
        <f>IF(COUNTIF('Iteration 3 - BFF'!A:A, A201) &gt; 0, 1, 0)</f>
        <v>0</v>
      </c>
      <c r="T201" s="7">
        <f>IF(COUNTIF('Iteration 3 - BFB'!A:A, A201) &gt; 0, 1, 0)</f>
        <v>0</v>
      </c>
      <c r="U201" s="7">
        <f>IF(COUNTIF('Iteration 4 - FFBB'!A:A, A201) &gt; 0, 1, 0)</f>
        <v>0</v>
      </c>
      <c r="V201" s="7">
        <f>IF(COUNTIF('Iteration 4 - FFBF'!A:A, A201) &gt; 0, 1, 0)</f>
        <v>0</v>
      </c>
      <c r="W201" s="7"/>
      <c r="X201" s="7"/>
      <c r="Y201" s="7"/>
      <c r="Z201" s="7"/>
      <c r="AA201" s="7">
        <v>1</v>
      </c>
    </row>
    <row r="202" spans="1:27" x14ac:dyDescent="0.25">
      <c r="A202" s="7" t="s">
        <v>12873</v>
      </c>
      <c r="B202" s="7" t="s">
        <v>12874</v>
      </c>
      <c r="C202" s="7">
        <v>2020</v>
      </c>
      <c r="D202" s="7" t="s">
        <v>5196</v>
      </c>
      <c r="E202" s="7">
        <f t="shared" si="3"/>
        <v>0</v>
      </c>
      <c r="F202" s="7">
        <f>IF(COUNTIF('Start Set'!A:A, A202) &gt; 0, 1, 0)</f>
        <v>0</v>
      </c>
      <c r="G202" s="7">
        <f>IF(COUNTIF('Iteration 1 - Forward'!A:A, A202) &gt; 0, 1, 0)</f>
        <v>0</v>
      </c>
      <c r="H202" s="7">
        <f>IF(COUNTIF('Iteration 1 - Backward'!A:A, A202) &gt; 0, 1, 0)</f>
        <v>0</v>
      </c>
      <c r="I202" s="7">
        <f>IF(COUNTIF('Iteration 2 - Forward-Forward'!A:A, A202) &gt; 0, 1, 0)</f>
        <v>0</v>
      </c>
      <c r="J202" s="7">
        <f>IF(COUNTIF('Iteration 2 - Forward-Backward'!A:A, A202) &gt; 0, 1, 0)</f>
        <v>0</v>
      </c>
      <c r="K202" s="7">
        <f>IF(COUNTIF('Iteration 2 - Backward-Backward'!A:A, A202) &gt; 0, 1, 0)</f>
        <v>0</v>
      </c>
      <c r="L202" s="7">
        <f>IF(COUNTIF('Iteration 2 - Backward-Forward'!A:A, A202) &gt; 0, 1, 0)</f>
        <v>0</v>
      </c>
      <c r="M202" s="7">
        <f>IF(COUNTIF('Iteration 3 - FFF'!A:A, A202) &gt; 0, 1, 0)</f>
        <v>0</v>
      </c>
      <c r="N202" s="7">
        <f>IF(COUNTIF('Iteration 3 - FFB'!A:A, A202) &gt; 0, 1, 0)</f>
        <v>0</v>
      </c>
      <c r="O202" s="7">
        <f>IF(COUNTIF('Iteration 3 - FBF'!A:A, A202) &gt; 0, 1, 0)</f>
        <v>0</v>
      </c>
      <c r="P202" s="7">
        <f>IF(COUNTIF('Iteration 3 - FBB'!A:A, A202) &gt; 0, 1, 0)</f>
        <v>0</v>
      </c>
      <c r="Q202" s="7">
        <f>IF(COUNTIF('Iteration 3 - BBB'!A:A, A202) &gt; 0, 1, 0)</f>
        <v>0</v>
      </c>
      <c r="R202" s="7">
        <f>IF(COUNTIF('Iteration 3 - BBF'!A:A, A202) &gt; 0, 1, 0)</f>
        <v>0</v>
      </c>
      <c r="S202" s="7">
        <f>IF(COUNTIF('Iteration 3 - BFF'!A:A, A202) &gt; 0, 1, 0)</f>
        <v>0</v>
      </c>
      <c r="T202" s="7">
        <f>IF(COUNTIF('Iteration 3 - BFB'!A:A, A202) &gt; 0, 1, 0)</f>
        <v>0</v>
      </c>
      <c r="U202" s="7">
        <f>IF(COUNTIF('Iteration 4 - FFBB'!A:A, A202) &gt; 0, 1, 0)</f>
        <v>0</v>
      </c>
      <c r="V202" s="7">
        <f>IF(COUNTIF('Iteration 4 - FFBF'!A:A, A202) &gt; 0, 1, 0)</f>
        <v>0</v>
      </c>
      <c r="W202" s="7"/>
      <c r="X202" s="7"/>
      <c r="Y202" s="7"/>
      <c r="Z202" s="7"/>
      <c r="AA202" s="7">
        <v>1</v>
      </c>
    </row>
    <row r="203" spans="1:27" x14ac:dyDescent="0.25">
      <c r="A203" s="7" t="s">
        <v>12885</v>
      </c>
      <c r="B203" s="7" t="s">
        <v>12886</v>
      </c>
      <c r="C203" s="7">
        <v>2020</v>
      </c>
      <c r="D203" s="7" t="s">
        <v>4766</v>
      </c>
      <c r="E203" s="7">
        <f t="shared" si="3"/>
        <v>0</v>
      </c>
      <c r="F203" s="7">
        <f>IF(COUNTIF('Start Set'!A:A, A203) &gt; 0, 1, 0)</f>
        <v>0</v>
      </c>
      <c r="G203" s="7">
        <f>IF(COUNTIF('Iteration 1 - Forward'!A:A, A203) &gt; 0, 1, 0)</f>
        <v>0</v>
      </c>
      <c r="H203" s="7">
        <f>IF(COUNTIF('Iteration 1 - Backward'!A:A, A203) &gt; 0, 1, 0)</f>
        <v>0</v>
      </c>
      <c r="I203" s="7">
        <f>IF(COUNTIF('Iteration 2 - Forward-Forward'!A:A, A203) &gt; 0, 1, 0)</f>
        <v>0</v>
      </c>
      <c r="J203" s="7">
        <f>IF(COUNTIF('Iteration 2 - Forward-Backward'!A:A, A203) &gt; 0, 1, 0)</f>
        <v>0</v>
      </c>
      <c r="K203" s="7">
        <f>IF(COUNTIF('Iteration 2 - Backward-Backward'!A:A, A203) &gt; 0, 1, 0)</f>
        <v>0</v>
      </c>
      <c r="L203" s="7">
        <f>IF(COUNTIF('Iteration 2 - Backward-Forward'!A:A, A203) &gt; 0, 1, 0)</f>
        <v>0</v>
      </c>
      <c r="M203" s="7">
        <f>IF(COUNTIF('Iteration 3 - FFF'!A:A, A203) &gt; 0, 1, 0)</f>
        <v>0</v>
      </c>
      <c r="N203" s="7">
        <f>IF(COUNTIF('Iteration 3 - FFB'!A:A, A203) &gt; 0, 1, 0)</f>
        <v>0</v>
      </c>
      <c r="O203" s="7">
        <f>IF(COUNTIF('Iteration 3 - FBF'!A:A, A203) &gt; 0, 1, 0)</f>
        <v>0</v>
      </c>
      <c r="P203" s="7">
        <f>IF(COUNTIF('Iteration 3 - FBB'!A:A, A203) &gt; 0, 1, 0)</f>
        <v>0</v>
      </c>
      <c r="Q203" s="7">
        <f>IF(COUNTIF('Iteration 3 - BBB'!A:A, A203) &gt; 0, 1, 0)</f>
        <v>0</v>
      </c>
      <c r="R203" s="7">
        <f>IF(COUNTIF('Iteration 3 - BBF'!A:A, A203) &gt; 0, 1, 0)</f>
        <v>0</v>
      </c>
      <c r="S203" s="7">
        <f>IF(COUNTIF('Iteration 3 - BFF'!A:A, A203) &gt; 0, 1, 0)</f>
        <v>0</v>
      </c>
      <c r="T203" s="7">
        <f>IF(COUNTIF('Iteration 3 - BFB'!A:A, A203) &gt; 0, 1, 0)</f>
        <v>0</v>
      </c>
      <c r="U203" s="7">
        <f>IF(COUNTIF('Iteration 4 - FFBB'!A:A, A203) &gt; 0, 1, 0)</f>
        <v>0</v>
      </c>
      <c r="V203" s="7">
        <f>IF(COUNTIF('Iteration 4 - FFBF'!A:A, A203) &gt; 0, 1, 0)</f>
        <v>0</v>
      </c>
      <c r="W203" s="7"/>
      <c r="X203" s="7"/>
      <c r="Y203" s="7"/>
      <c r="Z203" s="7"/>
      <c r="AA203" s="7">
        <v>1</v>
      </c>
    </row>
    <row r="204" spans="1:27" x14ac:dyDescent="0.25">
      <c r="A204" s="7" t="s">
        <v>12889</v>
      </c>
      <c r="B204" s="7" t="s">
        <v>12890</v>
      </c>
      <c r="C204" s="7">
        <v>2020</v>
      </c>
      <c r="D204" s="7" t="s">
        <v>10187</v>
      </c>
      <c r="E204" s="7">
        <f t="shared" si="3"/>
        <v>0</v>
      </c>
      <c r="F204" s="7">
        <f>IF(COUNTIF('Start Set'!A:A, A204) &gt; 0, 1, 0)</f>
        <v>0</v>
      </c>
      <c r="G204" s="7">
        <f>IF(COUNTIF('Iteration 1 - Forward'!A:A, A204) &gt; 0, 1, 0)</f>
        <v>0</v>
      </c>
      <c r="H204" s="7">
        <f>IF(COUNTIF('Iteration 1 - Backward'!A:A, A204) &gt; 0, 1, 0)</f>
        <v>0</v>
      </c>
      <c r="I204" s="7">
        <f>IF(COUNTIF('Iteration 2 - Forward-Forward'!A:A, A204) &gt; 0, 1, 0)</f>
        <v>0</v>
      </c>
      <c r="J204" s="7">
        <f>IF(COUNTIF('Iteration 2 - Forward-Backward'!A:A, A204) &gt; 0, 1, 0)</f>
        <v>0</v>
      </c>
      <c r="K204" s="7">
        <f>IF(COUNTIF('Iteration 2 - Backward-Backward'!A:A, A204) &gt; 0, 1, 0)</f>
        <v>0</v>
      </c>
      <c r="L204" s="7">
        <f>IF(COUNTIF('Iteration 2 - Backward-Forward'!A:A, A204) &gt; 0, 1, 0)</f>
        <v>0</v>
      </c>
      <c r="M204" s="7">
        <f>IF(COUNTIF('Iteration 3 - FFF'!A:A, A204) &gt; 0, 1, 0)</f>
        <v>0</v>
      </c>
      <c r="N204" s="7">
        <f>IF(COUNTIF('Iteration 3 - FFB'!A:A, A204) &gt; 0, 1, 0)</f>
        <v>0</v>
      </c>
      <c r="O204" s="7">
        <f>IF(COUNTIF('Iteration 3 - FBF'!A:A, A204) &gt; 0, 1, 0)</f>
        <v>0</v>
      </c>
      <c r="P204" s="7">
        <f>IF(COUNTIF('Iteration 3 - FBB'!A:A, A204) &gt; 0, 1, 0)</f>
        <v>0</v>
      </c>
      <c r="Q204" s="7">
        <f>IF(COUNTIF('Iteration 3 - BBB'!A:A, A204) &gt; 0, 1, 0)</f>
        <v>0</v>
      </c>
      <c r="R204" s="7">
        <f>IF(COUNTIF('Iteration 3 - BBF'!A:A, A204) &gt; 0, 1, 0)</f>
        <v>0</v>
      </c>
      <c r="S204" s="7">
        <f>IF(COUNTIF('Iteration 3 - BFF'!A:A, A204) &gt; 0, 1, 0)</f>
        <v>0</v>
      </c>
      <c r="T204" s="7">
        <f>IF(COUNTIF('Iteration 3 - BFB'!A:A, A204) &gt; 0, 1, 0)</f>
        <v>0</v>
      </c>
      <c r="U204" s="7">
        <f>IF(COUNTIF('Iteration 4 - FFBB'!A:A, A204) &gt; 0, 1, 0)</f>
        <v>0</v>
      </c>
      <c r="V204" s="7">
        <f>IF(COUNTIF('Iteration 4 - FFBF'!A:A, A204) &gt; 0, 1, 0)</f>
        <v>0</v>
      </c>
      <c r="W204" s="7"/>
      <c r="X204" s="7"/>
      <c r="Y204" s="7"/>
      <c r="Z204" s="7"/>
      <c r="AA204" s="7">
        <v>1</v>
      </c>
    </row>
    <row r="205" spans="1:27" x14ac:dyDescent="0.25">
      <c r="A205" s="7" t="s">
        <v>12907</v>
      </c>
      <c r="B205" s="7" t="s">
        <v>12908</v>
      </c>
      <c r="C205" s="7">
        <v>2020</v>
      </c>
      <c r="D205" s="7" t="s">
        <v>380</v>
      </c>
      <c r="E205" s="7">
        <f t="shared" si="3"/>
        <v>0</v>
      </c>
      <c r="F205" s="7">
        <f>IF(COUNTIF('Start Set'!A:A, A205) &gt; 0, 1, 0)</f>
        <v>0</v>
      </c>
      <c r="G205" s="7">
        <f>IF(COUNTIF('Iteration 1 - Forward'!A:A, A205) &gt; 0, 1, 0)</f>
        <v>0</v>
      </c>
      <c r="H205" s="7">
        <f>IF(COUNTIF('Iteration 1 - Backward'!A:A, A205) &gt; 0, 1, 0)</f>
        <v>0</v>
      </c>
      <c r="I205" s="7">
        <f>IF(COUNTIF('Iteration 2 - Forward-Forward'!A:A, A205) &gt; 0, 1, 0)</f>
        <v>0</v>
      </c>
      <c r="J205" s="7">
        <f>IF(COUNTIF('Iteration 2 - Forward-Backward'!A:A, A205) &gt; 0, 1, 0)</f>
        <v>0</v>
      </c>
      <c r="K205" s="7">
        <f>IF(COUNTIF('Iteration 2 - Backward-Backward'!A:A, A205) &gt; 0, 1, 0)</f>
        <v>0</v>
      </c>
      <c r="L205" s="7">
        <f>IF(COUNTIF('Iteration 2 - Backward-Forward'!A:A, A205) &gt; 0, 1, 0)</f>
        <v>0</v>
      </c>
      <c r="M205" s="7">
        <f>IF(COUNTIF('Iteration 3 - FFF'!A:A, A205) &gt; 0, 1, 0)</f>
        <v>0</v>
      </c>
      <c r="N205" s="7">
        <f>IF(COUNTIF('Iteration 3 - FFB'!A:A, A205) &gt; 0, 1, 0)</f>
        <v>0</v>
      </c>
      <c r="O205" s="7">
        <f>IF(COUNTIF('Iteration 3 - FBF'!A:A, A205) &gt; 0, 1, 0)</f>
        <v>0</v>
      </c>
      <c r="P205" s="7">
        <f>IF(COUNTIF('Iteration 3 - FBB'!A:A, A205) &gt; 0, 1, 0)</f>
        <v>0</v>
      </c>
      <c r="Q205" s="7">
        <f>IF(COUNTIF('Iteration 3 - BBB'!A:A, A205) &gt; 0, 1, 0)</f>
        <v>0</v>
      </c>
      <c r="R205" s="7">
        <f>IF(COUNTIF('Iteration 3 - BBF'!A:A, A205) &gt; 0, 1, 0)</f>
        <v>0</v>
      </c>
      <c r="S205" s="7">
        <f>IF(COUNTIF('Iteration 3 - BFF'!A:A, A205) &gt; 0, 1, 0)</f>
        <v>0</v>
      </c>
      <c r="T205" s="7">
        <f>IF(COUNTIF('Iteration 3 - BFB'!A:A, A205) &gt; 0, 1, 0)</f>
        <v>0</v>
      </c>
      <c r="U205" s="7">
        <f>IF(COUNTIF('Iteration 4 - FFBB'!A:A, A205) &gt; 0, 1, 0)</f>
        <v>0</v>
      </c>
      <c r="V205" s="7">
        <f>IF(COUNTIF('Iteration 4 - FFBF'!A:A, A205) &gt; 0, 1, 0)</f>
        <v>0</v>
      </c>
      <c r="W205" s="7"/>
      <c r="X205" s="7"/>
      <c r="Y205" s="7"/>
      <c r="Z205" s="7"/>
      <c r="AA205" s="7">
        <v>1</v>
      </c>
    </row>
    <row r="206" spans="1:27" x14ac:dyDescent="0.25">
      <c r="A206" s="7" t="s">
        <v>12909</v>
      </c>
      <c r="B206" s="7" t="s">
        <v>12910</v>
      </c>
      <c r="C206" s="7">
        <v>2020</v>
      </c>
      <c r="D206" s="7" t="s">
        <v>4960</v>
      </c>
      <c r="E206" s="7">
        <f t="shared" si="3"/>
        <v>0</v>
      </c>
      <c r="F206" s="7">
        <f>IF(COUNTIF('Start Set'!A:A, A206) &gt; 0, 1, 0)</f>
        <v>0</v>
      </c>
      <c r="G206" s="7">
        <f>IF(COUNTIF('Iteration 1 - Forward'!A:A, A206) &gt; 0, 1, 0)</f>
        <v>0</v>
      </c>
      <c r="H206" s="7">
        <f>IF(COUNTIF('Iteration 1 - Backward'!A:A, A206) &gt; 0, 1, 0)</f>
        <v>0</v>
      </c>
      <c r="I206" s="7">
        <f>IF(COUNTIF('Iteration 2 - Forward-Forward'!A:A, A206) &gt; 0, 1, 0)</f>
        <v>0</v>
      </c>
      <c r="J206" s="7">
        <f>IF(COUNTIF('Iteration 2 - Forward-Backward'!A:A, A206) &gt; 0, 1, 0)</f>
        <v>0</v>
      </c>
      <c r="K206" s="7">
        <f>IF(COUNTIF('Iteration 2 - Backward-Backward'!A:A, A206) &gt; 0, 1, 0)</f>
        <v>0</v>
      </c>
      <c r="L206" s="7">
        <f>IF(COUNTIF('Iteration 2 - Backward-Forward'!A:A, A206) &gt; 0, 1, 0)</f>
        <v>0</v>
      </c>
      <c r="M206" s="7">
        <f>IF(COUNTIF('Iteration 3 - FFF'!A:A, A206) &gt; 0, 1, 0)</f>
        <v>0</v>
      </c>
      <c r="N206" s="7">
        <f>IF(COUNTIF('Iteration 3 - FFB'!A:A, A206) &gt; 0, 1, 0)</f>
        <v>0</v>
      </c>
      <c r="O206" s="7">
        <f>IF(COUNTIF('Iteration 3 - FBF'!A:A, A206) &gt; 0, 1, 0)</f>
        <v>0</v>
      </c>
      <c r="P206" s="7">
        <f>IF(COUNTIF('Iteration 3 - FBB'!A:A, A206) &gt; 0, 1, 0)</f>
        <v>0</v>
      </c>
      <c r="Q206" s="7">
        <f>IF(COUNTIF('Iteration 3 - BBB'!A:A, A206) &gt; 0, 1, 0)</f>
        <v>0</v>
      </c>
      <c r="R206" s="7">
        <f>IF(COUNTIF('Iteration 3 - BBF'!A:A, A206) &gt; 0, 1, 0)</f>
        <v>0</v>
      </c>
      <c r="S206" s="7">
        <f>IF(COUNTIF('Iteration 3 - BFF'!A:A, A206) &gt; 0, 1, 0)</f>
        <v>0</v>
      </c>
      <c r="T206" s="7">
        <f>IF(COUNTIF('Iteration 3 - BFB'!A:A, A206) &gt; 0, 1, 0)</f>
        <v>0</v>
      </c>
      <c r="U206" s="7">
        <f>IF(COUNTIF('Iteration 4 - FFBB'!A:A, A206) &gt; 0, 1, 0)</f>
        <v>0</v>
      </c>
      <c r="V206" s="7">
        <f>IF(COUNTIF('Iteration 4 - FFBF'!A:A, A206) &gt; 0, 1, 0)</f>
        <v>0</v>
      </c>
      <c r="W206" s="7"/>
      <c r="X206" s="7"/>
      <c r="Y206" s="7"/>
      <c r="Z206" s="7"/>
      <c r="AA206" s="7">
        <v>1</v>
      </c>
    </row>
    <row r="207" spans="1:27" x14ac:dyDescent="0.25">
      <c r="A207" s="7" t="s">
        <v>12946</v>
      </c>
      <c r="B207" s="7" t="s">
        <v>12947</v>
      </c>
      <c r="C207" s="7">
        <v>2020</v>
      </c>
      <c r="D207" s="7" t="s">
        <v>4900</v>
      </c>
      <c r="E207" s="7">
        <f t="shared" si="3"/>
        <v>0</v>
      </c>
      <c r="F207" s="7">
        <f>IF(COUNTIF('Start Set'!A:A, A207) &gt; 0, 1, 0)</f>
        <v>0</v>
      </c>
      <c r="G207" s="7">
        <f>IF(COUNTIF('Iteration 1 - Forward'!A:A, A207) &gt; 0, 1, 0)</f>
        <v>0</v>
      </c>
      <c r="H207" s="7">
        <f>IF(COUNTIF('Iteration 1 - Backward'!A:A, A207) &gt; 0, 1, 0)</f>
        <v>0</v>
      </c>
      <c r="I207" s="7">
        <f>IF(COUNTIF('Iteration 2 - Forward-Forward'!A:A, A207) &gt; 0, 1, 0)</f>
        <v>0</v>
      </c>
      <c r="J207" s="7">
        <f>IF(COUNTIF('Iteration 2 - Forward-Backward'!A:A, A207) &gt; 0, 1, 0)</f>
        <v>0</v>
      </c>
      <c r="K207" s="7">
        <f>IF(COUNTIF('Iteration 2 - Backward-Backward'!A:A, A207) &gt; 0, 1, 0)</f>
        <v>0</v>
      </c>
      <c r="L207" s="7">
        <f>IF(COUNTIF('Iteration 2 - Backward-Forward'!A:A, A207) &gt; 0, 1, 0)</f>
        <v>0</v>
      </c>
      <c r="M207" s="7">
        <f>IF(COUNTIF('Iteration 3 - FFF'!A:A, A207) &gt; 0, 1, 0)</f>
        <v>0</v>
      </c>
      <c r="N207" s="7">
        <f>IF(COUNTIF('Iteration 3 - FFB'!A:A, A207) &gt; 0, 1, 0)</f>
        <v>0</v>
      </c>
      <c r="O207" s="7">
        <f>IF(COUNTIF('Iteration 3 - FBF'!A:A, A207) &gt; 0, 1, 0)</f>
        <v>0</v>
      </c>
      <c r="P207" s="7">
        <f>IF(COUNTIF('Iteration 3 - FBB'!A:A, A207) &gt; 0, 1, 0)</f>
        <v>0</v>
      </c>
      <c r="Q207" s="7">
        <f>IF(COUNTIF('Iteration 3 - BBB'!A:A, A207) &gt; 0, 1, 0)</f>
        <v>0</v>
      </c>
      <c r="R207" s="7">
        <f>IF(COUNTIF('Iteration 3 - BBF'!A:A, A207) &gt; 0, 1, 0)</f>
        <v>0</v>
      </c>
      <c r="S207" s="7">
        <f>IF(COUNTIF('Iteration 3 - BFF'!A:A, A207) &gt; 0, 1, 0)</f>
        <v>0</v>
      </c>
      <c r="T207" s="7">
        <f>IF(COUNTIF('Iteration 3 - BFB'!A:A, A207) &gt; 0, 1, 0)</f>
        <v>0</v>
      </c>
      <c r="U207" s="7">
        <f>IF(COUNTIF('Iteration 4 - FFBB'!A:A, A207) &gt; 0, 1, 0)</f>
        <v>0</v>
      </c>
      <c r="V207" s="7">
        <f>IF(COUNTIF('Iteration 4 - FFBF'!A:A, A207) &gt; 0, 1, 0)</f>
        <v>0</v>
      </c>
      <c r="W207" s="7"/>
      <c r="X207" s="7"/>
      <c r="Y207" s="7"/>
      <c r="Z207" s="7"/>
      <c r="AA207" s="7">
        <v>1</v>
      </c>
    </row>
    <row r="208" spans="1:27" x14ac:dyDescent="0.25">
      <c r="A208" s="7" t="s">
        <v>12948</v>
      </c>
      <c r="B208" s="7" t="s">
        <v>12949</v>
      </c>
      <c r="C208" s="7">
        <v>2020</v>
      </c>
      <c r="D208" s="7" t="s">
        <v>138</v>
      </c>
      <c r="E208" s="7">
        <f t="shared" si="3"/>
        <v>0</v>
      </c>
      <c r="F208" s="7">
        <f>IF(COUNTIF('Start Set'!A:A, A208) &gt; 0, 1, 0)</f>
        <v>0</v>
      </c>
      <c r="G208" s="7">
        <f>IF(COUNTIF('Iteration 1 - Forward'!A:A, A208) &gt; 0, 1, 0)</f>
        <v>0</v>
      </c>
      <c r="H208" s="7">
        <f>IF(COUNTIF('Iteration 1 - Backward'!A:A, A208) &gt; 0, 1, 0)</f>
        <v>0</v>
      </c>
      <c r="I208" s="7">
        <f>IF(COUNTIF('Iteration 2 - Forward-Forward'!A:A, A208) &gt; 0, 1, 0)</f>
        <v>0</v>
      </c>
      <c r="J208" s="7">
        <f>IF(COUNTIF('Iteration 2 - Forward-Backward'!A:A, A208) &gt; 0, 1, 0)</f>
        <v>0</v>
      </c>
      <c r="K208" s="7">
        <f>IF(COUNTIF('Iteration 2 - Backward-Backward'!A:A, A208) &gt; 0, 1, 0)</f>
        <v>0</v>
      </c>
      <c r="L208" s="7">
        <f>IF(COUNTIF('Iteration 2 - Backward-Forward'!A:A, A208) &gt; 0, 1, 0)</f>
        <v>0</v>
      </c>
      <c r="M208" s="7">
        <f>IF(COUNTIF('Iteration 3 - FFF'!A:A, A208) &gt; 0, 1, 0)</f>
        <v>0</v>
      </c>
      <c r="N208" s="7">
        <f>IF(COUNTIF('Iteration 3 - FFB'!A:A, A208) &gt; 0, 1, 0)</f>
        <v>0</v>
      </c>
      <c r="O208" s="7">
        <f>IF(COUNTIF('Iteration 3 - FBF'!A:A, A208) &gt; 0, 1, 0)</f>
        <v>0</v>
      </c>
      <c r="P208" s="7">
        <f>IF(COUNTIF('Iteration 3 - FBB'!A:A, A208) &gt; 0, 1, 0)</f>
        <v>0</v>
      </c>
      <c r="Q208" s="7">
        <f>IF(COUNTIF('Iteration 3 - BBB'!A:A, A208) &gt; 0, 1, 0)</f>
        <v>0</v>
      </c>
      <c r="R208" s="7">
        <f>IF(COUNTIF('Iteration 3 - BBF'!A:A, A208) &gt; 0, 1, 0)</f>
        <v>0</v>
      </c>
      <c r="S208" s="7">
        <f>IF(COUNTIF('Iteration 3 - BFF'!A:A, A208) &gt; 0, 1, 0)</f>
        <v>0</v>
      </c>
      <c r="T208" s="7">
        <f>IF(COUNTIF('Iteration 3 - BFB'!A:A, A208) &gt; 0, 1, 0)</f>
        <v>0</v>
      </c>
      <c r="U208" s="7">
        <f>IF(COUNTIF('Iteration 4 - FFBB'!A:A, A208) &gt; 0, 1, 0)</f>
        <v>0</v>
      </c>
      <c r="V208" s="7">
        <f>IF(COUNTIF('Iteration 4 - FFBF'!A:A, A208) &gt; 0, 1, 0)</f>
        <v>0</v>
      </c>
      <c r="W208" s="7"/>
      <c r="X208" s="7"/>
      <c r="Y208" s="7"/>
      <c r="Z208" s="7"/>
      <c r="AA208" s="7">
        <v>1</v>
      </c>
    </row>
    <row r="209" spans="1:28" x14ac:dyDescent="0.25">
      <c r="A209" s="7" t="s">
        <v>12971</v>
      </c>
      <c r="B209" s="7" t="s">
        <v>12972</v>
      </c>
      <c r="C209" s="7">
        <v>2020</v>
      </c>
      <c r="D209" s="7" t="s">
        <v>12973</v>
      </c>
      <c r="E209" s="7">
        <f t="shared" si="3"/>
        <v>0</v>
      </c>
      <c r="F209" s="7">
        <f>IF(COUNTIF('Start Set'!A:A, A209) &gt; 0, 1, 0)</f>
        <v>0</v>
      </c>
      <c r="G209" s="7">
        <f>IF(COUNTIF('Iteration 1 - Forward'!A:A, A209) &gt; 0, 1, 0)</f>
        <v>0</v>
      </c>
      <c r="H209" s="7">
        <f>IF(COUNTIF('Iteration 1 - Backward'!A:A, A209) &gt; 0, 1, 0)</f>
        <v>0</v>
      </c>
      <c r="I209" s="7">
        <f>IF(COUNTIF('Iteration 2 - Forward-Forward'!A:A, A209) &gt; 0, 1, 0)</f>
        <v>0</v>
      </c>
      <c r="J209" s="7">
        <f>IF(COUNTIF('Iteration 2 - Forward-Backward'!A:A, A209) &gt; 0, 1, 0)</f>
        <v>0</v>
      </c>
      <c r="K209" s="7">
        <f>IF(COUNTIF('Iteration 2 - Backward-Backward'!A:A, A209) &gt; 0, 1, 0)</f>
        <v>0</v>
      </c>
      <c r="L209" s="7">
        <f>IF(COUNTIF('Iteration 2 - Backward-Forward'!A:A, A209) &gt; 0, 1, 0)</f>
        <v>0</v>
      </c>
      <c r="M209" s="7">
        <f>IF(COUNTIF('Iteration 3 - FFF'!A:A, A209) &gt; 0, 1, 0)</f>
        <v>0</v>
      </c>
      <c r="N209" s="7">
        <f>IF(COUNTIF('Iteration 3 - FFB'!A:A, A209) &gt; 0, 1, 0)</f>
        <v>0</v>
      </c>
      <c r="O209" s="7">
        <f>IF(COUNTIF('Iteration 3 - FBF'!A:A, A209) &gt; 0, 1, 0)</f>
        <v>0</v>
      </c>
      <c r="P209" s="7">
        <f>IF(COUNTIF('Iteration 3 - FBB'!A:A, A209) &gt; 0, 1, 0)</f>
        <v>0</v>
      </c>
      <c r="Q209" s="7">
        <f>IF(COUNTIF('Iteration 3 - BBB'!A:A, A209) &gt; 0, 1, 0)</f>
        <v>0</v>
      </c>
      <c r="R209" s="7">
        <f>IF(COUNTIF('Iteration 3 - BBF'!A:A, A209) &gt; 0, 1, 0)</f>
        <v>0</v>
      </c>
      <c r="S209" s="7">
        <f>IF(COUNTIF('Iteration 3 - BFF'!A:A, A209) &gt; 0, 1, 0)</f>
        <v>0</v>
      </c>
      <c r="T209" s="7">
        <f>IF(COUNTIF('Iteration 3 - BFB'!A:A, A209) &gt; 0, 1, 0)</f>
        <v>0</v>
      </c>
      <c r="U209" s="7">
        <f>IF(COUNTIF('Iteration 4 - FFBB'!A:A, A209) &gt; 0, 1, 0)</f>
        <v>0</v>
      </c>
      <c r="V209" s="7">
        <f>IF(COUNTIF('Iteration 4 - FFBF'!A:A, A209) &gt; 0, 1, 0)</f>
        <v>0</v>
      </c>
      <c r="W209" s="7"/>
      <c r="X209" s="7"/>
      <c r="Y209" s="7"/>
      <c r="Z209" s="7"/>
      <c r="AA209" s="7">
        <v>1</v>
      </c>
    </row>
    <row r="210" spans="1:28" x14ac:dyDescent="0.25">
      <c r="A210" s="7" t="s">
        <v>12976</v>
      </c>
      <c r="B210" s="7" t="s">
        <v>12977</v>
      </c>
      <c r="C210" s="7">
        <v>2020</v>
      </c>
      <c r="D210" s="7" t="s">
        <v>4605</v>
      </c>
      <c r="E210" s="7">
        <f t="shared" si="3"/>
        <v>0</v>
      </c>
      <c r="F210" s="7">
        <f>IF(COUNTIF('Start Set'!A:A, A210) &gt; 0, 1, 0)</f>
        <v>0</v>
      </c>
      <c r="G210" s="7">
        <f>IF(COUNTIF('Iteration 1 - Forward'!A:A, A210) &gt; 0, 1, 0)</f>
        <v>0</v>
      </c>
      <c r="H210" s="7">
        <f>IF(COUNTIF('Iteration 1 - Backward'!A:A, A210) &gt; 0, 1, 0)</f>
        <v>0</v>
      </c>
      <c r="I210" s="7">
        <f>IF(COUNTIF('Iteration 2 - Forward-Forward'!A:A, A210) &gt; 0, 1, 0)</f>
        <v>0</v>
      </c>
      <c r="J210" s="7">
        <f>IF(COUNTIF('Iteration 2 - Forward-Backward'!A:A, A210) &gt; 0, 1, 0)</f>
        <v>0</v>
      </c>
      <c r="K210" s="7">
        <f>IF(COUNTIF('Iteration 2 - Backward-Backward'!A:A, A210) &gt; 0, 1, 0)</f>
        <v>0</v>
      </c>
      <c r="L210" s="7">
        <f>IF(COUNTIF('Iteration 2 - Backward-Forward'!A:A, A210) &gt; 0, 1, 0)</f>
        <v>0</v>
      </c>
      <c r="M210" s="7">
        <f>IF(COUNTIF('Iteration 3 - FFF'!A:A, A210) &gt; 0, 1, 0)</f>
        <v>0</v>
      </c>
      <c r="N210" s="7">
        <f>IF(COUNTIF('Iteration 3 - FFB'!A:A, A210) &gt; 0, 1, 0)</f>
        <v>0</v>
      </c>
      <c r="O210" s="7">
        <f>IF(COUNTIF('Iteration 3 - FBF'!A:A, A210) &gt; 0, 1, 0)</f>
        <v>0</v>
      </c>
      <c r="P210" s="7">
        <f>IF(COUNTIF('Iteration 3 - FBB'!A:A, A210) &gt; 0, 1, 0)</f>
        <v>0</v>
      </c>
      <c r="Q210" s="7">
        <f>IF(COUNTIF('Iteration 3 - BBB'!A:A, A210) &gt; 0, 1, 0)</f>
        <v>0</v>
      </c>
      <c r="R210" s="7">
        <f>IF(COUNTIF('Iteration 3 - BBF'!A:A, A210) &gt; 0, 1, 0)</f>
        <v>0</v>
      </c>
      <c r="S210" s="7">
        <f>IF(COUNTIF('Iteration 3 - BFF'!A:A, A210) &gt; 0, 1, 0)</f>
        <v>0</v>
      </c>
      <c r="T210" s="7">
        <f>IF(COUNTIF('Iteration 3 - BFB'!A:A, A210) &gt; 0, 1, 0)</f>
        <v>0</v>
      </c>
      <c r="U210" s="7">
        <f>IF(COUNTIF('Iteration 4 - FFBB'!A:A, A210) &gt; 0, 1, 0)</f>
        <v>0</v>
      </c>
      <c r="V210" s="7">
        <f>IF(COUNTIF('Iteration 4 - FFBF'!A:A, A210) &gt; 0, 1, 0)</f>
        <v>0</v>
      </c>
      <c r="W210" s="7"/>
      <c r="X210" s="7"/>
      <c r="Y210" s="7"/>
      <c r="Z210" s="7"/>
      <c r="AA210" s="7">
        <v>1</v>
      </c>
    </row>
    <row r="211" spans="1:28" x14ac:dyDescent="0.25">
      <c r="A211" s="7" t="s">
        <v>13000</v>
      </c>
      <c r="B211" s="7" t="s">
        <v>13001</v>
      </c>
      <c r="C211" s="7">
        <v>2020</v>
      </c>
      <c r="D211" s="7" t="s">
        <v>5218</v>
      </c>
      <c r="E211" s="7">
        <f t="shared" si="3"/>
        <v>0</v>
      </c>
      <c r="F211" s="7">
        <f>IF(COUNTIF('Start Set'!A:A, A211) &gt; 0, 1, 0)</f>
        <v>0</v>
      </c>
      <c r="G211" s="7">
        <f>IF(COUNTIF('Iteration 1 - Forward'!A:A, A211) &gt; 0, 1, 0)</f>
        <v>0</v>
      </c>
      <c r="H211" s="7">
        <f>IF(COUNTIF('Iteration 1 - Backward'!A:A, A211) &gt; 0, 1, 0)</f>
        <v>0</v>
      </c>
      <c r="I211" s="7">
        <f>IF(COUNTIF('Iteration 2 - Forward-Forward'!A:A, A211) &gt; 0, 1, 0)</f>
        <v>0</v>
      </c>
      <c r="J211" s="7">
        <f>IF(COUNTIF('Iteration 2 - Forward-Backward'!A:A, A211) &gt; 0, 1, 0)</f>
        <v>0</v>
      </c>
      <c r="K211" s="7">
        <f>IF(COUNTIF('Iteration 2 - Backward-Backward'!A:A, A211) &gt; 0, 1, 0)</f>
        <v>0</v>
      </c>
      <c r="L211" s="7">
        <f>IF(COUNTIF('Iteration 2 - Backward-Forward'!A:A, A211) &gt; 0, 1, 0)</f>
        <v>0</v>
      </c>
      <c r="M211" s="7">
        <f>IF(COUNTIF('Iteration 3 - FFF'!A:A, A211) &gt; 0, 1, 0)</f>
        <v>0</v>
      </c>
      <c r="N211" s="7">
        <f>IF(COUNTIF('Iteration 3 - FFB'!A:A, A211) &gt; 0, 1, 0)</f>
        <v>0</v>
      </c>
      <c r="O211" s="7">
        <f>IF(COUNTIF('Iteration 3 - FBF'!A:A, A211) &gt; 0, 1, 0)</f>
        <v>0</v>
      </c>
      <c r="P211" s="7">
        <f>IF(COUNTIF('Iteration 3 - FBB'!A:A, A211) &gt; 0, 1, 0)</f>
        <v>0</v>
      </c>
      <c r="Q211" s="7">
        <f>IF(COUNTIF('Iteration 3 - BBB'!A:A, A211) &gt; 0, 1, 0)</f>
        <v>0</v>
      </c>
      <c r="R211" s="7">
        <f>IF(COUNTIF('Iteration 3 - BBF'!A:A, A211) &gt; 0, 1, 0)</f>
        <v>0</v>
      </c>
      <c r="S211" s="7">
        <f>IF(COUNTIF('Iteration 3 - BFF'!A:A, A211) &gt; 0, 1, 0)</f>
        <v>0</v>
      </c>
      <c r="T211" s="7">
        <f>IF(COUNTIF('Iteration 3 - BFB'!A:A, A211) &gt; 0, 1, 0)</f>
        <v>0</v>
      </c>
      <c r="U211" s="7">
        <f>IF(COUNTIF('Iteration 4 - FFBB'!A:A, A211) &gt; 0, 1, 0)</f>
        <v>0</v>
      </c>
      <c r="V211" s="7">
        <f>IF(COUNTIF('Iteration 4 - FFBF'!A:A, A211) &gt; 0, 1, 0)</f>
        <v>0</v>
      </c>
      <c r="W211" s="7"/>
      <c r="X211" s="7"/>
      <c r="Y211" s="7"/>
      <c r="Z211" s="7"/>
      <c r="AA211" s="7">
        <v>1</v>
      </c>
    </row>
    <row r="212" spans="1:28" x14ac:dyDescent="0.25">
      <c r="A212" s="7" t="s">
        <v>13044</v>
      </c>
      <c r="B212" s="7" t="s">
        <v>13045</v>
      </c>
      <c r="C212" s="7">
        <v>2020</v>
      </c>
      <c r="D212" s="7" t="s">
        <v>5172</v>
      </c>
      <c r="E212" s="7">
        <f t="shared" si="3"/>
        <v>0</v>
      </c>
      <c r="F212" s="7">
        <f>IF(COUNTIF('Start Set'!A:A, A212) &gt; 0, 1, 0)</f>
        <v>0</v>
      </c>
      <c r="G212" s="7">
        <f>IF(COUNTIF('Iteration 1 - Forward'!A:A, A212) &gt; 0, 1, 0)</f>
        <v>0</v>
      </c>
      <c r="H212" s="7">
        <f>IF(COUNTIF('Iteration 1 - Backward'!A:A, A212) &gt; 0, 1, 0)</f>
        <v>0</v>
      </c>
      <c r="I212" s="7">
        <f>IF(COUNTIF('Iteration 2 - Forward-Forward'!A:A, A212) &gt; 0, 1, 0)</f>
        <v>0</v>
      </c>
      <c r="J212" s="7">
        <f>IF(COUNTIF('Iteration 2 - Forward-Backward'!A:A, A212) &gt; 0, 1, 0)</f>
        <v>0</v>
      </c>
      <c r="K212" s="7">
        <f>IF(COUNTIF('Iteration 2 - Backward-Backward'!A:A, A212) &gt; 0, 1, 0)</f>
        <v>0</v>
      </c>
      <c r="L212" s="7">
        <f>IF(COUNTIF('Iteration 2 - Backward-Forward'!A:A, A212) &gt; 0, 1, 0)</f>
        <v>0</v>
      </c>
      <c r="M212" s="7">
        <f>IF(COUNTIF('Iteration 3 - FFF'!A:A, A212) &gt; 0, 1, 0)</f>
        <v>0</v>
      </c>
      <c r="N212" s="7">
        <f>IF(COUNTIF('Iteration 3 - FFB'!A:A, A212) &gt; 0, 1, 0)</f>
        <v>0</v>
      </c>
      <c r="O212" s="7">
        <f>IF(COUNTIF('Iteration 3 - FBF'!A:A, A212) &gt; 0, 1, 0)</f>
        <v>0</v>
      </c>
      <c r="P212" s="7">
        <f>IF(COUNTIF('Iteration 3 - FBB'!A:A, A212) &gt; 0, 1, 0)</f>
        <v>0</v>
      </c>
      <c r="Q212" s="7">
        <f>IF(COUNTIF('Iteration 3 - BBB'!A:A, A212) &gt; 0, 1, 0)</f>
        <v>0</v>
      </c>
      <c r="R212" s="7">
        <f>IF(COUNTIF('Iteration 3 - BBF'!A:A, A212) &gt; 0, 1, 0)</f>
        <v>0</v>
      </c>
      <c r="S212" s="7">
        <f>IF(COUNTIF('Iteration 3 - BFF'!A:A, A212) &gt; 0, 1, 0)</f>
        <v>0</v>
      </c>
      <c r="T212" s="7">
        <f>IF(COUNTIF('Iteration 3 - BFB'!A:A, A212) &gt; 0, 1, 0)</f>
        <v>0</v>
      </c>
      <c r="U212" s="7">
        <f>IF(COUNTIF('Iteration 4 - FFBB'!A:A, A212) &gt; 0, 1, 0)</f>
        <v>0</v>
      </c>
      <c r="V212" s="7">
        <f>IF(COUNTIF('Iteration 4 - FFBF'!A:A, A212) &gt; 0, 1, 0)</f>
        <v>0</v>
      </c>
      <c r="W212" s="7"/>
      <c r="X212" s="7"/>
      <c r="Y212" s="7"/>
      <c r="Z212" s="7"/>
      <c r="AA212" s="7">
        <v>1</v>
      </c>
    </row>
    <row r="213" spans="1:28" x14ac:dyDescent="0.25">
      <c r="A213" s="7" t="s">
        <v>13056</v>
      </c>
      <c r="B213" s="7" t="s">
        <v>13057</v>
      </c>
      <c r="C213" s="7">
        <v>2020</v>
      </c>
      <c r="D213" s="7" t="s">
        <v>4986</v>
      </c>
      <c r="E213" s="7">
        <f t="shared" si="3"/>
        <v>0</v>
      </c>
      <c r="F213" s="7">
        <f>IF(COUNTIF('Start Set'!A:A, A213) &gt; 0, 1, 0)</f>
        <v>0</v>
      </c>
      <c r="G213" s="7">
        <f>IF(COUNTIF('Iteration 1 - Forward'!A:A, A213) &gt; 0, 1, 0)</f>
        <v>0</v>
      </c>
      <c r="H213" s="7">
        <f>IF(COUNTIF('Iteration 1 - Backward'!A:A, A213) &gt; 0, 1, 0)</f>
        <v>0</v>
      </c>
      <c r="I213" s="7">
        <f>IF(COUNTIF('Iteration 2 - Forward-Forward'!A:A, A213) &gt; 0, 1, 0)</f>
        <v>0</v>
      </c>
      <c r="J213" s="7">
        <f>IF(COUNTIF('Iteration 2 - Forward-Backward'!A:A, A213) &gt; 0, 1, 0)</f>
        <v>0</v>
      </c>
      <c r="K213" s="7">
        <f>IF(COUNTIF('Iteration 2 - Backward-Backward'!A:A, A213) &gt; 0, 1, 0)</f>
        <v>0</v>
      </c>
      <c r="L213" s="7">
        <f>IF(COUNTIF('Iteration 2 - Backward-Forward'!A:A, A213) &gt; 0, 1, 0)</f>
        <v>0</v>
      </c>
      <c r="M213" s="7">
        <f>IF(COUNTIF('Iteration 3 - FFF'!A:A, A213) &gt; 0, 1, 0)</f>
        <v>0</v>
      </c>
      <c r="N213" s="7">
        <f>IF(COUNTIF('Iteration 3 - FFB'!A:A, A213) &gt; 0, 1, 0)</f>
        <v>0</v>
      </c>
      <c r="O213" s="7">
        <f>IF(COUNTIF('Iteration 3 - FBF'!A:A, A213) &gt; 0, 1, 0)</f>
        <v>0</v>
      </c>
      <c r="P213" s="7">
        <f>IF(COUNTIF('Iteration 3 - FBB'!A:A, A213) &gt; 0, 1, 0)</f>
        <v>0</v>
      </c>
      <c r="Q213" s="7">
        <f>IF(COUNTIF('Iteration 3 - BBB'!A:A, A213) &gt; 0, 1, 0)</f>
        <v>0</v>
      </c>
      <c r="R213" s="7">
        <f>IF(COUNTIF('Iteration 3 - BBF'!A:A, A213) &gt; 0, 1, 0)</f>
        <v>0</v>
      </c>
      <c r="S213" s="7">
        <f>IF(COUNTIF('Iteration 3 - BFF'!A:A, A213) &gt; 0, 1, 0)</f>
        <v>0</v>
      </c>
      <c r="T213" s="7">
        <f>IF(COUNTIF('Iteration 3 - BFB'!A:A, A213) &gt; 0, 1, 0)</f>
        <v>0</v>
      </c>
      <c r="U213" s="7">
        <f>IF(COUNTIF('Iteration 4 - FFBB'!A:A, A213) &gt; 0, 1, 0)</f>
        <v>0</v>
      </c>
      <c r="V213" s="7">
        <f>IF(COUNTIF('Iteration 4 - FFBF'!A:A, A213) &gt; 0, 1, 0)</f>
        <v>0</v>
      </c>
      <c r="W213" s="7"/>
      <c r="X213" s="7"/>
      <c r="Y213" s="7"/>
      <c r="Z213" s="7"/>
      <c r="AA213" s="7">
        <v>1</v>
      </c>
    </row>
    <row r="214" spans="1:28" x14ac:dyDescent="0.25">
      <c r="A214" s="7" t="s">
        <v>13116</v>
      </c>
      <c r="B214" s="7" t="s">
        <v>13117</v>
      </c>
      <c r="C214" s="7">
        <v>2020</v>
      </c>
      <c r="D214" s="7" t="s">
        <v>8892</v>
      </c>
      <c r="E214" s="7">
        <f t="shared" si="3"/>
        <v>0</v>
      </c>
      <c r="F214" s="7">
        <f>IF(COUNTIF('Start Set'!A:A, A214) &gt; 0, 1, 0)</f>
        <v>0</v>
      </c>
      <c r="G214" s="7">
        <f>IF(COUNTIF('Iteration 1 - Forward'!A:A, A214) &gt; 0, 1, 0)</f>
        <v>0</v>
      </c>
      <c r="H214" s="7">
        <f>IF(COUNTIF('Iteration 1 - Backward'!A:A, A214) &gt; 0, 1, 0)</f>
        <v>0</v>
      </c>
      <c r="I214" s="7">
        <f>IF(COUNTIF('Iteration 2 - Forward-Forward'!A:A, A214) &gt; 0, 1, 0)</f>
        <v>0</v>
      </c>
      <c r="J214" s="7">
        <f>IF(COUNTIF('Iteration 2 - Forward-Backward'!A:A, A214) &gt; 0, 1, 0)</f>
        <v>0</v>
      </c>
      <c r="K214" s="7">
        <f>IF(COUNTIF('Iteration 2 - Backward-Backward'!A:A, A214) &gt; 0, 1, 0)</f>
        <v>0</v>
      </c>
      <c r="L214" s="7">
        <f>IF(COUNTIF('Iteration 2 - Backward-Forward'!A:A, A214) &gt; 0, 1, 0)</f>
        <v>0</v>
      </c>
      <c r="M214" s="7">
        <f>IF(COUNTIF('Iteration 3 - FFF'!A:A, A214) &gt; 0, 1, 0)</f>
        <v>0</v>
      </c>
      <c r="N214" s="7">
        <f>IF(COUNTIF('Iteration 3 - FFB'!A:A, A214) &gt; 0, 1, 0)</f>
        <v>0</v>
      </c>
      <c r="O214" s="7">
        <f>IF(COUNTIF('Iteration 3 - FBF'!A:A, A214) &gt; 0, 1, 0)</f>
        <v>0</v>
      </c>
      <c r="P214" s="7">
        <f>IF(COUNTIF('Iteration 3 - FBB'!A:A, A214) &gt; 0, 1, 0)</f>
        <v>0</v>
      </c>
      <c r="Q214" s="7">
        <f>IF(COUNTIF('Iteration 3 - BBB'!A:A, A214) &gt; 0, 1, 0)</f>
        <v>0</v>
      </c>
      <c r="R214" s="7">
        <f>IF(COUNTIF('Iteration 3 - BBF'!A:A, A214) &gt; 0, 1, 0)</f>
        <v>0</v>
      </c>
      <c r="S214" s="7">
        <f>IF(COUNTIF('Iteration 3 - BFF'!A:A, A214) &gt; 0, 1, 0)</f>
        <v>0</v>
      </c>
      <c r="T214" s="7">
        <f>IF(COUNTIF('Iteration 3 - BFB'!A:A, A214) &gt; 0, 1, 0)</f>
        <v>0</v>
      </c>
      <c r="U214" s="7">
        <f>IF(COUNTIF('Iteration 4 - FFBB'!A:A, A214) &gt; 0, 1, 0)</f>
        <v>0</v>
      </c>
      <c r="V214" s="7">
        <f>IF(COUNTIF('Iteration 4 - FFBF'!A:A, A214) &gt; 0, 1, 0)</f>
        <v>0</v>
      </c>
      <c r="W214" s="7"/>
      <c r="X214" s="7"/>
      <c r="Y214" s="7"/>
      <c r="Z214" s="7"/>
      <c r="AA214" s="7">
        <v>1</v>
      </c>
    </row>
    <row r="215" spans="1:28" x14ac:dyDescent="0.25">
      <c r="A215" s="7" t="s">
        <v>13122</v>
      </c>
      <c r="B215" s="7" t="s">
        <v>13123</v>
      </c>
      <c r="C215" s="7">
        <v>2020</v>
      </c>
      <c r="D215" s="7" t="s">
        <v>138</v>
      </c>
      <c r="E215" s="7">
        <f t="shared" si="3"/>
        <v>0</v>
      </c>
      <c r="F215" s="7">
        <f>IF(COUNTIF('Start Set'!A:A, A215) &gt; 0, 1, 0)</f>
        <v>0</v>
      </c>
      <c r="G215" s="7">
        <f>IF(COUNTIF('Iteration 1 - Forward'!A:A, A215) &gt; 0, 1, 0)</f>
        <v>0</v>
      </c>
      <c r="H215" s="7">
        <f>IF(COUNTIF('Iteration 1 - Backward'!A:A, A215) &gt; 0, 1, 0)</f>
        <v>0</v>
      </c>
      <c r="I215" s="7">
        <f>IF(COUNTIF('Iteration 2 - Forward-Forward'!A:A, A215) &gt; 0, 1, 0)</f>
        <v>0</v>
      </c>
      <c r="J215" s="7">
        <f>IF(COUNTIF('Iteration 2 - Forward-Backward'!A:A, A215) &gt; 0, 1, 0)</f>
        <v>0</v>
      </c>
      <c r="K215" s="7">
        <f>IF(COUNTIF('Iteration 2 - Backward-Backward'!A:A, A215) &gt; 0, 1, 0)</f>
        <v>0</v>
      </c>
      <c r="L215" s="7">
        <f>IF(COUNTIF('Iteration 2 - Backward-Forward'!A:A, A215) &gt; 0, 1, 0)</f>
        <v>0</v>
      </c>
      <c r="M215" s="7">
        <f>IF(COUNTIF('Iteration 3 - FFF'!A:A, A215) &gt; 0, 1, 0)</f>
        <v>0</v>
      </c>
      <c r="N215" s="7">
        <f>IF(COUNTIF('Iteration 3 - FFB'!A:A, A215) &gt; 0, 1, 0)</f>
        <v>0</v>
      </c>
      <c r="O215" s="7">
        <f>IF(COUNTIF('Iteration 3 - FBF'!A:A, A215) &gt; 0, 1, 0)</f>
        <v>0</v>
      </c>
      <c r="P215" s="7">
        <f>IF(COUNTIF('Iteration 3 - FBB'!A:A, A215) &gt; 0, 1, 0)</f>
        <v>0</v>
      </c>
      <c r="Q215" s="7">
        <f>IF(COUNTIF('Iteration 3 - BBB'!A:A, A215) &gt; 0, 1, 0)</f>
        <v>0</v>
      </c>
      <c r="R215" s="7">
        <f>IF(COUNTIF('Iteration 3 - BBF'!A:A, A215) &gt; 0, 1, 0)</f>
        <v>0</v>
      </c>
      <c r="S215" s="7">
        <f>IF(COUNTIF('Iteration 3 - BFF'!A:A, A215) &gt; 0, 1, 0)</f>
        <v>0</v>
      </c>
      <c r="T215" s="7">
        <f>IF(COUNTIF('Iteration 3 - BFB'!A:A, A215) &gt; 0, 1, 0)</f>
        <v>0</v>
      </c>
      <c r="U215" s="7">
        <f>IF(COUNTIF('Iteration 4 - FFBB'!A:A, A215) &gt; 0, 1, 0)</f>
        <v>0</v>
      </c>
      <c r="V215" s="7">
        <f>IF(COUNTIF('Iteration 4 - FFBF'!A:A, A215) &gt; 0, 1, 0)</f>
        <v>0</v>
      </c>
      <c r="W215" s="7"/>
      <c r="X215" s="7"/>
      <c r="Y215" s="7"/>
      <c r="Z215" s="7"/>
      <c r="AA215" s="7">
        <v>1</v>
      </c>
    </row>
    <row r="216" spans="1:28" x14ac:dyDescent="0.25">
      <c r="A216" s="7" t="s">
        <v>13130</v>
      </c>
      <c r="B216" s="7" t="s">
        <v>13131</v>
      </c>
      <c r="C216" s="7">
        <v>2020</v>
      </c>
      <c r="D216" s="7" t="s">
        <v>8892</v>
      </c>
      <c r="E216" s="7">
        <f t="shared" si="3"/>
        <v>0</v>
      </c>
      <c r="F216" s="7">
        <f>IF(COUNTIF('Start Set'!A:A, A216) &gt; 0, 1, 0)</f>
        <v>0</v>
      </c>
      <c r="G216" s="7">
        <f>IF(COUNTIF('Iteration 1 - Forward'!A:A, A216) &gt; 0, 1, 0)</f>
        <v>0</v>
      </c>
      <c r="H216" s="7">
        <f>IF(COUNTIF('Iteration 1 - Backward'!A:A, A216) &gt; 0, 1, 0)</f>
        <v>0</v>
      </c>
      <c r="I216" s="7">
        <f>IF(COUNTIF('Iteration 2 - Forward-Forward'!A:A, A216) &gt; 0, 1, 0)</f>
        <v>0</v>
      </c>
      <c r="J216" s="7">
        <f>IF(COUNTIF('Iteration 2 - Forward-Backward'!A:A, A216) &gt; 0, 1, 0)</f>
        <v>0</v>
      </c>
      <c r="K216" s="7">
        <f>IF(COUNTIF('Iteration 2 - Backward-Backward'!A:A, A216) &gt; 0, 1, 0)</f>
        <v>0</v>
      </c>
      <c r="L216" s="7">
        <f>IF(COUNTIF('Iteration 2 - Backward-Forward'!A:A, A216) &gt; 0, 1, 0)</f>
        <v>0</v>
      </c>
      <c r="M216" s="7">
        <f>IF(COUNTIF('Iteration 3 - FFF'!A:A, A216) &gt; 0, 1, 0)</f>
        <v>0</v>
      </c>
      <c r="N216" s="7">
        <f>IF(COUNTIF('Iteration 3 - FFB'!A:A, A216) &gt; 0, 1, 0)</f>
        <v>0</v>
      </c>
      <c r="O216" s="7">
        <f>IF(COUNTIF('Iteration 3 - FBF'!A:A, A216) &gt; 0, 1, 0)</f>
        <v>0</v>
      </c>
      <c r="P216" s="7">
        <f>IF(COUNTIF('Iteration 3 - FBB'!A:A, A216) &gt; 0, 1, 0)</f>
        <v>0</v>
      </c>
      <c r="Q216" s="7">
        <f>IF(COUNTIF('Iteration 3 - BBB'!A:A, A216) &gt; 0, 1, 0)</f>
        <v>0</v>
      </c>
      <c r="R216" s="7">
        <f>IF(COUNTIF('Iteration 3 - BBF'!A:A, A216) &gt; 0, 1, 0)</f>
        <v>0</v>
      </c>
      <c r="S216" s="7">
        <f>IF(COUNTIF('Iteration 3 - BFF'!A:A, A216) &gt; 0, 1, 0)</f>
        <v>0</v>
      </c>
      <c r="T216" s="7">
        <f>IF(COUNTIF('Iteration 3 - BFB'!A:A, A216) &gt; 0, 1, 0)</f>
        <v>0</v>
      </c>
      <c r="U216" s="7">
        <f>IF(COUNTIF('Iteration 4 - FFBB'!A:A, A216) &gt; 0, 1, 0)</f>
        <v>0</v>
      </c>
      <c r="V216" s="7">
        <f>IF(COUNTIF('Iteration 4 - FFBF'!A:A, A216) &gt; 0, 1, 0)</f>
        <v>0</v>
      </c>
      <c r="W216" s="7"/>
      <c r="X216" s="7"/>
      <c r="Y216" s="7"/>
      <c r="Z216" s="7"/>
      <c r="AA216" s="7">
        <v>1</v>
      </c>
    </row>
    <row r="217" spans="1:28" x14ac:dyDescent="0.25">
      <c r="A217" s="7" t="s">
        <v>13132</v>
      </c>
      <c r="B217" s="7" t="s">
        <v>13133</v>
      </c>
      <c r="C217" s="7">
        <v>2020</v>
      </c>
      <c r="D217" s="7" t="s">
        <v>13162</v>
      </c>
      <c r="E217" s="7">
        <f t="shared" si="3"/>
        <v>0</v>
      </c>
      <c r="F217" s="7">
        <f>IF(COUNTIF('Start Set'!A:A, A217) &gt; 0, 1, 0)</f>
        <v>0</v>
      </c>
      <c r="G217" s="7">
        <f>IF(COUNTIF('Iteration 1 - Forward'!A:A, A217) &gt; 0, 1, 0)</f>
        <v>0</v>
      </c>
      <c r="H217" s="7">
        <f>IF(COUNTIF('Iteration 1 - Backward'!A:A, A217) &gt; 0, 1, 0)</f>
        <v>0</v>
      </c>
      <c r="I217" s="7">
        <f>IF(COUNTIF('Iteration 2 - Forward-Forward'!A:A, A217) &gt; 0, 1, 0)</f>
        <v>0</v>
      </c>
      <c r="J217" s="7">
        <f>IF(COUNTIF('Iteration 2 - Forward-Backward'!A:A, A217) &gt; 0, 1, 0)</f>
        <v>0</v>
      </c>
      <c r="K217" s="7">
        <f>IF(COUNTIF('Iteration 2 - Backward-Backward'!A:A, A217) &gt; 0, 1, 0)</f>
        <v>0</v>
      </c>
      <c r="L217" s="7">
        <f>IF(COUNTIF('Iteration 2 - Backward-Forward'!A:A, A217) &gt; 0, 1, 0)</f>
        <v>0</v>
      </c>
      <c r="M217" s="7">
        <f>IF(COUNTIF('Iteration 3 - FFF'!A:A, A217) &gt; 0, 1, 0)</f>
        <v>0</v>
      </c>
      <c r="N217" s="7">
        <f>IF(COUNTIF('Iteration 3 - FFB'!A:A, A217) &gt; 0, 1, 0)</f>
        <v>0</v>
      </c>
      <c r="O217" s="7">
        <f>IF(COUNTIF('Iteration 3 - FBF'!A:A, A217) &gt; 0, 1, 0)</f>
        <v>0</v>
      </c>
      <c r="P217" s="7">
        <f>IF(COUNTIF('Iteration 3 - FBB'!A:A, A217) &gt; 0, 1, 0)</f>
        <v>0</v>
      </c>
      <c r="Q217" s="7">
        <f>IF(COUNTIF('Iteration 3 - BBB'!A:A, A217) &gt; 0, 1, 0)</f>
        <v>0</v>
      </c>
      <c r="R217" s="7">
        <f>IF(COUNTIF('Iteration 3 - BBF'!A:A, A217) &gt; 0, 1, 0)</f>
        <v>0</v>
      </c>
      <c r="S217" s="7">
        <f>IF(COUNTIF('Iteration 3 - BFF'!A:A, A217) &gt; 0, 1, 0)</f>
        <v>0</v>
      </c>
      <c r="T217" s="7">
        <f>IF(COUNTIF('Iteration 3 - BFB'!A:A, A217) &gt; 0, 1, 0)</f>
        <v>0</v>
      </c>
      <c r="U217" s="7">
        <f>IF(COUNTIF('Iteration 4 - FFBB'!A:A, A217) &gt; 0, 1, 0)</f>
        <v>0</v>
      </c>
      <c r="V217" s="7">
        <f>IF(COUNTIF('Iteration 4 - FFBF'!A:A, A217) &gt; 0, 1, 0)</f>
        <v>0</v>
      </c>
      <c r="W217" s="7"/>
      <c r="X217" s="7"/>
      <c r="Y217" s="7"/>
      <c r="Z217" s="7"/>
      <c r="AA217" s="7">
        <v>1</v>
      </c>
    </row>
    <row r="218" spans="1:28" x14ac:dyDescent="0.25">
      <c r="A218" s="7" t="s">
        <v>13151</v>
      </c>
      <c r="B218" s="7" t="s">
        <v>13152</v>
      </c>
      <c r="C218" s="7">
        <v>2020</v>
      </c>
      <c r="D218" s="7" t="s">
        <v>335</v>
      </c>
      <c r="E218" s="7">
        <f t="shared" si="3"/>
        <v>0</v>
      </c>
      <c r="F218" s="7">
        <f>IF(COUNTIF('Start Set'!A:A, A218) &gt; 0, 1, 0)</f>
        <v>0</v>
      </c>
      <c r="G218" s="7">
        <f>IF(COUNTIF('Iteration 1 - Forward'!A:A, A218) &gt; 0, 1, 0)</f>
        <v>0</v>
      </c>
      <c r="H218" s="7">
        <f>IF(COUNTIF('Iteration 1 - Backward'!A:A, A218) &gt; 0, 1, 0)</f>
        <v>0</v>
      </c>
      <c r="I218" s="7">
        <f>IF(COUNTIF('Iteration 2 - Forward-Forward'!A:A, A218) &gt; 0, 1, 0)</f>
        <v>0</v>
      </c>
      <c r="J218" s="7">
        <f>IF(COUNTIF('Iteration 2 - Forward-Backward'!A:A, A218) &gt; 0, 1, 0)</f>
        <v>0</v>
      </c>
      <c r="K218" s="7">
        <f>IF(COUNTIF('Iteration 2 - Backward-Backward'!A:A, A218) &gt; 0, 1, 0)</f>
        <v>0</v>
      </c>
      <c r="L218" s="7">
        <f>IF(COUNTIF('Iteration 2 - Backward-Forward'!A:A, A218) &gt; 0, 1, 0)</f>
        <v>0</v>
      </c>
      <c r="M218" s="7">
        <f>IF(COUNTIF('Iteration 3 - FFF'!A:A, A218) &gt; 0, 1, 0)</f>
        <v>0</v>
      </c>
      <c r="N218" s="7">
        <f>IF(COUNTIF('Iteration 3 - FFB'!A:A, A218) &gt; 0, 1, 0)</f>
        <v>0</v>
      </c>
      <c r="O218" s="7">
        <f>IF(COUNTIF('Iteration 3 - FBF'!A:A, A218) &gt; 0, 1, 0)</f>
        <v>0</v>
      </c>
      <c r="P218" s="7">
        <f>IF(COUNTIF('Iteration 3 - FBB'!A:A, A218) &gt; 0, 1, 0)</f>
        <v>0</v>
      </c>
      <c r="Q218" s="7">
        <f>IF(COUNTIF('Iteration 3 - BBB'!A:A, A218) &gt; 0, 1, 0)</f>
        <v>0</v>
      </c>
      <c r="R218" s="7">
        <f>IF(COUNTIF('Iteration 3 - BBF'!A:A, A218) &gt; 0, 1, 0)</f>
        <v>0</v>
      </c>
      <c r="S218" s="7">
        <f>IF(COUNTIF('Iteration 3 - BFF'!A:A, A218) &gt; 0, 1, 0)</f>
        <v>0</v>
      </c>
      <c r="T218" s="7">
        <f>IF(COUNTIF('Iteration 3 - BFB'!A:A, A218) &gt; 0, 1, 0)</f>
        <v>0</v>
      </c>
      <c r="U218" s="7">
        <f>IF(COUNTIF('Iteration 4 - FFBB'!A:A, A218) &gt; 0, 1, 0)</f>
        <v>0</v>
      </c>
      <c r="V218" s="7">
        <f>IF(COUNTIF('Iteration 4 - FFBF'!A:A, A218) &gt; 0, 1, 0)</f>
        <v>0</v>
      </c>
      <c r="W218" s="7"/>
      <c r="X218" s="7"/>
      <c r="Y218" s="7"/>
      <c r="Z218" s="7"/>
      <c r="AA218" s="7">
        <v>1</v>
      </c>
    </row>
    <row r="219" spans="1:28" x14ac:dyDescent="0.25">
      <c r="A219" s="7" t="s">
        <v>13159</v>
      </c>
      <c r="B219" s="7" t="s">
        <v>13160</v>
      </c>
      <c r="C219" s="7">
        <v>2020</v>
      </c>
      <c r="D219" s="7" t="s">
        <v>13161</v>
      </c>
      <c r="E219" s="7">
        <f t="shared" si="3"/>
        <v>0</v>
      </c>
      <c r="F219" s="7">
        <f>IF(COUNTIF('Start Set'!A:A, A219) &gt; 0, 1, 0)</f>
        <v>0</v>
      </c>
      <c r="G219" s="7">
        <f>IF(COUNTIF('Iteration 1 - Forward'!A:A, A219) &gt; 0, 1, 0)</f>
        <v>0</v>
      </c>
      <c r="H219" s="7">
        <f>IF(COUNTIF('Iteration 1 - Backward'!A:A, A219) &gt; 0, 1, 0)</f>
        <v>0</v>
      </c>
      <c r="I219" s="7">
        <f>IF(COUNTIF('Iteration 2 - Forward-Forward'!A:A, A219) &gt; 0, 1, 0)</f>
        <v>0</v>
      </c>
      <c r="J219" s="7">
        <f>IF(COUNTIF('Iteration 2 - Forward-Backward'!A:A, A219) &gt; 0, 1, 0)</f>
        <v>0</v>
      </c>
      <c r="K219" s="7">
        <f>IF(COUNTIF('Iteration 2 - Backward-Backward'!A:A, A219) &gt; 0, 1, 0)</f>
        <v>0</v>
      </c>
      <c r="L219" s="7">
        <f>IF(COUNTIF('Iteration 2 - Backward-Forward'!A:A, A219) &gt; 0, 1, 0)</f>
        <v>0</v>
      </c>
      <c r="M219" s="7">
        <f>IF(COUNTIF('Iteration 3 - FFF'!A:A, A219) &gt; 0, 1, 0)</f>
        <v>0</v>
      </c>
      <c r="N219" s="7">
        <f>IF(COUNTIF('Iteration 3 - FFB'!A:A, A219) &gt; 0, 1, 0)</f>
        <v>0</v>
      </c>
      <c r="O219" s="7">
        <f>IF(COUNTIF('Iteration 3 - FBF'!A:A, A219) &gt; 0, 1, 0)</f>
        <v>0</v>
      </c>
      <c r="P219" s="7">
        <f>IF(COUNTIF('Iteration 3 - FBB'!A:A, A219) &gt; 0, 1, 0)</f>
        <v>0</v>
      </c>
      <c r="Q219" s="7">
        <f>IF(COUNTIF('Iteration 3 - BBB'!A:A, A219) &gt; 0, 1, 0)</f>
        <v>0</v>
      </c>
      <c r="R219" s="7">
        <f>IF(COUNTIF('Iteration 3 - BBF'!A:A, A219) &gt; 0, 1, 0)</f>
        <v>0</v>
      </c>
      <c r="S219" s="7">
        <f>IF(COUNTIF('Iteration 3 - BFF'!A:A, A219) &gt; 0, 1, 0)</f>
        <v>0</v>
      </c>
      <c r="T219" s="7">
        <f>IF(COUNTIF('Iteration 3 - BFB'!A:A, A219) &gt; 0, 1, 0)</f>
        <v>0</v>
      </c>
      <c r="U219" s="7">
        <f>IF(COUNTIF('Iteration 4 - FFBB'!A:A, A219) &gt; 0, 1, 0)</f>
        <v>0</v>
      </c>
      <c r="V219" s="7">
        <f>IF(COUNTIF('Iteration 4 - FFBF'!A:A, A219) &gt; 0, 1, 0)</f>
        <v>0</v>
      </c>
      <c r="W219" s="7"/>
      <c r="X219" s="7"/>
      <c r="Y219" s="7"/>
      <c r="Z219" s="7"/>
      <c r="AA219" s="7">
        <v>1</v>
      </c>
    </row>
    <row r="220" spans="1:28" x14ac:dyDescent="0.25">
      <c r="A220" s="7" t="s">
        <v>12916</v>
      </c>
      <c r="B220" s="7" t="s">
        <v>12917</v>
      </c>
      <c r="C220" s="7">
        <v>2020</v>
      </c>
      <c r="D220" s="7" t="s">
        <v>12707</v>
      </c>
      <c r="E220" s="7">
        <f t="shared" si="3"/>
        <v>0</v>
      </c>
      <c r="F220" s="7">
        <f>IF(COUNTIF('Start Set'!A:A, A220) &gt; 0, 1, 0)</f>
        <v>0</v>
      </c>
      <c r="G220" s="7">
        <f>IF(COUNTIF('Iteration 1 - Forward'!A:A, A220) &gt; 0, 1, 0)</f>
        <v>0</v>
      </c>
      <c r="H220" s="7">
        <f>IF(COUNTIF('Iteration 1 - Backward'!A:A, A220) &gt; 0, 1, 0)</f>
        <v>0</v>
      </c>
      <c r="I220" s="7">
        <f>IF(COUNTIF('Iteration 2 - Forward-Forward'!A:A, A220) &gt; 0, 1, 0)</f>
        <v>0</v>
      </c>
      <c r="J220" s="7">
        <f>IF(COUNTIF('Iteration 2 - Forward-Backward'!A:A, A220) &gt; 0, 1, 0)</f>
        <v>0</v>
      </c>
      <c r="K220" s="7">
        <f>IF(COUNTIF('Iteration 2 - Backward-Backward'!A:A, A220) &gt; 0, 1, 0)</f>
        <v>0</v>
      </c>
      <c r="L220" s="7">
        <f>IF(COUNTIF('Iteration 2 - Backward-Forward'!A:A, A220) &gt; 0, 1, 0)</f>
        <v>0</v>
      </c>
      <c r="M220" s="7">
        <f>IF(COUNTIF('Iteration 3 - FFF'!A:A, A220) &gt; 0, 1, 0)</f>
        <v>0</v>
      </c>
      <c r="N220" s="7">
        <f>IF(COUNTIF('Iteration 3 - FFB'!A:A, A220) &gt; 0, 1, 0)</f>
        <v>0</v>
      </c>
      <c r="O220" s="7">
        <f>IF(COUNTIF('Iteration 3 - FBF'!A:A, A220) &gt; 0, 1, 0)</f>
        <v>0</v>
      </c>
      <c r="P220" s="7">
        <f>IF(COUNTIF('Iteration 3 - FBB'!A:A, A220) &gt; 0, 1, 0)</f>
        <v>0</v>
      </c>
      <c r="Q220" s="7">
        <f>IF(COUNTIF('Iteration 3 - BBB'!A:A, A220) &gt; 0, 1, 0)</f>
        <v>0</v>
      </c>
      <c r="R220" s="7">
        <f>IF(COUNTIF('Iteration 3 - BBF'!A:A, A220) &gt; 0, 1, 0)</f>
        <v>0</v>
      </c>
      <c r="S220" s="7">
        <f>IF(COUNTIF('Iteration 3 - BFF'!A:A, A220) &gt; 0, 1, 0)</f>
        <v>0</v>
      </c>
      <c r="T220" s="7">
        <f>IF(COUNTIF('Iteration 3 - BFB'!A:A, A220) &gt; 0, 1, 0)</f>
        <v>0</v>
      </c>
      <c r="U220" s="7">
        <f>IF(COUNTIF('Iteration 4 - FFBB'!A:A, A220) &gt; 0, 1, 0)</f>
        <v>0</v>
      </c>
      <c r="V220" s="7">
        <f>IF(COUNTIF('Iteration 4 - FFBF'!A:A, A220) &gt; 0, 1, 0)</f>
        <v>0</v>
      </c>
      <c r="W220" s="7"/>
      <c r="X220" s="7"/>
      <c r="Y220" s="7"/>
      <c r="Z220" s="7"/>
      <c r="AA220" s="7"/>
      <c r="AB220" s="7">
        <v>1</v>
      </c>
    </row>
    <row r="221" spans="1:28" x14ac:dyDescent="0.25">
      <c r="A221" s="7" t="s">
        <v>12926</v>
      </c>
      <c r="B221" s="7" t="s">
        <v>12927</v>
      </c>
      <c r="C221" s="7">
        <v>2020</v>
      </c>
      <c r="D221" s="7" t="s">
        <v>5172</v>
      </c>
      <c r="E221" s="7">
        <f t="shared" si="3"/>
        <v>0</v>
      </c>
      <c r="F221" s="7">
        <f>IF(COUNTIF('Start Set'!A:A, A221) &gt; 0, 1, 0)</f>
        <v>0</v>
      </c>
      <c r="G221" s="7">
        <f>IF(COUNTIF('Iteration 1 - Forward'!A:A, A221) &gt; 0, 1, 0)</f>
        <v>0</v>
      </c>
      <c r="H221" s="7">
        <f>IF(COUNTIF('Iteration 1 - Backward'!A:A, A221) &gt; 0, 1, 0)</f>
        <v>0</v>
      </c>
      <c r="I221" s="7">
        <f>IF(COUNTIF('Iteration 2 - Forward-Forward'!A:A, A221) &gt; 0, 1, 0)</f>
        <v>0</v>
      </c>
      <c r="J221" s="7">
        <f>IF(COUNTIF('Iteration 2 - Forward-Backward'!A:A, A221) &gt; 0, 1, 0)</f>
        <v>0</v>
      </c>
      <c r="K221" s="7">
        <f>IF(COUNTIF('Iteration 2 - Backward-Backward'!A:A, A221) &gt; 0, 1, 0)</f>
        <v>0</v>
      </c>
      <c r="L221" s="7">
        <f>IF(COUNTIF('Iteration 2 - Backward-Forward'!A:A, A221) &gt; 0, 1, 0)</f>
        <v>0</v>
      </c>
      <c r="M221" s="7">
        <f>IF(COUNTIF('Iteration 3 - FFF'!A:A, A221) &gt; 0, 1, 0)</f>
        <v>0</v>
      </c>
      <c r="N221" s="7">
        <f>IF(COUNTIF('Iteration 3 - FFB'!A:A, A221) &gt; 0, 1, 0)</f>
        <v>0</v>
      </c>
      <c r="O221" s="7">
        <f>IF(COUNTIF('Iteration 3 - FBF'!A:A, A221) &gt; 0, 1, 0)</f>
        <v>0</v>
      </c>
      <c r="P221" s="7">
        <f>IF(COUNTIF('Iteration 3 - FBB'!A:A, A221) &gt; 0, 1, 0)</f>
        <v>0</v>
      </c>
      <c r="Q221" s="7">
        <f>IF(COUNTIF('Iteration 3 - BBB'!A:A, A221) &gt; 0, 1, 0)</f>
        <v>0</v>
      </c>
      <c r="R221" s="7">
        <f>IF(COUNTIF('Iteration 3 - BBF'!A:A, A221) &gt; 0, 1, 0)</f>
        <v>0</v>
      </c>
      <c r="S221" s="7">
        <f>IF(COUNTIF('Iteration 3 - BFF'!A:A, A221) &gt; 0, 1, 0)</f>
        <v>0</v>
      </c>
      <c r="T221" s="7">
        <f>IF(COUNTIF('Iteration 3 - BFB'!A:A, A221) &gt; 0, 1, 0)</f>
        <v>0</v>
      </c>
      <c r="U221" s="7">
        <f>IF(COUNTIF('Iteration 4 - FFBB'!A:A, A221) &gt; 0, 1, 0)</f>
        <v>0</v>
      </c>
      <c r="V221" s="7">
        <f>IF(COUNTIF('Iteration 4 - FFBF'!A:A, A221) &gt; 0, 1, 0)</f>
        <v>0</v>
      </c>
      <c r="W221" s="7"/>
      <c r="X221" s="7"/>
      <c r="Y221" s="7"/>
      <c r="Z221" s="7"/>
      <c r="AA221" s="7"/>
      <c r="AB221" s="7">
        <v>1</v>
      </c>
    </row>
    <row r="222" spans="1:28" x14ac:dyDescent="0.25">
      <c r="A222" s="7" t="s">
        <v>13024</v>
      </c>
      <c r="B222" s="7" t="s">
        <v>13025</v>
      </c>
      <c r="C222" s="7">
        <v>2020</v>
      </c>
      <c r="D222" s="7" t="s">
        <v>138</v>
      </c>
      <c r="E222" s="7">
        <f t="shared" si="3"/>
        <v>0</v>
      </c>
      <c r="F222" s="7">
        <f>IF(COUNTIF('Start Set'!A:A, A222) &gt; 0, 1, 0)</f>
        <v>0</v>
      </c>
      <c r="G222" s="7">
        <f>IF(COUNTIF('Iteration 1 - Forward'!A:A, A222) &gt; 0, 1, 0)</f>
        <v>0</v>
      </c>
      <c r="H222" s="7">
        <f>IF(COUNTIF('Iteration 1 - Backward'!A:A, A222) &gt; 0, 1, 0)</f>
        <v>0</v>
      </c>
      <c r="I222" s="7">
        <f>IF(COUNTIF('Iteration 2 - Forward-Forward'!A:A, A222) &gt; 0, 1, 0)</f>
        <v>0</v>
      </c>
      <c r="J222" s="7">
        <f>IF(COUNTIF('Iteration 2 - Forward-Backward'!A:A, A222) &gt; 0, 1, 0)</f>
        <v>0</v>
      </c>
      <c r="K222" s="7">
        <f>IF(COUNTIF('Iteration 2 - Backward-Backward'!A:A, A222) &gt; 0, 1, 0)</f>
        <v>0</v>
      </c>
      <c r="L222" s="7">
        <f>IF(COUNTIF('Iteration 2 - Backward-Forward'!A:A, A222) &gt; 0, 1, 0)</f>
        <v>0</v>
      </c>
      <c r="M222" s="7">
        <f>IF(COUNTIF('Iteration 3 - FFF'!A:A, A222) &gt; 0, 1, 0)</f>
        <v>0</v>
      </c>
      <c r="N222" s="7">
        <f>IF(COUNTIF('Iteration 3 - FFB'!A:A, A222) &gt; 0, 1, 0)</f>
        <v>0</v>
      </c>
      <c r="O222" s="7">
        <f>IF(COUNTIF('Iteration 3 - FBF'!A:A, A222) &gt; 0, 1, 0)</f>
        <v>0</v>
      </c>
      <c r="P222" s="7">
        <f>IF(COUNTIF('Iteration 3 - FBB'!A:A, A222) &gt; 0, 1, 0)</f>
        <v>0</v>
      </c>
      <c r="Q222" s="7">
        <f>IF(COUNTIF('Iteration 3 - BBB'!A:A, A222) &gt; 0, 1, 0)</f>
        <v>0</v>
      </c>
      <c r="R222" s="7">
        <f>IF(COUNTIF('Iteration 3 - BBF'!A:A, A222) &gt; 0, 1, 0)</f>
        <v>0</v>
      </c>
      <c r="S222" s="7">
        <f>IF(COUNTIF('Iteration 3 - BFF'!A:A, A222) &gt; 0, 1, 0)</f>
        <v>0</v>
      </c>
      <c r="T222" s="7">
        <f>IF(COUNTIF('Iteration 3 - BFB'!A:A, A222) &gt; 0, 1, 0)</f>
        <v>0</v>
      </c>
      <c r="U222" s="7">
        <f>IF(COUNTIF('Iteration 4 - FFBB'!A:A, A222) &gt; 0, 1, 0)</f>
        <v>0</v>
      </c>
      <c r="V222" s="7">
        <f>IF(COUNTIF('Iteration 4 - FFBF'!A:A, A222) &gt; 0, 1, 0)</f>
        <v>0</v>
      </c>
      <c r="W222" s="7"/>
      <c r="X222" s="7"/>
      <c r="Y222" s="7"/>
      <c r="Z222" s="7"/>
      <c r="AA222" s="7"/>
      <c r="AB222" s="7">
        <v>1</v>
      </c>
    </row>
    <row r="223" spans="1:28" x14ac:dyDescent="0.25">
      <c r="A223" s="7" t="s">
        <v>13135</v>
      </c>
      <c r="B223" s="7" t="s">
        <v>13136</v>
      </c>
      <c r="C223" s="7">
        <v>2020</v>
      </c>
      <c r="D223" s="7" t="s">
        <v>12707</v>
      </c>
      <c r="E223" s="7">
        <f t="shared" si="3"/>
        <v>0</v>
      </c>
      <c r="F223" s="7">
        <f>IF(COUNTIF('Start Set'!A:A, A223) &gt; 0, 1, 0)</f>
        <v>0</v>
      </c>
      <c r="G223" s="7">
        <f>IF(COUNTIF('Iteration 1 - Forward'!A:A, A223) &gt; 0, 1, 0)</f>
        <v>0</v>
      </c>
      <c r="H223" s="7">
        <f>IF(COUNTIF('Iteration 1 - Backward'!A:A, A223) &gt; 0, 1, 0)</f>
        <v>0</v>
      </c>
      <c r="I223" s="7">
        <f>IF(COUNTIF('Iteration 2 - Forward-Forward'!A:A, A223) &gt; 0, 1, 0)</f>
        <v>0</v>
      </c>
      <c r="J223" s="7">
        <f>IF(COUNTIF('Iteration 2 - Forward-Backward'!A:A, A223) &gt; 0, 1, 0)</f>
        <v>0</v>
      </c>
      <c r="K223" s="7">
        <f>IF(COUNTIF('Iteration 2 - Backward-Backward'!A:A, A223) &gt; 0, 1, 0)</f>
        <v>0</v>
      </c>
      <c r="L223" s="7">
        <f>IF(COUNTIF('Iteration 2 - Backward-Forward'!A:A, A223) &gt; 0, 1, 0)</f>
        <v>0</v>
      </c>
      <c r="M223" s="7">
        <f>IF(COUNTIF('Iteration 3 - FFF'!A:A, A223) &gt; 0, 1, 0)</f>
        <v>0</v>
      </c>
      <c r="N223" s="7">
        <f>IF(COUNTIF('Iteration 3 - FFB'!A:A, A223) &gt; 0, 1, 0)</f>
        <v>0</v>
      </c>
      <c r="O223" s="7">
        <f>IF(COUNTIF('Iteration 3 - FBF'!A:A, A223) &gt; 0, 1, 0)</f>
        <v>0</v>
      </c>
      <c r="P223" s="7">
        <f>IF(COUNTIF('Iteration 3 - FBB'!A:A, A223) &gt; 0, 1, 0)</f>
        <v>0</v>
      </c>
      <c r="Q223" s="7">
        <f>IF(COUNTIF('Iteration 3 - BBB'!A:A, A223) &gt; 0, 1, 0)</f>
        <v>0</v>
      </c>
      <c r="R223" s="7">
        <f>IF(COUNTIF('Iteration 3 - BBF'!A:A, A223) &gt; 0, 1, 0)</f>
        <v>0</v>
      </c>
      <c r="S223" s="7">
        <f>IF(COUNTIF('Iteration 3 - BFF'!A:A, A223) &gt; 0, 1, 0)</f>
        <v>0</v>
      </c>
      <c r="T223" s="7">
        <f>IF(COUNTIF('Iteration 3 - BFB'!A:A, A223) &gt; 0, 1, 0)</f>
        <v>0</v>
      </c>
      <c r="U223" s="7">
        <f>IF(COUNTIF('Iteration 4 - FFBB'!A:A, A223) &gt; 0, 1, 0)</f>
        <v>0</v>
      </c>
      <c r="V223" s="7">
        <f>IF(COUNTIF('Iteration 4 - FFBF'!A:A, A223) &gt; 0, 1, 0)</f>
        <v>0</v>
      </c>
      <c r="W223" s="7"/>
      <c r="X223" s="7"/>
      <c r="Y223" s="7"/>
      <c r="Z223" s="7"/>
      <c r="AA223" s="7"/>
      <c r="AB223" s="7">
        <v>1</v>
      </c>
    </row>
    <row r="225" spans="1:2" x14ac:dyDescent="0.25">
      <c r="A225" s="13">
        <f>COUNT(E2:E223)-SUM(E2:E223)-SUM(F2:F223)-SUM(G2:G223)-SUM(H2:H223)-SUM(I2:I223)-SUM(J2:J223)-SUM(K2:K223)-SUM(L2:L223)-SUM(M2:M223)-SUM(N2:N223)-SUM(O2:O223)-SUM(P2:P223)-SUM(Q2:Q223)-SUM(R2:R223)-SUM(S2:S223)-SUM(T2:T223)-SUM(U2:U223)-SUM(V2:V223)</f>
        <v>191</v>
      </c>
      <c r="B225" s="13" t="s">
        <v>7989</v>
      </c>
    </row>
  </sheetData>
  <sortState xmlns:xlrd2="http://schemas.microsoft.com/office/spreadsheetml/2017/richdata2" ref="A2:AC223">
    <sortCondition descending="1" sortBy="cellColor" ref="AB2:AB223" dxfId="5"/>
  </sortState>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37D43-EF46-43FB-94D6-4E2355F64A4E}">
  <dimension ref="A1:AD273"/>
  <sheetViews>
    <sheetView zoomScaleNormal="100" workbookViewId="0">
      <pane ySplit="1" topLeftCell="A2" activePane="bottomLeft" state="frozen"/>
      <selection pane="bottomLeft" activeCell="AE271" sqref="AE270:AE271"/>
    </sheetView>
  </sheetViews>
  <sheetFormatPr defaultRowHeight="15" x14ac:dyDescent="0.25"/>
  <cols>
    <col min="1" max="1" width="46.28515625" customWidth="1"/>
    <col min="2" max="2" width="13.42578125" customWidth="1"/>
    <col min="3" max="3" width="7.42578125" customWidth="1"/>
    <col min="4" max="4" width="31.42578125" customWidth="1"/>
    <col min="5" max="5" width="3.140625" customWidth="1"/>
    <col min="6" max="12" width="4.7109375" customWidth="1"/>
    <col min="13" max="13" width="5.28515625" customWidth="1"/>
    <col min="14" max="15" width="5.5703125" customWidth="1"/>
    <col min="16" max="16" width="5.42578125" customWidth="1"/>
    <col min="17" max="17" width="5.7109375" customWidth="1"/>
    <col min="18" max="18" width="5.85546875" customWidth="1"/>
    <col min="19" max="20" width="5.7109375" customWidth="1"/>
    <col min="21" max="21" width="6.85546875" customWidth="1"/>
    <col min="22" max="22" width="6.28515625" customWidth="1"/>
    <col min="23" max="23" width="6.7109375" customWidth="1"/>
    <col min="24" max="29" width="4.7109375" customWidth="1"/>
    <col min="30" max="30" width="4" customWidth="1"/>
  </cols>
  <sheetData>
    <row r="1" spans="1:30" x14ac:dyDescent="0.25">
      <c r="A1" s="1" t="s">
        <v>1</v>
      </c>
      <c r="B1" s="1" t="s">
        <v>2</v>
      </c>
      <c r="C1" s="1" t="s">
        <v>3</v>
      </c>
      <c r="D1" s="1" t="s">
        <v>4</v>
      </c>
      <c r="E1" s="1" t="s">
        <v>8083</v>
      </c>
      <c r="F1" s="1" t="s">
        <v>8084</v>
      </c>
      <c r="G1" s="1" t="s">
        <v>8085</v>
      </c>
      <c r="H1" s="1" t="s">
        <v>8087</v>
      </c>
      <c r="I1" s="1" t="s">
        <v>8088</v>
      </c>
      <c r="J1" s="1" t="s">
        <v>8089</v>
      </c>
      <c r="K1" s="1" t="s">
        <v>8090</v>
      </c>
      <c r="L1" s="1" t="s">
        <v>8123</v>
      </c>
      <c r="M1" s="1" t="s">
        <v>8124</v>
      </c>
      <c r="N1" s="1" t="s">
        <v>8724</v>
      </c>
      <c r="O1" s="1" t="s">
        <v>8725</v>
      </c>
      <c r="P1" s="1" t="s">
        <v>8726</v>
      </c>
      <c r="Q1" s="1" t="s">
        <v>8727</v>
      </c>
      <c r="R1" s="1" t="s">
        <v>11451</v>
      </c>
      <c r="S1" s="1" t="s">
        <v>11450</v>
      </c>
      <c r="T1" s="1" t="s">
        <v>11915</v>
      </c>
      <c r="U1" s="1" t="s">
        <v>11916</v>
      </c>
      <c r="V1" s="1" t="s">
        <v>11917</v>
      </c>
      <c r="W1" s="1" t="s">
        <v>11919</v>
      </c>
      <c r="X1" s="1" t="s">
        <v>4555</v>
      </c>
      <c r="Y1" s="1" t="s">
        <v>4556</v>
      </c>
      <c r="Z1" s="1" t="s">
        <v>4557</v>
      </c>
      <c r="AA1" s="1" t="s">
        <v>4558</v>
      </c>
      <c r="AB1" s="1" t="s">
        <v>4559</v>
      </c>
      <c r="AC1" s="1" t="s">
        <v>4554</v>
      </c>
      <c r="AD1" s="1" t="s">
        <v>4560</v>
      </c>
    </row>
    <row r="2" spans="1:30" x14ac:dyDescent="0.25">
      <c r="A2" s="7" t="s">
        <v>13520</v>
      </c>
      <c r="B2" s="7" t="s">
        <v>13521</v>
      </c>
      <c r="C2" s="7">
        <v>2024</v>
      </c>
      <c r="D2" s="7" t="s">
        <v>13522</v>
      </c>
      <c r="E2" s="7">
        <f t="shared" ref="E2:E36" si="0">--(ROW(A2)&lt;&gt;MATCH(A2,$A:$A,0))</f>
        <v>0</v>
      </c>
      <c r="F2" s="7">
        <f>IF(COUNTIF('Start Set'!A:A, A2) &gt; 0, 1, 0)</f>
        <v>0</v>
      </c>
      <c r="G2" s="7">
        <f>IF(COUNTIF('Iteration 1 - Forward'!A:A, A2) &gt; 0, 1, 0)</f>
        <v>0</v>
      </c>
      <c r="H2" s="7">
        <f>IF(COUNTIF('Iteration 1 - Backward'!A:A, A2) &gt; 0, 1, 0)</f>
        <v>0</v>
      </c>
      <c r="I2" s="7">
        <f>IF(COUNTIF('Iteration 2 - Forward-Forward'!A:A, A2) &gt; 0, 1, 0)</f>
        <v>0</v>
      </c>
      <c r="J2" s="7">
        <f>IF(COUNTIF('Iteration 2 - Forward-Backward'!A:A, A2) &gt; 0, 1, 0)</f>
        <v>0</v>
      </c>
      <c r="K2" s="7">
        <f>IF(COUNTIF('Iteration 2 - Backward-Backward'!A:A, A2) &gt; 0, 1, 0)</f>
        <v>0</v>
      </c>
      <c r="L2" s="7">
        <f>IF(COUNTIF('Iteration 2 - Backward-Forward'!A:A, A2) &gt; 0, 1, 0)</f>
        <v>0</v>
      </c>
      <c r="M2" s="7">
        <f>IF(COUNTIF('Iteration 3 - FFF'!A:A, A2) &gt; 0, 1, 0)</f>
        <v>0</v>
      </c>
      <c r="N2" s="7">
        <f>IF(COUNTIF('Iteration 3 - FFB'!A:A, A2) &gt; 0, 1, 0)</f>
        <v>0</v>
      </c>
      <c r="O2" s="7">
        <f>IF(COUNTIF('Iteration 3 - FBF'!A:A, A2) &gt; 0, 1, 0)</f>
        <v>0</v>
      </c>
      <c r="P2" s="7">
        <f>IF(COUNTIF('Iteration 3 - FBB'!A:A, A2) &gt; 0, 1, 0)</f>
        <v>0</v>
      </c>
      <c r="Q2" s="7">
        <f>IF(COUNTIF('Iteration 3 - BBB'!A:A, A2) &gt; 0, 1, 0)</f>
        <v>0</v>
      </c>
      <c r="R2" s="7">
        <f>IF(COUNTIF('Iteration 3 - BBF'!A:A, A2) &gt; 0, 1, 0)</f>
        <v>0</v>
      </c>
      <c r="S2" s="7">
        <f>IF(COUNTIF('Iteration 3 - BFF'!A:A, A2) &gt; 0, 1, 0)</f>
        <v>0</v>
      </c>
      <c r="T2" s="7">
        <f>IF(COUNTIF('Iteration 3 - BFB'!A:A, A2) &gt; 0, 1, 0)</f>
        <v>0</v>
      </c>
      <c r="U2" s="7">
        <f>IF(COUNTIF('Iteration 4 - FFBB'!A:A, A2) &gt; 0, 1, 0)</f>
        <v>0</v>
      </c>
      <c r="V2" s="7">
        <f>IF(COUNTIF('Iteration 4 - FFBF'!A:A, A2) &gt; 0, 1, 0)</f>
        <v>0</v>
      </c>
      <c r="W2" s="7">
        <f>IF(COUNTIF('Iteration 4 - FBBB'!A:A, A2) &gt; 0, 1, 0)</f>
        <v>0</v>
      </c>
      <c r="X2" s="7"/>
      <c r="Y2" s="7">
        <v>1</v>
      </c>
    </row>
    <row r="3" spans="1:30" x14ac:dyDescent="0.25">
      <c r="A3" s="7" t="s">
        <v>13619</v>
      </c>
      <c r="B3" s="7" t="s">
        <v>13620</v>
      </c>
      <c r="C3" s="7">
        <v>2022</v>
      </c>
      <c r="D3" s="7" t="s">
        <v>13621</v>
      </c>
      <c r="E3" s="7">
        <f t="shared" si="0"/>
        <v>0</v>
      </c>
      <c r="F3" s="7">
        <f>IF(COUNTIF('Start Set'!A:A, A3) &gt; 0, 1, 0)</f>
        <v>0</v>
      </c>
      <c r="G3" s="7">
        <f>IF(COUNTIF('Iteration 1 - Forward'!A:A, A3) &gt; 0, 1, 0)</f>
        <v>0</v>
      </c>
      <c r="H3" s="7">
        <f>IF(COUNTIF('Iteration 1 - Backward'!A:A, A3) &gt; 0, 1, 0)</f>
        <v>0</v>
      </c>
      <c r="I3" s="7">
        <f>IF(COUNTIF('Iteration 2 - Forward-Forward'!A:A, A3) &gt; 0, 1, 0)</f>
        <v>0</v>
      </c>
      <c r="J3" s="7">
        <f>IF(COUNTIF('Iteration 2 - Forward-Backward'!A:A, A3) &gt; 0, 1, 0)</f>
        <v>0</v>
      </c>
      <c r="K3" s="7">
        <f>IF(COUNTIF('Iteration 2 - Backward-Backward'!A:A, A3) &gt; 0, 1, 0)</f>
        <v>0</v>
      </c>
      <c r="L3" s="7">
        <f>IF(COUNTIF('Iteration 2 - Backward-Forward'!A:A, A3) &gt; 0, 1, 0)</f>
        <v>0</v>
      </c>
      <c r="M3" s="7">
        <f>IF(COUNTIF('Iteration 3 - FFF'!A:A, A3) &gt; 0, 1, 0)</f>
        <v>0</v>
      </c>
      <c r="N3" s="7">
        <f>IF(COUNTIF('Iteration 3 - FFB'!A:A, A3) &gt; 0, 1, 0)</f>
        <v>0</v>
      </c>
      <c r="O3" s="7">
        <f>IF(COUNTIF('Iteration 3 - FBF'!A:A, A3) &gt; 0, 1, 0)</f>
        <v>0</v>
      </c>
      <c r="P3" s="7">
        <f>IF(COUNTIF('Iteration 3 - FBB'!A:A, A3) &gt; 0, 1, 0)</f>
        <v>0</v>
      </c>
      <c r="Q3" s="7">
        <f>IF(COUNTIF('Iteration 3 - BBB'!A:A, A3) &gt; 0, 1, 0)</f>
        <v>0</v>
      </c>
      <c r="R3" s="7">
        <f>IF(COUNTIF('Iteration 3 - BBF'!A:A, A3) &gt; 0, 1, 0)</f>
        <v>0</v>
      </c>
      <c r="S3" s="7">
        <f>IF(COUNTIF('Iteration 3 - BFF'!A:A, A3) &gt; 0, 1, 0)</f>
        <v>0</v>
      </c>
      <c r="T3" s="7">
        <f>IF(COUNTIF('Iteration 3 - BFB'!A:A, A3) &gt; 0, 1, 0)</f>
        <v>0</v>
      </c>
      <c r="U3" s="7">
        <f>IF(COUNTIF('Iteration 4 - FFBB'!A:A, A3) &gt; 0, 1, 0)</f>
        <v>0</v>
      </c>
      <c r="V3" s="7">
        <f>IF(COUNTIF('Iteration 4 - FFBF'!A:A, A3) &gt; 0, 1, 0)</f>
        <v>0</v>
      </c>
      <c r="W3" s="7">
        <f>IF(COUNTIF('Iteration 4 - FBBB'!A:A, A3) &gt; 0, 1, 0)</f>
        <v>0</v>
      </c>
      <c r="X3" s="7"/>
      <c r="Y3" s="7"/>
      <c r="Z3" s="7"/>
      <c r="AA3" s="7">
        <v>1</v>
      </c>
    </row>
    <row r="4" spans="1:30" x14ac:dyDescent="0.25">
      <c r="A4" s="7" t="s">
        <v>13637</v>
      </c>
      <c r="B4" s="7" t="s">
        <v>13638</v>
      </c>
      <c r="C4" s="7">
        <v>2025</v>
      </c>
      <c r="D4" s="7" t="s">
        <v>233</v>
      </c>
      <c r="E4" s="7">
        <f t="shared" si="0"/>
        <v>0</v>
      </c>
      <c r="F4" s="7">
        <f>IF(COUNTIF('Start Set'!A:A, A4) &gt; 0, 1, 0)</f>
        <v>0</v>
      </c>
      <c r="G4" s="7">
        <f>IF(COUNTIF('Iteration 1 - Forward'!A:A, A4) &gt; 0, 1, 0)</f>
        <v>0</v>
      </c>
      <c r="H4" s="7">
        <f>IF(COUNTIF('Iteration 1 - Backward'!A:A, A4) &gt; 0, 1, 0)</f>
        <v>0</v>
      </c>
      <c r="I4" s="7">
        <f>IF(COUNTIF('Iteration 2 - Forward-Forward'!A:A, A4) &gt; 0, 1, 0)</f>
        <v>0</v>
      </c>
      <c r="J4" s="7">
        <f>IF(COUNTIF('Iteration 2 - Forward-Backward'!A:A, A4) &gt; 0, 1, 0)</f>
        <v>0</v>
      </c>
      <c r="K4" s="7">
        <f>IF(COUNTIF('Iteration 2 - Backward-Backward'!A:A, A4) &gt; 0, 1, 0)</f>
        <v>0</v>
      </c>
      <c r="L4" s="7">
        <f>IF(COUNTIF('Iteration 2 - Backward-Forward'!A:A, A4) &gt; 0, 1, 0)</f>
        <v>0</v>
      </c>
      <c r="M4" s="7">
        <f>IF(COUNTIF('Iteration 3 - FFF'!A:A, A4) &gt; 0, 1, 0)</f>
        <v>0</v>
      </c>
      <c r="N4" s="7">
        <f>IF(COUNTIF('Iteration 3 - FFB'!A:A, A4) &gt; 0, 1, 0)</f>
        <v>0</v>
      </c>
      <c r="O4" s="7">
        <f>IF(COUNTIF('Iteration 3 - FBF'!A:A, A4) &gt; 0, 1, 0)</f>
        <v>0</v>
      </c>
      <c r="P4" s="7">
        <f>IF(COUNTIF('Iteration 3 - FBB'!A:A, A4) &gt; 0, 1, 0)</f>
        <v>0</v>
      </c>
      <c r="Q4" s="7">
        <f>IF(COUNTIF('Iteration 3 - BBB'!A:A, A4) &gt; 0, 1, 0)</f>
        <v>0</v>
      </c>
      <c r="R4" s="7">
        <f>IF(COUNTIF('Iteration 3 - BBF'!A:A, A4) &gt; 0, 1, 0)</f>
        <v>0</v>
      </c>
      <c r="S4" s="7">
        <f>IF(COUNTIF('Iteration 3 - BFF'!A:A, A4) &gt; 0, 1, 0)</f>
        <v>0</v>
      </c>
      <c r="T4" s="7">
        <f>IF(COUNTIF('Iteration 3 - BFB'!A:A, A4) &gt; 0, 1, 0)</f>
        <v>0</v>
      </c>
      <c r="U4" s="7">
        <f>IF(COUNTIF('Iteration 4 - FFBB'!A:A, A4) &gt; 0, 1, 0)</f>
        <v>0</v>
      </c>
      <c r="V4" s="7">
        <f>IF(COUNTIF('Iteration 4 - FFBF'!A:A, A4) &gt; 0, 1, 0)</f>
        <v>0</v>
      </c>
      <c r="W4" s="7">
        <f>IF(COUNTIF('Iteration 4 - FBBB'!A:A, A4) &gt; 0, 1, 0)</f>
        <v>0</v>
      </c>
      <c r="X4" s="7"/>
      <c r="Y4" s="7">
        <v>1</v>
      </c>
    </row>
    <row r="5" spans="1:30" x14ac:dyDescent="0.25">
      <c r="A5" s="7" t="s">
        <v>10888</v>
      </c>
      <c r="B5" s="7" t="s">
        <v>13644</v>
      </c>
      <c r="C5" s="7">
        <v>2023</v>
      </c>
      <c r="D5" s="7" t="s">
        <v>11482</v>
      </c>
      <c r="E5" s="7">
        <f t="shared" si="0"/>
        <v>0</v>
      </c>
      <c r="F5" s="7">
        <f>IF(COUNTIF('Start Set'!A:A, A5) &gt; 0, 1, 0)</f>
        <v>0</v>
      </c>
      <c r="G5" s="7">
        <f>IF(COUNTIF('Iteration 1 - Forward'!A:A, A5) &gt; 0, 1, 0)</f>
        <v>0</v>
      </c>
      <c r="H5" s="7">
        <f>IF(COUNTIF('Iteration 1 - Backward'!A:A, A5) &gt; 0, 1, 0)</f>
        <v>0</v>
      </c>
      <c r="I5" s="7">
        <f>IF(COUNTIF('Iteration 2 - Forward-Forward'!A:A, A5) &gt; 0, 1, 0)</f>
        <v>0</v>
      </c>
      <c r="J5" s="7">
        <f>IF(COUNTIF('Iteration 2 - Forward-Backward'!A:A, A5) &gt; 0, 1, 0)</f>
        <v>0</v>
      </c>
      <c r="K5" s="7">
        <f>IF(COUNTIF('Iteration 2 - Backward-Backward'!A:A, A5) &gt; 0, 1, 0)</f>
        <v>0</v>
      </c>
      <c r="L5" s="7">
        <f>IF(COUNTIF('Iteration 2 - Backward-Forward'!A:A, A5) &gt; 0, 1, 0)</f>
        <v>0</v>
      </c>
      <c r="M5" s="7">
        <f>IF(COUNTIF('Iteration 3 - FFF'!A:A, A5) &gt; 0, 1, 0)</f>
        <v>0</v>
      </c>
      <c r="N5" s="7">
        <f>IF(COUNTIF('Iteration 3 - FFB'!A:A, A5) &gt; 0, 1, 0)</f>
        <v>0</v>
      </c>
      <c r="O5" s="7">
        <f>IF(COUNTIF('Iteration 3 - FBF'!A:A, A5) &gt; 0, 1, 0)</f>
        <v>1</v>
      </c>
      <c r="P5" s="7">
        <f>IF(COUNTIF('Iteration 3 - FBB'!A:A, A5) &gt; 0, 1, 0)</f>
        <v>0</v>
      </c>
      <c r="Q5" s="7">
        <f>IF(COUNTIF('Iteration 3 - BBB'!A:A, A5) &gt; 0, 1, 0)</f>
        <v>0</v>
      </c>
      <c r="R5" s="7">
        <f>IF(COUNTIF('Iteration 3 - BBF'!A:A, A5) &gt; 0, 1, 0)</f>
        <v>0</v>
      </c>
      <c r="S5" s="7">
        <f>IF(COUNTIF('Iteration 3 - BFF'!A:A, A5) &gt; 0, 1, 0)</f>
        <v>0</v>
      </c>
      <c r="T5" s="7">
        <f>IF(COUNTIF('Iteration 3 - BFB'!A:A, A5) &gt; 0, 1, 0)</f>
        <v>0</v>
      </c>
      <c r="U5" s="7">
        <f>IF(COUNTIF('Iteration 4 - FFBB'!A:A, A5) &gt; 0, 1, 0)</f>
        <v>0</v>
      </c>
      <c r="V5" s="7">
        <f>IF(COUNTIF('Iteration 4 - FFBF'!A:A, A5) &gt; 0, 1, 0)</f>
        <v>0</v>
      </c>
      <c r="W5" s="7">
        <f>IF(COUNTIF('Iteration 4 - FBBB'!A:A, A5) &gt; 0, 1, 0)</f>
        <v>0</v>
      </c>
      <c r="X5" s="7"/>
      <c r="Y5" s="7">
        <v>1</v>
      </c>
    </row>
    <row r="6" spans="1:30" x14ac:dyDescent="0.25">
      <c r="A6" s="7" t="s">
        <v>13691</v>
      </c>
      <c r="B6" s="7" t="s">
        <v>13692</v>
      </c>
      <c r="C6" s="7">
        <v>2024</v>
      </c>
      <c r="D6" s="7" t="s">
        <v>13693</v>
      </c>
      <c r="E6" s="7">
        <f t="shared" si="0"/>
        <v>0</v>
      </c>
      <c r="F6" s="7">
        <f>IF(COUNTIF('Start Set'!A:A, A6) &gt; 0, 1, 0)</f>
        <v>0</v>
      </c>
      <c r="G6" s="7">
        <f>IF(COUNTIF('Iteration 1 - Forward'!A:A, A6) &gt; 0, 1, 0)</f>
        <v>0</v>
      </c>
      <c r="H6" s="7">
        <f>IF(COUNTIF('Iteration 1 - Backward'!A:A, A6) &gt; 0, 1, 0)</f>
        <v>0</v>
      </c>
      <c r="I6" s="7">
        <f>IF(COUNTIF('Iteration 2 - Forward-Forward'!A:A, A6) &gt; 0, 1, 0)</f>
        <v>0</v>
      </c>
      <c r="J6" s="7">
        <f>IF(COUNTIF('Iteration 2 - Forward-Backward'!A:A, A6) &gt; 0, 1, 0)</f>
        <v>0</v>
      </c>
      <c r="K6" s="7">
        <f>IF(COUNTIF('Iteration 2 - Backward-Backward'!A:A, A6) &gt; 0, 1, 0)</f>
        <v>0</v>
      </c>
      <c r="L6" s="7">
        <f>IF(COUNTIF('Iteration 2 - Backward-Forward'!A:A, A6) &gt; 0, 1, 0)</f>
        <v>0</v>
      </c>
      <c r="M6" s="7">
        <f>IF(COUNTIF('Iteration 3 - FFF'!A:A, A6) &gt; 0, 1, 0)</f>
        <v>0</v>
      </c>
      <c r="N6" s="7">
        <f>IF(COUNTIF('Iteration 3 - FFB'!A:A, A6) &gt; 0, 1, 0)</f>
        <v>0</v>
      </c>
      <c r="O6" s="7">
        <f>IF(COUNTIF('Iteration 3 - FBF'!A:A, A6) &gt; 0, 1, 0)</f>
        <v>0</v>
      </c>
      <c r="P6" s="7">
        <f>IF(COUNTIF('Iteration 3 - FBB'!A:A, A6) &gt; 0, 1, 0)</f>
        <v>0</v>
      </c>
      <c r="Q6" s="7">
        <f>IF(COUNTIF('Iteration 3 - BBB'!A:A, A6) &gt; 0, 1, 0)</f>
        <v>0</v>
      </c>
      <c r="R6" s="7">
        <f>IF(COUNTIF('Iteration 3 - BBF'!A:A, A6) &gt; 0, 1, 0)</f>
        <v>0</v>
      </c>
      <c r="S6" s="7">
        <f>IF(COUNTIF('Iteration 3 - BFF'!A:A, A6) &gt; 0, 1, 0)</f>
        <v>0</v>
      </c>
      <c r="T6" s="7">
        <f>IF(COUNTIF('Iteration 3 - BFB'!A:A, A6) &gt; 0, 1, 0)</f>
        <v>0</v>
      </c>
      <c r="U6" s="7">
        <f>IF(COUNTIF('Iteration 4 - FFBB'!A:A, A6) &gt; 0, 1, 0)</f>
        <v>0</v>
      </c>
      <c r="V6" s="7">
        <f>IF(COUNTIF('Iteration 4 - FFBF'!A:A, A6) &gt; 0, 1, 0)</f>
        <v>0</v>
      </c>
      <c r="W6" s="7">
        <f>IF(COUNTIF('Iteration 4 - FBBB'!A:A, A6) &gt; 0, 1, 0)</f>
        <v>0</v>
      </c>
      <c r="X6" s="7"/>
      <c r="Y6" s="7">
        <v>1</v>
      </c>
    </row>
    <row r="7" spans="1:30" x14ac:dyDescent="0.25">
      <c r="A7" s="7" t="s">
        <v>13711</v>
      </c>
      <c r="B7" s="7" t="s">
        <v>13712</v>
      </c>
      <c r="C7" s="7">
        <v>2023</v>
      </c>
      <c r="D7" s="7"/>
      <c r="E7" s="7">
        <f t="shared" si="0"/>
        <v>0</v>
      </c>
      <c r="F7" s="7">
        <f>IF(COUNTIF('Start Set'!A:A, A7) &gt; 0, 1, 0)</f>
        <v>0</v>
      </c>
      <c r="G7" s="7">
        <f>IF(COUNTIF('Iteration 1 - Forward'!A:A, A7) &gt; 0, 1, 0)</f>
        <v>0</v>
      </c>
      <c r="H7" s="7">
        <f>IF(COUNTIF('Iteration 1 - Backward'!A:A, A7) &gt; 0, 1, 0)</f>
        <v>0</v>
      </c>
      <c r="I7" s="7">
        <f>IF(COUNTIF('Iteration 2 - Forward-Forward'!A:A, A7) &gt; 0, 1, 0)</f>
        <v>0</v>
      </c>
      <c r="J7" s="7">
        <f>IF(COUNTIF('Iteration 2 - Forward-Backward'!A:A, A7) &gt; 0, 1, 0)</f>
        <v>0</v>
      </c>
      <c r="K7" s="7">
        <f>IF(COUNTIF('Iteration 2 - Backward-Backward'!A:A, A7) &gt; 0, 1, 0)</f>
        <v>0</v>
      </c>
      <c r="L7" s="7">
        <f>IF(COUNTIF('Iteration 2 - Backward-Forward'!A:A, A7) &gt; 0, 1, 0)</f>
        <v>0</v>
      </c>
      <c r="M7" s="7">
        <f>IF(COUNTIF('Iteration 3 - FFF'!A:A, A7) &gt; 0, 1, 0)</f>
        <v>0</v>
      </c>
      <c r="N7" s="7">
        <f>IF(COUNTIF('Iteration 3 - FFB'!A:A, A7) &gt; 0, 1, 0)</f>
        <v>0</v>
      </c>
      <c r="O7" s="7">
        <f>IF(COUNTIF('Iteration 3 - FBF'!A:A, A7) &gt; 0, 1, 0)</f>
        <v>0</v>
      </c>
      <c r="P7" s="7">
        <f>IF(COUNTIF('Iteration 3 - FBB'!A:A, A7) &gt; 0, 1, 0)</f>
        <v>0</v>
      </c>
      <c r="Q7" s="7">
        <f>IF(COUNTIF('Iteration 3 - BBB'!A:A, A7) &gt; 0, 1, 0)</f>
        <v>0</v>
      </c>
      <c r="R7" s="7">
        <f>IF(COUNTIF('Iteration 3 - BBF'!A:A, A7) &gt; 0, 1, 0)</f>
        <v>0</v>
      </c>
      <c r="S7" s="7">
        <f>IF(COUNTIF('Iteration 3 - BFF'!A:A, A7) &gt; 0, 1, 0)</f>
        <v>0</v>
      </c>
      <c r="T7" s="7">
        <f>IF(COUNTIF('Iteration 3 - BFB'!A:A, A7) &gt; 0, 1, 0)</f>
        <v>0</v>
      </c>
      <c r="U7" s="7">
        <f>IF(COUNTIF('Iteration 4 - FFBB'!A:A, A7) &gt; 0, 1, 0)</f>
        <v>0</v>
      </c>
      <c r="V7" s="7">
        <f>IF(COUNTIF('Iteration 4 - FFBF'!A:A, A7) &gt; 0, 1, 0)</f>
        <v>0</v>
      </c>
      <c r="W7" s="7">
        <f>IF(COUNTIF('Iteration 4 - FBBB'!A:A, A7) &gt; 0, 1, 0)</f>
        <v>0</v>
      </c>
      <c r="X7" s="7"/>
      <c r="Y7" s="7"/>
      <c r="Z7" s="7"/>
      <c r="AA7" s="7">
        <v>1</v>
      </c>
    </row>
    <row r="8" spans="1:30" x14ac:dyDescent="0.25">
      <c r="A8" s="7" t="s">
        <v>13715</v>
      </c>
      <c r="B8" s="7" t="s">
        <v>13501</v>
      </c>
      <c r="C8" s="7">
        <v>2021</v>
      </c>
      <c r="D8" s="7" t="s">
        <v>233</v>
      </c>
      <c r="E8" s="7">
        <f t="shared" si="0"/>
        <v>0</v>
      </c>
      <c r="F8" s="7">
        <f>IF(COUNTIF('Start Set'!A:A, A8) &gt; 0, 1, 0)</f>
        <v>0</v>
      </c>
      <c r="G8" s="7">
        <f>IF(COUNTIF('Iteration 1 - Forward'!A:A, A8) &gt; 0, 1, 0)</f>
        <v>0</v>
      </c>
      <c r="H8" s="7">
        <f>IF(COUNTIF('Iteration 1 - Backward'!A:A, A8) &gt; 0, 1, 0)</f>
        <v>0</v>
      </c>
      <c r="I8" s="7">
        <f>IF(COUNTIF('Iteration 2 - Forward-Forward'!A:A, A8) &gt; 0, 1, 0)</f>
        <v>0</v>
      </c>
      <c r="J8" s="7">
        <f>IF(COUNTIF('Iteration 2 - Forward-Backward'!A:A, A8) &gt; 0, 1, 0)</f>
        <v>0</v>
      </c>
      <c r="K8" s="7">
        <f>IF(COUNTIF('Iteration 2 - Backward-Backward'!A:A, A8) &gt; 0, 1, 0)</f>
        <v>0</v>
      </c>
      <c r="L8" s="7">
        <f>IF(COUNTIF('Iteration 2 - Backward-Forward'!A:A, A8) &gt; 0, 1, 0)</f>
        <v>0</v>
      </c>
      <c r="M8" s="7">
        <f>IF(COUNTIF('Iteration 3 - FFF'!A:A, A8) &gt; 0, 1, 0)</f>
        <v>0</v>
      </c>
      <c r="N8" s="7">
        <f>IF(COUNTIF('Iteration 3 - FFB'!A:A, A8) &gt; 0, 1, 0)</f>
        <v>0</v>
      </c>
      <c r="O8" s="7">
        <f>IF(COUNTIF('Iteration 3 - FBF'!A:A, A8) &gt; 0, 1, 0)</f>
        <v>0</v>
      </c>
      <c r="P8" s="7">
        <f>IF(COUNTIF('Iteration 3 - FBB'!A:A, A8) &gt; 0, 1, 0)</f>
        <v>0</v>
      </c>
      <c r="Q8" s="7">
        <f>IF(COUNTIF('Iteration 3 - BBB'!A:A, A8) &gt; 0, 1, 0)</f>
        <v>0</v>
      </c>
      <c r="R8" s="7">
        <f>IF(COUNTIF('Iteration 3 - BBF'!A:A, A8) &gt; 0, 1, 0)</f>
        <v>0</v>
      </c>
      <c r="S8" s="7">
        <f>IF(COUNTIF('Iteration 3 - BFF'!A:A, A8) &gt; 0, 1, 0)</f>
        <v>0</v>
      </c>
      <c r="T8" s="7">
        <f>IF(COUNTIF('Iteration 3 - BFB'!A:A, A8) &gt; 0, 1, 0)</f>
        <v>0</v>
      </c>
      <c r="U8" s="7">
        <f>IF(COUNTIF('Iteration 4 - FFBB'!A:A, A8) &gt; 0, 1, 0)</f>
        <v>0</v>
      </c>
      <c r="V8" s="7">
        <f>IF(COUNTIF('Iteration 4 - FFBF'!A:A, A8) &gt; 0, 1, 0)</f>
        <v>0</v>
      </c>
      <c r="W8" s="7">
        <f>IF(COUNTIF('Iteration 4 - FBBB'!A:A, A8) &gt; 0, 1, 0)</f>
        <v>0</v>
      </c>
      <c r="X8" s="7"/>
      <c r="Y8" s="7">
        <v>1</v>
      </c>
    </row>
    <row r="9" spans="1:30" x14ac:dyDescent="0.25">
      <c r="A9" s="7" t="s">
        <v>13748</v>
      </c>
      <c r="B9" s="7" t="s">
        <v>13371</v>
      </c>
      <c r="C9" s="7">
        <v>2022</v>
      </c>
      <c r="D9" s="7" t="s">
        <v>233</v>
      </c>
      <c r="E9" s="7">
        <f t="shared" si="0"/>
        <v>0</v>
      </c>
      <c r="F9" s="7">
        <f>IF(COUNTIF('Start Set'!A:A, A9) &gt; 0, 1, 0)</f>
        <v>0</v>
      </c>
      <c r="G9" s="7">
        <f>IF(COUNTIF('Iteration 1 - Forward'!A:A, A9) &gt; 0, 1, 0)</f>
        <v>0</v>
      </c>
      <c r="H9" s="7">
        <f>IF(COUNTIF('Iteration 1 - Backward'!A:A, A9) &gt; 0, 1, 0)</f>
        <v>0</v>
      </c>
      <c r="I9" s="7">
        <f>IF(COUNTIF('Iteration 2 - Forward-Forward'!A:A, A9) &gt; 0, 1, 0)</f>
        <v>0</v>
      </c>
      <c r="J9" s="7">
        <f>IF(COUNTIF('Iteration 2 - Forward-Backward'!A:A, A9) &gt; 0, 1, 0)</f>
        <v>0</v>
      </c>
      <c r="K9" s="7">
        <f>IF(COUNTIF('Iteration 2 - Backward-Backward'!A:A, A9) &gt; 0, 1, 0)</f>
        <v>0</v>
      </c>
      <c r="L9" s="7">
        <f>IF(COUNTIF('Iteration 2 - Backward-Forward'!A:A, A9) &gt; 0, 1, 0)</f>
        <v>0</v>
      </c>
      <c r="M9" s="7">
        <f>IF(COUNTIF('Iteration 3 - FFF'!A:A, A9) &gt; 0, 1, 0)</f>
        <v>0</v>
      </c>
      <c r="N9" s="7">
        <f>IF(COUNTIF('Iteration 3 - FFB'!A:A, A9) &gt; 0, 1, 0)</f>
        <v>0</v>
      </c>
      <c r="O9" s="7">
        <f>IF(COUNTIF('Iteration 3 - FBF'!A:A, A9) &gt; 0, 1, 0)</f>
        <v>0</v>
      </c>
      <c r="P9" s="7">
        <f>IF(COUNTIF('Iteration 3 - FBB'!A:A, A9) &gt; 0, 1, 0)</f>
        <v>0</v>
      </c>
      <c r="Q9" s="7">
        <f>IF(COUNTIF('Iteration 3 - BBB'!A:A, A9) &gt; 0, 1, 0)</f>
        <v>0</v>
      </c>
      <c r="R9" s="7">
        <f>IF(COUNTIF('Iteration 3 - BBF'!A:A, A9) &gt; 0, 1, 0)</f>
        <v>0</v>
      </c>
      <c r="S9" s="7">
        <f>IF(COUNTIF('Iteration 3 - BFF'!A:A, A9) &gt; 0, 1, 0)</f>
        <v>0</v>
      </c>
      <c r="T9" s="7">
        <f>IF(COUNTIF('Iteration 3 - BFB'!A:A, A9) &gt; 0, 1, 0)</f>
        <v>0</v>
      </c>
      <c r="U9" s="7">
        <f>IF(COUNTIF('Iteration 4 - FFBB'!A:A, A9) &gt; 0, 1, 0)</f>
        <v>0</v>
      </c>
      <c r="V9" s="7">
        <f>IF(COUNTIF('Iteration 4 - FFBF'!A:A, A9) &gt; 0, 1, 0)</f>
        <v>0</v>
      </c>
      <c r="W9" s="7">
        <f>IF(COUNTIF('Iteration 4 - FBBB'!A:A, A9) &gt; 0, 1, 0)</f>
        <v>0</v>
      </c>
      <c r="X9" s="7"/>
      <c r="Y9" s="7">
        <v>1</v>
      </c>
    </row>
    <row r="10" spans="1:30" x14ac:dyDescent="0.25">
      <c r="A10" s="7" t="s">
        <v>13771</v>
      </c>
      <c r="B10" s="7" t="s">
        <v>13772</v>
      </c>
      <c r="C10" s="7">
        <v>2023</v>
      </c>
      <c r="D10" s="7" t="s">
        <v>233</v>
      </c>
      <c r="E10" s="7">
        <f t="shared" si="0"/>
        <v>0</v>
      </c>
      <c r="F10" s="7">
        <f>IF(COUNTIF('Start Set'!A:A, A10) &gt; 0, 1, 0)</f>
        <v>0</v>
      </c>
      <c r="G10" s="7">
        <f>IF(COUNTIF('Iteration 1 - Forward'!A:A, A10) &gt; 0, 1, 0)</f>
        <v>0</v>
      </c>
      <c r="H10" s="7">
        <f>IF(COUNTIF('Iteration 1 - Backward'!A:A, A10) &gt; 0, 1, 0)</f>
        <v>0</v>
      </c>
      <c r="I10" s="7">
        <f>IF(COUNTIF('Iteration 2 - Forward-Forward'!A:A, A10) &gt; 0, 1, 0)</f>
        <v>0</v>
      </c>
      <c r="J10" s="7">
        <f>IF(COUNTIF('Iteration 2 - Forward-Backward'!A:A, A10) &gt; 0, 1, 0)</f>
        <v>0</v>
      </c>
      <c r="K10" s="7">
        <f>IF(COUNTIF('Iteration 2 - Backward-Backward'!A:A, A10) &gt; 0, 1, 0)</f>
        <v>0</v>
      </c>
      <c r="L10" s="7">
        <f>IF(COUNTIF('Iteration 2 - Backward-Forward'!A:A, A10) &gt; 0, 1, 0)</f>
        <v>0</v>
      </c>
      <c r="M10" s="7">
        <f>IF(COUNTIF('Iteration 3 - FFF'!A:A, A10) &gt; 0, 1, 0)</f>
        <v>0</v>
      </c>
      <c r="N10" s="7">
        <f>IF(COUNTIF('Iteration 3 - FFB'!A:A, A10) &gt; 0, 1, 0)</f>
        <v>0</v>
      </c>
      <c r="O10" s="7">
        <f>IF(COUNTIF('Iteration 3 - FBF'!A:A, A10) &gt; 0, 1, 0)</f>
        <v>0</v>
      </c>
      <c r="P10" s="7">
        <f>IF(COUNTIF('Iteration 3 - FBB'!A:A, A10) &gt; 0, 1, 0)</f>
        <v>0</v>
      </c>
      <c r="Q10" s="7">
        <f>IF(COUNTIF('Iteration 3 - BBB'!A:A, A10) &gt; 0, 1, 0)</f>
        <v>0</v>
      </c>
      <c r="R10" s="7">
        <f>IF(COUNTIF('Iteration 3 - BBF'!A:A, A10) &gt; 0, 1, 0)</f>
        <v>0</v>
      </c>
      <c r="S10" s="7">
        <f>IF(COUNTIF('Iteration 3 - BFF'!A:A, A10) &gt; 0, 1, 0)</f>
        <v>0</v>
      </c>
      <c r="T10" s="7">
        <f>IF(COUNTIF('Iteration 3 - BFB'!A:A, A10) &gt; 0, 1, 0)</f>
        <v>0</v>
      </c>
      <c r="U10" s="7">
        <f>IF(COUNTIF('Iteration 4 - FFBB'!A:A, A10) &gt; 0, 1, 0)</f>
        <v>0</v>
      </c>
      <c r="V10" s="7">
        <f>IF(COUNTIF('Iteration 4 - FFBF'!A:A, A10) &gt; 0, 1, 0)</f>
        <v>0</v>
      </c>
      <c r="W10" s="7">
        <f>IF(COUNTIF('Iteration 4 - FBBB'!A:A, A10) &gt; 0, 1, 0)</f>
        <v>0</v>
      </c>
      <c r="X10" s="7"/>
      <c r="Y10" s="7">
        <v>1</v>
      </c>
    </row>
    <row r="11" spans="1:30" x14ac:dyDescent="0.25">
      <c r="A11" s="7" t="s">
        <v>13789</v>
      </c>
      <c r="B11" s="7" t="s">
        <v>13476</v>
      </c>
      <c r="C11" s="7">
        <v>2023</v>
      </c>
      <c r="D11" s="7" t="s">
        <v>13693</v>
      </c>
      <c r="E11" s="7">
        <f t="shared" si="0"/>
        <v>0</v>
      </c>
      <c r="F11" s="7">
        <f>IF(COUNTIF('Start Set'!A:A, A11) &gt; 0, 1, 0)</f>
        <v>0</v>
      </c>
      <c r="G11" s="7">
        <f>IF(COUNTIF('Iteration 1 - Forward'!A:A, A11) &gt; 0, 1, 0)</f>
        <v>0</v>
      </c>
      <c r="H11" s="7">
        <f>IF(COUNTIF('Iteration 1 - Backward'!A:A, A11) &gt; 0, 1, 0)</f>
        <v>0</v>
      </c>
      <c r="I11" s="7">
        <f>IF(COUNTIF('Iteration 2 - Forward-Forward'!A:A, A11) &gt; 0, 1, 0)</f>
        <v>0</v>
      </c>
      <c r="J11" s="7">
        <f>IF(COUNTIF('Iteration 2 - Forward-Backward'!A:A, A11) &gt; 0, 1, 0)</f>
        <v>0</v>
      </c>
      <c r="K11" s="7">
        <f>IF(COUNTIF('Iteration 2 - Backward-Backward'!A:A, A11) &gt; 0, 1, 0)</f>
        <v>0</v>
      </c>
      <c r="L11" s="7">
        <f>IF(COUNTIF('Iteration 2 - Backward-Forward'!A:A, A11) &gt; 0, 1, 0)</f>
        <v>0</v>
      </c>
      <c r="M11" s="7">
        <f>IF(COUNTIF('Iteration 3 - FFF'!A:A, A11) &gt; 0, 1, 0)</f>
        <v>0</v>
      </c>
      <c r="N11" s="7">
        <f>IF(COUNTIF('Iteration 3 - FFB'!A:A, A11) &gt; 0, 1, 0)</f>
        <v>0</v>
      </c>
      <c r="O11" s="7">
        <f>IF(COUNTIF('Iteration 3 - FBF'!A:A, A11) &gt; 0, 1, 0)</f>
        <v>0</v>
      </c>
      <c r="P11" s="7">
        <f>IF(COUNTIF('Iteration 3 - FBB'!A:A, A11) &gt; 0, 1, 0)</f>
        <v>0</v>
      </c>
      <c r="Q11" s="7">
        <f>IF(COUNTIF('Iteration 3 - BBB'!A:A, A11) &gt; 0, 1, 0)</f>
        <v>0</v>
      </c>
      <c r="R11" s="7">
        <f>IF(COUNTIF('Iteration 3 - BBF'!A:A, A11) &gt; 0, 1, 0)</f>
        <v>0</v>
      </c>
      <c r="S11" s="7">
        <f>IF(COUNTIF('Iteration 3 - BFF'!A:A, A11) &gt; 0, 1, 0)</f>
        <v>0</v>
      </c>
      <c r="T11" s="7">
        <f>IF(COUNTIF('Iteration 3 - BFB'!A:A, A11) &gt; 0, 1, 0)</f>
        <v>0</v>
      </c>
      <c r="U11" s="7">
        <f>IF(COUNTIF('Iteration 4 - FFBB'!A:A, A11) &gt; 0, 1, 0)</f>
        <v>0</v>
      </c>
      <c r="V11" s="7">
        <f>IF(COUNTIF('Iteration 4 - FFBF'!A:A, A11) &gt; 0, 1, 0)</f>
        <v>0</v>
      </c>
      <c r="W11" s="7">
        <f>IF(COUNTIF('Iteration 4 - FBBB'!A:A, A11) &gt; 0, 1, 0)</f>
        <v>0</v>
      </c>
      <c r="X11" s="7"/>
      <c r="Y11" s="7">
        <v>1</v>
      </c>
    </row>
    <row r="12" spans="1:30" x14ac:dyDescent="0.25">
      <c r="A12" s="7" t="s">
        <v>13804</v>
      </c>
      <c r="B12" s="7" t="s">
        <v>13805</v>
      </c>
      <c r="C12" s="7"/>
      <c r="D12" s="7" t="s">
        <v>3933</v>
      </c>
      <c r="E12" s="7">
        <f t="shared" si="0"/>
        <v>0</v>
      </c>
      <c r="F12" s="7">
        <f>IF(COUNTIF('Start Set'!A:A, A12) &gt; 0, 1, 0)</f>
        <v>0</v>
      </c>
      <c r="G12" s="7">
        <f>IF(COUNTIF('Iteration 1 - Forward'!A:A, A12) &gt; 0, 1, 0)</f>
        <v>0</v>
      </c>
      <c r="H12" s="7">
        <f>IF(COUNTIF('Iteration 1 - Backward'!A:A, A12) &gt; 0, 1, 0)</f>
        <v>0</v>
      </c>
      <c r="I12" s="7">
        <f>IF(COUNTIF('Iteration 2 - Forward-Forward'!A:A, A12) &gt; 0, 1, 0)</f>
        <v>0</v>
      </c>
      <c r="J12" s="7">
        <f>IF(COUNTIF('Iteration 2 - Forward-Backward'!A:A, A12) &gt; 0, 1, 0)</f>
        <v>0</v>
      </c>
      <c r="K12" s="7">
        <f>IF(COUNTIF('Iteration 2 - Backward-Backward'!A:A, A12) &gt; 0, 1, 0)</f>
        <v>0</v>
      </c>
      <c r="L12" s="7">
        <f>IF(COUNTIF('Iteration 2 - Backward-Forward'!A:A, A12) &gt; 0, 1, 0)</f>
        <v>0</v>
      </c>
      <c r="M12" s="7">
        <f>IF(COUNTIF('Iteration 3 - FFF'!A:A, A12) &gt; 0, 1, 0)</f>
        <v>0</v>
      </c>
      <c r="N12" s="7">
        <f>IF(COUNTIF('Iteration 3 - FFB'!A:A, A12) &gt; 0, 1, 0)</f>
        <v>0</v>
      </c>
      <c r="O12" s="7">
        <f>IF(COUNTIF('Iteration 3 - FBF'!A:A, A12) &gt; 0, 1, 0)</f>
        <v>0</v>
      </c>
      <c r="P12" s="7">
        <f>IF(COUNTIF('Iteration 3 - FBB'!A:A, A12) &gt; 0, 1, 0)</f>
        <v>0</v>
      </c>
      <c r="Q12" s="7">
        <f>IF(COUNTIF('Iteration 3 - BBB'!A:A, A12) &gt; 0, 1, 0)</f>
        <v>0</v>
      </c>
      <c r="R12" s="7">
        <f>IF(COUNTIF('Iteration 3 - BBF'!A:A, A12) &gt; 0, 1, 0)</f>
        <v>0</v>
      </c>
      <c r="S12" s="7">
        <f>IF(COUNTIF('Iteration 3 - BFF'!A:A, A12) &gt; 0, 1, 0)</f>
        <v>0</v>
      </c>
      <c r="T12" s="7">
        <f>IF(COUNTIF('Iteration 3 - BFB'!A:A, A12) &gt; 0, 1, 0)</f>
        <v>0</v>
      </c>
      <c r="U12" s="7">
        <f>IF(COUNTIF('Iteration 4 - FFBB'!A:A, A12) &gt; 0, 1, 0)</f>
        <v>0</v>
      </c>
      <c r="V12" s="7">
        <f>IF(COUNTIF('Iteration 4 - FFBF'!A:A, A12) &gt; 0, 1, 0)</f>
        <v>0</v>
      </c>
      <c r="W12" s="7">
        <f>IF(COUNTIF('Iteration 4 - FBBB'!A:A, A12) &gt; 0, 1, 0)</f>
        <v>0</v>
      </c>
      <c r="X12" s="7"/>
      <c r="Y12" s="7">
        <v>1</v>
      </c>
    </row>
    <row r="13" spans="1:30" x14ac:dyDescent="0.25">
      <c r="A13" s="7" t="s">
        <v>13825</v>
      </c>
      <c r="B13" s="7" t="s">
        <v>13826</v>
      </c>
      <c r="C13" s="7">
        <v>2024</v>
      </c>
      <c r="D13" s="7" t="s">
        <v>13827</v>
      </c>
      <c r="E13" s="7">
        <f t="shared" si="0"/>
        <v>0</v>
      </c>
      <c r="F13" s="7">
        <f>IF(COUNTIF('Start Set'!A:A, A13) &gt; 0, 1, 0)</f>
        <v>0</v>
      </c>
      <c r="G13" s="7">
        <f>IF(COUNTIF('Iteration 1 - Forward'!A:A, A13) &gt; 0, 1, 0)</f>
        <v>0</v>
      </c>
      <c r="H13" s="7">
        <f>IF(COUNTIF('Iteration 1 - Backward'!A:A, A13) &gt; 0, 1, 0)</f>
        <v>0</v>
      </c>
      <c r="I13" s="7">
        <f>IF(COUNTIF('Iteration 2 - Forward-Forward'!A:A, A13) &gt; 0, 1, 0)</f>
        <v>0</v>
      </c>
      <c r="J13" s="7">
        <f>IF(COUNTIF('Iteration 2 - Forward-Backward'!A:A, A13) &gt; 0, 1, 0)</f>
        <v>0</v>
      </c>
      <c r="K13" s="7">
        <f>IF(COUNTIF('Iteration 2 - Backward-Backward'!A:A, A13) &gt; 0, 1, 0)</f>
        <v>0</v>
      </c>
      <c r="L13" s="7">
        <f>IF(COUNTIF('Iteration 2 - Backward-Forward'!A:A, A13) &gt; 0, 1, 0)</f>
        <v>0</v>
      </c>
      <c r="M13" s="7">
        <f>IF(COUNTIF('Iteration 3 - FFF'!A:A, A13) &gt; 0, 1, 0)</f>
        <v>0</v>
      </c>
      <c r="N13" s="7">
        <f>IF(COUNTIF('Iteration 3 - FFB'!A:A, A13) &gt; 0, 1, 0)</f>
        <v>0</v>
      </c>
      <c r="O13" s="7">
        <f>IF(COUNTIF('Iteration 3 - FBF'!A:A, A13) &gt; 0, 1, 0)</f>
        <v>0</v>
      </c>
      <c r="P13" s="7">
        <f>IF(COUNTIF('Iteration 3 - FBB'!A:A, A13) &gt; 0, 1, 0)</f>
        <v>0</v>
      </c>
      <c r="Q13" s="7">
        <f>IF(COUNTIF('Iteration 3 - BBB'!A:A, A13) &gt; 0, 1, 0)</f>
        <v>0</v>
      </c>
      <c r="R13" s="7">
        <f>IF(COUNTIF('Iteration 3 - BBF'!A:A, A13) &gt; 0, 1, 0)</f>
        <v>0</v>
      </c>
      <c r="S13" s="7">
        <f>IF(COUNTIF('Iteration 3 - BFF'!A:A, A13) &gt; 0, 1, 0)</f>
        <v>0</v>
      </c>
      <c r="T13" s="7">
        <f>IF(COUNTIF('Iteration 3 - BFB'!A:A, A13) &gt; 0, 1, 0)</f>
        <v>0</v>
      </c>
      <c r="U13" s="7">
        <f>IF(COUNTIF('Iteration 4 - FFBB'!A:A, A13) &gt; 0, 1, 0)</f>
        <v>0</v>
      </c>
      <c r="V13" s="7">
        <f>IF(COUNTIF('Iteration 4 - FFBF'!A:A, A13) &gt; 0, 1, 0)</f>
        <v>0</v>
      </c>
      <c r="W13" s="7">
        <f>IF(COUNTIF('Iteration 4 - FBBB'!A:A, A13) &gt; 0, 1, 0)</f>
        <v>0</v>
      </c>
      <c r="X13" s="7"/>
      <c r="Y13" s="7"/>
      <c r="Z13" s="7"/>
      <c r="AA13" s="7">
        <v>1</v>
      </c>
    </row>
    <row r="14" spans="1:30" x14ac:dyDescent="0.25">
      <c r="A14" s="7" t="s">
        <v>13829</v>
      </c>
      <c r="B14" s="7" t="s">
        <v>13830</v>
      </c>
      <c r="C14" s="7">
        <v>2021</v>
      </c>
      <c r="D14" s="7" t="s">
        <v>13831</v>
      </c>
      <c r="E14" s="7">
        <f t="shared" si="0"/>
        <v>0</v>
      </c>
      <c r="F14" s="7">
        <f>IF(COUNTIF('Start Set'!A:A, A14) &gt; 0, 1, 0)</f>
        <v>0</v>
      </c>
      <c r="G14" s="7">
        <f>IF(COUNTIF('Iteration 1 - Forward'!A:A, A14) &gt; 0, 1, 0)</f>
        <v>0</v>
      </c>
      <c r="H14" s="7">
        <f>IF(COUNTIF('Iteration 1 - Backward'!A:A, A14) &gt; 0, 1, 0)</f>
        <v>0</v>
      </c>
      <c r="I14" s="7">
        <f>IF(COUNTIF('Iteration 2 - Forward-Forward'!A:A, A14) &gt; 0, 1, 0)</f>
        <v>0</v>
      </c>
      <c r="J14" s="7">
        <f>IF(COUNTIF('Iteration 2 - Forward-Backward'!A:A, A14) &gt; 0, 1, 0)</f>
        <v>0</v>
      </c>
      <c r="K14" s="7">
        <f>IF(COUNTIF('Iteration 2 - Backward-Backward'!A:A, A14) &gt; 0, 1, 0)</f>
        <v>0</v>
      </c>
      <c r="L14" s="7">
        <f>IF(COUNTIF('Iteration 2 - Backward-Forward'!A:A, A14) &gt; 0, 1, 0)</f>
        <v>0</v>
      </c>
      <c r="M14" s="7">
        <f>IF(COUNTIF('Iteration 3 - FFF'!A:A, A14) &gt; 0, 1, 0)</f>
        <v>0</v>
      </c>
      <c r="N14" s="7">
        <f>IF(COUNTIF('Iteration 3 - FFB'!A:A, A14) &gt; 0, 1, 0)</f>
        <v>0</v>
      </c>
      <c r="O14" s="7">
        <f>IF(COUNTIF('Iteration 3 - FBF'!A:A, A14) &gt; 0, 1, 0)</f>
        <v>0</v>
      </c>
      <c r="P14" s="7">
        <f>IF(COUNTIF('Iteration 3 - FBB'!A:A, A14) &gt; 0, 1, 0)</f>
        <v>0</v>
      </c>
      <c r="Q14" s="7">
        <f>IF(COUNTIF('Iteration 3 - BBB'!A:A, A14) &gt; 0, 1, 0)</f>
        <v>0</v>
      </c>
      <c r="R14" s="7">
        <f>IF(COUNTIF('Iteration 3 - BBF'!A:A, A14) &gt; 0, 1, 0)</f>
        <v>0</v>
      </c>
      <c r="S14" s="7">
        <f>IF(COUNTIF('Iteration 3 - BFF'!A:A, A14) &gt; 0, 1, 0)</f>
        <v>0</v>
      </c>
      <c r="T14" s="7">
        <f>IF(COUNTIF('Iteration 3 - BFB'!A:A, A14) &gt; 0, 1, 0)</f>
        <v>0</v>
      </c>
      <c r="U14" s="7">
        <f>IF(COUNTIF('Iteration 4 - FFBB'!A:A, A14) &gt; 0, 1, 0)</f>
        <v>0</v>
      </c>
      <c r="V14" s="7">
        <f>IF(COUNTIF('Iteration 4 - FFBF'!A:A, A14) &gt; 0, 1, 0)</f>
        <v>0</v>
      </c>
      <c r="W14" s="7">
        <f>IF(COUNTIF('Iteration 4 - FBBB'!A:A, A14) &gt; 0, 1, 0)</f>
        <v>0</v>
      </c>
      <c r="X14" s="7"/>
      <c r="Y14" s="7">
        <v>1</v>
      </c>
    </row>
    <row r="15" spans="1:30" x14ac:dyDescent="0.25">
      <c r="A15" s="7" t="s">
        <v>13832</v>
      </c>
      <c r="B15" s="7" t="s">
        <v>13833</v>
      </c>
      <c r="C15" s="7">
        <v>2022</v>
      </c>
      <c r="D15" s="7" t="s">
        <v>3933</v>
      </c>
      <c r="E15" s="7">
        <f t="shared" si="0"/>
        <v>0</v>
      </c>
      <c r="F15" s="7">
        <f>IF(COUNTIF('Start Set'!A:A, A15) &gt; 0, 1, 0)</f>
        <v>0</v>
      </c>
      <c r="G15" s="7">
        <f>IF(COUNTIF('Iteration 1 - Forward'!A:A, A15) &gt; 0, 1, 0)</f>
        <v>0</v>
      </c>
      <c r="H15" s="7">
        <f>IF(COUNTIF('Iteration 1 - Backward'!A:A, A15) &gt; 0, 1, 0)</f>
        <v>0</v>
      </c>
      <c r="I15" s="7">
        <f>IF(COUNTIF('Iteration 2 - Forward-Forward'!A:A, A15) &gt; 0, 1, 0)</f>
        <v>0</v>
      </c>
      <c r="J15" s="7">
        <f>IF(COUNTIF('Iteration 2 - Forward-Backward'!A:A, A15) &gt; 0, 1, 0)</f>
        <v>0</v>
      </c>
      <c r="K15" s="7">
        <f>IF(COUNTIF('Iteration 2 - Backward-Backward'!A:A, A15) &gt; 0, 1, 0)</f>
        <v>0</v>
      </c>
      <c r="L15" s="7">
        <f>IF(COUNTIF('Iteration 2 - Backward-Forward'!A:A, A15) &gt; 0, 1, 0)</f>
        <v>0</v>
      </c>
      <c r="M15" s="7">
        <f>IF(COUNTIF('Iteration 3 - FFF'!A:A, A15) &gt; 0, 1, 0)</f>
        <v>0</v>
      </c>
      <c r="N15" s="7">
        <f>IF(COUNTIF('Iteration 3 - FFB'!A:A, A15) &gt; 0, 1, 0)</f>
        <v>0</v>
      </c>
      <c r="O15" s="7">
        <f>IF(COUNTIF('Iteration 3 - FBF'!A:A, A15) &gt; 0, 1, 0)</f>
        <v>0</v>
      </c>
      <c r="P15" s="7">
        <f>IF(COUNTIF('Iteration 3 - FBB'!A:A, A15) &gt; 0, 1, 0)</f>
        <v>0</v>
      </c>
      <c r="Q15" s="7">
        <f>IF(COUNTIF('Iteration 3 - BBB'!A:A, A15) &gt; 0, 1, 0)</f>
        <v>0</v>
      </c>
      <c r="R15" s="7">
        <f>IF(COUNTIF('Iteration 3 - BBF'!A:A, A15) &gt; 0, 1, 0)</f>
        <v>0</v>
      </c>
      <c r="S15" s="7">
        <f>IF(COUNTIF('Iteration 3 - BFF'!A:A, A15) &gt; 0, 1, 0)</f>
        <v>0</v>
      </c>
      <c r="T15" s="7">
        <f>IF(COUNTIF('Iteration 3 - BFB'!A:A, A15) &gt; 0, 1, 0)</f>
        <v>0</v>
      </c>
      <c r="U15" s="7">
        <f>IF(COUNTIF('Iteration 4 - FFBB'!A:A, A15) &gt; 0, 1, 0)</f>
        <v>0</v>
      </c>
      <c r="V15" s="7">
        <f>IF(COUNTIF('Iteration 4 - FFBF'!A:A, A15) &gt; 0, 1, 0)</f>
        <v>0</v>
      </c>
      <c r="W15" s="7">
        <f>IF(COUNTIF('Iteration 4 - FBBB'!A:A, A15) &gt; 0, 1, 0)</f>
        <v>0</v>
      </c>
      <c r="X15" s="7"/>
      <c r="Y15" s="7">
        <v>1</v>
      </c>
    </row>
    <row r="16" spans="1:30" x14ac:dyDescent="0.25">
      <c r="A16" s="7" t="s">
        <v>13837</v>
      </c>
      <c r="B16" s="7" t="s">
        <v>13838</v>
      </c>
      <c r="C16" s="7">
        <v>2025</v>
      </c>
      <c r="D16" s="7" t="s">
        <v>13839</v>
      </c>
      <c r="E16" s="7">
        <f t="shared" si="0"/>
        <v>0</v>
      </c>
      <c r="F16" s="7">
        <f>IF(COUNTIF('Start Set'!A:A, A16) &gt; 0, 1, 0)</f>
        <v>0</v>
      </c>
      <c r="G16" s="7">
        <f>IF(COUNTIF('Iteration 1 - Forward'!A:A, A16) &gt; 0, 1, 0)</f>
        <v>0</v>
      </c>
      <c r="H16" s="7">
        <f>IF(COUNTIF('Iteration 1 - Backward'!A:A, A16) &gt; 0, 1, 0)</f>
        <v>0</v>
      </c>
      <c r="I16" s="7">
        <f>IF(COUNTIF('Iteration 2 - Forward-Forward'!A:A, A16) &gt; 0, 1, 0)</f>
        <v>0</v>
      </c>
      <c r="J16" s="7">
        <f>IF(COUNTIF('Iteration 2 - Forward-Backward'!A:A, A16) &gt; 0, 1, 0)</f>
        <v>0</v>
      </c>
      <c r="K16" s="7">
        <f>IF(COUNTIF('Iteration 2 - Backward-Backward'!A:A, A16) &gt; 0, 1, 0)</f>
        <v>0</v>
      </c>
      <c r="L16" s="7">
        <f>IF(COUNTIF('Iteration 2 - Backward-Forward'!A:A, A16) &gt; 0, 1, 0)</f>
        <v>0</v>
      </c>
      <c r="M16" s="7">
        <f>IF(COUNTIF('Iteration 3 - FFF'!A:A, A16) &gt; 0, 1, 0)</f>
        <v>0</v>
      </c>
      <c r="N16" s="7">
        <f>IF(COUNTIF('Iteration 3 - FFB'!A:A, A16) &gt; 0, 1, 0)</f>
        <v>0</v>
      </c>
      <c r="O16" s="7">
        <f>IF(COUNTIF('Iteration 3 - FBF'!A:A, A16) &gt; 0, 1, 0)</f>
        <v>0</v>
      </c>
      <c r="P16" s="7">
        <f>IF(COUNTIF('Iteration 3 - FBB'!A:A, A16) &gt; 0, 1, 0)</f>
        <v>0</v>
      </c>
      <c r="Q16" s="7">
        <f>IF(COUNTIF('Iteration 3 - BBB'!A:A, A16) &gt; 0, 1, 0)</f>
        <v>0</v>
      </c>
      <c r="R16" s="7">
        <f>IF(COUNTIF('Iteration 3 - BBF'!A:A, A16) &gt; 0, 1, 0)</f>
        <v>0</v>
      </c>
      <c r="S16" s="7">
        <f>IF(COUNTIF('Iteration 3 - BFF'!A:A, A16) &gt; 0, 1, 0)</f>
        <v>0</v>
      </c>
      <c r="T16" s="7">
        <f>IF(COUNTIF('Iteration 3 - BFB'!A:A, A16) &gt; 0, 1, 0)</f>
        <v>0</v>
      </c>
      <c r="U16" s="7">
        <f>IF(COUNTIF('Iteration 4 - FFBB'!A:A, A16) &gt; 0, 1, 0)</f>
        <v>0</v>
      </c>
      <c r="V16" s="7">
        <f>IF(COUNTIF('Iteration 4 - FFBF'!A:A, A16) &gt; 0, 1, 0)</f>
        <v>0</v>
      </c>
      <c r="W16" s="7">
        <f>IF(COUNTIF('Iteration 4 - FBBB'!A:A, A16) &gt; 0, 1, 0)</f>
        <v>0</v>
      </c>
      <c r="X16" s="7"/>
      <c r="Y16" s="7"/>
      <c r="Z16" s="7"/>
      <c r="AA16" s="7">
        <v>1</v>
      </c>
    </row>
    <row r="17" spans="1:27" x14ac:dyDescent="0.25">
      <c r="A17" s="7" t="s">
        <v>13843</v>
      </c>
      <c r="B17" s="7" t="s">
        <v>13844</v>
      </c>
      <c r="C17" s="7">
        <v>2023</v>
      </c>
      <c r="D17" s="7" t="s">
        <v>11114</v>
      </c>
      <c r="E17" s="7">
        <f t="shared" si="0"/>
        <v>0</v>
      </c>
      <c r="F17" s="7">
        <f>IF(COUNTIF('Start Set'!A:A, A17) &gt; 0, 1, 0)</f>
        <v>0</v>
      </c>
      <c r="G17" s="7">
        <f>IF(COUNTIF('Iteration 1 - Forward'!A:A, A17) &gt; 0, 1, 0)</f>
        <v>0</v>
      </c>
      <c r="H17" s="7">
        <f>IF(COUNTIF('Iteration 1 - Backward'!A:A, A17) &gt; 0, 1, 0)</f>
        <v>0</v>
      </c>
      <c r="I17" s="7">
        <f>IF(COUNTIF('Iteration 2 - Forward-Forward'!A:A, A17) &gt; 0, 1, 0)</f>
        <v>0</v>
      </c>
      <c r="J17" s="7">
        <f>IF(COUNTIF('Iteration 2 - Forward-Backward'!A:A, A17) &gt; 0, 1, 0)</f>
        <v>0</v>
      </c>
      <c r="K17" s="7">
        <f>IF(COUNTIF('Iteration 2 - Backward-Backward'!A:A, A17) &gt; 0, 1, 0)</f>
        <v>0</v>
      </c>
      <c r="L17" s="7">
        <f>IF(COUNTIF('Iteration 2 - Backward-Forward'!A:A, A17) &gt; 0, 1, 0)</f>
        <v>0</v>
      </c>
      <c r="M17" s="7">
        <f>IF(COUNTIF('Iteration 3 - FFF'!A:A, A17) &gt; 0, 1, 0)</f>
        <v>0</v>
      </c>
      <c r="N17" s="7">
        <f>IF(COUNTIF('Iteration 3 - FFB'!A:A, A17) &gt; 0, 1, 0)</f>
        <v>0</v>
      </c>
      <c r="O17" s="7">
        <f>IF(COUNTIF('Iteration 3 - FBF'!A:A, A17) &gt; 0, 1, 0)</f>
        <v>0</v>
      </c>
      <c r="P17" s="7">
        <f>IF(COUNTIF('Iteration 3 - FBB'!A:A, A17) &gt; 0, 1, 0)</f>
        <v>0</v>
      </c>
      <c r="Q17" s="7">
        <f>IF(COUNTIF('Iteration 3 - BBB'!A:A, A17) &gt; 0, 1, 0)</f>
        <v>0</v>
      </c>
      <c r="R17" s="7">
        <f>IF(COUNTIF('Iteration 3 - BBF'!A:A, A17) &gt; 0, 1, 0)</f>
        <v>0</v>
      </c>
      <c r="S17" s="7">
        <f>IF(COUNTIF('Iteration 3 - BFF'!A:A, A17) &gt; 0, 1, 0)</f>
        <v>0</v>
      </c>
      <c r="T17" s="7">
        <f>IF(COUNTIF('Iteration 3 - BFB'!A:A, A17) &gt; 0, 1, 0)</f>
        <v>0</v>
      </c>
      <c r="U17" s="7">
        <f>IF(COUNTIF('Iteration 4 - FFBB'!A:A, A17) &gt; 0, 1, 0)</f>
        <v>0</v>
      </c>
      <c r="V17" s="7">
        <f>IF(COUNTIF('Iteration 4 - FFBF'!A:A, A17) &gt; 0, 1, 0)</f>
        <v>0</v>
      </c>
      <c r="W17" s="7">
        <f>IF(COUNTIF('Iteration 4 - FBBB'!A:A, A17) &gt; 0, 1, 0)</f>
        <v>0</v>
      </c>
      <c r="X17" s="7"/>
      <c r="Y17" s="7"/>
      <c r="Z17" s="7"/>
      <c r="AA17" s="7">
        <v>1</v>
      </c>
    </row>
    <row r="18" spans="1:27" x14ac:dyDescent="0.25">
      <c r="A18" s="7" t="s">
        <v>13849</v>
      </c>
      <c r="B18" s="7" t="s">
        <v>13850</v>
      </c>
      <c r="C18" s="7">
        <v>2025</v>
      </c>
      <c r="D18" s="7" t="s">
        <v>13851</v>
      </c>
      <c r="E18" s="7">
        <f t="shared" si="0"/>
        <v>0</v>
      </c>
      <c r="F18" s="7">
        <f>IF(COUNTIF('Start Set'!A:A, A18) &gt; 0, 1, 0)</f>
        <v>0</v>
      </c>
      <c r="G18" s="7">
        <f>IF(COUNTIF('Iteration 1 - Forward'!A:A, A18) &gt; 0, 1, 0)</f>
        <v>0</v>
      </c>
      <c r="H18" s="7">
        <f>IF(COUNTIF('Iteration 1 - Backward'!A:A, A18) &gt; 0, 1, 0)</f>
        <v>0</v>
      </c>
      <c r="I18" s="7">
        <f>IF(COUNTIF('Iteration 2 - Forward-Forward'!A:A, A18) &gt; 0, 1, 0)</f>
        <v>0</v>
      </c>
      <c r="J18" s="7">
        <f>IF(COUNTIF('Iteration 2 - Forward-Backward'!A:A, A18) &gt; 0, 1, 0)</f>
        <v>0</v>
      </c>
      <c r="K18" s="7">
        <f>IF(COUNTIF('Iteration 2 - Backward-Backward'!A:A, A18) &gt; 0, 1, 0)</f>
        <v>0</v>
      </c>
      <c r="L18" s="7">
        <f>IF(COUNTIF('Iteration 2 - Backward-Forward'!A:A, A18) &gt; 0, 1, 0)</f>
        <v>0</v>
      </c>
      <c r="M18" s="7">
        <f>IF(COUNTIF('Iteration 3 - FFF'!A:A, A18) &gt; 0, 1, 0)</f>
        <v>0</v>
      </c>
      <c r="N18" s="7">
        <f>IF(COUNTIF('Iteration 3 - FFB'!A:A, A18) &gt; 0, 1, 0)</f>
        <v>0</v>
      </c>
      <c r="O18" s="7">
        <f>IF(COUNTIF('Iteration 3 - FBF'!A:A, A18) &gt; 0, 1, 0)</f>
        <v>0</v>
      </c>
      <c r="P18" s="7">
        <f>IF(COUNTIF('Iteration 3 - FBB'!A:A, A18) &gt; 0, 1, 0)</f>
        <v>0</v>
      </c>
      <c r="Q18" s="7">
        <f>IF(COUNTIF('Iteration 3 - BBB'!A:A, A18) &gt; 0, 1, 0)</f>
        <v>0</v>
      </c>
      <c r="R18" s="7">
        <f>IF(COUNTIF('Iteration 3 - BBF'!A:A, A18) &gt; 0, 1, 0)</f>
        <v>0</v>
      </c>
      <c r="S18" s="7">
        <f>IF(COUNTIF('Iteration 3 - BFF'!A:A, A18) &gt; 0, 1, 0)</f>
        <v>0</v>
      </c>
      <c r="T18" s="7">
        <f>IF(COUNTIF('Iteration 3 - BFB'!A:A, A18) &gt; 0, 1, 0)</f>
        <v>0</v>
      </c>
      <c r="U18" s="7">
        <f>IF(COUNTIF('Iteration 4 - FFBB'!A:A, A18) &gt; 0, 1, 0)</f>
        <v>0</v>
      </c>
      <c r="V18" s="7">
        <f>IF(COUNTIF('Iteration 4 - FFBF'!A:A, A18) &gt; 0, 1, 0)</f>
        <v>0</v>
      </c>
      <c r="W18" s="7">
        <f>IF(COUNTIF('Iteration 4 - FBBB'!A:A, A18) &gt; 0, 1, 0)</f>
        <v>0</v>
      </c>
      <c r="X18" s="7"/>
      <c r="Y18" s="7"/>
      <c r="Z18" s="7"/>
      <c r="AA18" s="7">
        <v>1</v>
      </c>
    </row>
    <row r="19" spans="1:27" x14ac:dyDescent="0.25">
      <c r="A19" s="7" t="s">
        <v>13852</v>
      </c>
      <c r="B19" s="7" t="s">
        <v>13853</v>
      </c>
      <c r="C19" s="7">
        <v>2021</v>
      </c>
      <c r="D19" s="7" t="s">
        <v>13854</v>
      </c>
      <c r="E19" s="7">
        <f t="shared" si="0"/>
        <v>0</v>
      </c>
      <c r="F19" s="7">
        <f>IF(COUNTIF('Start Set'!A:A, A19) &gt; 0, 1, 0)</f>
        <v>0</v>
      </c>
      <c r="G19" s="7">
        <f>IF(COUNTIF('Iteration 1 - Forward'!A:A, A19) &gt; 0, 1, 0)</f>
        <v>0</v>
      </c>
      <c r="H19" s="7">
        <f>IF(COUNTIF('Iteration 1 - Backward'!A:A, A19) &gt; 0, 1, 0)</f>
        <v>0</v>
      </c>
      <c r="I19" s="7">
        <f>IF(COUNTIF('Iteration 2 - Forward-Forward'!A:A, A19) &gt; 0, 1, 0)</f>
        <v>0</v>
      </c>
      <c r="J19" s="7">
        <f>IF(COUNTIF('Iteration 2 - Forward-Backward'!A:A, A19) &gt; 0, 1, 0)</f>
        <v>0</v>
      </c>
      <c r="K19" s="7">
        <f>IF(COUNTIF('Iteration 2 - Backward-Backward'!A:A, A19) &gt; 0, 1, 0)</f>
        <v>0</v>
      </c>
      <c r="L19" s="7">
        <f>IF(COUNTIF('Iteration 2 - Backward-Forward'!A:A, A19) &gt; 0, 1, 0)</f>
        <v>0</v>
      </c>
      <c r="M19" s="7">
        <f>IF(COUNTIF('Iteration 3 - FFF'!A:A, A19) &gt; 0, 1, 0)</f>
        <v>0</v>
      </c>
      <c r="N19" s="7">
        <f>IF(COUNTIF('Iteration 3 - FFB'!A:A, A19) &gt; 0, 1, 0)</f>
        <v>0</v>
      </c>
      <c r="O19" s="7">
        <f>IF(COUNTIF('Iteration 3 - FBF'!A:A, A19) &gt; 0, 1, 0)</f>
        <v>0</v>
      </c>
      <c r="P19" s="7">
        <f>IF(COUNTIF('Iteration 3 - FBB'!A:A, A19) &gt; 0, 1, 0)</f>
        <v>0</v>
      </c>
      <c r="Q19" s="7">
        <f>IF(COUNTIF('Iteration 3 - BBB'!A:A, A19) &gt; 0, 1, 0)</f>
        <v>0</v>
      </c>
      <c r="R19" s="7">
        <f>IF(COUNTIF('Iteration 3 - BBF'!A:A, A19) &gt; 0, 1, 0)</f>
        <v>0</v>
      </c>
      <c r="S19" s="7">
        <f>IF(COUNTIF('Iteration 3 - BFF'!A:A, A19) &gt; 0, 1, 0)</f>
        <v>0</v>
      </c>
      <c r="T19" s="7">
        <f>IF(COUNTIF('Iteration 3 - BFB'!A:A, A19) &gt; 0, 1, 0)</f>
        <v>0</v>
      </c>
      <c r="U19" s="7">
        <f>IF(COUNTIF('Iteration 4 - FFBB'!A:A, A19) &gt; 0, 1, 0)</f>
        <v>0</v>
      </c>
      <c r="V19" s="7">
        <f>IF(COUNTIF('Iteration 4 - FFBF'!A:A, A19) &gt; 0, 1, 0)</f>
        <v>0</v>
      </c>
      <c r="W19" s="7">
        <f>IF(COUNTIF('Iteration 4 - FBBB'!A:A, A19) &gt; 0, 1, 0)</f>
        <v>0</v>
      </c>
      <c r="X19" s="7"/>
      <c r="Y19" s="7"/>
      <c r="Z19" s="7">
        <v>1</v>
      </c>
    </row>
    <row r="20" spans="1:27" x14ac:dyDescent="0.25">
      <c r="A20" s="7" t="s">
        <v>13855</v>
      </c>
      <c r="B20" s="7" t="s">
        <v>13856</v>
      </c>
      <c r="C20" s="7">
        <v>2023</v>
      </c>
      <c r="D20" s="7" t="s">
        <v>13857</v>
      </c>
      <c r="E20" s="7">
        <f t="shared" si="0"/>
        <v>0</v>
      </c>
      <c r="F20" s="7">
        <f>IF(COUNTIF('Start Set'!A:A, A20) &gt; 0, 1, 0)</f>
        <v>0</v>
      </c>
      <c r="G20" s="7">
        <f>IF(COUNTIF('Iteration 1 - Forward'!A:A, A20) &gt; 0, 1, 0)</f>
        <v>0</v>
      </c>
      <c r="H20" s="7">
        <f>IF(COUNTIF('Iteration 1 - Backward'!A:A, A20) &gt; 0, 1, 0)</f>
        <v>0</v>
      </c>
      <c r="I20" s="7">
        <f>IF(COUNTIF('Iteration 2 - Forward-Forward'!A:A, A20) &gt; 0, 1, 0)</f>
        <v>0</v>
      </c>
      <c r="J20" s="7">
        <f>IF(COUNTIF('Iteration 2 - Forward-Backward'!A:A, A20) &gt; 0, 1, 0)</f>
        <v>0</v>
      </c>
      <c r="K20" s="7">
        <f>IF(COUNTIF('Iteration 2 - Backward-Backward'!A:A, A20) &gt; 0, 1, 0)</f>
        <v>0</v>
      </c>
      <c r="L20" s="7">
        <f>IF(COUNTIF('Iteration 2 - Backward-Forward'!A:A, A20) &gt; 0, 1, 0)</f>
        <v>0</v>
      </c>
      <c r="M20" s="7">
        <f>IF(COUNTIF('Iteration 3 - FFF'!A:A, A20) &gt; 0, 1, 0)</f>
        <v>0</v>
      </c>
      <c r="N20" s="7">
        <f>IF(COUNTIF('Iteration 3 - FFB'!A:A, A20) &gt; 0, 1, 0)</f>
        <v>0</v>
      </c>
      <c r="O20" s="7">
        <f>IF(COUNTIF('Iteration 3 - FBF'!A:A, A20) &gt; 0, 1, 0)</f>
        <v>0</v>
      </c>
      <c r="P20" s="7">
        <f>IF(COUNTIF('Iteration 3 - FBB'!A:A, A20) &gt; 0, 1, 0)</f>
        <v>0</v>
      </c>
      <c r="Q20" s="7">
        <f>IF(COUNTIF('Iteration 3 - BBB'!A:A, A20) &gt; 0, 1, 0)</f>
        <v>0</v>
      </c>
      <c r="R20" s="7">
        <f>IF(COUNTIF('Iteration 3 - BBF'!A:A, A20) &gt; 0, 1, 0)</f>
        <v>0</v>
      </c>
      <c r="S20" s="7">
        <f>IF(COUNTIF('Iteration 3 - BFF'!A:A, A20) &gt; 0, 1, 0)</f>
        <v>0</v>
      </c>
      <c r="T20" s="7">
        <f>IF(COUNTIF('Iteration 3 - BFB'!A:A, A20) &gt; 0, 1, 0)</f>
        <v>0</v>
      </c>
      <c r="U20" s="7">
        <f>IF(COUNTIF('Iteration 4 - FFBB'!A:A, A20) &gt; 0, 1, 0)</f>
        <v>0</v>
      </c>
      <c r="V20" s="7">
        <f>IF(COUNTIF('Iteration 4 - FFBF'!A:A, A20) &gt; 0, 1, 0)</f>
        <v>0</v>
      </c>
      <c r="W20" s="7">
        <f>IF(COUNTIF('Iteration 4 - FBBB'!A:A, A20) &gt; 0, 1, 0)</f>
        <v>0</v>
      </c>
      <c r="X20" s="7"/>
      <c r="Y20" s="7"/>
      <c r="Z20" s="7"/>
      <c r="AA20" s="7">
        <v>1</v>
      </c>
    </row>
    <row r="21" spans="1:27" x14ac:dyDescent="0.25">
      <c r="A21" s="7" t="s">
        <v>13858</v>
      </c>
      <c r="B21" s="7" t="s">
        <v>13859</v>
      </c>
      <c r="C21" s="7">
        <v>2023</v>
      </c>
      <c r="D21" s="7" t="s">
        <v>13860</v>
      </c>
      <c r="E21" s="7">
        <f t="shared" si="0"/>
        <v>0</v>
      </c>
      <c r="F21" s="7">
        <f>IF(COUNTIF('Start Set'!A:A, A21) &gt; 0, 1, 0)</f>
        <v>0</v>
      </c>
      <c r="G21" s="7">
        <f>IF(COUNTIF('Iteration 1 - Forward'!A:A, A21) &gt; 0, 1, 0)</f>
        <v>0</v>
      </c>
      <c r="H21" s="7">
        <f>IF(COUNTIF('Iteration 1 - Backward'!A:A, A21) &gt; 0, 1, 0)</f>
        <v>0</v>
      </c>
      <c r="I21" s="7">
        <f>IF(COUNTIF('Iteration 2 - Forward-Forward'!A:A, A21) &gt; 0, 1, 0)</f>
        <v>0</v>
      </c>
      <c r="J21" s="7">
        <f>IF(COUNTIF('Iteration 2 - Forward-Backward'!A:A, A21) &gt; 0, 1, 0)</f>
        <v>0</v>
      </c>
      <c r="K21" s="7">
        <f>IF(COUNTIF('Iteration 2 - Backward-Backward'!A:A, A21) &gt; 0, 1, 0)</f>
        <v>0</v>
      </c>
      <c r="L21" s="7">
        <f>IF(COUNTIF('Iteration 2 - Backward-Forward'!A:A, A21) &gt; 0, 1, 0)</f>
        <v>0</v>
      </c>
      <c r="M21" s="7">
        <f>IF(COUNTIF('Iteration 3 - FFF'!A:A, A21) &gt; 0, 1, 0)</f>
        <v>0</v>
      </c>
      <c r="N21" s="7">
        <f>IF(COUNTIF('Iteration 3 - FFB'!A:A, A21) &gt; 0, 1, 0)</f>
        <v>0</v>
      </c>
      <c r="O21" s="7">
        <f>IF(COUNTIF('Iteration 3 - FBF'!A:A, A21) &gt; 0, 1, 0)</f>
        <v>0</v>
      </c>
      <c r="P21" s="7">
        <f>IF(COUNTIF('Iteration 3 - FBB'!A:A, A21) &gt; 0, 1, 0)</f>
        <v>0</v>
      </c>
      <c r="Q21" s="7">
        <f>IF(COUNTIF('Iteration 3 - BBB'!A:A, A21) &gt; 0, 1, 0)</f>
        <v>0</v>
      </c>
      <c r="R21" s="7">
        <f>IF(COUNTIF('Iteration 3 - BBF'!A:A, A21) &gt; 0, 1, 0)</f>
        <v>0</v>
      </c>
      <c r="S21" s="7">
        <f>IF(COUNTIF('Iteration 3 - BFF'!A:A, A21) &gt; 0, 1, 0)</f>
        <v>0</v>
      </c>
      <c r="T21" s="7">
        <f>IF(COUNTIF('Iteration 3 - BFB'!A:A, A21) &gt; 0, 1, 0)</f>
        <v>0</v>
      </c>
      <c r="U21" s="7">
        <f>IF(COUNTIF('Iteration 4 - FFBB'!A:A, A21) &gt; 0, 1, 0)</f>
        <v>0</v>
      </c>
      <c r="V21" s="7">
        <f>IF(COUNTIF('Iteration 4 - FFBF'!A:A, A21) &gt; 0, 1, 0)</f>
        <v>0</v>
      </c>
      <c r="W21" s="7">
        <f>IF(COUNTIF('Iteration 4 - FBBB'!A:A, A21) &gt; 0, 1, 0)</f>
        <v>0</v>
      </c>
      <c r="X21" s="7"/>
      <c r="Y21" s="7"/>
      <c r="Z21" s="7"/>
      <c r="AA21" s="7">
        <v>1</v>
      </c>
    </row>
    <row r="22" spans="1:27" x14ac:dyDescent="0.25">
      <c r="A22" s="7" t="s">
        <v>13861</v>
      </c>
      <c r="B22" s="7" t="s">
        <v>13862</v>
      </c>
      <c r="C22" s="7">
        <v>2021</v>
      </c>
      <c r="D22" s="7" t="s">
        <v>13854</v>
      </c>
      <c r="E22" s="7">
        <f t="shared" si="0"/>
        <v>0</v>
      </c>
      <c r="F22" s="7">
        <f>IF(COUNTIF('Start Set'!A:A, A22) &gt; 0, 1, 0)</f>
        <v>0</v>
      </c>
      <c r="G22" s="7">
        <f>IF(COUNTIF('Iteration 1 - Forward'!A:A, A22) &gt; 0, 1, 0)</f>
        <v>0</v>
      </c>
      <c r="H22" s="7">
        <f>IF(COUNTIF('Iteration 1 - Backward'!A:A, A22) &gt; 0, 1, 0)</f>
        <v>0</v>
      </c>
      <c r="I22" s="7">
        <f>IF(COUNTIF('Iteration 2 - Forward-Forward'!A:A, A22) &gt; 0, 1, 0)</f>
        <v>0</v>
      </c>
      <c r="J22" s="7">
        <f>IF(COUNTIF('Iteration 2 - Forward-Backward'!A:A, A22) &gt; 0, 1, 0)</f>
        <v>0</v>
      </c>
      <c r="K22" s="7">
        <f>IF(COUNTIF('Iteration 2 - Backward-Backward'!A:A, A22) &gt; 0, 1, 0)</f>
        <v>0</v>
      </c>
      <c r="L22" s="7">
        <f>IF(COUNTIF('Iteration 2 - Backward-Forward'!A:A, A22) &gt; 0, 1, 0)</f>
        <v>0</v>
      </c>
      <c r="M22" s="7">
        <f>IF(COUNTIF('Iteration 3 - FFF'!A:A, A22) &gt; 0, 1, 0)</f>
        <v>0</v>
      </c>
      <c r="N22" s="7">
        <f>IF(COUNTIF('Iteration 3 - FFB'!A:A, A22) &gt; 0, 1, 0)</f>
        <v>0</v>
      </c>
      <c r="O22" s="7">
        <f>IF(COUNTIF('Iteration 3 - FBF'!A:A, A22) &gt; 0, 1, 0)</f>
        <v>0</v>
      </c>
      <c r="P22" s="7">
        <f>IF(COUNTIF('Iteration 3 - FBB'!A:A, A22) &gt; 0, 1, 0)</f>
        <v>0</v>
      </c>
      <c r="Q22" s="7">
        <f>IF(COUNTIF('Iteration 3 - BBB'!A:A, A22) &gt; 0, 1, 0)</f>
        <v>0</v>
      </c>
      <c r="R22" s="7">
        <f>IF(COUNTIF('Iteration 3 - BBF'!A:A, A22) &gt; 0, 1, 0)</f>
        <v>0</v>
      </c>
      <c r="S22" s="7">
        <f>IF(COUNTIF('Iteration 3 - BFF'!A:A, A22) &gt; 0, 1, 0)</f>
        <v>0</v>
      </c>
      <c r="T22" s="7">
        <f>IF(COUNTIF('Iteration 3 - BFB'!A:A, A22) &gt; 0, 1, 0)</f>
        <v>0</v>
      </c>
      <c r="U22" s="7">
        <f>IF(COUNTIF('Iteration 4 - FFBB'!A:A, A22) &gt; 0, 1, 0)</f>
        <v>0</v>
      </c>
      <c r="V22" s="7">
        <f>IF(COUNTIF('Iteration 4 - FFBF'!A:A, A22) &gt; 0, 1, 0)</f>
        <v>0</v>
      </c>
      <c r="W22" s="7">
        <f>IF(COUNTIF('Iteration 4 - FBBB'!A:A, A22) &gt; 0, 1, 0)</f>
        <v>0</v>
      </c>
      <c r="X22" s="7"/>
      <c r="Y22" s="7"/>
      <c r="Z22" s="7"/>
      <c r="AA22" s="7">
        <v>1</v>
      </c>
    </row>
    <row r="23" spans="1:27" x14ac:dyDescent="0.25">
      <c r="A23" s="7" t="s">
        <v>477</v>
      </c>
      <c r="B23" s="7" t="s">
        <v>13863</v>
      </c>
      <c r="C23" s="7"/>
      <c r="D23" s="7" t="s">
        <v>7893</v>
      </c>
      <c r="E23" s="7">
        <f t="shared" si="0"/>
        <v>0</v>
      </c>
      <c r="F23" s="7">
        <f>IF(COUNTIF('Start Set'!A:A, A23) &gt; 0, 1, 0)</f>
        <v>0</v>
      </c>
      <c r="G23" s="7">
        <f>IF(COUNTIF('Iteration 1 - Forward'!A:A, A23) &gt; 0, 1, 0)</f>
        <v>0</v>
      </c>
      <c r="H23" s="7">
        <f>IF(COUNTIF('Iteration 1 - Backward'!A:A, A23) &gt; 0, 1, 0)</f>
        <v>0</v>
      </c>
      <c r="I23" s="7">
        <f>IF(COUNTIF('Iteration 2 - Forward-Forward'!A:A, A23) &gt; 0, 1, 0)</f>
        <v>0</v>
      </c>
      <c r="J23" s="7">
        <f>IF(COUNTIF('Iteration 2 - Forward-Backward'!A:A, A23) &gt; 0, 1, 0)</f>
        <v>0</v>
      </c>
      <c r="K23" s="7">
        <f>IF(COUNTIF('Iteration 2 - Backward-Backward'!A:A, A23) &gt; 0, 1, 0)</f>
        <v>0</v>
      </c>
      <c r="L23" s="7">
        <f>IF(COUNTIF('Iteration 2 - Backward-Forward'!A:A, A23) &gt; 0, 1, 0)</f>
        <v>0</v>
      </c>
      <c r="M23" s="7">
        <f>IF(COUNTIF('Iteration 3 - FFF'!A:A, A23) &gt; 0, 1, 0)</f>
        <v>0</v>
      </c>
      <c r="N23" s="7">
        <f>IF(COUNTIF('Iteration 3 - FFB'!A:A, A23) &gt; 0, 1, 0)</f>
        <v>1</v>
      </c>
      <c r="O23" s="7">
        <f>IF(COUNTIF('Iteration 3 - FBF'!A:A, A23) &gt; 0, 1, 0)</f>
        <v>0</v>
      </c>
      <c r="P23" s="7">
        <f>IF(COUNTIF('Iteration 3 - FBB'!A:A, A23) &gt; 0, 1, 0)</f>
        <v>0</v>
      </c>
      <c r="Q23" s="7">
        <f>IF(COUNTIF('Iteration 3 - BBB'!A:A, A23) &gt; 0, 1, 0)</f>
        <v>0</v>
      </c>
      <c r="R23" s="7">
        <f>IF(COUNTIF('Iteration 3 - BBF'!A:A, A23) &gt; 0, 1, 0)</f>
        <v>0</v>
      </c>
      <c r="S23" s="7">
        <f>IF(COUNTIF('Iteration 3 - BFF'!A:A, A23) &gt; 0, 1, 0)</f>
        <v>0</v>
      </c>
      <c r="T23" s="7">
        <f>IF(COUNTIF('Iteration 3 - BFB'!A:A, A23) &gt; 0, 1, 0)</f>
        <v>0</v>
      </c>
      <c r="U23" s="7">
        <f>IF(COUNTIF('Iteration 4 - FFBB'!A:A, A23) &gt; 0, 1, 0)</f>
        <v>0</v>
      </c>
      <c r="V23" s="7">
        <f>IF(COUNTIF('Iteration 4 - FFBF'!A:A, A23) &gt; 0, 1, 0)</f>
        <v>0</v>
      </c>
      <c r="W23" s="7">
        <f>IF(COUNTIF('Iteration 4 - FBBB'!A:A, A23) &gt; 0, 1, 0)</f>
        <v>0</v>
      </c>
      <c r="X23" s="7"/>
      <c r="Y23" s="7"/>
      <c r="Z23" s="7">
        <v>1</v>
      </c>
    </row>
    <row r="24" spans="1:27" x14ac:dyDescent="0.25">
      <c r="A24" s="7" t="s">
        <v>13864</v>
      </c>
      <c r="B24" s="7" t="s">
        <v>13865</v>
      </c>
      <c r="C24" s="7">
        <v>2024</v>
      </c>
      <c r="D24" s="7" t="s">
        <v>13866</v>
      </c>
      <c r="E24" s="7">
        <f t="shared" si="0"/>
        <v>0</v>
      </c>
      <c r="F24" s="7">
        <f>IF(COUNTIF('Start Set'!A:A, A24) &gt; 0, 1, 0)</f>
        <v>0</v>
      </c>
      <c r="G24" s="7">
        <f>IF(COUNTIF('Iteration 1 - Forward'!A:A, A24) &gt; 0, 1, 0)</f>
        <v>0</v>
      </c>
      <c r="H24" s="7">
        <f>IF(COUNTIF('Iteration 1 - Backward'!A:A, A24) &gt; 0, 1, 0)</f>
        <v>0</v>
      </c>
      <c r="I24" s="7">
        <f>IF(COUNTIF('Iteration 2 - Forward-Forward'!A:A, A24) &gt; 0, 1, 0)</f>
        <v>0</v>
      </c>
      <c r="J24" s="7">
        <f>IF(COUNTIF('Iteration 2 - Forward-Backward'!A:A, A24) &gt; 0, 1, 0)</f>
        <v>0</v>
      </c>
      <c r="K24" s="7">
        <f>IF(COUNTIF('Iteration 2 - Backward-Backward'!A:A, A24) &gt; 0, 1, 0)</f>
        <v>0</v>
      </c>
      <c r="L24" s="7">
        <f>IF(COUNTIF('Iteration 2 - Backward-Forward'!A:A, A24) &gt; 0, 1, 0)</f>
        <v>0</v>
      </c>
      <c r="M24" s="7">
        <f>IF(COUNTIF('Iteration 3 - FFF'!A:A, A24) &gt; 0, 1, 0)</f>
        <v>0</v>
      </c>
      <c r="N24" s="7">
        <f>IF(COUNTIF('Iteration 3 - FFB'!A:A, A24) &gt; 0, 1, 0)</f>
        <v>0</v>
      </c>
      <c r="O24" s="7">
        <f>IF(COUNTIF('Iteration 3 - FBF'!A:A, A24) &gt; 0, 1, 0)</f>
        <v>0</v>
      </c>
      <c r="P24" s="7">
        <f>IF(COUNTIF('Iteration 3 - FBB'!A:A, A24) &gt; 0, 1, 0)</f>
        <v>0</v>
      </c>
      <c r="Q24" s="7">
        <f>IF(COUNTIF('Iteration 3 - BBB'!A:A, A24) &gt; 0, 1, 0)</f>
        <v>0</v>
      </c>
      <c r="R24" s="7">
        <f>IF(COUNTIF('Iteration 3 - BBF'!A:A, A24) &gt; 0, 1, 0)</f>
        <v>0</v>
      </c>
      <c r="S24" s="7">
        <f>IF(COUNTIF('Iteration 3 - BFF'!A:A, A24) &gt; 0, 1, 0)</f>
        <v>0</v>
      </c>
      <c r="T24" s="7">
        <f>IF(COUNTIF('Iteration 3 - BFB'!A:A, A24) &gt; 0, 1, 0)</f>
        <v>0</v>
      </c>
      <c r="U24" s="7">
        <f>IF(COUNTIF('Iteration 4 - FFBB'!A:A, A24) &gt; 0, 1, 0)</f>
        <v>0</v>
      </c>
      <c r="V24" s="7">
        <f>IF(COUNTIF('Iteration 4 - FFBF'!A:A, A24) &gt; 0, 1, 0)</f>
        <v>0</v>
      </c>
      <c r="W24" s="7">
        <f>IF(COUNTIF('Iteration 4 - FBBB'!A:A, A24) &gt; 0, 1, 0)</f>
        <v>0</v>
      </c>
      <c r="X24" s="7"/>
      <c r="Y24" s="7"/>
      <c r="Z24" s="7"/>
      <c r="AA24" s="7">
        <v>1</v>
      </c>
    </row>
    <row r="25" spans="1:27" x14ac:dyDescent="0.25">
      <c r="A25" s="7" t="s">
        <v>13867</v>
      </c>
      <c r="B25" s="7" t="s">
        <v>13868</v>
      </c>
      <c r="C25" s="7"/>
      <c r="D25" s="7" t="s">
        <v>7893</v>
      </c>
      <c r="E25" s="7">
        <f t="shared" si="0"/>
        <v>0</v>
      </c>
      <c r="F25" s="7">
        <f>IF(COUNTIF('Start Set'!A:A, A25) &gt; 0, 1, 0)</f>
        <v>0</v>
      </c>
      <c r="G25" s="7">
        <f>IF(COUNTIF('Iteration 1 - Forward'!A:A, A25) &gt; 0, 1, 0)</f>
        <v>0</v>
      </c>
      <c r="H25" s="7">
        <f>IF(COUNTIF('Iteration 1 - Backward'!A:A, A25) &gt; 0, 1, 0)</f>
        <v>0</v>
      </c>
      <c r="I25" s="7">
        <f>IF(COUNTIF('Iteration 2 - Forward-Forward'!A:A, A25) &gt; 0, 1, 0)</f>
        <v>0</v>
      </c>
      <c r="J25" s="7">
        <f>IF(COUNTIF('Iteration 2 - Forward-Backward'!A:A, A25) &gt; 0, 1, 0)</f>
        <v>0</v>
      </c>
      <c r="K25" s="7">
        <f>IF(COUNTIF('Iteration 2 - Backward-Backward'!A:A, A25) &gt; 0, 1, 0)</f>
        <v>0</v>
      </c>
      <c r="L25" s="7">
        <f>IF(COUNTIF('Iteration 2 - Backward-Forward'!A:A, A25) &gt; 0, 1, 0)</f>
        <v>0</v>
      </c>
      <c r="M25" s="7">
        <f>IF(COUNTIF('Iteration 3 - FFF'!A:A, A25) &gt; 0, 1, 0)</f>
        <v>0</v>
      </c>
      <c r="N25" s="7">
        <f>IF(COUNTIF('Iteration 3 - FFB'!A:A, A25) &gt; 0, 1, 0)</f>
        <v>0</v>
      </c>
      <c r="O25" s="7">
        <f>IF(COUNTIF('Iteration 3 - FBF'!A:A, A25) &gt; 0, 1, 0)</f>
        <v>0</v>
      </c>
      <c r="P25" s="7">
        <f>IF(COUNTIF('Iteration 3 - FBB'!A:A, A25) &gt; 0, 1, 0)</f>
        <v>0</v>
      </c>
      <c r="Q25" s="7">
        <f>IF(COUNTIF('Iteration 3 - BBB'!A:A, A25) &gt; 0, 1, 0)</f>
        <v>0</v>
      </c>
      <c r="R25" s="7">
        <f>IF(COUNTIF('Iteration 3 - BBF'!A:A, A25) &gt; 0, 1, 0)</f>
        <v>0</v>
      </c>
      <c r="S25" s="7">
        <f>IF(COUNTIF('Iteration 3 - BFF'!A:A, A25) &gt; 0, 1, 0)</f>
        <v>0</v>
      </c>
      <c r="T25" s="7">
        <f>IF(COUNTIF('Iteration 3 - BFB'!A:A, A25) &gt; 0, 1, 0)</f>
        <v>0</v>
      </c>
      <c r="U25" s="7">
        <f>IF(COUNTIF('Iteration 4 - FFBB'!A:A, A25) &gt; 0, 1, 0)</f>
        <v>0</v>
      </c>
      <c r="V25" s="7">
        <f>IF(COUNTIF('Iteration 4 - FFBF'!A:A, A25) &gt; 0, 1, 0)</f>
        <v>0</v>
      </c>
      <c r="W25" s="7">
        <f>IF(COUNTIF('Iteration 4 - FBBB'!A:A, A25) &gt; 0, 1, 0)</f>
        <v>0</v>
      </c>
      <c r="X25" s="7"/>
      <c r="Y25" s="7"/>
      <c r="Z25" s="7">
        <v>1</v>
      </c>
    </row>
    <row r="26" spans="1:27" x14ac:dyDescent="0.25">
      <c r="A26" s="7" t="s">
        <v>10813</v>
      </c>
      <c r="B26" s="7" t="s">
        <v>13330</v>
      </c>
      <c r="C26" s="7">
        <v>2024</v>
      </c>
      <c r="D26" s="7" t="s">
        <v>8381</v>
      </c>
      <c r="E26" s="7">
        <f t="shared" si="0"/>
        <v>0</v>
      </c>
      <c r="F26" s="7">
        <f>IF(COUNTIF('Start Set'!A:A, A26) &gt; 0, 1, 0)</f>
        <v>0</v>
      </c>
      <c r="G26" s="7">
        <f>IF(COUNTIF('Iteration 1 - Forward'!A:A, A26) &gt; 0, 1, 0)</f>
        <v>0</v>
      </c>
      <c r="H26" s="7">
        <f>IF(COUNTIF('Iteration 1 - Backward'!A:A, A26) &gt; 0, 1, 0)</f>
        <v>0</v>
      </c>
      <c r="I26" s="7">
        <f>IF(COUNTIF('Iteration 2 - Forward-Forward'!A:A, A26) &gt; 0, 1, 0)</f>
        <v>0</v>
      </c>
      <c r="J26" s="7">
        <f>IF(COUNTIF('Iteration 2 - Forward-Backward'!A:A, A26) &gt; 0, 1, 0)</f>
        <v>0</v>
      </c>
      <c r="K26" s="7">
        <f>IF(COUNTIF('Iteration 2 - Backward-Backward'!A:A, A26) &gt; 0, 1, 0)</f>
        <v>0</v>
      </c>
      <c r="L26" s="7">
        <f>IF(COUNTIF('Iteration 2 - Backward-Forward'!A:A, A26) &gt; 0, 1, 0)</f>
        <v>0</v>
      </c>
      <c r="M26" s="7">
        <f>IF(COUNTIF('Iteration 3 - FFF'!A:A, A26) &gt; 0, 1, 0)</f>
        <v>0</v>
      </c>
      <c r="N26" s="7">
        <f>IF(COUNTIF('Iteration 3 - FFB'!A:A, A26) &gt; 0, 1, 0)</f>
        <v>1</v>
      </c>
      <c r="O26" s="7">
        <f>IF(COUNTIF('Iteration 3 - FBF'!A:A, A26) &gt; 0, 1, 0)</f>
        <v>1</v>
      </c>
      <c r="P26">
        <f>IF(COUNTIF('Iteration 3 - FBB'!A:A, A26) &gt; 0, 1, 0)</f>
        <v>0</v>
      </c>
      <c r="Q26">
        <f>IF(COUNTIF('Iteration 3 - BBB'!A:A, A26) &gt; 0, 1, 0)</f>
        <v>0</v>
      </c>
      <c r="R26">
        <f>IF(COUNTIF('Iteration 3 - BBF'!A:A, A26) &gt; 0, 1, 0)</f>
        <v>0</v>
      </c>
      <c r="S26">
        <f>IF(COUNTIF('Iteration 3 - BFF'!A:A, A26) &gt; 0, 1, 0)</f>
        <v>0</v>
      </c>
      <c r="T26">
        <f>IF(COUNTIF('Iteration 3 - BFB'!A:A, A26) &gt; 0, 1, 0)</f>
        <v>0</v>
      </c>
      <c r="U26">
        <f>IF(COUNTIF('Iteration 4 - FFBB'!A:A, A26) &gt; 0, 1, 0)</f>
        <v>0</v>
      </c>
      <c r="V26">
        <f>IF(COUNTIF('Iteration 4 - FFBF'!A:A, A26) &gt; 0, 1, 0)</f>
        <v>0</v>
      </c>
      <c r="W26">
        <f>IF(COUNTIF('Iteration 4 - FBBB'!A:A, A26) &gt; 0, 1, 0)</f>
        <v>0</v>
      </c>
    </row>
    <row r="27" spans="1:27" x14ac:dyDescent="0.25">
      <c r="A27" s="7" t="s">
        <v>3459</v>
      </c>
      <c r="B27" s="7" t="s">
        <v>13337</v>
      </c>
      <c r="C27" s="7">
        <v>2021</v>
      </c>
      <c r="D27" s="7"/>
      <c r="E27" s="7">
        <f t="shared" si="0"/>
        <v>0</v>
      </c>
      <c r="F27" s="7">
        <f>IF(COUNTIF('Start Set'!A:A, A27) &gt; 0, 1, 0)</f>
        <v>0</v>
      </c>
      <c r="G27" s="7">
        <f>IF(COUNTIF('Iteration 1 - Forward'!A:A, A27) &gt; 0, 1, 0)</f>
        <v>1</v>
      </c>
      <c r="H27" s="7">
        <f>IF(COUNTIF('Iteration 1 - Backward'!A:A, A27) &gt; 0, 1, 0)</f>
        <v>0</v>
      </c>
      <c r="I27" s="7">
        <f>IF(COUNTIF('Iteration 2 - Forward-Forward'!A:A, A27) &gt; 0, 1, 0)</f>
        <v>0</v>
      </c>
      <c r="J27" s="7">
        <f>IF(COUNTIF('Iteration 2 - Forward-Backward'!A:A, A27) &gt; 0, 1, 0)</f>
        <v>0</v>
      </c>
      <c r="K27" s="7">
        <f>IF(COUNTIF('Iteration 2 - Backward-Backward'!A:A, A27) &gt; 0, 1, 0)</f>
        <v>0</v>
      </c>
      <c r="L27" s="7">
        <f>IF(COUNTIF('Iteration 2 - Backward-Forward'!A:A, A27) &gt; 0, 1, 0)</f>
        <v>0</v>
      </c>
      <c r="M27" s="7">
        <f>IF(COUNTIF('Iteration 3 - FFF'!A:A, A27) &gt; 0, 1, 0)</f>
        <v>0</v>
      </c>
      <c r="N27" s="7">
        <f>IF(COUNTIF('Iteration 3 - FFB'!A:A, A27) &gt; 0, 1, 0)</f>
        <v>0</v>
      </c>
      <c r="O27" s="7">
        <f>IF(COUNTIF('Iteration 3 - FBF'!A:A, A27) &gt; 0, 1, 0)</f>
        <v>1</v>
      </c>
      <c r="P27">
        <f>IF(COUNTIF('Iteration 3 - FBB'!A:A, A27) &gt; 0, 1, 0)</f>
        <v>0</v>
      </c>
      <c r="Q27">
        <f>IF(COUNTIF('Iteration 3 - BBB'!A:A, A27) &gt; 0, 1, 0)</f>
        <v>0</v>
      </c>
      <c r="R27">
        <f>IF(COUNTIF('Iteration 3 - BBF'!A:A, A27) &gt; 0, 1, 0)</f>
        <v>0</v>
      </c>
      <c r="S27">
        <f>IF(COUNTIF('Iteration 3 - BFF'!A:A, A27) &gt; 0, 1, 0)</f>
        <v>0</v>
      </c>
      <c r="T27">
        <f>IF(COUNTIF('Iteration 3 - BFB'!A:A, A27) &gt; 0, 1, 0)</f>
        <v>0</v>
      </c>
      <c r="U27">
        <f>IF(COUNTIF('Iteration 4 - FFBB'!A:A, A27) &gt; 0, 1, 0)</f>
        <v>0</v>
      </c>
      <c r="V27">
        <f>IF(COUNTIF('Iteration 4 - FFBF'!A:A, A27) &gt; 0, 1, 0)</f>
        <v>0</v>
      </c>
      <c r="W27">
        <f>IF(COUNTIF('Iteration 4 - FBBB'!A:A, A27) &gt; 0, 1, 0)</f>
        <v>0</v>
      </c>
    </row>
    <row r="28" spans="1:27" x14ac:dyDescent="0.25">
      <c r="A28" s="7" t="s">
        <v>10815</v>
      </c>
      <c r="B28" s="7" t="s">
        <v>13338</v>
      </c>
      <c r="C28" s="7">
        <v>2023</v>
      </c>
      <c r="D28" s="7" t="s">
        <v>335</v>
      </c>
      <c r="E28" s="7">
        <f t="shared" si="0"/>
        <v>0</v>
      </c>
      <c r="F28" s="7">
        <f>IF(COUNTIF('Start Set'!A:A, A28) &gt; 0, 1, 0)</f>
        <v>0</v>
      </c>
      <c r="G28" s="7">
        <f>IF(COUNTIF('Iteration 1 - Forward'!A:A, A28) &gt; 0, 1, 0)</f>
        <v>0</v>
      </c>
      <c r="H28" s="7">
        <f>IF(COUNTIF('Iteration 1 - Backward'!A:A, A28) &gt; 0, 1, 0)</f>
        <v>0</v>
      </c>
      <c r="I28" s="7">
        <f>IF(COUNTIF('Iteration 2 - Forward-Forward'!A:A, A28) &gt; 0, 1, 0)</f>
        <v>0</v>
      </c>
      <c r="J28" s="7">
        <f>IF(COUNTIF('Iteration 2 - Forward-Backward'!A:A, A28) &gt; 0, 1, 0)</f>
        <v>0</v>
      </c>
      <c r="K28" s="7">
        <f>IF(COUNTIF('Iteration 2 - Backward-Backward'!A:A, A28) &gt; 0, 1, 0)</f>
        <v>0</v>
      </c>
      <c r="L28" s="7">
        <f>IF(COUNTIF('Iteration 2 - Backward-Forward'!A:A, A28) &gt; 0, 1, 0)</f>
        <v>0</v>
      </c>
      <c r="M28" s="7">
        <f>IF(COUNTIF('Iteration 3 - FFF'!A:A, A28) &gt; 0, 1, 0)</f>
        <v>0</v>
      </c>
      <c r="N28" s="7">
        <f>IF(COUNTIF('Iteration 3 - FFB'!A:A, A28) &gt; 0, 1, 0)</f>
        <v>0</v>
      </c>
      <c r="O28" s="7">
        <f>IF(COUNTIF('Iteration 3 - FBF'!A:A, A28) &gt; 0, 1, 0)</f>
        <v>1</v>
      </c>
      <c r="P28">
        <f>IF(COUNTIF('Iteration 3 - FBB'!A:A, A28) &gt; 0, 1, 0)</f>
        <v>0</v>
      </c>
      <c r="Q28">
        <f>IF(COUNTIF('Iteration 3 - BBB'!A:A, A28) &gt; 0, 1, 0)</f>
        <v>0</v>
      </c>
      <c r="R28">
        <f>IF(COUNTIF('Iteration 3 - BBF'!A:A, A28) &gt; 0, 1, 0)</f>
        <v>0</v>
      </c>
      <c r="S28">
        <f>IF(COUNTIF('Iteration 3 - BFF'!A:A, A28) &gt; 0, 1, 0)</f>
        <v>0</v>
      </c>
      <c r="T28">
        <f>IF(COUNTIF('Iteration 3 - BFB'!A:A, A28) &gt; 0, 1, 0)</f>
        <v>0</v>
      </c>
      <c r="U28">
        <f>IF(COUNTIF('Iteration 4 - FFBB'!A:A, A28) &gt; 0, 1, 0)</f>
        <v>0</v>
      </c>
      <c r="V28">
        <f>IF(COUNTIF('Iteration 4 - FFBF'!A:A, A28) &gt; 0, 1, 0)</f>
        <v>0</v>
      </c>
      <c r="W28">
        <f>IF(COUNTIF('Iteration 4 - FBBB'!A:A, A28) &gt; 0, 1, 0)</f>
        <v>0</v>
      </c>
    </row>
    <row r="29" spans="1:27" x14ac:dyDescent="0.25">
      <c r="A29" s="7" t="s">
        <v>13397</v>
      </c>
      <c r="B29" s="7" t="s">
        <v>13398</v>
      </c>
      <c r="C29" s="7">
        <v>2021</v>
      </c>
      <c r="D29" s="7" t="s">
        <v>1757</v>
      </c>
      <c r="E29" s="7">
        <f t="shared" si="0"/>
        <v>0</v>
      </c>
      <c r="F29" s="7">
        <f>IF(COUNTIF('Start Set'!A:A, A29) &gt; 0, 1, 0)</f>
        <v>0</v>
      </c>
      <c r="G29" s="7">
        <f>IF(COUNTIF('Iteration 1 - Forward'!A:A, A29) &gt; 0, 1, 0)</f>
        <v>0</v>
      </c>
      <c r="H29" s="7">
        <f>IF(COUNTIF('Iteration 1 - Backward'!A:A, A29) &gt; 0, 1, 0)</f>
        <v>1</v>
      </c>
      <c r="I29" s="7">
        <f>IF(COUNTIF('Iteration 2 - Forward-Forward'!A:A, A29) &gt; 0, 1, 0)</f>
        <v>0</v>
      </c>
      <c r="J29" s="7">
        <f>IF(COUNTIF('Iteration 2 - Forward-Backward'!A:A, A29) &gt; 0, 1, 0)</f>
        <v>0</v>
      </c>
      <c r="K29" s="7">
        <f>IF(COUNTIF('Iteration 2 - Backward-Backward'!A:A, A29) &gt; 0, 1, 0)</f>
        <v>0</v>
      </c>
      <c r="L29" s="7">
        <f>IF(COUNTIF('Iteration 2 - Backward-Forward'!A:A, A29) &gt; 0, 1, 0)</f>
        <v>0</v>
      </c>
      <c r="M29" s="7">
        <f>IF(COUNTIF('Iteration 3 - FFF'!A:A, A29) &gt; 0, 1, 0)</f>
        <v>0</v>
      </c>
      <c r="N29" s="7">
        <f>IF(COUNTIF('Iteration 3 - FFB'!A:A, A29) &gt; 0, 1, 0)</f>
        <v>0</v>
      </c>
      <c r="O29" s="7">
        <f>IF(COUNTIF('Iteration 3 - FBF'!A:A, A29) &gt; 0, 1, 0)</f>
        <v>0</v>
      </c>
      <c r="P29" s="7">
        <f>IF(COUNTIF('Iteration 3 - FBB'!A:A, A29) &gt; 0, 1, 0)</f>
        <v>0</v>
      </c>
      <c r="Q29" s="7">
        <f>IF(COUNTIF('Iteration 3 - BBB'!A:A, A29) &gt; 0, 1, 0)</f>
        <v>0</v>
      </c>
      <c r="R29" s="7">
        <f>IF(COUNTIF('Iteration 3 - BBF'!A:A, A29) &gt; 0, 1, 0)</f>
        <v>1</v>
      </c>
      <c r="S29">
        <f>IF(COUNTIF('Iteration 3 - BFF'!A:A, A29) &gt; 0, 1, 0)</f>
        <v>0</v>
      </c>
      <c r="T29">
        <f>IF(COUNTIF('Iteration 3 - BFB'!A:A, A29) &gt; 0, 1, 0)</f>
        <v>0</v>
      </c>
      <c r="U29">
        <f>IF(COUNTIF('Iteration 4 - FFBB'!A:A, A29) &gt; 0, 1, 0)</f>
        <v>0</v>
      </c>
      <c r="V29">
        <f>IF(COUNTIF('Iteration 4 - FFBF'!A:A, A29) &gt; 0, 1, 0)</f>
        <v>0</v>
      </c>
      <c r="W29">
        <f>IF(COUNTIF('Iteration 4 - FBBB'!A:A, A29) &gt; 0, 1, 0)</f>
        <v>0</v>
      </c>
    </row>
    <row r="30" spans="1:27" x14ac:dyDescent="0.25">
      <c r="A30" s="7" t="s">
        <v>10376</v>
      </c>
      <c r="B30" s="7" t="s">
        <v>13444</v>
      </c>
      <c r="C30" s="7">
        <v>2022</v>
      </c>
      <c r="D30" s="7" t="s">
        <v>380</v>
      </c>
      <c r="E30" s="7">
        <f t="shared" si="0"/>
        <v>0</v>
      </c>
      <c r="F30" s="7">
        <f>IF(COUNTIF('Start Set'!A:A, A30) &gt; 0, 1, 0)</f>
        <v>0</v>
      </c>
      <c r="G30" s="7">
        <f>IF(COUNTIF('Iteration 1 - Forward'!A:A, A30) &gt; 0, 1, 0)</f>
        <v>0</v>
      </c>
      <c r="H30" s="7">
        <f>IF(COUNTIF('Iteration 1 - Backward'!A:A, A30) &gt; 0, 1, 0)</f>
        <v>0</v>
      </c>
      <c r="I30" s="7">
        <f>IF(COUNTIF('Iteration 2 - Forward-Forward'!A:A, A30) &gt; 0, 1, 0)</f>
        <v>0</v>
      </c>
      <c r="J30" s="7">
        <f>IF(COUNTIF('Iteration 2 - Forward-Backward'!A:A, A30) &gt; 0, 1, 0)</f>
        <v>0</v>
      </c>
      <c r="K30" s="7">
        <f>IF(COUNTIF('Iteration 2 - Backward-Backward'!A:A, A30) &gt; 0, 1, 0)</f>
        <v>0</v>
      </c>
      <c r="L30" s="7">
        <f>IF(COUNTIF('Iteration 2 - Backward-Forward'!A:A, A30) &gt; 0, 1, 0)</f>
        <v>0</v>
      </c>
      <c r="M30" s="7">
        <f>IF(COUNTIF('Iteration 3 - FFF'!A:A, A30) &gt; 0, 1, 0)</f>
        <v>0</v>
      </c>
      <c r="N30" s="7">
        <f>IF(COUNTIF('Iteration 3 - FFB'!A:A, A30) &gt; 0, 1, 0)</f>
        <v>0</v>
      </c>
      <c r="O30" s="7">
        <f>IF(COUNTIF('Iteration 3 - FBF'!A:A, A30) &gt; 0, 1, 0)</f>
        <v>1</v>
      </c>
      <c r="P30">
        <f>IF(COUNTIF('Iteration 3 - FBB'!A:A, A30) &gt; 0, 1, 0)</f>
        <v>0</v>
      </c>
      <c r="Q30">
        <f>IF(COUNTIF('Iteration 3 - BBB'!A:A, A30) &gt; 0, 1, 0)</f>
        <v>0</v>
      </c>
      <c r="R30">
        <f>IF(COUNTIF('Iteration 3 - BBF'!A:A, A30) &gt; 0, 1, 0)</f>
        <v>0</v>
      </c>
      <c r="S30">
        <f>IF(COUNTIF('Iteration 3 - BFF'!A:A, A30) &gt; 0, 1, 0)</f>
        <v>0</v>
      </c>
      <c r="T30">
        <f>IF(COUNTIF('Iteration 3 - BFB'!A:A, A30) &gt; 0, 1, 0)</f>
        <v>0</v>
      </c>
      <c r="U30">
        <f>IF(COUNTIF('Iteration 4 - FFBB'!A:A, A30) &gt; 0, 1, 0)</f>
        <v>0</v>
      </c>
      <c r="V30">
        <f>IF(COUNTIF('Iteration 4 - FFBF'!A:A, A30) &gt; 0, 1, 0)</f>
        <v>0</v>
      </c>
      <c r="W30">
        <f>IF(COUNTIF('Iteration 4 - FBBB'!A:A, A30) &gt; 0, 1, 0)</f>
        <v>0</v>
      </c>
    </row>
    <row r="31" spans="1:27" x14ac:dyDescent="0.25">
      <c r="A31" s="7" t="s">
        <v>10822</v>
      </c>
      <c r="B31" s="7" t="s">
        <v>13451</v>
      </c>
      <c r="C31" s="7">
        <v>2023</v>
      </c>
      <c r="D31" s="7" t="s">
        <v>138</v>
      </c>
      <c r="E31" s="7">
        <f t="shared" si="0"/>
        <v>0</v>
      </c>
      <c r="F31" s="7">
        <f>IF(COUNTIF('Start Set'!A:A, A31) &gt; 0, 1, 0)</f>
        <v>0</v>
      </c>
      <c r="G31" s="7">
        <f>IF(COUNTIF('Iteration 1 - Forward'!A:A, A31) &gt; 0, 1, 0)</f>
        <v>0</v>
      </c>
      <c r="H31" s="7">
        <f>IF(COUNTIF('Iteration 1 - Backward'!A:A, A31) &gt; 0, 1, 0)</f>
        <v>0</v>
      </c>
      <c r="I31" s="7">
        <f>IF(COUNTIF('Iteration 2 - Forward-Forward'!A:A, A31) &gt; 0, 1, 0)</f>
        <v>0</v>
      </c>
      <c r="J31" s="7">
        <f>IF(COUNTIF('Iteration 2 - Forward-Backward'!A:A, A31) &gt; 0, 1, 0)</f>
        <v>0</v>
      </c>
      <c r="K31" s="7">
        <f>IF(COUNTIF('Iteration 2 - Backward-Backward'!A:A, A31) &gt; 0, 1, 0)</f>
        <v>0</v>
      </c>
      <c r="L31" s="7">
        <f>IF(COUNTIF('Iteration 2 - Backward-Forward'!A:A, A31) &gt; 0, 1, 0)</f>
        <v>0</v>
      </c>
      <c r="M31" s="7">
        <f>IF(COUNTIF('Iteration 3 - FFF'!A:A, A31) &gt; 0, 1, 0)</f>
        <v>0</v>
      </c>
      <c r="N31" s="7">
        <f>IF(COUNTIF('Iteration 3 - FFB'!A:A, A31) &gt; 0, 1, 0)</f>
        <v>0</v>
      </c>
      <c r="O31" s="7">
        <f>IF(COUNTIF('Iteration 3 - FBF'!A:A, A31) &gt; 0, 1, 0)</f>
        <v>1</v>
      </c>
      <c r="P31">
        <f>IF(COUNTIF('Iteration 3 - FBB'!A:A, A31) &gt; 0, 1, 0)</f>
        <v>0</v>
      </c>
      <c r="Q31">
        <f>IF(COUNTIF('Iteration 3 - BBB'!A:A, A31) &gt; 0, 1, 0)</f>
        <v>0</v>
      </c>
      <c r="R31">
        <f>IF(COUNTIF('Iteration 3 - BBF'!A:A, A31) &gt; 0, 1, 0)</f>
        <v>0</v>
      </c>
      <c r="S31">
        <f>IF(COUNTIF('Iteration 3 - BFF'!A:A, A31) &gt; 0, 1, 0)</f>
        <v>0</v>
      </c>
      <c r="T31">
        <f>IF(COUNTIF('Iteration 3 - BFB'!A:A, A31) &gt; 0, 1, 0)</f>
        <v>0</v>
      </c>
      <c r="U31">
        <f>IF(COUNTIF('Iteration 4 - FFBB'!A:A, A31) &gt; 0, 1, 0)</f>
        <v>0</v>
      </c>
      <c r="V31">
        <f>IF(COUNTIF('Iteration 4 - FFBF'!A:A, A31) &gt; 0, 1, 0)</f>
        <v>0</v>
      </c>
      <c r="W31">
        <f>IF(COUNTIF('Iteration 4 - FBBB'!A:A, A31) &gt; 0, 1, 0)</f>
        <v>0</v>
      </c>
    </row>
    <row r="32" spans="1:27" x14ac:dyDescent="0.25">
      <c r="A32" s="7" t="s">
        <v>7049</v>
      </c>
      <c r="B32" s="7" t="s">
        <v>13529</v>
      </c>
      <c r="C32" s="7">
        <v>2022</v>
      </c>
      <c r="D32" s="7"/>
      <c r="E32" s="7">
        <f t="shared" si="0"/>
        <v>0</v>
      </c>
      <c r="F32" s="7">
        <f>IF(COUNTIF('Start Set'!A:A, A32) &gt; 0, 1, 0)</f>
        <v>0</v>
      </c>
      <c r="G32" s="7">
        <f>IF(COUNTIF('Iteration 1 - Forward'!A:A, A32) &gt; 0, 1, 0)</f>
        <v>0</v>
      </c>
      <c r="H32" s="7">
        <f>IF(COUNTIF('Iteration 1 - Backward'!A:A, A32) &gt; 0, 1, 0)</f>
        <v>0</v>
      </c>
      <c r="I32" s="7">
        <f>IF(COUNTIF('Iteration 2 - Forward-Forward'!A:A, A32) &gt; 0, 1, 0)</f>
        <v>0</v>
      </c>
      <c r="J32" s="7">
        <f>IF(COUNTIF('Iteration 2 - Forward-Backward'!A:A, A32) &gt; 0, 1, 0)</f>
        <v>0</v>
      </c>
      <c r="K32" s="7">
        <f>IF(COUNTIF('Iteration 2 - Backward-Backward'!A:A, A32) &gt; 0, 1, 0)</f>
        <v>0</v>
      </c>
      <c r="L32" s="7">
        <f>IF(COUNTIF('Iteration 2 - Backward-Forward'!A:A, A32) &gt; 0, 1, 0)</f>
        <v>1</v>
      </c>
      <c r="M32">
        <f>IF(COUNTIF('Iteration 3 - FFF'!A:A, A32) &gt; 0, 1, 0)</f>
        <v>0</v>
      </c>
      <c r="N32">
        <f>IF(COUNTIF('Iteration 3 - FFB'!A:A, A32) &gt; 0, 1, 0)</f>
        <v>0</v>
      </c>
      <c r="O32">
        <f>IF(COUNTIF('Iteration 3 - FBF'!A:A, A32) &gt; 0, 1, 0)</f>
        <v>0</v>
      </c>
      <c r="P32">
        <f>IF(COUNTIF('Iteration 3 - FBB'!A:A, A32) &gt; 0, 1, 0)</f>
        <v>0</v>
      </c>
      <c r="Q32">
        <f>IF(COUNTIF('Iteration 3 - BBB'!A:A, A32) &gt; 0, 1, 0)</f>
        <v>0</v>
      </c>
      <c r="R32">
        <f>IF(COUNTIF('Iteration 3 - BBF'!A:A, A32) &gt; 0, 1, 0)</f>
        <v>0</v>
      </c>
      <c r="S32">
        <f>IF(COUNTIF('Iteration 3 - BFF'!A:A, A32) &gt; 0, 1, 0)</f>
        <v>0</v>
      </c>
      <c r="T32">
        <f>IF(COUNTIF('Iteration 3 - BFB'!A:A, A32) &gt; 0, 1, 0)</f>
        <v>0</v>
      </c>
      <c r="U32">
        <f>IF(COUNTIF('Iteration 4 - FFBB'!A:A, A32) &gt; 0, 1, 0)</f>
        <v>0</v>
      </c>
      <c r="V32">
        <f>IF(COUNTIF('Iteration 4 - FFBF'!A:A, A32) &gt; 0, 1, 0)</f>
        <v>0</v>
      </c>
      <c r="W32">
        <f>IF(COUNTIF('Iteration 4 - FBBB'!A:A, A32) &gt; 0, 1, 0)</f>
        <v>0</v>
      </c>
    </row>
    <row r="33" spans="1:28" x14ac:dyDescent="0.25">
      <c r="A33" s="7" t="s">
        <v>10863</v>
      </c>
      <c r="B33" s="7" t="s">
        <v>13579</v>
      </c>
      <c r="C33" s="7">
        <v>2022</v>
      </c>
      <c r="D33" s="7" t="s">
        <v>2163</v>
      </c>
      <c r="E33" s="7">
        <f t="shared" si="0"/>
        <v>0</v>
      </c>
      <c r="F33" s="7">
        <f>IF(COUNTIF('Start Set'!A:A, A33) &gt; 0, 1, 0)</f>
        <v>0</v>
      </c>
      <c r="G33" s="7">
        <f>IF(COUNTIF('Iteration 1 - Forward'!A:A, A33) &gt; 0, 1, 0)</f>
        <v>0</v>
      </c>
      <c r="H33" s="7">
        <f>IF(COUNTIF('Iteration 1 - Backward'!A:A, A33) &gt; 0, 1, 0)</f>
        <v>0</v>
      </c>
      <c r="I33" s="7">
        <f>IF(COUNTIF('Iteration 2 - Forward-Forward'!A:A, A33) &gt; 0, 1, 0)</f>
        <v>0</v>
      </c>
      <c r="J33" s="7">
        <f>IF(COUNTIF('Iteration 2 - Forward-Backward'!A:A, A33) &gt; 0, 1, 0)</f>
        <v>0</v>
      </c>
      <c r="K33" s="7">
        <f>IF(COUNTIF('Iteration 2 - Backward-Backward'!A:A, A33) &gt; 0, 1, 0)</f>
        <v>0</v>
      </c>
      <c r="L33" s="7">
        <f>IF(COUNTIF('Iteration 2 - Backward-Forward'!A:A, A33) &gt; 0, 1, 0)</f>
        <v>0</v>
      </c>
      <c r="M33" s="7">
        <f>IF(COUNTIF('Iteration 3 - FFF'!A:A, A33) &gt; 0, 1, 0)</f>
        <v>0</v>
      </c>
      <c r="N33" s="7">
        <f>IF(COUNTIF('Iteration 3 - FFB'!A:A, A33) &gt; 0, 1, 0)</f>
        <v>0</v>
      </c>
      <c r="O33" s="7">
        <f>IF(COUNTIF('Iteration 3 - FBF'!A:A, A33) &gt; 0, 1, 0)</f>
        <v>1</v>
      </c>
      <c r="P33">
        <f>IF(COUNTIF('Iteration 3 - FBB'!A:A, A33) &gt; 0, 1, 0)</f>
        <v>0</v>
      </c>
      <c r="Q33">
        <f>IF(COUNTIF('Iteration 3 - BBB'!A:A, A33) &gt; 0, 1, 0)</f>
        <v>0</v>
      </c>
      <c r="R33">
        <f>IF(COUNTIF('Iteration 3 - BBF'!A:A, A33) &gt; 0, 1, 0)</f>
        <v>0</v>
      </c>
      <c r="S33">
        <f>IF(COUNTIF('Iteration 3 - BFF'!A:A, A33) &gt; 0, 1, 0)</f>
        <v>0</v>
      </c>
      <c r="T33">
        <f>IF(COUNTIF('Iteration 3 - BFB'!A:A, A33) &gt; 0, 1, 0)</f>
        <v>0</v>
      </c>
      <c r="U33">
        <f>IF(COUNTIF('Iteration 4 - FFBB'!A:A, A33) &gt; 0, 1, 0)</f>
        <v>0</v>
      </c>
      <c r="V33">
        <f>IF(COUNTIF('Iteration 4 - FFBF'!A:A, A33) &gt; 0, 1, 0)</f>
        <v>0</v>
      </c>
      <c r="W33">
        <f>IF(COUNTIF('Iteration 4 - FBBB'!A:A, A33) &gt; 0, 1, 0)</f>
        <v>0</v>
      </c>
    </row>
    <row r="34" spans="1:28" x14ac:dyDescent="0.25">
      <c r="A34" s="7" t="s">
        <v>10907</v>
      </c>
      <c r="B34" s="7" t="s">
        <v>13689</v>
      </c>
      <c r="C34" s="7">
        <v>2025</v>
      </c>
      <c r="D34" s="7" t="s">
        <v>13690</v>
      </c>
      <c r="E34" s="7">
        <f t="shared" si="0"/>
        <v>0</v>
      </c>
      <c r="F34" s="7">
        <f>IF(COUNTIF('Start Set'!A:A, A34) &gt; 0, 1, 0)</f>
        <v>0</v>
      </c>
      <c r="G34" s="7">
        <f>IF(COUNTIF('Iteration 1 - Forward'!A:A, A34) &gt; 0, 1, 0)</f>
        <v>0</v>
      </c>
      <c r="H34" s="7">
        <f>IF(COUNTIF('Iteration 1 - Backward'!A:A, A34) &gt; 0, 1, 0)</f>
        <v>0</v>
      </c>
      <c r="I34" s="7">
        <f>IF(COUNTIF('Iteration 2 - Forward-Forward'!A:A, A34) &gt; 0, 1, 0)</f>
        <v>0</v>
      </c>
      <c r="J34" s="7">
        <f>IF(COUNTIF('Iteration 2 - Forward-Backward'!A:A, A34) &gt; 0, 1, 0)</f>
        <v>0</v>
      </c>
      <c r="K34" s="7">
        <f>IF(COUNTIF('Iteration 2 - Backward-Backward'!A:A, A34) &gt; 0, 1, 0)</f>
        <v>0</v>
      </c>
      <c r="L34" s="7">
        <f>IF(COUNTIF('Iteration 2 - Backward-Forward'!A:A, A34) &gt; 0, 1, 0)</f>
        <v>0</v>
      </c>
      <c r="M34" s="7">
        <f>IF(COUNTIF('Iteration 3 - FFF'!A:A, A34) &gt; 0, 1, 0)</f>
        <v>0</v>
      </c>
      <c r="N34" s="7">
        <f>IF(COUNTIF('Iteration 3 - FFB'!A:A, A34) &gt; 0, 1, 0)</f>
        <v>0</v>
      </c>
      <c r="O34" s="7">
        <f>IF(COUNTIF('Iteration 3 - FBF'!A:A, A34) &gt; 0, 1, 0)</f>
        <v>1</v>
      </c>
      <c r="P34">
        <f>IF(COUNTIF('Iteration 3 - FBB'!A:A, A34) &gt; 0, 1, 0)</f>
        <v>0</v>
      </c>
      <c r="Q34">
        <f>IF(COUNTIF('Iteration 3 - BBB'!A:A, A34) &gt; 0, 1, 0)</f>
        <v>0</v>
      </c>
      <c r="R34">
        <f>IF(COUNTIF('Iteration 3 - BBF'!A:A, A34) &gt; 0, 1, 0)</f>
        <v>0</v>
      </c>
      <c r="S34">
        <f>IF(COUNTIF('Iteration 3 - BFF'!A:A, A34) &gt; 0, 1, 0)</f>
        <v>0</v>
      </c>
      <c r="T34">
        <f>IF(COUNTIF('Iteration 3 - BFB'!A:A, A34) &gt; 0, 1, 0)</f>
        <v>0</v>
      </c>
      <c r="U34">
        <f>IF(COUNTIF('Iteration 4 - FFBB'!A:A, A34) &gt; 0, 1, 0)</f>
        <v>0</v>
      </c>
      <c r="V34">
        <f>IF(COUNTIF('Iteration 4 - FFBF'!A:A, A34) &gt; 0, 1, 0)</f>
        <v>0</v>
      </c>
      <c r="W34">
        <f>IF(COUNTIF('Iteration 4 - FBBB'!A:A, A34) &gt; 0, 1, 0)</f>
        <v>0</v>
      </c>
    </row>
    <row r="35" spans="1:28" x14ac:dyDescent="0.25">
      <c r="A35" s="7" t="s">
        <v>10934</v>
      </c>
      <c r="B35" s="7" t="s">
        <v>13766</v>
      </c>
      <c r="C35" s="7">
        <v>2024</v>
      </c>
      <c r="D35" s="7"/>
      <c r="E35" s="7">
        <f t="shared" si="0"/>
        <v>0</v>
      </c>
      <c r="F35" s="7">
        <f>IF(COUNTIF('Start Set'!A:A, A35) &gt; 0, 1, 0)</f>
        <v>0</v>
      </c>
      <c r="G35" s="7">
        <f>IF(COUNTIF('Iteration 1 - Forward'!A:A, A35) &gt; 0, 1, 0)</f>
        <v>0</v>
      </c>
      <c r="H35" s="7">
        <f>IF(COUNTIF('Iteration 1 - Backward'!A:A, A35) &gt; 0, 1, 0)</f>
        <v>0</v>
      </c>
      <c r="I35" s="7">
        <f>IF(COUNTIF('Iteration 2 - Forward-Forward'!A:A, A35) &gt; 0, 1, 0)</f>
        <v>0</v>
      </c>
      <c r="J35" s="7">
        <f>IF(COUNTIF('Iteration 2 - Forward-Backward'!A:A, A35) &gt; 0, 1, 0)</f>
        <v>0</v>
      </c>
      <c r="K35" s="7">
        <f>IF(COUNTIF('Iteration 2 - Backward-Backward'!A:A, A35) &gt; 0, 1, 0)</f>
        <v>0</v>
      </c>
      <c r="L35" s="7">
        <f>IF(COUNTIF('Iteration 2 - Backward-Forward'!A:A, A35) &gt; 0, 1, 0)</f>
        <v>0</v>
      </c>
      <c r="M35" s="7">
        <f>IF(COUNTIF('Iteration 3 - FFF'!A:A, A35) &gt; 0, 1, 0)</f>
        <v>0</v>
      </c>
      <c r="N35" s="7">
        <f>IF(COUNTIF('Iteration 3 - FFB'!A:A, A35) &gt; 0, 1, 0)</f>
        <v>0</v>
      </c>
      <c r="O35" s="7">
        <f>IF(COUNTIF('Iteration 3 - FBF'!A:A, A35) &gt; 0, 1, 0)</f>
        <v>1</v>
      </c>
      <c r="P35">
        <f>IF(COUNTIF('Iteration 3 - FBB'!A:A, A35) &gt; 0, 1, 0)</f>
        <v>0</v>
      </c>
      <c r="Q35">
        <f>IF(COUNTIF('Iteration 3 - BBB'!A:A, A35) &gt; 0, 1, 0)</f>
        <v>0</v>
      </c>
      <c r="R35">
        <f>IF(COUNTIF('Iteration 3 - BBF'!A:A, A35) &gt; 0, 1, 0)</f>
        <v>0</v>
      </c>
      <c r="S35">
        <f>IF(COUNTIF('Iteration 3 - BFF'!A:A, A35) &gt; 0, 1, 0)</f>
        <v>0</v>
      </c>
      <c r="T35">
        <f>IF(COUNTIF('Iteration 3 - BFB'!A:A, A35) &gt; 0, 1, 0)</f>
        <v>0</v>
      </c>
      <c r="U35">
        <f>IF(COUNTIF('Iteration 4 - FFBB'!A:A, A35) &gt; 0, 1, 0)</f>
        <v>0</v>
      </c>
      <c r="V35">
        <f>IF(COUNTIF('Iteration 4 - FFBF'!A:A, A35) &gt; 0, 1, 0)</f>
        <v>0</v>
      </c>
      <c r="W35">
        <f>IF(COUNTIF('Iteration 4 - FBBB'!A:A, A35) &gt; 0, 1, 0)</f>
        <v>0</v>
      </c>
    </row>
    <row r="36" spans="1:28" x14ac:dyDescent="0.25">
      <c r="A36" s="7" t="s">
        <v>10955</v>
      </c>
      <c r="B36" s="7" t="s">
        <v>13816</v>
      </c>
      <c r="C36" s="7"/>
      <c r="D36" s="7"/>
      <c r="E36" s="7">
        <f t="shared" si="0"/>
        <v>0</v>
      </c>
      <c r="F36" s="7">
        <f>IF(COUNTIF('Start Set'!A:A, A36) &gt; 0, 1, 0)</f>
        <v>0</v>
      </c>
      <c r="G36" s="7">
        <f>IF(COUNTIF('Iteration 1 - Forward'!A:A, A36) &gt; 0, 1, 0)</f>
        <v>0</v>
      </c>
      <c r="H36" s="7">
        <f>IF(COUNTIF('Iteration 1 - Backward'!A:A, A36) &gt; 0, 1, 0)</f>
        <v>0</v>
      </c>
      <c r="I36" s="7">
        <f>IF(COUNTIF('Iteration 2 - Forward-Forward'!A:A, A36) &gt; 0, 1, 0)</f>
        <v>0</v>
      </c>
      <c r="J36" s="7">
        <f>IF(COUNTIF('Iteration 2 - Forward-Backward'!A:A, A36) &gt; 0, 1, 0)</f>
        <v>0</v>
      </c>
      <c r="K36" s="7">
        <f>IF(COUNTIF('Iteration 2 - Backward-Backward'!A:A, A36) &gt; 0, 1, 0)</f>
        <v>0</v>
      </c>
      <c r="L36" s="7">
        <f>IF(COUNTIF('Iteration 2 - Backward-Forward'!A:A, A36) &gt; 0, 1, 0)</f>
        <v>0</v>
      </c>
      <c r="M36" s="7">
        <f>IF(COUNTIF('Iteration 3 - FFF'!A:A, A36) &gt; 0, 1, 0)</f>
        <v>0</v>
      </c>
      <c r="N36" s="7">
        <f>IF(COUNTIF('Iteration 3 - FFB'!A:A, A36) &gt; 0, 1, 0)</f>
        <v>0</v>
      </c>
      <c r="O36" s="7">
        <f>IF(COUNTIF('Iteration 3 - FBF'!A:A, A36) &gt; 0, 1, 0)</f>
        <v>1</v>
      </c>
      <c r="P36">
        <f>IF(COUNTIF('Iteration 3 - FBB'!A:A, A36) &gt; 0, 1, 0)</f>
        <v>0</v>
      </c>
      <c r="Q36">
        <f>IF(COUNTIF('Iteration 3 - BBB'!A:A, A36) &gt; 0, 1, 0)</f>
        <v>0</v>
      </c>
      <c r="R36">
        <f>IF(COUNTIF('Iteration 3 - BBF'!A:A, A36) &gt; 0, 1, 0)</f>
        <v>0</v>
      </c>
      <c r="S36">
        <f>IF(COUNTIF('Iteration 3 - BFF'!A:A, A36) &gt; 0, 1, 0)</f>
        <v>0</v>
      </c>
      <c r="T36">
        <f>IF(COUNTIF('Iteration 3 - BFB'!A:A, A36) &gt; 0, 1, 0)</f>
        <v>0</v>
      </c>
      <c r="U36">
        <f>IF(COUNTIF('Iteration 4 - FFBB'!A:A, A36) &gt; 0, 1, 0)</f>
        <v>0</v>
      </c>
      <c r="V36">
        <f>IF(COUNTIF('Iteration 4 - FFBF'!A:A, A36) &gt; 0, 1, 0)</f>
        <v>0</v>
      </c>
      <c r="W36">
        <f>IF(COUNTIF('Iteration 4 - FBBB'!A:A, A36) &gt; 0, 1, 0)</f>
        <v>0</v>
      </c>
    </row>
    <row r="37" spans="1:28" x14ac:dyDescent="0.25">
      <c r="A37" s="7" t="s">
        <v>13823</v>
      </c>
      <c r="B37" s="7" t="s">
        <v>13824</v>
      </c>
      <c r="C37" s="7"/>
      <c r="D37" s="7" t="s">
        <v>7893</v>
      </c>
      <c r="E37" s="7">
        <v>1</v>
      </c>
      <c r="F37">
        <f>IF(COUNTIF('Start Set'!A:A, A37) &gt; 0, 1, 0)</f>
        <v>0</v>
      </c>
      <c r="G37">
        <f>IF(COUNTIF('Iteration 1 - Forward'!A:A, A37) &gt; 0, 1, 0)</f>
        <v>0</v>
      </c>
      <c r="H37">
        <f>IF(COUNTIF('Iteration 1 - Backward'!A:A, A37) &gt; 0, 1, 0)</f>
        <v>0</v>
      </c>
      <c r="I37">
        <f>IF(COUNTIF('Iteration 2 - Forward-Forward'!A:A, A37) &gt; 0, 1, 0)</f>
        <v>0</v>
      </c>
      <c r="J37">
        <f>IF(COUNTIF('Iteration 2 - Forward-Backward'!A:A, A37) &gt; 0, 1, 0)</f>
        <v>0</v>
      </c>
      <c r="K37">
        <f>IF(COUNTIF('Iteration 2 - Backward-Backward'!A:A, A37) &gt; 0, 1, 0)</f>
        <v>0</v>
      </c>
      <c r="L37">
        <f>IF(COUNTIF('Iteration 2 - Backward-Forward'!A:A, A37) &gt; 0, 1, 0)</f>
        <v>0</v>
      </c>
      <c r="M37">
        <f>IF(COUNTIF('Iteration 3 - FFF'!A:A, A37) &gt; 0, 1, 0)</f>
        <v>0</v>
      </c>
      <c r="N37">
        <f>IF(COUNTIF('Iteration 3 - FFB'!A:A, A37) &gt; 0, 1, 0)</f>
        <v>0</v>
      </c>
      <c r="O37">
        <f>IF(COUNTIF('Iteration 3 - FBF'!A:A, A37) &gt; 0, 1, 0)</f>
        <v>0</v>
      </c>
      <c r="P37">
        <f>IF(COUNTIF('Iteration 3 - FBB'!A:A, A37) &gt; 0, 1, 0)</f>
        <v>0</v>
      </c>
      <c r="Q37">
        <f>IF(COUNTIF('Iteration 3 - BBB'!A:A, A37) &gt; 0, 1, 0)</f>
        <v>0</v>
      </c>
      <c r="R37">
        <f>IF(COUNTIF('Iteration 3 - BBF'!A:A, A37) &gt; 0, 1, 0)</f>
        <v>0</v>
      </c>
      <c r="S37">
        <f>IF(COUNTIF('Iteration 3 - BFF'!A:A, A37) &gt; 0, 1, 0)</f>
        <v>0</v>
      </c>
      <c r="T37">
        <f>IF(COUNTIF('Iteration 3 - BFB'!A:A, A37) &gt; 0, 1, 0)</f>
        <v>0</v>
      </c>
      <c r="U37">
        <f>IF(COUNTIF('Iteration 4 - FFBB'!A:A, A37) &gt; 0, 1, 0)</f>
        <v>0</v>
      </c>
      <c r="V37">
        <f>IF(COUNTIF('Iteration 4 - FFBF'!A:A, A37) &gt; 0, 1, 0)</f>
        <v>0</v>
      </c>
      <c r="W37">
        <f>IF(COUNTIF('Iteration 4 - FBBB'!A:A, A37) &gt; 0, 1, 0)</f>
        <v>0</v>
      </c>
    </row>
    <row r="38" spans="1:28" x14ac:dyDescent="0.25">
      <c r="A38" s="7" t="s">
        <v>13351</v>
      </c>
      <c r="B38" s="7" t="s">
        <v>13828</v>
      </c>
      <c r="C38" s="7">
        <v>2022</v>
      </c>
      <c r="D38" s="7" t="s">
        <v>10325</v>
      </c>
      <c r="E38" s="7">
        <v>1</v>
      </c>
      <c r="F38">
        <f>IF(COUNTIF('Start Set'!A:A, A38) &gt; 0, 1, 0)</f>
        <v>0</v>
      </c>
      <c r="G38">
        <f>IF(COUNTIF('Iteration 1 - Forward'!A:A, A38) &gt; 0, 1, 0)</f>
        <v>0</v>
      </c>
      <c r="H38">
        <f>IF(COUNTIF('Iteration 1 - Backward'!A:A, A38) &gt; 0, 1, 0)</f>
        <v>0</v>
      </c>
      <c r="I38">
        <f>IF(COUNTIF('Iteration 2 - Forward-Forward'!A:A, A38) &gt; 0, 1, 0)</f>
        <v>0</v>
      </c>
      <c r="J38">
        <f>IF(COUNTIF('Iteration 2 - Forward-Backward'!A:A, A38) &gt; 0, 1, 0)</f>
        <v>0</v>
      </c>
      <c r="K38">
        <f>IF(COUNTIF('Iteration 2 - Backward-Backward'!A:A, A38) &gt; 0, 1, 0)</f>
        <v>0</v>
      </c>
      <c r="L38">
        <f>IF(COUNTIF('Iteration 2 - Backward-Forward'!A:A, A38) &gt; 0, 1, 0)</f>
        <v>0</v>
      </c>
      <c r="M38">
        <f>IF(COUNTIF('Iteration 3 - FFF'!A:A, A38) &gt; 0, 1, 0)</f>
        <v>0</v>
      </c>
      <c r="N38">
        <f>IF(COUNTIF('Iteration 3 - FFB'!A:A, A38) &gt; 0, 1, 0)</f>
        <v>0</v>
      </c>
      <c r="O38">
        <f>IF(COUNTIF('Iteration 3 - FBF'!A:A, A38) &gt; 0, 1, 0)</f>
        <v>0</v>
      </c>
      <c r="P38">
        <f>IF(COUNTIF('Iteration 3 - FBB'!A:A, A38) &gt; 0, 1, 0)</f>
        <v>0</v>
      </c>
      <c r="Q38">
        <f>IF(COUNTIF('Iteration 3 - BBB'!A:A, A38) &gt; 0, 1, 0)</f>
        <v>0</v>
      </c>
      <c r="R38">
        <f>IF(COUNTIF('Iteration 3 - BBF'!A:A, A38) &gt; 0, 1, 0)</f>
        <v>0</v>
      </c>
      <c r="S38">
        <f>IF(COUNTIF('Iteration 3 - BFF'!A:A, A38) &gt; 0, 1, 0)</f>
        <v>0</v>
      </c>
      <c r="T38">
        <f>IF(COUNTIF('Iteration 3 - BFB'!A:A, A38) &gt; 0, 1, 0)</f>
        <v>0</v>
      </c>
      <c r="U38">
        <f>IF(COUNTIF('Iteration 4 - FFBB'!A:A, A38) &gt; 0, 1, 0)</f>
        <v>0</v>
      </c>
      <c r="V38">
        <f>IF(COUNTIF('Iteration 4 - FFBF'!A:A, A38) &gt; 0, 1, 0)</f>
        <v>0</v>
      </c>
      <c r="W38">
        <f>IF(COUNTIF('Iteration 4 - FBBB'!A:A, A38) &gt; 0, 1, 0)</f>
        <v>0</v>
      </c>
    </row>
    <row r="39" spans="1:28" x14ac:dyDescent="0.25">
      <c r="A39" s="7" t="s">
        <v>13454</v>
      </c>
      <c r="B39" s="7" t="s">
        <v>13845</v>
      </c>
      <c r="C39" s="7">
        <v>2021</v>
      </c>
      <c r="D39" s="7" t="s">
        <v>1319</v>
      </c>
      <c r="E39" s="7">
        <v>1</v>
      </c>
      <c r="F39">
        <f>IF(COUNTIF('Start Set'!A:A, A39) &gt; 0, 1, 0)</f>
        <v>0</v>
      </c>
      <c r="G39">
        <f>IF(COUNTIF('Iteration 1 - Forward'!A:A, A39) &gt; 0, 1, 0)</f>
        <v>0</v>
      </c>
      <c r="H39">
        <f>IF(COUNTIF('Iteration 1 - Backward'!A:A, A39) &gt; 0, 1, 0)</f>
        <v>0</v>
      </c>
      <c r="I39">
        <f>IF(COUNTIF('Iteration 2 - Forward-Forward'!A:A, A39) &gt; 0, 1, 0)</f>
        <v>0</v>
      </c>
      <c r="J39">
        <f>IF(COUNTIF('Iteration 2 - Forward-Backward'!A:A, A39) &gt; 0, 1, 0)</f>
        <v>0</v>
      </c>
      <c r="K39">
        <f>IF(COUNTIF('Iteration 2 - Backward-Backward'!A:A, A39) &gt; 0, 1, 0)</f>
        <v>0</v>
      </c>
      <c r="L39">
        <f>IF(COUNTIF('Iteration 2 - Backward-Forward'!A:A, A39) &gt; 0, 1, 0)</f>
        <v>0</v>
      </c>
      <c r="M39">
        <f>IF(COUNTIF('Iteration 3 - FFF'!A:A, A39) &gt; 0, 1, 0)</f>
        <v>0</v>
      </c>
      <c r="N39">
        <f>IF(COUNTIF('Iteration 3 - FFB'!A:A, A39) &gt; 0, 1, 0)</f>
        <v>0</v>
      </c>
      <c r="O39">
        <f>IF(COUNTIF('Iteration 3 - FBF'!A:A, A39) &gt; 0, 1, 0)</f>
        <v>0</v>
      </c>
      <c r="P39">
        <f>IF(COUNTIF('Iteration 3 - FBB'!A:A, A39) &gt; 0, 1, 0)</f>
        <v>0</v>
      </c>
      <c r="Q39">
        <f>IF(COUNTIF('Iteration 3 - BBB'!A:A, A39) &gt; 0, 1, 0)</f>
        <v>0</v>
      </c>
      <c r="R39">
        <f>IF(COUNTIF('Iteration 3 - BBF'!A:A, A39) &gt; 0, 1, 0)</f>
        <v>0</v>
      </c>
      <c r="S39">
        <f>IF(COUNTIF('Iteration 3 - BFF'!A:A, A39) &gt; 0, 1, 0)</f>
        <v>0</v>
      </c>
      <c r="T39">
        <f>IF(COUNTIF('Iteration 3 - BFB'!A:A, A39) &gt; 0, 1, 0)</f>
        <v>0</v>
      </c>
      <c r="U39">
        <f>IF(COUNTIF('Iteration 4 - FFBB'!A:A, A39) &gt; 0, 1, 0)</f>
        <v>0</v>
      </c>
      <c r="V39">
        <f>IF(COUNTIF('Iteration 4 - FFBF'!A:A, A39) &gt; 0, 1, 0)</f>
        <v>0</v>
      </c>
      <c r="W39">
        <f>IF(COUNTIF('Iteration 4 - FBBB'!A:A, A39) &gt; 0, 1, 0)</f>
        <v>0</v>
      </c>
    </row>
    <row r="40" spans="1:28" x14ac:dyDescent="0.25">
      <c r="A40" s="7" t="s">
        <v>13802</v>
      </c>
      <c r="B40" s="7" t="s">
        <v>13803</v>
      </c>
      <c r="C40" s="7">
        <v>2023</v>
      </c>
      <c r="D40" s="7"/>
      <c r="E40" s="7">
        <f>--(ROW(A40)&lt;&gt;MATCH(A40,$A:$A,0))</f>
        <v>0</v>
      </c>
      <c r="F40" s="7">
        <f>IF(COUNTIF('Start Set'!A:A, A40) &gt; 0, 1, 0)</f>
        <v>0</v>
      </c>
      <c r="G40" s="7">
        <f>IF(COUNTIF('Iteration 1 - Forward'!A:A, A40) &gt; 0, 1, 0)</f>
        <v>0</v>
      </c>
      <c r="H40" s="7">
        <f>IF(COUNTIF('Iteration 1 - Backward'!A:A, A40) &gt; 0, 1, 0)</f>
        <v>0</v>
      </c>
      <c r="I40" s="7">
        <f>IF(COUNTIF('Iteration 2 - Forward-Forward'!A:A, A40) &gt; 0, 1, 0)</f>
        <v>0</v>
      </c>
      <c r="J40" s="7">
        <f>IF(COUNTIF('Iteration 2 - Forward-Backward'!A:A, A40) &gt; 0, 1, 0)</f>
        <v>0</v>
      </c>
      <c r="K40" s="7">
        <f>IF(COUNTIF('Iteration 2 - Backward-Backward'!A:A, A40) &gt; 0, 1, 0)</f>
        <v>0</v>
      </c>
      <c r="L40" s="7">
        <f>IF(COUNTIF('Iteration 2 - Backward-Forward'!A:A, A40) &gt; 0, 1, 0)</f>
        <v>0</v>
      </c>
      <c r="M40" s="7">
        <f>IF(COUNTIF('Iteration 3 - FFF'!A:A, A40) &gt; 0, 1, 0)</f>
        <v>0</v>
      </c>
      <c r="N40" s="7">
        <f>IF(COUNTIF('Iteration 3 - FFB'!A:A, A40) &gt; 0, 1, 0)</f>
        <v>0</v>
      </c>
      <c r="O40" s="7">
        <f>IF(COUNTIF('Iteration 3 - FBF'!A:A, A40) &gt; 0, 1, 0)</f>
        <v>0</v>
      </c>
      <c r="P40" s="7">
        <f>IF(COUNTIF('Iteration 3 - FBB'!A:A, A40) &gt; 0, 1, 0)</f>
        <v>0</v>
      </c>
      <c r="Q40" s="7">
        <f>IF(COUNTIF('Iteration 3 - BBB'!A:A, A40) &gt; 0, 1, 0)</f>
        <v>0</v>
      </c>
      <c r="R40" s="7">
        <f>IF(COUNTIF('Iteration 3 - BBF'!A:A, A40) &gt; 0, 1, 0)</f>
        <v>0</v>
      </c>
      <c r="S40" s="7">
        <f>IF(COUNTIF('Iteration 3 - BFF'!A:A, A40) &gt; 0, 1, 0)</f>
        <v>0</v>
      </c>
      <c r="T40" s="7">
        <f>IF(COUNTIF('Iteration 3 - BFB'!A:A, A40) &gt; 0, 1, 0)</f>
        <v>0</v>
      </c>
      <c r="U40" s="7">
        <f>IF(COUNTIF('Iteration 4 - FFBB'!A:A, A40) &gt; 0, 1, 0)</f>
        <v>0</v>
      </c>
      <c r="V40" s="7">
        <f>IF(COUNTIF('Iteration 4 - FFBF'!A:A, A40) &gt; 0, 1, 0)</f>
        <v>0</v>
      </c>
      <c r="W40" s="7">
        <f>IF(COUNTIF('Iteration 4 - FBBB'!A:A, A40) &gt; 0, 1, 0)</f>
        <v>0</v>
      </c>
      <c r="X40" s="7"/>
      <c r="Y40" s="7"/>
      <c r="Z40" s="7"/>
      <c r="AA40" s="7">
        <v>1</v>
      </c>
    </row>
    <row r="41" spans="1:28" x14ac:dyDescent="0.25">
      <c r="A41" s="7" t="s">
        <v>13812</v>
      </c>
      <c r="B41" s="7" t="s">
        <v>13813</v>
      </c>
      <c r="C41" s="7">
        <v>2025</v>
      </c>
      <c r="D41" s="7"/>
      <c r="E41" s="7">
        <f>--(ROW(A41)&lt;&gt;MATCH(A41,$A:$A,0))</f>
        <v>0</v>
      </c>
      <c r="F41" s="7">
        <f>IF(COUNTIF('Start Set'!A:A, A41) &gt; 0, 1, 0)</f>
        <v>0</v>
      </c>
      <c r="G41" s="7">
        <f>IF(COUNTIF('Iteration 1 - Forward'!A:A, A41) &gt; 0, 1, 0)</f>
        <v>0</v>
      </c>
      <c r="H41" s="7">
        <f>IF(COUNTIF('Iteration 1 - Backward'!A:A, A41) &gt; 0, 1, 0)</f>
        <v>0</v>
      </c>
      <c r="I41" s="7">
        <f>IF(COUNTIF('Iteration 2 - Forward-Forward'!A:A, A41) &gt; 0, 1, 0)</f>
        <v>0</v>
      </c>
      <c r="J41" s="7">
        <f>IF(COUNTIF('Iteration 2 - Forward-Backward'!A:A, A41) &gt; 0, 1, 0)</f>
        <v>0</v>
      </c>
      <c r="K41" s="7">
        <f>IF(COUNTIF('Iteration 2 - Backward-Backward'!A:A, A41) &gt; 0, 1, 0)</f>
        <v>0</v>
      </c>
      <c r="L41" s="7">
        <f>IF(COUNTIF('Iteration 2 - Backward-Forward'!A:A, A41) &gt; 0, 1, 0)</f>
        <v>0</v>
      </c>
      <c r="M41" s="7">
        <f>IF(COUNTIF('Iteration 3 - FFF'!A:A, A41) &gt; 0, 1, 0)</f>
        <v>0</v>
      </c>
      <c r="N41" s="7">
        <f>IF(COUNTIF('Iteration 3 - FFB'!A:A, A41) &gt; 0, 1, 0)</f>
        <v>0</v>
      </c>
      <c r="O41" s="7">
        <f>IF(COUNTIF('Iteration 3 - FBF'!A:A, A41) &gt; 0, 1, 0)</f>
        <v>0</v>
      </c>
      <c r="P41" s="7">
        <f>IF(COUNTIF('Iteration 3 - FBB'!A:A, A41) &gt; 0, 1, 0)</f>
        <v>0</v>
      </c>
      <c r="Q41" s="7">
        <f>IF(COUNTIF('Iteration 3 - BBB'!A:A, A41) &gt; 0, 1, 0)</f>
        <v>0</v>
      </c>
      <c r="R41" s="7">
        <f>IF(COUNTIF('Iteration 3 - BBF'!A:A, A41) &gt; 0, 1, 0)</f>
        <v>0</v>
      </c>
      <c r="S41" s="7">
        <f>IF(COUNTIF('Iteration 3 - BFF'!A:A, A41) &gt; 0, 1, 0)</f>
        <v>0</v>
      </c>
      <c r="T41" s="7">
        <f>IF(COUNTIF('Iteration 3 - BFB'!A:A, A41) &gt; 0, 1, 0)</f>
        <v>0</v>
      </c>
      <c r="U41" s="7">
        <f>IF(COUNTIF('Iteration 4 - FFBB'!A:A, A41) &gt; 0, 1, 0)</f>
        <v>0</v>
      </c>
      <c r="V41" s="7">
        <f>IF(COUNTIF('Iteration 4 - FFBF'!A:A, A41) &gt; 0, 1, 0)</f>
        <v>0</v>
      </c>
      <c r="W41" s="7">
        <f>IF(COUNTIF('Iteration 4 - FBBB'!A:A, A41) &gt; 0, 1, 0)</f>
        <v>0</v>
      </c>
      <c r="X41" s="7"/>
      <c r="Y41" s="7"/>
      <c r="Z41" s="7"/>
      <c r="AA41" s="7">
        <v>1</v>
      </c>
    </row>
    <row r="42" spans="1:28" x14ac:dyDescent="0.25">
      <c r="A42" s="7" t="s">
        <v>13817</v>
      </c>
      <c r="B42" s="7" t="s">
        <v>13818</v>
      </c>
      <c r="C42" s="7">
        <v>2023</v>
      </c>
      <c r="D42" s="7"/>
      <c r="E42" s="7">
        <f>--(ROW(A42)&lt;&gt;MATCH(A42,$A:$A,0))</f>
        <v>0</v>
      </c>
      <c r="F42" s="7">
        <f>IF(COUNTIF('Start Set'!A:A, A42) &gt; 0, 1, 0)</f>
        <v>0</v>
      </c>
      <c r="G42" s="7">
        <f>IF(COUNTIF('Iteration 1 - Forward'!A:A, A42) &gt; 0, 1, 0)</f>
        <v>0</v>
      </c>
      <c r="H42" s="7">
        <f>IF(COUNTIF('Iteration 1 - Backward'!A:A, A42) &gt; 0, 1, 0)</f>
        <v>0</v>
      </c>
      <c r="I42" s="7">
        <f>IF(COUNTIF('Iteration 2 - Forward-Forward'!A:A, A42) &gt; 0, 1, 0)</f>
        <v>0</v>
      </c>
      <c r="J42" s="7">
        <f>IF(COUNTIF('Iteration 2 - Forward-Backward'!A:A, A42) &gt; 0, 1, 0)</f>
        <v>0</v>
      </c>
      <c r="K42" s="7">
        <f>IF(COUNTIF('Iteration 2 - Backward-Backward'!A:A, A42) &gt; 0, 1, 0)</f>
        <v>0</v>
      </c>
      <c r="L42" s="7">
        <f>IF(COUNTIF('Iteration 2 - Backward-Forward'!A:A, A42) &gt; 0, 1, 0)</f>
        <v>0</v>
      </c>
      <c r="M42" s="7">
        <f>IF(COUNTIF('Iteration 3 - FFF'!A:A, A42) &gt; 0, 1, 0)</f>
        <v>0</v>
      </c>
      <c r="N42" s="7">
        <f>IF(COUNTIF('Iteration 3 - FFB'!A:A, A42) &gt; 0, 1, 0)</f>
        <v>0</v>
      </c>
      <c r="O42" s="7">
        <f>IF(COUNTIF('Iteration 3 - FBF'!A:A, A42) &gt; 0, 1, 0)</f>
        <v>0</v>
      </c>
      <c r="P42" s="7">
        <f>IF(COUNTIF('Iteration 3 - FBB'!A:A, A42) &gt; 0, 1, 0)</f>
        <v>0</v>
      </c>
      <c r="Q42" s="7">
        <f>IF(COUNTIF('Iteration 3 - BBB'!A:A, A42) &gt; 0, 1, 0)</f>
        <v>0</v>
      </c>
      <c r="R42" s="7">
        <f>IF(COUNTIF('Iteration 3 - BBF'!A:A, A42) &gt; 0, 1, 0)</f>
        <v>0</v>
      </c>
      <c r="S42" s="7">
        <f>IF(COUNTIF('Iteration 3 - BFF'!A:A, A42) &gt; 0, 1, 0)</f>
        <v>0</v>
      </c>
      <c r="T42" s="7">
        <f>IF(COUNTIF('Iteration 3 - BFB'!A:A, A42) &gt; 0, 1, 0)</f>
        <v>0</v>
      </c>
      <c r="U42" s="7">
        <f>IF(COUNTIF('Iteration 4 - FFBB'!A:A, A42) &gt; 0, 1, 0)</f>
        <v>0</v>
      </c>
      <c r="V42" s="7">
        <f>IF(COUNTIF('Iteration 4 - FFBF'!A:A, A42) &gt; 0, 1, 0)</f>
        <v>0</v>
      </c>
      <c r="W42" s="7">
        <f>IF(COUNTIF('Iteration 4 - FBBB'!A:A, A42) &gt; 0, 1, 0)</f>
        <v>0</v>
      </c>
      <c r="X42" s="7"/>
      <c r="Y42" s="7"/>
      <c r="Z42" s="7"/>
      <c r="AA42" s="7">
        <v>1</v>
      </c>
    </row>
    <row r="43" spans="1:28" x14ac:dyDescent="0.25">
      <c r="A43" s="7" t="s">
        <v>13819</v>
      </c>
      <c r="B43" s="7" t="s">
        <v>13820</v>
      </c>
      <c r="C43" s="7">
        <v>2025</v>
      </c>
      <c r="D43" s="7"/>
      <c r="E43" s="7">
        <f>--(ROW(A43)&lt;&gt;MATCH(A43,$A:$A,0))</f>
        <v>0</v>
      </c>
      <c r="F43" s="7">
        <f>IF(COUNTIF('Start Set'!A:A, A43) &gt; 0, 1, 0)</f>
        <v>0</v>
      </c>
      <c r="G43" s="7">
        <f>IF(COUNTIF('Iteration 1 - Forward'!A:A, A43) &gt; 0, 1, 0)</f>
        <v>0</v>
      </c>
      <c r="H43" s="7">
        <f>IF(COUNTIF('Iteration 1 - Backward'!A:A, A43) &gt; 0, 1, 0)</f>
        <v>0</v>
      </c>
      <c r="I43" s="7">
        <f>IF(COUNTIF('Iteration 2 - Forward-Forward'!A:A, A43) &gt; 0, 1, 0)</f>
        <v>0</v>
      </c>
      <c r="J43" s="7">
        <f>IF(COUNTIF('Iteration 2 - Forward-Backward'!A:A, A43) &gt; 0, 1, 0)</f>
        <v>0</v>
      </c>
      <c r="K43" s="7">
        <f>IF(COUNTIF('Iteration 2 - Backward-Backward'!A:A, A43) &gt; 0, 1, 0)</f>
        <v>0</v>
      </c>
      <c r="L43" s="7">
        <f>IF(COUNTIF('Iteration 2 - Backward-Forward'!A:A, A43) &gt; 0, 1, 0)</f>
        <v>0</v>
      </c>
      <c r="M43" s="7">
        <f>IF(COUNTIF('Iteration 3 - FFF'!A:A, A43) &gt; 0, 1, 0)</f>
        <v>0</v>
      </c>
      <c r="N43" s="7">
        <f>IF(COUNTIF('Iteration 3 - FFB'!A:A, A43) &gt; 0, 1, 0)</f>
        <v>0</v>
      </c>
      <c r="O43" s="7">
        <f>IF(COUNTIF('Iteration 3 - FBF'!A:A, A43) &gt; 0, 1, 0)</f>
        <v>0</v>
      </c>
      <c r="P43" s="7">
        <f>IF(COUNTIF('Iteration 3 - FBB'!A:A, A43) &gt; 0, 1, 0)</f>
        <v>0</v>
      </c>
      <c r="Q43" s="7">
        <f>IF(COUNTIF('Iteration 3 - BBB'!A:A, A43) &gt; 0, 1, 0)</f>
        <v>0</v>
      </c>
      <c r="R43" s="7">
        <f>IF(COUNTIF('Iteration 3 - BBF'!A:A, A43) &gt; 0, 1, 0)</f>
        <v>0</v>
      </c>
      <c r="S43" s="7">
        <f>IF(COUNTIF('Iteration 3 - BFF'!A:A, A43) &gt; 0, 1, 0)</f>
        <v>0</v>
      </c>
      <c r="T43" s="7">
        <f>IF(COUNTIF('Iteration 3 - BFB'!A:A, A43) &gt; 0, 1, 0)</f>
        <v>0</v>
      </c>
      <c r="U43" s="7">
        <f>IF(COUNTIF('Iteration 4 - FFBB'!A:A, A43) &gt; 0, 1, 0)</f>
        <v>0</v>
      </c>
      <c r="V43" s="7">
        <f>IF(COUNTIF('Iteration 4 - FFBF'!A:A, A43) &gt; 0, 1, 0)</f>
        <v>0</v>
      </c>
      <c r="W43" s="7">
        <f>IF(COUNTIF('Iteration 4 - FBBB'!A:A, A43) &gt; 0, 1, 0)</f>
        <v>0</v>
      </c>
      <c r="X43" s="7"/>
      <c r="Y43" s="7"/>
      <c r="Z43" s="7"/>
      <c r="AA43" s="7">
        <v>1</v>
      </c>
    </row>
    <row r="44" spans="1:28" x14ac:dyDescent="0.25">
      <c r="A44" s="7" t="s">
        <v>13846</v>
      </c>
      <c r="B44" s="7" t="s">
        <v>13828</v>
      </c>
      <c r="C44" s="7">
        <v>2022</v>
      </c>
      <c r="D44" s="7" t="s">
        <v>10325</v>
      </c>
      <c r="E44" s="7">
        <v>1</v>
      </c>
      <c r="F44">
        <f>IF(COUNTIF('Start Set'!A:A, A44) &gt; 0, 1, 0)</f>
        <v>0</v>
      </c>
      <c r="G44">
        <f>IF(COUNTIF('Iteration 1 - Forward'!A:A, A44) &gt; 0, 1, 0)</f>
        <v>0</v>
      </c>
      <c r="H44">
        <f>IF(COUNTIF('Iteration 1 - Backward'!A:A, A44) &gt; 0, 1, 0)</f>
        <v>0</v>
      </c>
      <c r="I44">
        <f>IF(COUNTIF('Iteration 2 - Forward-Forward'!A:A, A44) &gt; 0, 1, 0)</f>
        <v>0</v>
      </c>
      <c r="J44">
        <f>IF(COUNTIF('Iteration 2 - Forward-Backward'!A:A, A44) &gt; 0, 1, 0)</f>
        <v>0</v>
      </c>
      <c r="K44">
        <f>IF(COUNTIF('Iteration 2 - Backward-Backward'!A:A, A44) &gt; 0, 1, 0)</f>
        <v>0</v>
      </c>
      <c r="L44">
        <f>IF(COUNTIF('Iteration 2 - Backward-Forward'!A:A, A44) &gt; 0, 1, 0)</f>
        <v>0</v>
      </c>
      <c r="M44">
        <f>IF(COUNTIF('Iteration 3 - FFF'!A:A, A44) &gt; 0, 1, 0)</f>
        <v>0</v>
      </c>
      <c r="N44">
        <f>IF(COUNTIF('Iteration 3 - FFB'!A:A, A44) &gt; 0, 1, 0)</f>
        <v>0</v>
      </c>
      <c r="O44">
        <f>IF(COUNTIF('Iteration 3 - FBF'!A:A, A44) &gt; 0, 1, 0)</f>
        <v>0</v>
      </c>
      <c r="P44">
        <f>IF(COUNTIF('Iteration 3 - FBB'!A:A, A44) &gt; 0, 1, 0)</f>
        <v>0</v>
      </c>
      <c r="Q44">
        <f>IF(COUNTIF('Iteration 3 - BBB'!A:A, A44) &gt; 0, 1, 0)</f>
        <v>0</v>
      </c>
      <c r="R44">
        <f>IF(COUNTIF('Iteration 3 - BBF'!A:A, A44) &gt; 0, 1, 0)</f>
        <v>0</v>
      </c>
      <c r="S44">
        <f>IF(COUNTIF('Iteration 3 - BFF'!A:A, A44) &gt; 0, 1, 0)</f>
        <v>0</v>
      </c>
      <c r="T44">
        <f>IF(COUNTIF('Iteration 3 - BFB'!A:A, A44) &gt; 0, 1, 0)</f>
        <v>0</v>
      </c>
      <c r="U44">
        <f>IF(COUNTIF('Iteration 4 - FFBB'!A:A, A44) &gt; 0, 1, 0)</f>
        <v>0</v>
      </c>
      <c r="V44">
        <f>IF(COUNTIF('Iteration 4 - FFBF'!A:A, A44) &gt; 0, 1, 0)</f>
        <v>0</v>
      </c>
      <c r="W44">
        <f>IF(COUNTIF('Iteration 4 - FBBB'!A:A, A44) &gt; 0, 1, 0)</f>
        <v>0</v>
      </c>
    </row>
    <row r="45" spans="1:28" x14ac:dyDescent="0.25">
      <c r="A45" s="7" t="s">
        <v>13847</v>
      </c>
      <c r="B45" s="7" t="s">
        <v>13848</v>
      </c>
      <c r="C45" s="7">
        <v>2021</v>
      </c>
      <c r="D45" s="7" t="s">
        <v>6193</v>
      </c>
      <c r="E45" s="7">
        <v>1</v>
      </c>
      <c r="F45">
        <f>IF(COUNTIF('Start Set'!A:A, A45) &gt; 0, 1, 0)</f>
        <v>0</v>
      </c>
      <c r="G45">
        <f>IF(COUNTIF('Iteration 1 - Forward'!A:A, A45) &gt; 0, 1, 0)</f>
        <v>0</v>
      </c>
      <c r="H45">
        <f>IF(COUNTIF('Iteration 1 - Backward'!A:A, A45) &gt; 0, 1, 0)</f>
        <v>0</v>
      </c>
      <c r="I45">
        <f>IF(COUNTIF('Iteration 2 - Forward-Forward'!A:A, A45) &gt; 0, 1, 0)</f>
        <v>0</v>
      </c>
      <c r="J45">
        <f>IF(COUNTIF('Iteration 2 - Forward-Backward'!A:A, A45) &gt; 0, 1, 0)</f>
        <v>0</v>
      </c>
      <c r="K45">
        <f>IF(COUNTIF('Iteration 2 - Backward-Backward'!A:A, A45) &gt; 0, 1, 0)</f>
        <v>0</v>
      </c>
      <c r="L45">
        <f>IF(COUNTIF('Iteration 2 - Backward-Forward'!A:A, A45) &gt; 0, 1, 0)</f>
        <v>0</v>
      </c>
      <c r="M45">
        <f>IF(COUNTIF('Iteration 3 - FFF'!A:A, A45) &gt; 0, 1, 0)</f>
        <v>0</v>
      </c>
      <c r="N45">
        <f>IF(COUNTIF('Iteration 3 - FFB'!A:A, A45) &gt; 0, 1, 0)</f>
        <v>0</v>
      </c>
      <c r="O45">
        <f>IF(COUNTIF('Iteration 3 - FBF'!A:A, A45) &gt; 0, 1, 0)</f>
        <v>0</v>
      </c>
      <c r="P45">
        <f>IF(COUNTIF('Iteration 3 - FBB'!A:A, A45) &gt; 0, 1, 0)</f>
        <v>0</v>
      </c>
      <c r="Q45">
        <f>IF(COUNTIF('Iteration 3 - BBB'!A:A, A45) &gt; 0, 1, 0)</f>
        <v>0</v>
      </c>
      <c r="R45">
        <f>IF(COUNTIF('Iteration 3 - BBF'!A:A, A45) &gt; 0, 1, 0)</f>
        <v>0</v>
      </c>
      <c r="S45">
        <f>IF(COUNTIF('Iteration 3 - BFF'!A:A, A45) &gt; 0, 1, 0)</f>
        <v>0</v>
      </c>
      <c r="T45">
        <f>IF(COUNTIF('Iteration 3 - BFB'!A:A, A45) &gt; 0, 1, 0)</f>
        <v>0</v>
      </c>
      <c r="U45">
        <f>IF(COUNTIF('Iteration 4 - FFBB'!A:A, A45) &gt; 0, 1, 0)</f>
        <v>0</v>
      </c>
      <c r="V45">
        <f>IF(COUNTIF('Iteration 4 - FFBF'!A:A, A45) &gt; 0, 1, 0)</f>
        <v>0</v>
      </c>
      <c r="W45">
        <f>IF(COUNTIF('Iteration 4 - FBBB'!A:A, A45) &gt; 0, 1, 0)</f>
        <v>0</v>
      </c>
    </row>
    <row r="46" spans="1:28" x14ac:dyDescent="0.25">
      <c r="A46" s="7" t="s">
        <v>13331</v>
      </c>
      <c r="B46" s="7" t="s">
        <v>13332</v>
      </c>
      <c r="C46" s="7">
        <v>2023</v>
      </c>
      <c r="D46" s="7" t="s">
        <v>582</v>
      </c>
      <c r="E46" s="7">
        <f>--(ROW(A46)&lt;&gt;MATCH(A46,$A:$A,0))</f>
        <v>0</v>
      </c>
      <c r="F46" s="7">
        <f>IF(COUNTIF('Start Set'!A:A, A46) &gt; 0, 1, 0)</f>
        <v>0</v>
      </c>
      <c r="G46" s="7">
        <f>IF(COUNTIF('Iteration 1 - Forward'!A:A, A46) &gt; 0, 1, 0)</f>
        <v>0</v>
      </c>
      <c r="H46" s="7">
        <f>IF(COUNTIF('Iteration 1 - Backward'!A:A, A46) &gt; 0, 1, 0)</f>
        <v>0</v>
      </c>
      <c r="I46" s="7">
        <f>IF(COUNTIF('Iteration 2 - Forward-Forward'!A:A, A46) &gt; 0, 1, 0)</f>
        <v>0</v>
      </c>
      <c r="J46" s="7">
        <f>IF(COUNTIF('Iteration 2 - Forward-Backward'!A:A, A46) &gt; 0, 1, 0)</f>
        <v>0</v>
      </c>
      <c r="K46" s="7">
        <f>IF(COUNTIF('Iteration 2 - Backward-Backward'!A:A, A46) &gt; 0, 1, 0)</f>
        <v>0</v>
      </c>
      <c r="L46" s="7">
        <f>IF(COUNTIF('Iteration 2 - Backward-Forward'!A:A, A46) &gt; 0, 1, 0)</f>
        <v>0</v>
      </c>
      <c r="M46" s="7">
        <f>IF(COUNTIF('Iteration 3 - FFF'!A:A, A46) &gt; 0, 1, 0)</f>
        <v>0</v>
      </c>
      <c r="N46" s="7">
        <f>IF(COUNTIF('Iteration 3 - FFB'!A:A, A46) &gt; 0, 1, 0)</f>
        <v>0</v>
      </c>
      <c r="O46" s="7">
        <f>IF(COUNTIF('Iteration 3 - FBF'!A:A, A46) &gt; 0, 1, 0)</f>
        <v>0</v>
      </c>
      <c r="P46" s="7">
        <f>IF(COUNTIF('Iteration 3 - FBB'!A:A, A46) &gt; 0, 1, 0)</f>
        <v>0</v>
      </c>
      <c r="Q46" s="7">
        <f>IF(COUNTIF('Iteration 3 - BBB'!A:A, A46) &gt; 0, 1, 0)</f>
        <v>0</v>
      </c>
      <c r="R46" s="7">
        <f>IF(COUNTIF('Iteration 3 - BBF'!A:A, A46) &gt; 0, 1, 0)</f>
        <v>0</v>
      </c>
      <c r="S46" s="7">
        <f>IF(COUNTIF('Iteration 3 - BFF'!A:A, A46) &gt; 0, 1, 0)</f>
        <v>0</v>
      </c>
      <c r="T46" s="7">
        <f>IF(COUNTIF('Iteration 3 - BFB'!A:A, A46) &gt; 0, 1, 0)</f>
        <v>0</v>
      </c>
      <c r="U46" s="7">
        <f>IF(COUNTIF('Iteration 4 - FFBB'!A:A, A46) &gt; 0, 1, 0)</f>
        <v>0</v>
      </c>
      <c r="V46" s="7">
        <f>IF(COUNTIF('Iteration 4 - FFBF'!A:A, A46) &gt; 0, 1, 0)</f>
        <v>0</v>
      </c>
      <c r="W46" s="7">
        <f>IF(COUNTIF('Iteration 4 - FBBB'!A:A, A46) &gt; 0, 1, 0)</f>
        <v>0</v>
      </c>
      <c r="X46" s="7"/>
      <c r="Y46" s="7"/>
      <c r="Z46" s="7"/>
      <c r="AA46" s="7"/>
      <c r="AB46" s="7">
        <v>1</v>
      </c>
    </row>
    <row r="47" spans="1:28" x14ac:dyDescent="0.25">
      <c r="A47" s="7" t="s">
        <v>13333</v>
      </c>
      <c r="B47" s="7" t="s">
        <v>13334</v>
      </c>
      <c r="C47" s="7">
        <v>2022</v>
      </c>
      <c r="D47" s="7" t="s">
        <v>122</v>
      </c>
      <c r="E47" s="7">
        <f>--(ROW(A47)&lt;&gt;MATCH(A47,$A:$A,0))</f>
        <v>0</v>
      </c>
      <c r="F47" s="7">
        <f>IF(COUNTIF('Start Set'!A:A, A47) &gt; 0, 1, 0)</f>
        <v>0</v>
      </c>
      <c r="G47" s="7">
        <f>IF(COUNTIF('Iteration 1 - Forward'!A:A, A47) &gt; 0, 1, 0)</f>
        <v>0</v>
      </c>
      <c r="H47" s="7">
        <f>IF(COUNTIF('Iteration 1 - Backward'!A:A, A47) &gt; 0, 1, 0)</f>
        <v>0</v>
      </c>
      <c r="I47" s="7">
        <f>IF(COUNTIF('Iteration 2 - Forward-Forward'!A:A, A47) &gt; 0, 1, 0)</f>
        <v>0</v>
      </c>
      <c r="J47" s="7">
        <f>IF(COUNTIF('Iteration 2 - Forward-Backward'!A:A, A47) &gt; 0, 1, 0)</f>
        <v>0</v>
      </c>
      <c r="K47" s="7">
        <f>IF(COUNTIF('Iteration 2 - Backward-Backward'!A:A, A47) &gt; 0, 1, 0)</f>
        <v>0</v>
      </c>
      <c r="L47" s="7">
        <f>IF(COUNTIF('Iteration 2 - Backward-Forward'!A:A, A47) &gt; 0, 1, 0)</f>
        <v>0</v>
      </c>
      <c r="M47" s="7">
        <f>IF(COUNTIF('Iteration 3 - FFF'!A:A, A47) &gt; 0, 1, 0)</f>
        <v>0</v>
      </c>
      <c r="N47" s="7">
        <f>IF(COUNTIF('Iteration 3 - FFB'!A:A, A47) &gt; 0, 1, 0)</f>
        <v>0</v>
      </c>
      <c r="O47" s="7">
        <f>IF(COUNTIF('Iteration 3 - FBF'!A:A, A47) &gt; 0, 1, 0)</f>
        <v>0</v>
      </c>
      <c r="P47" s="7">
        <f>IF(COUNTIF('Iteration 3 - FBB'!A:A, A47) &gt; 0, 1, 0)</f>
        <v>0</v>
      </c>
      <c r="Q47" s="7">
        <f>IF(COUNTIF('Iteration 3 - BBB'!A:A, A47) &gt; 0, 1, 0)</f>
        <v>0</v>
      </c>
      <c r="R47" s="7">
        <f>IF(COUNTIF('Iteration 3 - BBF'!A:A, A47) &gt; 0, 1, 0)</f>
        <v>0</v>
      </c>
      <c r="S47" s="7">
        <f>IF(COUNTIF('Iteration 3 - BFF'!A:A, A47) &gt; 0, 1, 0)</f>
        <v>0</v>
      </c>
      <c r="T47" s="7">
        <f>IF(COUNTIF('Iteration 3 - BFB'!A:A, A47) &gt; 0, 1, 0)</f>
        <v>0</v>
      </c>
      <c r="U47" s="7">
        <f>IF(COUNTIF('Iteration 4 - FFBB'!A:A, A47) &gt; 0, 1, 0)</f>
        <v>0</v>
      </c>
      <c r="V47" s="7">
        <f>IF(COUNTIF('Iteration 4 - FFBF'!A:A, A47) &gt; 0, 1, 0)</f>
        <v>0</v>
      </c>
      <c r="W47" s="7">
        <f>IF(COUNTIF('Iteration 4 - FBBB'!A:A, A47) &gt; 0, 1, 0)</f>
        <v>0</v>
      </c>
      <c r="X47" s="7"/>
      <c r="Y47" s="7"/>
      <c r="Z47" s="7"/>
      <c r="AA47" s="7"/>
      <c r="AB47" s="7">
        <v>1</v>
      </c>
    </row>
    <row r="48" spans="1:28" x14ac:dyDescent="0.25">
      <c r="A48" s="7" t="s">
        <v>13335</v>
      </c>
      <c r="B48" s="7" t="s">
        <v>13336</v>
      </c>
      <c r="C48" s="7">
        <v>2023</v>
      </c>
      <c r="D48" s="7" t="s">
        <v>582</v>
      </c>
      <c r="E48" s="7">
        <f>--(ROW(A48)&lt;&gt;MATCH(A48,$A:$A,0))</f>
        <v>0</v>
      </c>
      <c r="F48" s="7">
        <f>IF(COUNTIF('Start Set'!A:A, A48) &gt; 0, 1, 0)</f>
        <v>0</v>
      </c>
      <c r="G48" s="7">
        <f>IF(COUNTIF('Iteration 1 - Forward'!A:A, A48) &gt; 0, 1, 0)</f>
        <v>0</v>
      </c>
      <c r="H48" s="7">
        <f>IF(COUNTIF('Iteration 1 - Backward'!A:A, A48) &gt; 0, 1, 0)</f>
        <v>0</v>
      </c>
      <c r="I48" s="7">
        <f>IF(COUNTIF('Iteration 2 - Forward-Forward'!A:A, A48) &gt; 0, 1, 0)</f>
        <v>0</v>
      </c>
      <c r="J48" s="7">
        <f>IF(COUNTIF('Iteration 2 - Forward-Backward'!A:A, A48) &gt; 0, 1, 0)</f>
        <v>0</v>
      </c>
      <c r="K48" s="7">
        <f>IF(COUNTIF('Iteration 2 - Backward-Backward'!A:A, A48) &gt; 0, 1, 0)</f>
        <v>0</v>
      </c>
      <c r="L48" s="7">
        <f>IF(COUNTIF('Iteration 2 - Backward-Forward'!A:A, A48) &gt; 0, 1, 0)</f>
        <v>0</v>
      </c>
      <c r="M48" s="7">
        <f>IF(COUNTIF('Iteration 3 - FFF'!A:A, A48) &gt; 0, 1, 0)</f>
        <v>0</v>
      </c>
      <c r="N48" s="7">
        <f>IF(COUNTIF('Iteration 3 - FFB'!A:A, A48) &gt; 0, 1, 0)</f>
        <v>0</v>
      </c>
      <c r="O48" s="7">
        <f>IF(COUNTIF('Iteration 3 - FBF'!A:A, A48) &gt; 0, 1, 0)</f>
        <v>0</v>
      </c>
      <c r="P48" s="7">
        <f>IF(COUNTIF('Iteration 3 - FBB'!A:A, A48) &gt; 0, 1, 0)</f>
        <v>0</v>
      </c>
      <c r="Q48" s="7">
        <f>IF(COUNTIF('Iteration 3 - BBB'!A:A, A48) &gt; 0, 1, 0)</f>
        <v>0</v>
      </c>
      <c r="R48" s="7">
        <f>IF(COUNTIF('Iteration 3 - BBF'!A:A, A48) &gt; 0, 1, 0)</f>
        <v>0</v>
      </c>
      <c r="S48" s="7">
        <f>IF(COUNTIF('Iteration 3 - BFF'!A:A, A48) &gt; 0, 1, 0)</f>
        <v>0</v>
      </c>
      <c r="T48" s="7">
        <f>IF(COUNTIF('Iteration 3 - BFB'!A:A, A48) &gt; 0, 1, 0)</f>
        <v>0</v>
      </c>
      <c r="U48" s="7">
        <f>IF(COUNTIF('Iteration 4 - FFBB'!A:A, A48) &gt; 0, 1, 0)</f>
        <v>0</v>
      </c>
      <c r="V48" s="7">
        <f>IF(COUNTIF('Iteration 4 - FFBF'!A:A, A48) &gt; 0, 1, 0)</f>
        <v>0</v>
      </c>
      <c r="W48" s="7">
        <f>IF(COUNTIF('Iteration 4 - FBBB'!A:A, A48) &gt; 0, 1, 0)</f>
        <v>0</v>
      </c>
      <c r="X48" s="7"/>
      <c r="Y48" s="7"/>
      <c r="Z48" s="7"/>
      <c r="AA48" s="7"/>
      <c r="AB48" s="7">
        <v>1</v>
      </c>
    </row>
    <row r="49" spans="1:28" x14ac:dyDescent="0.25">
      <c r="A49" s="7" t="s">
        <v>13339</v>
      </c>
      <c r="B49" s="7" t="s">
        <v>13340</v>
      </c>
      <c r="C49" s="7">
        <v>2022</v>
      </c>
      <c r="D49" s="7" t="s">
        <v>122</v>
      </c>
      <c r="E49" s="7">
        <f>--(ROW(A49)&lt;&gt;MATCH(A49,$A:$A,0))</f>
        <v>0</v>
      </c>
      <c r="F49" s="7">
        <f>IF(COUNTIF('Start Set'!A:A, A49) &gt; 0, 1, 0)</f>
        <v>0</v>
      </c>
      <c r="G49" s="7">
        <f>IF(COUNTIF('Iteration 1 - Forward'!A:A, A49) &gt; 0, 1, 0)</f>
        <v>0</v>
      </c>
      <c r="H49" s="7">
        <f>IF(COUNTIF('Iteration 1 - Backward'!A:A, A49) &gt; 0, 1, 0)</f>
        <v>0</v>
      </c>
      <c r="I49" s="7">
        <f>IF(COUNTIF('Iteration 2 - Forward-Forward'!A:A, A49) &gt; 0, 1, 0)</f>
        <v>0</v>
      </c>
      <c r="J49" s="7">
        <f>IF(COUNTIF('Iteration 2 - Forward-Backward'!A:A, A49) &gt; 0, 1, 0)</f>
        <v>0</v>
      </c>
      <c r="K49" s="7">
        <f>IF(COUNTIF('Iteration 2 - Backward-Backward'!A:A, A49) &gt; 0, 1, 0)</f>
        <v>0</v>
      </c>
      <c r="L49" s="7">
        <f>IF(COUNTIF('Iteration 2 - Backward-Forward'!A:A, A49) &gt; 0, 1, 0)</f>
        <v>0</v>
      </c>
      <c r="M49" s="7">
        <f>IF(COUNTIF('Iteration 3 - FFF'!A:A, A49) &gt; 0, 1, 0)</f>
        <v>0</v>
      </c>
      <c r="N49" s="7">
        <f>IF(COUNTIF('Iteration 3 - FFB'!A:A, A49) &gt; 0, 1, 0)</f>
        <v>0</v>
      </c>
      <c r="O49" s="7">
        <f>IF(COUNTIF('Iteration 3 - FBF'!A:A, A49) &gt; 0, 1, 0)</f>
        <v>0</v>
      </c>
      <c r="P49" s="7">
        <f>IF(COUNTIF('Iteration 3 - FBB'!A:A, A49) &gt; 0, 1, 0)</f>
        <v>0</v>
      </c>
      <c r="Q49" s="7">
        <f>IF(COUNTIF('Iteration 3 - BBB'!A:A, A49) &gt; 0, 1, 0)</f>
        <v>0</v>
      </c>
      <c r="R49" s="7">
        <f>IF(COUNTIF('Iteration 3 - BBF'!A:A, A49) &gt; 0, 1, 0)</f>
        <v>0</v>
      </c>
      <c r="S49" s="7">
        <f>IF(COUNTIF('Iteration 3 - BFF'!A:A, A49) &gt; 0, 1, 0)</f>
        <v>0</v>
      </c>
      <c r="T49" s="7">
        <f>IF(COUNTIF('Iteration 3 - BFB'!A:A, A49) &gt; 0, 1, 0)</f>
        <v>0</v>
      </c>
      <c r="U49" s="7">
        <f>IF(COUNTIF('Iteration 4 - FFBB'!A:A, A49) &gt; 0, 1, 0)</f>
        <v>0</v>
      </c>
      <c r="V49" s="7">
        <f>IF(COUNTIF('Iteration 4 - FFBF'!A:A, A49) &gt; 0, 1, 0)</f>
        <v>0</v>
      </c>
      <c r="W49" s="7">
        <f>IF(COUNTIF('Iteration 4 - FBBB'!A:A, A49) &gt; 0, 1, 0)</f>
        <v>0</v>
      </c>
      <c r="X49" s="7"/>
      <c r="Y49" s="7"/>
      <c r="Z49" s="7"/>
      <c r="AA49" s="7"/>
      <c r="AB49" s="7">
        <v>1</v>
      </c>
    </row>
    <row r="50" spans="1:28" x14ac:dyDescent="0.25">
      <c r="A50" s="7" t="s">
        <v>13343</v>
      </c>
      <c r="B50" s="7" t="s">
        <v>13344</v>
      </c>
      <c r="C50" s="7">
        <v>2023</v>
      </c>
      <c r="D50" s="7" t="s">
        <v>122</v>
      </c>
      <c r="E50" s="7">
        <f>--(ROW(A50)&lt;&gt;MATCH(A50,$A:$A,0))</f>
        <v>0</v>
      </c>
      <c r="F50" s="7">
        <f>IF(COUNTIF('Start Set'!A:A, A50) &gt; 0, 1, 0)</f>
        <v>0</v>
      </c>
      <c r="G50" s="7">
        <f>IF(COUNTIF('Iteration 1 - Forward'!A:A, A50) &gt; 0, 1, 0)</f>
        <v>0</v>
      </c>
      <c r="H50" s="7">
        <f>IF(COUNTIF('Iteration 1 - Backward'!A:A, A50) &gt; 0, 1, 0)</f>
        <v>0</v>
      </c>
      <c r="I50" s="7">
        <f>IF(COUNTIF('Iteration 2 - Forward-Forward'!A:A, A50) &gt; 0, 1, 0)</f>
        <v>0</v>
      </c>
      <c r="J50" s="7">
        <f>IF(COUNTIF('Iteration 2 - Forward-Backward'!A:A, A50) &gt; 0, 1, 0)</f>
        <v>0</v>
      </c>
      <c r="K50" s="7">
        <f>IF(COUNTIF('Iteration 2 - Backward-Backward'!A:A, A50) &gt; 0, 1, 0)</f>
        <v>0</v>
      </c>
      <c r="L50" s="7">
        <f>IF(COUNTIF('Iteration 2 - Backward-Forward'!A:A, A50) &gt; 0, 1, 0)</f>
        <v>0</v>
      </c>
      <c r="M50" s="7">
        <f>IF(COUNTIF('Iteration 3 - FFF'!A:A, A50) &gt; 0, 1, 0)</f>
        <v>0</v>
      </c>
      <c r="N50" s="7">
        <f>IF(COUNTIF('Iteration 3 - FFB'!A:A, A50) &gt; 0, 1, 0)</f>
        <v>0</v>
      </c>
      <c r="O50" s="7">
        <f>IF(COUNTIF('Iteration 3 - FBF'!A:A, A50) &gt; 0, 1, 0)</f>
        <v>0</v>
      </c>
      <c r="P50" s="7">
        <f>IF(COUNTIF('Iteration 3 - FBB'!A:A, A50) &gt; 0, 1, 0)</f>
        <v>0</v>
      </c>
      <c r="Q50" s="7">
        <f>IF(COUNTIF('Iteration 3 - BBB'!A:A, A50) &gt; 0, 1, 0)</f>
        <v>0</v>
      </c>
      <c r="R50" s="7">
        <f>IF(COUNTIF('Iteration 3 - BBF'!A:A, A50) &gt; 0, 1, 0)</f>
        <v>0</v>
      </c>
      <c r="S50" s="7">
        <f>IF(COUNTIF('Iteration 3 - BFF'!A:A, A50) &gt; 0, 1, 0)</f>
        <v>0</v>
      </c>
      <c r="T50" s="7">
        <f>IF(COUNTIF('Iteration 3 - BFB'!A:A, A50) &gt; 0, 1, 0)</f>
        <v>0</v>
      </c>
      <c r="U50" s="7">
        <f>IF(COUNTIF('Iteration 4 - FFBB'!A:A, A50) &gt; 0, 1, 0)</f>
        <v>0</v>
      </c>
      <c r="V50" s="7">
        <f>IF(COUNTIF('Iteration 4 - FFBF'!A:A, A50) &gt; 0, 1, 0)</f>
        <v>0</v>
      </c>
      <c r="W50" s="7">
        <f>IF(COUNTIF('Iteration 4 - FBBB'!A:A, A50) &gt; 0, 1, 0)</f>
        <v>0</v>
      </c>
      <c r="X50" s="7"/>
      <c r="Y50" s="7"/>
      <c r="Z50" s="7"/>
      <c r="AA50" s="7"/>
      <c r="AB50" s="7">
        <v>1</v>
      </c>
    </row>
    <row r="51" spans="1:28" x14ac:dyDescent="0.25">
      <c r="A51" s="7" t="s">
        <v>13351</v>
      </c>
      <c r="B51" s="7" t="s">
        <v>13352</v>
      </c>
      <c r="C51" s="7">
        <v>2022</v>
      </c>
      <c r="D51" s="7" t="s">
        <v>10325</v>
      </c>
      <c r="E51" s="7">
        <v>0</v>
      </c>
      <c r="F51" s="7">
        <f>IF(COUNTIF('Start Set'!A:A, A51) &gt; 0, 1, 0)</f>
        <v>0</v>
      </c>
      <c r="G51" s="7">
        <f>IF(COUNTIF('Iteration 1 - Forward'!A:A, A51) &gt; 0, 1, 0)</f>
        <v>0</v>
      </c>
      <c r="H51" s="7">
        <f>IF(COUNTIF('Iteration 1 - Backward'!A:A, A51) &gt; 0, 1, 0)</f>
        <v>0</v>
      </c>
      <c r="I51" s="7">
        <f>IF(COUNTIF('Iteration 2 - Forward-Forward'!A:A, A51) &gt; 0, 1, 0)</f>
        <v>0</v>
      </c>
      <c r="J51" s="7">
        <f>IF(COUNTIF('Iteration 2 - Forward-Backward'!A:A, A51) &gt; 0, 1, 0)</f>
        <v>0</v>
      </c>
      <c r="K51" s="7">
        <f>IF(COUNTIF('Iteration 2 - Backward-Backward'!A:A, A51) &gt; 0, 1, 0)</f>
        <v>0</v>
      </c>
      <c r="L51" s="7">
        <f>IF(COUNTIF('Iteration 2 - Backward-Forward'!A:A, A51) &gt; 0, 1, 0)</f>
        <v>0</v>
      </c>
      <c r="M51" s="7">
        <f>IF(COUNTIF('Iteration 3 - FFF'!A:A, A51) &gt; 0, 1, 0)</f>
        <v>0</v>
      </c>
      <c r="N51" s="7">
        <f>IF(COUNTIF('Iteration 3 - FFB'!A:A, A51) &gt; 0, 1, 0)</f>
        <v>0</v>
      </c>
      <c r="O51" s="7">
        <f>IF(COUNTIF('Iteration 3 - FBF'!A:A, A51) &gt; 0, 1, 0)</f>
        <v>0</v>
      </c>
      <c r="P51" s="7">
        <f>IF(COUNTIF('Iteration 3 - FBB'!A:A, A51) &gt; 0, 1, 0)</f>
        <v>0</v>
      </c>
      <c r="Q51" s="7">
        <f>IF(COUNTIF('Iteration 3 - BBB'!A:A, A51) &gt; 0, 1, 0)</f>
        <v>0</v>
      </c>
      <c r="R51" s="7">
        <f>IF(COUNTIF('Iteration 3 - BBF'!A:A, A51) &gt; 0, 1, 0)</f>
        <v>0</v>
      </c>
      <c r="S51" s="7">
        <f>IF(COUNTIF('Iteration 3 - BFF'!A:A, A51) &gt; 0, 1, 0)</f>
        <v>0</v>
      </c>
      <c r="T51" s="7">
        <f>IF(COUNTIF('Iteration 3 - BFB'!A:A, A51) &gt; 0, 1, 0)</f>
        <v>0</v>
      </c>
      <c r="U51" s="7">
        <f>IF(COUNTIF('Iteration 4 - FFBB'!A:A, A51) &gt; 0, 1, 0)</f>
        <v>0</v>
      </c>
      <c r="V51" s="7">
        <f>IF(COUNTIF('Iteration 4 - FFBF'!A:A, A51) &gt; 0, 1, 0)</f>
        <v>0</v>
      </c>
      <c r="W51" s="7">
        <f>IF(COUNTIF('Iteration 4 - FBBB'!A:A, A51) &gt; 0, 1, 0)</f>
        <v>0</v>
      </c>
      <c r="X51" s="7"/>
      <c r="Y51" s="7"/>
      <c r="Z51" s="7"/>
      <c r="AA51" s="7"/>
      <c r="AB51" s="7">
        <v>1</v>
      </c>
    </row>
    <row r="52" spans="1:28" x14ac:dyDescent="0.25">
      <c r="A52" s="7" t="s">
        <v>13355</v>
      </c>
      <c r="B52" s="7" t="s">
        <v>13356</v>
      </c>
      <c r="C52" s="7">
        <v>2024</v>
      </c>
      <c r="D52" s="7" t="s">
        <v>380</v>
      </c>
      <c r="E52" s="7">
        <f t="shared" ref="E52:E83" si="1">--(ROW(A52)&lt;&gt;MATCH(A52,$A:$A,0))</f>
        <v>0</v>
      </c>
      <c r="F52" s="7">
        <f>IF(COUNTIF('Start Set'!A:A, A52) &gt; 0, 1, 0)</f>
        <v>0</v>
      </c>
      <c r="G52" s="7">
        <f>IF(COUNTIF('Iteration 1 - Forward'!A:A, A52) &gt; 0, 1, 0)</f>
        <v>0</v>
      </c>
      <c r="H52" s="7">
        <f>IF(COUNTIF('Iteration 1 - Backward'!A:A, A52) &gt; 0, 1, 0)</f>
        <v>0</v>
      </c>
      <c r="I52" s="7">
        <f>IF(COUNTIF('Iteration 2 - Forward-Forward'!A:A, A52) &gt; 0, 1, 0)</f>
        <v>0</v>
      </c>
      <c r="J52" s="7">
        <f>IF(COUNTIF('Iteration 2 - Forward-Backward'!A:A, A52) &gt; 0, 1, 0)</f>
        <v>0</v>
      </c>
      <c r="K52" s="7">
        <f>IF(COUNTIF('Iteration 2 - Backward-Backward'!A:A, A52) &gt; 0, 1, 0)</f>
        <v>0</v>
      </c>
      <c r="L52" s="7">
        <f>IF(COUNTIF('Iteration 2 - Backward-Forward'!A:A, A52) &gt; 0, 1, 0)</f>
        <v>0</v>
      </c>
      <c r="M52" s="7">
        <f>IF(COUNTIF('Iteration 3 - FFF'!A:A, A52) &gt; 0, 1, 0)</f>
        <v>0</v>
      </c>
      <c r="N52" s="7">
        <f>IF(COUNTIF('Iteration 3 - FFB'!A:A, A52) &gt; 0, 1, 0)</f>
        <v>0</v>
      </c>
      <c r="O52" s="7">
        <f>IF(COUNTIF('Iteration 3 - FBF'!A:A, A52) &gt; 0, 1, 0)</f>
        <v>0</v>
      </c>
      <c r="P52" s="7">
        <f>IF(COUNTIF('Iteration 3 - FBB'!A:A, A52) &gt; 0, 1, 0)</f>
        <v>0</v>
      </c>
      <c r="Q52" s="7">
        <f>IF(COUNTIF('Iteration 3 - BBB'!A:A, A52) &gt; 0, 1, 0)</f>
        <v>0</v>
      </c>
      <c r="R52" s="7">
        <f>IF(COUNTIF('Iteration 3 - BBF'!A:A, A52) &gt; 0, 1, 0)</f>
        <v>0</v>
      </c>
      <c r="S52" s="7">
        <f>IF(COUNTIF('Iteration 3 - BFF'!A:A, A52) &gt; 0, 1, 0)</f>
        <v>0</v>
      </c>
      <c r="T52" s="7">
        <f>IF(COUNTIF('Iteration 3 - BFB'!A:A, A52) &gt; 0, 1, 0)</f>
        <v>0</v>
      </c>
      <c r="U52" s="7">
        <f>IF(COUNTIF('Iteration 4 - FFBB'!A:A, A52) &gt; 0, 1, 0)</f>
        <v>0</v>
      </c>
      <c r="V52" s="7">
        <f>IF(COUNTIF('Iteration 4 - FFBF'!A:A, A52) &gt; 0, 1, 0)</f>
        <v>0</v>
      </c>
      <c r="W52" s="7">
        <f>IF(COUNTIF('Iteration 4 - FBBB'!A:A, A52) &gt; 0, 1, 0)</f>
        <v>0</v>
      </c>
      <c r="X52" s="7"/>
      <c r="Y52" s="7"/>
      <c r="Z52" s="7"/>
      <c r="AA52" s="7"/>
      <c r="AB52" s="7">
        <v>1</v>
      </c>
    </row>
    <row r="53" spans="1:28" x14ac:dyDescent="0.25">
      <c r="A53" s="7" t="s">
        <v>13357</v>
      </c>
      <c r="B53" s="7" t="s">
        <v>13358</v>
      </c>
      <c r="C53" s="7">
        <v>2022</v>
      </c>
      <c r="D53" s="7" t="s">
        <v>8360</v>
      </c>
      <c r="E53" s="7">
        <f t="shared" si="1"/>
        <v>0</v>
      </c>
      <c r="F53" s="7">
        <f>IF(COUNTIF('Start Set'!A:A, A53) &gt; 0, 1, 0)</f>
        <v>0</v>
      </c>
      <c r="G53" s="7">
        <f>IF(COUNTIF('Iteration 1 - Forward'!A:A, A53) &gt; 0, 1, 0)</f>
        <v>0</v>
      </c>
      <c r="H53" s="7">
        <f>IF(COUNTIF('Iteration 1 - Backward'!A:A, A53) &gt; 0, 1, 0)</f>
        <v>0</v>
      </c>
      <c r="I53" s="7">
        <f>IF(COUNTIF('Iteration 2 - Forward-Forward'!A:A, A53) &gt; 0, 1, 0)</f>
        <v>0</v>
      </c>
      <c r="J53" s="7">
        <f>IF(COUNTIF('Iteration 2 - Forward-Backward'!A:A, A53) &gt; 0, 1, 0)</f>
        <v>0</v>
      </c>
      <c r="K53" s="7">
        <f>IF(COUNTIF('Iteration 2 - Backward-Backward'!A:A, A53) &gt; 0, 1, 0)</f>
        <v>0</v>
      </c>
      <c r="L53" s="7">
        <f>IF(COUNTIF('Iteration 2 - Backward-Forward'!A:A, A53) &gt; 0, 1, 0)</f>
        <v>0</v>
      </c>
      <c r="M53" s="7">
        <f>IF(COUNTIF('Iteration 3 - FFF'!A:A, A53) &gt; 0, 1, 0)</f>
        <v>0</v>
      </c>
      <c r="N53" s="7">
        <f>IF(COUNTIF('Iteration 3 - FFB'!A:A, A53) &gt; 0, 1, 0)</f>
        <v>0</v>
      </c>
      <c r="O53" s="7">
        <f>IF(COUNTIF('Iteration 3 - FBF'!A:A, A53) &gt; 0, 1, 0)</f>
        <v>0</v>
      </c>
      <c r="P53" s="7">
        <f>IF(COUNTIF('Iteration 3 - FBB'!A:A, A53) &gt; 0, 1, 0)</f>
        <v>0</v>
      </c>
      <c r="Q53" s="7">
        <f>IF(COUNTIF('Iteration 3 - BBB'!A:A, A53) &gt; 0, 1, 0)</f>
        <v>0</v>
      </c>
      <c r="R53" s="7">
        <f>IF(COUNTIF('Iteration 3 - BBF'!A:A, A53) &gt; 0, 1, 0)</f>
        <v>0</v>
      </c>
      <c r="S53" s="7">
        <f>IF(COUNTIF('Iteration 3 - BFF'!A:A, A53) &gt; 0, 1, 0)</f>
        <v>0</v>
      </c>
      <c r="T53" s="7">
        <f>IF(COUNTIF('Iteration 3 - BFB'!A:A, A53) &gt; 0, 1, 0)</f>
        <v>0</v>
      </c>
      <c r="U53" s="7">
        <f>IF(COUNTIF('Iteration 4 - FFBB'!A:A, A53) &gt; 0, 1, 0)</f>
        <v>0</v>
      </c>
      <c r="V53" s="7">
        <f>IF(COUNTIF('Iteration 4 - FFBF'!A:A, A53) &gt; 0, 1, 0)</f>
        <v>0</v>
      </c>
      <c r="W53" s="7">
        <f>IF(COUNTIF('Iteration 4 - FBBB'!A:A, A53) &gt; 0, 1, 0)</f>
        <v>0</v>
      </c>
      <c r="X53" s="7"/>
      <c r="Y53" s="7"/>
      <c r="Z53" s="7"/>
      <c r="AA53" s="7"/>
      <c r="AB53" s="7">
        <v>1</v>
      </c>
    </row>
    <row r="54" spans="1:28" x14ac:dyDescent="0.25">
      <c r="A54" s="7" t="s">
        <v>13361</v>
      </c>
      <c r="B54" s="7" t="s">
        <v>13362</v>
      </c>
      <c r="C54" s="7">
        <v>2023</v>
      </c>
      <c r="D54" s="7" t="s">
        <v>582</v>
      </c>
      <c r="E54" s="7">
        <f t="shared" si="1"/>
        <v>0</v>
      </c>
      <c r="F54" s="7">
        <f>IF(COUNTIF('Start Set'!A:A, A54) &gt; 0, 1, 0)</f>
        <v>0</v>
      </c>
      <c r="G54" s="7">
        <f>IF(COUNTIF('Iteration 1 - Forward'!A:A, A54) &gt; 0, 1, 0)</f>
        <v>0</v>
      </c>
      <c r="H54" s="7">
        <f>IF(COUNTIF('Iteration 1 - Backward'!A:A, A54) &gt; 0, 1, 0)</f>
        <v>0</v>
      </c>
      <c r="I54" s="7">
        <f>IF(COUNTIF('Iteration 2 - Forward-Forward'!A:A, A54) &gt; 0, 1, 0)</f>
        <v>0</v>
      </c>
      <c r="J54" s="7">
        <f>IF(COUNTIF('Iteration 2 - Forward-Backward'!A:A, A54) &gt; 0, 1, 0)</f>
        <v>0</v>
      </c>
      <c r="K54" s="7">
        <f>IF(COUNTIF('Iteration 2 - Backward-Backward'!A:A, A54) &gt; 0, 1, 0)</f>
        <v>0</v>
      </c>
      <c r="L54" s="7">
        <f>IF(COUNTIF('Iteration 2 - Backward-Forward'!A:A, A54) &gt; 0, 1, 0)</f>
        <v>0</v>
      </c>
      <c r="M54" s="7">
        <f>IF(COUNTIF('Iteration 3 - FFF'!A:A, A54) &gt; 0, 1, 0)</f>
        <v>0</v>
      </c>
      <c r="N54" s="7">
        <f>IF(COUNTIF('Iteration 3 - FFB'!A:A, A54) &gt; 0, 1, 0)</f>
        <v>0</v>
      </c>
      <c r="O54" s="7">
        <f>IF(COUNTIF('Iteration 3 - FBF'!A:A, A54) &gt; 0, 1, 0)</f>
        <v>0</v>
      </c>
      <c r="P54" s="7">
        <f>IF(COUNTIF('Iteration 3 - FBB'!A:A, A54) &gt; 0, 1, 0)</f>
        <v>0</v>
      </c>
      <c r="Q54" s="7">
        <f>IF(COUNTIF('Iteration 3 - BBB'!A:A, A54) &gt; 0, 1, 0)</f>
        <v>0</v>
      </c>
      <c r="R54" s="7">
        <f>IF(COUNTIF('Iteration 3 - BBF'!A:A, A54) &gt; 0, 1, 0)</f>
        <v>0</v>
      </c>
      <c r="S54" s="7">
        <f>IF(COUNTIF('Iteration 3 - BFF'!A:A, A54) &gt; 0, 1, 0)</f>
        <v>0</v>
      </c>
      <c r="T54" s="7">
        <f>IF(COUNTIF('Iteration 3 - BFB'!A:A, A54) &gt; 0, 1, 0)</f>
        <v>0</v>
      </c>
      <c r="U54" s="7">
        <f>IF(COUNTIF('Iteration 4 - FFBB'!A:A, A54) &gt; 0, 1, 0)</f>
        <v>0</v>
      </c>
      <c r="V54" s="7">
        <f>IF(COUNTIF('Iteration 4 - FFBF'!A:A, A54) &gt; 0, 1, 0)</f>
        <v>0</v>
      </c>
      <c r="W54" s="7">
        <f>IF(COUNTIF('Iteration 4 - FBBB'!A:A, A54) &gt; 0, 1, 0)</f>
        <v>0</v>
      </c>
      <c r="X54" s="7"/>
      <c r="Y54" s="7"/>
      <c r="Z54" s="7"/>
      <c r="AA54" s="7"/>
      <c r="AB54" s="7">
        <v>1</v>
      </c>
    </row>
    <row r="55" spans="1:28" x14ac:dyDescent="0.25">
      <c r="A55" s="7" t="s">
        <v>13363</v>
      </c>
      <c r="B55" s="7" t="s">
        <v>13364</v>
      </c>
      <c r="C55" s="7">
        <v>2022</v>
      </c>
      <c r="D55" s="7" t="s">
        <v>335</v>
      </c>
      <c r="E55" s="7">
        <f t="shared" si="1"/>
        <v>0</v>
      </c>
      <c r="F55" s="7">
        <f>IF(COUNTIF('Start Set'!A:A, A55) &gt; 0, 1, 0)</f>
        <v>0</v>
      </c>
      <c r="G55" s="7">
        <f>IF(COUNTIF('Iteration 1 - Forward'!A:A, A55) &gt; 0, 1, 0)</f>
        <v>0</v>
      </c>
      <c r="H55" s="7">
        <f>IF(COUNTIF('Iteration 1 - Backward'!A:A, A55) &gt; 0, 1, 0)</f>
        <v>0</v>
      </c>
      <c r="I55" s="7">
        <f>IF(COUNTIF('Iteration 2 - Forward-Forward'!A:A, A55) &gt; 0, 1, 0)</f>
        <v>0</v>
      </c>
      <c r="J55" s="7">
        <f>IF(COUNTIF('Iteration 2 - Forward-Backward'!A:A, A55) &gt; 0, 1, 0)</f>
        <v>0</v>
      </c>
      <c r="K55" s="7">
        <f>IF(COUNTIF('Iteration 2 - Backward-Backward'!A:A, A55) &gt; 0, 1, 0)</f>
        <v>0</v>
      </c>
      <c r="L55" s="7">
        <f>IF(COUNTIF('Iteration 2 - Backward-Forward'!A:A, A55) &gt; 0, 1, 0)</f>
        <v>0</v>
      </c>
      <c r="M55" s="7">
        <f>IF(COUNTIF('Iteration 3 - FFF'!A:A, A55) &gt; 0, 1, 0)</f>
        <v>0</v>
      </c>
      <c r="N55" s="7">
        <f>IF(COUNTIF('Iteration 3 - FFB'!A:A, A55) &gt; 0, 1, 0)</f>
        <v>0</v>
      </c>
      <c r="O55" s="7">
        <f>IF(COUNTIF('Iteration 3 - FBF'!A:A, A55) &gt; 0, 1, 0)</f>
        <v>0</v>
      </c>
      <c r="P55" s="7">
        <f>IF(COUNTIF('Iteration 3 - FBB'!A:A, A55) &gt; 0, 1, 0)</f>
        <v>0</v>
      </c>
      <c r="Q55" s="7">
        <f>IF(COUNTIF('Iteration 3 - BBB'!A:A, A55) &gt; 0, 1, 0)</f>
        <v>0</v>
      </c>
      <c r="R55" s="7">
        <f>IF(COUNTIF('Iteration 3 - BBF'!A:A, A55) &gt; 0, 1, 0)</f>
        <v>0</v>
      </c>
      <c r="S55" s="7">
        <f>IF(COUNTIF('Iteration 3 - BFF'!A:A, A55) &gt; 0, 1, 0)</f>
        <v>0</v>
      </c>
      <c r="T55" s="7">
        <f>IF(COUNTIF('Iteration 3 - BFB'!A:A, A55) &gt; 0, 1, 0)</f>
        <v>0</v>
      </c>
      <c r="U55" s="7">
        <f>IF(COUNTIF('Iteration 4 - FFBB'!A:A, A55) &gt; 0, 1, 0)</f>
        <v>0</v>
      </c>
      <c r="V55" s="7">
        <f>IF(COUNTIF('Iteration 4 - FFBF'!A:A, A55) &gt; 0, 1, 0)</f>
        <v>0</v>
      </c>
      <c r="W55" s="7">
        <f>IF(COUNTIF('Iteration 4 - FBBB'!A:A, A55) &gt; 0, 1, 0)</f>
        <v>0</v>
      </c>
      <c r="X55" s="7"/>
      <c r="Y55" s="7"/>
      <c r="Z55" s="7"/>
      <c r="AA55" s="7"/>
      <c r="AB55" s="7">
        <v>1</v>
      </c>
    </row>
    <row r="56" spans="1:28" x14ac:dyDescent="0.25">
      <c r="A56" s="7" t="s">
        <v>13365</v>
      </c>
      <c r="B56" s="7" t="s">
        <v>13366</v>
      </c>
      <c r="C56" s="7">
        <v>2022</v>
      </c>
      <c r="D56" s="7" t="s">
        <v>273</v>
      </c>
      <c r="E56" s="7">
        <f t="shared" si="1"/>
        <v>0</v>
      </c>
      <c r="F56" s="7">
        <f>IF(COUNTIF('Start Set'!A:A, A56) &gt; 0, 1, 0)</f>
        <v>0</v>
      </c>
      <c r="G56" s="7">
        <f>IF(COUNTIF('Iteration 1 - Forward'!A:A, A56) &gt; 0, 1, 0)</f>
        <v>0</v>
      </c>
      <c r="H56" s="7">
        <f>IF(COUNTIF('Iteration 1 - Backward'!A:A, A56) &gt; 0, 1, 0)</f>
        <v>0</v>
      </c>
      <c r="I56" s="7">
        <f>IF(COUNTIF('Iteration 2 - Forward-Forward'!A:A, A56) &gt; 0, 1, 0)</f>
        <v>0</v>
      </c>
      <c r="J56" s="7">
        <f>IF(COUNTIF('Iteration 2 - Forward-Backward'!A:A, A56) &gt; 0, 1, 0)</f>
        <v>0</v>
      </c>
      <c r="K56" s="7">
        <f>IF(COUNTIF('Iteration 2 - Backward-Backward'!A:A, A56) &gt; 0, 1, 0)</f>
        <v>0</v>
      </c>
      <c r="L56" s="7">
        <f>IF(COUNTIF('Iteration 2 - Backward-Forward'!A:A, A56) &gt; 0, 1, 0)</f>
        <v>0</v>
      </c>
      <c r="M56" s="7">
        <f>IF(COUNTIF('Iteration 3 - FFF'!A:A, A56) &gt; 0, 1, 0)</f>
        <v>0</v>
      </c>
      <c r="N56" s="7">
        <f>IF(COUNTIF('Iteration 3 - FFB'!A:A, A56) &gt; 0, 1, 0)</f>
        <v>0</v>
      </c>
      <c r="O56" s="7">
        <f>IF(COUNTIF('Iteration 3 - FBF'!A:A, A56) &gt; 0, 1, 0)</f>
        <v>0</v>
      </c>
      <c r="P56" s="7">
        <f>IF(COUNTIF('Iteration 3 - FBB'!A:A, A56) &gt; 0, 1, 0)</f>
        <v>0</v>
      </c>
      <c r="Q56" s="7">
        <f>IF(COUNTIF('Iteration 3 - BBB'!A:A, A56) &gt; 0, 1, 0)</f>
        <v>0</v>
      </c>
      <c r="R56" s="7">
        <f>IF(COUNTIF('Iteration 3 - BBF'!A:A, A56) &gt; 0, 1, 0)</f>
        <v>0</v>
      </c>
      <c r="S56" s="7">
        <f>IF(COUNTIF('Iteration 3 - BFF'!A:A, A56) &gt; 0, 1, 0)</f>
        <v>0</v>
      </c>
      <c r="T56" s="7">
        <f>IF(COUNTIF('Iteration 3 - BFB'!A:A, A56) &gt; 0, 1, 0)</f>
        <v>0</v>
      </c>
      <c r="U56" s="7">
        <f>IF(COUNTIF('Iteration 4 - FFBB'!A:A, A56) &gt; 0, 1, 0)</f>
        <v>0</v>
      </c>
      <c r="V56" s="7">
        <f>IF(COUNTIF('Iteration 4 - FFBF'!A:A, A56) &gt; 0, 1, 0)</f>
        <v>0</v>
      </c>
      <c r="W56" s="7">
        <f>IF(COUNTIF('Iteration 4 - FBBB'!A:A, A56) &gt; 0, 1, 0)</f>
        <v>0</v>
      </c>
      <c r="X56" s="7"/>
      <c r="Y56" s="7"/>
      <c r="Z56" s="7"/>
      <c r="AA56" s="7"/>
      <c r="AB56" s="7">
        <v>1</v>
      </c>
    </row>
    <row r="57" spans="1:28" x14ac:dyDescent="0.25">
      <c r="A57" s="7" t="s">
        <v>13372</v>
      </c>
      <c r="B57" s="7" t="s">
        <v>13373</v>
      </c>
      <c r="C57" s="7">
        <v>2022</v>
      </c>
      <c r="D57" s="7" t="s">
        <v>532</v>
      </c>
      <c r="E57" s="7">
        <f t="shared" si="1"/>
        <v>0</v>
      </c>
      <c r="F57" s="7">
        <f>IF(COUNTIF('Start Set'!A:A, A57) &gt; 0, 1, 0)</f>
        <v>0</v>
      </c>
      <c r="G57" s="7">
        <f>IF(COUNTIF('Iteration 1 - Forward'!A:A, A57) &gt; 0, 1, 0)</f>
        <v>0</v>
      </c>
      <c r="H57" s="7">
        <f>IF(COUNTIF('Iteration 1 - Backward'!A:A, A57) &gt; 0, 1, 0)</f>
        <v>0</v>
      </c>
      <c r="I57" s="7">
        <f>IF(COUNTIF('Iteration 2 - Forward-Forward'!A:A, A57) &gt; 0, 1, 0)</f>
        <v>0</v>
      </c>
      <c r="J57" s="7">
        <f>IF(COUNTIF('Iteration 2 - Forward-Backward'!A:A, A57) &gt; 0, 1, 0)</f>
        <v>0</v>
      </c>
      <c r="K57" s="7">
        <f>IF(COUNTIF('Iteration 2 - Backward-Backward'!A:A, A57) &gt; 0, 1, 0)</f>
        <v>0</v>
      </c>
      <c r="L57" s="7">
        <f>IF(COUNTIF('Iteration 2 - Backward-Forward'!A:A, A57) &gt; 0, 1, 0)</f>
        <v>0</v>
      </c>
      <c r="M57" s="7">
        <f>IF(COUNTIF('Iteration 3 - FFF'!A:A, A57) &gt; 0, 1, 0)</f>
        <v>0</v>
      </c>
      <c r="N57" s="7">
        <f>IF(COUNTIF('Iteration 3 - FFB'!A:A, A57) &gt; 0, 1, 0)</f>
        <v>0</v>
      </c>
      <c r="O57" s="7">
        <f>IF(COUNTIF('Iteration 3 - FBF'!A:A, A57) &gt; 0, 1, 0)</f>
        <v>0</v>
      </c>
      <c r="P57" s="7">
        <f>IF(COUNTIF('Iteration 3 - FBB'!A:A, A57) &gt; 0, 1, 0)</f>
        <v>0</v>
      </c>
      <c r="Q57" s="7">
        <f>IF(COUNTIF('Iteration 3 - BBB'!A:A, A57) &gt; 0, 1, 0)</f>
        <v>0</v>
      </c>
      <c r="R57" s="7">
        <f>IF(COUNTIF('Iteration 3 - BBF'!A:A, A57) &gt; 0, 1, 0)</f>
        <v>0</v>
      </c>
      <c r="S57" s="7">
        <f>IF(COUNTIF('Iteration 3 - BFF'!A:A, A57) &gt; 0, 1, 0)</f>
        <v>0</v>
      </c>
      <c r="T57" s="7">
        <f>IF(COUNTIF('Iteration 3 - BFB'!A:A, A57) &gt; 0, 1, 0)</f>
        <v>0</v>
      </c>
      <c r="U57" s="7">
        <f>IF(COUNTIF('Iteration 4 - FFBB'!A:A, A57) &gt; 0, 1, 0)</f>
        <v>0</v>
      </c>
      <c r="V57" s="7">
        <f>IF(COUNTIF('Iteration 4 - FFBF'!A:A, A57) &gt; 0, 1, 0)</f>
        <v>0</v>
      </c>
      <c r="W57" s="7">
        <f>IF(COUNTIF('Iteration 4 - FBBB'!A:A, A57) &gt; 0, 1, 0)</f>
        <v>0</v>
      </c>
      <c r="X57" s="7"/>
      <c r="Y57" s="7"/>
      <c r="Z57" s="7"/>
      <c r="AA57" s="7"/>
      <c r="AB57" s="7">
        <v>1</v>
      </c>
    </row>
    <row r="58" spans="1:28" x14ac:dyDescent="0.25">
      <c r="A58" s="7" t="s">
        <v>13378</v>
      </c>
      <c r="B58" s="7" t="s">
        <v>13379</v>
      </c>
      <c r="C58" s="7">
        <v>2023</v>
      </c>
      <c r="D58" s="7" t="s">
        <v>8092</v>
      </c>
      <c r="E58" s="7">
        <f t="shared" si="1"/>
        <v>0</v>
      </c>
      <c r="F58" s="7">
        <f>IF(COUNTIF('Start Set'!A:A, A58) &gt; 0, 1, 0)</f>
        <v>0</v>
      </c>
      <c r="G58" s="7">
        <f>IF(COUNTIF('Iteration 1 - Forward'!A:A, A58) &gt; 0, 1, 0)</f>
        <v>0</v>
      </c>
      <c r="H58" s="7">
        <f>IF(COUNTIF('Iteration 1 - Backward'!A:A, A58) &gt; 0, 1, 0)</f>
        <v>0</v>
      </c>
      <c r="I58" s="7">
        <f>IF(COUNTIF('Iteration 2 - Forward-Forward'!A:A, A58) &gt; 0, 1, 0)</f>
        <v>0</v>
      </c>
      <c r="J58" s="7">
        <f>IF(COUNTIF('Iteration 2 - Forward-Backward'!A:A, A58) &gt; 0, 1, 0)</f>
        <v>0</v>
      </c>
      <c r="K58" s="7">
        <f>IF(COUNTIF('Iteration 2 - Backward-Backward'!A:A, A58) &gt; 0, 1, 0)</f>
        <v>0</v>
      </c>
      <c r="L58" s="7">
        <f>IF(COUNTIF('Iteration 2 - Backward-Forward'!A:A, A58) &gt; 0, 1, 0)</f>
        <v>0</v>
      </c>
      <c r="M58" s="7">
        <f>IF(COUNTIF('Iteration 3 - FFF'!A:A, A58) &gt; 0, 1, 0)</f>
        <v>0</v>
      </c>
      <c r="N58" s="7">
        <f>IF(COUNTIF('Iteration 3 - FFB'!A:A, A58) &gt; 0, 1, 0)</f>
        <v>0</v>
      </c>
      <c r="O58" s="7">
        <f>IF(COUNTIF('Iteration 3 - FBF'!A:A, A58) &gt; 0, 1, 0)</f>
        <v>0</v>
      </c>
      <c r="P58" s="7">
        <f>IF(COUNTIF('Iteration 3 - FBB'!A:A, A58) &gt; 0, 1, 0)</f>
        <v>0</v>
      </c>
      <c r="Q58" s="7">
        <f>IF(COUNTIF('Iteration 3 - BBB'!A:A, A58) &gt; 0, 1, 0)</f>
        <v>0</v>
      </c>
      <c r="R58" s="7">
        <f>IF(COUNTIF('Iteration 3 - BBF'!A:A, A58) &gt; 0, 1, 0)</f>
        <v>0</v>
      </c>
      <c r="S58" s="7">
        <f>IF(COUNTIF('Iteration 3 - BFF'!A:A, A58) &gt; 0, 1, 0)</f>
        <v>0</v>
      </c>
      <c r="T58" s="7">
        <f>IF(COUNTIF('Iteration 3 - BFB'!A:A, A58) &gt; 0, 1, 0)</f>
        <v>0</v>
      </c>
      <c r="U58" s="7">
        <f>IF(COUNTIF('Iteration 4 - FFBB'!A:A, A58) &gt; 0, 1, 0)</f>
        <v>0</v>
      </c>
      <c r="V58" s="7">
        <f>IF(COUNTIF('Iteration 4 - FFBF'!A:A, A58) &gt; 0, 1, 0)</f>
        <v>0</v>
      </c>
      <c r="W58" s="7">
        <f>IF(COUNTIF('Iteration 4 - FBBB'!A:A, A58) &gt; 0, 1, 0)</f>
        <v>0</v>
      </c>
      <c r="X58" s="7"/>
      <c r="Y58" s="7"/>
      <c r="Z58" s="7"/>
      <c r="AA58" s="7"/>
      <c r="AB58" s="7">
        <v>1</v>
      </c>
    </row>
    <row r="59" spans="1:28" x14ac:dyDescent="0.25">
      <c r="A59" s="7" t="s">
        <v>13382</v>
      </c>
      <c r="B59" s="7" t="s">
        <v>13383</v>
      </c>
      <c r="C59" s="7">
        <v>2025</v>
      </c>
      <c r="D59" s="7" t="s">
        <v>31</v>
      </c>
      <c r="E59" s="7">
        <f t="shared" si="1"/>
        <v>0</v>
      </c>
      <c r="F59" s="7">
        <f>IF(COUNTIF('Start Set'!A:A, A59) &gt; 0, 1, 0)</f>
        <v>0</v>
      </c>
      <c r="G59" s="7">
        <f>IF(COUNTIF('Iteration 1 - Forward'!A:A, A59) &gt; 0, 1, 0)</f>
        <v>0</v>
      </c>
      <c r="H59" s="7">
        <f>IF(COUNTIF('Iteration 1 - Backward'!A:A, A59) &gt; 0, 1, 0)</f>
        <v>0</v>
      </c>
      <c r="I59" s="7">
        <f>IF(COUNTIF('Iteration 2 - Forward-Forward'!A:A, A59) &gt; 0, 1, 0)</f>
        <v>0</v>
      </c>
      <c r="J59" s="7">
        <f>IF(COUNTIF('Iteration 2 - Forward-Backward'!A:A, A59) &gt; 0, 1, 0)</f>
        <v>0</v>
      </c>
      <c r="K59" s="7">
        <f>IF(COUNTIF('Iteration 2 - Backward-Backward'!A:A, A59) &gt; 0, 1, 0)</f>
        <v>0</v>
      </c>
      <c r="L59" s="7">
        <f>IF(COUNTIF('Iteration 2 - Backward-Forward'!A:A, A59) &gt; 0, 1, 0)</f>
        <v>0</v>
      </c>
      <c r="M59" s="7">
        <f>IF(COUNTIF('Iteration 3 - FFF'!A:A, A59) &gt; 0, 1, 0)</f>
        <v>0</v>
      </c>
      <c r="N59" s="7">
        <f>IF(COUNTIF('Iteration 3 - FFB'!A:A, A59) &gt; 0, 1, 0)</f>
        <v>0</v>
      </c>
      <c r="O59" s="7">
        <f>IF(COUNTIF('Iteration 3 - FBF'!A:A, A59) &gt; 0, 1, 0)</f>
        <v>0</v>
      </c>
      <c r="P59" s="7">
        <f>IF(COUNTIF('Iteration 3 - FBB'!A:A, A59) &gt; 0, 1, 0)</f>
        <v>0</v>
      </c>
      <c r="Q59" s="7">
        <f>IF(COUNTIF('Iteration 3 - BBB'!A:A, A59) &gt; 0, 1, 0)</f>
        <v>0</v>
      </c>
      <c r="R59" s="7">
        <f>IF(COUNTIF('Iteration 3 - BBF'!A:A, A59) &gt; 0, 1, 0)</f>
        <v>0</v>
      </c>
      <c r="S59" s="7">
        <f>IF(COUNTIF('Iteration 3 - BFF'!A:A, A59) &gt; 0, 1, 0)</f>
        <v>0</v>
      </c>
      <c r="T59" s="7">
        <f>IF(COUNTIF('Iteration 3 - BFB'!A:A, A59) &gt; 0, 1, 0)</f>
        <v>0</v>
      </c>
      <c r="U59" s="7">
        <f>IF(COUNTIF('Iteration 4 - FFBB'!A:A, A59) &gt; 0, 1, 0)</f>
        <v>0</v>
      </c>
      <c r="V59" s="7">
        <f>IF(COUNTIF('Iteration 4 - FFBF'!A:A, A59) &gt; 0, 1, 0)</f>
        <v>0</v>
      </c>
      <c r="W59" s="7">
        <f>IF(COUNTIF('Iteration 4 - FBBB'!A:A, A59) &gt; 0, 1, 0)</f>
        <v>0</v>
      </c>
      <c r="X59" s="7"/>
      <c r="Y59" s="7"/>
      <c r="Z59" s="7"/>
      <c r="AA59" s="7"/>
      <c r="AB59" s="7">
        <v>1</v>
      </c>
    </row>
    <row r="60" spans="1:28" x14ac:dyDescent="0.25">
      <c r="A60" s="7" t="s">
        <v>13384</v>
      </c>
      <c r="B60" s="7" t="s">
        <v>13385</v>
      </c>
      <c r="C60" s="7">
        <v>2022</v>
      </c>
      <c r="D60" s="7" t="s">
        <v>737</v>
      </c>
      <c r="E60" s="7">
        <f t="shared" si="1"/>
        <v>0</v>
      </c>
      <c r="F60" s="7">
        <f>IF(COUNTIF('Start Set'!A:A, A60) &gt; 0, 1, 0)</f>
        <v>0</v>
      </c>
      <c r="G60" s="7">
        <f>IF(COUNTIF('Iteration 1 - Forward'!A:A, A60) &gt; 0, 1, 0)</f>
        <v>0</v>
      </c>
      <c r="H60" s="7">
        <f>IF(COUNTIF('Iteration 1 - Backward'!A:A, A60) &gt; 0, 1, 0)</f>
        <v>0</v>
      </c>
      <c r="I60" s="7">
        <f>IF(COUNTIF('Iteration 2 - Forward-Forward'!A:A, A60) &gt; 0, 1, 0)</f>
        <v>0</v>
      </c>
      <c r="J60" s="7">
        <f>IF(COUNTIF('Iteration 2 - Forward-Backward'!A:A, A60) &gt; 0, 1, 0)</f>
        <v>0</v>
      </c>
      <c r="K60" s="7">
        <f>IF(COUNTIF('Iteration 2 - Backward-Backward'!A:A, A60) &gt; 0, 1, 0)</f>
        <v>0</v>
      </c>
      <c r="L60" s="7">
        <f>IF(COUNTIF('Iteration 2 - Backward-Forward'!A:A, A60) &gt; 0, 1, 0)</f>
        <v>0</v>
      </c>
      <c r="M60" s="7">
        <f>IF(COUNTIF('Iteration 3 - FFF'!A:A, A60) &gt; 0, 1, 0)</f>
        <v>0</v>
      </c>
      <c r="N60" s="7">
        <f>IF(COUNTIF('Iteration 3 - FFB'!A:A, A60) &gt; 0, 1, 0)</f>
        <v>0</v>
      </c>
      <c r="O60" s="7">
        <f>IF(COUNTIF('Iteration 3 - FBF'!A:A, A60) &gt; 0, 1, 0)</f>
        <v>0</v>
      </c>
      <c r="P60" s="7">
        <f>IF(COUNTIF('Iteration 3 - FBB'!A:A, A60) &gt; 0, 1, 0)</f>
        <v>0</v>
      </c>
      <c r="Q60" s="7">
        <f>IF(COUNTIF('Iteration 3 - BBB'!A:A, A60) &gt; 0, 1, 0)</f>
        <v>0</v>
      </c>
      <c r="R60" s="7">
        <f>IF(COUNTIF('Iteration 3 - BBF'!A:A, A60) &gt; 0, 1, 0)</f>
        <v>0</v>
      </c>
      <c r="S60" s="7">
        <f>IF(COUNTIF('Iteration 3 - BFF'!A:A, A60) &gt; 0, 1, 0)</f>
        <v>0</v>
      </c>
      <c r="T60" s="7">
        <f>IF(COUNTIF('Iteration 3 - BFB'!A:A, A60) &gt; 0, 1, 0)</f>
        <v>0</v>
      </c>
      <c r="U60" s="7">
        <f>IF(COUNTIF('Iteration 4 - FFBB'!A:A, A60) &gt; 0, 1, 0)</f>
        <v>0</v>
      </c>
      <c r="V60" s="7">
        <f>IF(COUNTIF('Iteration 4 - FFBF'!A:A, A60) &gt; 0, 1, 0)</f>
        <v>0</v>
      </c>
      <c r="W60" s="7">
        <f>IF(COUNTIF('Iteration 4 - FBBB'!A:A, A60) &gt; 0, 1, 0)</f>
        <v>0</v>
      </c>
      <c r="X60" s="7"/>
      <c r="Y60" s="7"/>
      <c r="Z60" s="7"/>
      <c r="AA60" s="7"/>
      <c r="AB60" s="7">
        <v>1</v>
      </c>
    </row>
    <row r="61" spans="1:28" x14ac:dyDescent="0.25">
      <c r="A61" s="7" t="s">
        <v>5072</v>
      </c>
      <c r="B61" s="7" t="s">
        <v>13386</v>
      </c>
      <c r="C61" s="7">
        <v>2021</v>
      </c>
      <c r="D61" s="7" t="s">
        <v>138</v>
      </c>
      <c r="E61" s="7">
        <f t="shared" si="1"/>
        <v>0</v>
      </c>
      <c r="F61" s="7">
        <f>IF(COUNTIF('Start Set'!A:A, A61) &gt; 0, 1, 0)</f>
        <v>0</v>
      </c>
      <c r="G61" s="7">
        <f>IF(COUNTIF('Iteration 1 - Forward'!A:A, A61) &gt; 0, 1, 0)</f>
        <v>0</v>
      </c>
      <c r="H61" s="7">
        <f>IF(COUNTIF('Iteration 1 - Backward'!A:A, A61) &gt; 0, 1, 0)</f>
        <v>0</v>
      </c>
      <c r="I61" s="7">
        <f>IF(COUNTIF('Iteration 2 - Forward-Forward'!A:A, A61) &gt; 0, 1, 0)</f>
        <v>0</v>
      </c>
      <c r="J61" s="7">
        <f>IF(COUNTIF('Iteration 2 - Forward-Backward'!A:A, A61) &gt; 0, 1, 0)</f>
        <v>1</v>
      </c>
      <c r="K61">
        <f>IF(COUNTIF('Iteration 2 - Backward-Backward'!A:A, A61) &gt; 0, 1, 0)</f>
        <v>0</v>
      </c>
      <c r="L61">
        <f>IF(COUNTIF('Iteration 2 - Backward-Forward'!A:A, A61) &gt; 0, 1, 0)</f>
        <v>0</v>
      </c>
      <c r="M61">
        <f>IF(COUNTIF('Iteration 3 - FFF'!A:A, A61) &gt; 0, 1, 0)</f>
        <v>0</v>
      </c>
      <c r="N61">
        <f>IF(COUNTIF('Iteration 3 - FFB'!A:A, A61) &gt; 0, 1, 0)</f>
        <v>0</v>
      </c>
      <c r="O61">
        <f>IF(COUNTIF('Iteration 3 - FBF'!A:A, A61) &gt; 0, 1, 0)</f>
        <v>0</v>
      </c>
      <c r="P61">
        <f>IF(COUNTIF('Iteration 3 - FBB'!A:A, A61) &gt; 0, 1, 0)</f>
        <v>0</v>
      </c>
      <c r="Q61">
        <f>IF(COUNTIF('Iteration 3 - BBB'!A:A, A61) &gt; 0, 1, 0)</f>
        <v>0</v>
      </c>
      <c r="R61">
        <f>IF(COUNTIF('Iteration 3 - BBF'!A:A, A61) &gt; 0, 1, 0)</f>
        <v>0</v>
      </c>
      <c r="S61">
        <f>IF(COUNTIF('Iteration 3 - BFF'!A:A, A61) &gt; 0, 1, 0)</f>
        <v>0</v>
      </c>
      <c r="T61">
        <f>IF(COUNTIF('Iteration 3 - BFB'!A:A, A61) &gt; 0, 1, 0)</f>
        <v>0</v>
      </c>
      <c r="U61">
        <f>IF(COUNTIF('Iteration 4 - FFBB'!A:A, A61) &gt; 0, 1, 0)</f>
        <v>0</v>
      </c>
      <c r="V61">
        <f>IF(COUNTIF('Iteration 4 - FFBF'!A:A, A61) &gt; 0, 1, 0)</f>
        <v>0</v>
      </c>
      <c r="W61">
        <f>IF(COUNTIF('Iteration 4 - FBBB'!A:A, A61) &gt; 0, 1, 0)</f>
        <v>0</v>
      </c>
    </row>
    <row r="62" spans="1:28" x14ac:dyDescent="0.25">
      <c r="A62" s="7" t="s">
        <v>13387</v>
      </c>
      <c r="B62" s="7" t="s">
        <v>13388</v>
      </c>
      <c r="C62" s="7">
        <v>2023</v>
      </c>
      <c r="D62" s="7" t="s">
        <v>122</v>
      </c>
      <c r="E62" s="7">
        <f t="shared" si="1"/>
        <v>0</v>
      </c>
      <c r="F62" s="7">
        <f>IF(COUNTIF('Start Set'!A:A, A62) &gt; 0, 1, 0)</f>
        <v>0</v>
      </c>
      <c r="G62" s="7">
        <f>IF(COUNTIF('Iteration 1 - Forward'!A:A, A62) &gt; 0, 1, 0)</f>
        <v>0</v>
      </c>
      <c r="H62" s="7">
        <f>IF(COUNTIF('Iteration 1 - Backward'!A:A, A62) &gt; 0, 1, 0)</f>
        <v>0</v>
      </c>
      <c r="I62" s="7">
        <f>IF(COUNTIF('Iteration 2 - Forward-Forward'!A:A, A62) &gt; 0, 1, 0)</f>
        <v>0</v>
      </c>
      <c r="J62" s="7">
        <f>IF(COUNTIF('Iteration 2 - Forward-Backward'!A:A, A62) &gt; 0, 1, 0)</f>
        <v>0</v>
      </c>
      <c r="K62" s="7">
        <f>IF(COUNTIF('Iteration 2 - Backward-Backward'!A:A, A62) &gt; 0, 1, 0)</f>
        <v>0</v>
      </c>
      <c r="L62" s="7">
        <f>IF(COUNTIF('Iteration 2 - Backward-Forward'!A:A, A62) &gt; 0, 1, 0)</f>
        <v>0</v>
      </c>
      <c r="M62" s="7">
        <f>IF(COUNTIF('Iteration 3 - FFF'!A:A, A62) &gt; 0, 1, 0)</f>
        <v>0</v>
      </c>
      <c r="N62" s="7">
        <f>IF(COUNTIF('Iteration 3 - FFB'!A:A, A62) &gt; 0, 1, 0)</f>
        <v>0</v>
      </c>
      <c r="O62" s="7">
        <f>IF(COUNTIF('Iteration 3 - FBF'!A:A, A62) &gt; 0, 1, 0)</f>
        <v>0</v>
      </c>
      <c r="P62" s="7">
        <f>IF(COUNTIF('Iteration 3 - FBB'!A:A, A62) &gt; 0, 1, 0)</f>
        <v>0</v>
      </c>
      <c r="Q62" s="7">
        <f>IF(COUNTIF('Iteration 3 - BBB'!A:A, A62) &gt; 0, 1, 0)</f>
        <v>0</v>
      </c>
      <c r="R62" s="7">
        <f>IF(COUNTIF('Iteration 3 - BBF'!A:A, A62) &gt; 0, 1, 0)</f>
        <v>0</v>
      </c>
      <c r="S62" s="7">
        <f>IF(COUNTIF('Iteration 3 - BFF'!A:A, A62) &gt; 0, 1, 0)</f>
        <v>0</v>
      </c>
      <c r="T62" s="7">
        <f>IF(COUNTIF('Iteration 3 - BFB'!A:A, A62) &gt; 0, 1, 0)</f>
        <v>0</v>
      </c>
      <c r="U62" s="7">
        <f>IF(COUNTIF('Iteration 4 - FFBB'!A:A, A62) &gt; 0, 1, 0)</f>
        <v>0</v>
      </c>
      <c r="V62" s="7">
        <f>IF(COUNTIF('Iteration 4 - FFBF'!A:A, A62) &gt; 0, 1, 0)</f>
        <v>0</v>
      </c>
      <c r="W62" s="7">
        <f>IF(COUNTIF('Iteration 4 - FBBB'!A:A, A62) &gt; 0, 1, 0)</f>
        <v>0</v>
      </c>
      <c r="X62" s="7"/>
      <c r="Y62" s="7"/>
      <c r="Z62" s="7"/>
      <c r="AA62" s="7"/>
      <c r="AB62" s="7">
        <v>1</v>
      </c>
    </row>
    <row r="63" spans="1:28" x14ac:dyDescent="0.25">
      <c r="A63" s="7" t="s">
        <v>13391</v>
      </c>
      <c r="B63" s="7" t="s">
        <v>13392</v>
      </c>
      <c r="C63" s="7">
        <v>2023</v>
      </c>
      <c r="D63" s="7" t="s">
        <v>13869</v>
      </c>
      <c r="E63" s="7">
        <f t="shared" si="1"/>
        <v>0</v>
      </c>
      <c r="F63" s="7">
        <f>IF(COUNTIF('Start Set'!A:A, A63) &gt; 0, 1, 0)</f>
        <v>0</v>
      </c>
      <c r="G63" s="7">
        <f>IF(COUNTIF('Iteration 1 - Forward'!A:A, A63) &gt; 0, 1, 0)</f>
        <v>0</v>
      </c>
      <c r="H63" s="7">
        <f>IF(COUNTIF('Iteration 1 - Backward'!A:A, A63) &gt; 0, 1, 0)</f>
        <v>0</v>
      </c>
      <c r="I63" s="7">
        <f>IF(COUNTIF('Iteration 2 - Forward-Forward'!A:A, A63) &gt; 0, 1, 0)</f>
        <v>0</v>
      </c>
      <c r="J63" s="7">
        <f>IF(COUNTIF('Iteration 2 - Forward-Backward'!A:A, A63) &gt; 0, 1, 0)</f>
        <v>0</v>
      </c>
      <c r="K63" s="7">
        <f>IF(COUNTIF('Iteration 2 - Backward-Backward'!A:A, A63) &gt; 0, 1, 0)</f>
        <v>0</v>
      </c>
      <c r="L63" s="7">
        <f>IF(COUNTIF('Iteration 2 - Backward-Forward'!A:A, A63) &gt; 0, 1, 0)</f>
        <v>0</v>
      </c>
      <c r="M63" s="7">
        <f>IF(COUNTIF('Iteration 3 - FFF'!A:A, A63) &gt; 0, 1, 0)</f>
        <v>0</v>
      </c>
      <c r="N63" s="7">
        <f>IF(COUNTIF('Iteration 3 - FFB'!A:A, A63) &gt; 0, 1, 0)</f>
        <v>0</v>
      </c>
      <c r="O63" s="7">
        <f>IF(COUNTIF('Iteration 3 - FBF'!A:A, A63) &gt; 0, 1, 0)</f>
        <v>0</v>
      </c>
      <c r="P63" s="7">
        <f>IF(COUNTIF('Iteration 3 - FBB'!A:A, A63) &gt; 0, 1, 0)</f>
        <v>0</v>
      </c>
      <c r="Q63" s="7">
        <f>IF(COUNTIF('Iteration 3 - BBB'!A:A, A63) &gt; 0, 1, 0)</f>
        <v>0</v>
      </c>
      <c r="R63" s="7">
        <f>IF(COUNTIF('Iteration 3 - BBF'!A:A, A63) &gt; 0, 1, 0)</f>
        <v>0</v>
      </c>
      <c r="S63" s="7">
        <f>IF(COUNTIF('Iteration 3 - BFF'!A:A, A63) &gt; 0, 1, 0)</f>
        <v>0</v>
      </c>
      <c r="T63" s="7">
        <f>IF(COUNTIF('Iteration 3 - BFB'!A:A, A63) &gt; 0, 1, 0)</f>
        <v>0</v>
      </c>
      <c r="U63" s="7">
        <f>IF(COUNTIF('Iteration 4 - FFBB'!A:A, A63) &gt; 0, 1, 0)</f>
        <v>0</v>
      </c>
      <c r="V63" s="7">
        <f>IF(COUNTIF('Iteration 4 - FFBF'!A:A, A63) &gt; 0, 1, 0)</f>
        <v>0</v>
      </c>
      <c r="W63" s="7">
        <f>IF(COUNTIF('Iteration 4 - FBBB'!A:A, A63) &gt; 0, 1, 0)</f>
        <v>0</v>
      </c>
      <c r="X63" s="7"/>
      <c r="Y63" s="7"/>
      <c r="Z63" s="7"/>
      <c r="AA63" s="7"/>
      <c r="AB63" s="7">
        <v>1</v>
      </c>
    </row>
    <row r="64" spans="1:28" x14ac:dyDescent="0.25">
      <c r="A64" s="7" t="s">
        <v>13393</v>
      </c>
      <c r="B64" s="7" t="s">
        <v>13394</v>
      </c>
      <c r="C64" s="7">
        <v>2024</v>
      </c>
      <c r="D64" s="7" t="s">
        <v>2316</v>
      </c>
      <c r="E64" s="7">
        <f t="shared" si="1"/>
        <v>0</v>
      </c>
      <c r="F64" s="7">
        <f>IF(COUNTIF('Start Set'!A:A, A64) &gt; 0, 1, 0)</f>
        <v>0</v>
      </c>
      <c r="G64" s="7">
        <f>IF(COUNTIF('Iteration 1 - Forward'!A:A, A64) &gt; 0, 1, 0)</f>
        <v>0</v>
      </c>
      <c r="H64" s="7">
        <f>IF(COUNTIF('Iteration 1 - Backward'!A:A, A64) &gt; 0, 1, 0)</f>
        <v>0</v>
      </c>
      <c r="I64" s="7">
        <f>IF(COUNTIF('Iteration 2 - Forward-Forward'!A:A, A64) &gt; 0, 1, 0)</f>
        <v>0</v>
      </c>
      <c r="J64" s="7">
        <f>IF(COUNTIF('Iteration 2 - Forward-Backward'!A:A, A64) &gt; 0, 1, 0)</f>
        <v>0</v>
      </c>
      <c r="K64" s="7">
        <f>IF(COUNTIF('Iteration 2 - Backward-Backward'!A:A, A64) &gt; 0, 1, 0)</f>
        <v>0</v>
      </c>
      <c r="L64" s="7">
        <f>IF(COUNTIF('Iteration 2 - Backward-Forward'!A:A, A64) &gt; 0, 1, 0)</f>
        <v>0</v>
      </c>
      <c r="M64" s="7">
        <f>IF(COUNTIF('Iteration 3 - FFF'!A:A, A64) &gt; 0, 1, 0)</f>
        <v>0</v>
      </c>
      <c r="N64" s="7">
        <f>IF(COUNTIF('Iteration 3 - FFB'!A:A, A64) &gt; 0, 1, 0)</f>
        <v>0</v>
      </c>
      <c r="O64" s="7">
        <f>IF(COUNTIF('Iteration 3 - FBF'!A:A, A64) &gt; 0, 1, 0)</f>
        <v>0</v>
      </c>
      <c r="P64" s="7">
        <f>IF(COUNTIF('Iteration 3 - FBB'!A:A, A64) &gt; 0, 1, 0)</f>
        <v>0</v>
      </c>
      <c r="Q64" s="7">
        <f>IF(COUNTIF('Iteration 3 - BBB'!A:A, A64) &gt; 0, 1, 0)</f>
        <v>0</v>
      </c>
      <c r="R64" s="7">
        <f>IF(COUNTIF('Iteration 3 - BBF'!A:A, A64) &gt; 0, 1, 0)</f>
        <v>0</v>
      </c>
      <c r="S64" s="7">
        <f>IF(COUNTIF('Iteration 3 - BFF'!A:A, A64) &gt; 0, 1, 0)</f>
        <v>0</v>
      </c>
      <c r="T64" s="7">
        <f>IF(COUNTIF('Iteration 3 - BFB'!A:A, A64) &gt; 0, 1, 0)</f>
        <v>0</v>
      </c>
      <c r="U64" s="7">
        <f>IF(COUNTIF('Iteration 4 - FFBB'!A:A, A64) &gt; 0, 1, 0)</f>
        <v>0</v>
      </c>
      <c r="V64" s="7">
        <f>IF(COUNTIF('Iteration 4 - FFBF'!A:A, A64) &gt; 0, 1, 0)</f>
        <v>0</v>
      </c>
      <c r="W64" s="7">
        <f>IF(COUNTIF('Iteration 4 - FBBB'!A:A, A64) &gt; 0, 1, 0)</f>
        <v>0</v>
      </c>
      <c r="X64" s="7"/>
      <c r="Y64" s="7"/>
      <c r="Z64" s="7"/>
      <c r="AA64" s="7"/>
      <c r="AB64" s="7">
        <v>1</v>
      </c>
    </row>
    <row r="65" spans="1:28" x14ac:dyDescent="0.25">
      <c r="A65" s="7" t="s">
        <v>13395</v>
      </c>
      <c r="B65" s="7" t="s">
        <v>13396</v>
      </c>
      <c r="C65" s="7">
        <v>2023</v>
      </c>
      <c r="D65" s="7" t="s">
        <v>2316</v>
      </c>
      <c r="E65" s="7">
        <f t="shared" si="1"/>
        <v>0</v>
      </c>
      <c r="F65" s="7">
        <f>IF(COUNTIF('Start Set'!A:A, A65) &gt; 0, 1, 0)</f>
        <v>0</v>
      </c>
      <c r="G65" s="7">
        <f>IF(COUNTIF('Iteration 1 - Forward'!A:A, A65) &gt; 0, 1, 0)</f>
        <v>0</v>
      </c>
      <c r="H65" s="7">
        <f>IF(COUNTIF('Iteration 1 - Backward'!A:A, A65) &gt; 0, 1, 0)</f>
        <v>0</v>
      </c>
      <c r="I65" s="7">
        <f>IF(COUNTIF('Iteration 2 - Forward-Forward'!A:A, A65) &gt; 0, 1, 0)</f>
        <v>0</v>
      </c>
      <c r="J65" s="7">
        <f>IF(COUNTIF('Iteration 2 - Forward-Backward'!A:A, A65) &gt; 0, 1, 0)</f>
        <v>0</v>
      </c>
      <c r="K65" s="7">
        <f>IF(COUNTIF('Iteration 2 - Backward-Backward'!A:A, A65) &gt; 0, 1, 0)</f>
        <v>0</v>
      </c>
      <c r="L65" s="7">
        <f>IF(COUNTIF('Iteration 2 - Backward-Forward'!A:A, A65) &gt; 0, 1, 0)</f>
        <v>0</v>
      </c>
      <c r="M65" s="7">
        <f>IF(COUNTIF('Iteration 3 - FFF'!A:A, A65) &gt; 0, 1, 0)</f>
        <v>0</v>
      </c>
      <c r="N65" s="7">
        <f>IF(COUNTIF('Iteration 3 - FFB'!A:A, A65) &gt; 0, 1, 0)</f>
        <v>0</v>
      </c>
      <c r="O65" s="7">
        <f>IF(COUNTIF('Iteration 3 - FBF'!A:A, A65) &gt; 0, 1, 0)</f>
        <v>0</v>
      </c>
      <c r="P65" s="7">
        <f>IF(COUNTIF('Iteration 3 - FBB'!A:A, A65) &gt; 0, 1, 0)</f>
        <v>0</v>
      </c>
      <c r="Q65" s="7">
        <f>IF(COUNTIF('Iteration 3 - BBB'!A:A, A65) &gt; 0, 1, 0)</f>
        <v>0</v>
      </c>
      <c r="R65" s="7">
        <f>IF(COUNTIF('Iteration 3 - BBF'!A:A, A65) &gt; 0, 1, 0)</f>
        <v>0</v>
      </c>
      <c r="S65" s="7">
        <f>IF(COUNTIF('Iteration 3 - BFF'!A:A, A65) &gt; 0, 1, 0)</f>
        <v>0</v>
      </c>
      <c r="T65" s="7">
        <f>IF(COUNTIF('Iteration 3 - BFB'!A:A, A65) &gt; 0, 1, 0)</f>
        <v>0</v>
      </c>
      <c r="U65" s="7">
        <f>IF(COUNTIF('Iteration 4 - FFBB'!A:A, A65) &gt; 0, 1, 0)</f>
        <v>0</v>
      </c>
      <c r="V65" s="7">
        <f>IF(COUNTIF('Iteration 4 - FFBF'!A:A, A65) &gt; 0, 1, 0)</f>
        <v>0</v>
      </c>
      <c r="W65" s="7">
        <f>IF(COUNTIF('Iteration 4 - FBBB'!A:A, A65) &gt; 0, 1, 0)</f>
        <v>0</v>
      </c>
      <c r="X65" s="7"/>
      <c r="Y65" s="7"/>
      <c r="Z65" s="7"/>
      <c r="AA65" s="7"/>
      <c r="AB65" s="7">
        <v>1</v>
      </c>
    </row>
    <row r="66" spans="1:28" x14ac:dyDescent="0.25">
      <c r="A66" s="7" t="s">
        <v>13399</v>
      </c>
      <c r="B66" s="7" t="s">
        <v>13400</v>
      </c>
      <c r="C66" s="7">
        <v>2023</v>
      </c>
      <c r="D66" s="7" t="s">
        <v>380</v>
      </c>
      <c r="E66" s="7">
        <f t="shared" si="1"/>
        <v>0</v>
      </c>
      <c r="F66" s="7">
        <f>IF(COUNTIF('Start Set'!A:A, A66) &gt; 0, 1, 0)</f>
        <v>0</v>
      </c>
      <c r="G66" s="7">
        <f>IF(COUNTIF('Iteration 1 - Forward'!A:A, A66) &gt; 0, 1, 0)</f>
        <v>0</v>
      </c>
      <c r="H66" s="7">
        <f>IF(COUNTIF('Iteration 1 - Backward'!A:A, A66) &gt; 0, 1, 0)</f>
        <v>0</v>
      </c>
      <c r="I66" s="7">
        <f>IF(COUNTIF('Iteration 2 - Forward-Forward'!A:A, A66) &gt; 0, 1, 0)</f>
        <v>0</v>
      </c>
      <c r="J66" s="7">
        <f>IF(COUNTIF('Iteration 2 - Forward-Backward'!A:A, A66) &gt; 0, 1, 0)</f>
        <v>0</v>
      </c>
      <c r="K66" s="7">
        <f>IF(COUNTIF('Iteration 2 - Backward-Backward'!A:A, A66) &gt; 0, 1, 0)</f>
        <v>0</v>
      </c>
      <c r="L66" s="7">
        <f>IF(COUNTIF('Iteration 2 - Backward-Forward'!A:A, A66) &gt; 0, 1, 0)</f>
        <v>0</v>
      </c>
      <c r="M66" s="7">
        <f>IF(COUNTIF('Iteration 3 - FFF'!A:A, A66) &gt; 0, 1, 0)</f>
        <v>0</v>
      </c>
      <c r="N66" s="7">
        <f>IF(COUNTIF('Iteration 3 - FFB'!A:A, A66) &gt; 0, 1, 0)</f>
        <v>0</v>
      </c>
      <c r="O66" s="7">
        <f>IF(COUNTIF('Iteration 3 - FBF'!A:A, A66) &gt; 0, 1, 0)</f>
        <v>0</v>
      </c>
      <c r="P66" s="7">
        <f>IF(COUNTIF('Iteration 3 - FBB'!A:A, A66) &gt; 0, 1, 0)</f>
        <v>0</v>
      </c>
      <c r="Q66" s="7">
        <f>IF(COUNTIF('Iteration 3 - BBB'!A:A, A66) &gt; 0, 1, 0)</f>
        <v>0</v>
      </c>
      <c r="R66" s="7">
        <f>IF(COUNTIF('Iteration 3 - BBF'!A:A, A66) &gt; 0, 1, 0)</f>
        <v>0</v>
      </c>
      <c r="S66" s="7">
        <f>IF(COUNTIF('Iteration 3 - BFF'!A:A, A66) &gt; 0, 1, 0)</f>
        <v>0</v>
      </c>
      <c r="T66" s="7">
        <f>IF(COUNTIF('Iteration 3 - BFB'!A:A, A66) &gt; 0, 1, 0)</f>
        <v>0</v>
      </c>
      <c r="U66" s="7">
        <f>IF(COUNTIF('Iteration 4 - FFBB'!A:A, A66) &gt; 0, 1, 0)</f>
        <v>0</v>
      </c>
      <c r="V66" s="7">
        <f>IF(COUNTIF('Iteration 4 - FFBF'!A:A, A66) &gt; 0, 1, 0)</f>
        <v>0</v>
      </c>
      <c r="W66" s="7">
        <f>IF(COUNTIF('Iteration 4 - FBBB'!A:A, A66) &gt; 0, 1, 0)</f>
        <v>0</v>
      </c>
      <c r="X66" s="7"/>
      <c r="Y66" s="7"/>
      <c r="Z66" s="7"/>
      <c r="AA66" s="7"/>
      <c r="AB66" s="7">
        <v>1</v>
      </c>
    </row>
    <row r="67" spans="1:28" x14ac:dyDescent="0.25">
      <c r="A67" s="7" t="s">
        <v>13401</v>
      </c>
      <c r="B67" s="7" t="s">
        <v>13402</v>
      </c>
      <c r="C67" s="7">
        <v>2023</v>
      </c>
      <c r="D67" s="7" t="s">
        <v>210</v>
      </c>
      <c r="E67" s="7">
        <f t="shared" si="1"/>
        <v>0</v>
      </c>
      <c r="F67" s="7">
        <f>IF(COUNTIF('Start Set'!A:A, A67) &gt; 0, 1, 0)</f>
        <v>0</v>
      </c>
      <c r="G67" s="7">
        <f>IF(COUNTIF('Iteration 1 - Forward'!A:A, A67) &gt; 0, 1, 0)</f>
        <v>0</v>
      </c>
      <c r="H67" s="7">
        <f>IF(COUNTIF('Iteration 1 - Backward'!A:A, A67) &gt; 0, 1, 0)</f>
        <v>0</v>
      </c>
      <c r="I67" s="7">
        <f>IF(COUNTIF('Iteration 2 - Forward-Forward'!A:A, A67) &gt; 0, 1, 0)</f>
        <v>0</v>
      </c>
      <c r="J67" s="7">
        <f>IF(COUNTIF('Iteration 2 - Forward-Backward'!A:A, A67) &gt; 0, 1, 0)</f>
        <v>0</v>
      </c>
      <c r="K67" s="7">
        <f>IF(COUNTIF('Iteration 2 - Backward-Backward'!A:A, A67) &gt; 0, 1, 0)</f>
        <v>0</v>
      </c>
      <c r="L67" s="7">
        <f>IF(COUNTIF('Iteration 2 - Backward-Forward'!A:A, A67) &gt; 0, 1, 0)</f>
        <v>0</v>
      </c>
      <c r="M67" s="7">
        <f>IF(COUNTIF('Iteration 3 - FFF'!A:A, A67) &gt; 0, 1, 0)</f>
        <v>0</v>
      </c>
      <c r="N67" s="7">
        <f>IF(COUNTIF('Iteration 3 - FFB'!A:A, A67) &gt; 0, 1, 0)</f>
        <v>0</v>
      </c>
      <c r="O67" s="7">
        <f>IF(COUNTIF('Iteration 3 - FBF'!A:A, A67) &gt; 0, 1, 0)</f>
        <v>0</v>
      </c>
      <c r="P67" s="7">
        <f>IF(COUNTIF('Iteration 3 - FBB'!A:A, A67) &gt; 0, 1, 0)</f>
        <v>0</v>
      </c>
      <c r="Q67" s="7">
        <f>IF(COUNTIF('Iteration 3 - BBB'!A:A, A67) &gt; 0, 1, 0)</f>
        <v>0</v>
      </c>
      <c r="R67" s="7">
        <f>IF(COUNTIF('Iteration 3 - BBF'!A:A, A67) &gt; 0, 1, 0)</f>
        <v>0</v>
      </c>
      <c r="S67" s="7">
        <f>IF(COUNTIF('Iteration 3 - BFF'!A:A, A67) &gt; 0, 1, 0)</f>
        <v>0</v>
      </c>
      <c r="T67" s="7">
        <f>IF(COUNTIF('Iteration 3 - BFB'!A:A, A67) &gt; 0, 1, 0)</f>
        <v>0</v>
      </c>
      <c r="U67" s="7">
        <f>IF(COUNTIF('Iteration 4 - FFBB'!A:A, A67) &gt; 0, 1, 0)</f>
        <v>0</v>
      </c>
      <c r="V67" s="7">
        <f>IF(COUNTIF('Iteration 4 - FFBF'!A:A, A67) &gt; 0, 1, 0)</f>
        <v>0</v>
      </c>
      <c r="W67" s="7">
        <f>IF(COUNTIF('Iteration 4 - FBBB'!A:A, A67) &gt; 0, 1, 0)</f>
        <v>0</v>
      </c>
      <c r="X67" s="7"/>
      <c r="Y67" s="7"/>
      <c r="Z67" s="7"/>
      <c r="AA67" s="7"/>
      <c r="AB67" s="7">
        <v>1</v>
      </c>
    </row>
    <row r="68" spans="1:28" x14ac:dyDescent="0.25">
      <c r="A68" s="7" t="s">
        <v>13403</v>
      </c>
      <c r="B68" s="7" t="s">
        <v>13404</v>
      </c>
      <c r="C68" s="7">
        <v>2022</v>
      </c>
      <c r="D68" s="7" t="s">
        <v>737</v>
      </c>
      <c r="E68" s="7">
        <f t="shared" si="1"/>
        <v>0</v>
      </c>
      <c r="F68" s="7">
        <f>IF(COUNTIF('Start Set'!A:A, A68) &gt; 0, 1, 0)</f>
        <v>0</v>
      </c>
      <c r="G68" s="7">
        <f>IF(COUNTIF('Iteration 1 - Forward'!A:A, A68) &gt; 0, 1, 0)</f>
        <v>0</v>
      </c>
      <c r="H68" s="7">
        <f>IF(COUNTIF('Iteration 1 - Backward'!A:A, A68) &gt; 0, 1, 0)</f>
        <v>0</v>
      </c>
      <c r="I68" s="7">
        <f>IF(COUNTIF('Iteration 2 - Forward-Forward'!A:A, A68) &gt; 0, 1, 0)</f>
        <v>0</v>
      </c>
      <c r="J68" s="7">
        <f>IF(COUNTIF('Iteration 2 - Forward-Backward'!A:A, A68) &gt; 0, 1, 0)</f>
        <v>0</v>
      </c>
      <c r="K68" s="7">
        <f>IF(COUNTIF('Iteration 2 - Backward-Backward'!A:A, A68) &gt; 0, 1, 0)</f>
        <v>0</v>
      </c>
      <c r="L68" s="7">
        <f>IF(COUNTIF('Iteration 2 - Backward-Forward'!A:A, A68) &gt; 0, 1, 0)</f>
        <v>0</v>
      </c>
      <c r="M68" s="7">
        <f>IF(COUNTIF('Iteration 3 - FFF'!A:A, A68) &gt; 0, 1, 0)</f>
        <v>0</v>
      </c>
      <c r="N68" s="7">
        <f>IF(COUNTIF('Iteration 3 - FFB'!A:A, A68) &gt; 0, 1, 0)</f>
        <v>0</v>
      </c>
      <c r="O68" s="7">
        <f>IF(COUNTIF('Iteration 3 - FBF'!A:A, A68) &gt; 0, 1, 0)</f>
        <v>0</v>
      </c>
      <c r="P68" s="7">
        <f>IF(COUNTIF('Iteration 3 - FBB'!A:A, A68) &gt; 0, 1, 0)</f>
        <v>0</v>
      </c>
      <c r="Q68" s="7">
        <f>IF(COUNTIF('Iteration 3 - BBB'!A:A, A68) &gt; 0, 1, 0)</f>
        <v>0</v>
      </c>
      <c r="R68" s="7">
        <f>IF(COUNTIF('Iteration 3 - BBF'!A:A, A68) &gt; 0, 1, 0)</f>
        <v>0</v>
      </c>
      <c r="S68" s="7">
        <f>IF(COUNTIF('Iteration 3 - BFF'!A:A, A68) &gt; 0, 1, 0)</f>
        <v>0</v>
      </c>
      <c r="T68" s="7">
        <f>IF(COUNTIF('Iteration 3 - BFB'!A:A, A68) &gt; 0, 1, 0)</f>
        <v>0</v>
      </c>
      <c r="U68" s="7">
        <f>IF(COUNTIF('Iteration 4 - FFBB'!A:A, A68) &gt; 0, 1, 0)</f>
        <v>0</v>
      </c>
      <c r="V68" s="7">
        <f>IF(COUNTIF('Iteration 4 - FFBF'!A:A, A68) &gt; 0, 1, 0)</f>
        <v>0</v>
      </c>
      <c r="W68" s="7">
        <f>IF(COUNTIF('Iteration 4 - FBBB'!A:A, A68) &gt; 0, 1, 0)</f>
        <v>0</v>
      </c>
      <c r="X68" s="7"/>
      <c r="Y68" s="7"/>
      <c r="Z68" s="7"/>
      <c r="AA68" s="7"/>
      <c r="AB68" s="7">
        <v>1</v>
      </c>
    </row>
    <row r="69" spans="1:28" x14ac:dyDescent="0.25">
      <c r="A69" s="7" t="s">
        <v>13407</v>
      </c>
      <c r="B69" s="7" t="s">
        <v>13408</v>
      </c>
      <c r="C69" s="7">
        <v>2023</v>
      </c>
      <c r="D69" s="7" t="s">
        <v>380</v>
      </c>
      <c r="E69" s="7">
        <f t="shared" si="1"/>
        <v>0</v>
      </c>
      <c r="F69" s="7">
        <f>IF(COUNTIF('Start Set'!A:A, A69) &gt; 0, 1, 0)</f>
        <v>0</v>
      </c>
      <c r="G69" s="7">
        <f>IF(COUNTIF('Iteration 1 - Forward'!A:A, A69) &gt; 0, 1, 0)</f>
        <v>0</v>
      </c>
      <c r="H69" s="7">
        <f>IF(COUNTIF('Iteration 1 - Backward'!A:A, A69) &gt; 0, 1, 0)</f>
        <v>0</v>
      </c>
      <c r="I69" s="7">
        <f>IF(COUNTIF('Iteration 2 - Forward-Forward'!A:A, A69) &gt; 0, 1, 0)</f>
        <v>0</v>
      </c>
      <c r="J69" s="7">
        <f>IF(COUNTIF('Iteration 2 - Forward-Backward'!A:A, A69) &gt; 0, 1, 0)</f>
        <v>0</v>
      </c>
      <c r="K69" s="7">
        <f>IF(COUNTIF('Iteration 2 - Backward-Backward'!A:A, A69) &gt; 0, 1, 0)</f>
        <v>0</v>
      </c>
      <c r="L69" s="7">
        <f>IF(COUNTIF('Iteration 2 - Backward-Forward'!A:A, A69) &gt; 0, 1, 0)</f>
        <v>0</v>
      </c>
      <c r="M69" s="7">
        <f>IF(COUNTIF('Iteration 3 - FFF'!A:A, A69) &gt; 0, 1, 0)</f>
        <v>0</v>
      </c>
      <c r="N69" s="7">
        <f>IF(COUNTIF('Iteration 3 - FFB'!A:A, A69) &gt; 0, 1, 0)</f>
        <v>0</v>
      </c>
      <c r="O69" s="7">
        <f>IF(COUNTIF('Iteration 3 - FBF'!A:A, A69) &gt; 0, 1, 0)</f>
        <v>0</v>
      </c>
      <c r="P69" s="7">
        <f>IF(COUNTIF('Iteration 3 - FBB'!A:A, A69) &gt; 0, 1, 0)</f>
        <v>0</v>
      </c>
      <c r="Q69" s="7">
        <f>IF(COUNTIF('Iteration 3 - BBB'!A:A, A69) &gt; 0, 1, 0)</f>
        <v>0</v>
      </c>
      <c r="R69" s="7">
        <f>IF(COUNTIF('Iteration 3 - BBF'!A:A, A69) &gt; 0, 1, 0)</f>
        <v>0</v>
      </c>
      <c r="S69" s="7">
        <f>IF(COUNTIF('Iteration 3 - BFF'!A:A, A69) &gt; 0, 1, 0)</f>
        <v>0</v>
      </c>
      <c r="T69" s="7">
        <f>IF(COUNTIF('Iteration 3 - BFB'!A:A, A69) &gt; 0, 1, 0)</f>
        <v>0</v>
      </c>
      <c r="U69" s="7">
        <f>IF(COUNTIF('Iteration 4 - FFBB'!A:A, A69) &gt; 0, 1, 0)</f>
        <v>0</v>
      </c>
      <c r="V69" s="7">
        <f>IF(COUNTIF('Iteration 4 - FFBF'!A:A, A69) &gt; 0, 1, 0)</f>
        <v>0</v>
      </c>
      <c r="W69" s="7">
        <f>IF(COUNTIF('Iteration 4 - FBBB'!A:A, A69) &gt; 0, 1, 0)</f>
        <v>0</v>
      </c>
      <c r="X69" s="7"/>
      <c r="Y69" s="7"/>
      <c r="Z69" s="7"/>
      <c r="AA69" s="7"/>
      <c r="AB69" s="7">
        <v>1</v>
      </c>
    </row>
    <row r="70" spans="1:28" x14ac:dyDescent="0.25">
      <c r="A70" s="7" t="s">
        <v>13415</v>
      </c>
      <c r="B70" s="7" t="s">
        <v>13416</v>
      </c>
      <c r="C70" s="7">
        <v>2023</v>
      </c>
      <c r="D70" s="7" t="s">
        <v>122</v>
      </c>
      <c r="E70" s="7">
        <f t="shared" si="1"/>
        <v>0</v>
      </c>
      <c r="F70" s="7">
        <f>IF(COUNTIF('Start Set'!A:A, A70) &gt; 0, 1, 0)</f>
        <v>0</v>
      </c>
      <c r="G70" s="7">
        <f>IF(COUNTIF('Iteration 1 - Forward'!A:A, A70) &gt; 0, 1, 0)</f>
        <v>0</v>
      </c>
      <c r="H70" s="7">
        <f>IF(COUNTIF('Iteration 1 - Backward'!A:A, A70) &gt; 0, 1, 0)</f>
        <v>0</v>
      </c>
      <c r="I70" s="7">
        <f>IF(COUNTIF('Iteration 2 - Forward-Forward'!A:A, A70) &gt; 0, 1, 0)</f>
        <v>0</v>
      </c>
      <c r="J70" s="7">
        <f>IF(COUNTIF('Iteration 2 - Forward-Backward'!A:A, A70) &gt; 0, 1, 0)</f>
        <v>0</v>
      </c>
      <c r="K70" s="7">
        <f>IF(COUNTIF('Iteration 2 - Backward-Backward'!A:A, A70) &gt; 0, 1, 0)</f>
        <v>0</v>
      </c>
      <c r="L70" s="7">
        <f>IF(COUNTIF('Iteration 2 - Backward-Forward'!A:A, A70) &gt; 0, 1, 0)</f>
        <v>0</v>
      </c>
      <c r="M70" s="7">
        <f>IF(COUNTIF('Iteration 3 - FFF'!A:A, A70) &gt; 0, 1, 0)</f>
        <v>0</v>
      </c>
      <c r="N70" s="7">
        <f>IF(COUNTIF('Iteration 3 - FFB'!A:A, A70) &gt; 0, 1, 0)</f>
        <v>0</v>
      </c>
      <c r="O70" s="7">
        <f>IF(COUNTIF('Iteration 3 - FBF'!A:A, A70) &gt; 0, 1, 0)</f>
        <v>0</v>
      </c>
      <c r="P70" s="7">
        <f>IF(COUNTIF('Iteration 3 - FBB'!A:A, A70) &gt; 0, 1, 0)</f>
        <v>0</v>
      </c>
      <c r="Q70" s="7">
        <f>IF(COUNTIF('Iteration 3 - BBB'!A:A, A70) &gt; 0, 1, 0)</f>
        <v>0</v>
      </c>
      <c r="R70" s="7">
        <f>IF(COUNTIF('Iteration 3 - BBF'!A:A, A70) &gt; 0, 1, 0)</f>
        <v>0</v>
      </c>
      <c r="S70" s="7">
        <f>IF(COUNTIF('Iteration 3 - BFF'!A:A, A70) &gt; 0, 1, 0)</f>
        <v>0</v>
      </c>
      <c r="T70" s="7">
        <f>IF(COUNTIF('Iteration 3 - BFB'!A:A, A70) &gt; 0, 1, 0)</f>
        <v>0</v>
      </c>
      <c r="U70" s="7">
        <f>IF(COUNTIF('Iteration 4 - FFBB'!A:A, A70) &gt; 0, 1, 0)</f>
        <v>0</v>
      </c>
      <c r="V70" s="7">
        <f>IF(COUNTIF('Iteration 4 - FFBF'!A:A, A70) &gt; 0, 1, 0)</f>
        <v>0</v>
      </c>
      <c r="W70" s="7">
        <f>IF(COUNTIF('Iteration 4 - FBBB'!A:A, A70) &gt; 0, 1, 0)</f>
        <v>0</v>
      </c>
      <c r="X70" s="7"/>
      <c r="Y70" s="7"/>
      <c r="Z70" s="7"/>
      <c r="AA70" s="7"/>
      <c r="AB70" s="7">
        <v>1</v>
      </c>
    </row>
    <row r="71" spans="1:28" x14ac:dyDescent="0.25">
      <c r="A71" s="7" t="s">
        <v>13421</v>
      </c>
      <c r="B71" s="7" t="s">
        <v>13422</v>
      </c>
      <c r="C71" s="7">
        <v>2024</v>
      </c>
      <c r="D71" s="7" t="s">
        <v>2163</v>
      </c>
      <c r="E71" s="7">
        <f t="shared" si="1"/>
        <v>0</v>
      </c>
      <c r="F71" s="7">
        <f>IF(COUNTIF('Start Set'!A:A, A71) &gt; 0, 1, 0)</f>
        <v>0</v>
      </c>
      <c r="G71" s="7">
        <f>IF(COUNTIF('Iteration 1 - Forward'!A:A, A71) &gt; 0, 1, 0)</f>
        <v>0</v>
      </c>
      <c r="H71" s="7">
        <f>IF(COUNTIF('Iteration 1 - Backward'!A:A, A71) &gt; 0, 1, 0)</f>
        <v>0</v>
      </c>
      <c r="I71" s="7">
        <f>IF(COUNTIF('Iteration 2 - Forward-Forward'!A:A, A71) &gt; 0, 1, 0)</f>
        <v>0</v>
      </c>
      <c r="J71" s="7">
        <f>IF(COUNTIF('Iteration 2 - Forward-Backward'!A:A, A71) &gt; 0, 1, 0)</f>
        <v>0</v>
      </c>
      <c r="K71" s="7">
        <f>IF(COUNTIF('Iteration 2 - Backward-Backward'!A:A, A71) &gt; 0, 1, 0)</f>
        <v>0</v>
      </c>
      <c r="L71" s="7">
        <f>IF(COUNTIF('Iteration 2 - Backward-Forward'!A:A, A71) &gt; 0, 1, 0)</f>
        <v>0</v>
      </c>
      <c r="M71" s="7">
        <f>IF(COUNTIF('Iteration 3 - FFF'!A:A, A71) &gt; 0, 1, 0)</f>
        <v>0</v>
      </c>
      <c r="N71" s="7">
        <f>IF(COUNTIF('Iteration 3 - FFB'!A:A, A71) &gt; 0, 1, 0)</f>
        <v>0</v>
      </c>
      <c r="O71" s="7">
        <f>IF(COUNTIF('Iteration 3 - FBF'!A:A, A71) &gt; 0, 1, 0)</f>
        <v>0</v>
      </c>
      <c r="P71" s="7">
        <f>IF(COUNTIF('Iteration 3 - FBB'!A:A, A71) &gt; 0, 1, 0)</f>
        <v>0</v>
      </c>
      <c r="Q71" s="7">
        <f>IF(COUNTIF('Iteration 3 - BBB'!A:A, A71) &gt; 0, 1, 0)</f>
        <v>0</v>
      </c>
      <c r="R71" s="7">
        <f>IF(COUNTIF('Iteration 3 - BBF'!A:A, A71) &gt; 0, 1, 0)</f>
        <v>0</v>
      </c>
      <c r="S71" s="7">
        <f>IF(COUNTIF('Iteration 3 - BFF'!A:A, A71) &gt; 0, 1, 0)</f>
        <v>0</v>
      </c>
      <c r="T71" s="7">
        <f>IF(COUNTIF('Iteration 3 - BFB'!A:A, A71) &gt; 0, 1, 0)</f>
        <v>0</v>
      </c>
      <c r="U71" s="7">
        <f>IF(COUNTIF('Iteration 4 - FFBB'!A:A, A71) &gt; 0, 1, 0)</f>
        <v>0</v>
      </c>
      <c r="V71" s="7">
        <f>IF(COUNTIF('Iteration 4 - FFBF'!A:A, A71) &gt; 0, 1, 0)</f>
        <v>0</v>
      </c>
      <c r="W71" s="7">
        <f>IF(COUNTIF('Iteration 4 - FBBB'!A:A, A71) &gt; 0, 1, 0)</f>
        <v>0</v>
      </c>
      <c r="X71" s="7"/>
      <c r="Y71" s="7"/>
      <c r="Z71" s="7"/>
      <c r="AA71" s="7"/>
      <c r="AB71" s="7">
        <v>1</v>
      </c>
    </row>
    <row r="72" spans="1:28" x14ac:dyDescent="0.25">
      <c r="A72" s="7" t="s">
        <v>13423</v>
      </c>
      <c r="B72" s="7" t="s">
        <v>13424</v>
      </c>
      <c r="C72" s="7">
        <v>2024</v>
      </c>
      <c r="D72" s="7" t="s">
        <v>122</v>
      </c>
      <c r="E72" s="7">
        <f t="shared" si="1"/>
        <v>0</v>
      </c>
      <c r="F72" s="7">
        <f>IF(COUNTIF('Start Set'!A:A, A72) &gt; 0, 1, 0)</f>
        <v>0</v>
      </c>
      <c r="G72" s="7">
        <f>IF(COUNTIF('Iteration 1 - Forward'!A:A, A72) &gt; 0, 1, 0)</f>
        <v>0</v>
      </c>
      <c r="H72" s="7">
        <f>IF(COUNTIF('Iteration 1 - Backward'!A:A, A72) &gt; 0, 1, 0)</f>
        <v>0</v>
      </c>
      <c r="I72" s="7">
        <f>IF(COUNTIF('Iteration 2 - Forward-Forward'!A:A, A72) &gt; 0, 1, 0)</f>
        <v>0</v>
      </c>
      <c r="J72" s="7">
        <f>IF(COUNTIF('Iteration 2 - Forward-Backward'!A:A, A72) &gt; 0, 1, 0)</f>
        <v>0</v>
      </c>
      <c r="K72" s="7">
        <f>IF(COUNTIF('Iteration 2 - Backward-Backward'!A:A, A72) &gt; 0, 1, 0)</f>
        <v>0</v>
      </c>
      <c r="L72" s="7">
        <f>IF(COUNTIF('Iteration 2 - Backward-Forward'!A:A, A72) &gt; 0, 1, 0)</f>
        <v>0</v>
      </c>
      <c r="M72" s="7">
        <f>IF(COUNTIF('Iteration 3 - FFF'!A:A, A72) &gt; 0, 1, 0)</f>
        <v>0</v>
      </c>
      <c r="N72" s="7">
        <f>IF(COUNTIF('Iteration 3 - FFB'!A:A, A72) &gt; 0, 1, 0)</f>
        <v>0</v>
      </c>
      <c r="O72" s="7">
        <f>IF(COUNTIF('Iteration 3 - FBF'!A:A, A72) &gt; 0, 1, 0)</f>
        <v>0</v>
      </c>
      <c r="P72" s="7">
        <f>IF(COUNTIF('Iteration 3 - FBB'!A:A, A72) &gt; 0, 1, 0)</f>
        <v>0</v>
      </c>
      <c r="Q72" s="7">
        <f>IF(COUNTIF('Iteration 3 - BBB'!A:A, A72) &gt; 0, 1, 0)</f>
        <v>0</v>
      </c>
      <c r="R72" s="7">
        <f>IF(COUNTIF('Iteration 3 - BBF'!A:A, A72) &gt; 0, 1, 0)</f>
        <v>0</v>
      </c>
      <c r="S72" s="7">
        <f>IF(COUNTIF('Iteration 3 - BFF'!A:A, A72) &gt; 0, 1, 0)</f>
        <v>0</v>
      </c>
      <c r="T72" s="7">
        <f>IF(COUNTIF('Iteration 3 - BFB'!A:A, A72) &gt; 0, 1, 0)</f>
        <v>0</v>
      </c>
      <c r="U72" s="7">
        <f>IF(COUNTIF('Iteration 4 - FFBB'!A:A, A72) &gt; 0, 1, 0)</f>
        <v>0</v>
      </c>
      <c r="V72" s="7">
        <f>IF(COUNTIF('Iteration 4 - FFBF'!A:A, A72) &gt; 0, 1, 0)</f>
        <v>0</v>
      </c>
      <c r="W72" s="7">
        <f>IF(COUNTIF('Iteration 4 - FBBB'!A:A, A72) &gt; 0, 1, 0)</f>
        <v>0</v>
      </c>
      <c r="X72" s="7"/>
      <c r="Y72" s="7"/>
      <c r="Z72" s="7"/>
      <c r="AA72" s="7"/>
      <c r="AB72" s="7">
        <v>1</v>
      </c>
    </row>
    <row r="73" spans="1:28" x14ac:dyDescent="0.25">
      <c r="A73" s="7" t="s">
        <v>13425</v>
      </c>
      <c r="B73" s="7" t="s">
        <v>13426</v>
      </c>
      <c r="C73" s="7">
        <v>2023</v>
      </c>
      <c r="D73" s="7" t="s">
        <v>335</v>
      </c>
      <c r="E73" s="7">
        <f t="shared" si="1"/>
        <v>0</v>
      </c>
      <c r="F73" s="7">
        <f>IF(COUNTIF('Start Set'!A:A, A73) &gt; 0, 1, 0)</f>
        <v>0</v>
      </c>
      <c r="G73" s="7">
        <f>IF(COUNTIF('Iteration 1 - Forward'!A:A, A73) &gt; 0, 1, 0)</f>
        <v>0</v>
      </c>
      <c r="H73" s="7">
        <f>IF(COUNTIF('Iteration 1 - Backward'!A:A, A73) &gt; 0, 1, 0)</f>
        <v>0</v>
      </c>
      <c r="I73" s="7">
        <f>IF(COUNTIF('Iteration 2 - Forward-Forward'!A:A, A73) &gt; 0, 1, 0)</f>
        <v>0</v>
      </c>
      <c r="J73" s="7">
        <f>IF(COUNTIF('Iteration 2 - Forward-Backward'!A:A, A73) &gt; 0, 1, 0)</f>
        <v>0</v>
      </c>
      <c r="K73" s="7">
        <f>IF(COUNTIF('Iteration 2 - Backward-Backward'!A:A, A73) &gt; 0, 1, 0)</f>
        <v>0</v>
      </c>
      <c r="L73" s="7">
        <f>IF(COUNTIF('Iteration 2 - Backward-Forward'!A:A, A73) &gt; 0, 1, 0)</f>
        <v>0</v>
      </c>
      <c r="M73" s="7">
        <f>IF(COUNTIF('Iteration 3 - FFF'!A:A, A73) &gt; 0, 1, 0)</f>
        <v>0</v>
      </c>
      <c r="N73" s="7">
        <f>IF(COUNTIF('Iteration 3 - FFB'!A:A, A73) &gt; 0, 1, 0)</f>
        <v>0</v>
      </c>
      <c r="O73" s="7">
        <f>IF(COUNTIF('Iteration 3 - FBF'!A:A, A73) &gt; 0, 1, 0)</f>
        <v>0</v>
      </c>
      <c r="P73" s="7">
        <f>IF(COUNTIF('Iteration 3 - FBB'!A:A, A73) &gt; 0, 1, 0)</f>
        <v>0</v>
      </c>
      <c r="Q73" s="7">
        <f>IF(COUNTIF('Iteration 3 - BBB'!A:A, A73) &gt; 0, 1, 0)</f>
        <v>0</v>
      </c>
      <c r="R73" s="7">
        <f>IF(COUNTIF('Iteration 3 - BBF'!A:A, A73) &gt; 0, 1, 0)</f>
        <v>0</v>
      </c>
      <c r="S73" s="7">
        <f>IF(COUNTIF('Iteration 3 - BFF'!A:A, A73) &gt; 0, 1, 0)</f>
        <v>0</v>
      </c>
      <c r="T73" s="7">
        <f>IF(COUNTIF('Iteration 3 - BFB'!A:A, A73) &gt; 0, 1, 0)</f>
        <v>0</v>
      </c>
      <c r="U73" s="7">
        <f>IF(COUNTIF('Iteration 4 - FFBB'!A:A, A73) &gt; 0, 1, 0)</f>
        <v>0</v>
      </c>
      <c r="V73" s="7">
        <f>IF(COUNTIF('Iteration 4 - FFBF'!A:A, A73) &gt; 0, 1, 0)</f>
        <v>0</v>
      </c>
      <c r="W73" s="7">
        <f>IF(COUNTIF('Iteration 4 - FBBB'!A:A, A73) &gt; 0, 1, 0)</f>
        <v>0</v>
      </c>
      <c r="X73" s="7"/>
      <c r="Y73" s="7"/>
      <c r="Z73" s="7"/>
      <c r="AA73" s="7"/>
      <c r="AB73" s="7">
        <v>1</v>
      </c>
    </row>
    <row r="74" spans="1:28" x14ac:dyDescent="0.25">
      <c r="A74" s="7" t="s">
        <v>13427</v>
      </c>
      <c r="B74" s="7" t="s">
        <v>13428</v>
      </c>
      <c r="C74" s="7">
        <v>2024</v>
      </c>
      <c r="D74" s="7" t="s">
        <v>11507</v>
      </c>
      <c r="E74" s="7">
        <f t="shared" si="1"/>
        <v>0</v>
      </c>
      <c r="F74" s="7">
        <f>IF(COUNTIF('Start Set'!A:A, A74) &gt; 0, 1, 0)</f>
        <v>0</v>
      </c>
      <c r="G74" s="7">
        <f>IF(COUNTIF('Iteration 1 - Forward'!A:A, A74) &gt; 0, 1, 0)</f>
        <v>0</v>
      </c>
      <c r="H74" s="7">
        <f>IF(COUNTIF('Iteration 1 - Backward'!A:A, A74) &gt; 0, 1, 0)</f>
        <v>0</v>
      </c>
      <c r="I74" s="7">
        <f>IF(COUNTIF('Iteration 2 - Forward-Forward'!A:A, A74) &gt; 0, 1, 0)</f>
        <v>0</v>
      </c>
      <c r="J74" s="7">
        <f>IF(COUNTIF('Iteration 2 - Forward-Backward'!A:A, A74) &gt; 0, 1, 0)</f>
        <v>0</v>
      </c>
      <c r="K74" s="7">
        <f>IF(COUNTIF('Iteration 2 - Backward-Backward'!A:A, A74) &gt; 0, 1, 0)</f>
        <v>0</v>
      </c>
      <c r="L74" s="7">
        <f>IF(COUNTIF('Iteration 2 - Backward-Forward'!A:A, A74) &gt; 0, 1, 0)</f>
        <v>0</v>
      </c>
      <c r="M74" s="7">
        <f>IF(COUNTIF('Iteration 3 - FFF'!A:A, A74) &gt; 0, 1, 0)</f>
        <v>0</v>
      </c>
      <c r="N74" s="7">
        <f>IF(COUNTIF('Iteration 3 - FFB'!A:A, A74) &gt; 0, 1, 0)</f>
        <v>0</v>
      </c>
      <c r="O74" s="7">
        <f>IF(COUNTIF('Iteration 3 - FBF'!A:A, A74) &gt; 0, 1, 0)</f>
        <v>0</v>
      </c>
      <c r="P74" s="7">
        <f>IF(COUNTIF('Iteration 3 - FBB'!A:A, A74) &gt; 0, 1, 0)</f>
        <v>0</v>
      </c>
      <c r="Q74" s="7">
        <f>IF(COUNTIF('Iteration 3 - BBB'!A:A, A74) &gt; 0, 1, 0)</f>
        <v>0</v>
      </c>
      <c r="R74" s="7">
        <f>IF(COUNTIF('Iteration 3 - BBF'!A:A, A74) &gt; 0, 1, 0)</f>
        <v>0</v>
      </c>
      <c r="S74" s="7">
        <f>IF(COUNTIF('Iteration 3 - BFF'!A:A, A74) &gt; 0, 1, 0)</f>
        <v>0</v>
      </c>
      <c r="T74" s="7">
        <f>IF(COUNTIF('Iteration 3 - BFB'!A:A, A74) &gt; 0, 1, 0)</f>
        <v>0</v>
      </c>
      <c r="U74" s="7">
        <f>IF(COUNTIF('Iteration 4 - FFBB'!A:A, A74) &gt; 0, 1, 0)</f>
        <v>0</v>
      </c>
      <c r="V74" s="7">
        <f>IF(COUNTIF('Iteration 4 - FFBF'!A:A, A74) &gt; 0, 1, 0)</f>
        <v>0</v>
      </c>
      <c r="W74" s="7">
        <f>IF(COUNTIF('Iteration 4 - FBBB'!A:A, A74) &gt; 0, 1, 0)</f>
        <v>0</v>
      </c>
      <c r="X74" s="7"/>
      <c r="Y74" s="7"/>
      <c r="Z74" s="7"/>
      <c r="AA74" s="7"/>
      <c r="AB74" s="7">
        <v>1</v>
      </c>
    </row>
    <row r="75" spans="1:28" x14ac:dyDescent="0.25">
      <c r="A75" s="7" t="s">
        <v>13429</v>
      </c>
      <c r="B75" s="7" t="s">
        <v>13430</v>
      </c>
      <c r="C75" s="7">
        <v>2025</v>
      </c>
      <c r="D75" s="7" t="s">
        <v>13431</v>
      </c>
      <c r="E75" s="7">
        <f t="shared" si="1"/>
        <v>0</v>
      </c>
      <c r="F75" s="7">
        <f>IF(COUNTIF('Start Set'!A:A, A75) &gt; 0, 1, 0)</f>
        <v>0</v>
      </c>
      <c r="G75" s="7">
        <f>IF(COUNTIF('Iteration 1 - Forward'!A:A, A75) &gt; 0, 1, 0)</f>
        <v>0</v>
      </c>
      <c r="H75" s="7">
        <f>IF(COUNTIF('Iteration 1 - Backward'!A:A, A75) &gt; 0, 1, 0)</f>
        <v>0</v>
      </c>
      <c r="I75" s="7">
        <f>IF(COUNTIF('Iteration 2 - Forward-Forward'!A:A, A75) &gt; 0, 1, 0)</f>
        <v>0</v>
      </c>
      <c r="J75" s="7">
        <f>IF(COUNTIF('Iteration 2 - Forward-Backward'!A:A, A75) &gt; 0, 1, 0)</f>
        <v>0</v>
      </c>
      <c r="K75" s="7">
        <f>IF(COUNTIF('Iteration 2 - Backward-Backward'!A:A, A75) &gt; 0, 1, 0)</f>
        <v>0</v>
      </c>
      <c r="L75" s="7">
        <f>IF(COUNTIF('Iteration 2 - Backward-Forward'!A:A, A75) &gt; 0, 1, 0)</f>
        <v>0</v>
      </c>
      <c r="M75" s="7">
        <f>IF(COUNTIF('Iteration 3 - FFF'!A:A, A75) &gt; 0, 1, 0)</f>
        <v>0</v>
      </c>
      <c r="N75" s="7">
        <f>IF(COUNTIF('Iteration 3 - FFB'!A:A, A75) &gt; 0, 1, 0)</f>
        <v>0</v>
      </c>
      <c r="O75" s="7">
        <f>IF(COUNTIF('Iteration 3 - FBF'!A:A, A75) &gt; 0, 1, 0)</f>
        <v>0</v>
      </c>
      <c r="P75" s="7">
        <f>IF(COUNTIF('Iteration 3 - FBB'!A:A, A75) &gt; 0, 1, 0)</f>
        <v>0</v>
      </c>
      <c r="Q75" s="7">
        <f>IF(COUNTIF('Iteration 3 - BBB'!A:A, A75) &gt; 0, 1, 0)</f>
        <v>0</v>
      </c>
      <c r="R75" s="7">
        <f>IF(COUNTIF('Iteration 3 - BBF'!A:A, A75) &gt; 0, 1, 0)</f>
        <v>0</v>
      </c>
      <c r="S75" s="7">
        <f>IF(COUNTIF('Iteration 3 - BFF'!A:A, A75) &gt; 0, 1, 0)</f>
        <v>0</v>
      </c>
      <c r="T75" s="7">
        <f>IF(COUNTIF('Iteration 3 - BFB'!A:A, A75) &gt; 0, 1, 0)</f>
        <v>0</v>
      </c>
      <c r="U75" s="7">
        <f>IF(COUNTIF('Iteration 4 - FFBB'!A:A, A75) &gt; 0, 1, 0)</f>
        <v>0</v>
      </c>
      <c r="V75" s="7">
        <f>IF(COUNTIF('Iteration 4 - FFBF'!A:A, A75) &gt; 0, 1, 0)</f>
        <v>0</v>
      </c>
      <c r="W75" s="7">
        <f>IF(COUNTIF('Iteration 4 - FBBB'!A:A, A75) &gt; 0, 1, 0)</f>
        <v>0</v>
      </c>
      <c r="X75" s="7"/>
      <c r="Y75" s="7"/>
      <c r="Z75" s="7"/>
      <c r="AA75" s="7"/>
      <c r="AB75" s="7">
        <v>1</v>
      </c>
    </row>
    <row r="76" spans="1:28" x14ac:dyDescent="0.25">
      <c r="A76" s="7" t="s">
        <v>13432</v>
      </c>
      <c r="B76" s="7" t="s">
        <v>13433</v>
      </c>
      <c r="C76" s="7">
        <v>2023</v>
      </c>
      <c r="D76" s="7" t="s">
        <v>737</v>
      </c>
      <c r="E76" s="7">
        <f t="shared" si="1"/>
        <v>0</v>
      </c>
      <c r="F76" s="7">
        <f>IF(COUNTIF('Start Set'!A:A, A76) &gt; 0, 1, 0)</f>
        <v>0</v>
      </c>
      <c r="G76" s="7">
        <f>IF(COUNTIF('Iteration 1 - Forward'!A:A, A76) &gt; 0, 1, 0)</f>
        <v>0</v>
      </c>
      <c r="H76" s="7">
        <f>IF(COUNTIF('Iteration 1 - Backward'!A:A, A76) &gt; 0, 1, 0)</f>
        <v>0</v>
      </c>
      <c r="I76" s="7">
        <f>IF(COUNTIF('Iteration 2 - Forward-Forward'!A:A, A76) &gt; 0, 1, 0)</f>
        <v>0</v>
      </c>
      <c r="J76" s="7">
        <f>IF(COUNTIF('Iteration 2 - Forward-Backward'!A:A, A76) &gt; 0, 1, 0)</f>
        <v>0</v>
      </c>
      <c r="K76" s="7">
        <f>IF(COUNTIF('Iteration 2 - Backward-Backward'!A:A, A76) &gt; 0, 1, 0)</f>
        <v>0</v>
      </c>
      <c r="L76" s="7">
        <f>IF(COUNTIF('Iteration 2 - Backward-Forward'!A:A, A76) &gt; 0, 1, 0)</f>
        <v>0</v>
      </c>
      <c r="M76" s="7">
        <f>IF(COUNTIF('Iteration 3 - FFF'!A:A, A76) &gt; 0, 1, 0)</f>
        <v>0</v>
      </c>
      <c r="N76" s="7">
        <f>IF(COUNTIF('Iteration 3 - FFB'!A:A, A76) &gt; 0, 1, 0)</f>
        <v>0</v>
      </c>
      <c r="O76" s="7">
        <f>IF(COUNTIF('Iteration 3 - FBF'!A:A, A76) &gt; 0, 1, 0)</f>
        <v>0</v>
      </c>
      <c r="P76" s="7">
        <f>IF(COUNTIF('Iteration 3 - FBB'!A:A, A76) &gt; 0, 1, 0)</f>
        <v>0</v>
      </c>
      <c r="Q76" s="7">
        <f>IF(COUNTIF('Iteration 3 - BBB'!A:A, A76) &gt; 0, 1, 0)</f>
        <v>0</v>
      </c>
      <c r="R76" s="7">
        <f>IF(COUNTIF('Iteration 3 - BBF'!A:A, A76) &gt; 0, 1, 0)</f>
        <v>0</v>
      </c>
      <c r="S76" s="7">
        <f>IF(COUNTIF('Iteration 3 - BFF'!A:A, A76) &gt; 0, 1, 0)</f>
        <v>0</v>
      </c>
      <c r="T76" s="7">
        <f>IF(COUNTIF('Iteration 3 - BFB'!A:A, A76) &gt; 0, 1, 0)</f>
        <v>0</v>
      </c>
      <c r="U76" s="7">
        <f>IF(COUNTIF('Iteration 4 - FFBB'!A:A, A76) &gt; 0, 1, 0)</f>
        <v>0</v>
      </c>
      <c r="V76" s="7">
        <f>IF(COUNTIF('Iteration 4 - FFBF'!A:A, A76) &gt; 0, 1, 0)</f>
        <v>0</v>
      </c>
      <c r="W76" s="7">
        <f>IF(COUNTIF('Iteration 4 - FBBB'!A:A, A76) &gt; 0, 1, 0)</f>
        <v>0</v>
      </c>
      <c r="X76" s="7"/>
      <c r="Y76" s="7"/>
      <c r="Z76" s="7"/>
      <c r="AA76" s="7"/>
      <c r="AB76" s="7">
        <v>1</v>
      </c>
    </row>
    <row r="77" spans="1:28" x14ac:dyDescent="0.25">
      <c r="A77" s="7" t="s">
        <v>13434</v>
      </c>
      <c r="B77" s="7" t="s">
        <v>13435</v>
      </c>
      <c r="C77" s="7">
        <v>2023</v>
      </c>
      <c r="D77" s="7" t="s">
        <v>143</v>
      </c>
      <c r="E77" s="7">
        <f t="shared" si="1"/>
        <v>0</v>
      </c>
      <c r="F77" s="7">
        <f>IF(COUNTIF('Start Set'!A:A, A77) &gt; 0, 1, 0)</f>
        <v>0</v>
      </c>
      <c r="G77" s="7">
        <f>IF(COUNTIF('Iteration 1 - Forward'!A:A, A77) &gt; 0, 1, 0)</f>
        <v>0</v>
      </c>
      <c r="H77" s="7">
        <f>IF(COUNTIF('Iteration 1 - Backward'!A:A, A77) &gt; 0, 1, 0)</f>
        <v>0</v>
      </c>
      <c r="I77" s="7">
        <f>IF(COUNTIF('Iteration 2 - Forward-Forward'!A:A, A77) &gt; 0, 1, 0)</f>
        <v>0</v>
      </c>
      <c r="J77" s="7">
        <f>IF(COUNTIF('Iteration 2 - Forward-Backward'!A:A, A77) &gt; 0, 1, 0)</f>
        <v>0</v>
      </c>
      <c r="K77" s="7">
        <f>IF(COUNTIF('Iteration 2 - Backward-Backward'!A:A, A77) &gt; 0, 1, 0)</f>
        <v>0</v>
      </c>
      <c r="L77" s="7">
        <f>IF(COUNTIF('Iteration 2 - Backward-Forward'!A:A, A77) &gt; 0, 1, 0)</f>
        <v>0</v>
      </c>
      <c r="M77" s="7">
        <f>IF(COUNTIF('Iteration 3 - FFF'!A:A, A77) &gt; 0, 1, 0)</f>
        <v>0</v>
      </c>
      <c r="N77" s="7">
        <f>IF(COUNTIF('Iteration 3 - FFB'!A:A, A77) &gt; 0, 1, 0)</f>
        <v>0</v>
      </c>
      <c r="O77" s="7">
        <f>IF(COUNTIF('Iteration 3 - FBF'!A:A, A77) &gt; 0, 1, 0)</f>
        <v>0</v>
      </c>
      <c r="P77" s="7">
        <f>IF(COUNTIF('Iteration 3 - FBB'!A:A, A77) &gt; 0, 1, 0)</f>
        <v>0</v>
      </c>
      <c r="Q77" s="7">
        <f>IF(COUNTIF('Iteration 3 - BBB'!A:A, A77) &gt; 0, 1, 0)</f>
        <v>0</v>
      </c>
      <c r="R77" s="7">
        <f>IF(COUNTIF('Iteration 3 - BBF'!A:A, A77) &gt; 0, 1, 0)</f>
        <v>0</v>
      </c>
      <c r="S77" s="7">
        <f>IF(COUNTIF('Iteration 3 - BFF'!A:A, A77) &gt; 0, 1, 0)</f>
        <v>0</v>
      </c>
      <c r="T77" s="7">
        <f>IF(COUNTIF('Iteration 3 - BFB'!A:A, A77) &gt; 0, 1, 0)</f>
        <v>0</v>
      </c>
      <c r="U77" s="7">
        <f>IF(COUNTIF('Iteration 4 - FFBB'!A:A, A77) &gt; 0, 1, 0)</f>
        <v>0</v>
      </c>
      <c r="V77" s="7">
        <f>IF(COUNTIF('Iteration 4 - FFBF'!A:A, A77) &gt; 0, 1, 0)</f>
        <v>0</v>
      </c>
      <c r="W77" s="7">
        <f>IF(COUNTIF('Iteration 4 - FBBB'!A:A, A77) &gt; 0, 1, 0)</f>
        <v>0</v>
      </c>
      <c r="X77" s="7"/>
      <c r="Y77" s="7"/>
      <c r="Z77" s="7"/>
      <c r="AA77" s="7"/>
      <c r="AB77" s="7">
        <v>1</v>
      </c>
    </row>
    <row r="78" spans="1:28" x14ac:dyDescent="0.25">
      <c r="A78" s="7" t="s">
        <v>13436</v>
      </c>
      <c r="B78" s="7" t="s">
        <v>13437</v>
      </c>
      <c r="C78" s="7">
        <v>2024</v>
      </c>
      <c r="D78" s="7" t="s">
        <v>122</v>
      </c>
      <c r="E78" s="7">
        <f t="shared" si="1"/>
        <v>0</v>
      </c>
      <c r="F78" s="7">
        <f>IF(COUNTIF('Start Set'!A:A, A78) &gt; 0, 1, 0)</f>
        <v>0</v>
      </c>
      <c r="G78" s="7">
        <f>IF(COUNTIF('Iteration 1 - Forward'!A:A, A78) &gt; 0, 1, 0)</f>
        <v>0</v>
      </c>
      <c r="H78" s="7">
        <f>IF(COUNTIF('Iteration 1 - Backward'!A:A, A78) &gt; 0, 1, 0)</f>
        <v>0</v>
      </c>
      <c r="I78" s="7">
        <f>IF(COUNTIF('Iteration 2 - Forward-Forward'!A:A, A78) &gt; 0, 1, 0)</f>
        <v>0</v>
      </c>
      <c r="J78" s="7">
        <f>IF(COUNTIF('Iteration 2 - Forward-Backward'!A:A, A78) &gt; 0, 1, 0)</f>
        <v>0</v>
      </c>
      <c r="K78" s="7">
        <f>IF(COUNTIF('Iteration 2 - Backward-Backward'!A:A, A78) &gt; 0, 1, 0)</f>
        <v>0</v>
      </c>
      <c r="L78" s="7">
        <f>IF(COUNTIF('Iteration 2 - Backward-Forward'!A:A, A78) &gt; 0, 1, 0)</f>
        <v>0</v>
      </c>
      <c r="M78" s="7">
        <f>IF(COUNTIF('Iteration 3 - FFF'!A:A, A78) &gt; 0, 1, 0)</f>
        <v>0</v>
      </c>
      <c r="N78" s="7">
        <f>IF(COUNTIF('Iteration 3 - FFB'!A:A, A78) &gt; 0, 1, 0)</f>
        <v>0</v>
      </c>
      <c r="O78" s="7">
        <f>IF(COUNTIF('Iteration 3 - FBF'!A:A, A78) &gt; 0, 1, 0)</f>
        <v>0</v>
      </c>
      <c r="P78" s="7">
        <f>IF(COUNTIF('Iteration 3 - FBB'!A:A, A78) &gt; 0, 1, 0)</f>
        <v>0</v>
      </c>
      <c r="Q78" s="7">
        <f>IF(COUNTIF('Iteration 3 - BBB'!A:A, A78) &gt; 0, 1, 0)</f>
        <v>0</v>
      </c>
      <c r="R78" s="7">
        <f>IF(COUNTIF('Iteration 3 - BBF'!A:A, A78) &gt; 0, 1, 0)</f>
        <v>0</v>
      </c>
      <c r="S78" s="7">
        <f>IF(COUNTIF('Iteration 3 - BFF'!A:A, A78) &gt; 0, 1, 0)</f>
        <v>0</v>
      </c>
      <c r="T78" s="7">
        <f>IF(COUNTIF('Iteration 3 - BFB'!A:A, A78) &gt; 0, 1, 0)</f>
        <v>0</v>
      </c>
      <c r="U78" s="7">
        <f>IF(COUNTIF('Iteration 4 - FFBB'!A:A, A78) &gt; 0, 1, 0)</f>
        <v>0</v>
      </c>
      <c r="V78" s="7">
        <f>IF(COUNTIF('Iteration 4 - FFBF'!A:A, A78) &gt; 0, 1, 0)</f>
        <v>0</v>
      </c>
      <c r="W78" s="7">
        <f>IF(COUNTIF('Iteration 4 - FBBB'!A:A, A78) &gt; 0, 1, 0)</f>
        <v>0</v>
      </c>
      <c r="X78" s="7"/>
      <c r="Y78" s="7"/>
      <c r="Z78" s="7"/>
      <c r="AA78" s="7"/>
      <c r="AB78" s="7">
        <v>1</v>
      </c>
    </row>
    <row r="79" spans="1:28" x14ac:dyDescent="0.25">
      <c r="A79" s="7" t="s">
        <v>13440</v>
      </c>
      <c r="B79" s="7" t="s">
        <v>13441</v>
      </c>
      <c r="C79" s="7">
        <v>2022</v>
      </c>
      <c r="D79" s="7" t="s">
        <v>356</v>
      </c>
      <c r="E79" s="7">
        <f t="shared" si="1"/>
        <v>0</v>
      </c>
      <c r="F79" s="7">
        <f>IF(COUNTIF('Start Set'!A:A, A79) &gt; 0, 1, 0)</f>
        <v>0</v>
      </c>
      <c r="G79" s="7">
        <f>IF(COUNTIF('Iteration 1 - Forward'!A:A, A79) &gt; 0, 1, 0)</f>
        <v>0</v>
      </c>
      <c r="H79" s="7">
        <f>IF(COUNTIF('Iteration 1 - Backward'!A:A, A79) &gt; 0, 1, 0)</f>
        <v>0</v>
      </c>
      <c r="I79" s="7">
        <f>IF(COUNTIF('Iteration 2 - Forward-Forward'!A:A, A79) &gt; 0, 1, 0)</f>
        <v>0</v>
      </c>
      <c r="J79" s="7">
        <f>IF(COUNTIF('Iteration 2 - Forward-Backward'!A:A, A79) &gt; 0, 1, 0)</f>
        <v>0</v>
      </c>
      <c r="K79" s="7">
        <f>IF(COUNTIF('Iteration 2 - Backward-Backward'!A:A, A79) &gt; 0, 1, 0)</f>
        <v>0</v>
      </c>
      <c r="L79" s="7">
        <f>IF(COUNTIF('Iteration 2 - Backward-Forward'!A:A, A79) &gt; 0, 1, 0)</f>
        <v>0</v>
      </c>
      <c r="M79" s="7">
        <f>IF(COUNTIF('Iteration 3 - FFF'!A:A, A79) &gt; 0, 1, 0)</f>
        <v>0</v>
      </c>
      <c r="N79" s="7">
        <f>IF(COUNTIF('Iteration 3 - FFB'!A:A, A79) &gt; 0, 1, 0)</f>
        <v>0</v>
      </c>
      <c r="O79" s="7">
        <f>IF(COUNTIF('Iteration 3 - FBF'!A:A, A79) &gt; 0, 1, 0)</f>
        <v>0</v>
      </c>
      <c r="P79" s="7">
        <f>IF(COUNTIF('Iteration 3 - FBB'!A:A, A79) &gt; 0, 1, 0)</f>
        <v>0</v>
      </c>
      <c r="Q79" s="7">
        <f>IF(COUNTIF('Iteration 3 - BBB'!A:A, A79) &gt; 0, 1, 0)</f>
        <v>0</v>
      </c>
      <c r="R79" s="7">
        <f>IF(COUNTIF('Iteration 3 - BBF'!A:A, A79) &gt; 0, 1, 0)</f>
        <v>0</v>
      </c>
      <c r="S79" s="7">
        <f>IF(COUNTIF('Iteration 3 - BFF'!A:A, A79) &gt; 0, 1, 0)</f>
        <v>0</v>
      </c>
      <c r="T79" s="7">
        <f>IF(COUNTIF('Iteration 3 - BFB'!A:A, A79) &gt; 0, 1, 0)</f>
        <v>0</v>
      </c>
      <c r="U79" s="7">
        <f>IF(COUNTIF('Iteration 4 - FFBB'!A:A, A79) &gt; 0, 1, 0)</f>
        <v>0</v>
      </c>
      <c r="V79" s="7">
        <f>IF(COUNTIF('Iteration 4 - FFBF'!A:A, A79) &gt; 0, 1, 0)</f>
        <v>0</v>
      </c>
      <c r="W79" s="7">
        <f>IF(COUNTIF('Iteration 4 - FBBB'!A:A, A79) &gt; 0, 1, 0)</f>
        <v>0</v>
      </c>
      <c r="X79" s="7"/>
      <c r="Y79" s="7"/>
      <c r="Z79" s="7"/>
      <c r="AA79" s="7"/>
      <c r="AB79" s="7">
        <v>1</v>
      </c>
    </row>
    <row r="80" spans="1:28" x14ac:dyDescent="0.25">
      <c r="A80" s="7" t="s">
        <v>13442</v>
      </c>
      <c r="B80" s="7" t="s">
        <v>13443</v>
      </c>
      <c r="C80" s="7">
        <v>2024</v>
      </c>
      <c r="D80" s="7" t="s">
        <v>160</v>
      </c>
      <c r="E80" s="7">
        <f t="shared" si="1"/>
        <v>0</v>
      </c>
      <c r="F80" s="7">
        <f>IF(COUNTIF('Start Set'!A:A, A80) &gt; 0, 1, 0)</f>
        <v>0</v>
      </c>
      <c r="G80" s="7">
        <f>IF(COUNTIF('Iteration 1 - Forward'!A:A, A80) &gt; 0, 1, 0)</f>
        <v>0</v>
      </c>
      <c r="H80" s="7">
        <f>IF(COUNTIF('Iteration 1 - Backward'!A:A, A80) &gt; 0, 1, 0)</f>
        <v>0</v>
      </c>
      <c r="I80" s="7">
        <f>IF(COUNTIF('Iteration 2 - Forward-Forward'!A:A, A80) &gt; 0, 1, 0)</f>
        <v>0</v>
      </c>
      <c r="J80" s="7">
        <f>IF(COUNTIF('Iteration 2 - Forward-Backward'!A:A, A80) &gt; 0, 1, 0)</f>
        <v>0</v>
      </c>
      <c r="K80" s="7">
        <f>IF(COUNTIF('Iteration 2 - Backward-Backward'!A:A, A80) &gt; 0, 1, 0)</f>
        <v>0</v>
      </c>
      <c r="L80" s="7">
        <f>IF(COUNTIF('Iteration 2 - Backward-Forward'!A:A, A80) &gt; 0, 1, 0)</f>
        <v>0</v>
      </c>
      <c r="M80" s="7">
        <f>IF(COUNTIF('Iteration 3 - FFF'!A:A, A80) &gt; 0, 1, 0)</f>
        <v>0</v>
      </c>
      <c r="N80" s="7">
        <f>IF(COUNTIF('Iteration 3 - FFB'!A:A, A80) &gt; 0, 1, 0)</f>
        <v>0</v>
      </c>
      <c r="O80" s="7">
        <f>IF(COUNTIF('Iteration 3 - FBF'!A:A, A80) &gt; 0, 1, 0)</f>
        <v>0</v>
      </c>
      <c r="P80" s="7">
        <f>IF(COUNTIF('Iteration 3 - FBB'!A:A, A80) &gt; 0, 1, 0)</f>
        <v>0</v>
      </c>
      <c r="Q80" s="7">
        <f>IF(COUNTIF('Iteration 3 - BBB'!A:A, A80) &gt; 0, 1, 0)</f>
        <v>0</v>
      </c>
      <c r="R80" s="7">
        <f>IF(COUNTIF('Iteration 3 - BBF'!A:A, A80) &gt; 0, 1, 0)</f>
        <v>0</v>
      </c>
      <c r="S80" s="7">
        <f>IF(COUNTIF('Iteration 3 - BFF'!A:A, A80) &gt; 0, 1, 0)</f>
        <v>0</v>
      </c>
      <c r="T80" s="7">
        <f>IF(COUNTIF('Iteration 3 - BFB'!A:A, A80) &gt; 0, 1, 0)</f>
        <v>0</v>
      </c>
      <c r="U80" s="7">
        <f>IF(COUNTIF('Iteration 4 - FFBB'!A:A, A80) &gt; 0, 1, 0)</f>
        <v>0</v>
      </c>
      <c r="V80" s="7">
        <f>IF(COUNTIF('Iteration 4 - FFBF'!A:A, A80) &gt; 0, 1, 0)</f>
        <v>0</v>
      </c>
      <c r="W80" s="7">
        <f>IF(COUNTIF('Iteration 4 - FBBB'!A:A, A80) &gt; 0, 1, 0)</f>
        <v>0</v>
      </c>
      <c r="X80" s="7"/>
      <c r="Y80" s="7"/>
      <c r="Z80" s="7"/>
      <c r="AA80" s="7"/>
      <c r="AB80" s="7">
        <v>1</v>
      </c>
    </row>
    <row r="81" spans="1:28" x14ac:dyDescent="0.25">
      <c r="A81" s="7" t="s">
        <v>13447</v>
      </c>
      <c r="B81" s="7" t="s">
        <v>13448</v>
      </c>
      <c r="C81" s="7">
        <v>2023</v>
      </c>
      <c r="D81" s="7" t="s">
        <v>138</v>
      </c>
      <c r="E81" s="7">
        <f t="shared" si="1"/>
        <v>0</v>
      </c>
      <c r="F81" s="7">
        <f>IF(COUNTIF('Start Set'!A:A, A81) &gt; 0, 1, 0)</f>
        <v>0</v>
      </c>
      <c r="G81" s="7">
        <f>IF(COUNTIF('Iteration 1 - Forward'!A:A, A81) &gt; 0, 1, 0)</f>
        <v>0</v>
      </c>
      <c r="H81" s="7">
        <f>IF(COUNTIF('Iteration 1 - Backward'!A:A, A81) &gt; 0, 1, 0)</f>
        <v>0</v>
      </c>
      <c r="I81" s="7">
        <f>IF(COUNTIF('Iteration 2 - Forward-Forward'!A:A, A81) &gt; 0, 1, 0)</f>
        <v>0</v>
      </c>
      <c r="J81" s="7">
        <f>IF(COUNTIF('Iteration 2 - Forward-Backward'!A:A, A81) &gt; 0, 1, 0)</f>
        <v>0</v>
      </c>
      <c r="K81" s="7">
        <f>IF(COUNTIF('Iteration 2 - Backward-Backward'!A:A, A81) &gt; 0, 1, 0)</f>
        <v>0</v>
      </c>
      <c r="L81" s="7">
        <f>IF(COUNTIF('Iteration 2 - Backward-Forward'!A:A, A81) &gt; 0, 1, 0)</f>
        <v>0</v>
      </c>
      <c r="M81" s="7">
        <f>IF(COUNTIF('Iteration 3 - FFF'!A:A, A81) &gt; 0, 1, 0)</f>
        <v>0</v>
      </c>
      <c r="N81" s="7">
        <f>IF(COUNTIF('Iteration 3 - FFB'!A:A, A81) &gt; 0, 1, 0)</f>
        <v>0</v>
      </c>
      <c r="O81" s="7">
        <f>IF(COUNTIF('Iteration 3 - FBF'!A:A, A81) &gt; 0, 1, 0)</f>
        <v>0</v>
      </c>
      <c r="P81" s="7">
        <f>IF(COUNTIF('Iteration 3 - FBB'!A:A, A81) &gt; 0, 1, 0)</f>
        <v>0</v>
      </c>
      <c r="Q81" s="7">
        <f>IF(COUNTIF('Iteration 3 - BBB'!A:A, A81) &gt; 0, 1, 0)</f>
        <v>0</v>
      </c>
      <c r="R81" s="7">
        <f>IF(COUNTIF('Iteration 3 - BBF'!A:A, A81) &gt; 0, 1, 0)</f>
        <v>0</v>
      </c>
      <c r="S81" s="7">
        <f>IF(COUNTIF('Iteration 3 - BFF'!A:A, A81) &gt; 0, 1, 0)</f>
        <v>0</v>
      </c>
      <c r="T81" s="7">
        <f>IF(COUNTIF('Iteration 3 - BFB'!A:A, A81) &gt; 0, 1, 0)</f>
        <v>0</v>
      </c>
      <c r="U81" s="7">
        <f>IF(COUNTIF('Iteration 4 - FFBB'!A:A, A81) &gt; 0, 1, 0)</f>
        <v>0</v>
      </c>
      <c r="V81" s="7">
        <f>IF(COUNTIF('Iteration 4 - FFBF'!A:A, A81) &gt; 0, 1, 0)</f>
        <v>0</v>
      </c>
      <c r="W81" s="7">
        <f>IF(COUNTIF('Iteration 4 - FBBB'!A:A, A81) &gt; 0, 1, 0)</f>
        <v>0</v>
      </c>
      <c r="X81" s="7"/>
      <c r="Y81" s="7"/>
      <c r="Z81" s="7"/>
      <c r="AA81" s="7"/>
      <c r="AB81" s="7">
        <v>1</v>
      </c>
    </row>
    <row r="82" spans="1:28" x14ac:dyDescent="0.25">
      <c r="A82" s="7" t="s">
        <v>13449</v>
      </c>
      <c r="B82" s="7" t="s">
        <v>13450</v>
      </c>
      <c r="C82" s="7">
        <v>2024</v>
      </c>
      <c r="D82" s="7" t="s">
        <v>122</v>
      </c>
      <c r="E82" s="7">
        <f t="shared" si="1"/>
        <v>0</v>
      </c>
      <c r="F82" s="7">
        <f>IF(COUNTIF('Start Set'!A:A, A82) &gt; 0, 1, 0)</f>
        <v>0</v>
      </c>
      <c r="G82" s="7">
        <f>IF(COUNTIF('Iteration 1 - Forward'!A:A, A82) &gt; 0, 1, 0)</f>
        <v>0</v>
      </c>
      <c r="H82" s="7">
        <f>IF(COUNTIF('Iteration 1 - Backward'!A:A, A82) &gt; 0, 1, 0)</f>
        <v>0</v>
      </c>
      <c r="I82" s="7">
        <f>IF(COUNTIF('Iteration 2 - Forward-Forward'!A:A, A82) &gt; 0, 1, 0)</f>
        <v>0</v>
      </c>
      <c r="J82" s="7">
        <f>IF(COUNTIF('Iteration 2 - Forward-Backward'!A:A, A82) &gt; 0, 1, 0)</f>
        <v>0</v>
      </c>
      <c r="K82" s="7">
        <f>IF(COUNTIF('Iteration 2 - Backward-Backward'!A:A, A82) &gt; 0, 1, 0)</f>
        <v>0</v>
      </c>
      <c r="L82" s="7">
        <f>IF(COUNTIF('Iteration 2 - Backward-Forward'!A:A, A82) &gt; 0, 1, 0)</f>
        <v>0</v>
      </c>
      <c r="M82" s="7">
        <f>IF(COUNTIF('Iteration 3 - FFF'!A:A, A82) &gt; 0, 1, 0)</f>
        <v>0</v>
      </c>
      <c r="N82" s="7">
        <f>IF(COUNTIF('Iteration 3 - FFB'!A:A, A82) &gt; 0, 1, 0)</f>
        <v>0</v>
      </c>
      <c r="O82" s="7">
        <f>IF(COUNTIF('Iteration 3 - FBF'!A:A, A82) &gt; 0, 1, 0)</f>
        <v>0</v>
      </c>
      <c r="P82" s="7">
        <f>IF(COUNTIF('Iteration 3 - FBB'!A:A, A82) &gt; 0, 1, 0)</f>
        <v>0</v>
      </c>
      <c r="Q82" s="7">
        <f>IF(COUNTIF('Iteration 3 - BBB'!A:A, A82) &gt; 0, 1, 0)</f>
        <v>0</v>
      </c>
      <c r="R82" s="7">
        <f>IF(COUNTIF('Iteration 3 - BBF'!A:A, A82) &gt; 0, 1, 0)</f>
        <v>0</v>
      </c>
      <c r="S82" s="7">
        <f>IF(COUNTIF('Iteration 3 - BFF'!A:A, A82) &gt; 0, 1, 0)</f>
        <v>0</v>
      </c>
      <c r="T82" s="7">
        <f>IF(COUNTIF('Iteration 3 - BFB'!A:A, A82) &gt; 0, 1, 0)</f>
        <v>0</v>
      </c>
      <c r="U82" s="7">
        <f>IF(COUNTIF('Iteration 4 - FFBB'!A:A, A82) &gt; 0, 1, 0)</f>
        <v>0</v>
      </c>
      <c r="V82" s="7">
        <f>IF(COUNTIF('Iteration 4 - FFBF'!A:A, A82) &gt; 0, 1, 0)</f>
        <v>0</v>
      </c>
      <c r="W82" s="7">
        <f>IF(COUNTIF('Iteration 4 - FBBB'!A:A, A82) &gt; 0, 1, 0)</f>
        <v>0</v>
      </c>
      <c r="X82" s="7"/>
      <c r="Y82" s="7"/>
      <c r="Z82" s="7"/>
      <c r="AA82" s="7"/>
      <c r="AB82" s="7">
        <v>1</v>
      </c>
    </row>
    <row r="83" spans="1:28" x14ac:dyDescent="0.25">
      <c r="A83" s="7" t="s">
        <v>13452</v>
      </c>
      <c r="B83" s="7" t="s">
        <v>13453</v>
      </c>
      <c r="C83" s="7">
        <v>2021</v>
      </c>
      <c r="D83" s="7" t="s">
        <v>737</v>
      </c>
      <c r="E83" s="7">
        <f t="shared" si="1"/>
        <v>0</v>
      </c>
      <c r="F83" s="7">
        <f>IF(COUNTIF('Start Set'!A:A, A83) &gt; 0, 1, 0)</f>
        <v>0</v>
      </c>
      <c r="G83" s="7">
        <f>IF(COUNTIF('Iteration 1 - Forward'!A:A, A83) &gt; 0, 1, 0)</f>
        <v>0</v>
      </c>
      <c r="H83" s="7">
        <f>IF(COUNTIF('Iteration 1 - Backward'!A:A, A83) &gt; 0, 1, 0)</f>
        <v>0</v>
      </c>
      <c r="I83" s="7">
        <f>IF(COUNTIF('Iteration 2 - Forward-Forward'!A:A, A83) &gt; 0, 1, 0)</f>
        <v>0</v>
      </c>
      <c r="J83" s="7">
        <f>IF(COUNTIF('Iteration 2 - Forward-Backward'!A:A, A83) &gt; 0, 1, 0)</f>
        <v>0</v>
      </c>
      <c r="K83" s="7">
        <f>IF(COUNTIF('Iteration 2 - Backward-Backward'!A:A, A83) &gt; 0, 1, 0)</f>
        <v>0</v>
      </c>
      <c r="L83" s="7">
        <f>IF(COUNTIF('Iteration 2 - Backward-Forward'!A:A, A83) &gt; 0, 1, 0)</f>
        <v>0</v>
      </c>
      <c r="M83" s="7">
        <f>IF(COUNTIF('Iteration 3 - FFF'!A:A, A83) &gt; 0, 1, 0)</f>
        <v>0</v>
      </c>
      <c r="N83" s="7">
        <f>IF(COUNTIF('Iteration 3 - FFB'!A:A, A83) &gt; 0, 1, 0)</f>
        <v>0</v>
      </c>
      <c r="O83" s="7">
        <f>IF(COUNTIF('Iteration 3 - FBF'!A:A, A83) &gt; 0, 1, 0)</f>
        <v>0</v>
      </c>
      <c r="P83" s="7">
        <f>IF(COUNTIF('Iteration 3 - FBB'!A:A, A83) &gt; 0, 1, 0)</f>
        <v>0</v>
      </c>
      <c r="Q83" s="7">
        <f>IF(COUNTIF('Iteration 3 - BBB'!A:A, A83) &gt; 0, 1, 0)</f>
        <v>0</v>
      </c>
      <c r="R83" s="7">
        <f>IF(COUNTIF('Iteration 3 - BBF'!A:A, A83) &gt; 0, 1, 0)</f>
        <v>0</v>
      </c>
      <c r="S83" s="7">
        <f>IF(COUNTIF('Iteration 3 - BFF'!A:A, A83) &gt; 0, 1, 0)</f>
        <v>0</v>
      </c>
      <c r="T83" s="7">
        <f>IF(COUNTIF('Iteration 3 - BFB'!A:A, A83) &gt; 0, 1, 0)</f>
        <v>0</v>
      </c>
      <c r="U83" s="7">
        <f>IF(COUNTIF('Iteration 4 - FFBB'!A:A, A83) &gt; 0, 1, 0)</f>
        <v>0</v>
      </c>
      <c r="V83" s="7">
        <f>IF(COUNTIF('Iteration 4 - FFBF'!A:A, A83) &gt; 0, 1, 0)</f>
        <v>0</v>
      </c>
      <c r="W83" s="7">
        <f>IF(COUNTIF('Iteration 4 - FBBB'!A:A, A83) &gt; 0, 1, 0)</f>
        <v>0</v>
      </c>
      <c r="X83" s="7"/>
      <c r="Y83" s="7"/>
      <c r="Z83" s="7"/>
      <c r="AA83" s="7"/>
      <c r="AB83" s="7">
        <v>1</v>
      </c>
    </row>
    <row r="84" spans="1:28" x14ac:dyDescent="0.25">
      <c r="A84" s="7" t="s">
        <v>13459</v>
      </c>
      <c r="B84" s="7" t="s">
        <v>13460</v>
      </c>
      <c r="C84" s="7">
        <v>2024</v>
      </c>
      <c r="D84" s="7" t="s">
        <v>13888</v>
      </c>
      <c r="E84" s="7">
        <f t="shared" ref="E84:E115" si="2">--(ROW(A84)&lt;&gt;MATCH(A84,$A:$A,0))</f>
        <v>0</v>
      </c>
      <c r="F84" s="7">
        <f>IF(COUNTIF('Start Set'!A:A, A84) &gt; 0, 1, 0)</f>
        <v>0</v>
      </c>
      <c r="G84" s="7">
        <f>IF(COUNTIF('Iteration 1 - Forward'!A:A, A84) &gt; 0, 1, 0)</f>
        <v>0</v>
      </c>
      <c r="H84" s="7">
        <f>IF(COUNTIF('Iteration 1 - Backward'!A:A, A84) &gt; 0, 1, 0)</f>
        <v>0</v>
      </c>
      <c r="I84" s="7">
        <f>IF(COUNTIF('Iteration 2 - Forward-Forward'!A:A, A84) &gt; 0, 1, 0)</f>
        <v>0</v>
      </c>
      <c r="J84" s="7">
        <f>IF(COUNTIF('Iteration 2 - Forward-Backward'!A:A, A84) &gt; 0, 1, 0)</f>
        <v>0</v>
      </c>
      <c r="K84" s="7">
        <f>IF(COUNTIF('Iteration 2 - Backward-Backward'!A:A, A84) &gt; 0, 1, 0)</f>
        <v>0</v>
      </c>
      <c r="L84" s="7">
        <f>IF(COUNTIF('Iteration 2 - Backward-Forward'!A:A, A84) &gt; 0, 1, 0)</f>
        <v>0</v>
      </c>
      <c r="M84" s="7">
        <f>IF(COUNTIF('Iteration 3 - FFF'!A:A, A84) &gt; 0, 1, 0)</f>
        <v>0</v>
      </c>
      <c r="N84" s="7">
        <f>IF(COUNTIF('Iteration 3 - FFB'!A:A, A84) &gt; 0, 1, 0)</f>
        <v>0</v>
      </c>
      <c r="O84" s="7">
        <f>IF(COUNTIF('Iteration 3 - FBF'!A:A, A84) &gt; 0, 1, 0)</f>
        <v>0</v>
      </c>
      <c r="P84" s="7">
        <f>IF(COUNTIF('Iteration 3 - FBB'!A:A, A84) &gt; 0, 1, 0)</f>
        <v>0</v>
      </c>
      <c r="Q84" s="7">
        <f>IF(COUNTIF('Iteration 3 - BBB'!A:A, A84) &gt; 0, 1, 0)</f>
        <v>0</v>
      </c>
      <c r="R84" s="7">
        <f>IF(COUNTIF('Iteration 3 - BBF'!A:A, A84) &gt; 0, 1, 0)</f>
        <v>0</v>
      </c>
      <c r="S84" s="7">
        <f>IF(COUNTIF('Iteration 3 - BFF'!A:A, A84) &gt; 0, 1, 0)</f>
        <v>0</v>
      </c>
      <c r="T84" s="7">
        <f>IF(COUNTIF('Iteration 3 - BFB'!A:A, A84) &gt; 0, 1, 0)</f>
        <v>0</v>
      </c>
      <c r="U84" s="7">
        <f>IF(COUNTIF('Iteration 4 - FFBB'!A:A, A84) &gt; 0, 1, 0)</f>
        <v>0</v>
      </c>
      <c r="V84" s="7">
        <f>IF(COUNTIF('Iteration 4 - FFBF'!A:A, A84) &gt; 0, 1, 0)</f>
        <v>0</v>
      </c>
      <c r="W84" s="7">
        <f>IF(COUNTIF('Iteration 4 - FBBB'!A:A, A84) &gt; 0, 1, 0)</f>
        <v>0</v>
      </c>
      <c r="X84" s="7"/>
      <c r="Y84" s="7"/>
      <c r="Z84" s="7"/>
      <c r="AA84" s="7"/>
      <c r="AB84" s="7">
        <v>1</v>
      </c>
    </row>
    <row r="85" spans="1:28" x14ac:dyDescent="0.25">
      <c r="A85" s="7" t="s">
        <v>13461</v>
      </c>
      <c r="B85" s="7" t="s">
        <v>13462</v>
      </c>
      <c r="C85" s="7">
        <v>2023</v>
      </c>
      <c r="D85" s="7" t="s">
        <v>13889</v>
      </c>
      <c r="E85" s="7">
        <f t="shared" si="2"/>
        <v>0</v>
      </c>
      <c r="F85" s="7">
        <f>IF(COUNTIF('Start Set'!A:A, A85) &gt; 0, 1, 0)</f>
        <v>0</v>
      </c>
      <c r="G85" s="7">
        <f>IF(COUNTIF('Iteration 1 - Forward'!A:A, A85) &gt; 0, 1, 0)</f>
        <v>0</v>
      </c>
      <c r="H85" s="7">
        <f>IF(COUNTIF('Iteration 1 - Backward'!A:A, A85) &gt; 0, 1, 0)</f>
        <v>0</v>
      </c>
      <c r="I85" s="7">
        <f>IF(COUNTIF('Iteration 2 - Forward-Forward'!A:A, A85) &gt; 0, 1, 0)</f>
        <v>0</v>
      </c>
      <c r="J85" s="7">
        <f>IF(COUNTIF('Iteration 2 - Forward-Backward'!A:A, A85) &gt; 0, 1, 0)</f>
        <v>0</v>
      </c>
      <c r="K85" s="7">
        <f>IF(COUNTIF('Iteration 2 - Backward-Backward'!A:A, A85) &gt; 0, 1, 0)</f>
        <v>0</v>
      </c>
      <c r="L85" s="7">
        <f>IF(COUNTIF('Iteration 2 - Backward-Forward'!A:A, A85) &gt; 0, 1, 0)</f>
        <v>0</v>
      </c>
      <c r="M85" s="7">
        <f>IF(COUNTIF('Iteration 3 - FFF'!A:A, A85) &gt; 0, 1, 0)</f>
        <v>0</v>
      </c>
      <c r="N85" s="7">
        <f>IF(COUNTIF('Iteration 3 - FFB'!A:A, A85) &gt; 0, 1, 0)</f>
        <v>0</v>
      </c>
      <c r="O85" s="7">
        <f>IF(COUNTIF('Iteration 3 - FBF'!A:A, A85) &gt; 0, 1, 0)</f>
        <v>0</v>
      </c>
      <c r="P85" s="7">
        <f>IF(COUNTIF('Iteration 3 - FBB'!A:A, A85) &gt; 0, 1, 0)</f>
        <v>0</v>
      </c>
      <c r="Q85" s="7">
        <f>IF(COUNTIF('Iteration 3 - BBB'!A:A, A85) &gt; 0, 1, 0)</f>
        <v>0</v>
      </c>
      <c r="R85" s="7">
        <f>IF(COUNTIF('Iteration 3 - BBF'!A:A, A85) &gt; 0, 1, 0)</f>
        <v>0</v>
      </c>
      <c r="S85" s="7">
        <f>IF(COUNTIF('Iteration 3 - BFF'!A:A, A85) &gt; 0, 1, 0)</f>
        <v>0</v>
      </c>
      <c r="T85" s="7">
        <f>IF(COUNTIF('Iteration 3 - BFB'!A:A, A85) &gt; 0, 1, 0)</f>
        <v>0</v>
      </c>
      <c r="U85" s="7">
        <f>IF(COUNTIF('Iteration 4 - FFBB'!A:A, A85) &gt; 0, 1, 0)</f>
        <v>0</v>
      </c>
      <c r="V85" s="7">
        <f>IF(COUNTIF('Iteration 4 - FFBF'!A:A, A85) &gt; 0, 1, 0)</f>
        <v>0</v>
      </c>
      <c r="W85" s="7">
        <f>IF(COUNTIF('Iteration 4 - FBBB'!A:A, A85) &gt; 0, 1, 0)</f>
        <v>0</v>
      </c>
      <c r="X85" s="7"/>
      <c r="Y85" s="7"/>
      <c r="Z85" s="7"/>
      <c r="AA85" s="7"/>
      <c r="AB85" s="7">
        <v>1</v>
      </c>
    </row>
    <row r="86" spans="1:28" x14ac:dyDescent="0.25">
      <c r="A86" s="7" t="s">
        <v>13465</v>
      </c>
      <c r="B86" s="7" t="s">
        <v>13466</v>
      </c>
      <c r="C86" s="7">
        <v>2022</v>
      </c>
      <c r="D86" s="7" t="s">
        <v>356</v>
      </c>
      <c r="E86" s="7">
        <f t="shared" si="2"/>
        <v>0</v>
      </c>
      <c r="F86" s="7">
        <f>IF(COUNTIF('Start Set'!A:A, A86) &gt; 0, 1, 0)</f>
        <v>0</v>
      </c>
      <c r="G86" s="7">
        <f>IF(COUNTIF('Iteration 1 - Forward'!A:A, A86) &gt; 0, 1, 0)</f>
        <v>0</v>
      </c>
      <c r="H86" s="7">
        <f>IF(COUNTIF('Iteration 1 - Backward'!A:A, A86) &gt; 0, 1, 0)</f>
        <v>0</v>
      </c>
      <c r="I86" s="7">
        <f>IF(COUNTIF('Iteration 2 - Forward-Forward'!A:A, A86) &gt; 0, 1, 0)</f>
        <v>0</v>
      </c>
      <c r="J86" s="7">
        <f>IF(COUNTIF('Iteration 2 - Forward-Backward'!A:A, A86) &gt; 0, 1, 0)</f>
        <v>0</v>
      </c>
      <c r="K86" s="7">
        <f>IF(COUNTIF('Iteration 2 - Backward-Backward'!A:A, A86) &gt; 0, 1, 0)</f>
        <v>0</v>
      </c>
      <c r="L86" s="7">
        <f>IF(COUNTIF('Iteration 2 - Backward-Forward'!A:A, A86) &gt; 0, 1, 0)</f>
        <v>0</v>
      </c>
      <c r="M86" s="7">
        <f>IF(COUNTIF('Iteration 3 - FFF'!A:A, A86) &gt; 0, 1, 0)</f>
        <v>0</v>
      </c>
      <c r="N86" s="7">
        <f>IF(COUNTIF('Iteration 3 - FFB'!A:A, A86) &gt; 0, 1, 0)</f>
        <v>0</v>
      </c>
      <c r="O86" s="7">
        <f>IF(COUNTIF('Iteration 3 - FBF'!A:A, A86) &gt; 0, 1, 0)</f>
        <v>0</v>
      </c>
      <c r="P86" s="7">
        <f>IF(COUNTIF('Iteration 3 - FBB'!A:A, A86) &gt; 0, 1, 0)</f>
        <v>0</v>
      </c>
      <c r="Q86" s="7">
        <f>IF(COUNTIF('Iteration 3 - BBB'!A:A, A86) &gt; 0, 1, 0)</f>
        <v>0</v>
      </c>
      <c r="R86" s="7">
        <f>IF(COUNTIF('Iteration 3 - BBF'!A:A, A86) &gt; 0, 1, 0)</f>
        <v>0</v>
      </c>
      <c r="S86" s="7">
        <f>IF(COUNTIF('Iteration 3 - BFF'!A:A, A86) &gt; 0, 1, 0)</f>
        <v>0</v>
      </c>
      <c r="T86" s="7">
        <f>IF(COUNTIF('Iteration 3 - BFB'!A:A, A86) &gt; 0, 1, 0)</f>
        <v>0</v>
      </c>
      <c r="U86" s="7">
        <f>IF(COUNTIF('Iteration 4 - FFBB'!A:A, A86) &gt; 0, 1, 0)</f>
        <v>0</v>
      </c>
      <c r="V86" s="7">
        <f>IF(COUNTIF('Iteration 4 - FFBF'!A:A, A86) &gt; 0, 1, 0)</f>
        <v>0</v>
      </c>
      <c r="W86" s="7">
        <f>IF(COUNTIF('Iteration 4 - FBBB'!A:A, A86) &gt; 0, 1, 0)</f>
        <v>0</v>
      </c>
      <c r="X86" s="7"/>
      <c r="Y86" s="7"/>
      <c r="Z86" s="7"/>
      <c r="AA86" s="7"/>
      <c r="AB86" s="7">
        <v>1</v>
      </c>
    </row>
    <row r="87" spans="1:28" x14ac:dyDescent="0.25">
      <c r="A87" s="7" t="s">
        <v>13467</v>
      </c>
      <c r="B87" s="7" t="s">
        <v>13468</v>
      </c>
      <c r="C87" s="7">
        <v>2021</v>
      </c>
      <c r="D87" s="7" t="s">
        <v>1698</v>
      </c>
      <c r="E87" s="7">
        <f t="shared" si="2"/>
        <v>0</v>
      </c>
      <c r="F87" s="7">
        <f>IF(COUNTIF('Start Set'!A:A, A87) &gt; 0, 1, 0)</f>
        <v>0</v>
      </c>
      <c r="G87" s="7">
        <f>IF(COUNTIF('Iteration 1 - Forward'!A:A, A87) &gt; 0, 1, 0)</f>
        <v>0</v>
      </c>
      <c r="H87" s="7">
        <f>IF(COUNTIF('Iteration 1 - Backward'!A:A, A87) &gt; 0, 1, 0)</f>
        <v>0</v>
      </c>
      <c r="I87" s="7">
        <f>IF(COUNTIF('Iteration 2 - Forward-Forward'!A:A, A87) &gt; 0, 1, 0)</f>
        <v>0</v>
      </c>
      <c r="J87" s="7">
        <f>IF(COUNTIF('Iteration 2 - Forward-Backward'!A:A, A87) &gt; 0, 1, 0)</f>
        <v>0</v>
      </c>
      <c r="K87" s="7">
        <f>IF(COUNTIF('Iteration 2 - Backward-Backward'!A:A, A87) &gt; 0, 1, 0)</f>
        <v>0</v>
      </c>
      <c r="L87" s="7">
        <f>IF(COUNTIF('Iteration 2 - Backward-Forward'!A:A, A87) &gt; 0, 1, 0)</f>
        <v>0</v>
      </c>
      <c r="M87" s="7">
        <f>IF(COUNTIF('Iteration 3 - FFF'!A:A, A87) &gt; 0, 1, 0)</f>
        <v>0</v>
      </c>
      <c r="N87" s="7">
        <f>IF(COUNTIF('Iteration 3 - FFB'!A:A, A87) &gt; 0, 1, 0)</f>
        <v>0</v>
      </c>
      <c r="O87" s="7">
        <f>IF(COUNTIF('Iteration 3 - FBF'!A:A, A87) &gt; 0, 1, 0)</f>
        <v>0</v>
      </c>
      <c r="P87" s="7">
        <f>IF(COUNTIF('Iteration 3 - FBB'!A:A, A87) &gt; 0, 1, 0)</f>
        <v>0</v>
      </c>
      <c r="Q87" s="7">
        <f>IF(COUNTIF('Iteration 3 - BBB'!A:A, A87) &gt; 0, 1, 0)</f>
        <v>0</v>
      </c>
      <c r="R87" s="7">
        <f>IF(COUNTIF('Iteration 3 - BBF'!A:A, A87) &gt; 0, 1, 0)</f>
        <v>0</v>
      </c>
      <c r="S87" s="7">
        <f>IF(COUNTIF('Iteration 3 - BFF'!A:A, A87) &gt; 0, 1, 0)</f>
        <v>0</v>
      </c>
      <c r="T87" s="7">
        <f>IF(COUNTIF('Iteration 3 - BFB'!A:A, A87) &gt; 0, 1, 0)</f>
        <v>0</v>
      </c>
      <c r="U87" s="7">
        <f>IF(COUNTIF('Iteration 4 - FFBB'!A:A, A87) &gt; 0, 1, 0)</f>
        <v>0</v>
      </c>
      <c r="V87" s="7">
        <f>IF(COUNTIF('Iteration 4 - FFBF'!A:A, A87) &gt; 0, 1, 0)</f>
        <v>0</v>
      </c>
      <c r="W87" s="7">
        <f>IF(COUNTIF('Iteration 4 - FBBB'!A:A, A87) &gt; 0, 1, 0)</f>
        <v>0</v>
      </c>
      <c r="X87" s="7"/>
      <c r="Y87" s="7"/>
      <c r="Z87" s="7"/>
      <c r="AA87" s="7"/>
      <c r="AB87" s="7">
        <v>1</v>
      </c>
    </row>
    <row r="88" spans="1:28" x14ac:dyDescent="0.25">
      <c r="A88" s="7" t="s">
        <v>13469</v>
      </c>
      <c r="B88" s="7" t="s">
        <v>13470</v>
      </c>
      <c r="C88" s="7">
        <v>2025</v>
      </c>
      <c r="D88" s="7" t="s">
        <v>122</v>
      </c>
      <c r="E88" s="7">
        <f t="shared" si="2"/>
        <v>0</v>
      </c>
      <c r="F88" s="7">
        <f>IF(COUNTIF('Start Set'!A:A, A88) &gt; 0, 1, 0)</f>
        <v>0</v>
      </c>
      <c r="G88" s="7">
        <f>IF(COUNTIF('Iteration 1 - Forward'!A:A, A88) &gt; 0, 1, 0)</f>
        <v>0</v>
      </c>
      <c r="H88" s="7">
        <f>IF(COUNTIF('Iteration 1 - Backward'!A:A, A88) &gt; 0, 1, 0)</f>
        <v>0</v>
      </c>
      <c r="I88" s="7">
        <f>IF(COUNTIF('Iteration 2 - Forward-Forward'!A:A, A88) &gt; 0, 1, 0)</f>
        <v>0</v>
      </c>
      <c r="J88" s="7">
        <f>IF(COUNTIF('Iteration 2 - Forward-Backward'!A:A, A88) &gt; 0, 1, 0)</f>
        <v>0</v>
      </c>
      <c r="K88" s="7">
        <f>IF(COUNTIF('Iteration 2 - Backward-Backward'!A:A, A88) &gt; 0, 1, 0)</f>
        <v>0</v>
      </c>
      <c r="L88" s="7">
        <f>IF(COUNTIF('Iteration 2 - Backward-Forward'!A:A, A88) &gt; 0, 1, 0)</f>
        <v>0</v>
      </c>
      <c r="M88" s="7">
        <f>IF(COUNTIF('Iteration 3 - FFF'!A:A, A88) &gt; 0, 1, 0)</f>
        <v>0</v>
      </c>
      <c r="N88" s="7">
        <f>IF(COUNTIF('Iteration 3 - FFB'!A:A, A88) &gt; 0, 1, 0)</f>
        <v>0</v>
      </c>
      <c r="O88" s="7">
        <f>IF(COUNTIF('Iteration 3 - FBF'!A:A, A88) &gt; 0, 1, 0)</f>
        <v>0</v>
      </c>
      <c r="P88" s="7">
        <f>IF(COUNTIF('Iteration 3 - FBB'!A:A, A88) &gt; 0, 1, 0)</f>
        <v>0</v>
      </c>
      <c r="Q88" s="7">
        <f>IF(COUNTIF('Iteration 3 - BBB'!A:A, A88) &gt; 0, 1, 0)</f>
        <v>0</v>
      </c>
      <c r="R88" s="7">
        <f>IF(COUNTIF('Iteration 3 - BBF'!A:A, A88) &gt; 0, 1, 0)</f>
        <v>0</v>
      </c>
      <c r="S88" s="7">
        <f>IF(COUNTIF('Iteration 3 - BFF'!A:A, A88) &gt; 0, 1, 0)</f>
        <v>0</v>
      </c>
      <c r="T88" s="7">
        <f>IF(COUNTIF('Iteration 3 - BFB'!A:A, A88) &gt; 0, 1, 0)</f>
        <v>0</v>
      </c>
      <c r="U88" s="7">
        <f>IF(COUNTIF('Iteration 4 - FFBB'!A:A, A88) &gt; 0, 1, 0)</f>
        <v>0</v>
      </c>
      <c r="V88" s="7">
        <f>IF(COUNTIF('Iteration 4 - FFBF'!A:A, A88) &gt; 0, 1, 0)</f>
        <v>0</v>
      </c>
      <c r="W88" s="7">
        <f>IF(COUNTIF('Iteration 4 - FBBB'!A:A, A88) &gt; 0, 1, 0)</f>
        <v>0</v>
      </c>
      <c r="X88" s="7"/>
      <c r="Y88" s="7"/>
      <c r="Z88" s="7"/>
      <c r="AA88" s="7"/>
      <c r="AB88" s="7">
        <v>1</v>
      </c>
    </row>
    <row r="89" spans="1:28" x14ac:dyDescent="0.25">
      <c r="A89" s="7" t="s">
        <v>13471</v>
      </c>
      <c r="B89" s="7" t="s">
        <v>13472</v>
      </c>
      <c r="C89" s="7">
        <v>2023</v>
      </c>
      <c r="D89" s="7" t="s">
        <v>8360</v>
      </c>
      <c r="E89" s="7">
        <f t="shared" si="2"/>
        <v>0</v>
      </c>
      <c r="F89" s="7">
        <f>IF(COUNTIF('Start Set'!A:A, A89) &gt; 0, 1, 0)</f>
        <v>0</v>
      </c>
      <c r="G89" s="7">
        <f>IF(COUNTIF('Iteration 1 - Forward'!A:A, A89) &gt; 0, 1, 0)</f>
        <v>0</v>
      </c>
      <c r="H89" s="7">
        <f>IF(COUNTIF('Iteration 1 - Backward'!A:A, A89) &gt; 0, 1, 0)</f>
        <v>0</v>
      </c>
      <c r="I89" s="7">
        <f>IF(COUNTIF('Iteration 2 - Forward-Forward'!A:A, A89) &gt; 0, 1, 0)</f>
        <v>0</v>
      </c>
      <c r="J89" s="7">
        <f>IF(COUNTIF('Iteration 2 - Forward-Backward'!A:A, A89) &gt; 0, 1, 0)</f>
        <v>0</v>
      </c>
      <c r="K89" s="7">
        <f>IF(COUNTIF('Iteration 2 - Backward-Backward'!A:A, A89) &gt; 0, 1, 0)</f>
        <v>0</v>
      </c>
      <c r="L89" s="7">
        <f>IF(COUNTIF('Iteration 2 - Backward-Forward'!A:A, A89) &gt; 0, 1, 0)</f>
        <v>0</v>
      </c>
      <c r="M89" s="7">
        <f>IF(COUNTIF('Iteration 3 - FFF'!A:A, A89) &gt; 0, 1, 0)</f>
        <v>0</v>
      </c>
      <c r="N89" s="7">
        <f>IF(COUNTIF('Iteration 3 - FFB'!A:A, A89) &gt; 0, 1, 0)</f>
        <v>0</v>
      </c>
      <c r="O89" s="7">
        <f>IF(COUNTIF('Iteration 3 - FBF'!A:A, A89) &gt; 0, 1, 0)</f>
        <v>0</v>
      </c>
      <c r="P89" s="7">
        <f>IF(COUNTIF('Iteration 3 - FBB'!A:A, A89) &gt; 0, 1, 0)</f>
        <v>0</v>
      </c>
      <c r="Q89" s="7">
        <f>IF(COUNTIF('Iteration 3 - BBB'!A:A, A89) &gt; 0, 1, 0)</f>
        <v>0</v>
      </c>
      <c r="R89" s="7">
        <f>IF(COUNTIF('Iteration 3 - BBF'!A:A, A89) &gt; 0, 1, 0)</f>
        <v>0</v>
      </c>
      <c r="S89" s="7">
        <f>IF(COUNTIF('Iteration 3 - BFF'!A:A, A89) &gt; 0, 1, 0)</f>
        <v>0</v>
      </c>
      <c r="T89" s="7">
        <f>IF(COUNTIF('Iteration 3 - BFB'!A:A, A89) &gt; 0, 1, 0)</f>
        <v>0</v>
      </c>
      <c r="U89" s="7">
        <f>IF(COUNTIF('Iteration 4 - FFBB'!A:A, A89) &gt; 0, 1, 0)</f>
        <v>0</v>
      </c>
      <c r="V89" s="7">
        <f>IF(COUNTIF('Iteration 4 - FFBF'!A:A, A89) &gt; 0, 1, 0)</f>
        <v>0</v>
      </c>
      <c r="W89" s="7">
        <f>IF(COUNTIF('Iteration 4 - FBBB'!A:A, A89) &gt; 0, 1, 0)</f>
        <v>0</v>
      </c>
      <c r="X89" s="7"/>
      <c r="Y89" s="7"/>
      <c r="Z89" s="7"/>
      <c r="AA89" s="7"/>
      <c r="AB89" s="7">
        <v>1</v>
      </c>
    </row>
    <row r="90" spans="1:28" x14ac:dyDescent="0.25">
      <c r="A90" s="7" t="s">
        <v>13473</v>
      </c>
      <c r="B90" s="7" t="s">
        <v>13474</v>
      </c>
      <c r="C90" s="7">
        <v>2025</v>
      </c>
      <c r="D90" s="7" t="s">
        <v>582</v>
      </c>
      <c r="E90" s="7">
        <f t="shared" si="2"/>
        <v>0</v>
      </c>
      <c r="F90" s="7">
        <f>IF(COUNTIF('Start Set'!A:A, A90) &gt; 0, 1, 0)</f>
        <v>0</v>
      </c>
      <c r="G90" s="7">
        <f>IF(COUNTIF('Iteration 1 - Forward'!A:A, A90) &gt; 0, 1, 0)</f>
        <v>0</v>
      </c>
      <c r="H90" s="7">
        <f>IF(COUNTIF('Iteration 1 - Backward'!A:A, A90) &gt; 0, 1, 0)</f>
        <v>0</v>
      </c>
      <c r="I90" s="7">
        <f>IF(COUNTIF('Iteration 2 - Forward-Forward'!A:A, A90) &gt; 0, 1, 0)</f>
        <v>0</v>
      </c>
      <c r="J90" s="7">
        <f>IF(COUNTIF('Iteration 2 - Forward-Backward'!A:A, A90) &gt; 0, 1, 0)</f>
        <v>0</v>
      </c>
      <c r="K90" s="7">
        <f>IF(COUNTIF('Iteration 2 - Backward-Backward'!A:A, A90) &gt; 0, 1, 0)</f>
        <v>0</v>
      </c>
      <c r="L90" s="7">
        <f>IF(COUNTIF('Iteration 2 - Backward-Forward'!A:A, A90) &gt; 0, 1, 0)</f>
        <v>0</v>
      </c>
      <c r="M90" s="7">
        <f>IF(COUNTIF('Iteration 3 - FFF'!A:A, A90) &gt; 0, 1, 0)</f>
        <v>0</v>
      </c>
      <c r="N90" s="7">
        <f>IF(COUNTIF('Iteration 3 - FFB'!A:A, A90) &gt; 0, 1, 0)</f>
        <v>0</v>
      </c>
      <c r="O90" s="7">
        <f>IF(COUNTIF('Iteration 3 - FBF'!A:A, A90) &gt; 0, 1, 0)</f>
        <v>0</v>
      </c>
      <c r="P90" s="7">
        <f>IF(COUNTIF('Iteration 3 - FBB'!A:A, A90) &gt; 0, 1, 0)</f>
        <v>0</v>
      </c>
      <c r="Q90" s="7">
        <f>IF(COUNTIF('Iteration 3 - BBB'!A:A, A90) &gt; 0, 1, 0)</f>
        <v>0</v>
      </c>
      <c r="R90" s="7">
        <f>IF(COUNTIF('Iteration 3 - BBF'!A:A, A90) &gt; 0, 1, 0)</f>
        <v>0</v>
      </c>
      <c r="S90" s="7">
        <f>IF(COUNTIF('Iteration 3 - BFF'!A:A, A90) &gt; 0, 1, 0)</f>
        <v>0</v>
      </c>
      <c r="T90" s="7">
        <f>IF(COUNTIF('Iteration 3 - BFB'!A:A, A90) &gt; 0, 1, 0)</f>
        <v>0</v>
      </c>
      <c r="U90" s="7">
        <f>IF(COUNTIF('Iteration 4 - FFBB'!A:A, A90) &gt; 0, 1, 0)</f>
        <v>0</v>
      </c>
      <c r="V90" s="7">
        <f>IF(COUNTIF('Iteration 4 - FFBF'!A:A, A90) &gt; 0, 1, 0)</f>
        <v>0</v>
      </c>
      <c r="W90" s="7">
        <f>IF(COUNTIF('Iteration 4 - FBBB'!A:A, A90) &gt; 0, 1, 0)</f>
        <v>0</v>
      </c>
      <c r="X90" s="7"/>
      <c r="Y90" s="7"/>
      <c r="Z90" s="7"/>
      <c r="AA90" s="7"/>
      <c r="AB90" s="7">
        <v>1</v>
      </c>
    </row>
    <row r="91" spans="1:28" x14ac:dyDescent="0.25">
      <c r="A91" s="7" t="s">
        <v>13475</v>
      </c>
      <c r="B91" s="7" t="s">
        <v>13476</v>
      </c>
      <c r="C91" s="7">
        <v>2023</v>
      </c>
      <c r="D91" s="7" t="s">
        <v>356</v>
      </c>
      <c r="E91" s="7">
        <f t="shared" si="2"/>
        <v>0</v>
      </c>
      <c r="F91" s="7">
        <f>IF(COUNTIF('Start Set'!A:A, A91) &gt; 0, 1, 0)</f>
        <v>0</v>
      </c>
      <c r="G91" s="7">
        <f>IF(COUNTIF('Iteration 1 - Forward'!A:A, A91) &gt; 0, 1, 0)</f>
        <v>0</v>
      </c>
      <c r="H91" s="7">
        <f>IF(COUNTIF('Iteration 1 - Backward'!A:A, A91) &gt; 0, 1, 0)</f>
        <v>0</v>
      </c>
      <c r="I91" s="7">
        <f>IF(COUNTIF('Iteration 2 - Forward-Forward'!A:A, A91) &gt; 0, 1, 0)</f>
        <v>0</v>
      </c>
      <c r="J91" s="7">
        <f>IF(COUNTIF('Iteration 2 - Forward-Backward'!A:A, A91) &gt; 0, 1, 0)</f>
        <v>0</v>
      </c>
      <c r="K91" s="7">
        <f>IF(COUNTIF('Iteration 2 - Backward-Backward'!A:A, A91) &gt; 0, 1, 0)</f>
        <v>0</v>
      </c>
      <c r="L91" s="7">
        <f>IF(COUNTIF('Iteration 2 - Backward-Forward'!A:A, A91) &gt; 0, 1, 0)</f>
        <v>0</v>
      </c>
      <c r="M91" s="7">
        <f>IF(COUNTIF('Iteration 3 - FFF'!A:A, A91) &gt; 0, 1, 0)</f>
        <v>0</v>
      </c>
      <c r="N91" s="7">
        <f>IF(COUNTIF('Iteration 3 - FFB'!A:A, A91) &gt; 0, 1, 0)</f>
        <v>0</v>
      </c>
      <c r="O91" s="7">
        <f>IF(COUNTIF('Iteration 3 - FBF'!A:A, A91) &gt; 0, 1, 0)</f>
        <v>0</v>
      </c>
      <c r="P91" s="7">
        <f>IF(COUNTIF('Iteration 3 - FBB'!A:A, A91) &gt; 0, 1, 0)</f>
        <v>0</v>
      </c>
      <c r="Q91" s="7">
        <f>IF(COUNTIF('Iteration 3 - BBB'!A:A, A91) &gt; 0, 1, 0)</f>
        <v>0</v>
      </c>
      <c r="R91" s="7">
        <f>IF(COUNTIF('Iteration 3 - BBF'!A:A, A91) &gt; 0, 1, 0)</f>
        <v>0</v>
      </c>
      <c r="S91" s="7">
        <f>IF(COUNTIF('Iteration 3 - BFF'!A:A, A91) &gt; 0, 1, 0)</f>
        <v>0</v>
      </c>
      <c r="T91" s="7">
        <f>IF(COUNTIF('Iteration 3 - BFB'!A:A, A91) &gt; 0, 1, 0)</f>
        <v>0</v>
      </c>
      <c r="U91" s="7">
        <f>IF(COUNTIF('Iteration 4 - FFBB'!A:A, A91) &gt; 0, 1, 0)</f>
        <v>0</v>
      </c>
      <c r="V91" s="7">
        <f>IF(COUNTIF('Iteration 4 - FFBF'!A:A, A91) &gt; 0, 1, 0)</f>
        <v>0</v>
      </c>
      <c r="W91" s="7">
        <f>IF(COUNTIF('Iteration 4 - FBBB'!A:A, A91) &gt; 0, 1, 0)</f>
        <v>0</v>
      </c>
      <c r="X91" s="7"/>
      <c r="Y91" s="7"/>
      <c r="Z91" s="7"/>
      <c r="AA91" s="7"/>
      <c r="AB91" s="7">
        <v>1</v>
      </c>
    </row>
    <row r="92" spans="1:28" x14ac:dyDescent="0.25">
      <c r="A92" s="7" t="s">
        <v>13477</v>
      </c>
      <c r="B92" s="7" t="s">
        <v>13478</v>
      </c>
      <c r="C92" s="7">
        <v>2022</v>
      </c>
      <c r="D92" s="7" t="s">
        <v>532</v>
      </c>
      <c r="E92" s="7">
        <f t="shared" si="2"/>
        <v>0</v>
      </c>
      <c r="F92" s="7">
        <f>IF(COUNTIF('Start Set'!A:A, A92) &gt; 0, 1, 0)</f>
        <v>0</v>
      </c>
      <c r="G92" s="7">
        <f>IF(COUNTIF('Iteration 1 - Forward'!A:A, A92) &gt; 0, 1, 0)</f>
        <v>0</v>
      </c>
      <c r="H92" s="7">
        <f>IF(COUNTIF('Iteration 1 - Backward'!A:A, A92) &gt; 0, 1, 0)</f>
        <v>0</v>
      </c>
      <c r="I92" s="7">
        <f>IF(COUNTIF('Iteration 2 - Forward-Forward'!A:A, A92) &gt; 0, 1, 0)</f>
        <v>0</v>
      </c>
      <c r="J92" s="7">
        <f>IF(COUNTIF('Iteration 2 - Forward-Backward'!A:A, A92) &gt; 0, 1, 0)</f>
        <v>0</v>
      </c>
      <c r="K92" s="7">
        <f>IF(COUNTIF('Iteration 2 - Backward-Backward'!A:A, A92) &gt; 0, 1, 0)</f>
        <v>0</v>
      </c>
      <c r="L92" s="7">
        <f>IF(COUNTIF('Iteration 2 - Backward-Forward'!A:A, A92) &gt; 0, 1, 0)</f>
        <v>0</v>
      </c>
      <c r="M92" s="7">
        <f>IF(COUNTIF('Iteration 3 - FFF'!A:A, A92) &gt; 0, 1, 0)</f>
        <v>0</v>
      </c>
      <c r="N92" s="7">
        <f>IF(COUNTIF('Iteration 3 - FFB'!A:A, A92) &gt; 0, 1, 0)</f>
        <v>0</v>
      </c>
      <c r="O92" s="7">
        <f>IF(COUNTIF('Iteration 3 - FBF'!A:A, A92) &gt; 0, 1, 0)</f>
        <v>0</v>
      </c>
      <c r="P92" s="7">
        <f>IF(COUNTIF('Iteration 3 - FBB'!A:A, A92) &gt; 0, 1, 0)</f>
        <v>0</v>
      </c>
      <c r="Q92" s="7">
        <f>IF(COUNTIF('Iteration 3 - BBB'!A:A, A92) &gt; 0, 1, 0)</f>
        <v>0</v>
      </c>
      <c r="R92" s="7">
        <f>IF(COUNTIF('Iteration 3 - BBF'!A:A, A92) &gt; 0, 1, 0)</f>
        <v>0</v>
      </c>
      <c r="S92" s="7">
        <f>IF(COUNTIF('Iteration 3 - BFF'!A:A, A92) &gt; 0, 1, 0)</f>
        <v>0</v>
      </c>
      <c r="T92" s="7">
        <f>IF(COUNTIF('Iteration 3 - BFB'!A:A, A92) &gt; 0, 1, 0)</f>
        <v>0</v>
      </c>
      <c r="U92" s="7">
        <f>IF(COUNTIF('Iteration 4 - FFBB'!A:A, A92) &gt; 0, 1, 0)</f>
        <v>0</v>
      </c>
      <c r="V92" s="7">
        <f>IF(COUNTIF('Iteration 4 - FFBF'!A:A, A92) &gt; 0, 1, 0)</f>
        <v>0</v>
      </c>
      <c r="W92" s="7">
        <f>IF(COUNTIF('Iteration 4 - FBBB'!A:A, A92) &gt; 0, 1, 0)</f>
        <v>0</v>
      </c>
      <c r="X92" s="7"/>
      <c r="Y92" s="7"/>
      <c r="Z92" s="7"/>
      <c r="AA92" s="7"/>
      <c r="AB92" s="7">
        <v>1</v>
      </c>
    </row>
    <row r="93" spans="1:28" x14ac:dyDescent="0.25">
      <c r="A93" s="7" t="s">
        <v>13479</v>
      </c>
      <c r="B93" s="7" t="s">
        <v>13480</v>
      </c>
      <c r="C93" s="7">
        <v>2023</v>
      </c>
      <c r="D93" s="7" t="s">
        <v>95</v>
      </c>
      <c r="E93" s="7">
        <f t="shared" si="2"/>
        <v>0</v>
      </c>
      <c r="F93" s="7">
        <f>IF(COUNTIF('Start Set'!A:A, A93) &gt; 0, 1, 0)</f>
        <v>0</v>
      </c>
      <c r="G93" s="7">
        <f>IF(COUNTIF('Iteration 1 - Forward'!A:A, A93) &gt; 0, 1, 0)</f>
        <v>0</v>
      </c>
      <c r="H93" s="7">
        <f>IF(COUNTIF('Iteration 1 - Backward'!A:A, A93) &gt; 0, 1, 0)</f>
        <v>0</v>
      </c>
      <c r="I93" s="7">
        <f>IF(COUNTIF('Iteration 2 - Forward-Forward'!A:A, A93) &gt; 0, 1, 0)</f>
        <v>0</v>
      </c>
      <c r="J93" s="7">
        <f>IF(COUNTIF('Iteration 2 - Forward-Backward'!A:A, A93) &gt; 0, 1, 0)</f>
        <v>0</v>
      </c>
      <c r="K93" s="7">
        <f>IF(COUNTIF('Iteration 2 - Backward-Backward'!A:A, A93) &gt; 0, 1, 0)</f>
        <v>0</v>
      </c>
      <c r="L93" s="7">
        <f>IF(COUNTIF('Iteration 2 - Backward-Forward'!A:A, A93) &gt; 0, 1, 0)</f>
        <v>0</v>
      </c>
      <c r="M93" s="7">
        <f>IF(COUNTIF('Iteration 3 - FFF'!A:A, A93) &gt; 0, 1, 0)</f>
        <v>0</v>
      </c>
      <c r="N93" s="7">
        <f>IF(COUNTIF('Iteration 3 - FFB'!A:A, A93) &gt; 0, 1, 0)</f>
        <v>0</v>
      </c>
      <c r="O93" s="7">
        <f>IF(COUNTIF('Iteration 3 - FBF'!A:A, A93) &gt; 0, 1, 0)</f>
        <v>0</v>
      </c>
      <c r="P93" s="7">
        <f>IF(COUNTIF('Iteration 3 - FBB'!A:A, A93) &gt; 0, 1, 0)</f>
        <v>0</v>
      </c>
      <c r="Q93" s="7">
        <f>IF(COUNTIF('Iteration 3 - BBB'!A:A, A93) &gt; 0, 1, 0)</f>
        <v>0</v>
      </c>
      <c r="R93" s="7">
        <f>IF(COUNTIF('Iteration 3 - BBF'!A:A, A93) &gt; 0, 1, 0)</f>
        <v>0</v>
      </c>
      <c r="S93" s="7">
        <f>IF(COUNTIF('Iteration 3 - BFF'!A:A, A93) &gt; 0, 1, 0)</f>
        <v>0</v>
      </c>
      <c r="T93" s="7">
        <f>IF(COUNTIF('Iteration 3 - BFB'!A:A, A93) &gt; 0, 1, 0)</f>
        <v>0</v>
      </c>
      <c r="U93" s="7">
        <f>IF(COUNTIF('Iteration 4 - FFBB'!A:A, A93) &gt; 0, 1, 0)</f>
        <v>0</v>
      </c>
      <c r="V93" s="7">
        <f>IF(COUNTIF('Iteration 4 - FFBF'!A:A, A93) &gt; 0, 1, 0)</f>
        <v>0</v>
      </c>
      <c r="W93" s="7">
        <f>IF(COUNTIF('Iteration 4 - FBBB'!A:A, A93) &gt; 0, 1, 0)</f>
        <v>0</v>
      </c>
      <c r="X93" s="7"/>
      <c r="Y93" s="7"/>
      <c r="Z93" s="7"/>
      <c r="AA93" s="7"/>
      <c r="AB93" s="7">
        <v>1</v>
      </c>
    </row>
    <row r="94" spans="1:28" x14ac:dyDescent="0.25">
      <c r="A94" s="7" t="s">
        <v>13481</v>
      </c>
      <c r="B94" s="7" t="s">
        <v>13482</v>
      </c>
      <c r="C94" s="7">
        <v>2025</v>
      </c>
      <c r="D94" s="7" t="s">
        <v>122</v>
      </c>
      <c r="E94" s="7">
        <f t="shared" si="2"/>
        <v>0</v>
      </c>
      <c r="F94" s="7">
        <f>IF(COUNTIF('Start Set'!A:A, A94) &gt; 0, 1, 0)</f>
        <v>0</v>
      </c>
      <c r="G94" s="7">
        <f>IF(COUNTIF('Iteration 1 - Forward'!A:A, A94) &gt; 0, 1, 0)</f>
        <v>0</v>
      </c>
      <c r="H94" s="7">
        <f>IF(COUNTIF('Iteration 1 - Backward'!A:A, A94) &gt; 0, 1, 0)</f>
        <v>0</v>
      </c>
      <c r="I94" s="7">
        <f>IF(COUNTIF('Iteration 2 - Forward-Forward'!A:A, A94) &gt; 0, 1, 0)</f>
        <v>0</v>
      </c>
      <c r="J94" s="7">
        <f>IF(COUNTIF('Iteration 2 - Forward-Backward'!A:A, A94) &gt; 0, 1, 0)</f>
        <v>0</v>
      </c>
      <c r="K94" s="7">
        <f>IF(COUNTIF('Iteration 2 - Backward-Backward'!A:A, A94) &gt; 0, 1, 0)</f>
        <v>0</v>
      </c>
      <c r="L94" s="7">
        <f>IF(COUNTIF('Iteration 2 - Backward-Forward'!A:A, A94) &gt; 0, 1, 0)</f>
        <v>0</v>
      </c>
      <c r="M94" s="7">
        <f>IF(COUNTIF('Iteration 3 - FFF'!A:A, A94) &gt; 0, 1, 0)</f>
        <v>0</v>
      </c>
      <c r="N94" s="7">
        <f>IF(COUNTIF('Iteration 3 - FFB'!A:A, A94) &gt; 0, 1, 0)</f>
        <v>0</v>
      </c>
      <c r="O94" s="7">
        <f>IF(COUNTIF('Iteration 3 - FBF'!A:A, A94) &gt; 0, 1, 0)</f>
        <v>0</v>
      </c>
      <c r="P94" s="7">
        <f>IF(COUNTIF('Iteration 3 - FBB'!A:A, A94) &gt; 0, 1, 0)</f>
        <v>0</v>
      </c>
      <c r="Q94" s="7">
        <f>IF(COUNTIF('Iteration 3 - BBB'!A:A, A94) &gt; 0, 1, 0)</f>
        <v>0</v>
      </c>
      <c r="R94" s="7">
        <f>IF(COUNTIF('Iteration 3 - BBF'!A:A, A94) &gt; 0, 1, 0)</f>
        <v>0</v>
      </c>
      <c r="S94" s="7">
        <f>IF(COUNTIF('Iteration 3 - BFF'!A:A, A94) &gt; 0, 1, 0)</f>
        <v>0</v>
      </c>
      <c r="T94" s="7">
        <f>IF(COUNTIF('Iteration 3 - BFB'!A:A, A94) &gt; 0, 1, 0)</f>
        <v>0</v>
      </c>
      <c r="U94" s="7">
        <f>IF(COUNTIF('Iteration 4 - FFBB'!A:A, A94) &gt; 0, 1, 0)</f>
        <v>0</v>
      </c>
      <c r="V94" s="7">
        <f>IF(COUNTIF('Iteration 4 - FFBF'!A:A, A94) &gt; 0, 1, 0)</f>
        <v>0</v>
      </c>
      <c r="W94" s="7">
        <f>IF(COUNTIF('Iteration 4 - FBBB'!A:A, A94) &gt; 0, 1, 0)</f>
        <v>0</v>
      </c>
      <c r="X94" s="7"/>
      <c r="Y94" s="7"/>
      <c r="Z94" s="7"/>
      <c r="AA94" s="7"/>
      <c r="AB94" s="7">
        <v>1</v>
      </c>
    </row>
    <row r="95" spans="1:28" x14ac:dyDescent="0.25">
      <c r="A95" s="7" t="s">
        <v>13483</v>
      </c>
      <c r="B95" s="7" t="s">
        <v>13484</v>
      </c>
      <c r="C95" s="7">
        <v>2024</v>
      </c>
      <c r="D95" s="7" t="s">
        <v>13890</v>
      </c>
      <c r="E95" s="7">
        <f t="shared" si="2"/>
        <v>0</v>
      </c>
      <c r="F95" s="7">
        <f>IF(COUNTIF('Start Set'!A:A, A95) &gt; 0, 1, 0)</f>
        <v>0</v>
      </c>
      <c r="G95" s="7">
        <f>IF(COUNTIF('Iteration 1 - Forward'!A:A, A95) &gt; 0, 1, 0)</f>
        <v>0</v>
      </c>
      <c r="H95" s="7">
        <f>IF(COUNTIF('Iteration 1 - Backward'!A:A, A95) &gt; 0, 1, 0)</f>
        <v>0</v>
      </c>
      <c r="I95" s="7">
        <f>IF(COUNTIF('Iteration 2 - Forward-Forward'!A:A, A95) &gt; 0, 1, 0)</f>
        <v>0</v>
      </c>
      <c r="J95" s="7">
        <f>IF(COUNTIF('Iteration 2 - Forward-Backward'!A:A, A95) &gt; 0, 1, 0)</f>
        <v>0</v>
      </c>
      <c r="K95" s="7">
        <f>IF(COUNTIF('Iteration 2 - Backward-Backward'!A:A, A95) &gt; 0, 1, 0)</f>
        <v>0</v>
      </c>
      <c r="L95" s="7">
        <f>IF(COUNTIF('Iteration 2 - Backward-Forward'!A:A, A95) &gt; 0, 1, 0)</f>
        <v>0</v>
      </c>
      <c r="M95" s="7">
        <f>IF(COUNTIF('Iteration 3 - FFF'!A:A, A95) &gt; 0, 1, 0)</f>
        <v>0</v>
      </c>
      <c r="N95" s="7">
        <f>IF(COUNTIF('Iteration 3 - FFB'!A:A, A95) &gt; 0, 1, 0)</f>
        <v>0</v>
      </c>
      <c r="O95" s="7">
        <f>IF(COUNTIF('Iteration 3 - FBF'!A:A, A95) &gt; 0, 1, 0)</f>
        <v>0</v>
      </c>
      <c r="P95" s="7">
        <f>IF(COUNTIF('Iteration 3 - FBB'!A:A, A95) &gt; 0, 1, 0)</f>
        <v>0</v>
      </c>
      <c r="Q95" s="7">
        <f>IF(COUNTIF('Iteration 3 - BBB'!A:A, A95) &gt; 0, 1, 0)</f>
        <v>0</v>
      </c>
      <c r="R95" s="7">
        <f>IF(COUNTIF('Iteration 3 - BBF'!A:A, A95) &gt; 0, 1, 0)</f>
        <v>0</v>
      </c>
      <c r="S95" s="7">
        <f>IF(COUNTIF('Iteration 3 - BFF'!A:A, A95) &gt; 0, 1, 0)</f>
        <v>0</v>
      </c>
      <c r="T95" s="7">
        <f>IF(COUNTIF('Iteration 3 - BFB'!A:A, A95) &gt; 0, 1, 0)</f>
        <v>0</v>
      </c>
      <c r="U95" s="7">
        <f>IF(COUNTIF('Iteration 4 - FFBB'!A:A, A95) &gt; 0, 1, 0)</f>
        <v>0</v>
      </c>
      <c r="V95" s="7">
        <f>IF(COUNTIF('Iteration 4 - FFBF'!A:A, A95) &gt; 0, 1, 0)</f>
        <v>0</v>
      </c>
      <c r="W95" s="7">
        <f>IF(COUNTIF('Iteration 4 - FBBB'!A:A, A95) &gt; 0, 1, 0)</f>
        <v>0</v>
      </c>
      <c r="X95" s="7"/>
      <c r="Y95" s="7"/>
      <c r="Z95" s="7"/>
      <c r="AA95" s="7"/>
      <c r="AB95" s="7">
        <v>1</v>
      </c>
    </row>
    <row r="96" spans="1:28" x14ac:dyDescent="0.25">
      <c r="A96" s="7" t="s">
        <v>13487</v>
      </c>
      <c r="B96" s="7" t="s">
        <v>13488</v>
      </c>
      <c r="C96" s="7">
        <v>2021</v>
      </c>
      <c r="D96" s="7" t="s">
        <v>13489</v>
      </c>
      <c r="E96" s="7">
        <f t="shared" si="2"/>
        <v>0</v>
      </c>
      <c r="F96" s="7">
        <f>IF(COUNTIF('Start Set'!A:A, A96) &gt; 0, 1, 0)</f>
        <v>0</v>
      </c>
      <c r="G96" s="7">
        <f>IF(COUNTIF('Iteration 1 - Forward'!A:A, A96) &gt; 0, 1, 0)</f>
        <v>0</v>
      </c>
      <c r="H96" s="7">
        <f>IF(COUNTIF('Iteration 1 - Backward'!A:A, A96) &gt; 0, 1, 0)</f>
        <v>0</v>
      </c>
      <c r="I96" s="7">
        <f>IF(COUNTIF('Iteration 2 - Forward-Forward'!A:A, A96) &gt; 0, 1, 0)</f>
        <v>0</v>
      </c>
      <c r="J96" s="7">
        <f>IF(COUNTIF('Iteration 2 - Forward-Backward'!A:A, A96) &gt; 0, 1, 0)</f>
        <v>0</v>
      </c>
      <c r="K96" s="7">
        <f>IF(COUNTIF('Iteration 2 - Backward-Backward'!A:A, A96) &gt; 0, 1, 0)</f>
        <v>0</v>
      </c>
      <c r="L96" s="7">
        <f>IF(COUNTIF('Iteration 2 - Backward-Forward'!A:A, A96) &gt; 0, 1, 0)</f>
        <v>0</v>
      </c>
      <c r="M96" s="7">
        <f>IF(COUNTIF('Iteration 3 - FFF'!A:A, A96) &gt; 0, 1, 0)</f>
        <v>0</v>
      </c>
      <c r="N96" s="7">
        <f>IF(COUNTIF('Iteration 3 - FFB'!A:A, A96) &gt; 0, 1, 0)</f>
        <v>0</v>
      </c>
      <c r="O96" s="7">
        <f>IF(COUNTIF('Iteration 3 - FBF'!A:A, A96) &gt; 0, 1, 0)</f>
        <v>0</v>
      </c>
      <c r="P96" s="7">
        <f>IF(COUNTIF('Iteration 3 - FBB'!A:A, A96) &gt; 0, 1, 0)</f>
        <v>0</v>
      </c>
      <c r="Q96" s="7">
        <f>IF(COUNTIF('Iteration 3 - BBB'!A:A, A96) &gt; 0, 1, 0)</f>
        <v>0</v>
      </c>
      <c r="R96" s="7">
        <f>IF(COUNTIF('Iteration 3 - BBF'!A:A, A96) &gt; 0, 1, 0)</f>
        <v>0</v>
      </c>
      <c r="S96" s="7">
        <f>IF(COUNTIF('Iteration 3 - BFF'!A:A, A96) &gt; 0, 1, 0)</f>
        <v>0</v>
      </c>
      <c r="T96" s="7">
        <f>IF(COUNTIF('Iteration 3 - BFB'!A:A, A96) &gt; 0, 1, 0)</f>
        <v>0</v>
      </c>
      <c r="U96" s="7">
        <f>IF(COUNTIF('Iteration 4 - FFBB'!A:A, A96) &gt; 0, 1, 0)</f>
        <v>0</v>
      </c>
      <c r="V96" s="7">
        <f>IF(COUNTIF('Iteration 4 - FFBF'!A:A, A96) &gt; 0, 1, 0)</f>
        <v>0</v>
      </c>
      <c r="W96" s="7">
        <f>IF(COUNTIF('Iteration 4 - FBBB'!A:A, A96) &gt; 0, 1, 0)</f>
        <v>0</v>
      </c>
      <c r="X96" s="7"/>
      <c r="Y96" s="7"/>
      <c r="Z96" s="7"/>
      <c r="AA96" s="7"/>
      <c r="AB96" s="7">
        <v>1</v>
      </c>
    </row>
    <row r="97" spans="1:28" x14ac:dyDescent="0.25">
      <c r="A97" s="7" t="s">
        <v>13492</v>
      </c>
      <c r="B97" s="7" t="s">
        <v>13493</v>
      </c>
      <c r="C97" s="7">
        <v>2024</v>
      </c>
      <c r="D97" s="7" t="s">
        <v>13890</v>
      </c>
      <c r="E97" s="7">
        <f t="shared" si="2"/>
        <v>0</v>
      </c>
      <c r="F97" s="7">
        <f>IF(COUNTIF('Start Set'!A:A, A97) &gt; 0, 1, 0)</f>
        <v>0</v>
      </c>
      <c r="G97" s="7">
        <f>IF(COUNTIF('Iteration 1 - Forward'!A:A, A97) &gt; 0, 1, 0)</f>
        <v>0</v>
      </c>
      <c r="H97" s="7">
        <f>IF(COUNTIF('Iteration 1 - Backward'!A:A, A97) &gt; 0, 1, 0)</f>
        <v>0</v>
      </c>
      <c r="I97" s="7">
        <f>IF(COUNTIF('Iteration 2 - Forward-Forward'!A:A, A97) &gt; 0, 1, 0)</f>
        <v>0</v>
      </c>
      <c r="J97" s="7">
        <f>IF(COUNTIF('Iteration 2 - Forward-Backward'!A:A, A97) &gt; 0, 1, 0)</f>
        <v>0</v>
      </c>
      <c r="K97" s="7">
        <f>IF(COUNTIF('Iteration 2 - Backward-Backward'!A:A, A97) &gt; 0, 1, 0)</f>
        <v>0</v>
      </c>
      <c r="L97" s="7">
        <f>IF(COUNTIF('Iteration 2 - Backward-Forward'!A:A, A97) &gt; 0, 1, 0)</f>
        <v>0</v>
      </c>
      <c r="M97" s="7">
        <f>IF(COUNTIF('Iteration 3 - FFF'!A:A, A97) &gt; 0, 1, 0)</f>
        <v>0</v>
      </c>
      <c r="N97" s="7">
        <f>IF(COUNTIF('Iteration 3 - FFB'!A:A, A97) &gt; 0, 1, 0)</f>
        <v>0</v>
      </c>
      <c r="O97" s="7">
        <f>IF(COUNTIF('Iteration 3 - FBF'!A:A, A97) &gt; 0, 1, 0)</f>
        <v>0</v>
      </c>
      <c r="P97" s="7">
        <f>IF(COUNTIF('Iteration 3 - FBB'!A:A, A97) &gt; 0, 1, 0)</f>
        <v>0</v>
      </c>
      <c r="Q97" s="7">
        <f>IF(COUNTIF('Iteration 3 - BBB'!A:A, A97) &gt; 0, 1, 0)</f>
        <v>0</v>
      </c>
      <c r="R97" s="7">
        <f>IF(COUNTIF('Iteration 3 - BBF'!A:A, A97) &gt; 0, 1, 0)</f>
        <v>0</v>
      </c>
      <c r="S97" s="7">
        <f>IF(COUNTIF('Iteration 3 - BFF'!A:A, A97) &gt; 0, 1, 0)</f>
        <v>0</v>
      </c>
      <c r="T97" s="7">
        <f>IF(COUNTIF('Iteration 3 - BFB'!A:A, A97) &gt; 0, 1, 0)</f>
        <v>0</v>
      </c>
      <c r="U97" s="7">
        <f>IF(COUNTIF('Iteration 4 - FFBB'!A:A, A97) &gt; 0, 1, 0)</f>
        <v>0</v>
      </c>
      <c r="V97" s="7">
        <f>IF(COUNTIF('Iteration 4 - FFBF'!A:A, A97) &gt; 0, 1, 0)</f>
        <v>0</v>
      </c>
      <c r="W97" s="7">
        <f>IF(COUNTIF('Iteration 4 - FBBB'!A:A, A97) &gt; 0, 1, 0)</f>
        <v>0</v>
      </c>
      <c r="X97" s="7"/>
      <c r="Y97" s="7"/>
      <c r="Z97" s="7"/>
      <c r="AA97" s="7"/>
      <c r="AB97" s="7">
        <v>1</v>
      </c>
    </row>
    <row r="98" spans="1:28" x14ac:dyDescent="0.25">
      <c r="A98" s="7" t="s">
        <v>13494</v>
      </c>
      <c r="B98" s="7" t="s">
        <v>13495</v>
      </c>
      <c r="C98" s="7">
        <v>2024</v>
      </c>
      <c r="D98" s="7" t="s">
        <v>335</v>
      </c>
      <c r="E98" s="7">
        <f t="shared" si="2"/>
        <v>0</v>
      </c>
      <c r="F98" s="7">
        <f>IF(COUNTIF('Start Set'!A:A, A98) &gt; 0, 1, 0)</f>
        <v>0</v>
      </c>
      <c r="G98" s="7">
        <f>IF(COUNTIF('Iteration 1 - Forward'!A:A, A98) &gt; 0, 1, 0)</f>
        <v>0</v>
      </c>
      <c r="H98" s="7">
        <f>IF(COUNTIF('Iteration 1 - Backward'!A:A, A98) &gt; 0, 1, 0)</f>
        <v>0</v>
      </c>
      <c r="I98" s="7">
        <f>IF(COUNTIF('Iteration 2 - Forward-Forward'!A:A, A98) &gt; 0, 1, 0)</f>
        <v>0</v>
      </c>
      <c r="J98" s="7">
        <f>IF(COUNTIF('Iteration 2 - Forward-Backward'!A:A, A98) &gt; 0, 1, 0)</f>
        <v>0</v>
      </c>
      <c r="K98" s="7">
        <f>IF(COUNTIF('Iteration 2 - Backward-Backward'!A:A, A98) &gt; 0, 1, 0)</f>
        <v>0</v>
      </c>
      <c r="L98" s="7">
        <f>IF(COUNTIF('Iteration 2 - Backward-Forward'!A:A, A98) &gt; 0, 1, 0)</f>
        <v>0</v>
      </c>
      <c r="M98" s="7">
        <f>IF(COUNTIF('Iteration 3 - FFF'!A:A, A98) &gt; 0, 1, 0)</f>
        <v>0</v>
      </c>
      <c r="N98" s="7">
        <f>IF(COUNTIF('Iteration 3 - FFB'!A:A, A98) &gt; 0, 1, 0)</f>
        <v>0</v>
      </c>
      <c r="O98" s="7">
        <f>IF(COUNTIF('Iteration 3 - FBF'!A:A, A98) &gt; 0, 1, 0)</f>
        <v>0</v>
      </c>
      <c r="P98" s="7">
        <f>IF(COUNTIF('Iteration 3 - FBB'!A:A, A98) &gt; 0, 1, 0)</f>
        <v>0</v>
      </c>
      <c r="Q98" s="7">
        <f>IF(COUNTIF('Iteration 3 - BBB'!A:A, A98) &gt; 0, 1, 0)</f>
        <v>0</v>
      </c>
      <c r="R98" s="7">
        <f>IF(COUNTIF('Iteration 3 - BBF'!A:A, A98) &gt; 0, 1, 0)</f>
        <v>0</v>
      </c>
      <c r="S98" s="7">
        <f>IF(COUNTIF('Iteration 3 - BFF'!A:A, A98) &gt; 0, 1, 0)</f>
        <v>0</v>
      </c>
      <c r="T98" s="7">
        <f>IF(COUNTIF('Iteration 3 - BFB'!A:A, A98) &gt; 0, 1, 0)</f>
        <v>0</v>
      </c>
      <c r="U98" s="7">
        <f>IF(COUNTIF('Iteration 4 - FFBB'!A:A, A98) &gt; 0, 1, 0)</f>
        <v>0</v>
      </c>
      <c r="V98" s="7">
        <f>IF(COUNTIF('Iteration 4 - FFBF'!A:A, A98) &gt; 0, 1, 0)</f>
        <v>0</v>
      </c>
      <c r="W98" s="7">
        <f>IF(COUNTIF('Iteration 4 - FBBB'!A:A, A98) &gt; 0, 1, 0)</f>
        <v>0</v>
      </c>
      <c r="X98" s="7"/>
      <c r="Y98" s="7"/>
      <c r="Z98" s="7"/>
      <c r="AA98" s="7"/>
      <c r="AB98" s="7">
        <v>1</v>
      </c>
    </row>
    <row r="99" spans="1:28" x14ac:dyDescent="0.25">
      <c r="A99" s="7" t="s">
        <v>13496</v>
      </c>
      <c r="B99" s="7" t="s">
        <v>13497</v>
      </c>
      <c r="C99" s="7">
        <v>2022</v>
      </c>
      <c r="D99" s="7" t="s">
        <v>13891</v>
      </c>
      <c r="E99" s="7">
        <f t="shared" si="2"/>
        <v>0</v>
      </c>
      <c r="F99" s="7">
        <f>IF(COUNTIF('Start Set'!A:A, A99) &gt; 0, 1, 0)</f>
        <v>0</v>
      </c>
      <c r="G99" s="7">
        <f>IF(COUNTIF('Iteration 1 - Forward'!A:A, A99) &gt; 0, 1, 0)</f>
        <v>0</v>
      </c>
      <c r="H99" s="7">
        <f>IF(COUNTIF('Iteration 1 - Backward'!A:A, A99) &gt; 0, 1, 0)</f>
        <v>0</v>
      </c>
      <c r="I99" s="7">
        <f>IF(COUNTIF('Iteration 2 - Forward-Forward'!A:A, A99) &gt; 0, 1, 0)</f>
        <v>0</v>
      </c>
      <c r="J99" s="7">
        <f>IF(COUNTIF('Iteration 2 - Forward-Backward'!A:A, A99) &gt; 0, 1, 0)</f>
        <v>0</v>
      </c>
      <c r="K99" s="7">
        <f>IF(COUNTIF('Iteration 2 - Backward-Backward'!A:A, A99) &gt; 0, 1, 0)</f>
        <v>0</v>
      </c>
      <c r="L99" s="7">
        <f>IF(COUNTIF('Iteration 2 - Backward-Forward'!A:A, A99) &gt; 0, 1, 0)</f>
        <v>0</v>
      </c>
      <c r="M99" s="7">
        <f>IF(COUNTIF('Iteration 3 - FFF'!A:A, A99) &gt; 0, 1, 0)</f>
        <v>0</v>
      </c>
      <c r="N99" s="7">
        <f>IF(COUNTIF('Iteration 3 - FFB'!A:A, A99) &gt; 0, 1, 0)</f>
        <v>0</v>
      </c>
      <c r="O99" s="7">
        <f>IF(COUNTIF('Iteration 3 - FBF'!A:A, A99) &gt; 0, 1, 0)</f>
        <v>0</v>
      </c>
      <c r="P99" s="7">
        <f>IF(COUNTIF('Iteration 3 - FBB'!A:A, A99) &gt; 0, 1, 0)</f>
        <v>0</v>
      </c>
      <c r="Q99" s="7">
        <f>IF(COUNTIF('Iteration 3 - BBB'!A:A, A99) &gt; 0, 1, 0)</f>
        <v>0</v>
      </c>
      <c r="R99" s="7">
        <f>IF(COUNTIF('Iteration 3 - BBF'!A:A, A99) &gt; 0, 1, 0)</f>
        <v>0</v>
      </c>
      <c r="S99" s="7">
        <f>IF(COUNTIF('Iteration 3 - BFF'!A:A, A99) &gt; 0, 1, 0)</f>
        <v>0</v>
      </c>
      <c r="T99" s="7">
        <f>IF(COUNTIF('Iteration 3 - BFB'!A:A, A99) &gt; 0, 1, 0)</f>
        <v>0</v>
      </c>
      <c r="U99" s="7">
        <f>IF(COUNTIF('Iteration 4 - FFBB'!A:A, A99) &gt; 0, 1, 0)</f>
        <v>0</v>
      </c>
      <c r="V99" s="7">
        <f>IF(COUNTIF('Iteration 4 - FFBF'!A:A, A99) &gt; 0, 1, 0)</f>
        <v>0</v>
      </c>
      <c r="W99" s="7">
        <f>IF(COUNTIF('Iteration 4 - FBBB'!A:A, A99) &gt; 0, 1, 0)</f>
        <v>0</v>
      </c>
      <c r="X99" s="7"/>
      <c r="Y99" s="7"/>
      <c r="Z99" s="7"/>
      <c r="AA99" s="7"/>
      <c r="AB99" s="7">
        <v>1</v>
      </c>
    </row>
    <row r="100" spans="1:28" x14ac:dyDescent="0.25">
      <c r="A100" s="7" t="s">
        <v>13498</v>
      </c>
      <c r="B100" s="7" t="s">
        <v>13499</v>
      </c>
      <c r="C100" s="7">
        <v>2024</v>
      </c>
      <c r="D100" s="7" t="s">
        <v>135</v>
      </c>
      <c r="E100" s="7">
        <f t="shared" si="2"/>
        <v>0</v>
      </c>
      <c r="F100" s="7">
        <f>IF(COUNTIF('Start Set'!A:A, A100) &gt; 0, 1, 0)</f>
        <v>0</v>
      </c>
      <c r="G100" s="7">
        <f>IF(COUNTIF('Iteration 1 - Forward'!A:A, A100) &gt; 0, 1, 0)</f>
        <v>0</v>
      </c>
      <c r="H100" s="7">
        <f>IF(COUNTIF('Iteration 1 - Backward'!A:A, A100) &gt; 0, 1, 0)</f>
        <v>0</v>
      </c>
      <c r="I100" s="7">
        <f>IF(COUNTIF('Iteration 2 - Forward-Forward'!A:A, A100) &gt; 0, 1, 0)</f>
        <v>0</v>
      </c>
      <c r="J100" s="7">
        <f>IF(COUNTIF('Iteration 2 - Forward-Backward'!A:A, A100) &gt; 0, 1, 0)</f>
        <v>0</v>
      </c>
      <c r="K100" s="7">
        <f>IF(COUNTIF('Iteration 2 - Backward-Backward'!A:A, A100) &gt; 0, 1, 0)</f>
        <v>0</v>
      </c>
      <c r="L100" s="7">
        <f>IF(COUNTIF('Iteration 2 - Backward-Forward'!A:A, A100) &gt; 0, 1, 0)</f>
        <v>0</v>
      </c>
      <c r="M100" s="7">
        <f>IF(COUNTIF('Iteration 3 - FFF'!A:A, A100) &gt; 0, 1, 0)</f>
        <v>0</v>
      </c>
      <c r="N100" s="7">
        <f>IF(COUNTIF('Iteration 3 - FFB'!A:A, A100) &gt; 0, 1, 0)</f>
        <v>0</v>
      </c>
      <c r="O100" s="7">
        <f>IF(COUNTIF('Iteration 3 - FBF'!A:A, A100) &gt; 0, 1, 0)</f>
        <v>0</v>
      </c>
      <c r="P100" s="7">
        <f>IF(COUNTIF('Iteration 3 - FBB'!A:A, A100) &gt; 0, 1, 0)</f>
        <v>0</v>
      </c>
      <c r="Q100" s="7">
        <f>IF(COUNTIF('Iteration 3 - BBB'!A:A, A100) &gt; 0, 1, 0)</f>
        <v>0</v>
      </c>
      <c r="R100" s="7">
        <f>IF(COUNTIF('Iteration 3 - BBF'!A:A, A100) &gt; 0, 1, 0)</f>
        <v>0</v>
      </c>
      <c r="S100" s="7">
        <f>IF(COUNTIF('Iteration 3 - BFF'!A:A, A100) &gt; 0, 1, 0)</f>
        <v>0</v>
      </c>
      <c r="T100" s="7">
        <f>IF(COUNTIF('Iteration 3 - BFB'!A:A, A100) &gt; 0, 1, 0)</f>
        <v>0</v>
      </c>
      <c r="U100" s="7">
        <f>IF(COUNTIF('Iteration 4 - FFBB'!A:A, A100) &gt; 0, 1, 0)</f>
        <v>0</v>
      </c>
      <c r="V100" s="7">
        <f>IF(COUNTIF('Iteration 4 - FFBF'!A:A, A100) &gt; 0, 1, 0)</f>
        <v>0</v>
      </c>
      <c r="W100" s="7">
        <f>IF(COUNTIF('Iteration 4 - FBBB'!A:A, A100) &gt; 0, 1, 0)</f>
        <v>0</v>
      </c>
      <c r="X100" s="7"/>
      <c r="Y100" s="7"/>
      <c r="Z100" s="7"/>
      <c r="AA100" s="7"/>
      <c r="AB100" s="7">
        <v>1</v>
      </c>
    </row>
    <row r="101" spans="1:28" x14ac:dyDescent="0.25">
      <c r="A101" s="7" t="s">
        <v>13500</v>
      </c>
      <c r="B101" s="7" t="s">
        <v>13501</v>
      </c>
      <c r="C101" s="7">
        <v>2022</v>
      </c>
      <c r="D101" s="7" t="s">
        <v>532</v>
      </c>
      <c r="E101" s="7">
        <f t="shared" si="2"/>
        <v>0</v>
      </c>
      <c r="F101" s="7">
        <f>IF(COUNTIF('Start Set'!A:A, A101) &gt; 0, 1, 0)</f>
        <v>0</v>
      </c>
      <c r="G101" s="7">
        <f>IF(COUNTIF('Iteration 1 - Forward'!A:A, A101) &gt; 0, 1, 0)</f>
        <v>0</v>
      </c>
      <c r="H101" s="7">
        <f>IF(COUNTIF('Iteration 1 - Backward'!A:A, A101) &gt; 0, 1, 0)</f>
        <v>0</v>
      </c>
      <c r="I101" s="7">
        <f>IF(COUNTIF('Iteration 2 - Forward-Forward'!A:A, A101) &gt; 0, 1, 0)</f>
        <v>0</v>
      </c>
      <c r="J101" s="7">
        <f>IF(COUNTIF('Iteration 2 - Forward-Backward'!A:A, A101) &gt; 0, 1, 0)</f>
        <v>0</v>
      </c>
      <c r="K101" s="7">
        <f>IF(COUNTIF('Iteration 2 - Backward-Backward'!A:A, A101) &gt; 0, 1, 0)</f>
        <v>0</v>
      </c>
      <c r="L101" s="7">
        <f>IF(COUNTIF('Iteration 2 - Backward-Forward'!A:A, A101) &gt; 0, 1, 0)</f>
        <v>0</v>
      </c>
      <c r="M101" s="7">
        <f>IF(COUNTIF('Iteration 3 - FFF'!A:A, A101) &gt; 0, 1, 0)</f>
        <v>0</v>
      </c>
      <c r="N101" s="7">
        <f>IF(COUNTIF('Iteration 3 - FFB'!A:A, A101) &gt; 0, 1, 0)</f>
        <v>0</v>
      </c>
      <c r="O101" s="7">
        <f>IF(COUNTIF('Iteration 3 - FBF'!A:A, A101) &gt; 0, 1, 0)</f>
        <v>0</v>
      </c>
      <c r="P101" s="7">
        <f>IF(COUNTIF('Iteration 3 - FBB'!A:A, A101) &gt; 0, 1, 0)</f>
        <v>0</v>
      </c>
      <c r="Q101" s="7">
        <f>IF(COUNTIF('Iteration 3 - BBB'!A:A, A101) &gt; 0, 1, 0)</f>
        <v>0</v>
      </c>
      <c r="R101" s="7">
        <f>IF(COUNTIF('Iteration 3 - BBF'!A:A, A101) &gt; 0, 1, 0)</f>
        <v>0</v>
      </c>
      <c r="S101" s="7">
        <f>IF(COUNTIF('Iteration 3 - BFF'!A:A, A101) &gt; 0, 1, 0)</f>
        <v>0</v>
      </c>
      <c r="T101" s="7">
        <f>IF(COUNTIF('Iteration 3 - BFB'!A:A, A101) &gt; 0, 1, 0)</f>
        <v>0</v>
      </c>
      <c r="U101" s="7">
        <f>IF(COUNTIF('Iteration 4 - FFBB'!A:A, A101) &gt; 0, 1, 0)</f>
        <v>0</v>
      </c>
      <c r="V101" s="7">
        <f>IF(COUNTIF('Iteration 4 - FFBF'!A:A, A101) &gt; 0, 1, 0)</f>
        <v>0</v>
      </c>
      <c r="W101" s="7">
        <f>IF(COUNTIF('Iteration 4 - FBBB'!A:A, A101) &gt; 0, 1, 0)</f>
        <v>0</v>
      </c>
      <c r="X101" s="7"/>
      <c r="Y101" s="7"/>
      <c r="Z101" s="7"/>
      <c r="AA101" s="7"/>
      <c r="AB101" s="7">
        <v>1</v>
      </c>
    </row>
    <row r="102" spans="1:28" x14ac:dyDescent="0.25">
      <c r="A102" s="7" t="s">
        <v>13502</v>
      </c>
      <c r="B102" s="7" t="s">
        <v>13503</v>
      </c>
      <c r="C102" s="7">
        <v>2023</v>
      </c>
      <c r="D102" s="7" t="s">
        <v>356</v>
      </c>
      <c r="E102" s="7">
        <f t="shared" si="2"/>
        <v>0</v>
      </c>
      <c r="F102" s="7">
        <f>IF(COUNTIF('Start Set'!A:A, A102) &gt; 0, 1, 0)</f>
        <v>0</v>
      </c>
      <c r="G102" s="7">
        <f>IF(COUNTIF('Iteration 1 - Forward'!A:A, A102) &gt; 0, 1, 0)</f>
        <v>0</v>
      </c>
      <c r="H102" s="7">
        <f>IF(COUNTIF('Iteration 1 - Backward'!A:A, A102) &gt; 0, 1, 0)</f>
        <v>0</v>
      </c>
      <c r="I102" s="7">
        <f>IF(COUNTIF('Iteration 2 - Forward-Forward'!A:A, A102) &gt; 0, 1, 0)</f>
        <v>0</v>
      </c>
      <c r="J102" s="7">
        <f>IF(COUNTIF('Iteration 2 - Forward-Backward'!A:A, A102) &gt; 0, 1, 0)</f>
        <v>0</v>
      </c>
      <c r="K102" s="7">
        <f>IF(COUNTIF('Iteration 2 - Backward-Backward'!A:A, A102) &gt; 0, 1, 0)</f>
        <v>0</v>
      </c>
      <c r="L102" s="7">
        <f>IF(COUNTIF('Iteration 2 - Backward-Forward'!A:A, A102) &gt; 0, 1, 0)</f>
        <v>0</v>
      </c>
      <c r="M102" s="7">
        <f>IF(COUNTIF('Iteration 3 - FFF'!A:A, A102) &gt; 0, 1, 0)</f>
        <v>0</v>
      </c>
      <c r="N102" s="7">
        <f>IF(COUNTIF('Iteration 3 - FFB'!A:A, A102) &gt; 0, 1, 0)</f>
        <v>0</v>
      </c>
      <c r="O102" s="7">
        <f>IF(COUNTIF('Iteration 3 - FBF'!A:A, A102) &gt; 0, 1, 0)</f>
        <v>0</v>
      </c>
      <c r="P102" s="7">
        <f>IF(COUNTIF('Iteration 3 - FBB'!A:A, A102) &gt; 0, 1, 0)</f>
        <v>0</v>
      </c>
      <c r="Q102" s="7">
        <f>IF(COUNTIF('Iteration 3 - BBB'!A:A, A102) &gt; 0, 1, 0)</f>
        <v>0</v>
      </c>
      <c r="R102" s="7">
        <f>IF(COUNTIF('Iteration 3 - BBF'!A:A, A102) &gt; 0, 1, 0)</f>
        <v>0</v>
      </c>
      <c r="S102" s="7">
        <f>IF(COUNTIF('Iteration 3 - BFF'!A:A, A102) &gt; 0, 1, 0)</f>
        <v>0</v>
      </c>
      <c r="T102" s="7">
        <f>IF(COUNTIF('Iteration 3 - BFB'!A:A, A102) &gt; 0, 1, 0)</f>
        <v>0</v>
      </c>
      <c r="U102" s="7">
        <f>IF(COUNTIF('Iteration 4 - FFBB'!A:A, A102) &gt; 0, 1, 0)</f>
        <v>0</v>
      </c>
      <c r="V102" s="7">
        <f>IF(COUNTIF('Iteration 4 - FFBF'!A:A, A102) &gt; 0, 1, 0)</f>
        <v>0</v>
      </c>
      <c r="W102" s="7">
        <f>IF(COUNTIF('Iteration 4 - FBBB'!A:A, A102) &gt; 0, 1, 0)</f>
        <v>0</v>
      </c>
      <c r="X102" s="7"/>
      <c r="Y102" s="7"/>
      <c r="Z102" s="7"/>
      <c r="AA102" s="7"/>
      <c r="AB102" s="7">
        <v>1</v>
      </c>
    </row>
    <row r="103" spans="1:28" x14ac:dyDescent="0.25">
      <c r="A103" s="7" t="s">
        <v>13506</v>
      </c>
      <c r="B103" s="7" t="s">
        <v>13488</v>
      </c>
      <c r="C103" s="7">
        <v>2021</v>
      </c>
      <c r="D103" s="7" t="s">
        <v>335</v>
      </c>
      <c r="E103" s="7">
        <f t="shared" si="2"/>
        <v>0</v>
      </c>
      <c r="F103" s="7">
        <f>IF(COUNTIF('Start Set'!A:A, A103) &gt; 0, 1, 0)</f>
        <v>0</v>
      </c>
      <c r="G103" s="7">
        <f>IF(COUNTIF('Iteration 1 - Forward'!A:A, A103) &gt; 0, 1, 0)</f>
        <v>0</v>
      </c>
      <c r="H103" s="7">
        <f>IF(COUNTIF('Iteration 1 - Backward'!A:A, A103) &gt; 0, 1, 0)</f>
        <v>0</v>
      </c>
      <c r="I103" s="7">
        <f>IF(COUNTIF('Iteration 2 - Forward-Forward'!A:A, A103) &gt; 0, 1, 0)</f>
        <v>0</v>
      </c>
      <c r="J103" s="7">
        <f>IF(COUNTIF('Iteration 2 - Forward-Backward'!A:A, A103) &gt; 0, 1, 0)</f>
        <v>0</v>
      </c>
      <c r="K103" s="7">
        <f>IF(COUNTIF('Iteration 2 - Backward-Backward'!A:A, A103) &gt; 0, 1, 0)</f>
        <v>0</v>
      </c>
      <c r="L103" s="7">
        <f>IF(COUNTIF('Iteration 2 - Backward-Forward'!A:A, A103) &gt; 0, 1, 0)</f>
        <v>0</v>
      </c>
      <c r="M103" s="7">
        <f>IF(COUNTIF('Iteration 3 - FFF'!A:A, A103) &gt; 0, 1, 0)</f>
        <v>0</v>
      </c>
      <c r="N103" s="7">
        <f>IF(COUNTIF('Iteration 3 - FFB'!A:A, A103) &gt; 0, 1, 0)</f>
        <v>0</v>
      </c>
      <c r="O103" s="7">
        <f>IF(COUNTIF('Iteration 3 - FBF'!A:A, A103) &gt; 0, 1, 0)</f>
        <v>0</v>
      </c>
      <c r="P103" s="7">
        <f>IF(COUNTIF('Iteration 3 - FBB'!A:A, A103) &gt; 0, 1, 0)</f>
        <v>0</v>
      </c>
      <c r="Q103" s="7">
        <f>IF(COUNTIF('Iteration 3 - BBB'!A:A, A103) &gt; 0, 1, 0)</f>
        <v>0</v>
      </c>
      <c r="R103" s="7">
        <f>IF(COUNTIF('Iteration 3 - BBF'!A:A, A103) &gt; 0, 1, 0)</f>
        <v>0</v>
      </c>
      <c r="S103" s="7">
        <f>IF(COUNTIF('Iteration 3 - BFF'!A:A, A103) &gt; 0, 1, 0)</f>
        <v>0</v>
      </c>
      <c r="T103" s="7">
        <f>IF(COUNTIF('Iteration 3 - BFB'!A:A, A103) &gt; 0, 1, 0)</f>
        <v>0</v>
      </c>
      <c r="U103" s="7">
        <f>IF(COUNTIF('Iteration 4 - FFBB'!A:A, A103) &gt; 0, 1, 0)</f>
        <v>0</v>
      </c>
      <c r="V103" s="7">
        <f>IF(COUNTIF('Iteration 4 - FFBF'!A:A, A103) &gt; 0, 1, 0)</f>
        <v>0</v>
      </c>
      <c r="W103" s="7">
        <f>IF(COUNTIF('Iteration 4 - FBBB'!A:A, A103) &gt; 0, 1, 0)</f>
        <v>0</v>
      </c>
      <c r="X103" s="7"/>
      <c r="Y103" s="7"/>
      <c r="Z103" s="7"/>
      <c r="AA103" s="7"/>
      <c r="AB103" s="7">
        <v>1</v>
      </c>
    </row>
    <row r="104" spans="1:28" x14ac:dyDescent="0.25">
      <c r="A104" s="7" t="s">
        <v>13507</v>
      </c>
      <c r="B104" s="7" t="s">
        <v>13508</v>
      </c>
      <c r="C104" s="7">
        <v>2024</v>
      </c>
      <c r="D104" s="7" t="s">
        <v>13891</v>
      </c>
      <c r="E104" s="7">
        <f t="shared" si="2"/>
        <v>0</v>
      </c>
      <c r="F104" s="7">
        <f>IF(COUNTIF('Start Set'!A:A, A104) &gt; 0, 1, 0)</f>
        <v>0</v>
      </c>
      <c r="G104" s="7">
        <f>IF(COUNTIF('Iteration 1 - Forward'!A:A, A104) &gt; 0, 1, 0)</f>
        <v>0</v>
      </c>
      <c r="H104" s="7">
        <f>IF(COUNTIF('Iteration 1 - Backward'!A:A, A104) &gt; 0, 1, 0)</f>
        <v>0</v>
      </c>
      <c r="I104" s="7">
        <f>IF(COUNTIF('Iteration 2 - Forward-Forward'!A:A, A104) &gt; 0, 1, 0)</f>
        <v>0</v>
      </c>
      <c r="J104" s="7">
        <f>IF(COUNTIF('Iteration 2 - Forward-Backward'!A:A, A104) &gt; 0, 1, 0)</f>
        <v>0</v>
      </c>
      <c r="K104" s="7">
        <f>IF(COUNTIF('Iteration 2 - Backward-Backward'!A:A, A104) &gt; 0, 1, 0)</f>
        <v>0</v>
      </c>
      <c r="L104" s="7">
        <f>IF(COUNTIF('Iteration 2 - Backward-Forward'!A:A, A104) &gt; 0, 1, 0)</f>
        <v>0</v>
      </c>
      <c r="M104" s="7">
        <f>IF(COUNTIF('Iteration 3 - FFF'!A:A, A104) &gt; 0, 1, 0)</f>
        <v>0</v>
      </c>
      <c r="N104" s="7">
        <f>IF(COUNTIF('Iteration 3 - FFB'!A:A, A104) &gt; 0, 1, 0)</f>
        <v>0</v>
      </c>
      <c r="O104" s="7">
        <f>IF(COUNTIF('Iteration 3 - FBF'!A:A, A104) &gt; 0, 1, 0)</f>
        <v>0</v>
      </c>
      <c r="P104" s="7">
        <f>IF(COUNTIF('Iteration 3 - FBB'!A:A, A104) &gt; 0, 1, 0)</f>
        <v>0</v>
      </c>
      <c r="Q104" s="7">
        <f>IF(COUNTIF('Iteration 3 - BBB'!A:A, A104) &gt; 0, 1, 0)</f>
        <v>0</v>
      </c>
      <c r="R104" s="7">
        <f>IF(COUNTIF('Iteration 3 - BBF'!A:A, A104) &gt; 0, 1, 0)</f>
        <v>0</v>
      </c>
      <c r="S104" s="7">
        <f>IF(COUNTIF('Iteration 3 - BFF'!A:A, A104) &gt; 0, 1, 0)</f>
        <v>0</v>
      </c>
      <c r="T104" s="7">
        <f>IF(COUNTIF('Iteration 3 - BFB'!A:A, A104) &gt; 0, 1, 0)</f>
        <v>0</v>
      </c>
      <c r="U104" s="7">
        <f>IF(COUNTIF('Iteration 4 - FFBB'!A:A, A104) &gt; 0, 1, 0)</f>
        <v>0</v>
      </c>
      <c r="V104" s="7">
        <f>IF(COUNTIF('Iteration 4 - FFBF'!A:A, A104) &gt; 0, 1, 0)</f>
        <v>0</v>
      </c>
      <c r="W104" s="7">
        <f>IF(COUNTIF('Iteration 4 - FBBB'!A:A, A104) &gt; 0, 1, 0)</f>
        <v>0</v>
      </c>
      <c r="X104" s="7"/>
      <c r="Y104" s="7"/>
      <c r="Z104" s="7"/>
      <c r="AA104" s="7"/>
      <c r="AB104" s="7">
        <v>1</v>
      </c>
    </row>
    <row r="105" spans="1:28" x14ac:dyDescent="0.25">
      <c r="A105" s="7" t="s">
        <v>13509</v>
      </c>
      <c r="B105" s="7" t="s">
        <v>13510</v>
      </c>
      <c r="C105" s="7">
        <v>2023</v>
      </c>
      <c r="D105" s="7" t="s">
        <v>402</v>
      </c>
      <c r="E105" s="7">
        <f t="shared" si="2"/>
        <v>0</v>
      </c>
      <c r="F105" s="7">
        <f>IF(COUNTIF('Start Set'!A:A, A105) &gt; 0, 1, 0)</f>
        <v>0</v>
      </c>
      <c r="G105" s="7">
        <f>IF(COUNTIF('Iteration 1 - Forward'!A:A, A105) &gt; 0, 1, 0)</f>
        <v>0</v>
      </c>
      <c r="H105" s="7">
        <f>IF(COUNTIF('Iteration 1 - Backward'!A:A, A105) &gt; 0, 1, 0)</f>
        <v>0</v>
      </c>
      <c r="I105" s="7">
        <f>IF(COUNTIF('Iteration 2 - Forward-Forward'!A:A, A105) &gt; 0, 1, 0)</f>
        <v>0</v>
      </c>
      <c r="J105" s="7">
        <f>IF(COUNTIF('Iteration 2 - Forward-Backward'!A:A, A105) &gt; 0, 1, 0)</f>
        <v>0</v>
      </c>
      <c r="K105" s="7">
        <f>IF(COUNTIF('Iteration 2 - Backward-Backward'!A:A, A105) &gt; 0, 1, 0)</f>
        <v>0</v>
      </c>
      <c r="L105" s="7">
        <f>IF(COUNTIF('Iteration 2 - Backward-Forward'!A:A, A105) &gt; 0, 1, 0)</f>
        <v>0</v>
      </c>
      <c r="M105" s="7">
        <f>IF(COUNTIF('Iteration 3 - FFF'!A:A, A105) &gt; 0, 1, 0)</f>
        <v>0</v>
      </c>
      <c r="N105" s="7">
        <f>IF(COUNTIF('Iteration 3 - FFB'!A:A, A105) &gt; 0, 1, 0)</f>
        <v>0</v>
      </c>
      <c r="O105" s="7">
        <f>IF(COUNTIF('Iteration 3 - FBF'!A:A, A105) &gt; 0, 1, 0)</f>
        <v>0</v>
      </c>
      <c r="P105" s="7">
        <f>IF(COUNTIF('Iteration 3 - FBB'!A:A, A105) &gt; 0, 1, 0)</f>
        <v>0</v>
      </c>
      <c r="Q105" s="7">
        <f>IF(COUNTIF('Iteration 3 - BBB'!A:A, A105) &gt; 0, 1, 0)</f>
        <v>0</v>
      </c>
      <c r="R105" s="7">
        <f>IF(COUNTIF('Iteration 3 - BBF'!A:A, A105) &gt; 0, 1, 0)</f>
        <v>0</v>
      </c>
      <c r="S105" s="7">
        <f>IF(COUNTIF('Iteration 3 - BFF'!A:A, A105) &gt; 0, 1, 0)</f>
        <v>0</v>
      </c>
      <c r="T105" s="7">
        <f>IF(COUNTIF('Iteration 3 - BFB'!A:A, A105) &gt; 0, 1, 0)</f>
        <v>0</v>
      </c>
      <c r="U105" s="7">
        <f>IF(COUNTIF('Iteration 4 - FFBB'!A:A, A105) &gt; 0, 1, 0)</f>
        <v>0</v>
      </c>
      <c r="V105" s="7">
        <f>IF(COUNTIF('Iteration 4 - FFBF'!A:A, A105) &gt; 0, 1, 0)</f>
        <v>0</v>
      </c>
      <c r="W105" s="7">
        <f>IF(COUNTIF('Iteration 4 - FBBB'!A:A, A105) &gt; 0, 1, 0)</f>
        <v>0</v>
      </c>
      <c r="X105" s="7"/>
      <c r="Y105" s="7"/>
      <c r="Z105" s="7"/>
      <c r="AA105" s="7"/>
      <c r="AB105" s="7">
        <v>1</v>
      </c>
    </row>
    <row r="106" spans="1:28" x14ac:dyDescent="0.25">
      <c r="A106" s="7" t="s">
        <v>13511</v>
      </c>
      <c r="B106" s="7" t="s">
        <v>13512</v>
      </c>
      <c r="C106" s="7">
        <v>2022</v>
      </c>
      <c r="D106" s="7" t="s">
        <v>13513</v>
      </c>
      <c r="E106" s="7">
        <f t="shared" si="2"/>
        <v>0</v>
      </c>
      <c r="F106" s="7">
        <f>IF(COUNTIF('Start Set'!A:A, A106) &gt; 0, 1, 0)</f>
        <v>0</v>
      </c>
      <c r="G106" s="7">
        <f>IF(COUNTIF('Iteration 1 - Forward'!A:A, A106) &gt; 0, 1, 0)</f>
        <v>0</v>
      </c>
      <c r="H106" s="7">
        <f>IF(COUNTIF('Iteration 1 - Backward'!A:A, A106) &gt; 0, 1, 0)</f>
        <v>0</v>
      </c>
      <c r="I106" s="7">
        <f>IF(COUNTIF('Iteration 2 - Forward-Forward'!A:A, A106) &gt; 0, 1, 0)</f>
        <v>0</v>
      </c>
      <c r="J106" s="7">
        <f>IF(COUNTIF('Iteration 2 - Forward-Backward'!A:A, A106) &gt; 0, 1, 0)</f>
        <v>0</v>
      </c>
      <c r="K106" s="7">
        <f>IF(COUNTIF('Iteration 2 - Backward-Backward'!A:A, A106) &gt; 0, 1, 0)</f>
        <v>0</v>
      </c>
      <c r="L106" s="7">
        <f>IF(COUNTIF('Iteration 2 - Backward-Forward'!A:A, A106) &gt; 0, 1, 0)</f>
        <v>0</v>
      </c>
      <c r="M106" s="7">
        <f>IF(COUNTIF('Iteration 3 - FFF'!A:A, A106) &gt; 0, 1, 0)</f>
        <v>0</v>
      </c>
      <c r="N106" s="7">
        <f>IF(COUNTIF('Iteration 3 - FFB'!A:A, A106) &gt; 0, 1, 0)</f>
        <v>0</v>
      </c>
      <c r="O106" s="7">
        <f>IF(COUNTIF('Iteration 3 - FBF'!A:A, A106) &gt; 0, 1, 0)</f>
        <v>0</v>
      </c>
      <c r="P106" s="7">
        <f>IF(COUNTIF('Iteration 3 - FBB'!A:A, A106) &gt; 0, 1, 0)</f>
        <v>0</v>
      </c>
      <c r="Q106" s="7">
        <f>IF(COUNTIF('Iteration 3 - BBB'!A:A, A106) &gt; 0, 1, 0)</f>
        <v>0</v>
      </c>
      <c r="R106" s="7">
        <f>IF(COUNTIF('Iteration 3 - BBF'!A:A, A106) &gt; 0, 1, 0)</f>
        <v>0</v>
      </c>
      <c r="S106" s="7">
        <f>IF(COUNTIF('Iteration 3 - BFF'!A:A, A106) &gt; 0, 1, 0)</f>
        <v>0</v>
      </c>
      <c r="T106" s="7">
        <f>IF(COUNTIF('Iteration 3 - BFB'!A:A, A106) &gt; 0, 1, 0)</f>
        <v>0</v>
      </c>
      <c r="U106" s="7">
        <f>IF(COUNTIF('Iteration 4 - FFBB'!A:A, A106) &gt; 0, 1, 0)</f>
        <v>0</v>
      </c>
      <c r="V106" s="7">
        <f>IF(COUNTIF('Iteration 4 - FFBF'!A:A, A106) &gt; 0, 1, 0)</f>
        <v>0</v>
      </c>
      <c r="W106" s="7">
        <f>IF(COUNTIF('Iteration 4 - FBBB'!A:A, A106) &gt; 0, 1, 0)</f>
        <v>0</v>
      </c>
      <c r="X106" s="7"/>
      <c r="Y106" s="7"/>
      <c r="Z106" s="7"/>
      <c r="AA106" s="7"/>
      <c r="AB106" s="7">
        <v>1</v>
      </c>
    </row>
    <row r="107" spans="1:28" x14ac:dyDescent="0.25">
      <c r="A107" s="7" t="s">
        <v>13514</v>
      </c>
      <c r="B107" s="7" t="s">
        <v>13515</v>
      </c>
      <c r="C107" s="7">
        <v>2022</v>
      </c>
      <c r="D107" s="7" t="s">
        <v>1698</v>
      </c>
      <c r="E107" s="7">
        <f t="shared" si="2"/>
        <v>0</v>
      </c>
      <c r="F107" s="7">
        <f>IF(COUNTIF('Start Set'!A:A, A107) &gt; 0, 1, 0)</f>
        <v>0</v>
      </c>
      <c r="G107" s="7">
        <f>IF(COUNTIF('Iteration 1 - Forward'!A:A, A107) &gt; 0, 1, 0)</f>
        <v>0</v>
      </c>
      <c r="H107" s="7">
        <f>IF(COUNTIF('Iteration 1 - Backward'!A:A, A107) &gt; 0, 1, 0)</f>
        <v>0</v>
      </c>
      <c r="I107" s="7">
        <f>IF(COUNTIF('Iteration 2 - Forward-Forward'!A:A, A107) &gt; 0, 1, 0)</f>
        <v>0</v>
      </c>
      <c r="J107" s="7">
        <f>IF(COUNTIF('Iteration 2 - Forward-Backward'!A:A, A107) &gt; 0, 1, 0)</f>
        <v>0</v>
      </c>
      <c r="K107" s="7">
        <f>IF(COUNTIF('Iteration 2 - Backward-Backward'!A:A, A107) &gt; 0, 1, 0)</f>
        <v>0</v>
      </c>
      <c r="L107" s="7">
        <f>IF(COUNTIF('Iteration 2 - Backward-Forward'!A:A, A107) &gt; 0, 1, 0)</f>
        <v>0</v>
      </c>
      <c r="M107" s="7">
        <f>IF(COUNTIF('Iteration 3 - FFF'!A:A, A107) &gt; 0, 1, 0)</f>
        <v>0</v>
      </c>
      <c r="N107" s="7">
        <f>IF(COUNTIF('Iteration 3 - FFB'!A:A, A107) &gt; 0, 1, 0)</f>
        <v>0</v>
      </c>
      <c r="O107" s="7">
        <f>IF(COUNTIF('Iteration 3 - FBF'!A:A, A107) &gt; 0, 1, 0)</f>
        <v>0</v>
      </c>
      <c r="P107" s="7">
        <f>IF(COUNTIF('Iteration 3 - FBB'!A:A, A107) &gt; 0, 1, 0)</f>
        <v>0</v>
      </c>
      <c r="Q107" s="7">
        <f>IF(COUNTIF('Iteration 3 - BBB'!A:A, A107) &gt; 0, 1, 0)</f>
        <v>0</v>
      </c>
      <c r="R107" s="7">
        <f>IF(COUNTIF('Iteration 3 - BBF'!A:A, A107) &gt; 0, 1, 0)</f>
        <v>0</v>
      </c>
      <c r="S107" s="7">
        <f>IF(COUNTIF('Iteration 3 - BFF'!A:A, A107) &gt; 0, 1, 0)</f>
        <v>0</v>
      </c>
      <c r="T107" s="7">
        <f>IF(COUNTIF('Iteration 3 - BFB'!A:A, A107) &gt; 0, 1, 0)</f>
        <v>0</v>
      </c>
      <c r="U107" s="7">
        <f>IF(COUNTIF('Iteration 4 - FFBB'!A:A, A107) &gt; 0, 1, 0)</f>
        <v>0</v>
      </c>
      <c r="V107" s="7">
        <f>IF(COUNTIF('Iteration 4 - FFBF'!A:A, A107) &gt; 0, 1, 0)</f>
        <v>0</v>
      </c>
      <c r="W107" s="7">
        <f>IF(COUNTIF('Iteration 4 - FBBB'!A:A, A107) &gt; 0, 1, 0)</f>
        <v>0</v>
      </c>
      <c r="X107" s="7"/>
      <c r="Y107" s="7"/>
      <c r="Z107" s="7"/>
      <c r="AA107" s="7"/>
      <c r="AB107" s="7">
        <v>1</v>
      </c>
    </row>
    <row r="108" spans="1:28" x14ac:dyDescent="0.25">
      <c r="A108" s="7" t="s">
        <v>13518</v>
      </c>
      <c r="B108" s="7" t="s">
        <v>13519</v>
      </c>
      <c r="C108" s="7">
        <v>2024</v>
      </c>
      <c r="D108" s="7" t="s">
        <v>143</v>
      </c>
      <c r="E108" s="7">
        <f t="shared" si="2"/>
        <v>0</v>
      </c>
      <c r="F108" s="7">
        <f>IF(COUNTIF('Start Set'!A:A, A108) &gt; 0, 1, 0)</f>
        <v>0</v>
      </c>
      <c r="G108" s="7">
        <f>IF(COUNTIF('Iteration 1 - Forward'!A:A, A108) &gt; 0, 1, 0)</f>
        <v>0</v>
      </c>
      <c r="H108" s="7">
        <f>IF(COUNTIF('Iteration 1 - Backward'!A:A, A108) &gt; 0, 1, 0)</f>
        <v>0</v>
      </c>
      <c r="I108" s="7">
        <f>IF(COUNTIF('Iteration 2 - Forward-Forward'!A:A, A108) &gt; 0, 1, 0)</f>
        <v>0</v>
      </c>
      <c r="J108" s="7">
        <f>IF(COUNTIF('Iteration 2 - Forward-Backward'!A:A, A108) &gt; 0, 1, 0)</f>
        <v>0</v>
      </c>
      <c r="K108" s="7">
        <f>IF(COUNTIF('Iteration 2 - Backward-Backward'!A:A, A108) &gt; 0, 1, 0)</f>
        <v>0</v>
      </c>
      <c r="L108" s="7">
        <f>IF(COUNTIF('Iteration 2 - Backward-Forward'!A:A, A108) &gt; 0, 1, 0)</f>
        <v>0</v>
      </c>
      <c r="M108" s="7">
        <f>IF(COUNTIF('Iteration 3 - FFF'!A:A, A108) &gt; 0, 1, 0)</f>
        <v>0</v>
      </c>
      <c r="N108" s="7">
        <f>IF(COUNTIF('Iteration 3 - FFB'!A:A, A108) &gt; 0, 1, 0)</f>
        <v>0</v>
      </c>
      <c r="O108" s="7">
        <f>IF(COUNTIF('Iteration 3 - FBF'!A:A, A108) &gt; 0, 1, 0)</f>
        <v>0</v>
      </c>
      <c r="P108" s="7">
        <f>IF(COUNTIF('Iteration 3 - FBB'!A:A, A108) &gt; 0, 1, 0)</f>
        <v>0</v>
      </c>
      <c r="Q108" s="7">
        <f>IF(COUNTIF('Iteration 3 - BBB'!A:A, A108) &gt; 0, 1, 0)</f>
        <v>0</v>
      </c>
      <c r="R108" s="7">
        <f>IF(COUNTIF('Iteration 3 - BBF'!A:A, A108) &gt; 0, 1, 0)</f>
        <v>0</v>
      </c>
      <c r="S108" s="7">
        <f>IF(COUNTIF('Iteration 3 - BFF'!A:A, A108) &gt; 0, 1, 0)</f>
        <v>0</v>
      </c>
      <c r="T108" s="7">
        <f>IF(COUNTIF('Iteration 3 - BFB'!A:A, A108) &gt; 0, 1, 0)</f>
        <v>0</v>
      </c>
      <c r="U108" s="7">
        <f>IF(COUNTIF('Iteration 4 - FFBB'!A:A, A108) &gt; 0, 1, 0)</f>
        <v>0</v>
      </c>
      <c r="V108" s="7">
        <f>IF(COUNTIF('Iteration 4 - FFBF'!A:A, A108) &gt; 0, 1, 0)</f>
        <v>0</v>
      </c>
      <c r="W108" s="7">
        <f>IF(COUNTIF('Iteration 4 - FBBB'!A:A, A108) &gt; 0, 1, 0)</f>
        <v>0</v>
      </c>
      <c r="X108" s="7"/>
      <c r="Y108" s="7"/>
      <c r="Z108" s="7"/>
      <c r="AA108" s="7"/>
      <c r="AB108" s="7">
        <v>1</v>
      </c>
    </row>
    <row r="109" spans="1:28" x14ac:dyDescent="0.25">
      <c r="A109" s="7" t="s">
        <v>13523</v>
      </c>
      <c r="B109" s="7" t="s">
        <v>13524</v>
      </c>
      <c r="C109" s="7">
        <v>2024</v>
      </c>
      <c r="D109" s="7" t="s">
        <v>335</v>
      </c>
      <c r="E109" s="7">
        <f t="shared" si="2"/>
        <v>0</v>
      </c>
      <c r="F109" s="7">
        <f>IF(COUNTIF('Start Set'!A:A, A109) &gt; 0, 1, 0)</f>
        <v>0</v>
      </c>
      <c r="G109" s="7">
        <f>IF(COUNTIF('Iteration 1 - Forward'!A:A, A109) &gt; 0, 1, 0)</f>
        <v>0</v>
      </c>
      <c r="H109" s="7">
        <f>IF(COUNTIF('Iteration 1 - Backward'!A:A, A109) &gt; 0, 1, 0)</f>
        <v>0</v>
      </c>
      <c r="I109" s="7">
        <f>IF(COUNTIF('Iteration 2 - Forward-Forward'!A:A, A109) &gt; 0, 1, 0)</f>
        <v>0</v>
      </c>
      <c r="J109" s="7">
        <f>IF(COUNTIF('Iteration 2 - Forward-Backward'!A:A, A109) &gt; 0, 1, 0)</f>
        <v>0</v>
      </c>
      <c r="K109" s="7">
        <f>IF(COUNTIF('Iteration 2 - Backward-Backward'!A:A, A109) &gt; 0, 1, 0)</f>
        <v>0</v>
      </c>
      <c r="L109" s="7">
        <f>IF(COUNTIF('Iteration 2 - Backward-Forward'!A:A, A109) &gt; 0, 1, 0)</f>
        <v>0</v>
      </c>
      <c r="M109" s="7">
        <f>IF(COUNTIF('Iteration 3 - FFF'!A:A, A109) &gt; 0, 1, 0)</f>
        <v>0</v>
      </c>
      <c r="N109" s="7">
        <f>IF(COUNTIF('Iteration 3 - FFB'!A:A, A109) &gt; 0, 1, 0)</f>
        <v>0</v>
      </c>
      <c r="O109" s="7">
        <f>IF(COUNTIF('Iteration 3 - FBF'!A:A, A109) &gt; 0, 1, 0)</f>
        <v>0</v>
      </c>
      <c r="P109" s="7">
        <f>IF(COUNTIF('Iteration 3 - FBB'!A:A, A109) &gt; 0, 1, 0)</f>
        <v>0</v>
      </c>
      <c r="Q109" s="7">
        <f>IF(COUNTIF('Iteration 3 - BBB'!A:A, A109) &gt; 0, 1, 0)</f>
        <v>0</v>
      </c>
      <c r="R109" s="7">
        <f>IF(COUNTIF('Iteration 3 - BBF'!A:A, A109) &gt; 0, 1, 0)</f>
        <v>0</v>
      </c>
      <c r="S109" s="7">
        <f>IF(COUNTIF('Iteration 3 - BFF'!A:A, A109) &gt; 0, 1, 0)</f>
        <v>0</v>
      </c>
      <c r="T109" s="7">
        <f>IF(COUNTIF('Iteration 3 - BFB'!A:A, A109) &gt; 0, 1, 0)</f>
        <v>0</v>
      </c>
      <c r="U109" s="7">
        <f>IF(COUNTIF('Iteration 4 - FFBB'!A:A, A109) &gt; 0, 1, 0)</f>
        <v>0</v>
      </c>
      <c r="V109" s="7">
        <f>IF(COUNTIF('Iteration 4 - FFBF'!A:A, A109) &gt; 0, 1, 0)</f>
        <v>0</v>
      </c>
      <c r="W109" s="7">
        <f>IF(COUNTIF('Iteration 4 - FBBB'!A:A, A109) &gt; 0, 1, 0)</f>
        <v>0</v>
      </c>
      <c r="X109" s="7"/>
      <c r="Y109" s="7"/>
      <c r="Z109" s="7"/>
      <c r="AA109" s="7"/>
      <c r="AB109" s="7">
        <v>1</v>
      </c>
    </row>
    <row r="110" spans="1:28" x14ac:dyDescent="0.25">
      <c r="A110" s="7" t="s">
        <v>13525</v>
      </c>
      <c r="B110" s="7" t="s">
        <v>13526</v>
      </c>
      <c r="C110" s="7">
        <v>2024</v>
      </c>
      <c r="D110" s="7" t="s">
        <v>13892</v>
      </c>
      <c r="E110" s="7">
        <f t="shared" si="2"/>
        <v>0</v>
      </c>
      <c r="F110" s="7">
        <f>IF(COUNTIF('Start Set'!A:A, A110) &gt; 0, 1, 0)</f>
        <v>0</v>
      </c>
      <c r="G110" s="7">
        <f>IF(COUNTIF('Iteration 1 - Forward'!A:A, A110) &gt; 0, 1, 0)</f>
        <v>0</v>
      </c>
      <c r="H110" s="7">
        <f>IF(COUNTIF('Iteration 1 - Backward'!A:A, A110) &gt; 0, 1, 0)</f>
        <v>0</v>
      </c>
      <c r="I110" s="7">
        <f>IF(COUNTIF('Iteration 2 - Forward-Forward'!A:A, A110) &gt; 0, 1, 0)</f>
        <v>0</v>
      </c>
      <c r="J110" s="7">
        <f>IF(COUNTIF('Iteration 2 - Forward-Backward'!A:A, A110) &gt; 0, 1, 0)</f>
        <v>0</v>
      </c>
      <c r="K110" s="7">
        <f>IF(COUNTIF('Iteration 2 - Backward-Backward'!A:A, A110) &gt; 0, 1, 0)</f>
        <v>0</v>
      </c>
      <c r="L110" s="7">
        <f>IF(COUNTIF('Iteration 2 - Backward-Forward'!A:A, A110) &gt; 0, 1, 0)</f>
        <v>0</v>
      </c>
      <c r="M110" s="7">
        <f>IF(COUNTIF('Iteration 3 - FFF'!A:A, A110) &gt; 0, 1, 0)</f>
        <v>0</v>
      </c>
      <c r="N110" s="7">
        <f>IF(COUNTIF('Iteration 3 - FFB'!A:A, A110) &gt; 0, 1, 0)</f>
        <v>0</v>
      </c>
      <c r="O110" s="7">
        <f>IF(COUNTIF('Iteration 3 - FBF'!A:A, A110) &gt; 0, 1, 0)</f>
        <v>0</v>
      </c>
      <c r="P110" s="7">
        <f>IF(COUNTIF('Iteration 3 - FBB'!A:A, A110) &gt; 0, 1, 0)</f>
        <v>0</v>
      </c>
      <c r="Q110" s="7">
        <f>IF(COUNTIF('Iteration 3 - BBB'!A:A, A110) &gt; 0, 1, 0)</f>
        <v>0</v>
      </c>
      <c r="R110" s="7">
        <f>IF(COUNTIF('Iteration 3 - BBF'!A:A, A110) &gt; 0, 1, 0)</f>
        <v>0</v>
      </c>
      <c r="S110" s="7">
        <f>IF(COUNTIF('Iteration 3 - BFF'!A:A, A110) &gt; 0, 1, 0)</f>
        <v>0</v>
      </c>
      <c r="T110" s="7">
        <f>IF(COUNTIF('Iteration 3 - BFB'!A:A, A110) &gt; 0, 1, 0)</f>
        <v>0</v>
      </c>
      <c r="U110" s="7">
        <f>IF(COUNTIF('Iteration 4 - FFBB'!A:A, A110) &gt; 0, 1, 0)</f>
        <v>0</v>
      </c>
      <c r="V110" s="7">
        <f>IF(COUNTIF('Iteration 4 - FFBF'!A:A, A110) &gt; 0, 1, 0)</f>
        <v>0</v>
      </c>
      <c r="W110" s="7">
        <f>IF(COUNTIF('Iteration 4 - FBBB'!A:A, A110) &gt; 0, 1, 0)</f>
        <v>0</v>
      </c>
      <c r="X110" s="7"/>
      <c r="Y110" s="7"/>
      <c r="Z110" s="7"/>
      <c r="AA110" s="7"/>
      <c r="AB110" s="7">
        <v>1</v>
      </c>
    </row>
    <row r="111" spans="1:28" x14ac:dyDescent="0.25">
      <c r="A111" s="7" t="s">
        <v>13527</v>
      </c>
      <c r="B111" s="7" t="s">
        <v>13528</v>
      </c>
      <c r="C111" s="7">
        <v>2025</v>
      </c>
      <c r="D111" s="7" t="s">
        <v>1249</v>
      </c>
      <c r="E111" s="7">
        <f t="shared" si="2"/>
        <v>0</v>
      </c>
      <c r="F111" s="7">
        <f>IF(COUNTIF('Start Set'!A:A, A111) &gt; 0, 1, 0)</f>
        <v>0</v>
      </c>
      <c r="G111" s="7">
        <f>IF(COUNTIF('Iteration 1 - Forward'!A:A, A111) &gt; 0, 1, 0)</f>
        <v>0</v>
      </c>
      <c r="H111" s="7">
        <f>IF(COUNTIF('Iteration 1 - Backward'!A:A, A111) &gt; 0, 1, 0)</f>
        <v>0</v>
      </c>
      <c r="I111" s="7">
        <f>IF(COUNTIF('Iteration 2 - Forward-Forward'!A:A, A111) &gt; 0, 1, 0)</f>
        <v>0</v>
      </c>
      <c r="J111" s="7">
        <f>IF(COUNTIF('Iteration 2 - Forward-Backward'!A:A, A111) &gt; 0, 1, 0)</f>
        <v>0</v>
      </c>
      <c r="K111" s="7">
        <f>IF(COUNTIF('Iteration 2 - Backward-Backward'!A:A, A111) &gt; 0, 1, 0)</f>
        <v>0</v>
      </c>
      <c r="L111" s="7">
        <f>IF(COUNTIF('Iteration 2 - Backward-Forward'!A:A, A111) &gt; 0, 1, 0)</f>
        <v>0</v>
      </c>
      <c r="M111" s="7">
        <f>IF(COUNTIF('Iteration 3 - FFF'!A:A, A111) &gt; 0, 1, 0)</f>
        <v>0</v>
      </c>
      <c r="N111" s="7">
        <f>IF(COUNTIF('Iteration 3 - FFB'!A:A, A111) &gt; 0, 1, 0)</f>
        <v>0</v>
      </c>
      <c r="O111" s="7">
        <f>IF(COUNTIF('Iteration 3 - FBF'!A:A, A111) &gt; 0, 1, 0)</f>
        <v>0</v>
      </c>
      <c r="P111" s="7">
        <f>IF(COUNTIF('Iteration 3 - FBB'!A:A, A111) &gt; 0, 1, 0)</f>
        <v>0</v>
      </c>
      <c r="Q111" s="7">
        <f>IF(COUNTIF('Iteration 3 - BBB'!A:A, A111) &gt; 0, 1, 0)</f>
        <v>0</v>
      </c>
      <c r="R111" s="7">
        <f>IF(COUNTIF('Iteration 3 - BBF'!A:A, A111) &gt; 0, 1, 0)</f>
        <v>0</v>
      </c>
      <c r="S111" s="7">
        <f>IF(COUNTIF('Iteration 3 - BFF'!A:A, A111) &gt; 0, 1, 0)</f>
        <v>0</v>
      </c>
      <c r="T111" s="7">
        <f>IF(COUNTIF('Iteration 3 - BFB'!A:A, A111) &gt; 0, 1, 0)</f>
        <v>0</v>
      </c>
      <c r="U111" s="7">
        <f>IF(COUNTIF('Iteration 4 - FFBB'!A:A, A111) &gt; 0, 1, 0)</f>
        <v>0</v>
      </c>
      <c r="V111" s="7">
        <f>IF(COUNTIF('Iteration 4 - FFBF'!A:A, A111) &gt; 0, 1, 0)</f>
        <v>0</v>
      </c>
      <c r="W111" s="7">
        <f>IF(COUNTIF('Iteration 4 - FBBB'!A:A, A111) &gt; 0, 1, 0)</f>
        <v>0</v>
      </c>
      <c r="X111" s="7"/>
      <c r="Y111" s="7"/>
      <c r="Z111" s="7"/>
      <c r="AA111" s="7"/>
      <c r="AB111" s="7">
        <v>1</v>
      </c>
    </row>
    <row r="112" spans="1:28" x14ac:dyDescent="0.25">
      <c r="A112" s="7" t="s">
        <v>13530</v>
      </c>
      <c r="B112" s="7" t="s">
        <v>13531</v>
      </c>
      <c r="C112" s="7">
        <v>2023</v>
      </c>
      <c r="D112" s="7" t="s">
        <v>31</v>
      </c>
      <c r="E112" s="7">
        <f t="shared" si="2"/>
        <v>0</v>
      </c>
      <c r="F112" s="7">
        <f>IF(COUNTIF('Start Set'!A:A, A112) &gt; 0, 1, 0)</f>
        <v>0</v>
      </c>
      <c r="G112" s="7">
        <f>IF(COUNTIF('Iteration 1 - Forward'!A:A, A112) &gt; 0, 1, 0)</f>
        <v>0</v>
      </c>
      <c r="H112" s="7">
        <f>IF(COUNTIF('Iteration 1 - Backward'!A:A, A112) &gt; 0, 1, 0)</f>
        <v>0</v>
      </c>
      <c r="I112" s="7">
        <f>IF(COUNTIF('Iteration 2 - Forward-Forward'!A:A, A112) &gt; 0, 1, 0)</f>
        <v>0</v>
      </c>
      <c r="J112" s="7">
        <f>IF(COUNTIF('Iteration 2 - Forward-Backward'!A:A, A112) &gt; 0, 1, 0)</f>
        <v>0</v>
      </c>
      <c r="K112" s="7">
        <f>IF(COUNTIF('Iteration 2 - Backward-Backward'!A:A, A112) &gt; 0, 1, 0)</f>
        <v>0</v>
      </c>
      <c r="L112" s="7">
        <f>IF(COUNTIF('Iteration 2 - Backward-Forward'!A:A, A112) &gt; 0, 1, 0)</f>
        <v>0</v>
      </c>
      <c r="M112" s="7">
        <f>IF(COUNTIF('Iteration 3 - FFF'!A:A, A112) &gt; 0, 1, 0)</f>
        <v>0</v>
      </c>
      <c r="N112" s="7">
        <f>IF(COUNTIF('Iteration 3 - FFB'!A:A, A112) &gt; 0, 1, 0)</f>
        <v>0</v>
      </c>
      <c r="O112" s="7">
        <f>IF(COUNTIF('Iteration 3 - FBF'!A:A, A112) &gt; 0, 1, 0)</f>
        <v>0</v>
      </c>
      <c r="P112" s="7">
        <f>IF(COUNTIF('Iteration 3 - FBB'!A:A, A112) &gt; 0, 1, 0)</f>
        <v>0</v>
      </c>
      <c r="Q112" s="7">
        <f>IF(COUNTIF('Iteration 3 - BBB'!A:A, A112) &gt; 0, 1, 0)</f>
        <v>0</v>
      </c>
      <c r="R112" s="7">
        <f>IF(COUNTIF('Iteration 3 - BBF'!A:A, A112) &gt; 0, 1, 0)</f>
        <v>0</v>
      </c>
      <c r="S112" s="7">
        <f>IF(COUNTIF('Iteration 3 - BFF'!A:A, A112) &gt; 0, 1, 0)</f>
        <v>0</v>
      </c>
      <c r="T112" s="7">
        <f>IF(COUNTIF('Iteration 3 - BFB'!A:A, A112) &gt; 0, 1, 0)</f>
        <v>0</v>
      </c>
      <c r="U112" s="7">
        <f>IF(COUNTIF('Iteration 4 - FFBB'!A:A, A112) &gt; 0, 1, 0)</f>
        <v>0</v>
      </c>
      <c r="V112" s="7">
        <f>IF(COUNTIF('Iteration 4 - FFBF'!A:A, A112) &gt; 0, 1, 0)</f>
        <v>0</v>
      </c>
      <c r="W112" s="7">
        <f>IF(COUNTIF('Iteration 4 - FBBB'!A:A, A112) &gt; 0, 1, 0)</f>
        <v>0</v>
      </c>
      <c r="X112" s="7"/>
      <c r="Y112" s="7"/>
      <c r="Z112" s="7"/>
      <c r="AA112" s="7"/>
      <c r="AB112" s="7">
        <v>1</v>
      </c>
    </row>
    <row r="113" spans="1:28" x14ac:dyDescent="0.25">
      <c r="A113" s="7" t="s">
        <v>13534</v>
      </c>
      <c r="B113" s="7" t="s">
        <v>13535</v>
      </c>
      <c r="C113" s="7">
        <v>2024</v>
      </c>
      <c r="D113" s="7" t="s">
        <v>2494</v>
      </c>
      <c r="E113" s="7">
        <f t="shared" si="2"/>
        <v>0</v>
      </c>
      <c r="F113" s="7">
        <f>IF(COUNTIF('Start Set'!A:A, A113) &gt; 0, 1, 0)</f>
        <v>0</v>
      </c>
      <c r="G113" s="7">
        <f>IF(COUNTIF('Iteration 1 - Forward'!A:A, A113) &gt; 0, 1, 0)</f>
        <v>0</v>
      </c>
      <c r="H113" s="7">
        <f>IF(COUNTIF('Iteration 1 - Backward'!A:A, A113) &gt; 0, 1, 0)</f>
        <v>0</v>
      </c>
      <c r="I113" s="7">
        <f>IF(COUNTIF('Iteration 2 - Forward-Forward'!A:A, A113) &gt; 0, 1, 0)</f>
        <v>0</v>
      </c>
      <c r="J113" s="7">
        <f>IF(COUNTIF('Iteration 2 - Forward-Backward'!A:A, A113) &gt; 0, 1, 0)</f>
        <v>0</v>
      </c>
      <c r="K113" s="7">
        <f>IF(COUNTIF('Iteration 2 - Backward-Backward'!A:A, A113) &gt; 0, 1, 0)</f>
        <v>0</v>
      </c>
      <c r="L113" s="7">
        <f>IF(COUNTIF('Iteration 2 - Backward-Forward'!A:A, A113) &gt; 0, 1, 0)</f>
        <v>0</v>
      </c>
      <c r="M113" s="7">
        <f>IF(COUNTIF('Iteration 3 - FFF'!A:A, A113) &gt; 0, 1, 0)</f>
        <v>0</v>
      </c>
      <c r="N113" s="7">
        <f>IF(COUNTIF('Iteration 3 - FFB'!A:A, A113) &gt; 0, 1, 0)</f>
        <v>0</v>
      </c>
      <c r="O113" s="7">
        <f>IF(COUNTIF('Iteration 3 - FBF'!A:A, A113) &gt; 0, 1, 0)</f>
        <v>0</v>
      </c>
      <c r="P113" s="7">
        <f>IF(COUNTIF('Iteration 3 - FBB'!A:A, A113) &gt; 0, 1, 0)</f>
        <v>0</v>
      </c>
      <c r="Q113" s="7">
        <f>IF(COUNTIF('Iteration 3 - BBB'!A:A, A113) &gt; 0, 1, 0)</f>
        <v>0</v>
      </c>
      <c r="R113" s="7">
        <f>IF(COUNTIF('Iteration 3 - BBF'!A:A, A113) &gt; 0, 1, 0)</f>
        <v>0</v>
      </c>
      <c r="S113" s="7">
        <f>IF(COUNTIF('Iteration 3 - BFF'!A:A, A113) &gt; 0, 1, 0)</f>
        <v>0</v>
      </c>
      <c r="T113" s="7">
        <f>IF(COUNTIF('Iteration 3 - BFB'!A:A, A113) &gt; 0, 1, 0)</f>
        <v>0</v>
      </c>
      <c r="U113" s="7">
        <f>IF(COUNTIF('Iteration 4 - FFBB'!A:A, A113) &gt; 0, 1, 0)</f>
        <v>0</v>
      </c>
      <c r="V113" s="7">
        <f>IF(COUNTIF('Iteration 4 - FFBF'!A:A, A113) &gt; 0, 1, 0)</f>
        <v>0</v>
      </c>
      <c r="W113" s="7">
        <f>IF(COUNTIF('Iteration 4 - FBBB'!A:A, A113) &gt; 0, 1, 0)</f>
        <v>0</v>
      </c>
      <c r="X113" s="7"/>
      <c r="Y113" s="7"/>
      <c r="Z113" s="7"/>
      <c r="AA113" s="7"/>
      <c r="AB113" s="7">
        <v>1</v>
      </c>
    </row>
    <row r="114" spans="1:28" x14ac:dyDescent="0.25">
      <c r="A114" s="7" t="s">
        <v>13536</v>
      </c>
      <c r="B114" s="7" t="s">
        <v>13537</v>
      </c>
      <c r="C114" s="7">
        <v>2024</v>
      </c>
      <c r="D114" s="7" t="s">
        <v>356</v>
      </c>
      <c r="E114" s="7">
        <f t="shared" si="2"/>
        <v>0</v>
      </c>
      <c r="F114" s="7">
        <f>IF(COUNTIF('Start Set'!A:A, A114) &gt; 0, 1, 0)</f>
        <v>0</v>
      </c>
      <c r="G114" s="7">
        <f>IF(COUNTIF('Iteration 1 - Forward'!A:A, A114) &gt; 0, 1, 0)</f>
        <v>0</v>
      </c>
      <c r="H114" s="7">
        <f>IF(COUNTIF('Iteration 1 - Backward'!A:A, A114) &gt; 0, 1, 0)</f>
        <v>0</v>
      </c>
      <c r="I114" s="7">
        <f>IF(COUNTIF('Iteration 2 - Forward-Forward'!A:A, A114) &gt; 0, 1, 0)</f>
        <v>0</v>
      </c>
      <c r="J114" s="7">
        <f>IF(COUNTIF('Iteration 2 - Forward-Backward'!A:A, A114) &gt; 0, 1, 0)</f>
        <v>0</v>
      </c>
      <c r="K114" s="7">
        <f>IF(COUNTIF('Iteration 2 - Backward-Backward'!A:A, A114) &gt; 0, 1, 0)</f>
        <v>0</v>
      </c>
      <c r="L114" s="7">
        <f>IF(COUNTIF('Iteration 2 - Backward-Forward'!A:A, A114) &gt; 0, 1, 0)</f>
        <v>0</v>
      </c>
      <c r="M114" s="7">
        <f>IF(COUNTIF('Iteration 3 - FFF'!A:A, A114) &gt; 0, 1, 0)</f>
        <v>0</v>
      </c>
      <c r="N114" s="7">
        <f>IF(COUNTIF('Iteration 3 - FFB'!A:A, A114) &gt; 0, 1, 0)</f>
        <v>0</v>
      </c>
      <c r="O114" s="7">
        <f>IF(COUNTIF('Iteration 3 - FBF'!A:A, A114) &gt; 0, 1, 0)</f>
        <v>0</v>
      </c>
      <c r="P114" s="7">
        <f>IF(COUNTIF('Iteration 3 - FBB'!A:A, A114) &gt; 0, 1, 0)</f>
        <v>0</v>
      </c>
      <c r="Q114" s="7">
        <f>IF(COUNTIF('Iteration 3 - BBB'!A:A, A114) &gt; 0, 1, 0)</f>
        <v>0</v>
      </c>
      <c r="R114" s="7">
        <f>IF(COUNTIF('Iteration 3 - BBF'!A:A, A114) &gt; 0, 1, 0)</f>
        <v>0</v>
      </c>
      <c r="S114" s="7">
        <f>IF(COUNTIF('Iteration 3 - BFF'!A:A, A114) &gt; 0, 1, 0)</f>
        <v>0</v>
      </c>
      <c r="T114" s="7">
        <f>IF(COUNTIF('Iteration 3 - BFB'!A:A, A114) &gt; 0, 1, 0)</f>
        <v>0</v>
      </c>
      <c r="U114" s="7">
        <f>IF(COUNTIF('Iteration 4 - FFBB'!A:A, A114) &gt; 0, 1, 0)</f>
        <v>0</v>
      </c>
      <c r="V114" s="7">
        <f>IF(COUNTIF('Iteration 4 - FFBF'!A:A, A114) &gt; 0, 1, 0)</f>
        <v>0</v>
      </c>
      <c r="W114" s="7">
        <f>IF(COUNTIF('Iteration 4 - FBBB'!A:A, A114) &gt; 0, 1, 0)</f>
        <v>0</v>
      </c>
      <c r="X114" s="7"/>
      <c r="Y114" s="7"/>
      <c r="Z114" s="7"/>
      <c r="AA114" s="7"/>
      <c r="AB114" s="7">
        <v>1</v>
      </c>
    </row>
    <row r="115" spans="1:28" x14ac:dyDescent="0.25">
      <c r="A115" s="7" t="s">
        <v>13538</v>
      </c>
      <c r="B115" s="7" t="s">
        <v>13539</v>
      </c>
      <c r="C115" s="7">
        <v>2023</v>
      </c>
      <c r="D115" s="7" t="s">
        <v>13893</v>
      </c>
      <c r="E115" s="7">
        <f t="shared" si="2"/>
        <v>0</v>
      </c>
      <c r="F115" s="7">
        <f>IF(COUNTIF('Start Set'!A:A, A115) &gt; 0, 1, 0)</f>
        <v>0</v>
      </c>
      <c r="G115" s="7">
        <f>IF(COUNTIF('Iteration 1 - Forward'!A:A, A115) &gt; 0, 1, 0)</f>
        <v>0</v>
      </c>
      <c r="H115" s="7">
        <f>IF(COUNTIF('Iteration 1 - Backward'!A:A, A115) &gt; 0, 1, 0)</f>
        <v>0</v>
      </c>
      <c r="I115" s="7">
        <f>IF(COUNTIF('Iteration 2 - Forward-Forward'!A:A, A115) &gt; 0, 1, 0)</f>
        <v>0</v>
      </c>
      <c r="J115" s="7">
        <f>IF(COUNTIF('Iteration 2 - Forward-Backward'!A:A, A115) &gt; 0, 1, 0)</f>
        <v>0</v>
      </c>
      <c r="K115" s="7">
        <f>IF(COUNTIF('Iteration 2 - Backward-Backward'!A:A, A115) &gt; 0, 1, 0)</f>
        <v>0</v>
      </c>
      <c r="L115" s="7">
        <f>IF(COUNTIF('Iteration 2 - Backward-Forward'!A:A, A115) &gt; 0, 1, 0)</f>
        <v>0</v>
      </c>
      <c r="M115" s="7">
        <f>IF(COUNTIF('Iteration 3 - FFF'!A:A, A115) &gt; 0, 1, 0)</f>
        <v>0</v>
      </c>
      <c r="N115" s="7">
        <f>IF(COUNTIF('Iteration 3 - FFB'!A:A, A115) &gt; 0, 1, 0)</f>
        <v>0</v>
      </c>
      <c r="O115" s="7">
        <f>IF(COUNTIF('Iteration 3 - FBF'!A:A, A115) &gt; 0, 1, 0)</f>
        <v>0</v>
      </c>
      <c r="P115" s="7">
        <f>IF(COUNTIF('Iteration 3 - FBB'!A:A, A115) &gt; 0, 1, 0)</f>
        <v>0</v>
      </c>
      <c r="Q115" s="7">
        <f>IF(COUNTIF('Iteration 3 - BBB'!A:A, A115) &gt; 0, 1, 0)</f>
        <v>0</v>
      </c>
      <c r="R115" s="7">
        <f>IF(COUNTIF('Iteration 3 - BBF'!A:A, A115) &gt; 0, 1, 0)</f>
        <v>0</v>
      </c>
      <c r="S115" s="7">
        <f>IF(COUNTIF('Iteration 3 - BFF'!A:A, A115) &gt; 0, 1, 0)</f>
        <v>0</v>
      </c>
      <c r="T115" s="7">
        <f>IF(COUNTIF('Iteration 3 - BFB'!A:A, A115) &gt; 0, 1, 0)</f>
        <v>0</v>
      </c>
      <c r="U115" s="7">
        <f>IF(COUNTIF('Iteration 4 - FFBB'!A:A, A115) &gt; 0, 1, 0)</f>
        <v>0</v>
      </c>
      <c r="V115" s="7">
        <f>IF(COUNTIF('Iteration 4 - FFBF'!A:A, A115) &gt; 0, 1, 0)</f>
        <v>0</v>
      </c>
      <c r="W115" s="7">
        <f>IF(COUNTIF('Iteration 4 - FBBB'!A:A, A115) &gt; 0, 1, 0)</f>
        <v>0</v>
      </c>
      <c r="X115" s="7"/>
      <c r="Y115" s="7"/>
      <c r="Z115" s="7"/>
      <c r="AA115" s="7"/>
      <c r="AB115" s="7">
        <v>1</v>
      </c>
    </row>
    <row r="116" spans="1:28" x14ac:dyDescent="0.25">
      <c r="A116" s="7" t="s">
        <v>13542</v>
      </c>
      <c r="B116" s="7" t="s">
        <v>13543</v>
      </c>
      <c r="C116" s="7">
        <v>2025</v>
      </c>
      <c r="D116" s="7" t="s">
        <v>13887</v>
      </c>
      <c r="E116" s="7">
        <f t="shared" ref="E116:E147" si="3">--(ROW(A116)&lt;&gt;MATCH(A116,$A:$A,0))</f>
        <v>0</v>
      </c>
      <c r="F116" s="7">
        <f>IF(COUNTIF('Start Set'!A:A, A116) &gt; 0, 1, 0)</f>
        <v>0</v>
      </c>
      <c r="G116" s="7">
        <f>IF(COUNTIF('Iteration 1 - Forward'!A:A, A116) &gt; 0, 1, 0)</f>
        <v>0</v>
      </c>
      <c r="H116" s="7">
        <f>IF(COUNTIF('Iteration 1 - Backward'!A:A, A116) &gt; 0, 1, 0)</f>
        <v>0</v>
      </c>
      <c r="I116" s="7">
        <f>IF(COUNTIF('Iteration 2 - Forward-Forward'!A:A, A116) &gt; 0, 1, 0)</f>
        <v>0</v>
      </c>
      <c r="J116" s="7">
        <f>IF(COUNTIF('Iteration 2 - Forward-Backward'!A:A, A116) &gt; 0, 1, 0)</f>
        <v>0</v>
      </c>
      <c r="K116" s="7">
        <f>IF(COUNTIF('Iteration 2 - Backward-Backward'!A:A, A116) &gt; 0, 1, 0)</f>
        <v>0</v>
      </c>
      <c r="L116" s="7">
        <f>IF(COUNTIF('Iteration 2 - Backward-Forward'!A:A, A116) &gt; 0, 1, 0)</f>
        <v>0</v>
      </c>
      <c r="M116" s="7">
        <f>IF(COUNTIF('Iteration 3 - FFF'!A:A, A116) &gt; 0, 1, 0)</f>
        <v>0</v>
      </c>
      <c r="N116" s="7">
        <f>IF(COUNTIF('Iteration 3 - FFB'!A:A, A116) &gt; 0, 1, 0)</f>
        <v>0</v>
      </c>
      <c r="O116" s="7">
        <f>IF(COUNTIF('Iteration 3 - FBF'!A:A, A116) &gt; 0, 1, 0)</f>
        <v>0</v>
      </c>
      <c r="P116" s="7">
        <f>IF(COUNTIF('Iteration 3 - FBB'!A:A, A116) &gt; 0, 1, 0)</f>
        <v>0</v>
      </c>
      <c r="Q116" s="7">
        <f>IF(COUNTIF('Iteration 3 - BBB'!A:A, A116) &gt; 0, 1, 0)</f>
        <v>0</v>
      </c>
      <c r="R116" s="7">
        <f>IF(COUNTIF('Iteration 3 - BBF'!A:A, A116) &gt; 0, 1, 0)</f>
        <v>0</v>
      </c>
      <c r="S116" s="7">
        <f>IF(COUNTIF('Iteration 3 - BFF'!A:A, A116) &gt; 0, 1, 0)</f>
        <v>0</v>
      </c>
      <c r="T116" s="7">
        <f>IF(COUNTIF('Iteration 3 - BFB'!A:A, A116) &gt; 0, 1, 0)</f>
        <v>0</v>
      </c>
      <c r="U116" s="7">
        <f>IF(COUNTIF('Iteration 4 - FFBB'!A:A, A116) &gt; 0, 1, 0)</f>
        <v>0</v>
      </c>
      <c r="V116" s="7">
        <f>IF(COUNTIF('Iteration 4 - FFBF'!A:A, A116) &gt; 0, 1, 0)</f>
        <v>0</v>
      </c>
      <c r="W116" s="7">
        <f>IF(COUNTIF('Iteration 4 - FBBB'!A:A, A116) &gt; 0, 1, 0)</f>
        <v>0</v>
      </c>
      <c r="X116" s="7"/>
      <c r="Y116" s="7"/>
      <c r="Z116" s="7"/>
      <c r="AA116" s="7"/>
      <c r="AB116" s="7">
        <v>1</v>
      </c>
    </row>
    <row r="117" spans="1:28" x14ac:dyDescent="0.25">
      <c r="A117" s="7" t="s">
        <v>13544</v>
      </c>
      <c r="B117" s="7" t="s">
        <v>13545</v>
      </c>
      <c r="C117" s="7">
        <v>2025</v>
      </c>
      <c r="D117" s="7" t="s">
        <v>737</v>
      </c>
      <c r="E117" s="7">
        <f t="shared" si="3"/>
        <v>0</v>
      </c>
      <c r="F117" s="7">
        <f>IF(COUNTIF('Start Set'!A:A, A117) &gt; 0, 1, 0)</f>
        <v>0</v>
      </c>
      <c r="G117" s="7">
        <f>IF(COUNTIF('Iteration 1 - Forward'!A:A, A117) &gt; 0, 1, 0)</f>
        <v>0</v>
      </c>
      <c r="H117" s="7">
        <f>IF(COUNTIF('Iteration 1 - Backward'!A:A, A117) &gt; 0, 1, 0)</f>
        <v>0</v>
      </c>
      <c r="I117" s="7">
        <f>IF(COUNTIF('Iteration 2 - Forward-Forward'!A:A, A117) &gt; 0, 1, 0)</f>
        <v>0</v>
      </c>
      <c r="J117" s="7">
        <f>IF(COUNTIF('Iteration 2 - Forward-Backward'!A:A, A117) &gt; 0, 1, 0)</f>
        <v>0</v>
      </c>
      <c r="K117" s="7">
        <f>IF(COUNTIF('Iteration 2 - Backward-Backward'!A:A, A117) &gt; 0, 1, 0)</f>
        <v>0</v>
      </c>
      <c r="L117" s="7">
        <f>IF(COUNTIF('Iteration 2 - Backward-Forward'!A:A, A117) &gt; 0, 1, 0)</f>
        <v>0</v>
      </c>
      <c r="M117" s="7">
        <f>IF(COUNTIF('Iteration 3 - FFF'!A:A, A117) &gt; 0, 1, 0)</f>
        <v>0</v>
      </c>
      <c r="N117" s="7">
        <f>IF(COUNTIF('Iteration 3 - FFB'!A:A, A117) &gt; 0, 1, 0)</f>
        <v>0</v>
      </c>
      <c r="O117" s="7">
        <f>IF(COUNTIF('Iteration 3 - FBF'!A:A, A117) &gt; 0, 1, 0)</f>
        <v>0</v>
      </c>
      <c r="P117" s="7">
        <f>IF(COUNTIF('Iteration 3 - FBB'!A:A, A117) &gt; 0, 1, 0)</f>
        <v>0</v>
      </c>
      <c r="Q117" s="7">
        <f>IF(COUNTIF('Iteration 3 - BBB'!A:A, A117) &gt; 0, 1, 0)</f>
        <v>0</v>
      </c>
      <c r="R117" s="7">
        <f>IF(COUNTIF('Iteration 3 - BBF'!A:A, A117) &gt; 0, 1, 0)</f>
        <v>0</v>
      </c>
      <c r="S117" s="7">
        <f>IF(COUNTIF('Iteration 3 - BFF'!A:A, A117) &gt; 0, 1, 0)</f>
        <v>0</v>
      </c>
      <c r="T117" s="7">
        <f>IF(COUNTIF('Iteration 3 - BFB'!A:A, A117) &gt; 0, 1, 0)</f>
        <v>0</v>
      </c>
      <c r="U117" s="7">
        <f>IF(COUNTIF('Iteration 4 - FFBB'!A:A, A117) &gt; 0, 1, 0)</f>
        <v>0</v>
      </c>
      <c r="V117" s="7">
        <f>IF(COUNTIF('Iteration 4 - FFBF'!A:A, A117) &gt; 0, 1, 0)</f>
        <v>0</v>
      </c>
      <c r="W117" s="7">
        <f>IF(COUNTIF('Iteration 4 - FBBB'!A:A, A117) &gt; 0, 1, 0)</f>
        <v>0</v>
      </c>
      <c r="X117" s="7"/>
      <c r="Y117" s="7"/>
      <c r="Z117" s="7"/>
      <c r="AA117" s="7"/>
      <c r="AB117" s="7">
        <v>1</v>
      </c>
    </row>
    <row r="118" spans="1:28" x14ac:dyDescent="0.25">
      <c r="A118" s="7" t="s">
        <v>13546</v>
      </c>
      <c r="B118" s="7" t="s">
        <v>13547</v>
      </c>
      <c r="C118" s="7">
        <v>2022</v>
      </c>
      <c r="D118" s="7" t="s">
        <v>31</v>
      </c>
      <c r="E118" s="7">
        <f t="shared" si="3"/>
        <v>0</v>
      </c>
      <c r="F118" s="7">
        <f>IF(COUNTIF('Start Set'!A:A, A118) &gt; 0, 1, 0)</f>
        <v>0</v>
      </c>
      <c r="G118" s="7">
        <f>IF(COUNTIF('Iteration 1 - Forward'!A:A, A118) &gt; 0, 1, 0)</f>
        <v>0</v>
      </c>
      <c r="H118" s="7">
        <f>IF(COUNTIF('Iteration 1 - Backward'!A:A, A118) &gt; 0, 1, 0)</f>
        <v>0</v>
      </c>
      <c r="I118" s="7">
        <f>IF(COUNTIF('Iteration 2 - Forward-Forward'!A:A, A118) &gt; 0, 1, 0)</f>
        <v>0</v>
      </c>
      <c r="J118" s="7">
        <f>IF(COUNTIF('Iteration 2 - Forward-Backward'!A:A, A118) &gt; 0, 1, 0)</f>
        <v>0</v>
      </c>
      <c r="K118" s="7">
        <f>IF(COUNTIF('Iteration 2 - Backward-Backward'!A:A, A118) &gt; 0, 1, 0)</f>
        <v>0</v>
      </c>
      <c r="L118" s="7">
        <f>IF(COUNTIF('Iteration 2 - Backward-Forward'!A:A, A118) &gt; 0, 1, 0)</f>
        <v>0</v>
      </c>
      <c r="M118" s="7">
        <f>IF(COUNTIF('Iteration 3 - FFF'!A:A, A118) &gt; 0, 1, 0)</f>
        <v>0</v>
      </c>
      <c r="N118" s="7">
        <f>IF(COUNTIF('Iteration 3 - FFB'!A:A, A118) &gt; 0, 1, 0)</f>
        <v>0</v>
      </c>
      <c r="O118" s="7">
        <f>IF(COUNTIF('Iteration 3 - FBF'!A:A, A118) &gt; 0, 1, 0)</f>
        <v>0</v>
      </c>
      <c r="P118" s="7">
        <f>IF(COUNTIF('Iteration 3 - FBB'!A:A, A118) &gt; 0, 1, 0)</f>
        <v>0</v>
      </c>
      <c r="Q118" s="7">
        <f>IF(COUNTIF('Iteration 3 - BBB'!A:A, A118) &gt; 0, 1, 0)</f>
        <v>0</v>
      </c>
      <c r="R118" s="7">
        <f>IF(COUNTIF('Iteration 3 - BBF'!A:A, A118) &gt; 0, 1, 0)</f>
        <v>0</v>
      </c>
      <c r="S118" s="7">
        <f>IF(COUNTIF('Iteration 3 - BFF'!A:A, A118) &gt; 0, 1, 0)</f>
        <v>0</v>
      </c>
      <c r="T118" s="7">
        <f>IF(COUNTIF('Iteration 3 - BFB'!A:A, A118) &gt; 0, 1, 0)</f>
        <v>0</v>
      </c>
      <c r="U118" s="7">
        <f>IF(COUNTIF('Iteration 4 - FFBB'!A:A, A118) &gt; 0, 1, 0)</f>
        <v>0</v>
      </c>
      <c r="V118" s="7">
        <f>IF(COUNTIF('Iteration 4 - FFBF'!A:A, A118) &gt; 0, 1, 0)</f>
        <v>0</v>
      </c>
      <c r="W118" s="7">
        <f>IF(COUNTIF('Iteration 4 - FBBB'!A:A, A118) &gt; 0, 1, 0)</f>
        <v>0</v>
      </c>
      <c r="X118" s="7"/>
      <c r="Y118" s="7"/>
      <c r="Z118" s="7"/>
      <c r="AA118" s="7"/>
      <c r="AB118" s="7">
        <v>1</v>
      </c>
    </row>
    <row r="119" spans="1:28" x14ac:dyDescent="0.25">
      <c r="A119" s="7" t="s">
        <v>13548</v>
      </c>
      <c r="B119" s="7" t="s">
        <v>13549</v>
      </c>
      <c r="C119" s="7">
        <v>2022</v>
      </c>
      <c r="D119" s="7" t="s">
        <v>2163</v>
      </c>
      <c r="E119" s="7">
        <f t="shared" si="3"/>
        <v>0</v>
      </c>
      <c r="F119" s="7">
        <f>IF(COUNTIF('Start Set'!A:A, A119) &gt; 0, 1, 0)</f>
        <v>0</v>
      </c>
      <c r="G119" s="7">
        <f>IF(COUNTIF('Iteration 1 - Forward'!A:A, A119) &gt; 0, 1, 0)</f>
        <v>0</v>
      </c>
      <c r="H119" s="7">
        <f>IF(COUNTIF('Iteration 1 - Backward'!A:A, A119) &gt; 0, 1, 0)</f>
        <v>0</v>
      </c>
      <c r="I119" s="7">
        <f>IF(COUNTIF('Iteration 2 - Forward-Forward'!A:A, A119) &gt; 0, 1, 0)</f>
        <v>0</v>
      </c>
      <c r="J119" s="7">
        <f>IF(COUNTIF('Iteration 2 - Forward-Backward'!A:A, A119) &gt; 0, 1, 0)</f>
        <v>0</v>
      </c>
      <c r="K119" s="7">
        <f>IF(COUNTIF('Iteration 2 - Backward-Backward'!A:A, A119) &gt; 0, 1, 0)</f>
        <v>0</v>
      </c>
      <c r="L119" s="7">
        <f>IF(COUNTIF('Iteration 2 - Backward-Forward'!A:A, A119) &gt; 0, 1, 0)</f>
        <v>0</v>
      </c>
      <c r="M119" s="7">
        <f>IF(COUNTIF('Iteration 3 - FFF'!A:A, A119) &gt; 0, 1, 0)</f>
        <v>0</v>
      </c>
      <c r="N119" s="7">
        <f>IF(COUNTIF('Iteration 3 - FFB'!A:A, A119) &gt; 0, 1, 0)</f>
        <v>0</v>
      </c>
      <c r="O119" s="7">
        <f>IF(COUNTIF('Iteration 3 - FBF'!A:A, A119) &gt; 0, 1, 0)</f>
        <v>0</v>
      </c>
      <c r="P119" s="7">
        <f>IF(COUNTIF('Iteration 3 - FBB'!A:A, A119) &gt; 0, 1, 0)</f>
        <v>0</v>
      </c>
      <c r="Q119" s="7">
        <f>IF(COUNTIF('Iteration 3 - BBB'!A:A, A119) &gt; 0, 1, 0)</f>
        <v>0</v>
      </c>
      <c r="R119" s="7">
        <f>IF(COUNTIF('Iteration 3 - BBF'!A:A, A119) &gt; 0, 1, 0)</f>
        <v>0</v>
      </c>
      <c r="S119" s="7">
        <f>IF(COUNTIF('Iteration 3 - BFF'!A:A, A119) &gt; 0, 1, 0)</f>
        <v>0</v>
      </c>
      <c r="T119" s="7">
        <f>IF(COUNTIF('Iteration 3 - BFB'!A:A, A119) &gt; 0, 1, 0)</f>
        <v>0</v>
      </c>
      <c r="U119" s="7">
        <f>IF(COUNTIF('Iteration 4 - FFBB'!A:A, A119) &gt; 0, 1, 0)</f>
        <v>0</v>
      </c>
      <c r="V119" s="7">
        <f>IF(COUNTIF('Iteration 4 - FFBF'!A:A, A119) &gt; 0, 1, 0)</f>
        <v>0</v>
      </c>
      <c r="W119" s="7">
        <f>IF(COUNTIF('Iteration 4 - FBBB'!A:A, A119) &gt; 0, 1, 0)</f>
        <v>0</v>
      </c>
      <c r="X119" s="7"/>
      <c r="Y119" s="7"/>
      <c r="Z119" s="7"/>
      <c r="AA119" s="7"/>
      <c r="AB119" s="7">
        <v>1</v>
      </c>
    </row>
    <row r="120" spans="1:28" x14ac:dyDescent="0.25">
      <c r="A120" s="7" t="s">
        <v>13550</v>
      </c>
      <c r="B120" s="7" t="s">
        <v>13551</v>
      </c>
      <c r="C120" s="7">
        <v>2024</v>
      </c>
      <c r="D120" s="7" t="s">
        <v>6003</v>
      </c>
      <c r="E120" s="7">
        <f t="shared" si="3"/>
        <v>0</v>
      </c>
      <c r="F120" s="7">
        <f>IF(COUNTIF('Start Set'!A:A, A120) &gt; 0, 1, 0)</f>
        <v>0</v>
      </c>
      <c r="G120" s="7">
        <f>IF(COUNTIF('Iteration 1 - Forward'!A:A, A120) &gt; 0, 1, 0)</f>
        <v>0</v>
      </c>
      <c r="H120" s="7">
        <f>IF(COUNTIF('Iteration 1 - Backward'!A:A, A120) &gt; 0, 1, 0)</f>
        <v>0</v>
      </c>
      <c r="I120" s="7">
        <f>IF(COUNTIF('Iteration 2 - Forward-Forward'!A:A, A120) &gt; 0, 1, 0)</f>
        <v>0</v>
      </c>
      <c r="J120" s="7">
        <f>IF(COUNTIF('Iteration 2 - Forward-Backward'!A:A, A120) &gt; 0, 1, 0)</f>
        <v>0</v>
      </c>
      <c r="K120" s="7">
        <f>IF(COUNTIF('Iteration 2 - Backward-Backward'!A:A, A120) &gt; 0, 1, 0)</f>
        <v>0</v>
      </c>
      <c r="L120" s="7">
        <f>IF(COUNTIF('Iteration 2 - Backward-Forward'!A:A, A120) &gt; 0, 1, 0)</f>
        <v>0</v>
      </c>
      <c r="M120" s="7">
        <f>IF(COUNTIF('Iteration 3 - FFF'!A:A, A120) &gt; 0, 1, 0)</f>
        <v>0</v>
      </c>
      <c r="N120" s="7">
        <f>IF(COUNTIF('Iteration 3 - FFB'!A:A, A120) &gt; 0, 1, 0)</f>
        <v>0</v>
      </c>
      <c r="O120" s="7">
        <f>IF(COUNTIF('Iteration 3 - FBF'!A:A, A120) &gt; 0, 1, 0)</f>
        <v>0</v>
      </c>
      <c r="P120" s="7">
        <f>IF(COUNTIF('Iteration 3 - FBB'!A:A, A120) &gt; 0, 1, 0)</f>
        <v>0</v>
      </c>
      <c r="Q120" s="7">
        <f>IF(COUNTIF('Iteration 3 - BBB'!A:A, A120) &gt; 0, 1, 0)</f>
        <v>0</v>
      </c>
      <c r="R120" s="7">
        <f>IF(COUNTIF('Iteration 3 - BBF'!A:A, A120) &gt; 0, 1, 0)</f>
        <v>0</v>
      </c>
      <c r="S120" s="7">
        <f>IF(COUNTIF('Iteration 3 - BFF'!A:A, A120) &gt; 0, 1, 0)</f>
        <v>0</v>
      </c>
      <c r="T120" s="7">
        <f>IF(COUNTIF('Iteration 3 - BFB'!A:A, A120) &gt; 0, 1, 0)</f>
        <v>0</v>
      </c>
      <c r="U120" s="7">
        <f>IF(COUNTIF('Iteration 4 - FFBB'!A:A, A120) &gt; 0, 1, 0)</f>
        <v>0</v>
      </c>
      <c r="V120" s="7">
        <f>IF(COUNTIF('Iteration 4 - FFBF'!A:A, A120) &gt; 0, 1, 0)</f>
        <v>0</v>
      </c>
      <c r="W120" s="7">
        <f>IF(COUNTIF('Iteration 4 - FBBB'!A:A, A120) &gt; 0, 1, 0)</f>
        <v>0</v>
      </c>
      <c r="X120" s="7"/>
      <c r="Y120" s="7"/>
      <c r="Z120" s="7"/>
      <c r="AA120" s="7"/>
      <c r="AB120" s="7">
        <v>1</v>
      </c>
    </row>
    <row r="121" spans="1:28" x14ac:dyDescent="0.25">
      <c r="A121" s="7" t="s">
        <v>13895</v>
      </c>
      <c r="B121" s="7" t="s">
        <v>13552</v>
      </c>
      <c r="C121" s="7">
        <v>2023</v>
      </c>
      <c r="D121" s="7" t="s">
        <v>13553</v>
      </c>
      <c r="E121" s="7">
        <f t="shared" si="3"/>
        <v>0</v>
      </c>
      <c r="F121" s="7">
        <f>IF(COUNTIF('Start Set'!A:A, A121) &gt; 0, 1, 0)</f>
        <v>0</v>
      </c>
      <c r="G121" s="7">
        <f>IF(COUNTIF('Iteration 1 - Forward'!A:A, A121) &gt; 0, 1, 0)</f>
        <v>0</v>
      </c>
      <c r="H121" s="7">
        <f>IF(COUNTIF('Iteration 1 - Backward'!A:A, A121) &gt; 0, 1, 0)</f>
        <v>0</v>
      </c>
      <c r="I121" s="7">
        <f>IF(COUNTIF('Iteration 2 - Forward-Forward'!A:A, A121) &gt; 0, 1, 0)</f>
        <v>0</v>
      </c>
      <c r="J121" s="7">
        <f>IF(COUNTIF('Iteration 2 - Forward-Backward'!A:A, A121) &gt; 0, 1, 0)</f>
        <v>0</v>
      </c>
      <c r="K121" s="7">
        <f>IF(COUNTIF('Iteration 2 - Backward-Backward'!A:A, A121) &gt; 0, 1, 0)</f>
        <v>0</v>
      </c>
      <c r="L121" s="7">
        <f>IF(COUNTIF('Iteration 2 - Backward-Forward'!A:A, A121) &gt; 0, 1, 0)</f>
        <v>0</v>
      </c>
      <c r="M121" s="7">
        <f>IF(COUNTIF('Iteration 3 - FFF'!A:A, A121) &gt; 0, 1, 0)</f>
        <v>0</v>
      </c>
      <c r="N121" s="7">
        <f>IF(COUNTIF('Iteration 3 - FFB'!A:A, A121) &gt; 0, 1, 0)</f>
        <v>0</v>
      </c>
      <c r="O121" s="7">
        <f>IF(COUNTIF('Iteration 3 - FBF'!A:A, A121) &gt; 0, 1, 0)</f>
        <v>0</v>
      </c>
      <c r="P121" s="7">
        <f>IF(COUNTIF('Iteration 3 - FBB'!A:A, A121) &gt; 0, 1, 0)</f>
        <v>0</v>
      </c>
      <c r="Q121" s="7">
        <f>IF(COUNTIF('Iteration 3 - BBB'!A:A, A121) &gt; 0, 1, 0)</f>
        <v>0</v>
      </c>
      <c r="R121" s="7">
        <f>IF(COUNTIF('Iteration 3 - BBF'!A:A, A121) &gt; 0, 1, 0)</f>
        <v>0</v>
      </c>
      <c r="S121" s="7">
        <f>IF(COUNTIF('Iteration 3 - BFF'!A:A, A121) &gt; 0, 1, 0)</f>
        <v>0</v>
      </c>
      <c r="T121" s="7">
        <f>IF(COUNTIF('Iteration 3 - BFB'!A:A, A121) &gt; 0, 1, 0)</f>
        <v>0</v>
      </c>
      <c r="U121" s="7">
        <f>IF(COUNTIF('Iteration 4 - FFBB'!A:A, A121) &gt; 0, 1, 0)</f>
        <v>0</v>
      </c>
      <c r="V121" s="7">
        <f>IF(COUNTIF('Iteration 4 - FFBF'!A:A, A121) &gt; 0, 1, 0)</f>
        <v>0</v>
      </c>
      <c r="W121" s="7">
        <f>IF(COUNTIF('Iteration 4 - FBBB'!A:A, A121) &gt; 0, 1, 0)</f>
        <v>0</v>
      </c>
      <c r="X121" s="7"/>
      <c r="Y121" s="7"/>
      <c r="Z121" s="7"/>
      <c r="AA121" s="7"/>
      <c r="AB121" s="7">
        <v>1</v>
      </c>
    </row>
    <row r="122" spans="1:28" x14ac:dyDescent="0.25">
      <c r="A122" s="7" t="s">
        <v>13556</v>
      </c>
      <c r="B122" s="7" t="s">
        <v>13557</v>
      </c>
      <c r="C122" s="7">
        <v>2025</v>
      </c>
      <c r="D122" s="7" t="s">
        <v>122</v>
      </c>
      <c r="E122" s="7">
        <f t="shared" si="3"/>
        <v>0</v>
      </c>
      <c r="F122" s="7">
        <f>IF(COUNTIF('Start Set'!A:A, A122) &gt; 0, 1, 0)</f>
        <v>0</v>
      </c>
      <c r="G122" s="7">
        <f>IF(COUNTIF('Iteration 1 - Forward'!A:A, A122) &gt; 0, 1, 0)</f>
        <v>0</v>
      </c>
      <c r="H122" s="7">
        <f>IF(COUNTIF('Iteration 1 - Backward'!A:A, A122) &gt; 0, 1, 0)</f>
        <v>0</v>
      </c>
      <c r="I122" s="7">
        <f>IF(COUNTIF('Iteration 2 - Forward-Forward'!A:A, A122) &gt; 0, 1, 0)</f>
        <v>0</v>
      </c>
      <c r="J122" s="7">
        <f>IF(COUNTIF('Iteration 2 - Forward-Backward'!A:A, A122) &gt; 0, 1, 0)</f>
        <v>0</v>
      </c>
      <c r="K122" s="7">
        <f>IF(COUNTIF('Iteration 2 - Backward-Backward'!A:A, A122) &gt; 0, 1, 0)</f>
        <v>0</v>
      </c>
      <c r="L122" s="7">
        <f>IF(COUNTIF('Iteration 2 - Backward-Forward'!A:A, A122) &gt; 0, 1, 0)</f>
        <v>0</v>
      </c>
      <c r="M122" s="7">
        <f>IF(COUNTIF('Iteration 3 - FFF'!A:A, A122) &gt; 0, 1, 0)</f>
        <v>0</v>
      </c>
      <c r="N122" s="7">
        <f>IF(COUNTIF('Iteration 3 - FFB'!A:A, A122) &gt; 0, 1, 0)</f>
        <v>0</v>
      </c>
      <c r="O122" s="7">
        <f>IF(COUNTIF('Iteration 3 - FBF'!A:A, A122) &gt; 0, 1, 0)</f>
        <v>0</v>
      </c>
      <c r="P122" s="7">
        <f>IF(COUNTIF('Iteration 3 - FBB'!A:A, A122) &gt; 0, 1, 0)</f>
        <v>0</v>
      </c>
      <c r="Q122" s="7">
        <f>IF(COUNTIF('Iteration 3 - BBB'!A:A, A122) &gt; 0, 1, 0)</f>
        <v>0</v>
      </c>
      <c r="R122" s="7">
        <f>IF(COUNTIF('Iteration 3 - BBF'!A:A, A122) &gt; 0, 1, 0)</f>
        <v>0</v>
      </c>
      <c r="S122" s="7">
        <f>IF(COUNTIF('Iteration 3 - BFF'!A:A, A122) &gt; 0, 1, 0)</f>
        <v>0</v>
      </c>
      <c r="T122" s="7">
        <f>IF(COUNTIF('Iteration 3 - BFB'!A:A, A122) &gt; 0, 1, 0)</f>
        <v>0</v>
      </c>
      <c r="U122" s="7">
        <f>IF(COUNTIF('Iteration 4 - FFBB'!A:A, A122) &gt; 0, 1, 0)</f>
        <v>0</v>
      </c>
      <c r="V122" s="7">
        <f>IF(COUNTIF('Iteration 4 - FFBF'!A:A, A122) &gt; 0, 1, 0)</f>
        <v>0</v>
      </c>
      <c r="W122" s="7">
        <f>IF(COUNTIF('Iteration 4 - FBBB'!A:A, A122) &gt; 0, 1, 0)</f>
        <v>0</v>
      </c>
      <c r="X122" s="7"/>
      <c r="Y122" s="7"/>
      <c r="Z122" s="7"/>
      <c r="AA122" s="7"/>
      <c r="AB122" s="7">
        <v>1</v>
      </c>
    </row>
    <row r="123" spans="1:28" x14ac:dyDescent="0.25">
      <c r="A123" s="7" t="s">
        <v>13558</v>
      </c>
      <c r="B123" s="7" t="s">
        <v>13559</v>
      </c>
      <c r="C123" s="7">
        <v>2024</v>
      </c>
      <c r="D123" s="7" t="s">
        <v>1249</v>
      </c>
      <c r="E123" s="7">
        <f t="shared" si="3"/>
        <v>0</v>
      </c>
      <c r="F123" s="7">
        <f>IF(COUNTIF('Start Set'!A:A, A123) &gt; 0, 1, 0)</f>
        <v>0</v>
      </c>
      <c r="G123" s="7">
        <f>IF(COUNTIF('Iteration 1 - Forward'!A:A, A123) &gt; 0, 1, 0)</f>
        <v>0</v>
      </c>
      <c r="H123" s="7">
        <f>IF(COUNTIF('Iteration 1 - Backward'!A:A, A123) &gt; 0, 1, 0)</f>
        <v>0</v>
      </c>
      <c r="I123" s="7">
        <f>IF(COUNTIF('Iteration 2 - Forward-Forward'!A:A, A123) &gt; 0, 1, 0)</f>
        <v>0</v>
      </c>
      <c r="J123" s="7">
        <f>IF(COUNTIF('Iteration 2 - Forward-Backward'!A:A, A123) &gt; 0, 1, 0)</f>
        <v>0</v>
      </c>
      <c r="K123" s="7">
        <f>IF(COUNTIF('Iteration 2 - Backward-Backward'!A:A, A123) &gt; 0, 1, 0)</f>
        <v>0</v>
      </c>
      <c r="L123" s="7">
        <f>IF(COUNTIF('Iteration 2 - Backward-Forward'!A:A, A123) &gt; 0, 1, 0)</f>
        <v>0</v>
      </c>
      <c r="M123" s="7">
        <f>IF(COUNTIF('Iteration 3 - FFF'!A:A, A123) &gt; 0, 1, 0)</f>
        <v>0</v>
      </c>
      <c r="N123" s="7">
        <f>IF(COUNTIF('Iteration 3 - FFB'!A:A, A123) &gt; 0, 1, 0)</f>
        <v>0</v>
      </c>
      <c r="O123" s="7">
        <f>IF(COUNTIF('Iteration 3 - FBF'!A:A, A123) &gt; 0, 1, 0)</f>
        <v>0</v>
      </c>
      <c r="P123" s="7">
        <f>IF(COUNTIF('Iteration 3 - FBB'!A:A, A123) &gt; 0, 1, 0)</f>
        <v>0</v>
      </c>
      <c r="Q123" s="7">
        <f>IF(COUNTIF('Iteration 3 - BBB'!A:A, A123) &gt; 0, 1, 0)</f>
        <v>0</v>
      </c>
      <c r="R123" s="7">
        <f>IF(COUNTIF('Iteration 3 - BBF'!A:A, A123) &gt; 0, 1, 0)</f>
        <v>0</v>
      </c>
      <c r="S123" s="7">
        <f>IF(COUNTIF('Iteration 3 - BFF'!A:A, A123) &gt; 0, 1, 0)</f>
        <v>0</v>
      </c>
      <c r="T123" s="7">
        <f>IF(COUNTIF('Iteration 3 - BFB'!A:A, A123) &gt; 0, 1, 0)</f>
        <v>0</v>
      </c>
      <c r="U123" s="7">
        <f>IF(COUNTIF('Iteration 4 - FFBB'!A:A, A123) &gt; 0, 1, 0)</f>
        <v>0</v>
      </c>
      <c r="V123" s="7">
        <f>IF(COUNTIF('Iteration 4 - FFBF'!A:A, A123) &gt; 0, 1, 0)</f>
        <v>0</v>
      </c>
      <c r="W123" s="7">
        <f>IF(COUNTIF('Iteration 4 - FBBB'!A:A, A123) &gt; 0, 1, 0)</f>
        <v>0</v>
      </c>
      <c r="X123" s="7"/>
      <c r="Y123" s="7"/>
      <c r="Z123" s="7"/>
      <c r="AA123" s="7"/>
      <c r="AB123" s="7">
        <v>1</v>
      </c>
    </row>
    <row r="124" spans="1:28" x14ac:dyDescent="0.25">
      <c r="A124" s="7" t="s">
        <v>13560</v>
      </c>
      <c r="B124" s="7" t="s">
        <v>13561</v>
      </c>
      <c r="C124" s="7">
        <v>2025</v>
      </c>
      <c r="D124" s="7" t="s">
        <v>532</v>
      </c>
      <c r="E124" s="7">
        <f t="shared" si="3"/>
        <v>0</v>
      </c>
      <c r="F124" s="7">
        <f>IF(COUNTIF('Start Set'!A:A, A124) &gt; 0, 1, 0)</f>
        <v>0</v>
      </c>
      <c r="G124" s="7">
        <f>IF(COUNTIF('Iteration 1 - Forward'!A:A, A124) &gt; 0, 1, 0)</f>
        <v>0</v>
      </c>
      <c r="H124" s="7">
        <f>IF(COUNTIF('Iteration 1 - Backward'!A:A, A124) &gt; 0, 1, 0)</f>
        <v>0</v>
      </c>
      <c r="I124" s="7">
        <f>IF(COUNTIF('Iteration 2 - Forward-Forward'!A:A, A124) &gt; 0, 1, 0)</f>
        <v>0</v>
      </c>
      <c r="J124" s="7">
        <f>IF(COUNTIF('Iteration 2 - Forward-Backward'!A:A, A124) &gt; 0, 1, 0)</f>
        <v>0</v>
      </c>
      <c r="K124" s="7">
        <f>IF(COUNTIF('Iteration 2 - Backward-Backward'!A:A, A124) &gt; 0, 1, 0)</f>
        <v>0</v>
      </c>
      <c r="L124" s="7">
        <f>IF(COUNTIF('Iteration 2 - Backward-Forward'!A:A, A124) &gt; 0, 1, 0)</f>
        <v>0</v>
      </c>
      <c r="M124" s="7">
        <f>IF(COUNTIF('Iteration 3 - FFF'!A:A, A124) &gt; 0, 1, 0)</f>
        <v>0</v>
      </c>
      <c r="N124" s="7">
        <f>IF(COUNTIF('Iteration 3 - FFB'!A:A, A124) &gt; 0, 1, 0)</f>
        <v>0</v>
      </c>
      <c r="O124" s="7">
        <f>IF(COUNTIF('Iteration 3 - FBF'!A:A, A124) &gt; 0, 1, 0)</f>
        <v>0</v>
      </c>
      <c r="P124" s="7">
        <f>IF(COUNTIF('Iteration 3 - FBB'!A:A, A124) &gt; 0, 1, 0)</f>
        <v>0</v>
      </c>
      <c r="Q124" s="7">
        <f>IF(COUNTIF('Iteration 3 - BBB'!A:A, A124) &gt; 0, 1, 0)</f>
        <v>0</v>
      </c>
      <c r="R124" s="7">
        <f>IF(COUNTIF('Iteration 3 - BBF'!A:A, A124) &gt; 0, 1, 0)</f>
        <v>0</v>
      </c>
      <c r="S124" s="7">
        <f>IF(COUNTIF('Iteration 3 - BFF'!A:A, A124) &gt; 0, 1, 0)</f>
        <v>0</v>
      </c>
      <c r="T124" s="7">
        <f>IF(COUNTIF('Iteration 3 - BFB'!A:A, A124) &gt; 0, 1, 0)</f>
        <v>0</v>
      </c>
      <c r="U124" s="7">
        <f>IF(COUNTIF('Iteration 4 - FFBB'!A:A, A124) &gt; 0, 1, 0)</f>
        <v>0</v>
      </c>
      <c r="V124" s="7">
        <f>IF(COUNTIF('Iteration 4 - FFBF'!A:A, A124) &gt; 0, 1, 0)</f>
        <v>0</v>
      </c>
      <c r="W124" s="7">
        <f>IF(COUNTIF('Iteration 4 - FBBB'!A:A, A124) &gt; 0, 1, 0)</f>
        <v>0</v>
      </c>
      <c r="X124" s="7"/>
      <c r="Y124" s="7"/>
      <c r="Z124" s="7"/>
      <c r="AA124" s="7"/>
      <c r="AB124" s="7">
        <v>1</v>
      </c>
    </row>
    <row r="125" spans="1:28" x14ac:dyDescent="0.25">
      <c r="A125" s="7" t="s">
        <v>13564</v>
      </c>
      <c r="B125" s="7" t="s">
        <v>13565</v>
      </c>
      <c r="C125" s="7">
        <v>2025</v>
      </c>
      <c r="D125" s="7" t="s">
        <v>13897</v>
      </c>
      <c r="E125" s="7">
        <f t="shared" si="3"/>
        <v>0</v>
      </c>
      <c r="F125" s="7">
        <f>IF(COUNTIF('Start Set'!A:A, A125) &gt; 0, 1, 0)</f>
        <v>0</v>
      </c>
      <c r="G125" s="7">
        <f>IF(COUNTIF('Iteration 1 - Forward'!A:A, A125) &gt; 0, 1, 0)</f>
        <v>0</v>
      </c>
      <c r="H125" s="7">
        <f>IF(COUNTIF('Iteration 1 - Backward'!A:A, A125) &gt; 0, 1, 0)</f>
        <v>0</v>
      </c>
      <c r="I125" s="7">
        <f>IF(COUNTIF('Iteration 2 - Forward-Forward'!A:A, A125) &gt; 0, 1, 0)</f>
        <v>0</v>
      </c>
      <c r="J125" s="7">
        <f>IF(COUNTIF('Iteration 2 - Forward-Backward'!A:A, A125) &gt; 0, 1, 0)</f>
        <v>0</v>
      </c>
      <c r="K125" s="7">
        <f>IF(COUNTIF('Iteration 2 - Backward-Backward'!A:A, A125) &gt; 0, 1, 0)</f>
        <v>0</v>
      </c>
      <c r="L125" s="7">
        <f>IF(COUNTIF('Iteration 2 - Backward-Forward'!A:A, A125) &gt; 0, 1, 0)</f>
        <v>0</v>
      </c>
      <c r="M125" s="7">
        <f>IF(COUNTIF('Iteration 3 - FFF'!A:A, A125) &gt; 0, 1, 0)</f>
        <v>0</v>
      </c>
      <c r="N125" s="7">
        <f>IF(COUNTIF('Iteration 3 - FFB'!A:A, A125) &gt; 0, 1, 0)</f>
        <v>0</v>
      </c>
      <c r="O125" s="7">
        <f>IF(COUNTIF('Iteration 3 - FBF'!A:A, A125) &gt; 0, 1, 0)</f>
        <v>0</v>
      </c>
      <c r="P125" s="7">
        <f>IF(COUNTIF('Iteration 3 - FBB'!A:A, A125) &gt; 0, 1, 0)</f>
        <v>0</v>
      </c>
      <c r="Q125" s="7">
        <f>IF(COUNTIF('Iteration 3 - BBB'!A:A, A125) &gt; 0, 1, 0)</f>
        <v>0</v>
      </c>
      <c r="R125" s="7">
        <f>IF(COUNTIF('Iteration 3 - BBF'!A:A, A125) &gt; 0, 1, 0)</f>
        <v>0</v>
      </c>
      <c r="S125" s="7">
        <f>IF(COUNTIF('Iteration 3 - BFF'!A:A, A125) &gt; 0, 1, 0)</f>
        <v>0</v>
      </c>
      <c r="T125" s="7">
        <f>IF(COUNTIF('Iteration 3 - BFB'!A:A, A125) &gt; 0, 1, 0)</f>
        <v>0</v>
      </c>
      <c r="U125" s="7">
        <f>IF(COUNTIF('Iteration 4 - FFBB'!A:A, A125) &gt; 0, 1, 0)</f>
        <v>0</v>
      </c>
      <c r="V125" s="7">
        <f>IF(COUNTIF('Iteration 4 - FFBF'!A:A, A125) &gt; 0, 1, 0)</f>
        <v>0</v>
      </c>
      <c r="W125" s="7">
        <f>IF(COUNTIF('Iteration 4 - FBBB'!A:A, A125) &gt; 0, 1, 0)</f>
        <v>0</v>
      </c>
      <c r="X125" s="7"/>
      <c r="Y125" s="7"/>
      <c r="Z125" s="7"/>
      <c r="AA125" s="7"/>
      <c r="AB125" s="7">
        <v>1</v>
      </c>
    </row>
    <row r="126" spans="1:28" x14ac:dyDescent="0.25">
      <c r="A126" s="7" t="s">
        <v>13566</v>
      </c>
      <c r="B126" s="7" t="s">
        <v>13567</v>
      </c>
      <c r="C126" s="7">
        <v>2025</v>
      </c>
      <c r="D126" s="7" t="s">
        <v>356</v>
      </c>
      <c r="E126" s="7">
        <f t="shared" si="3"/>
        <v>0</v>
      </c>
      <c r="F126" s="7">
        <f>IF(COUNTIF('Start Set'!A:A, A126) &gt; 0, 1, 0)</f>
        <v>0</v>
      </c>
      <c r="G126" s="7">
        <f>IF(COUNTIF('Iteration 1 - Forward'!A:A, A126) &gt; 0, 1, 0)</f>
        <v>0</v>
      </c>
      <c r="H126" s="7">
        <f>IF(COUNTIF('Iteration 1 - Backward'!A:A, A126) &gt; 0, 1, 0)</f>
        <v>0</v>
      </c>
      <c r="I126" s="7">
        <f>IF(COUNTIF('Iteration 2 - Forward-Forward'!A:A, A126) &gt; 0, 1, 0)</f>
        <v>0</v>
      </c>
      <c r="J126" s="7">
        <f>IF(COUNTIF('Iteration 2 - Forward-Backward'!A:A, A126) &gt; 0, 1, 0)</f>
        <v>0</v>
      </c>
      <c r="K126" s="7">
        <f>IF(COUNTIF('Iteration 2 - Backward-Backward'!A:A, A126) &gt; 0, 1, 0)</f>
        <v>0</v>
      </c>
      <c r="L126" s="7">
        <f>IF(COUNTIF('Iteration 2 - Backward-Forward'!A:A, A126) &gt; 0, 1, 0)</f>
        <v>0</v>
      </c>
      <c r="M126" s="7">
        <f>IF(COUNTIF('Iteration 3 - FFF'!A:A, A126) &gt; 0, 1, 0)</f>
        <v>0</v>
      </c>
      <c r="N126" s="7">
        <f>IF(COUNTIF('Iteration 3 - FFB'!A:A, A126) &gt; 0, 1, 0)</f>
        <v>0</v>
      </c>
      <c r="O126" s="7">
        <f>IF(COUNTIF('Iteration 3 - FBF'!A:A, A126) &gt; 0, 1, 0)</f>
        <v>0</v>
      </c>
      <c r="P126" s="7">
        <f>IF(COUNTIF('Iteration 3 - FBB'!A:A, A126) &gt; 0, 1, 0)</f>
        <v>0</v>
      </c>
      <c r="Q126" s="7">
        <f>IF(COUNTIF('Iteration 3 - BBB'!A:A, A126) &gt; 0, 1, 0)</f>
        <v>0</v>
      </c>
      <c r="R126" s="7">
        <f>IF(COUNTIF('Iteration 3 - BBF'!A:A, A126) &gt; 0, 1, 0)</f>
        <v>0</v>
      </c>
      <c r="S126" s="7">
        <f>IF(COUNTIF('Iteration 3 - BFF'!A:A, A126) &gt; 0, 1, 0)</f>
        <v>0</v>
      </c>
      <c r="T126" s="7">
        <f>IF(COUNTIF('Iteration 3 - BFB'!A:A, A126) &gt; 0, 1, 0)</f>
        <v>0</v>
      </c>
      <c r="U126" s="7">
        <f>IF(COUNTIF('Iteration 4 - FFBB'!A:A, A126) &gt; 0, 1, 0)</f>
        <v>0</v>
      </c>
      <c r="V126" s="7">
        <f>IF(COUNTIF('Iteration 4 - FFBF'!A:A, A126) &gt; 0, 1, 0)</f>
        <v>0</v>
      </c>
      <c r="W126" s="7">
        <f>IF(COUNTIF('Iteration 4 - FBBB'!A:A, A126) &gt; 0, 1, 0)</f>
        <v>0</v>
      </c>
      <c r="X126" s="7"/>
      <c r="Y126" s="7"/>
      <c r="Z126" s="7"/>
      <c r="AA126" s="7"/>
      <c r="AB126" s="7">
        <v>1</v>
      </c>
    </row>
    <row r="127" spans="1:28" x14ac:dyDescent="0.25">
      <c r="A127" s="7" t="s">
        <v>13572</v>
      </c>
      <c r="B127" s="7" t="s">
        <v>13573</v>
      </c>
      <c r="C127" s="7">
        <v>2025</v>
      </c>
      <c r="D127" s="7" t="s">
        <v>697</v>
      </c>
      <c r="E127" s="7">
        <f t="shared" si="3"/>
        <v>0</v>
      </c>
      <c r="F127" s="7">
        <f>IF(COUNTIF('Start Set'!A:A, A127) &gt; 0, 1, 0)</f>
        <v>0</v>
      </c>
      <c r="G127" s="7">
        <f>IF(COUNTIF('Iteration 1 - Forward'!A:A, A127) &gt; 0, 1, 0)</f>
        <v>0</v>
      </c>
      <c r="H127" s="7">
        <f>IF(COUNTIF('Iteration 1 - Backward'!A:A, A127) &gt; 0, 1, 0)</f>
        <v>0</v>
      </c>
      <c r="I127" s="7">
        <f>IF(COUNTIF('Iteration 2 - Forward-Forward'!A:A, A127) &gt; 0, 1, 0)</f>
        <v>0</v>
      </c>
      <c r="J127" s="7">
        <f>IF(COUNTIF('Iteration 2 - Forward-Backward'!A:A, A127) &gt; 0, 1, 0)</f>
        <v>0</v>
      </c>
      <c r="K127" s="7">
        <f>IF(COUNTIF('Iteration 2 - Backward-Backward'!A:A, A127) &gt; 0, 1, 0)</f>
        <v>0</v>
      </c>
      <c r="L127" s="7">
        <f>IF(COUNTIF('Iteration 2 - Backward-Forward'!A:A, A127) &gt; 0, 1, 0)</f>
        <v>0</v>
      </c>
      <c r="M127" s="7">
        <f>IF(COUNTIF('Iteration 3 - FFF'!A:A, A127) &gt; 0, 1, 0)</f>
        <v>0</v>
      </c>
      <c r="N127" s="7">
        <f>IF(COUNTIF('Iteration 3 - FFB'!A:A, A127) &gt; 0, 1, 0)</f>
        <v>0</v>
      </c>
      <c r="O127" s="7">
        <f>IF(COUNTIF('Iteration 3 - FBF'!A:A, A127) &gt; 0, 1, 0)</f>
        <v>0</v>
      </c>
      <c r="P127" s="7">
        <f>IF(COUNTIF('Iteration 3 - FBB'!A:A, A127) &gt; 0, 1, 0)</f>
        <v>0</v>
      </c>
      <c r="Q127" s="7">
        <f>IF(COUNTIF('Iteration 3 - BBB'!A:A, A127) &gt; 0, 1, 0)</f>
        <v>0</v>
      </c>
      <c r="R127" s="7">
        <f>IF(COUNTIF('Iteration 3 - BBF'!A:A, A127) &gt; 0, 1, 0)</f>
        <v>0</v>
      </c>
      <c r="S127" s="7">
        <f>IF(COUNTIF('Iteration 3 - BFF'!A:A, A127) &gt; 0, 1, 0)</f>
        <v>0</v>
      </c>
      <c r="T127" s="7">
        <f>IF(COUNTIF('Iteration 3 - BFB'!A:A, A127) &gt; 0, 1, 0)</f>
        <v>0</v>
      </c>
      <c r="U127" s="7">
        <f>IF(COUNTIF('Iteration 4 - FFBB'!A:A, A127) &gt; 0, 1, 0)</f>
        <v>0</v>
      </c>
      <c r="V127" s="7">
        <f>IF(COUNTIF('Iteration 4 - FFBF'!A:A, A127) &gt; 0, 1, 0)</f>
        <v>0</v>
      </c>
      <c r="W127" s="7">
        <f>IF(COUNTIF('Iteration 4 - FBBB'!A:A, A127) &gt; 0, 1, 0)</f>
        <v>0</v>
      </c>
      <c r="X127" s="7"/>
      <c r="Y127" s="7"/>
      <c r="Z127" s="7"/>
      <c r="AA127" s="7"/>
      <c r="AB127" s="7">
        <v>1</v>
      </c>
    </row>
    <row r="128" spans="1:28" x14ac:dyDescent="0.25">
      <c r="A128" s="7" t="s">
        <v>13574</v>
      </c>
      <c r="B128" s="7" t="s">
        <v>13575</v>
      </c>
      <c r="C128" s="7">
        <v>2024</v>
      </c>
      <c r="D128" s="7" t="s">
        <v>13898</v>
      </c>
      <c r="E128" s="7">
        <f t="shared" si="3"/>
        <v>0</v>
      </c>
      <c r="F128" s="7">
        <f>IF(COUNTIF('Start Set'!A:A, A128) &gt; 0, 1, 0)</f>
        <v>0</v>
      </c>
      <c r="G128" s="7">
        <f>IF(COUNTIF('Iteration 1 - Forward'!A:A, A128) &gt; 0, 1, 0)</f>
        <v>0</v>
      </c>
      <c r="H128" s="7">
        <f>IF(COUNTIF('Iteration 1 - Backward'!A:A, A128) &gt; 0, 1, 0)</f>
        <v>0</v>
      </c>
      <c r="I128" s="7">
        <f>IF(COUNTIF('Iteration 2 - Forward-Forward'!A:A, A128) &gt; 0, 1, 0)</f>
        <v>0</v>
      </c>
      <c r="J128" s="7">
        <f>IF(COUNTIF('Iteration 2 - Forward-Backward'!A:A, A128) &gt; 0, 1, 0)</f>
        <v>0</v>
      </c>
      <c r="K128" s="7">
        <f>IF(COUNTIF('Iteration 2 - Backward-Backward'!A:A, A128) &gt; 0, 1, 0)</f>
        <v>0</v>
      </c>
      <c r="L128" s="7">
        <f>IF(COUNTIF('Iteration 2 - Backward-Forward'!A:A, A128) &gt; 0, 1, 0)</f>
        <v>0</v>
      </c>
      <c r="M128" s="7">
        <f>IF(COUNTIF('Iteration 3 - FFF'!A:A, A128) &gt; 0, 1, 0)</f>
        <v>0</v>
      </c>
      <c r="N128" s="7">
        <f>IF(COUNTIF('Iteration 3 - FFB'!A:A, A128) &gt; 0, 1, 0)</f>
        <v>0</v>
      </c>
      <c r="O128" s="7">
        <f>IF(COUNTIF('Iteration 3 - FBF'!A:A, A128) &gt; 0, 1, 0)</f>
        <v>0</v>
      </c>
      <c r="P128" s="7">
        <f>IF(COUNTIF('Iteration 3 - FBB'!A:A, A128) &gt; 0, 1, 0)</f>
        <v>0</v>
      </c>
      <c r="Q128" s="7">
        <f>IF(COUNTIF('Iteration 3 - BBB'!A:A, A128) &gt; 0, 1, 0)</f>
        <v>0</v>
      </c>
      <c r="R128" s="7">
        <f>IF(COUNTIF('Iteration 3 - BBF'!A:A, A128) &gt; 0, 1, 0)</f>
        <v>0</v>
      </c>
      <c r="S128" s="7">
        <f>IF(COUNTIF('Iteration 3 - BFF'!A:A, A128) &gt; 0, 1, 0)</f>
        <v>0</v>
      </c>
      <c r="T128" s="7">
        <f>IF(COUNTIF('Iteration 3 - BFB'!A:A, A128) &gt; 0, 1, 0)</f>
        <v>0</v>
      </c>
      <c r="U128" s="7">
        <f>IF(COUNTIF('Iteration 4 - FFBB'!A:A, A128) &gt; 0, 1, 0)</f>
        <v>0</v>
      </c>
      <c r="V128" s="7">
        <f>IF(COUNTIF('Iteration 4 - FFBF'!A:A, A128) &gt; 0, 1, 0)</f>
        <v>0</v>
      </c>
      <c r="W128" s="7">
        <f>IF(COUNTIF('Iteration 4 - FBBB'!A:A, A128) &gt; 0, 1, 0)</f>
        <v>0</v>
      </c>
      <c r="X128" s="7"/>
      <c r="Y128" s="7"/>
      <c r="Z128" s="7"/>
      <c r="AA128" s="7"/>
      <c r="AB128" s="7">
        <v>1</v>
      </c>
    </row>
    <row r="129" spans="1:28" x14ac:dyDescent="0.25">
      <c r="A129" s="7" t="s">
        <v>13576</v>
      </c>
      <c r="B129" s="7" t="s">
        <v>13577</v>
      </c>
      <c r="C129" s="7">
        <v>2024</v>
      </c>
      <c r="D129" s="7" t="s">
        <v>13578</v>
      </c>
      <c r="E129" s="7">
        <f t="shared" si="3"/>
        <v>0</v>
      </c>
      <c r="F129" s="7">
        <f>IF(COUNTIF('Start Set'!A:A, A129) &gt; 0, 1, 0)</f>
        <v>0</v>
      </c>
      <c r="G129" s="7">
        <f>IF(COUNTIF('Iteration 1 - Forward'!A:A, A129) &gt; 0, 1, 0)</f>
        <v>0</v>
      </c>
      <c r="H129" s="7">
        <f>IF(COUNTIF('Iteration 1 - Backward'!A:A, A129) &gt; 0, 1, 0)</f>
        <v>0</v>
      </c>
      <c r="I129" s="7">
        <f>IF(COUNTIF('Iteration 2 - Forward-Forward'!A:A, A129) &gt; 0, 1, 0)</f>
        <v>0</v>
      </c>
      <c r="J129" s="7">
        <f>IF(COUNTIF('Iteration 2 - Forward-Backward'!A:A, A129) &gt; 0, 1, 0)</f>
        <v>0</v>
      </c>
      <c r="K129" s="7">
        <f>IF(COUNTIF('Iteration 2 - Backward-Backward'!A:A, A129) &gt; 0, 1, 0)</f>
        <v>0</v>
      </c>
      <c r="L129" s="7">
        <f>IF(COUNTIF('Iteration 2 - Backward-Forward'!A:A, A129) &gt; 0, 1, 0)</f>
        <v>0</v>
      </c>
      <c r="M129" s="7">
        <f>IF(COUNTIF('Iteration 3 - FFF'!A:A, A129) &gt; 0, 1, 0)</f>
        <v>0</v>
      </c>
      <c r="N129" s="7">
        <f>IF(COUNTIF('Iteration 3 - FFB'!A:A, A129) &gt; 0, 1, 0)</f>
        <v>0</v>
      </c>
      <c r="O129" s="7">
        <f>IF(COUNTIF('Iteration 3 - FBF'!A:A, A129) &gt; 0, 1, 0)</f>
        <v>0</v>
      </c>
      <c r="P129" s="7">
        <f>IF(COUNTIF('Iteration 3 - FBB'!A:A, A129) &gt; 0, 1, 0)</f>
        <v>0</v>
      </c>
      <c r="Q129" s="7">
        <f>IF(COUNTIF('Iteration 3 - BBB'!A:A, A129) &gt; 0, 1, 0)</f>
        <v>0</v>
      </c>
      <c r="R129" s="7">
        <f>IF(COUNTIF('Iteration 3 - BBF'!A:A, A129) &gt; 0, 1, 0)</f>
        <v>0</v>
      </c>
      <c r="S129" s="7">
        <f>IF(COUNTIF('Iteration 3 - BFF'!A:A, A129) &gt; 0, 1, 0)</f>
        <v>0</v>
      </c>
      <c r="T129" s="7">
        <f>IF(COUNTIF('Iteration 3 - BFB'!A:A, A129) &gt; 0, 1, 0)</f>
        <v>0</v>
      </c>
      <c r="U129" s="7">
        <f>IF(COUNTIF('Iteration 4 - FFBB'!A:A, A129) &gt; 0, 1, 0)</f>
        <v>0</v>
      </c>
      <c r="V129" s="7">
        <f>IF(COUNTIF('Iteration 4 - FFBF'!A:A, A129) &gt; 0, 1, 0)</f>
        <v>0</v>
      </c>
      <c r="W129" s="7">
        <f>IF(COUNTIF('Iteration 4 - FBBB'!A:A, A129) &gt; 0, 1, 0)</f>
        <v>0</v>
      </c>
      <c r="X129" s="7"/>
      <c r="Y129" s="7"/>
      <c r="Z129" s="7">
        <v>1</v>
      </c>
    </row>
    <row r="130" spans="1:28" x14ac:dyDescent="0.25">
      <c r="A130" s="7" t="s">
        <v>13582</v>
      </c>
      <c r="B130" s="7" t="s">
        <v>13583</v>
      </c>
      <c r="C130" s="7">
        <v>2023</v>
      </c>
      <c r="D130" s="7" t="s">
        <v>13889</v>
      </c>
      <c r="E130" s="7">
        <f t="shared" si="3"/>
        <v>0</v>
      </c>
      <c r="F130" s="7">
        <f>IF(COUNTIF('Start Set'!A:A, A130) &gt; 0, 1, 0)</f>
        <v>0</v>
      </c>
      <c r="G130" s="7">
        <f>IF(COUNTIF('Iteration 1 - Forward'!A:A, A130) &gt; 0, 1, 0)</f>
        <v>0</v>
      </c>
      <c r="H130" s="7">
        <f>IF(COUNTIF('Iteration 1 - Backward'!A:A, A130) &gt; 0, 1, 0)</f>
        <v>0</v>
      </c>
      <c r="I130" s="7">
        <f>IF(COUNTIF('Iteration 2 - Forward-Forward'!A:A, A130) &gt; 0, 1, 0)</f>
        <v>0</v>
      </c>
      <c r="J130" s="7">
        <f>IF(COUNTIF('Iteration 2 - Forward-Backward'!A:A, A130) &gt; 0, 1, 0)</f>
        <v>0</v>
      </c>
      <c r="K130" s="7">
        <f>IF(COUNTIF('Iteration 2 - Backward-Backward'!A:A, A130) &gt; 0, 1, 0)</f>
        <v>0</v>
      </c>
      <c r="L130" s="7">
        <f>IF(COUNTIF('Iteration 2 - Backward-Forward'!A:A, A130) &gt; 0, 1, 0)</f>
        <v>0</v>
      </c>
      <c r="M130" s="7">
        <f>IF(COUNTIF('Iteration 3 - FFF'!A:A, A130) &gt; 0, 1, 0)</f>
        <v>0</v>
      </c>
      <c r="N130" s="7">
        <f>IF(COUNTIF('Iteration 3 - FFB'!A:A, A130) &gt; 0, 1, 0)</f>
        <v>0</v>
      </c>
      <c r="O130" s="7">
        <f>IF(COUNTIF('Iteration 3 - FBF'!A:A, A130) &gt; 0, 1, 0)</f>
        <v>0</v>
      </c>
      <c r="P130" s="7">
        <f>IF(COUNTIF('Iteration 3 - FBB'!A:A, A130) &gt; 0, 1, 0)</f>
        <v>0</v>
      </c>
      <c r="Q130" s="7">
        <f>IF(COUNTIF('Iteration 3 - BBB'!A:A, A130) &gt; 0, 1, 0)</f>
        <v>0</v>
      </c>
      <c r="R130" s="7">
        <f>IF(COUNTIF('Iteration 3 - BBF'!A:A, A130) &gt; 0, 1, 0)</f>
        <v>0</v>
      </c>
      <c r="S130" s="7">
        <f>IF(COUNTIF('Iteration 3 - BFF'!A:A, A130) &gt; 0, 1, 0)</f>
        <v>0</v>
      </c>
      <c r="T130" s="7">
        <f>IF(COUNTIF('Iteration 3 - BFB'!A:A, A130) &gt; 0, 1, 0)</f>
        <v>0</v>
      </c>
      <c r="U130" s="7">
        <f>IF(COUNTIF('Iteration 4 - FFBB'!A:A, A130) &gt; 0, 1, 0)</f>
        <v>0</v>
      </c>
      <c r="V130" s="7">
        <f>IF(COUNTIF('Iteration 4 - FFBF'!A:A, A130) &gt; 0, 1, 0)</f>
        <v>0</v>
      </c>
      <c r="W130" s="7">
        <f>IF(COUNTIF('Iteration 4 - FBBB'!A:A, A130) &gt; 0, 1, 0)</f>
        <v>0</v>
      </c>
      <c r="X130" s="7"/>
      <c r="Y130" s="7"/>
      <c r="Z130" s="7"/>
      <c r="AA130" s="7"/>
      <c r="AB130" s="7">
        <v>1</v>
      </c>
    </row>
    <row r="131" spans="1:28" x14ac:dyDescent="0.25">
      <c r="A131" s="7" t="s">
        <v>13584</v>
      </c>
      <c r="B131" s="7" t="s">
        <v>13528</v>
      </c>
      <c r="C131" s="7">
        <v>2025</v>
      </c>
      <c r="D131" s="7" t="s">
        <v>7985</v>
      </c>
      <c r="E131" s="7">
        <f t="shared" si="3"/>
        <v>0</v>
      </c>
      <c r="F131" s="7">
        <f>IF(COUNTIF('Start Set'!A:A, A131) &gt; 0, 1, 0)</f>
        <v>0</v>
      </c>
      <c r="G131" s="7">
        <f>IF(COUNTIF('Iteration 1 - Forward'!A:A, A131) &gt; 0, 1, 0)</f>
        <v>0</v>
      </c>
      <c r="H131" s="7">
        <f>IF(COUNTIF('Iteration 1 - Backward'!A:A, A131) &gt; 0, 1, 0)</f>
        <v>0</v>
      </c>
      <c r="I131" s="7">
        <f>IF(COUNTIF('Iteration 2 - Forward-Forward'!A:A, A131) &gt; 0, 1, 0)</f>
        <v>0</v>
      </c>
      <c r="J131" s="7">
        <f>IF(COUNTIF('Iteration 2 - Forward-Backward'!A:A, A131) &gt; 0, 1, 0)</f>
        <v>0</v>
      </c>
      <c r="K131" s="7">
        <f>IF(COUNTIF('Iteration 2 - Backward-Backward'!A:A, A131) &gt; 0, 1, 0)</f>
        <v>0</v>
      </c>
      <c r="L131" s="7">
        <f>IF(COUNTIF('Iteration 2 - Backward-Forward'!A:A, A131) &gt; 0, 1, 0)</f>
        <v>0</v>
      </c>
      <c r="M131" s="7">
        <f>IF(COUNTIF('Iteration 3 - FFF'!A:A, A131) &gt; 0, 1, 0)</f>
        <v>0</v>
      </c>
      <c r="N131" s="7">
        <f>IF(COUNTIF('Iteration 3 - FFB'!A:A, A131) &gt; 0, 1, 0)</f>
        <v>0</v>
      </c>
      <c r="O131" s="7">
        <f>IF(COUNTIF('Iteration 3 - FBF'!A:A, A131) &gt; 0, 1, 0)</f>
        <v>0</v>
      </c>
      <c r="P131" s="7">
        <f>IF(COUNTIF('Iteration 3 - FBB'!A:A, A131) &gt; 0, 1, 0)</f>
        <v>0</v>
      </c>
      <c r="Q131" s="7">
        <f>IF(COUNTIF('Iteration 3 - BBB'!A:A, A131) &gt; 0, 1, 0)</f>
        <v>0</v>
      </c>
      <c r="R131" s="7">
        <f>IF(COUNTIF('Iteration 3 - BBF'!A:A, A131) &gt; 0, 1, 0)</f>
        <v>0</v>
      </c>
      <c r="S131" s="7">
        <f>IF(COUNTIF('Iteration 3 - BFF'!A:A, A131) &gt; 0, 1, 0)</f>
        <v>0</v>
      </c>
      <c r="T131" s="7">
        <f>IF(COUNTIF('Iteration 3 - BFB'!A:A, A131) &gt; 0, 1, 0)</f>
        <v>0</v>
      </c>
      <c r="U131" s="7">
        <f>IF(COUNTIF('Iteration 4 - FFBB'!A:A, A131) &gt; 0, 1, 0)</f>
        <v>0</v>
      </c>
      <c r="V131" s="7">
        <f>IF(COUNTIF('Iteration 4 - FFBF'!A:A, A131) &gt; 0, 1, 0)</f>
        <v>0</v>
      </c>
      <c r="W131" s="7">
        <f>IF(COUNTIF('Iteration 4 - FBBB'!A:A, A131) &gt; 0, 1, 0)</f>
        <v>0</v>
      </c>
      <c r="X131" s="7"/>
      <c r="Y131" s="7"/>
      <c r="Z131" s="7"/>
      <c r="AA131" s="7"/>
      <c r="AB131" s="7">
        <v>1</v>
      </c>
    </row>
    <row r="132" spans="1:28" x14ac:dyDescent="0.25">
      <c r="A132" s="7" t="s">
        <v>13585</v>
      </c>
      <c r="B132" s="7" t="s">
        <v>13586</v>
      </c>
      <c r="C132" s="7">
        <v>2025</v>
      </c>
      <c r="D132" s="7" t="s">
        <v>1279</v>
      </c>
      <c r="E132" s="7">
        <f t="shared" si="3"/>
        <v>0</v>
      </c>
      <c r="F132" s="7">
        <f>IF(COUNTIF('Start Set'!A:A, A132) &gt; 0, 1, 0)</f>
        <v>0</v>
      </c>
      <c r="G132" s="7">
        <f>IF(COUNTIF('Iteration 1 - Forward'!A:A, A132) &gt; 0, 1, 0)</f>
        <v>0</v>
      </c>
      <c r="H132" s="7">
        <f>IF(COUNTIF('Iteration 1 - Backward'!A:A, A132) &gt; 0, 1, 0)</f>
        <v>0</v>
      </c>
      <c r="I132" s="7">
        <f>IF(COUNTIF('Iteration 2 - Forward-Forward'!A:A, A132) &gt; 0, 1, 0)</f>
        <v>0</v>
      </c>
      <c r="J132" s="7">
        <f>IF(COUNTIF('Iteration 2 - Forward-Backward'!A:A, A132) &gt; 0, 1, 0)</f>
        <v>0</v>
      </c>
      <c r="K132" s="7">
        <f>IF(COUNTIF('Iteration 2 - Backward-Backward'!A:A, A132) &gt; 0, 1, 0)</f>
        <v>0</v>
      </c>
      <c r="L132" s="7">
        <f>IF(COUNTIF('Iteration 2 - Backward-Forward'!A:A, A132) &gt; 0, 1, 0)</f>
        <v>0</v>
      </c>
      <c r="M132" s="7">
        <f>IF(COUNTIF('Iteration 3 - FFF'!A:A, A132) &gt; 0, 1, 0)</f>
        <v>0</v>
      </c>
      <c r="N132" s="7">
        <f>IF(COUNTIF('Iteration 3 - FFB'!A:A, A132) &gt; 0, 1, 0)</f>
        <v>0</v>
      </c>
      <c r="O132" s="7">
        <f>IF(COUNTIF('Iteration 3 - FBF'!A:A, A132) &gt; 0, 1, 0)</f>
        <v>0</v>
      </c>
      <c r="P132" s="7">
        <f>IF(COUNTIF('Iteration 3 - FBB'!A:A, A132) &gt; 0, 1, 0)</f>
        <v>0</v>
      </c>
      <c r="Q132" s="7">
        <f>IF(COUNTIF('Iteration 3 - BBB'!A:A, A132) &gt; 0, 1, 0)</f>
        <v>0</v>
      </c>
      <c r="R132" s="7">
        <f>IF(COUNTIF('Iteration 3 - BBF'!A:A, A132) &gt; 0, 1, 0)</f>
        <v>0</v>
      </c>
      <c r="S132" s="7">
        <f>IF(COUNTIF('Iteration 3 - BFF'!A:A, A132) &gt; 0, 1, 0)</f>
        <v>0</v>
      </c>
      <c r="T132" s="7">
        <f>IF(COUNTIF('Iteration 3 - BFB'!A:A, A132) &gt; 0, 1, 0)</f>
        <v>0</v>
      </c>
      <c r="U132" s="7">
        <f>IF(COUNTIF('Iteration 4 - FFBB'!A:A, A132) &gt; 0, 1, 0)</f>
        <v>0</v>
      </c>
      <c r="V132" s="7">
        <f>IF(COUNTIF('Iteration 4 - FFBF'!A:A, A132) &gt; 0, 1, 0)</f>
        <v>0</v>
      </c>
      <c r="W132" s="7">
        <f>IF(COUNTIF('Iteration 4 - FBBB'!A:A, A132) &gt; 0, 1, 0)</f>
        <v>0</v>
      </c>
      <c r="X132" s="7"/>
      <c r="Y132" s="7"/>
      <c r="Z132" s="7"/>
      <c r="AA132" s="7"/>
      <c r="AB132" s="7">
        <v>1</v>
      </c>
    </row>
    <row r="133" spans="1:28" x14ac:dyDescent="0.25">
      <c r="A133" s="7" t="s">
        <v>13587</v>
      </c>
      <c r="B133" s="7" t="s">
        <v>13588</v>
      </c>
      <c r="C133" s="7">
        <v>2024</v>
      </c>
      <c r="D133" s="7" t="s">
        <v>611</v>
      </c>
      <c r="E133" s="7">
        <f t="shared" si="3"/>
        <v>0</v>
      </c>
      <c r="F133" s="7">
        <f>IF(COUNTIF('Start Set'!A:A, A133) &gt; 0, 1, 0)</f>
        <v>0</v>
      </c>
      <c r="G133" s="7">
        <f>IF(COUNTIF('Iteration 1 - Forward'!A:A, A133) &gt; 0, 1, 0)</f>
        <v>0</v>
      </c>
      <c r="H133" s="7">
        <f>IF(COUNTIF('Iteration 1 - Backward'!A:A, A133) &gt; 0, 1, 0)</f>
        <v>0</v>
      </c>
      <c r="I133" s="7">
        <f>IF(COUNTIF('Iteration 2 - Forward-Forward'!A:A, A133) &gt; 0, 1, 0)</f>
        <v>0</v>
      </c>
      <c r="J133" s="7">
        <f>IF(COUNTIF('Iteration 2 - Forward-Backward'!A:A, A133) &gt; 0, 1, 0)</f>
        <v>0</v>
      </c>
      <c r="K133" s="7">
        <f>IF(COUNTIF('Iteration 2 - Backward-Backward'!A:A, A133) &gt; 0, 1, 0)</f>
        <v>0</v>
      </c>
      <c r="L133" s="7">
        <f>IF(COUNTIF('Iteration 2 - Backward-Forward'!A:A, A133) &gt; 0, 1, 0)</f>
        <v>0</v>
      </c>
      <c r="M133" s="7">
        <f>IF(COUNTIF('Iteration 3 - FFF'!A:A, A133) &gt; 0, 1, 0)</f>
        <v>0</v>
      </c>
      <c r="N133" s="7">
        <f>IF(COUNTIF('Iteration 3 - FFB'!A:A, A133) &gt; 0, 1, 0)</f>
        <v>0</v>
      </c>
      <c r="O133" s="7">
        <f>IF(COUNTIF('Iteration 3 - FBF'!A:A, A133) &gt; 0, 1, 0)</f>
        <v>0</v>
      </c>
      <c r="P133" s="7">
        <f>IF(COUNTIF('Iteration 3 - FBB'!A:A, A133) &gt; 0, 1, 0)</f>
        <v>0</v>
      </c>
      <c r="Q133" s="7">
        <f>IF(COUNTIF('Iteration 3 - BBB'!A:A, A133) &gt; 0, 1, 0)</f>
        <v>0</v>
      </c>
      <c r="R133" s="7">
        <f>IF(COUNTIF('Iteration 3 - BBF'!A:A, A133) &gt; 0, 1, 0)</f>
        <v>0</v>
      </c>
      <c r="S133" s="7">
        <f>IF(COUNTIF('Iteration 3 - BFF'!A:A, A133) &gt; 0, 1, 0)</f>
        <v>0</v>
      </c>
      <c r="T133" s="7">
        <f>IF(COUNTIF('Iteration 3 - BFB'!A:A, A133) &gt; 0, 1, 0)</f>
        <v>0</v>
      </c>
      <c r="U133" s="7">
        <f>IF(COUNTIF('Iteration 4 - FFBB'!A:A, A133) &gt; 0, 1, 0)</f>
        <v>0</v>
      </c>
      <c r="V133" s="7">
        <f>IF(COUNTIF('Iteration 4 - FFBF'!A:A, A133) &gt; 0, 1, 0)</f>
        <v>0</v>
      </c>
      <c r="W133" s="7">
        <f>IF(COUNTIF('Iteration 4 - FBBB'!A:A, A133) &gt; 0, 1, 0)</f>
        <v>0</v>
      </c>
      <c r="X133" s="7"/>
      <c r="Y133" s="7"/>
      <c r="Z133" s="7"/>
      <c r="AA133" s="7"/>
      <c r="AB133" s="7">
        <v>1</v>
      </c>
    </row>
    <row r="134" spans="1:28" x14ac:dyDescent="0.25">
      <c r="A134" s="7" t="s">
        <v>13589</v>
      </c>
      <c r="B134" s="7" t="s">
        <v>13590</v>
      </c>
      <c r="C134" s="7">
        <v>2023</v>
      </c>
      <c r="D134" s="7" t="s">
        <v>13903</v>
      </c>
      <c r="E134" s="7">
        <f t="shared" si="3"/>
        <v>0</v>
      </c>
      <c r="F134" s="7">
        <f>IF(COUNTIF('Start Set'!A:A, A134) &gt; 0, 1, 0)</f>
        <v>0</v>
      </c>
      <c r="G134" s="7">
        <f>IF(COUNTIF('Iteration 1 - Forward'!A:A, A134) &gt; 0, 1, 0)</f>
        <v>0</v>
      </c>
      <c r="H134" s="7">
        <f>IF(COUNTIF('Iteration 1 - Backward'!A:A, A134) &gt; 0, 1, 0)</f>
        <v>0</v>
      </c>
      <c r="I134" s="7">
        <f>IF(COUNTIF('Iteration 2 - Forward-Forward'!A:A, A134) &gt; 0, 1, 0)</f>
        <v>0</v>
      </c>
      <c r="J134" s="7">
        <f>IF(COUNTIF('Iteration 2 - Forward-Backward'!A:A, A134) &gt; 0, 1, 0)</f>
        <v>0</v>
      </c>
      <c r="K134" s="7">
        <f>IF(COUNTIF('Iteration 2 - Backward-Backward'!A:A, A134) &gt; 0, 1, 0)</f>
        <v>0</v>
      </c>
      <c r="L134" s="7">
        <f>IF(COUNTIF('Iteration 2 - Backward-Forward'!A:A, A134) &gt; 0, 1, 0)</f>
        <v>0</v>
      </c>
      <c r="M134" s="7">
        <f>IF(COUNTIF('Iteration 3 - FFF'!A:A, A134) &gt; 0, 1, 0)</f>
        <v>0</v>
      </c>
      <c r="N134" s="7">
        <f>IF(COUNTIF('Iteration 3 - FFB'!A:A, A134) &gt; 0, 1, 0)</f>
        <v>0</v>
      </c>
      <c r="O134" s="7">
        <f>IF(COUNTIF('Iteration 3 - FBF'!A:A, A134) &gt; 0, 1, 0)</f>
        <v>0</v>
      </c>
      <c r="P134" s="7">
        <f>IF(COUNTIF('Iteration 3 - FBB'!A:A, A134) &gt; 0, 1, 0)</f>
        <v>0</v>
      </c>
      <c r="Q134" s="7">
        <f>IF(COUNTIF('Iteration 3 - BBB'!A:A, A134) &gt; 0, 1, 0)</f>
        <v>0</v>
      </c>
      <c r="R134" s="7">
        <f>IF(COUNTIF('Iteration 3 - BBF'!A:A, A134) &gt; 0, 1, 0)</f>
        <v>0</v>
      </c>
      <c r="S134" s="7">
        <f>IF(COUNTIF('Iteration 3 - BFF'!A:A, A134) &gt; 0, 1, 0)</f>
        <v>0</v>
      </c>
      <c r="T134" s="7">
        <f>IF(COUNTIF('Iteration 3 - BFB'!A:A, A134) &gt; 0, 1, 0)</f>
        <v>0</v>
      </c>
      <c r="U134" s="7">
        <f>IF(COUNTIF('Iteration 4 - FFBB'!A:A, A134) &gt; 0, 1, 0)</f>
        <v>0</v>
      </c>
      <c r="V134" s="7">
        <f>IF(COUNTIF('Iteration 4 - FFBF'!A:A, A134) &gt; 0, 1, 0)</f>
        <v>0</v>
      </c>
      <c r="W134" s="7">
        <f>IF(COUNTIF('Iteration 4 - FBBB'!A:A, A134) &gt; 0, 1, 0)</f>
        <v>0</v>
      </c>
      <c r="X134" s="7"/>
      <c r="Y134" s="7"/>
      <c r="Z134" s="7"/>
      <c r="AA134" s="7"/>
      <c r="AB134" s="7">
        <v>1</v>
      </c>
    </row>
    <row r="135" spans="1:28" x14ac:dyDescent="0.25">
      <c r="A135" s="7" t="s">
        <v>13591</v>
      </c>
      <c r="B135" s="7" t="s">
        <v>13592</v>
      </c>
      <c r="C135" s="7">
        <v>2024</v>
      </c>
      <c r="D135" s="7" t="s">
        <v>841</v>
      </c>
      <c r="E135" s="7">
        <f t="shared" si="3"/>
        <v>0</v>
      </c>
      <c r="F135" s="7">
        <f>IF(COUNTIF('Start Set'!A:A, A135) &gt; 0, 1, 0)</f>
        <v>0</v>
      </c>
      <c r="G135" s="7">
        <f>IF(COUNTIF('Iteration 1 - Forward'!A:A, A135) &gt; 0, 1, 0)</f>
        <v>0</v>
      </c>
      <c r="H135" s="7">
        <f>IF(COUNTIF('Iteration 1 - Backward'!A:A, A135) &gt; 0, 1, 0)</f>
        <v>0</v>
      </c>
      <c r="I135" s="7">
        <f>IF(COUNTIF('Iteration 2 - Forward-Forward'!A:A, A135) &gt; 0, 1, 0)</f>
        <v>0</v>
      </c>
      <c r="J135" s="7">
        <f>IF(COUNTIF('Iteration 2 - Forward-Backward'!A:A, A135) &gt; 0, 1, 0)</f>
        <v>0</v>
      </c>
      <c r="K135" s="7">
        <f>IF(COUNTIF('Iteration 2 - Backward-Backward'!A:A, A135) &gt; 0, 1, 0)</f>
        <v>0</v>
      </c>
      <c r="L135" s="7">
        <f>IF(COUNTIF('Iteration 2 - Backward-Forward'!A:A, A135) &gt; 0, 1, 0)</f>
        <v>0</v>
      </c>
      <c r="M135" s="7">
        <f>IF(COUNTIF('Iteration 3 - FFF'!A:A, A135) &gt; 0, 1, 0)</f>
        <v>0</v>
      </c>
      <c r="N135" s="7">
        <f>IF(COUNTIF('Iteration 3 - FFB'!A:A, A135) &gt; 0, 1, 0)</f>
        <v>0</v>
      </c>
      <c r="O135" s="7">
        <f>IF(COUNTIF('Iteration 3 - FBF'!A:A, A135) &gt; 0, 1, 0)</f>
        <v>0</v>
      </c>
      <c r="P135" s="7">
        <f>IF(COUNTIF('Iteration 3 - FBB'!A:A, A135) &gt; 0, 1, 0)</f>
        <v>0</v>
      </c>
      <c r="Q135" s="7">
        <f>IF(COUNTIF('Iteration 3 - BBB'!A:A, A135) &gt; 0, 1, 0)</f>
        <v>0</v>
      </c>
      <c r="R135" s="7">
        <f>IF(COUNTIF('Iteration 3 - BBF'!A:A, A135) &gt; 0, 1, 0)</f>
        <v>0</v>
      </c>
      <c r="S135" s="7">
        <f>IF(COUNTIF('Iteration 3 - BFF'!A:A, A135) &gt; 0, 1, 0)</f>
        <v>0</v>
      </c>
      <c r="T135" s="7">
        <f>IF(COUNTIF('Iteration 3 - BFB'!A:A, A135) &gt; 0, 1, 0)</f>
        <v>0</v>
      </c>
      <c r="U135" s="7">
        <f>IF(COUNTIF('Iteration 4 - FFBB'!A:A, A135) &gt; 0, 1, 0)</f>
        <v>0</v>
      </c>
      <c r="V135" s="7">
        <f>IF(COUNTIF('Iteration 4 - FFBF'!A:A, A135) &gt; 0, 1, 0)</f>
        <v>0</v>
      </c>
      <c r="W135" s="7">
        <f>IF(COUNTIF('Iteration 4 - FBBB'!A:A, A135) &gt; 0, 1, 0)</f>
        <v>0</v>
      </c>
      <c r="X135" s="7"/>
      <c r="Y135" s="7"/>
      <c r="Z135" s="7"/>
      <c r="AA135" s="7"/>
      <c r="AB135" s="7">
        <v>1</v>
      </c>
    </row>
    <row r="136" spans="1:28" x14ac:dyDescent="0.25">
      <c r="A136" s="7" t="s">
        <v>13593</v>
      </c>
      <c r="B136" s="7" t="s">
        <v>13594</v>
      </c>
      <c r="C136" s="7">
        <v>2025</v>
      </c>
      <c r="D136" s="7" t="s">
        <v>532</v>
      </c>
      <c r="E136" s="7">
        <f t="shared" si="3"/>
        <v>0</v>
      </c>
      <c r="F136" s="7">
        <f>IF(COUNTIF('Start Set'!A:A, A136) &gt; 0, 1, 0)</f>
        <v>0</v>
      </c>
      <c r="G136" s="7">
        <f>IF(COUNTIF('Iteration 1 - Forward'!A:A, A136) &gt; 0, 1, 0)</f>
        <v>0</v>
      </c>
      <c r="H136" s="7">
        <f>IF(COUNTIF('Iteration 1 - Backward'!A:A, A136) &gt; 0, 1, 0)</f>
        <v>0</v>
      </c>
      <c r="I136" s="7">
        <f>IF(COUNTIF('Iteration 2 - Forward-Forward'!A:A, A136) &gt; 0, 1, 0)</f>
        <v>0</v>
      </c>
      <c r="J136" s="7">
        <f>IF(COUNTIF('Iteration 2 - Forward-Backward'!A:A, A136) &gt; 0, 1, 0)</f>
        <v>0</v>
      </c>
      <c r="K136" s="7">
        <f>IF(COUNTIF('Iteration 2 - Backward-Backward'!A:A, A136) &gt; 0, 1, 0)</f>
        <v>0</v>
      </c>
      <c r="L136" s="7">
        <f>IF(COUNTIF('Iteration 2 - Backward-Forward'!A:A, A136) &gt; 0, 1, 0)</f>
        <v>0</v>
      </c>
      <c r="M136" s="7">
        <f>IF(COUNTIF('Iteration 3 - FFF'!A:A, A136) &gt; 0, 1, 0)</f>
        <v>0</v>
      </c>
      <c r="N136" s="7">
        <f>IF(COUNTIF('Iteration 3 - FFB'!A:A, A136) &gt; 0, 1, 0)</f>
        <v>0</v>
      </c>
      <c r="O136" s="7">
        <f>IF(COUNTIF('Iteration 3 - FBF'!A:A, A136) &gt; 0, 1, 0)</f>
        <v>0</v>
      </c>
      <c r="P136" s="7">
        <f>IF(COUNTIF('Iteration 3 - FBB'!A:A, A136) &gt; 0, 1, 0)</f>
        <v>0</v>
      </c>
      <c r="Q136" s="7">
        <f>IF(COUNTIF('Iteration 3 - BBB'!A:A, A136) &gt; 0, 1, 0)</f>
        <v>0</v>
      </c>
      <c r="R136" s="7">
        <f>IF(COUNTIF('Iteration 3 - BBF'!A:A, A136) &gt; 0, 1, 0)</f>
        <v>0</v>
      </c>
      <c r="S136" s="7">
        <f>IF(COUNTIF('Iteration 3 - BFF'!A:A, A136) &gt; 0, 1, 0)</f>
        <v>0</v>
      </c>
      <c r="T136" s="7">
        <f>IF(COUNTIF('Iteration 3 - BFB'!A:A, A136) &gt; 0, 1, 0)</f>
        <v>0</v>
      </c>
      <c r="U136" s="7">
        <f>IF(COUNTIF('Iteration 4 - FFBB'!A:A, A136) &gt; 0, 1, 0)</f>
        <v>0</v>
      </c>
      <c r="V136" s="7">
        <f>IF(COUNTIF('Iteration 4 - FFBF'!A:A, A136) &gt; 0, 1, 0)</f>
        <v>0</v>
      </c>
      <c r="W136" s="7">
        <f>IF(COUNTIF('Iteration 4 - FBBB'!A:A, A136) &gt; 0, 1, 0)</f>
        <v>0</v>
      </c>
      <c r="X136" s="7"/>
      <c r="Y136" s="7"/>
      <c r="Z136" s="7"/>
      <c r="AA136" s="7"/>
      <c r="AB136" s="7">
        <v>1</v>
      </c>
    </row>
    <row r="137" spans="1:28" x14ac:dyDescent="0.25">
      <c r="A137" s="7" t="s">
        <v>13595</v>
      </c>
      <c r="B137" s="7" t="s">
        <v>13596</v>
      </c>
      <c r="C137" s="7">
        <v>2025</v>
      </c>
      <c r="D137" s="7" t="s">
        <v>13904</v>
      </c>
      <c r="E137" s="7">
        <f t="shared" si="3"/>
        <v>0</v>
      </c>
      <c r="F137" s="7">
        <f>IF(COUNTIF('Start Set'!A:A, A137) &gt; 0, 1, 0)</f>
        <v>0</v>
      </c>
      <c r="G137" s="7">
        <f>IF(COUNTIF('Iteration 1 - Forward'!A:A, A137) &gt; 0, 1, 0)</f>
        <v>0</v>
      </c>
      <c r="H137" s="7">
        <f>IF(COUNTIF('Iteration 1 - Backward'!A:A, A137) &gt; 0, 1, 0)</f>
        <v>0</v>
      </c>
      <c r="I137" s="7">
        <f>IF(COUNTIF('Iteration 2 - Forward-Forward'!A:A, A137) &gt; 0, 1, 0)</f>
        <v>0</v>
      </c>
      <c r="J137" s="7">
        <f>IF(COUNTIF('Iteration 2 - Forward-Backward'!A:A, A137) &gt; 0, 1, 0)</f>
        <v>0</v>
      </c>
      <c r="K137" s="7">
        <f>IF(COUNTIF('Iteration 2 - Backward-Backward'!A:A, A137) &gt; 0, 1, 0)</f>
        <v>0</v>
      </c>
      <c r="L137" s="7">
        <f>IF(COUNTIF('Iteration 2 - Backward-Forward'!A:A, A137) &gt; 0, 1, 0)</f>
        <v>0</v>
      </c>
      <c r="M137" s="7">
        <f>IF(COUNTIF('Iteration 3 - FFF'!A:A, A137) &gt; 0, 1, 0)</f>
        <v>0</v>
      </c>
      <c r="N137" s="7">
        <f>IF(COUNTIF('Iteration 3 - FFB'!A:A, A137) &gt; 0, 1, 0)</f>
        <v>0</v>
      </c>
      <c r="O137" s="7">
        <f>IF(COUNTIF('Iteration 3 - FBF'!A:A, A137) &gt; 0, 1, 0)</f>
        <v>0</v>
      </c>
      <c r="P137" s="7">
        <f>IF(COUNTIF('Iteration 3 - FBB'!A:A, A137) &gt; 0, 1, 0)</f>
        <v>0</v>
      </c>
      <c r="Q137" s="7">
        <f>IF(COUNTIF('Iteration 3 - BBB'!A:A, A137) &gt; 0, 1, 0)</f>
        <v>0</v>
      </c>
      <c r="R137" s="7">
        <f>IF(COUNTIF('Iteration 3 - BBF'!A:A, A137) &gt; 0, 1, 0)</f>
        <v>0</v>
      </c>
      <c r="S137" s="7">
        <f>IF(COUNTIF('Iteration 3 - BFF'!A:A, A137) &gt; 0, 1, 0)</f>
        <v>0</v>
      </c>
      <c r="T137" s="7">
        <f>IF(COUNTIF('Iteration 3 - BFB'!A:A, A137) &gt; 0, 1, 0)</f>
        <v>0</v>
      </c>
      <c r="U137" s="7">
        <f>IF(COUNTIF('Iteration 4 - FFBB'!A:A, A137) &gt; 0, 1, 0)</f>
        <v>0</v>
      </c>
      <c r="V137" s="7">
        <f>IF(COUNTIF('Iteration 4 - FFBF'!A:A, A137) &gt; 0, 1, 0)</f>
        <v>0</v>
      </c>
      <c r="W137" s="7">
        <f>IF(COUNTIF('Iteration 4 - FBBB'!A:A, A137) &gt; 0, 1, 0)</f>
        <v>0</v>
      </c>
      <c r="X137" s="7"/>
      <c r="Y137" s="7"/>
      <c r="Z137" s="7"/>
      <c r="AA137" s="7"/>
      <c r="AB137" s="7">
        <v>1</v>
      </c>
    </row>
    <row r="138" spans="1:28" x14ac:dyDescent="0.25">
      <c r="A138" s="7" t="s">
        <v>13597</v>
      </c>
      <c r="B138" s="7" t="s">
        <v>13598</v>
      </c>
      <c r="C138" s="7">
        <v>2023</v>
      </c>
      <c r="D138" s="7" t="s">
        <v>13905</v>
      </c>
      <c r="E138" s="7">
        <f t="shared" si="3"/>
        <v>0</v>
      </c>
      <c r="F138" s="7">
        <f>IF(COUNTIF('Start Set'!A:A, A138) &gt; 0, 1, 0)</f>
        <v>0</v>
      </c>
      <c r="G138" s="7">
        <f>IF(COUNTIF('Iteration 1 - Forward'!A:A, A138) &gt; 0, 1, 0)</f>
        <v>0</v>
      </c>
      <c r="H138" s="7">
        <f>IF(COUNTIF('Iteration 1 - Backward'!A:A, A138) &gt; 0, 1, 0)</f>
        <v>0</v>
      </c>
      <c r="I138" s="7">
        <f>IF(COUNTIF('Iteration 2 - Forward-Forward'!A:A, A138) &gt; 0, 1, 0)</f>
        <v>0</v>
      </c>
      <c r="J138" s="7">
        <f>IF(COUNTIF('Iteration 2 - Forward-Backward'!A:A, A138) &gt; 0, 1, 0)</f>
        <v>0</v>
      </c>
      <c r="K138" s="7">
        <f>IF(COUNTIF('Iteration 2 - Backward-Backward'!A:A, A138) &gt; 0, 1, 0)</f>
        <v>0</v>
      </c>
      <c r="L138" s="7">
        <f>IF(COUNTIF('Iteration 2 - Backward-Forward'!A:A, A138) &gt; 0, 1, 0)</f>
        <v>0</v>
      </c>
      <c r="M138" s="7">
        <f>IF(COUNTIF('Iteration 3 - FFF'!A:A, A138) &gt; 0, 1, 0)</f>
        <v>0</v>
      </c>
      <c r="N138" s="7">
        <f>IF(COUNTIF('Iteration 3 - FFB'!A:A, A138) &gt; 0, 1, 0)</f>
        <v>0</v>
      </c>
      <c r="O138" s="7">
        <f>IF(COUNTIF('Iteration 3 - FBF'!A:A, A138) &gt; 0, 1, 0)</f>
        <v>0</v>
      </c>
      <c r="P138" s="7">
        <f>IF(COUNTIF('Iteration 3 - FBB'!A:A, A138) &gt; 0, 1, 0)</f>
        <v>0</v>
      </c>
      <c r="Q138" s="7">
        <f>IF(COUNTIF('Iteration 3 - BBB'!A:A, A138) &gt; 0, 1, 0)</f>
        <v>0</v>
      </c>
      <c r="R138" s="7">
        <f>IF(COUNTIF('Iteration 3 - BBF'!A:A, A138) &gt; 0, 1, 0)</f>
        <v>0</v>
      </c>
      <c r="S138" s="7">
        <f>IF(COUNTIF('Iteration 3 - BFF'!A:A, A138) &gt; 0, 1, 0)</f>
        <v>0</v>
      </c>
      <c r="T138" s="7">
        <f>IF(COUNTIF('Iteration 3 - BFB'!A:A, A138) &gt; 0, 1, 0)</f>
        <v>0</v>
      </c>
      <c r="U138" s="7">
        <f>IF(COUNTIF('Iteration 4 - FFBB'!A:A, A138) &gt; 0, 1, 0)</f>
        <v>0</v>
      </c>
      <c r="V138" s="7">
        <f>IF(COUNTIF('Iteration 4 - FFBF'!A:A, A138) &gt; 0, 1, 0)</f>
        <v>0</v>
      </c>
      <c r="W138" s="7">
        <f>IF(COUNTIF('Iteration 4 - FBBB'!A:A, A138) &gt; 0, 1, 0)</f>
        <v>0</v>
      </c>
      <c r="X138" s="7"/>
      <c r="Y138" s="7"/>
      <c r="Z138" s="7"/>
      <c r="AA138" s="7"/>
      <c r="AB138" s="7">
        <v>1</v>
      </c>
    </row>
    <row r="139" spans="1:28" x14ac:dyDescent="0.25">
      <c r="A139" s="7" t="s">
        <v>13601</v>
      </c>
      <c r="B139" s="7" t="s">
        <v>13602</v>
      </c>
      <c r="C139" s="7">
        <v>2021</v>
      </c>
      <c r="D139" s="7" t="s">
        <v>402</v>
      </c>
      <c r="E139" s="7">
        <f t="shared" si="3"/>
        <v>0</v>
      </c>
      <c r="F139" s="7">
        <f>IF(COUNTIF('Start Set'!A:A, A139) &gt; 0, 1, 0)</f>
        <v>0</v>
      </c>
      <c r="G139" s="7">
        <f>IF(COUNTIF('Iteration 1 - Forward'!A:A, A139) &gt; 0, 1, 0)</f>
        <v>0</v>
      </c>
      <c r="H139" s="7">
        <f>IF(COUNTIF('Iteration 1 - Backward'!A:A, A139) &gt; 0, 1, 0)</f>
        <v>0</v>
      </c>
      <c r="I139" s="7">
        <f>IF(COUNTIF('Iteration 2 - Forward-Forward'!A:A, A139) &gt; 0, 1, 0)</f>
        <v>0</v>
      </c>
      <c r="J139" s="7">
        <f>IF(COUNTIF('Iteration 2 - Forward-Backward'!A:A, A139) &gt; 0, 1, 0)</f>
        <v>0</v>
      </c>
      <c r="K139" s="7">
        <f>IF(COUNTIF('Iteration 2 - Backward-Backward'!A:A, A139) &gt; 0, 1, 0)</f>
        <v>0</v>
      </c>
      <c r="L139" s="7">
        <f>IF(COUNTIF('Iteration 2 - Backward-Forward'!A:A, A139) &gt; 0, 1, 0)</f>
        <v>0</v>
      </c>
      <c r="M139" s="7">
        <f>IF(COUNTIF('Iteration 3 - FFF'!A:A, A139) &gt; 0, 1, 0)</f>
        <v>0</v>
      </c>
      <c r="N139" s="7">
        <f>IF(COUNTIF('Iteration 3 - FFB'!A:A, A139) &gt; 0, 1, 0)</f>
        <v>0</v>
      </c>
      <c r="O139" s="7">
        <f>IF(COUNTIF('Iteration 3 - FBF'!A:A, A139) &gt; 0, 1, 0)</f>
        <v>0</v>
      </c>
      <c r="P139" s="7">
        <f>IF(COUNTIF('Iteration 3 - FBB'!A:A, A139) &gt; 0, 1, 0)</f>
        <v>0</v>
      </c>
      <c r="Q139" s="7">
        <f>IF(COUNTIF('Iteration 3 - BBB'!A:A, A139) &gt; 0, 1, 0)</f>
        <v>0</v>
      </c>
      <c r="R139" s="7">
        <f>IF(COUNTIF('Iteration 3 - BBF'!A:A, A139) &gt; 0, 1, 0)</f>
        <v>0</v>
      </c>
      <c r="S139" s="7">
        <f>IF(COUNTIF('Iteration 3 - BFF'!A:A, A139) &gt; 0, 1, 0)</f>
        <v>0</v>
      </c>
      <c r="T139" s="7">
        <f>IF(COUNTIF('Iteration 3 - BFB'!A:A, A139) &gt; 0, 1, 0)</f>
        <v>0</v>
      </c>
      <c r="U139" s="7">
        <f>IF(COUNTIF('Iteration 4 - FFBB'!A:A, A139) &gt; 0, 1, 0)</f>
        <v>0</v>
      </c>
      <c r="V139" s="7">
        <f>IF(COUNTIF('Iteration 4 - FFBF'!A:A, A139) &gt; 0, 1, 0)</f>
        <v>0</v>
      </c>
      <c r="W139" s="7">
        <f>IF(COUNTIF('Iteration 4 - FBBB'!A:A, A139) &gt; 0, 1, 0)</f>
        <v>0</v>
      </c>
      <c r="X139" s="7"/>
      <c r="Y139" s="7"/>
      <c r="Z139" s="7"/>
      <c r="AA139" s="7"/>
      <c r="AB139" s="7">
        <v>1</v>
      </c>
    </row>
    <row r="140" spans="1:28" x14ac:dyDescent="0.25">
      <c r="A140" s="7" t="s">
        <v>13603</v>
      </c>
      <c r="B140" s="7" t="s">
        <v>13604</v>
      </c>
      <c r="C140" s="7">
        <v>2023</v>
      </c>
      <c r="D140" s="7" t="s">
        <v>13899</v>
      </c>
      <c r="E140" s="7">
        <f t="shared" si="3"/>
        <v>0</v>
      </c>
      <c r="F140" s="7">
        <f>IF(COUNTIF('Start Set'!A:A, A140) &gt; 0, 1, 0)</f>
        <v>0</v>
      </c>
      <c r="G140" s="7">
        <f>IF(COUNTIF('Iteration 1 - Forward'!A:A, A140) &gt; 0, 1, 0)</f>
        <v>0</v>
      </c>
      <c r="H140" s="7">
        <f>IF(COUNTIF('Iteration 1 - Backward'!A:A, A140) &gt; 0, 1, 0)</f>
        <v>0</v>
      </c>
      <c r="I140" s="7">
        <f>IF(COUNTIF('Iteration 2 - Forward-Forward'!A:A, A140) &gt; 0, 1, 0)</f>
        <v>0</v>
      </c>
      <c r="J140" s="7">
        <f>IF(COUNTIF('Iteration 2 - Forward-Backward'!A:A, A140) &gt; 0, 1, 0)</f>
        <v>0</v>
      </c>
      <c r="K140" s="7">
        <f>IF(COUNTIF('Iteration 2 - Backward-Backward'!A:A, A140) &gt; 0, 1, 0)</f>
        <v>0</v>
      </c>
      <c r="L140" s="7">
        <f>IF(COUNTIF('Iteration 2 - Backward-Forward'!A:A, A140) &gt; 0, 1, 0)</f>
        <v>0</v>
      </c>
      <c r="M140" s="7">
        <f>IF(COUNTIF('Iteration 3 - FFF'!A:A, A140) &gt; 0, 1, 0)</f>
        <v>0</v>
      </c>
      <c r="N140" s="7">
        <f>IF(COUNTIF('Iteration 3 - FFB'!A:A, A140) &gt; 0, 1, 0)</f>
        <v>0</v>
      </c>
      <c r="O140" s="7">
        <f>IF(COUNTIF('Iteration 3 - FBF'!A:A, A140) &gt; 0, 1, 0)</f>
        <v>0</v>
      </c>
      <c r="P140" s="7">
        <f>IF(COUNTIF('Iteration 3 - FBB'!A:A, A140) &gt; 0, 1, 0)</f>
        <v>0</v>
      </c>
      <c r="Q140" s="7">
        <f>IF(COUNTIF('Iteration 3 - BBB'!A:A, A140) &gt; 0, 1, 0)</f>
        <v>0</v>
      </c>
      <c r="R140" s="7">
        <f>IF(COUNTIF('Iteration 3 - BBF'!A:A, A140) &gt; 0, 1, 0)</f>
        <v>0</v>
      </c>
      <c r="S140" s="7">
        <f>IF(COUNTIF('Iteration 3 - BFF'!A:A, A140) &gt; 0, 1, 0)</f>
        <v>0</v>
      </c>
      <c r="T140" s="7">
        <f>IF(COUNTIF('Iteration 3 - BFB'!A:A, A140) &gt; 0, 1, 0)</f>
        <v>0</v>
      </c>
      <c r="U140" s="7">
        <f>IF(COUNTIF('Iteration 4 - FFBB'!A:A, A140) &gt; 0, 1, 0)</f>
        <v>0</v>
      </c>
      <c r="V140" s="7">
        <f>IF(COUNTIF('Iteration 4 - FFBF'!A:A, A140) &gt; 0, 1, 0)</f>
        <v>0</v>
      </c>
      <c r="W140" s="7">
        <f>IF(COUNTIF('Iteration 4 - FBBB'!A:A, A140) &gt; 0, 1, 0)</f>
        <v>0</v>
      </c>
      <c r="X140" s="7"/>
      <c r="Y140" s="7"/>
      <c r="Z140" s="7"/>
      <c r="AA140" s="7"/>
      <c r="AB140" s="7">
        <v>1</v>
      </c>
    </row>
    <row r="141" spans="1:28" x14ac:dyDescent="0.25">
      <c r="A141" s="7" t="s">
        <v>13605</v>
      </c>
      <c r="B141" s="7" t="s">
        <v>13606</v>
      </c>
      <c r="C141" s="7">
        <v>2023</v>
      </c>
      <c r="D141" s="7" t="s">
        <v>402</v>
      </c>
      <c r="E141" s="7">
        <f t="shared" si="3"/>
        <v>0</v>
      </c>
      <c r="F141" s="7">
        <f>IF(COUNTIF('Start Set'!A:A, A141) &gt; 0, 1, 0)</f>
        <v>0</v>
      </c>
      <c r="G141" s="7">
        <f>IF(COUNTIF('Iteration 1 - Forward'!A:A, A141) &gt; 0, 1, 0)</f>
        <v>0</v>
      </c>
      <c r="H141" s="7">
        <f>IF(COUNTIF('Iteration 1 - Backward'!A:A, A141) &gt; 0, 1, 0)</f>
        <v>0</v>
      </c>
      <c r="I141" s="7">
        <f>IF(COUNTIF('Iteration 2 - Forward-Forward'!A:A, A141) &gt; 0, 1, 0)</f>
        <v>0</v>
      </c>
      <c r="J141" s="7">
        <f>IF(COUNTIF('Iteration 2 - Forward-Backward'!A:A, A141) &gt; 0, 1, 0)</f>
        <v>0</v>
      </c>
      <c r="K141" s="7">
        <f>IF(COUNTIF('Iteration 2 - Backward-Backward'!A:A, A141) &gt; 0, 1, 0)</f>
        <v>0</v>
      </c>
      <c r="L141" s="7">
        <f>IF(COUNTIF('Iteration 2 - Backward-Forward'!A:A, A141) &gt; 0, 1, 0)</f>
        <v>0</v>
      </c>
      <c r="M141" s="7">
        <f>IF(COUNTIF('Iteration 3 - FFF'!A:A, A141) &gt; 0, 1, 0)</f>
        <v>0</v>
      </c>
      <c r="N141" s="7">
        <f>IF(COUNTIF('Iteration 3 - FFB'!A:A, A141) &gt; 0, 1, 0)</f>
        <v>0</v>
      </c>
      <c r="O141" s="7">
        <f>IF(COUNTIF('Iteration 3 - FBF'!A:A, A141) &gt; 0, 1, 0)</f>
        <v>0</v>
      </c>
      <c r="P141" s="7">
        <f>IF(COUNTIF('Iteration 3 - FBB'!A:A, A141) &gt; 0, 1, 0)</f>
        <v>0</v>
      </c>
      <c r="Q141" s="7">
        <f>IF(COUNTIF('Iteration 3 - BBB'!A:A, A141) &gt; 0, 1, 0)</f>
        <v>0</v>
      </c>
      <c r="R141" s="7">
        <f>IF(COUNTIF('Iteration 3 - BBF'!A:A, A141) &gt; 0, 1, 0)</f>
        <v>0</v>
      </c>
      <c r="S141" s="7">
        <f>IF(COUNTIF('Iteration 3 - BFF'!A:A, A141) &gt; 0, 1, 0)</f>
        <v>0</v>
      </c>
      <c r="T141" s="7">
        <f>IF(COUNTIF('Iteration 3 - BFB'!A:A, A141) &gt; 0, 1, 0)</f>
        <v>0</v>
      </c>
      <c r="U141" s="7">
        <f>IF(COUNTIF('Iteration 4 - FFBB'!A:A, A141) &gt; 0, 1, 0)</f>
        <v>0</v>
      </c>
      <c r="V141" s="7">
        <f>IF(COUNTIF('Iteration 4 - FFBF'!A:A, A141) &gt; 0, 1, 0)</f>
        <v>0</v>
      </c>
      <c r="W141" s="7">
        <f>IF(COUNTIF('Iteration 4 - FBBB'!A:A, A141) &gt; 0, 1, 0)</f>
        <v>0</v>
      </c>
      <c r="X141" s="7"/>
      <c r="Y141" s="7"/>
      <c r="Z141" s="7"/>
      <c r="AA141" s="7"/>
      <c r="AB141" s="7">
        <v>1</v>
      </c>
    </row>
    <row r="142" spans="1:28" x14ac:dyDescent="0.25">
      <c r="A142" s="7" t="s">
        <v>13607</v>
      </c>
      <c r="B142" s="7" t="s">
        <v>13608</v>
      </c>
      <c r="C142" s="7">
        <v>2022</v>
      </c>
      <c r="D142" s="7" t="s">
        <v>405</v>
      </c>
      <c r="E142" s="7">
        <f t="shared" si="3"/>
        <v>0</v>
      </c>
      <c r="F142" s="7">
        <f>IF(COUNTIF('Start Set'!A:A, A142) &gt; 0, 1, 0)</f>
        <v>0</v>
      </c>
      <c r="G142" s="7">
        <f>IF(COUNTIF('Iteration 1 - Forward'!A:A, A142) &gt; 0, 1, 0)</f>
        <v>0</v>
      </c>
      <c r="H142" s="7">
        <f>IF(COUNTIF('Iteration 1 - Backward'!A:A, A142) &gt; 0, 1, 0)</f>
        <v>0</v>
      </c>
      <c r="I142" s="7">
        <f>IF(COUNTIF('Iteration 2 - Forward-Forward'!A:A, A142) &gt; 0, 1, 0)</f>
        <v>0</v>
      </c>
      <c r="J142" s="7">
        <f>IF(COUNTIF('Iteration 2 - Forward-Backward'!A:A, A142) &gt; 0, 1, 0)</f>
        <v>0</v>
      </c>
      <c r="K142" s="7">
        <f>IF(COUNTIF('Iteration 2 - Backward-Backward'!A:A, A142) &gt; 0, 1, 0)</f>
        <v>0</v>
      </c>
      <c r="L142" s="7">
        <f>IF(COUNTIF('Iteration 2 - Backward-Forward'!A:A, A142) &gt; 0, 1, 0)</f>
        <v>0</v>
      </c>
      <c r="M142" s="7">
        <f>IF(COUNTIF('Iteration 3 - FFF'!A:A, A142) &gt; 0, 1, 0)</f>
        <v>0</v>
      </c>
      <c r="N142" s="7">
        <f>IF(COUNTIF('Iteration 3 - FFB'!A:A, A142) &gt; 0, 1, 0)</f>
        <v>0</v>
      </c>
      <c r="O142" s="7">
        <f>IF(COUNTIF('Iteration 3 - FBF'!A:A, A142) &gt; 0, 1, 0)</f>
        <v>0</v>
      </c>
      <c r="P142" s="7">
        <f>IF(COUNTIF('Iteration 3 - FBB'!A:A, A142) &gt; 0, 1, 0)</f>
        <v>0</v>
      </c>
      <c r="Q142" s="7">
        <f>IF(COUNTIF('Iteration 3 - BBB'!A:A, A142) &gt; 0, 1, 0)</f>
        <v>0</v>
      </c>
      <c r="R142" s="7">
        <f>IF(COUNTIF('Iteration 3 - BBF'!A:A, A142) &gt; 0, 1, 0)</f>
        <v>0</v>
      </c>
      <c r="S142" s="7">
        <f>IF(COUNTIF('Iteration 3 - BFF'!A:A, A142) &gt; 0, 1, 0)</f>
        <v>0</v>
      </c>
      <c r="T142" s="7">
        <f>IF(COUNTIF('Iteration 3 - BFB'!A:A, A142) &gt; 0, 1, 0)</f>
        <v>0</v>
      </c>
      <c r="U142" s="7">
        <f>IF(COUNTIF('Iteration 4 - FFBB'!A:A, A142) &gt; 0, 1, 0)</f>
        <v>0</v>
      </c>
      <c r="V142" s="7">
        <f>IF(COUNTIF('Iteration 4 - FFBF'!A:A, A142) &gt; 0, 1, 0)</f>
        <v>0</v>
      </c>
      <c r="W142" s="7">
        <f>IF(COUNTIF('Iteration 4 - FBBB'!A:A, A142) &gt; 0, 1, 0)</f>
        <v>0</v>
      </c>
      <c r="X142" s="7"/>
      <c r="Y142" s="7"/>
      <c r="Z142" s="7"/>
      <c r="AA142" s="7"/>
      <c r="AB142" s="7">
        <v>1</v>
      </c>
    </row>
    <row r="143" spans="1:28" x14ac:dyDescent="0.25">
      <c r="A143" s="7" t="s">
        <v>13609</v>
      </c>
      <c r="B143" s="7" t="s">
        <v>13610</v>
      </c>
      <c r="C143" s="7">
        <v>2025</v>
      </c>
      <c r="D143" s="7" t="s">
        <v>13896</v>
      </c>
      <c r="E143" s="7">
        <f t="shared" si="3"/>
        <v>0</v>
      </c>
      <c r="F143" s="7">
        <f>IF(COUNTIF('Start Set'!A:A, A143) &gt; 0, 1, 0)</f>
        <v>0</v>
      </c>
      <c r="G143" s="7">
        <f>IF(COUNTIF('Iteration 1 - Forward'!A:A, A143) &gt; 0, 1, 0)</f>
        <v>0</v>
      </c>
      <c r="H143" s="7">
        <f>IF(COUNTIF('Iteration 1 - Backward'!A:A, A143) &gt; 0, 1, 0)</f>
        <v>0</v>
      </c>
      <c r="I143" s="7">
        <f>IF(COUNTIF('Iteration 2 - Forward-Forward'!A:A, A143) &gt; 0, 1, 0)</f>
        <v>0</v>
      </c>
      <c r="J143" s="7">
        <f>IF(COUNTIF('Iteration 2 - Forward-Backward'!A:A, A143) &gt; 0, 1, 0)</f>
        <v>0</v>
      </c>
      <c r="K143" s="7">
        <f>IF(COUNTIF('Iteration 2 - Backward-Backward'!A:A, A143) &gt; 0, 1, 0)</f>
        <v>0</v>
      </c>
      <c r="L143" s="7">
        <f>IF(COUNTIF('Iteration 2 - Backward-Forward'!A:A, A143) &gt; 0, 1, 0)</f>
        <v>0</v>
      </c>
      <c r="M143" s="7">
        <f>IF(COUNTIF('Iteration 3 - FFF'!A:A, A143) &gt; 0, 1, 0)</f>
        <v>0</v>
      </c>
      <c r="N143" s="7">
        <f>IF(COUNTIF('Iteration 3 - FFB'!A:A, A143) &gt; 0, 1, 0)</f>
        <v>0</v>
      </c>
      <c r="O143" s="7">
        <f>IF(COUNTIF('Iteration 3 - FBF'!A:A, A143) &gt; 0, 1, 0)</f>
        <v>0</v>
      </c>
      <c r="P143" s="7">
        <f>IF(COUNTIF('Iteration 3 - FBB'!A:A, A143) &gt; 0, 1, 0)</f>
        <v>0</v>
      </c>
      <c r="Q143" s="7">
        <f>IF(COUNTIF('Iteration 3 - BBB'!A:A, A143) &gt; 0, 1, 0)</f>
        <v>0</v>
      </c>
      <c r="R143" s="7">
        <f>IF(COUNTIF('Iteration 3 - BBF'!A:A, A143) &gt; 0, 1, 0)</f>
        <v>0</v>
      </c>
      <c r="S143" s="7">
        <f>IF(COUNTIF('Iteration 3 - BFF'!A:A, A143) &gt; 0, 1, 0)</f>
        <v>0</v>
      </c>
      <c r="T143" s="7">
        <f>IF(COUNTIF('Iteration 3 - BFB'!A:A, A143) &gt; 0, 1, 0)</f>
        <v>0</v>
      </c>
      <c r="U143" s="7">
        <f>IF(COUNTIF('Iteration 4 - FFBB'!A:A, A143) &gt; 0, 1, 0)</f>
        <v>0</v>
      </c>
      <c r="V143" s="7">
        <f>IF(COUNTIF('Iteration 4 - FFBF'!A:A, A143) &gt; 0, 1, 0)</f>
        <v>0</v>
      </c>
      <c r="W143" s="7">
        <f>IF(COUNTIF('Iteration 4 - FBBB'!A:A, A143) &gt; 0, 1, 0)</f>
        <v>0</v>
      </c>
      <c r="X143" s="7"/>
      <c r="Y143" s="7"/>
      <c r="Z143" s="7"/>
      <c r="AA143" s="7"/>
      <c r="AB143" s="7">
        <v>1</v>
      </c>
    </row>
    <row r="144" spans="1:28" x14ac:dyDescent="0.25">
      <c r="A144" s="7" t="s">
        <v>13611</v>
      </c>
      <c r="B144" s="7" t="s">
        <v>13612</v>
      </c>
      <c r="C144" s="7">
        <v>2021</v>
      </c>
      <c r="D144" s="7" t="s">
        <v>13900</v>
      </c>
      <c r="E144" s="7">
        <f t="shared" si="3"/>
        <v>0</v>
      </c>
      <c r="F144" s="7">
        <f>IF(COUNTIF('Start Set'!A:A, A144) &gt; 0, 1, 0)</f>
        <v>0</v>
      </c>
      <c r="G144" s="7">
        <f>IF(COUNTIF('Iteration 1 - Forward'!A:A, A144) &gt; 0, 1, 0)</f>
        <v>0</v>
      </c>
      <c r="H144" s="7">
        <f>IF(COUNTIF('Iteration 1 - Backward'!A:A, A144) &gt; 0, 1, 0)</f>
        <v>0</v>
      </c>
      <c r="I144" s="7">
        <f>IF(COUNTIF('Iteration 2 - Forward-Forward'!A:A, A144) &gt; 0, 1, 0)</f>
        <v>0</v>
      </c>
      <c r="J144" s="7">
        <f>IF(COUNTIF('Iteration 2 - Forward-Backward'!A:A, A144) &gt; 0, 1, 0)</f>
        <v>0</v>
      </c>
      <c r="K144" s="7">
        <f>IF(COUNTIF('Iteration 2 - Backward-Backward'!A:A, A144) &gt; 0, 1, 0)</f>
        <v>0</v>
      </c>
      <c r="L144" s="7">
        <f>IF(COUNTIF('Iteration 2 - Backward-Forward'!A:A, A144) &gt; 0, 1, 0)</f>
        <v>0</v>
      </c>
      <c r="M144" s="7">
        <f>IF(COUNTIF('Iteration 3 - FFF'!A:A, A144) &gt; 0, 1, 0)</f>
        <v>0</v>
      </c>
      <c r="N144" s="7">
        <f>IF(COUNTIF('Iteration 3 - FFB'!A:A, A144) &gt; 0, 1, 0)</f>
        <v>0</v>
      </c>
      <c r="O144" s="7">
        <f>IF(COUNTIF('Iteration 3 - FBF'!A:A, A144) &gt; 0, 1, 0)</f>
        <v>0</v>
      </c>
      <c r="P144" s="7">
        <f>IF(COUNTIF('Iteration 3 - FBB'!A:A, A144) &gt; 0, 1, 0)</f>
        <v>0</v>
      </c>
      <c r="Q144" s="7">
        <f>IF(COUNTIF('Iteration 3 - BBB'!A:A, A144) &gt; 0, 1, 0)</f>
        <v>0</v>
      </c>
      <c r="R144" s="7">
        <f>IF(COUNTIF('Iteration 3 - BBF'!A:A, A144) &gt; 0, 1, 0)</f>
        <v>0</v>
      </c>
      <c r="S144" s="7">
        <f>IF(COUNTIF('Iteration 3 - BFF'!A:A, A144) &gt; 0, 1, 0)</f>
        <v>0</v>
      </c>
      <c r="T144" s="7">
        <f>IF(COUNTIF('Iteration 3 - BFB'!A:A, A144) &gt; 0, 1, 0)</f>
        <v>0</v>
      </c>
      <c r="U144" s="7">
        <f>IF(COUNTIF('Iteration 4 - FFBB'!A:A, A144) &gt; 0, 1, 0)</f>
        <v>0</v>
      </c>
      <c r="V144" s="7">
        <f>IF(COUNTIF('Iteration 4 - FFBF'!A:A, A144) &gt; 0, 1, 0)</f>
        <v>0</v>
      </c>
      <c r="W144" s="7">
        <f>IF(COUNTIF('Iteration 4 - FBBB'!A:A, A144) &gt; 0, 1, 0)</f>
        <v>0</v>
      </c>
      <c r="X144" s="7"/>
      <c r="Y144" s="7"/>
      <c r="Z144" s="7"/>
      <c r="AA144" s="7"/>
      <c r="AB144" s="7">
        <v>1</v>
      </c>
    </row>
    <row r="145" spans="1:28" x14ac:dyDescent="0.25">
      <c r="A145" s="7" t="s">
        <v>13613</v>
      </c>
      <c r="B145" s="7" t="s">
        <v>13614</v>
      </c>
      <c r="C145" s="7">
        <v>2024</v>
      </c>
      <c r="D145" s="7" t="s">
        <v>372</v>
      </c>
      <c r="E145" s="7">
        <f t="shared" si="3"/>
        <v>0</v>
      </c>
      <c r="F145" s="7">
        <f>IF(COUNTIF('Start Set'!A:A, A145) &gt; 0, 1, 0)</f>
        <v>0</v>
      </c>
      <c r="G145" s="7">
        <f>IF(COUNTIF('Iteration 1 - Forward'!A:A, A145) &gt; 0, 1, 0)</f>
        <v>0</v>
      </c>
      <c r="H145" s="7">
        <f>IF(COUNTIF('Iteration 1 - Backward'!A:A, A145) &gt; 0, 1, 0)</f>
        <v>0</v>
      </c>
      <c r="I145" s="7">
        <f>IF(COUNTIF('Iteration 2 - Forward-Forward'!A:A, A145) &gt; 0, 1, 0)</f>
        <v>0</v>
      </c>
      <c r="J145" s="7">
        <f>IF(COUNTIF('Iteration 2 - Forward-Backward'!A:A, A145) &gt; 0, 1, 0)</f>
        <v>0</v>
      </c>
      <c r="K145" s="7">
        <f>IF(COUNTIF('Iteration 2 - Backward-Backward'!A:A, A145) &gt; 0, 1, 0)</f>
        <v>0</v>
      </c>
      <c r="L145" s="7">
        <f>IF(COUNTIF('Iteration 2 - Backward-Forward'!A:A, A145) &gt; 0, 1, 0)</f>
        <v>0</v>
      </c>
      <c r="M145" s="7">
        <f>IF(COUNTIF('Iteration 3 - FFF'!A:A, A145) &gt; 0, 1, 0)</f>
        <v>0</v>
      </c>
      <c r="N145" s="7">
        <f>IF(COUNTIF('Iteration 3 - FFB'!A:A, A145) &gt; 0, 1, 0)</f>
        <v>0</v>
      </c>
      <c r="O145" s="7">
        <f>IF(COUNTIF('Iteration 3 - FBF'!A:A, A145) &gt; 0, 1, 0)</f>
        <v>0</v>
      </c>
      <c r="P145" s="7">
        <f>IF(COUNTIF('Iteration 3 - FBB'!A:A, A145) &gt; 0, 1, 0)</f>
        <v>0</v>
      </c>
      <c r="Q145" s="7">
        <f>IF(COUNTIF('Iteration 3 - BBB'!A:A, A145) &gt; 0, 1, 0)</f>
        <v>0</v>
      </c>
      <c r="R145" s="7">
        <f>IF(COUNTIF('Iteration 3 - BBF'!A:A, A145) &gt; 0, 1, 0)</f>
        <v>0</v>
      </c>
      <c r="S145" s="7">
        <f>IF(COUNTIF('Iteration 3 - BFF'!A:A, A145) &gt; 0, 1, 0)</f>
        <v>0</v>
      </c>
      <c r="T145" s="7">
        <f>IF(COUNTIF('Iteration 3 - BFB'!A:A, A145) &gt; 0, 1, 0)</f>
        <v>0</v>
      </c>
      <c r="U145" s="7">
        <f>IF(COUNTIF('Iteration 4 - FFBB'!A:A, A145) &gt; 0, 1, 0)</f>
        <v>0</v>
      </c>
      <c r="V145" s="7">
        <f>IF(COUNTIF('Iteration 4 - FFBF'!A:A, A145) &gt; 0, 1, 0)</f>
        <v>0</v>
      </c>
      <c r="W145" s="7">
        <f>IF(COUNTIF('Iteration 4 - FBBB'!A:A, A145) &gt; 0, 1, 0)</f>
        <v>0</v>
      </c>
      <c r="X145" s="7"/>
      <c r="Y145" s="7"/>
      <c r="Z145" s="7">
        <v>1</v>
      </c>
    </row>
    <row r="146" spans="1:28" x14ac:dyDescent="0.25">
      <c r="A146" s="7" t="s">
        <v>13617</v>
      </c>
      <c r="B146" s="7" t="s">
        <v>13618</v>
      </c>
      <c r="C146" s="7">
        <v>2024</v>
      </c>
      <c r="D146" s="7" t="s">
        <v>13901</v>
      </c>
      <c r="E146" s="7">
        <f t="shared" si="3"/>
        <v>0</v>
      </c>
      <c r="F146" s="7">
        <f>IF(COUNTIF('Start Set'!A:A, A146) &gt; 0, 1, 0)</f>
        <v>0</v>
      </c>
      <c r="G146" s="7">
        <f>IF(COUNTIF('Iteration 1 - Forward'!A:A, A146) &gt; 0, 1, 0)</f>
        <v>0</v>
      </c>
      <c r="H146" s="7">
        <f>IF(COUNTIF('Iteration 1 - Backward'!A:A, A146) &gt; 0, 1, 0)</f>
        <v>0</v>
      </c>
      <c r="I146" s="7">
        <f>IF(COUNTIF('Iteration 2 - Forward-Forward'!A:A, A146) &gt; 0, 1, 0)</f>
        <v>0</v>
      </c>
      <c r="J146" s="7">
        <f>IF(COUNTIF('Iteration 2 - Forward-Backward'!A:A, A146) &gt; 0, 1, 0)</f>
        <v>0</v>
      </c>
      <c r="K146" s="7">
        <f>IF(COUNTIF('Iteration 2 - Backward-Backward'!A:A, A146) &gt; 0, 1, 0)</f>
        <v>0</v>
      </c>
      <c r="L146" s="7">
        <f>IF(COUNTIF('Iteration 2 - Backward-Forward'!A:A, A146) &gt; 0, 1, 0)</f>
        <v>0</v>
      </c>
      <c r="M146" s="7">
        <f>IF(COUNTIF('Iteration 3 - FFF'!A:A, A146) &gt; 0, 1, 0)</f>
        <v>0</v>
      </c>
      <c r="N146" s="7">
        <f>IF(COUNTIF('Iteration 3 - FFB'!A:A, A146) &gt; 0, 1, 0)</f>
        <v>0</v>
      </c>
      <c r="O146" s="7">
        <f>IF(COUNTIF('Iteration 3 - FBF'!A:A, A146) &gt; 0, 1, 0)</f>
        <v>0</v>
      </c>
      <c r="P146" s="7">
        <f>IF(COUNTIF('Iteration 3 - FBB'!A:A, A146) &gt; 0, 1, 0)</f>
        <v>0</v>
      </c>
      <c r="Q146" s="7">
        <f>IF(COUNTIF('Iteration 3 - BBB'!A:A, A146) &gt; 0, 1, 0)</f>
        <v>0</v>
      </c>
      <c r="R146" s="7">
        <f>IF(COUNTIF('Iteration 3 - BBF'!A:A, A146) &gt; 0, 1, 0)</f>
        <v>0</v>
      </c>
      <c r="S146" s="7">
        <f>IF(COUNTIF('Iteration 3 - BFF'!A:A, A146) &gt; 0, 1, 0)</f>
        <v>0</v>
      </c>
      <c r="T146" s="7">
        <f>IF(COUNTIF('Iteration 3 - BFB'!A:A, A146) &gt; 0, 1, 0)</f>
        <v>0</v>
      </c>
      <c r="U146" s="7">
        <f>IF(COUNTIF('Iteration 4 - FFBB'!A:A, A146) &gt; 0, 1, 0)</f>
        <v>0</v>
      </c>
      <c r="V146" s="7">
        <f>IF(COUNTIF('Iteration 4 - FFBF'!A:A, A146) &gt; 0, 1, 0)</f>
        <v>0</v>
      </c>
      <c r="W146" s="7">
        <f>IF(COUNTIF('Iteration 4 - FBBB'!A:A, A146) &gt; 0, 1, 0)</f>
        <v>0</v>
      </c>
      <c r="X146" s="7"/>
      <c r="Y146" s="7"/>
      <c r="Z146" s="7"/>
      <c r="AA146" s="7"/>
      <c r="AB146" s="7">
        <v>1</v>
      </c>
    </row>
    <row r="147" spans="1:28" x14ac:dyDescent="0.25">
      <c r="A147" s="7" t="s">
        <v>13624</v>
      </c>
      <c r="B147" s="7" t="s">
        <v>13625</v>
      </c>
      <c r="C147" s="7">
        <v>2024</v>
      </c>
      <c r="D147" s="7" t="s">
        <v>7279</v>
      </c>
      <c r="E147" s="7">
        <f t="shared" si="3"/>
        <v>0</v>
      </c>
      <c r="F147" s="7">
        <f>IF(COUNTIF('Start Set'!A:A, A147) &gt; 0, 1, 0)</f>
        <v>0</v>
      </c>
      <c r="G147" s="7">
        <f>IF(COUNTIF('Iteration 1 - Forward'!A:A, A147) &gt; 0, 1, 0)</f>
        <v>0</v>
      </c>
      <c r="H147" s="7">
        <f>IF(COUNTIF('Iteration 1 - Backward'!A:A, A147) &gt; 0, 1, 0)</f>
        <v>0</v>
      </c>
      <c r="I147" s="7">
        <f>IF(COUNTIF('Iteration 2 - Forward-Forward'!A:A, A147) &gt; 0, 1, 0)</f>
        <v>0</v>
      </c>
      <c r="J147" s="7">
        <f>IF(COUNTIF('Iteration 2 - Forward-Backward'!A:A, A147) &gt; 0, 1, 0)</f>
        <v>0</v>
      </c>
      <c r="K147" s="7">
        <f>IF(COUNTIF('Iteration 2 - Backward-Backward'!A:A, A147) &gt; 0, 1, 0)</f>
        <v>0</v>
      </c>
      <c r="L147" s="7">
        <f>IF(COUNTIF('Iteration 2 - Backward-Forward'!A:A, A147) &gt; 0, 1, 0)</f>
        <v>0</v>
      </c>
      <c r="M147" s="7">
        <f>IF(COUNTIF('Iteration 3 - FFF'!A:A, A147) &gt; 0, 1, 0)</f>
        <v>0</v>
      </c>
      <c r="N147" s="7">
        <f>IF(COUNTIF('Iteration 3 - FFB'!A:A, A147) &gt; 0, 1, 0)</f>
        <v>0</v>
      </c>
      <c r="O147" s="7">
        <f>IF(COUNTIF('Iteration 3 - FBF'!A:A, A147) &gt; 0, 1, 0)</f>
        <v>0</v>
      </c>
      <c r="P147" s="7">
        <f>IF(COUNTIF('Iteration 3 - FBB'!A:A, A147) &gt; 0, 1, 0)</f>
        <v>0</v>
      </c>
      <c r="Q147" s="7">
        <f>IF(COUNTIF('Iteration 3 - BBB'!A:A, A147) &gt; 0, 1, 0)</f>
        <v>0</v>
      </c>
      <c r="R147" s="7">
        <f>IF(COUNTIF('Iteration 3 - BBF'!A:A, A147) &gt; 0, 1, 0)</f>
        <v>0</v>
      </c>
      <c r="S147" s="7">
        <f>IF(COUNTIF('Iteration 3 - BFF'!A:A, A147) &gt; 0, 1, 0)</f>
        <v>0</v>
      </c>
      <c r="T147" s="7">
        <f>IF(COUNTIF('Iteration 3 - BFB'!A:A, A147) &gt; 0, 1, 0)</f>
        <v>0</v>
      </c>
      <c r="U147" s="7">
        <f>IF(COUNTIF('Iteration 4 - FFBB'!A:A, A147) &gt; 0, 1, 0)</f>
        <v>0</v>
      </c>
      <c r="V147" s="7">
        <f>IF(COUNTIF('Iteration 4 - FFBF'!A:A, A147) &gt; 0, 1, 0)</f>
        <v>0</v>
      </c>
      <c r="W147" s="7">
        <f>IF(COUNTIF('Iteration 4 - FBBB'!A:A, A147) &gt; 0, 1, 0)</f>
        <v>0</v>
      </c>
      <c r="X147" s="7"/>
      <c r="Y147" s="7"/>
      <c r="Z147" s="7"/>
      <c r="AA147" s="7"/>
      <c r="AB147" s="7">
        <v>1</v>
      </c>
    </row>
    <row r="148" spans="1:28" x14ac:dyDescent="0.25">
      <c r="A148" s="7" t="s">
        <v>13628</v>
      </c>
      <c r="B148" s="7" t="s">
        <v>13629</v>
      </c>
      <c r="C148" s="7">
        <v>2025</v>
      </c>
      <c r="D148" s="7" t="s">
        <v>13630</v>
      </c>
      <c r="E148" s="7">
        <f t="shared" ref="E148:E179" si="4">--(ROW(A148)&lt;&gt;MATCH(A148,$A:$A,0))</f>
        <v>0</v>
      </c>
      <c r="F148" s="7">
        <f>IF(COUNTIF('Start Set'!A:A, A148) &gt; 0, 1, 0)</f>
        <v>0</v>
      </c>
      <c r="G148" s="7">
        <f>IF(COUNTIF('Iteration 1 - Forward'!A:A, A148) &gt; 0, 1, 0)</f>
        <v>0</v>
      </c>
      <c r="H148" s="7">
        <f>IF(COUNTIF('Iteration 1 - Backward'!A:A, A148) &gt; 0, 1, 0)</f>
        <v>0</v>
      </c>
      <c r="I148" s="7">
        <f>IF(COUNTIF('Iteration 2 - Forward-Forward'!A:A, A148) &gt; 0, 1, 0)</f>
        <v>0</v>
      </c>
      <c r="J148" s="7">
        <f>IF(COUNTIF('Iteration 2 - Forward-Backward'!A:A, A148) &gt; 0, 1, 0)</f>
        <v>0</v>
      </c>
      <c r="K148" s="7">
        <f>IF(COUNTIF('Iteration 2 - Backward-Backward'!A:A, A148) &gt; 0, 1, 0)</f>
        <v>0</v>
      </c>
      <c r="L148" s="7">
        <f>IF(COUNTIF('Iteration 2 - Backward-Forward'!A:A, A148) &gt; 0, 1, 0)</f>
        <v>0</v>
      </c>
      <c r="M148" s="7">
        <f>IF(COUNTIF('Iteration 3 - FFF'!A:A, A148) &gt; 0, 1, 0)</f>
        <v>0</v>
      </c>
      <c r="N148" s="7">
        <f>IF(COUNTIF('Iteration 3 - FFB'!A:A, A148) &gt; 0, 1, 0)</f>
        <v>0</v>
      </c>
      <c r="O148" s="7">
        <f>IF(COUNTIF('Iteration 3 - FBF'!A:A, A148) &gt; 0, 1, 0)</f>
        <v>0</v>
      </c>
      <c r="P148" s="7">
        <f>IF(COUNTIF('Iteration 3 - FBB'!A:A, A148) &gt; 0, 1, 0)</f>
        <v>0</v>
      </c>
      <c r="Q148" s="7">
        <f>IF(COUNTIF('Iteration 3 - BBB'!A:A, A148) &gt; 0, 1, 0)</f>
        <v>0</v>
      </c>
      <c r="R148" s="7">
        <f>IF(COUNTIF('Iteration 3 - BBF'!A:A, A148) &gt; 0, 1, 0)</f>
        <v>0</v>
      </c>
      <c r="S148" s="7">
        <f>IF(COUNTIF('Iteration 3 - BFF'!A:A, A148) &gt; 0, 1, 0)</f>
        <v>0</v>
      </c>
      <c r="T148" s="7">
        <f>IF(COUNTIF('Iteration 3 - BFB'!A:A, A148) &gt; 0, 1, 0)</f>
        <v>0</v>
      </c>
      <c r="U148" s="7">
        <f>IF(COUNTIF('Iteration 4 - FFBB'!A:A, A148) &gt; 0, 1, 0)</f>
        <v>0</v>
      </c>
      <c r="V148" s="7">
        <f>IF(COUNTIF('Iteration 4 - FFBF'!A:A, A148) &gt; 0, 1, 0)</f>
        <v>0</v>
      </c>
      <c r="W148" s="7">
        <f>IF(COUNTIF('Iteration 4 - FBBB'!A:A, A148) &gt; 0, 1, 0)</f>
        <v>0</v>
      </c>
      <c r="X148" s="7"/>
      <c r="Y148" s="7"/>
      <c r="Z148" s="7"/>
      <c r="AA148" s="7"/>
      <c r="AB148" s="7">
        <v>1</v>
      </c>
    </row>
    <row r="149" spans="1:28" x14ac:dyDescent="0.25">
      <c r="A149" s="7" t="s">
        <v>13633</v>
      </c>
      <c r="B149" s="7" t="s">
        <v>13634</v>
      </c>
      <c r="C149" s="7">
        <v>2023</v>
      </c>
      <c r="D149" s="7" t="s">
        <v>172</v>
      </c>
      <c r="E149" s="7">
        <f t="shared" si="4"/>
        <v>0</v>
      </c>
      <c r="F149" s="7">
        <f>IF(COUNTIF('Start Set'!A:A, A149) &gt; 0, 1, 0)</f>
        <v>0</v>
      </c>
      <c r="G149" s="7">
        <f>IF(COUNTIF('Iteration 1 - Forward'!A:A, A149) &gt; 0, 1, 0)</f>
        <v>0</v>
      </c>
      <c r="H149" s="7">
        <f>IF(COUNTIF('Iteration 1 - Backward'!A:A, A149) &gt; 0, 1, 0)</f>
        <v>0</v>
      </c>
      <c r="I149" s="7">
        <f>IF(COUNTIF('Iteration 2 - Forward-Forward'!A:A, A149) &gt; 0, 1, 0)</f>
        <v>0</v>
      </c>
      <c r="J149" s="7">
        <f>IF(COUNTIF('Iteration 2 - Forward-Backward'!A:A, A149) &gt; 0, 1, 0)</f>
        <v>0</v>
      </c>
      <c r="K149" s="7">
        <f>IF(COUNTIF('Iteration 2 - Backward-Backward'!A:A, A149) &gt; 0, 1, 0)</f>
        <v>0</v>
      </c>
      <c r="L149" s="7">
        <f>IF(COUNTIF('Iteration 2 - Backward-Forward'!A:A, A149) &gt; 0, 1, 0)</f>
        <v>0</v>
      </c>
      <c r="M149" s="7">
        <f>IF(COUNTIF('Iteration 3 - FFF'!A:A, A149) &gt; 0, 1, 0)</f>
        <v>0</v>
      </c>
      <c r="N149" s="7">
        <f>IF(COUNTIF('Iteration 3 - FFB'!A:A, A149) &gt; 0, 1, 0)</f>
        <v>0</v>
      </c>
      <c r="O149" s="7">
        <f>IF(COUNTIF('Iteration 3 - FBF'!A:A, A149) &gt; 0, 1, 0)</f>
        <v>0</v>
      </c>
      <c r="P149" s="7">
        <f>IF(COUNTIF('Iteration 3 - FBB'!A:A, A149) &gt; 0, 1, 0)</f>
        <v>0</v>
      </c>
      <c r="Q149" s="7">
        <f>IF(COUNTIF('Iteration 3 - BBB'!A:A, A149) &gt; 0, 1, 0)</f>
        <v>0</v>
      </c>
      <c r="R149" s="7">
        <f>IF(COUNTIF('Iteration 3 - BBF'!A:A, A149) &gt; 0, 1, 0)</f>
        <v>0</v>
      </c>
      <c r="S149" s="7">
        <f>IF(COUNTIF('Iteration 3 - BFF'!A:A, A149) &gt; 0, 1, 0)</f>
        <v>0</v>
      </c>
      <c r="T149" s="7">
        <f>IF(COUNTIF('Iteration 3 - BFB'!A:A, A149) &gt; 0, 1, 0)</f>
        <v>0</v>
      </c>
      <c r="U149" s="7">
        <f>IF(COUNTIF('Iteration 4 - FFBB'!A:A, A149) &gt; 0, 1, 0)</f>
        <v>0</v>
      </c>
      <c r="V149" s="7">
        <f>IF(COUNTIF('Iteration 4 - FFBF'!A:A, A149) &gt; 0, 1, 0)</f>
        <v>0</v>
      </c>
      <c r="W149" s="7">
        <f>IF(COUNTIF('Iteration 4 - FBBB'!A:A, A149) &gt; 0, 1, 0)</f>
        <v>0</v>
      </c>
      <c r="X149" s="7"/>
      <c r="Y149" s="7"/>
      <c r="Z149" s="7"/>
      <c r="AA149" s="7"/>
      <c r="AB149" s="7">
        <v>1</v>
      </c>
    </row>
    <row r="150" spans="1:28" x14ac:dyDescent="0.25">
      <c r="A150" s="7" t="s">
        <v>13635</v>
      </c>
      <c r="B150" s="7" t="s">
        <v>13636</v>
      </c>
      <c r="C150" s="7">
        <v>2022</v>
      </c>
      <c r="D150" s="7" t="s">
        <v>13906</v>
      </c>
      <c r="E150" s="7">
        <f t="shared" si="4"/>
        <v>0</v>
      </c>
      <c r="F150" s="7">
        <f>IF(COUNTIF('Start Set'!A:A, A150) &gt; 0, 1, 0)</f>
        <v>0</v>
      </c>
      <c r="G150" s="7">
        <f>IF(COUNTIF('Iteration 1 - Forward'!A:A, A150) &gt; 0, 1, 0)</f>
        <v>0</v>
      </c>
      <c r="H150" s="7">
        <f>IF(COUNTIF('Iteration 1 - Backward'!A:A, A150) &gt; 0, 1, 0)</f>
        <v>0</v>
      </c>
      <c r="I150" s="7">
        <f>IF(COUNTIF('Iteration 2 - Forward-Forward'!A:A, A150) &gt; 0, 1, 0)</f>
        <v>0</v>
      </c>
      <c r="J150" s="7">
        <f>IF(COUNTIF('Iteration 2 - Forward-Backward'!A:A, A150) &gt; 0, 1, 0)</f>
        <v>0</v>
      </c>
      <c r="K150" s="7">
        <f>IF(COUNTIF('Iteration 2 - Backward-Backward'!A:A, A150) &gt; 0, 1, 0)</f>
        <v>0</v>
      </c>
      <c r="L150" s="7">
        <f>IF(COUNTIF('Iteration 2 - Backward-Forward'!A:A, A150) &gt; 0, 1, 0)</f>
        <v>0</v>
      </c>
      <c r="M150" s="7">
        <f>IF(COUNTIF('Iteration 3 - FFF'!A:A, A150) &gt; 0, 1, 0)</f>
        <v>0</v>
      </c>
      <c r="N150" s="7">
        <f>IF(COUNTIF('Iteration 3 - FFB'!A:A, A150) &gt; 0, 1, 0)</f>
        <v>0</v>
      </c>
      <c r="O150" s="7">
        <f>IF(COUNTIF('Iteration 3 - FBF'!A:A, A150) &gt; 0, 1, 0)</f>
        <v>0</v>
      </c>
      <c r="P150" s="7">
        <f>IF(COUNTIF('Iteration 3 - FBB'!A:A, A150) &gt; 0, 1, 0)</f>
        <v>0</v>
      </c>
      <c r="Q150" s="7">
        <f>IF(COUNTIF('Iteration 3 - BBB'!A:A, A150) &gt; 0, 1, 0)</f>
        <v>0</v>
      </c>
      <c r="R150" s="7">
        <f>IF(COUNTIF('Iteration 3 - BBF'!A:A, A150) &gt; 0, 1, 0)</f>
        <v>0</v>
      </c>
      <c r="S150" s="7">
        <f>IF(COUNTIF('Iteration 3 - BFF'!A:A, A150) &gt; 0, 1, 0)</f>
        <v>0</v>
      </c>
      <c r="T150" s="7">
        <f>IF(COUNTIF('Iteration 3 - BFB'!A:A, A150) &gt; 0, 1, 0)</f>
        <v>0</v>
      </c>
      <c r="U150" s="7">
        <f>IF(COUNTIF('Iteration 4 - FFBB'!A:A, A150) &gt; 0, 1, 0)</f>
        <v>0</v>
      </c>
      <c r="V150" s="7">
        <f>IF(COUNTIF('Iteration 4 - FFBF'!A:A, A150) &gt; 0, 1, 0)</f>
        <v>0</v>
      </c>
      <c r="W150" s="7">
        <f>IF(COUNTIF('Iteration 4 - FBBB'!A:A, A150) &gt; 0, 1, 0)</f>
        <v>0</v>
      </c>
      <c r="X150" s="7"/>
      <c r="Y150" s="7"/>
      <c r="Z150" s="7"/>
      <c r="AA150" s="7"/>
      <c r="AB150" s="7">
        <v>1</v>
      </c>
    </row>
    <row r="151" spans="1:28" x14ac:dyDescent="0.25">
      <c r="A151" s="7" t="s">
        <v>13639</v>
      </c>
      <c r="B151" s="7" t="s">
        <v>13371</v>
      </c>
      <c r="C151" s="7">
        <v>2022</v>
      </c>
      <c r="D151" s="7" t="s">
        <v>13907</v>
      </c>
      <c r="E151" s="7">
        <f t="shared" si="4"/>
        <v>0</v>
      </c>
      <c r="F151" s="7">
        <f>IF(COUNTIF('Start Set'!A:A, A151) &gt; 0, 1, 0)</f>
        <v>0</v>
      </c>
      <c r="G151" s="7">
        <f>IF(COUNTIF('Iteration 1 - Forward'!A:A, A151) &gt; 0, 1, 0)</f>
        <v>0</v>
      </c>
      <c r="H151" s="7">
        <f>IF(COUNTIF('Iteration 1 - Backward'!A:A, A151) &gt; 0, 1, 0)</f>
        <v>0</v>
      </c>
      <c r="I151" s="7">
        <f>IF(COUNTIF('Iteration 2 - Forward-Forward'!A:A, A151) &gt; 0, 1, 0)</f>
        <v>0</v>
      </c>
      <c r="J151" s="7">
        <f>IF(COUNTIF('Iteration 2 - Forward-Backward'!A:A, A151) &gt; 0, 1, 0)</f>
        <v>0</v>
      </c>
      <c r="K151" s="7">
        <f>IF(COUNTIF('Iteration 2 - Backward-Backward'!A:A, A151) &gt; 0, 1, 0)</f>
        <v>0</v>
      </c>
      <c r="L151" s="7">
        <f>IF(COUNTIF('Iteration 2 - Backward-Forward'!A:A, A151) &gt; 0, 1, 0)</f>
        <v>0</v>
      </c>
      <c r="M151" s="7">
        <f>IF(COUNTIF('Iteration 3 - FFF'!A:A, A151) &gt; 0, 1, 0)</f>
        <v>0</v>
      </c>
      <c r="N151" s="7">
        <f>IF(COUNTIF('Iteration 3 - FFB'!A:A, A151) &gt; 0, 1, 0)</f>
        <v>0</v>
      </c>
      <c r="O151" s="7">
        <f>IF(COUNTIF('Iteration 3 - FBF'!A:A, A151) &gt; 0, 1, 0)</f>
        <v>0</v>
      </c>
      <c r="P151" s="7">
        <f>IF(COUNTIF('Iteration 3 - FBB'!A:A, A151) &gt; 0, 1, 0)</f>
        <v>0</v>
      </c>
      <c r="Q151" s="7">
        <f>IF(COUNTIF('Iteration 3 - BBB'!A:A, A151) &gt; 0, 1, 0)</f>
        <v>0</v>
      </c>
      <c r="R151" s="7">
        <f>IF(COUNTIF('Iteration 3 - BBF'!A:A, A151) &gt; 0, 1, 0)</f>
        <v>0</v>
      </c>
      <c r="S151" s="7">
        <f>IF(COUNTIF('Iteration 3 - BFF'!A:A, A151) &gt; 0, 1, 0)</f>
        <v>0</v>
      </c>
      <c r="T151" s="7">
        <f>IF(COUNTIF('Iteration 3 - BFB'!A:A, A151) &gt; 0, 1, 0)</f>
        <v>0</v>
      </c>
      <c r="U151" s="7">
        <f>IF(COUNTIF('Iteration 4 - FFBB'!A:A, A151) &gt; 0, 1, 0)</f>
        <v>0</v>
      </c>
      <c r="V151" s="7">
        <f>IF(COUNTIF('Iteration 4 - FFBF'!A:A, A151) &gt; 0, 1, 0)</f>
        <v>0</v>
      </c>
      <c r="W151" s="7">
        <f>IF(COUNTIF('Iteration 4 - FBBB'!A:A, A151) &gt; 0, 1, 0)</f>
        <v>0</v>
      </c>
      <c r="X151" s="7"/>
      <c r="Y151" s="7"/>
      <c r="Z151" s="7"/>
      <c r="AA151" s="7"/>
      <c r="AB151" s="7">
        <v>1</v>
      </c>
    </row>
    <row r="152" spans="1:28" x14ac:dyDescent="0.25">
      <c r="A152" s="7" t="s">
        <v>13640</v>
      </c>
      <c r="B152" s="7" t="s">
        <v>13641</v>
      </c>
      <c r="C152" s="7">
        <v>2025</v>
      </c>
      <c r="D152" s="7" t="s">
        <v>2163</v>
      </c>
      <c r="E152" s="7">
        <f t="shared" si="4"/>
        <v>0</v>
      </c>
      <c r="F152" s="7">
        <f>IF(COUNTIF('Start Set'!A:A, A152) &gt; 0, 1, 0)</f>
        <v>0</v>
      </c>
      <c r="G152" s="7">
        <f>IF(COUNTIF('Iteration 1 - Forward'!A:A, A152) &gt; 0, 1, 0)</f>
        <v>0</v>
      </c>
      <c r="H152" s="7">
        <f>IF(COUNTIF('Iteration 1 - Backward'!A:A, A152) &gt; 0, 1, 0)</f>
        <v>0</v>
      </c>
      <c r="I152" s="7">
        <f>IF(COUNTIF('Iteration 2 - Forward-Forward'!A:A, A152) &gt; 0, 1, 0)</f>
        <v>0</v>
      </c>
      <c r="J152" s="7">
        <f>IF(COUNTIF('Iteration 2 - Forward-Backward'!A:A, A152) &gt; 0, 1, 0)</f>
        <v>0</v>
      </c>
      <c r="K152" s="7">
        <f>IF(COUNTIF('Iteration 2 - Backward-Backward'!A:A, A152) &gt; 0, 1, 0)</f>
        <v>0</v>
      </c>
      <c r="L152" s="7">
        <f>IF(COUNTIF('Iteration 2 - Backward-Forward'!A:A, A152) &gt; 0, 1, 0)</f>
        <v>0</v>
      </c>
      <c r="M152" s="7">
        <f>IF(COUNTIF('Iteration 3 - FFF'!A:A, A152) &gt; 0, 1, 0)</f>
        <v>0</v>
      </c>
      <c r="N152" s="7">
        <f>IF(COUNTIF('Iteration 3 - FFB'!A:A, A152) &gt; 0, 1, 0)</f>
        <v>0</v>
      </c>
      <c r="O152" s="7">
        <f>IF(COUNTIF('Iteration 3 - FBF'!A:A, A152) &gt; 0, 1, 0)</f>
        <v>0</v>
      </c>
      <c r="P152" s="7">
        <f>IF(COUNTIF('Iteration 3 - FBB'!A:A, A152) &gt; 0, 1, 0)</f>
        <v>0</v>
      </c>
      <c r="Q152" s="7">
        <f>IF(COUNTIF('Iteration 3 - BBB'!A:A, A152) &gt; 0, 1, 0)</f>
        <v>0</v>
      </c>
      <c r="R152" s="7">
        <f>IF(COUNTIF('Iteration 3 - BBF'!A:A, A152) &gt; 0, 1, 0)</f>
        <v>0</v>
      </c>
      <c r="S152" s="7">
        <f>IF(COUNTIF('Iteration 3 - BFF'!A:A, A152) &gt; 0, 1, 0)</f>
        <v>0</v>
      </c>
      <c r="T152" s="7">
        <f>IF(COUNTIF('Iteration 3 - BFB'!A:A, A152) &gt; 0, 1, 0)</f>
        <v>0</v>
      </c>
      <c r="U152" s="7">
        <f>IF(COUNTIF('Iteration 4 - FFBB'!A:A, A152) &gt; 0, 1, 0)</f>
        <v>0</v>
      </c>
      <c r="V152" s="7">
        <f>IF(COUNTIF('Iteration 4 - FFBF'!A:A, A152) &gt; 0, 1, 0)</f>
        <v>0</v>
      </c>
      <c r="W152" s="7">
        <f>IF(COUNTIF('Iteration 4 - FBBB'!A:A, A152) &gt; 0, 1, 0)</f>
        <v>0</v>
      </c>
      <c r="X152" s="7"/>
      <c r="Y152" s="7"/>
      <c r="Z152" s="7"/>
      <c r="AA152" s="7"/>
      <c r="AB152" s="7">
        <v>1</v>
      </c>
    </row>
    <row r="153" spans="1:28" x14ac:dyDescent="0.25">
      <c r="A153" s="7" t="s">
        <v>13642</v>
      </c>
      <c r="B153" s="7" t="s">
        <v>13643</v>
      </c>
      <c r="C153" s="7">
        <v>2023</v>
      </c>
      <c r="D153" s="7" t="s">
        <v>13908</v>
      </c>
      <c r="E153" s="7">
        <f t="shared" si="4"/>
        <v>0</v>
      </c>
      <c r="F153" s="7">
        <f>IF(COUNTIF('Start Set'!A:A, A153) &gt; 0, 1, 0)</f>
        <v>0</v>
      </c>
      <c r="G153" s="7">
        <f>IF(COUNTIF('Iteration 1 - Forward'!A:A, A153) &gt; 0, 1, 0)</f>
        <v>0</v>
      </c>
      <c r="H153" s="7">
        <f>IF(COUNTIF('Iteration 1 - Backward'!A:A, A153) &gt; 0, 1, 0)</f>
        <v>0</v>
      </c>
      <c r="I153" s="7">
        <f>IF(COUNTIF('Iteration 2 - Forward-Forward'!A:A, A153) &gt; 0, 1, 0)</f>
        <v>0</v>
      </c>
      <c r="J153" s="7">
        <f>IF(COUNTIF('Iteration 2 - Forward-Backward'!A:A, A153) &gt; 0, 1, 0)</f>
        <v>0</v>
      </c>
      <c r="K153" s="7">
        <f>IF(COUNTIF('Iteration 2 - Backward-Backward'!A:A, A153) &gt; 0, 1, 0)</f>
        <v>0</v>
      </c>
      <c r="L153" s="7">
        <f>IF(COUNTIF('Iteration 2 - Backward-Forward'!A:A, A153) &gt; 0, 1, 0)</f>
        <v>0</v>
      </c>
      <c r="M153" s="7">
        <f>IF(COUNTIF('Iteration 3 - FFF'!A:A, A153) &gt; 0, 1, 0)</f>
        <v>0</v>
      </c>
      <c r="N153" s="7">
        <f>IF(COUNTIF('Iteration 3 - FFB'!A:A, A153) &gt; 0, 1, 0)</f>
        <v>0</v>
      </c>
      <c r="O153" s="7">
        <f>IF(COUNTIF('Iteration 3 - FBF'!A:A, A153) &gt; 0, 1, 0)</f>
        <v>0</v>
      </c>
      <c r="P153" s="7">
        <f>IF(COUNTIF('Iteration 3 - FBB'!A:A, A153) &gt; 0, 1, 0)</f>
        <v>0</v>
      </c>
      <c r="Q153" s="7">
        <f>IF(COUNTIF('Iteration 3 - BBB'!A:A, A153) &gt; 0, 1, 0)</f>
        <v>0</v>
      </c>
      <c r="R153" s="7">
        <f>IF(COUNTIF('Iteration 3 - BBF'!A:A, A153) &gt; 0, 1, 0)</f>
        <v>0</v>
      </c>
      <c r="S153" s="7">
        <f>IF(COUNTIF('Iteration 3 - BFF'!A:A, A153) &gt; 0, 1, 0)</f>
        <v>0</v>
      </c>
      <c r="T153" s="7">
        <f>IF(COUNTIF('Iteration 3 - BFB'!A:A, A153) &gt; 0, 1, 0)</f>
        <v>0</v>
      </c>
      <c r="U153" s="7">
        <f>IF(COUNTIF('Iteration 4 - FFBB'!A:A, A153) &gt; 0, 1, 0)</f>
        <v>0</v>
      </c>
      <c r="V153" s="7">
        <f>IF(COUNTIF('Iteration 4 - FFBF'!A:A, A153) &gt; 0, 1, 0)</f>
        <v>0</v>
      </c>
      <c r="W153" s="7">
        <f>IF(COUNTIF('Iteration 4 - FBBB'!A:A, A153) &gt; 0, 1, 0)</f>
        <v>0</v>
      </c>
      <c r="X153" s="7"/>
      <c r="Y153" s="7"/>
      <c r="Z153" s="7"/>
      <c r="AA153" s="7"/>
      <c r="AB153" s="7">
        <v>1</v>
      </c>
    </row>
    <row r="154" spans="1:28" x14ac:dyDescent="0.25">
      <c r="A154" s="7" t="s">
        <v>13645</v>
      </c>
      <c r="B154" s="7" t="s">
        <v>13646</v>
      </c>
      <c r="C154" s="7">
        <v>2021</v>
      </c>
      <c r="D154" s="7" t="s">
        <v>6193</v>
      </c>
      <c r="E154" s="7">
        <f t="shared" si="4"/>
        <v>0</v>
      </c>
      <c r="F154" s="7">
        <f>IF(COUNTIF('Start Set'!A:A, A154) &gt; 0, 1, 0)</f>
        <v>0</v>
      </c>
      <c r="G154" s="7">
        <f>IF(COUNTIF('Iteration 1 - Forward'!A:A, A154) &gt; 0, 1, 0)</f>
        <v>0</v>
      </c>
      <c r="H154" s="7">
        <f>IF(COUNTIF('Iteration 1 - Backward'!A:A, A154) &gt; 0, 1, 0)</f>
        <v>0</v>
      </c>
      <c r="I154" s="7">
        <f>IF(COUNTIF('Iteration 2 - Forward-Forward'!A:A, A154) &gt; 0, 1, 0)</f>
        <v>0</v>
      </c>
      <c r="J154" s="7">
        <f>IF(COUNTIF('Iteration 2 - Forward-Backward'!A:A, A154) &gt; 0, 1, 0)</f>
        <v>0</v>
      </c>
      <c r="K154" s="7">
        <f>IF(COUNTIF('Iteration 2 - Backward-Backward'!A:A, A154) &gt; 0, 1, 0)</f>
        <v>0</v>
      </c>
      <c r="L154" s="7">
        <f>IF(COUNTIF('Iteration 2 - Backward-Forward'!A:A, A154) &gt; 0, 1, 0)</f>
        <v>0</v>
      </c>
      <c r="M154" s="7">
        <f>IF(COUNTIF('Iteration 3 - FFF'!A:A, A154) &gt; 0, 1, 0)</f>
        <v>0</v>
      </c>
      <c r="N154" s="7">
        <f>IF(COUNTIF('Iteration 3 - FFB'!A:A, A154) &gt; 0, 1, 0)</f>
        <v>0</v>
      </c>
      <c r="O154" s="7">
        <f>IF(COUNTIF('Iteration 3 - FBF'!A:A, A154) &gt; 0, 1, 0)</f>
        <v>0</v>
      </c>
      <c r="P154" s="7">
        <f>IF(COUNTIF('Iteration 3 - FBB'!A:A, A154) &gt; 0, 1, 0)</f>
        <v>0</v>
      </c>
      <c r="Q154" s="7">
        <f>IF(COUNTIF('Iteration 3 - BBB'!A:A, A154) &gt; 0, 1, 0)</f>
        <v>0</v>
      </c>
      <c r="R154" s="7">
        <f>IF(COUNTIF('Iteration 3 - BBF'!A:A, A154) &gt; 0, 1, 0)</f>
        <v>0</v>
      </c>
      <c r="S154" s="7">
        <f>IF(COUNTIF('Iteration 3 - BFF'!A:A, A154) &gt; 0, 1, 0)</f>
        <v>0</v>
      </c>
      <c r="T154" s="7">
        <f>IF(COUNTIF('Iteration 3 - BFB'!A:A, A154) &gt; 0, 1, 0)</f>
        <v>0</v>
      </c>
      <c r="U154" s="7">
        <f>IF(COUNTIF('Iteration 4 - FFBB'!A:A, A154) &gt; 0, 1, 0)</f>
        <v>0</v>
      </c>
      <c r="V154" s="7">
        <f>IF(COUNTIF('Iteration 4 - FFBF'!A:A, A154) &gt; 0, 1, 0)</f>
        <v>0</v>
      </c>
      <c r="W154" s="7">
        <f>IF(COUNTIF('Iteration 4 - FBBB'!A:A, A154) &gt; 0, 1, 0)</f>
        <v>0</v>
      </c>
      <c r="X154" s="7"/>
      <c r="Y154" s="7"/>
      <c r="Z154" s="7"/>
      <c r="AA154" s="7"/>
      <c r="AB154" s="7">
        <v>1</v>
      </c>
    </row>
    <row r="155" spans="1:28" x14ac:dyDescent="0.25">
      <c r="A155" s="7" t="s">
        <v>13647</v>
      </c>
      <c r="B155" s="7" t="s">
        <v>13648</v>
      </c>
      <c r="C155" s="7">
        <v>2023</v>
      </c>
      <c r="D155" s="7" t="s">
        <v>13909</v>
      </c>
      <c r="E155" s="7">
        <f t="shared" si="4"/>
        <v>0</v>
      </c>
      <c r="F155" s="7">
        <f>IF(COUNTIF('Start Set'!A:A, A155) &gt; 0, 1, 0)</f>
        <v>0</v>
      </c>
      <c r="G155" s="7">
        <f>IF(COUNTIF('Iteration 1 - Forward'!A:A, A155) &gt; 0, 1, 0)</f>
        <v>0</v>
      </c>
      <c r="H155" s="7">
        <f>IF(COUNTIF('Iteration 1 - Backward'!A:A, A155) &gt; 0, 1, 0)</f>
        <v>0</v>
      </c>
      <c r="I155" s="7">
        <f>IF(COUNTIF('Iteration 2 - Forward-Forward'!A:A, A155) &gt; 0, 1, 0)</f>
        <v>0</v>
      </c>
      <c r="J155" s="7">
        <f>IF(COUNTIF('Iteration 2 - Forward-Backward'!A:A, A155) &gt; 0, 1, 0)</f>
        <v>0</v>
      </c>
      <c r="K155" s="7">
        <f>IF(COUNTIF('Iteration 2 - Backward-Backward'!A:A, A155) &gt; 0, 1, 0)</f>
        <v>0</v>
      </c>
      <c r="L155" s="7">
        <f>IF(COUNTIF('Iteration 2 - Backward-Forward'!A:A, A155) &gt; 0, 1, 0)</f>
        <v>0</v>
      </c>
      <c r="M155" s="7">
        <f>IF(COUNTIF('Iteration 3 - FFF'!A:A, A155) &gt; 0, 1, 0)</f>
        <v>0</v>
      </c>
      <c r="N155" s="7">
        <f>IF(COUNTIF('Iteration 3 - FFB'!A:A, A155) &gt; 0, 1, 0)</f>
        <v>0</v>
      </c>
      <c r="O155" s="7">
        <f>IF(COUNTIF('Iteration 3 - FBF'!A:A, A155) &gt; 0, 1, 0)</f>
        <v>0</v>
      </c>
      <c r="P155" s="7">
        <f>IF(COUNTIF('Iteration 3 - FBB'!A:A, A155) &gt; 0, 1, 0)</f>
        <v>0</v>
      </c>
      <c r="Q155" s="7">
        <f>IF(COUNTIF('Iteration 3 - BBB'!A:A, A155) &gt; 0, 1, 0)</f>
        <v>0</v>
      </c>
      <c r="R155" s="7">
        <f>IF(COUNTIF('Iteration 3 - BBF'!A:A, A155) &gt; 0, 1, 0)</f>
        <v>0</v>
      </c>
      <c r="S155" s="7">
        <f>IF(COUNTIF('Iteration 3 - BFF'!A:A, A155) &gt; 0, 1, 0)</f>
        <v>0</v>
      </c>
      <c r="T155" s="7">
        <f>IF(COUNTIF('Iteration 3 - BFB'!A:A, A155) &gt; 0, 1, 0)</f>
        <v>0</v>
      </c>
      <c r="U155" s="7">
        <f>IF(COUNTIF('Iteration 4 - FFBB'!A:A, A155) &gt; 0, 1, 0)</f>
        <v>0</v>
      </c>
      <c r="V155" s="7">
        <f>IF(COUNTIF('Iteration 4 - FFBF'!A:A, A155) &gt; 0, 1, 0)</f>
        <v>0</v>
      </c>
      <c r="W155" s="7">
        <f>IF(COUNTIF('Iteration 4 - FBBB'!A:A, A155) &gt; 0, 1, 0)</f>
        <v>0</v>
      </c>
      <c r="X155" s="7"/>
      <c r="Y155" s="7"/>
      <c r="Z155" s="7"/>
      <c r="AA155" s="7"/>
      <c r="AB155" s="7">
        <v>1</v>
      </c>
    </row>
    <row r="156" spans="1:28" x14ac:dyDescent="0.25">
      <c r="A156" s="7" t="s">
        <v>13649</v>
      </c>
      <c r="B156" s="7" t="s">
        <v>13650</v>
      </c>
      <c r="C156" s="7">
        <v>2023</v>
      </c>
      <c r="D156" s="7" t="s">
        <v>1072</v>
      </c>
      <c r="E156" s="7">
        <f t="shared" si="4"/>
        <v>0</v>
      </c>
      <c r="F156" s="7">
        <f>IF(COUNTIF('Start Set'!A:A, A156) &gt; 0, 1, 0)</f>
        <v>0</v>
      </c>
      <c r="G156" s="7">
        <f>IF(COUNTIF('Iteration 1 - Forward'!A:A, A156) &gt; 0, 1, 0)</f>
        <v>0</v>
      </c>
      <c r="H156" s="7">
        <f>IF(COUNTIF('Iteration 1 - Backward'!A:A, A156) &gt; 0, 1, 0)</f>
        <v>0</v>
      </c>
      <c r="I156" s="7">
        <f>IF(COUNTIF('Iteration 2 - Forward-Forward'!A:A, A156) &gt; 0, 1, 0)</f>
        <v>0</v>
      </c>
      <c r="J156" s="7">
        <f>IF(COUNTIF('Iteration 2 - Forward-Backward'!A:A, A156) &gt; 0, 1, 0)</f>
        <v>0</v>
      </c>
      <c r="K156" s="7">
        <f>IF(COUNTIF('Iteration 2 - Backward-Backward'!A:A, A156) &gt; 0, 1, 0)</f>
        <v>0</v>
      </c>
      <c r="L156" s="7">
        <f>IF(COUNTIF('Iteration 2 - Backward-Forward'!A:A, A156) &gt; 0, 1, 0)</f>
        <v>0</v>
      </c>
      <c r="M156" s="7">
        <f>IF(COUNTIF('Iteration 3 - FFF'!A:A, A156) &gt; 0, 1, 0)</f>
        <v>0</v>
      </c>
      <c r="N156" s="7">
        <f>IF(COUNTIF('Iteration 3 - FFB'!A:A, A156) &gt; 0, 1, 0)</f>
        <v>0</v>
      </c>
      <c r="O156" s="7">
        <f>IF(COUNTIF('Iteration 3 - FBF'!A:A, A156) &gt; 0, 1, 0)</f>
        <v>0</v>
      </c>
      <c r="P156" s="7">
        <f>IF(COUNTIF('Iteration 3 - FBB'!A:A, A156) &gt; 0, 1, 0)</f>
        <v>0</v>
      </c>
      <c r="Q156" s="7">
        <f>IF(COUNTIF('Iteration 3 - BBB'!A:A, A156) &gt; 0, 1, 0)</f>
        <v>0</v>
      </c>
      <c r="R156" s="7">
        <f>IF(COUNTIF('Iteration 3 - BBF'!A:A, A156) &gt; 0, 1, 0)</f>
        <v>0</v>
      </c>
      <c r="S156" s="7">
        <f>IF(COUNTIF('Iteration 3 - BFF'!A:A, A156) &gt; 0, 1, 0)</f>
        <v>0</v>
      </c>
      <c r="T156" s="7">
        <f>IF(COUNTIF('Iteration 3 - BFB'!A:A, A156) &gt; 0, 1, 0)</f>
        <v>0</v>
      </c>
      <c r="U156" s="7">
        <f>IF(COUNTIF('Iteration 4 - FFBB'!A:A, A156) &gt; 0, 1, 0)</f>
        <v>0</v>
      </c>
      <c r="V156" s="7">
        <f>IF(COUNTIF('Iteration 4 - FFBF'!A:A, A156) &gt; 0, 1, 0)</f>
        <v>0</v>
      </c>
      <c r="W156" s="7">
        <f>IF(COUNTIF('Iteration 4 - FBBB'!A:A, A156) &gt; 0, 1, 0)</f>
        <v>0</v>
      </c>
      <c r="X156" s="7"/>
      <c r="Y156" s="7"/>
      <c r="Z156" s="7"/>
      <c r="AA156" s="7"/>
      <c r="AB156" s="7">
        <v>1</v>
      </c>
    </row>
    <row r="157" spans="1:28" x14ac:dyDescent="0.25">
      <c r="A157" s="7" t="s">
        <v>13651</v>
      </c>
      <c r="B157" s="7" t="s">
        <v>13652</v>
      </c>
      <c r="C157" s="7">
        <v>2025</v>
      </c>
      <c r="D157" s="7" t="s">
        <v>13910</v>
      </c>
      <c r="E157" s="7">
        <f t="shared" si="4"/>
        <v>0</v>
      </c>
      <c r="F157" s="7">
        <f>IF(COUNTIF('Start Set'!A:A, A157) &gt; 0, 1, 0)</f>
        <v>0</v>
      </c>
      <c r="G157" s="7">
        <f>IF(COUNTIF('Iteration 1 - Forward'!A:A, A157) &gt; 0, 1, 0)</f>
        <v>0</v>
      </c>
      <c r="H157" s="7">
        <f>IF(COUNTIF('Iteration 1 - Backward'!A:A, A157) &gt; 0, 1, 0)</f>
        <v>0</v>
      </c>
      <c r="I157" s="7">
        <f>IF(COUNTIF('Iteration 2 - Forward-Forward'!A:A, A157) &gt; 0, 1, 0)</f>
        <v>0</v>
      </c>
      <c r="J157" s="7">
        <f>IF(COUNTIF('Iteration 2 - Forward-Backward'!A:A, A157) &gt; 0, 1, 0)</f>
        <v>0</v>
      </c>
      <c r="K157" s="7">
        <f>IF(COUNTIF('Iteration 2 - Backward-Backward'!A:A, A157) &gt; 0, 1, 0)</f>
        <v>0</v>
      </c>
      <c r="L157" s="7">
        <f>IF(COUNTIF('Iteration 2 - Backward-Forward'!A:A, A157) &gt; 0, 1, 0)</f>
        <v>0</v>
      </c>
      <c r="M157" s="7">
        <f>IF(COUNTIF('Iteration 3 - FFF'!A:A, A157) &gt; 0, 1, 0)</f>
        <v>0</v>
      </c>
      <c r="N157" s="7">
        <f>IF(COUNTIF('Iteration 3 - FFB'!A:A, A157) &gt; 0, 1, 0)</f>
        <v>0</v>
      </c>
      <c r="O157" s="7">
        <f>IF(COUNTIF('Iteration 3 - FBF'!A:A, A157) &gt; 0, 1, 0)</f>
        <v>0</v>
      </c>
      <c r="P157" s="7">
        <f>IF(COUNTIF('Iteration 3 - FBB'!A:A, A157) &gt; 0, 1, 0)</f>
        <v>0</v>
      </c>
      <c r="Q157" s="7">
        <f>IF(COUNTIF('Iteration 3 - BBB'!A:A, A157) &gt; 0, 1, 0)</f>
        <v>0</v>
      </c>
      <c r="R157" s="7">
        <f>IF(COUNTIF('Iteration 3 - BBF'!A:A, A157) &gt; 0, 1, 0)</f>
        <v>0</v>
      </c>
      <c r="S157" s="7">
        <f>IF(COUNTIF('Iteration 3 - BFF'!A:A, A157) &gt; 0, 1, 0)</f>
        <v>0</v>
      </c>
      <c r="T157" s="7">
        <f>IF(COUNTIF('Iteration 3 - BFB'!A:A, A157) &gt; 0, 1, 0)</f>
        <v>0</v>
      </c>
      <c r="U157" s="7">
        <f>IF(COUNTIF('Iteration 4 - FFBB'!A:A, A157) &gt; 0, 1, 0)</f>
        <v>0</v>
      </c>
      <c r="V157" s="7">
        <f>IF(COUNTIF('Iteration 4 - FFBF'!A:A, A157) &gt; 0, 1, 0)</f>
        <v>0</v>
      </c>
      <c r="W157" s="7">
        <f>IF(COUNTIF('Iteration 4 - FBBB'!A:A, A157) &gt; 0, 1, 0)</f>
        <v>0</v>
      </c>
      <c r="X157" s="7"/>
      <c r="Y157" s="7"/>
      <c r="Z157" s="7"/>
      <c r="AA157" s="7"/>
      <c r="AB157" s="7">
        <v>1</v>
      </c>
    </row>
    <row r="158" spans="1:28" x14ac:dyDescent="0.25">
      <c r="A158" s="7" t="s">
        <v>13653</v>
      </c>
      <c r="B158" s="7" t="s">
        <v>13654</v>
      </c>
      <c r="C158" s="7">
        <v>2024</v>
      </c>
      <c r="D158" s="7" t="s">
        <v>13655</v>
      </c>
      <c r="E158" s="7">
        <f t="shared" si="4"/>
        <v>0</v>
      </c>
      <c r="F158" s="7">
        <f>IF(COUNTIF('Start Set'!A:A, A158) &gt; 0, 1, 0)</f>
        <v>0</v>
      </c>
      <c r="G158" s="7">
        <f>IF(COUNTIF('Iteration 1 - Forward'!A:A, A158) &gt; 0, 1, 0)</f>
        <v>0</v>
      </c>
      <c r="H158" s="7">
        <f>IF(COUNTIF('Iteration 1 - Backward'!A:A, A158) &gt; 0, 1, 0)</f>
        <v>0</v>
      </c>
      <c r="I158" s="7">
        <f>IF(COUNTIF('Iteration 2 - Forward-Forward'!A:A, A158) &gt; 0, 1, 0)</f>
        <v>0</v>
      </c>
      <c r="J158" s="7">
        <f>IF(COUNTIF('Iteration 2 - Forward-Backward'!A:A, A158) &gt; 0, 1, 0)</f>
        <v>0</v>
      </c>
      <c r="K158" s="7">
        <f>IF(COUNTIF('Iteration 2 - Backward-Backward'!A:A, A158) &gt; 0, 1, 0)</f>
        <v>0</v>
      </c>
      <c r="L158" s="7">
        <f>IF(COUNTIF('Iteration 2 - Backward-Forward'!A:A, A158) &gt; 0, 1, 0)</f>
        <v>0</v>
      </c>
      <c r="M158" s="7">
        <f>IF(COUNTIF('Iteration 3 - FFF'!A:A, A158) &gt; 0, 1, 0)</f>
        <v>0</v>
      </c>
      <c r="N158" s="7">
        <f>IF(COUNTIF('Iteration 3 - FFB'!A:A, A158) &gt; 0, 1, 0)</f>
        <v>0</v>
      </c>
      <c r="O158" s="7">
        <f>IF(COUNTIF('Iteration 3 - FBF'!A:A, A158) &gt; 0, 1, 0)</f>
        <v>0</v>
      </c>
      <c r="P158" s="7">
        <f>IF(COUNTIF('Iteration 3 - FBB'!A:A, A158) &gt; 0, 1, 0)</f>
        <v>0</v>
      </c>
      <c r="Q158" s="7">
        <f>IF(COUNTIF('Iteration 3 - BBB'!A:A, A158) &gt; 0, 1, 0)</f>
        <v>0</v>
      </c>
      <c r="R158" s="7">
        <f>IF(COUNTIF('Iteration 3 - BBF'!A:A, A158) &gt; 0, 1, 0)</f>
        <v>0</v>
      </c>
      <c r="S158" s="7">
        <f>IF(COUNTIF('Iteration 3 - BFF'!A:A, A158) &gt; 0, 1, 0)</f>
        <v>0</v>
      </c>
      <c r="T158" s="7">
        <f>IF(COUNTIF('Iteration 3 - BFB'!A:A, A158) &gt; 0, 1, 0)</f>
        <v>0</v>
      </c>
      <c r="U158" s="7">
        <f>IF(COUNTIF('Iteration 4 - FFBB'!A:A, A158) &gt; 0, 1, 0)</f>
        <v>0</v>
      </c>
      <c r="V158" s="7">
        <f>IF(COUNTIF('Iteration 4 - FFBF'!A:A, A158) &gt; 0, 1, 0)</f>
        <v>0</v>
      </c>
      <c r="W158" s="7">
        <f>IF(COUNTIF('Iteration 4 - FBBB'!A:A, A158) &gt; 0, 1, 0)</f>
        <v>0</v>
      </c>
      <c r="X158" s="7"/>
      <c r="Y158" s="7">
        <v>1</v>
      </c>
    </row>
    <row r="159" spans="1:28" x14ac:dyDescent="0.25">
      <c r="A159" s="7" t="s">
        <v>13660</v>
      </c>
      <c r="B159" s="7" t="s">
        <v>13661</v>
      </c>
      <c r="C159" s="7">
        <v>2025</v>
      </c>
      <c r="D159" s="7" t="s">
        <v>13662</v>
      </c>
      <c r="E159" s="7">
        <f t="shared" si="4"/>
        <v>0</v>
      </c>
      <c r="F159" s="7">
        <f>IF(COUNTIF('Start Set'!A:A, A159) &gt; 0, 1, 0)</f>
        <v>0</v>
      </c>
      <c r="G159" s="7">
        <f>IF(COUNTIF('Iteration 1 - Forward'!A:A, A159) &gt; 0, 1, 0)</f>
        <v>0</v>
      </c>
      <c r="H159" s="7">
        <f>IF(COUNTIF('Iteration 1 - Backward'!A:A, A159) &gt; 0, 1, 0)</f>
        <v>0</v>
      </c>
      <c r="I159" s="7">
        <f>IF(COUNTIF('Iteration 2 - Forward-Forward'!A:A, A159) &gt; 0, 1, 0)</f>
        <v>0</v>
      </c>
      <c r="J159" s="7">
        <f>IF(COUNTIF('Iteration 2 - Forward-Backward'!A:A, A159) &gt; 0, 1, 0)</f>
        <v>0</v>
      </c>
      <c r="K159" s="7">
        <f>IF(COUNTIF('Iteration 2 - Backward-Backward'!A:A, A159) &gt; 0, 1, 0)</f>
        <v>0</v>
      </c>
      <c r="L159" s="7">
        <f>IF(COUNTIF('Iteration 2 - Backward-Forward'!A:A, A159) &gt; 0, 1, 0)</f>
        <v>0</v>
      </c>
      <c r="M159" s="7">
        <f>IF(COUNTIF('Iteration 3 - FFF'!A:A, A159) &gt; 0, 1, 0)</f>
        <v>0</v>
      </c>
      <c r="N159" s="7">
        <f>IF(COUNTIF('Iteration 3 - FFB'!A:A, A159) &gt; 0, 1, 0)</f>
        <v>0</v>
      </c>
      <c r="O159" s="7">
        <f>IF(COUNTIF('Iteration 3 - FBF'!A:A, A159) &gt; 0, 1, 0)</f>
        <v>0</v>
      </c>
      <c r="P159" s="7">
        <f>IF(COUNTIF('Iteration 3 - FBB'!A:A, A159) &gt; 0, 1, 0)</f>
        <v>0</v>
      </c>
      <c r="Q159" s="7">
        <f>IF(COUNTIF('Iteration 3 - BBB'!A:A, A159) &gt; 0, 1, 0)</f>
        <v>0</v>
      </c>
      <c r="R159" s="7">
        <f>IF(COUNTIF('Iteration 3 - BBF'!A:A, A159) &gt; 0, 1, 0)</f>
        <v>0</v>
      </c>
      <c r="S159" s="7">
        <f>IF(COUNTIF('Iteration 3 - BFF'!A:A, A159) &gt; 0, 1, 0)</f>
        <v>0</v>
      </c>
      <c r="T159" s="7">
        <f>IF(COUNTIF('Iteration 3 - BFB'!A:A, A159) &gt; 0, 1, 0)</f>
        <v>0</v>
      </c>
      <c r="U159" s="7">
        <f>IF(COUNTIF('Iteration 4 - FFBB'!A:A, A159) &gt; 0, 1, 0)</f>
        <v>0</v>
      </c>
      <c r="V159" s="7">
        <f>IF(COUNTIF('Iteration 4 - FFBF'!A:A, A159) &gt; 0, 1, 0)</f>
        <v>0</v>
      </c>
      <c r="W159" s="7">
        <f>IF(COUNTIF('Iteration 4 - FBBB'!A:A, A159) &gt; 0, 1, 0)</f>
        <v>0</v>
      </c>
      <c r="X159" s="7"/>
      <c r="Y159" s="7"/>
      <c r="Z159" s="7">
        <v>1</v>
      </c>
    </row>
    <row r="160" spans="1:28" x14ac:dyDescent="0.25">
      <c r="A160" s="7" t="s">
        <v>13663</v>
      </c>
      <c r="B160" s="7" t="s">
        <v>13664</v>
      </c>
      <c r="C160" s="7">
        <v>2023</v>
      </c>
      <c r="D160" s="7" t="s">
        <v>12665</v>
      </c>
      <c r="E160" s="7">
        <f t="shared" si="4"/>
        <v>0</v>
      </c>
      <c r="F160" s="7">
        <f>IF(COUNTIF('Start Set'!A:A, A160) &gt; 0, 1, 0)</f>
        <v>0</v>
      </c>
      <c r="G160" s="7">
        <f>IF(COUNTIF('Iteration 1 - Forward'!A:A, A160) &gt; 0, 1, 0)</f>
        <v>0</v>
      </c>
      <c r="H160" s="7">
        <f>IF(COUNTIF('Iteration 1 - Backward'!A:A, A160) &gt; 0, 1, 0)</f>
        <v>0</v>
      </c>
      <c r="I160" s="7">
        <f>IF(COUNTIF('Iteration 2 - Forward-Forward'!A:A, A160) &gt; 0, 1, 0)</f>
        <v>0</v>
      </c>
      <c r="J160" s="7">
        <f>IF(COUNTIF('Iteration 2 - Forward-Backward'!A:A, A160) &gt; 0, 1, 0)</f>
        <v>0</v>
      </c>
      <c r="K160" s="7">
        <f>IF(COUNTIF('Iteration 2 - Backward-Backward'!A:A, A160) &gt; 0, 1, 0)</f>
        <v>0</v>
      </c>
      <c r="L160" s="7">
        <f>IF(COUNTIF('Iteration 2 - Backward-Forward'!A:A, A160) &gt; 0, 1, 0)</f>
        <v>0</v>
      </c>
      <c r="M160" s="7">
        <f>IF(COUNTIF('Iteration 3 - FFF'!A:A, A160) &gt; 0, 1, 0)</f>
        <v>0</v>
      </c>
      <c r="N160" s="7">
        <f>IF(COUNTIF('Iteration 3 - FFB'!A:A, A160) &gt; 0, 1, 0)</f>
        <v>0</v>
      </c>
      <c r="O160" s="7">
        <f>IF(COUNTIF('Iteration 3 - FBF'!A:A, A160) &gt; 0, 1, 0)</f>
        <v>0</v>
      </c>
      <c r="P160" s="7">
        <f>IF(COUNTIF('Iteration 3 - FBB'!A:A, A160) &gt; 0, 1, 0)</f>
        <v>0</v>
      </c>
      <c r="Q160" s="7">
        <f>IF(COUNTIF('Iteration 3 - BBB'!A:A, A160) &gt; 0, 1, 0)</f>
        <v>0</v>
      </c>
      <c r="R160" s="7">
        <f>IF(COUNTIF('Iteration 3 - BBF'!A:A, A160) &gt; 0, 1, 0)</f>
        <v>0</v>
      </c>
      <c r="S160" s="7">
        <f>IF(COUNTIF('Iteration 3 - BFF'!A:A, A160) &gt; 0, 1, 0)</f>
        <v>0</v>
      </c>
      <c r="T160" s="7">
        <f>IF(COUNTIF('Iteration 3 - BFB'!A:A, A160) &gt; 0, 1, 0)</f>
        <v>0</v>
      </c>
      <c r="U160" s="7">
        <f>IF(COUNTIF('Iteration 4 - FFBB'!A:A, A160) &gt; 0, 1, 0)</f>
        <v>0</v>
      </c>
      <c r="V160" s="7">
        <f>IF(COUNTIF('Iteration 4 - FFBF'!A:A, A160) &gt; 0, 1, 0)</f>
        <v>0</v>
      </c>
      <c r="W160" s="7">
        <f>IF(COUNTIF('Iteration 4 - FBBB'!A:A, A160) &gt; 0, 1, 0)</f>
        <v>0</v>
      </c>
      <c r="X160" s="7"/>
      <c r="Y160" s="7">
        <v>1</v>
      </c>
    </row>
    <row r="161" spans="1:28" x14ac:dyDescent="0.25">
      <c r="A161" s="7" t="s">
        <v>13667</v>
      </c>
      <c r="B161" s="7" t="s">
        <v>13668</v>
      </c>
      <c r="C161" s="7">
        <v>2022</v>
      </c>
      <c r="D161" s="7" t="s">
        <v>13913</v>
      </c>
      <c r="E161" s="7">
        <f t="shared" si="4"/>
        <v>0</v>
      </c>
      <c r="F161" s="7">
        <f>IF(COUNTIF('Start Set'!A:A, A161) &gt; 0, 1, 0)</f>
        <v>0</v>
      </c>
      <c r="G161" s="7">
        <f>IF(COUNTIF('Iteration 1 - Forward'!A:A, A161) &gt; 0, 1, 0)</f>
        <v>0</v>
      </c>
      <c r="H161" s="7">
        <f>IF(COUNTIF('Iteration 1 - Backward'!A:A, A161) &gt; 0, 1, 0)</f>
        <v>0</v>
      </c>
      <c r="I161" s="7">
        <f>IF(COUNTIF('Iteration 2 - Forward-Forward'!A:A, A161) &gt; 0, 1, 0)</f>
        <v>0</v>
      </c>
      <c r="J161" s="7">
        <f>IF(COUNTIF('Iteration 2 - Forward-Backward'!A:A, A161) &gt; 0, 1, 0)</f>
        <v>0</v>
      </c>
      <c r="K161" s="7">
        <f>IF(COUNTIF('Iteration 2 - Backward-Backward'!A:A, A161) &gt; 0, 1, 0)</f>
        <v>0</v>
      </c>
      <c r="L161" s="7">
        <f>IF(COUNTIF('Iteration 2 - Backward-Forward'!A:A, A161) &gt; 0, 1, 0)</f>
        <v>0</v>
      </c>
      <c r="M161" s="7">
        <f>IF(COUNTIF('Iteration 3 - FFF'!A:A, A161) &gt; 0, 1, 0)</f>
        <v>0</v>
      </c>
      <c r="N161" s="7">
        <f>IF(COUNTIF('Iteration 3 - FFB'!A:A, A161) &gt; 0, 1, 0)</f>
        <v>0</v>
      </c>
      <c r="O161" s="7">
        <f>IF(COUNTIF('Iteration 3 - FBF'!A:A, A161) &gt; 0, 1, 0)</f>
        <v>0</v>
      </c>
      <c r="P161" s="7">
        <f>IF(COUNTIF('Iteration 3 - FBB'!A:A, A161) &gt; 0, 1, 0)</f>
        <v>0</v>
      </c>
      <c r="Q161" s="7">
        <f>IF(COUNTIF('Iteration 3 - BBB'!A:A, A161) &gt; 0, 1, 0)</f>
        <v>0</v>
      </c>
      <c r="R161" s="7">
        <f>IF(COUNTIF('Iteration 3 - BBF'!A:A, A161) &gt; 0, 1, 0)</f>
        <v>0</v>
      </c>
      <c r="S161" s="7">
        <f>IF(COUNTIF('Iteration 3 - BFF'!A:A, A161) &gt; 0, 1, 0)</f>
        <v>0</v>
      </c>
      <c r="T161" s="7">
        <f>IF(COUNTIF('Iteration 3 - BFB'!A:A, A161) &gt; 0, 1, 0)</f>
        <v>0</v>
      </c>
      <c r="U161" s="7">
        <f>IF(COUNTIF('Iteration 4 - FFBB'!A:A, A161) &gt; 0, 1, 0)</f>
        <v>0</v>
      </c>
      <c r="V161" s="7">
        <f>IF(COUNTIF('Iteration 4 - FFBF'!A:A, A161) &gt; 0, 1, 0)</f>
        <v>0</v>
      </c>
      <c r="W161" s="7">
        <f>IF(COUNTIF('Iteration 4 - FBBB'!A:A, A161) &gt; 0, 1, 0)</f>
        <v>0</v>
      </c>
      <c r="X161" s="7"/>
      <c r="Y161" s="7"/>
      <c r="Z161" s="7">
        <v>1</v>
      </c>
    </row>
    <row r="162" spans="1:28" x14ac:dyDescent="0.25">
      <c r="A162" s="7" t="s">
        <v>13669</v>
      </c>
      <c r="B162" s="7" t="s">
        <v>13670</v>
      </c>
      <c r="C162" s="7">
        <v>2023</v>
      </c>
      <c r="D162" s="7" t="s">
        <v>770</v>
      </c>
      <c r="E162" s="7">
        <f t="shared" si="4"/>
        <v>0</v>
      </c>
      <c r="F162" s="7">
        <f>IF(COUNTIF('Start Set'!A:A, A162) &gt; 0, 1, 0)</f>
        <v>0</v>
      </c>
      <c r="G162" s="7">
        <f>IF(COUNTIF('Iteration 1 - Forward'!A:A, A162) &gt; 0, 1, 0)</f>
        <v>0</v>
      </c>
      <c r="H162" s="7">
        <f>IF(COUNTIF('Iteration 1 - Backward'!A:A, A162) &gt; 0, 1, 0)</f>
        <v>0</v>
      </c>
      <c r="I162" s="7">
        <f>IF(COUNTIF('Iteration 2 - Forward-Forward'!A:A, A162) &gt; 0, 1, 0)</f>
        <v>0</v>
      </c>
      <c r="J162" s="7">
        <f>IF(COUNTIF('Iteration 2 - Forward-Backward'!A:A, A162) &gt; 0, 1, 0)</f>
        <v>0</v>
      </c>
      <c r="K162" s="7">
        <f>IF(COUNTIF('Iteration 2 - Backward-Backward'!A:A, A162) &gt; 0, 1, 0)</f>
        <v>0</v>
      </c>
      <c r="L162" s="7">
        <f>IF(COUNTIF('Iteration 2 - Backward-Forward'!A:A, A162) &gt; 0, 1, 0)</f>
        <v>0</v>
      </c>
      <c r="M162" s="7">
        <f>IF(COUNTIF('Iteration 3 - FFF'!A:A, A162) &gt; 0, 1, 0)</f>
        <v>0</v>
      </c>
      <c r="N162" s="7">
        <f>IF(COUNTIF('Iteration 3 - FFB'!A:A, A162) &gt; 0, 1, 0)</f>
        <v>0</v>
      </c>
      <c r="O162" s="7">
        <f>IF(COUNTIF('Iteration 3 - FBF'!A:A, A162) &gt; 0, 1, 0)</f>
        <v>0</v>
      </c>
      <c r="P162" s="7">
        <f>IF(COUNTIF('Iteration 3 - FBB'!A:A, A162) &gt; 0, 1, 0)</f>
        <v>0</v>
      </c>
      <c r="Q162" s="7">
        <f>IF(COUNTIF('Iteration 3 - BBB'!A:A, A162) &gt; 0, 1, 0)</f>
        <v>0</v>
      </c>
      <c r="R162" s="7">
        <f>IF(COUNTIF('Iteration 3 - BBF'!A:A, A162) &gt; 0, 1, 0)</f>
        <v>0</v>
      </c>
      <c r="S162" s="7">
        <f>IF(COUNTIF('Iteration 3 - BFF'!A:A, A162) &gt; 0, 1, 0)</f>
        <v>0</v>
      </c>
      <c r="T162" s="7">
        <f>IF(COUNTIF('Iteration 3 - BFB'!A:A, A162) &gt; 0, 1, 0)</f>
        <v>0</v>
      </c>
      <c r="U162" s="7">
        <f>IF(COUNTIF('Iteration 4 - FFBB'!A:A, A162) &gt; 0, 1, 0)</f>
        <v>0</v>
      </c>
      <c r="V162" s="7">
        <f>IF(COUNTIF('Iteration 4 - FFBF'!A:A, A162) &gt; 0, 1, 0)</f>
        <v>0</v>
      </c>
      <c r="W162" s="7">
        <f>IF(COUNTIF('Iteration 4 - FBBB'!A:A, A162) &gt; 0, 1, 0)</f>
        <v>0</v>
      </c>
      <c r="X162" s="7"/>
      <c r="Y162" s="7"/>
      <c r="Z162" s="7"/>
      <c r="AA162" s="7"/>
      <c r="AB162" s="7">
        <v>1</v>
      </c>
    </row>
    <row r="163" spans="1:28" x14ac:dyDescent="0.25">
      <c r="A163" s="7" t="s">
        <v>13671</v>
      </c>
      <c r="B163" s="7" t="s">
        <v>13672</v>
      </c>
      <c r="C163" s="7">
        <v>2023</v>
      </c>
      <c r="D163" s="7" t="s">
        <v>13915</v>
      </c>
      <c r="E163" s="7">
        <f t="shared" si="4"/>
        <v>0</v>
      </c>
      <c r="F163" s="7">
        <f>IF(COUNTIF('Start Set'!A:A, A163) &gt; 0, 1, 0)</f>
        <v>0</v>
      </c>
      <c r="G163" s="7">
        <f>IF(COUNTIF('Iteration 1 - Forward'!A:A, A163) &gt; 0, 1, 0)</f>
        <v>0</v>
      </c>
      <c r="H163" s="7">
        <f>IF(COUNTIF('Iteration 1 - Backward'!A:A, A163) &gt; 0, 1, 0)</f>
        <v>0</v>
      </c>
      <c r="I163" s="7">
        <f>IF(COUNTIF('Iteration 2 - Forward-Forward'!A:A, A163) &gt; 0, 1, 0)</f>
        <v>0</v>
      </c>
      <c r="J163" s="7">
        <f>IF(COUNTIF('Iteration 2 - Forward-Backward'!A:A, A163) &gt; 0, 1, 0)</f>
        <v>0</v>
      </c>
      <c r="K163" s="7">
        <f>IF(COUNTIF('Iteration 2 - Backward-Backward'!A:A, A163) &gt; 0, 1, 0)</f>
        <v>0</v>
      </c>
      <c r="L163" s="7">
        <f>IF(COUNTIF('Iteration 2 - Backward-Forward'!A:A, A163) &gt; 0, 1, 0)</f>
        <v>0</v>
      </c>
      <c r="M163" s="7">
        <f>IF(COUNTIF('Iteration 3 - FFF'!A:A, A163) &gt; 0, 1, 0)</f>
        <v>0</v>
      </c>
      <c r="N163" s="7">
        <f>IF(COUNTIF('Iteration 3 - FFB'!A:A, A163) &gt; 0, 1, 0)</f>
        <v>0</v>
      </c>
      <c r="O163" s="7">
        <f>IF(COUNTIF('Iteration 3 - FBF'!A:A, A163) &gt; 0, 1, 0)</f>
        <v>0</v>
      </c>
      <c r="P163" s="7">
        <f>IF(COUNTIF('Iteration 3 - FBB'!A:A, A163) &gt; 0, 1, 0)</f>
        <v>0</v>
      </c>
      <c r="Q163" s="7">
        <f>IF(COUNTIF('Iteration 3 - BBB'!A:A, A163) &gt; 0, 1, 0)</f>
        <v>0</v>
      </c>
      <c r="R163" s="7">
        <f>IF(COUNTIF('Iteration 3 - BBF'!A:A, A163) &gt; 0, 1, 0)</f>
        <v>0</v>
      </c>
      <c r="S163" s="7">
        <f>IF(COUNTIF('Iteration 3 - BFF'!A:A, A163) &gt; 0, 1, 0)</f>
        <v>0</v>
      </c>
      <c r="T163" s="7">
        <f>IF(COUNTIF('Iteration 3 - BFB'!A:A, A163) &gt; 0, 1, 0)</f>
        <v>0</v>
      </c>
      <c r="U163" s="7">
        <f>IF(COUNTIF('Iteration 4 - FFBB'!A:A, A163) &gt; 0, 1, 0)</f>
        <v>0</v>
      </c>
      <c r="V163" s="7">
        <f>IF(COUNTIF('Iteration 4 - FFBF'!A:A, A163) &gt; 0, 1, 0)</f>
        <v>0</v>
      </c>
      <c r="W163" s="7">
        <f>IF(COUNTIF('Iteration 4 - FBBB'!A:A, A163) &gt; 0, 1, 0)</f>
        <v>0</v>
      </c>
      <c r="X163" s="7"/>
      <c r="Y163" s="7"/>
      <c r="Z163" s="7"/>
      <c r="AA163" s="7"/>
      <c r="AB163" s="7">
        <v>1</v>
      </c>
    </row>
    <row r="164" spans="1:28" x14ac:dyDescent="0.25">
      <c r="A164" s="7" t="s">
        <v>13673</v>
      </c>
      <c r="B164" s="7" t="s">
        <v>13674</v>
      </c>
      <c r="C164" s="7">
        <v>2022</v>
      </c>
      <c r="D164" s="7" t="s">
        <v>13916</v>
      </c>
      <c r="E164" s="7">
        <f t="shared" si="4"/>
        <v>0</v>
      </c>
      <c r="F164" s="7">
        <f>IF(COUNTIF('Start Set'!A:A, A164) &gt; 0, 1, 0)</f>
        <v>0</v>
      </c>
      <c r="G164" s="7">
        <f>IF(COUNTIF('Iteration 1 - Forward'!A:A, A164) &gt; 0, 1, 0)</f>
        <v>0</v>
      </c>
      <c r="H164" s="7">
        <f>IF(COUNTIF('Iteration 1 - Backward'!A:A, A164) &gt; 0, 1, 0)</f>
        <v>0</v>
      </c>
      <c r="I164" s="7">
        <f>IF(COUNTIF('Iteration 2 - Forward-Forward'!A:A, A164) &gt; 0, 1, 0)</f>
        <v>0</v>
      </c>
      <c r="J164" s="7">
        <f>IF(COUNTIF('Iteration 2 - Forward-Backward'!A:A, A164) &gt; 0, 1, 0)</f>
        <v>0</v>
      </c>
      <c r="K164" s="7">
        <f>IF(COUNTIF('Iteration 2 - Backward-Backward'!A:A, A164) &gt; 0, 1, 0)</f>
        <v>0</v>
      </c>
      <c r="L164" s="7">
        <f>IF(COUNTIF('Iteration 2 - Backward-Forward'!A:A, A164) &gt; 0, 1, 0)</f>
        <v>0</v>
      </c>
      <c r="M164" s="7">
        <f>IF(COUNTIF('Iteration 3 - FFF'!A:A, A164) &gt; 0, 1, 0)</f>
        <v>0</v>
      </c>
      <c r="N164" s="7">
        <f>IF(COUNTIF('Iteration 3 - FFB'!A:A, A164) &gt; 0, 1, 0)</f>
        <v>0</v>
      </c>
      <c r="O164" s="7">
        <f>IF(COUNTIF('Iteration 3 - FBF'!A:A, A164) &gt; 0, 1, 0)</f>
        <v>0</v>
      </c>
      <c r="P164" s="7">
        <f>IF(COUNTIF('Iteration 3 - FBB'!A:A, A164) &gt; 0, 1, 0)</f>
        <v>0</v>
      </c>
      <c r="Q164" s="7">
        <f>IF(COUNTIF('Iteration 3 - BBB'!A:A, A164) &gt; 0, 1, 0)</f>
        <v>0</v>
      </c>
      <c r="R164" s="7">
        <f>IF(COUNTIF('Iteration 3 - BBF'!A:A, A164) &gt; 0, 1, 0)</f>
        <v>0</v>
      </c>
      <c r="S164" s="7">
        <f>IF(COUNTIF('Iteration 3 - BFF'!A:A, A164) &gt; 0, 1, 0)</f>
        <v>0</v>
      </c>
      <c r="T164" s="7">
        <f>IF(COUNTIF('Iteration 3 - BFB'!A:A, A164) &gt; 0, 1, 0)</f>
        <v>0</v>
      </c>
      <c r="U164" s="7">
        <f>IF(COUNTIF('Iteration 4 - FFBB'!A:A, A164) &gt; 0, 1, 0)</f>
        <v>0</v>
      </c>
      <c r="V164" s="7">
        <f>IF(COUNTIF('Iteration 4 - FFBF'!A:A, A164) &gt; 0, 1, 0)</f>
        <v>0</v>
      </c>
      <c r="W164" s="7">
        <f>IF(COUNTIF('Iteration 4 - FBBB'!A:A, A164) &gt; 0, 1, 0)</f>
        <v>0</v>
      </c>
      <c r="X164" s="7"/>
      <c r="Y164" s="7"/>
      <c r="Z164" s="7"/>
      <c r="AA164" s="7"/>
      <c r="AB164" s="7">
        <v>1</v>
      </c>
    </row>
    <row r="165" spans="1:28" x14ac:dyDescent="0.25">
      <c r="A165" s="7" t="s">
        <v>13675</v>
      </c>
      <c r="B165" s="7" t="s">
        <v>13676</v>
      </c>
      <c r="C165" s="7">
        <v>2023</v>
      </c>
      <c r="D165" s="7" t="s">
        <v>2163</v>
      </c>
      <c r="E165" s="7">
        <f t="shared" si="4"/>
        <v>0</v>
      </c>
      <c r="F165" s="7">
        <f>IF(COUNTIF('Start Set'!A:A, A165) &gt; 0, 1, 0)</f>
        <v>0</v>
      </c>
      <c r="G165" s="7">
        <f>IF(COUNTIF('Iteration 1 - Forward'!A:A, A165) &gt; 0, 1, 0)</f>
        <v>0</v>
      </c>
      <c r="H165" s="7">
        <f>IF(COUNTIF('Iteration 1 - Backward'!A:A, A165) &gt; 0, 1, 0)</f>
        <v>0</v>
      </c>
      <c r="I165" s="7">
        <f>IF(COUNTIF('Iteration 2 - Forward-Forward'!A:A, A165) &gt; 0, 1, 0)</f>
        <v>0</v>
      </c>
      <c r="J165" s="7">
        <f>IF(COUNTIF('Iteration 2 - Forward-Backward'!A:A, A165) &gt; 0, 1, 0)</f>
        <v>0</v>
      </c>
      <c r="K165" s="7">
        <f>IF(COUNTIF('Iteration 2 - Backward-Backward'!A:A, A165) &gt; 0, 1, 0)</f>
        <v>0</v>
      </c>
      <c r="L165" s="7">
        <f>IF(COUNTIF('Iteration 2 - Backward-Forward'!A:A, A165) &gt; 0, 1, 0)</f>
        <v>0</v>
      </c>
      <c r="M165" s="7">
        <f>IF(COUNTIF('Iteration 3 - FFF'!A:A, A165) &gt; 0, 1, 0)</f>
        <v>0</v>
      </c>
      <c r="N165" s="7">
        <f>IF(COUNTIF('Iteration 3 - FFB'!A:A, A165) &gt; 0, 1, 0)</f>
        <v>0</v>
      </c>
      <c r="O165" s="7">
        <f>IF(COUNTIF('Iteration 3 - FBF'!A:A, A165) &gt; 0, 1, 0)</f>
        <v>0</v>
      </c>
      <c r="P165" s="7">
        <f>IF(COUNTIF('Iteration 3 - FBB'!A:A, A165) &gt; 0, 1, 0)</f>
        <v>0</v>
      </c>
      <c r="Q165" s="7">
        <f>IF(COUNTIF('Iteration 3 - BBB'!A:A, A165) &gt; 0, 1, 0)</f>
        <v>0</v>
      </c>
      <c r="R165" s="7">
        <f>IF(COUNTIF('Iteration 3 - BBF'!A:A, A165) &gt; 0, 1, 0)</f>
        <v>0</v>
      </c>
      <c r="S165" s="7">
        <f>IF(COUNTIF('Iteration 3 - BFF'!A:A, A165) &gt; 0, 1, 0)</f>
        <v>0</v>
      </c>
      <c r="T165" s="7">
        <f>IF(COUNTIF('Iteration 3 - BFB'!A:A, A165) &gt; 0, 1, 0)</f>
        <v>0</v>
      </c>
      <c r="U165" s="7">
        <f>IF(COUNTIF('Iteration 4 - FFBB'!A:A, A165) &gt; 0, 1, 0)</f>
        <v>0</v>
      </c>
      <c r="V165" s="7">
        <f>IF(COUNTIF('Iteration 4 - FFBF'!A:A, A165) &gt; 0, 1, 0)</f>
        <v>0</v>
      </c>
      <c r="W165" s="7">
        <f>IF(COUNTIF('Iteration 4 - FBBB'!A:A, A165) &gt; 0, 1, 0)</f>
        <v>0</v>
      </c>
      <c r="X165" s="7"/>
      <c r="Y165" s="7"/>
      <c r="Z165" s="7"/>
      <c r="AA165" s="7"/>
      <c r="AB165" s="7">
        <v>1</v>
      </c>
    </row>
    <row r="166" spans="1:28" x14ac:dyDescent="0.25">
      <c r="A166" s="7" t="s">
        <v>13677</v>
      </c>
      <c r="B166" s="7" t="s">
        <v>13678</v>
      </c>
      <c r="C166" s="7">
        <v>2021</v>
      </c>
      <c r="D166" s="7" t="s">
        <v>13917</v>
      </c>
      <c r="E166" s="7">
        <f t="shared" si="4"/>
        <v>0</v>
      </c>
      <c r="F166" s="7">
        <f>IF(COUNTIF('Start Set'!A:A, A166) &gt; 0, 1, 0)</f>
        <v>0</v>
      </c>
      <c r="G166" s="7">
        <f>IF(COUNTIF('Iteration 1 - Forward'!A:A, A166) &gt; 0, 1, 0)</f>
        <v>0</v>
      </c>
      <c r="H166" s="7">
        <f>IF(COUNTIF('Iteration 1 - Backward'!A:A, A166) &gt; 0, 1, 0)</f>
        <v>0</v>
      </c>
      <c r="I166" s="7">
        <f>IF(COUNTIF('Iteration 2 - Forward-Forward'!A:A, A166) &gt; 0, 1, 0)</f>
        <v>0</v>
      </c>
      <c r="J166" s="7">
        <f>IF(COUNTIF('Iteration 2 - Forward-Backward'!A:A, A166) &gt; 0, 1, 0)</f>
        <v>0</v>
      </c>
      <c r="K166" s="7">
        <f>IF(COUNTIF('Iteration 2 - Backward-Backward'!A:A, A166) &gt; 0, 1, 0)</f>
        <v>0</v>
      </c>
      <c r="L166" s="7">
        <f>IF(COUNTIF('Iteration 2 - Backward-Forward'!A:A, A166) &gt; 0, 1, 0)</f>
        <v>0</v>
      </c>
      <c r="M166" s="7">
        <f>IF(COUNTIF('Iteration 3 - FFF'!A:A, A166) &gt; 0, 1, 0)</f>
        <v>0</v>
      </c>
      <c r="N166" s="7">
        <f>IF(COUNTIF('Iteration 3 - FFB'!A:A, A166) &gt; 0, 1, 0)</f>
        <v>0</v>
      </c>
      <c r="O166" s="7">
        <f>IF(COUNTIF('Iteration 3 - FBF'!A:A, A166) &gt; 0, 1, 0)</f>
        <v>0</v>
      </c>
      <c r="P166" s="7">
        <f>IF(COUNTIF('Iteration 3 - FBB'!A:A, A166) &gt; 0, 1, 0)</f>
        <v>0</v>
      </c>
      <c r="Q166" s="7">
        <f>IF(COUNTIF('Iteration 3 - BBB'!A:A, A166) &gt; 0, 1, 0)</f>
        <v>0</v>
      </c>
      <c r="R166" s="7">
        <f>IF(COUNTIF('Iteration 3 - BBF'!A:A, A166) &gt; 0, 1, 0)</f>
        <v>0</v>
      </c>
      <c r="S166" s="7">
        <f>IF(COUNTIF('Iteration 3 - BFF'!A:A, A166) &gt; 0, 1, 0)</f>
        <v>0</v>
      </c>
      <c r="T166" s="7">
        <f>IF(COUNTIF('Iteration 3 - BFB'!A:A, A166) &gt; 0, 1, 0)</f>
        <v>0</v>
      </c>
      <c r="U166" s="7">
        <f>IF(COUNTIF('Iteration 4 - FFBB'!A:A, A166) &gt; 0, 1, 0)</f>
        <v>0</v>
      </c>
      <c r="V166" s="7">
        <f>IF(COUNTIF('Iteration 4 - FFBF'!A:A, A166) &gt; 0, 1, 0)</f>
        <v>0</v>
      </c>
      <c r="W166" s="7">
        <f>IF(COUNTIF('Iteration 4 - FBBB'!A:A, A166) &gt; 0, 1, 0)</f>
        <v>0</v>
      </c>
      <c r="X166" s="7"/>
      <c r="Y166" s="7"/>
      <c r="Z166" s="7"/>
      <c r="AA166" s="7"/>
      <c r="AB166" s="7">
        <v>1</v>
      </c>
    </row>
    <row r="167" spans="1:28" x14ac:dyDescent="0.25">
      <c r="A167" s="7" t="s">
        <v>13679</v>
      </c>
      <c r="B167" s="7" t="s">
        <v>13680</v>
      </c>
      <c r="C167" s="7">
        <v>2024</v>
      </c>
      <c r="D167" s="7" t="s">
        <v>12665</v>
      </c>
      <c r="E167" s="7">
        <f t="shared" si="4"/>
        <v>0</v>
      </c>
      <c r="F167" s="7">
        <f>IF(COUNTIF('Start Set'!A:A, A167) &gt; 0, 1, 0)</f>
        <v>0</v>
      </c>
      <c r="G167" s="7">
        <f>IF(COUNTIF('Iteration 1 - Forward'!A:A, A167) &gt; 0, 1, 0)</f>
        <v>0</v>
      </c>
      <c r="H167" s="7">
        <f>IF(COUNTIF('Iteration 1 - Backward'!A:A, A167) &gt; 0, 1, 0)</f>
        <v>0</v>
      </c>
      <c r="I167" s="7">
        <f>IF(COUNTIF('Iteration 2 - Forward-Forward'!A:A, A167) &gt; 0, 1, 0)</f>
        <v>0</v>
      </c>
      <c r="J167" s="7">
        <f>IF(COUNTIF('Iteration 2 - Forward-Backward'!A:A, A167) &gt; 0, 1, 0)</f>
        <v>0</v>
      </c>
      <c r="K167" s="7">
        <f>IF(COUNTIF('Iteration 2 - Backward-Backward'!A:A, A167) &gt; 0, 1, 0)</f>
        <v>0</v>
      </c>
      <c r="L167" s="7">
        <f>IF(COUNTIF('Iteration 2 - Backward-Forward'!A:A, A167) &gt; 0, 1, 0)</f>
        <v>0</v>
      </c>
      <c r="M167" s="7">
        <f>IF(COUNTIF('Iteration 3 - FFF'!A:A, A167) &gt; 0, 1, 0)</f>
        <v>0</v>
      </c>
      <c r="N167" s="7">
        <f>IF(COUNTIF('Iteration 3 - FFB'!A:A, A167) &gt; 0, 1, 0)</f>
        <v>0</v>
      </c>
      <c r="O167" s="7">
        <f>IF(COUNTIF('Iteration 3 - FBF'!A:A, A167) &gt; 0, 1, 0)</f>
        <v>0</v>
      </c>
      <c r="P167" s="7">
        <f>IF(COUNTIF('Iteration 3 - FBB'!A:A, A167) &gt; 0, 1, 0)</f>
        <v>0</v>
      </c>
      <c r="Q167" s="7">
        <f>IF(COUNTIF('Iteration 3 - BBB'!A:A, A167) &gt; 0, 1, 0)</f>
        <v>0</v>
      </c>
      <c r="R167" s="7">
        <f>IF(COUNTIF('Iteration 3 - BBF'!A:A, A167) &gt; 0, 1, 0)</f>
        <v>0</v>
      </c>
      <c r="S167" s="7">
        <f>IF(COUNTIF('Iteration 3 - BFF'!A:A, A167) &gt; 0, 1, 0)</f>
        <v>0</v>
      </c>
      <c r="T167" s="7">
        <f>IF(COUNTIF('Iteration 3 - BFB'!A:A, A167) &gt; 0, 1, 0)</f>
        <v>0</v>
      </c>
      <c r="U167" s="7">
        <f>IF(COUNTIF('Iteration 4 - FFBB'!A:A, A167) &gt; 0, 1, 0)</f>
        <v>0</v>
      </c>
      <c r="V167" s="7">
        <f>IF(COUNTIF('Iteration 4 - FFBF'!A:A, A167) &gt; 0, 1, 0)</f>
        <v>0</v>
      </c>
      <c r="W167" s="7">
        <f>IF(COUNTIF('Iteration 4 - FBBB'!A:A, A167) &gt; 0, 1, 0)</f>
        <v>0</v>
      </c>
      <c r="X167" s="7"/>
      <c r="Y167" s="7">
        <v>1</v>
      </c>
    </row>
    <row r="168" spans="1:28" x14ac:dyDescent="0.25">
      <c r="A168" s="7" t="s">
        <v>13681</v>
      </c>
      <c r="B168" s="7" t="s">
        <v>13682</v>
      </c>
      <c r="C168" s="7">
        <v>2023</v>
      </c>
      <c r="D168" s="7" t="s">
        <v>2316</v>
      </c>
      <c r="E168" s="7">
        <f t="shared" si="4"/>
        <v>0</v>
      </c>
      <c r="F168" s="7">
        <f>IF(COUNTIF('Start Set'!A:A, A168) &gt; 0, 1, 0)</f>
        <v>0</v>
      </c>
      <c r="G168" s="7">
        <f>IF(COUNTIF('Iteration 1 - Forward'!A:A, A168) &gt; 0, 1, 0)</f>
        <v>0</v>
      </c>
      <c r="H168" s="7">
        <f>IF(COUNTIF('Iteration 1 - Backward'!A:A, A168) &gt; 0, 1, 0)</f>
        <v>0</v>
      </c>
      <c r="I168" s="7">
        <f>IF(COUNTIF('Iteration 2 - Forward-Forward'!A:A, A168) &gt; 0, 1, 0)</f>
        <v>0</v>
      </c>
      <c r="J168" s="7">
        <f>IF(COUNTIF('Iteration 2 - Forward-Backward'!A:A, A168) &gt; 0, 1, 0)</f>
        <v>0</v>
      </c>
      <c r="K168" s="7">
        <f>IF(COUNTIF('Iteration 2 - Backward-Backward'!A:A, A168) &gt; 0, 1, 0)</f>
        <v>0</v>
      </c>
      <c r="L168" s="7">
        <f>IF(COUNTIF('Iteration 2 - Backward-Forward'!A:A, A168) &gt; 0, 1, 0)</f>
        <v>0</v>
      </c>
      <c r="M168" s="7">
        <f>IF(COUNTIF('Iteration 3 - FFF'!A:A, A168) &gt; 0, 1, 0)</f>
        <v>0</v>
      </c>
      <c r="N168" s="7">
        <f>IF(COUNTIF('Iteration 3 - FFB'!A:A, A168) &gt; 0, 1, 0)</f>
        <v>0</v>
      </c>
      <c r="O168" s="7">
        <f>IF(COUNTIF('Iteration 3 - FBF'!A:A, A168) &gt; 0, 1, 0)</f>
        <v>0</v>
      </c>
      <c r="P168" s="7">
        <f>IF(COUNTIF('Iteration 3 - FBB'!A:A, A168) &gt; 0, 1, 0)</f>
        <v>0</v>
      </c>
      <c r="Q168" s="7">
        <f>IF(COUNTIF('Iteration 3 - BBB'!A:A, A168) &gt; 0, 1, 0)</f>
        <v>0</v>
      </c>
      <c r="R168" s="7">
        <f>IF(COUNTIF('Iteration 3 - BBF'!A:A, A168) &gt; 0, 1, 0)</f>
        <v>0</v>
      </c>
      <c r="S168" s="7">
        <f>IF(COUNTIF('Iteration 3 - BFF'!A:A, A168) &gt; 0, 1, 0)</f>
        <v>0</v>
      </c>
      <c r="T168" s="7">
        <f>IF(COUNTIF('Iteration 3 - BFB'!A:A, A168) &gt; 0, 1, 0)</f>
        <v>0</v>
      </c>
      <c r="U168" s="7">
        <f>IF(COUNTIF('Iteration 4 - FFBB'!A:A, A168) &gt; 0, 1, 0)</f>
        <v>0</v>
      </c>
      <c r="V168" s="7">
        <f>IF(COUNTIF('Iteration 4 - FFBF'!A:A, A168) &gt; 0, 1, 0)</f>
        <v>0</v>
      </c>
      <c r="W168" s="7">
        <f>IF(COUNTIF('Iteration 4 - FBBB'!A:A, A168) &gt; 0, 1, 0)</f>
        <v>0</v>
      </c>
      <c r="X168" s="7"/>
      <c r="Y168" s="7"/>
      <c r="Z168" s="7"/>
      <c r="AA168" s="7"/>
      <c r="AB168" s="7">
        <v>1</v>
      </c>
    </row>
    <row r="169" spans="1:28" x14ac:dyDescent="0.25">
      <c r="A169" s="7" t="s">
        <v>13683</v>
      </c>
      <c r="B169" s="7" t="s">
        <v>13684</v>
      </c>
      <c r="C169" s="7">
        <v>2022</v>
      </c>
      <c r="D169" s="7" t="s">
        <v>605</v>
      </c>
      <c r="E169" s="7">
        <f t="shared" si="4"/>
        <v>0</v>
      </c>
      <c r="F169" s="7">
        <f>IF(COUNTIF('Start Set'!A:A, A169) &gt; 0, 1, 0)</f>
        <v>0</v>
      </c>
      <c r="G169" s="7">
        <f>IF(COUNTIF('Iteration 1 - Forward'!A:A, A169) &gt; 0, 1, 0)</f>
        <v>0</v>
      </c>
      <c r="H169" s="7">
        <f>IF(COUNTIF('Iteration 1 - Backward'!A:A, A169) &gt; 0, 1, 0)</f>
        <v>0</v>
      </c>
      <c r="I169" s="7">
        <f>IF(COUNTIF('Iteration 2 - Forward-Forward'!A:A, A169) &gt; 0, 1, 0)</f>
        <v>0</v>
      </c>
      <c r="J169" s="7">
        <f>IF(COUNTIF('Iteration 2 - Forward-Backward'!A:A, A169) &gt; 0, 1, 0)</f>
        <v>0</v>
      </c>
      <c r="K169" s="7">
        <f>IF(COUNTIF('Iteration 2 - Backward-Backward'!A:A, A169) &gt; 0, 1, 0)</f>
        <v>0</v>
      </c>
      <c r="L169" s="7">
        <f>IF(COUNTIF('Iteration 2 - Backward-Forward'!A:A, A169) &gt; 0, 1, 0)</f>
        <v>0</v>
      </c>
      <c r="M169" s="7">
        <f>IF(COUNTIF('Iteration 3 - FFF'!A:A, A169) &gt; 0, 1, 0)</f>
        <v>0</v>
      </c>
      <c r="N169" s="7">
        <f>IF(COUNTIF('Iteration 3 - FFB'!A:A, A169) &gt; 0, 1, 0)</f>
        <v>0</v>
      </c>
      <c r="O169" s="7">
        <f>IF(COUNTIF('Iteration 3 - FBF'!A:A, A169) &gt; 0, 1, 0)</f>
        <v>0</v>
      </c>
      <c r="P169" s="7">
        <f>IF(COUNTIF('Iteration 3 - FBB'!A:A, A169) &gt; 0, 1, 0)</f>
        <v>0</v>
      </c>
      <c r="Q169" s="7">
        <f>IF(COUNTIF('Iteration 3 - BBB'!A:A, A169) &gt; 0, 1, 0)</f>
        <v>0</v>
      </c>
      <c r="R169" s="7">
        <f>IF(COUNTIF('Iteration 3 - BBF'!A:A, A169) &gt; 0, 1, 0)</f>
        <v>0</v>
      </c>
      <c r="S169" s="7">
        <f>IF(COUNTIF('Iteration 3 - BFF'!A:A, A169) &gt; 0, 1, 0)</f>
        <v>0</v>
      </c>
      <c r="T169" s="7">
        <f>IF(COUNTIF('Iteration 3 - BFB'!A:A, A169) &gt; 0, 1, 0)</f>
        <v>0</v>
      </c>
      <c r="U169" s="7">
        <f>IF(COUNTIF('Iteration 4 - FFBB'!A:A, A169) &gt; 0, 1, 0)</f>
        <v>0</v>
      </c>
      <c r="V169" s="7">
        <f>IF(COUNTIF('Iteration 4 - FFBF'!A:A, A169) &gt; 0, 1, 0)</f>
        <v>0</v>
      </c>
      <c r="W169" s="7">
        <f>IF(COUNTIF('Iteration 4 - FBBB'!A:A, A169) &gt; 0, 1, 0)</f>
        <v>0</v>
      </c>
      <c r="X169" s="7"/>
      <c r="Y169" s="7">
        <v>1</v>
      </c>
    </row>
    <row r="170" spans="1:28" x14ac:dyDescent="0.25">
      <c r="A170" s="7" t="s">
        <v>13685</v>
      </c>
      <c r="B170" s="7" t="s">
        <v>13686</v>
      </c>
      <c r="C170" s="7">
        <v>2024</v>
      </c>
      <c r="D170" s="7" t="s">
        <v>13918</v>
      </c>
      <c r="E170" s="7">
        <f t="shared" si="4"/>
        <v>0</v>
      </c>
      <c r="F170" s="7">
        <f>IF(COUNTIF('Start Set'!A:A, A170) &gt; 0, 1, 0)</f>
        <v>0</v>
      </c>
      <c r="G170" s="7">
        <f>IF(COUNTIF('Iteration 1 - Forward'!A:A, A170) &gt; 0, 1, 0)</f>
        <v>0</v>
      </c>
      <c r="H170" s="7">
        <f>IF(COUNTIF('Iteration 1 - Backward'!A:A, A170) &gt; 0, 1, 0)</f>
        <v>0</v>
      </c>
      <c r="I170" s="7">
        <f>IF(COUNTIF('Iteration 2 - Forward-Forward'!A:A, A170) &gt; 0, 1, 0)</f>
        <v>0</v>
      </c>
      <c r="J170" s="7">
        <f>IF(COUNTIF('Iteration 2 - Forward-Backward'!A:A, A170) &gt; 0, 1, 0)</f>
        <v>0</v>
      </c>
      <c r="K170" s="7">
        <f>IF(COUNTIF('Iteration 2 - Backward-Backward'!A:A, A170) &gt; 0, 1, 0)</f>
        <v>0</v>
      </c>
      <c r="L170" s="7">
        <f>IF(COUNTIF('Iteration 2 - Backward-Forward'!A:A, A170) &gt; 0, 1, 0)</f>
        <v>0</v>
      </c>
      <c r="M170" s="7">
        <f>IF(COUNTIF('Iteration 3 - FFF'!A:A, A170) &gt; 0, 1, 0)</f>
        <v>0</v>
      </c>
      <c r="N170" s="7">
        <f>IF(COUNTIF('Iteration 3 - FFB'!A:A, A170) &gt; 0, 1, 0)</f>
        <v>0</v>
      </c>
      <c r="O170" s="7">
        <f>IF(COUNTIF('Iteration 3 - FBF'!A:A, A170) &gt; 0, 1, 0)</f>
        <v>0</v>
      </c>
      <c r="P170" s="7">
        <f>IF(COUNTIF('Iteration 3 - FBB'!A:A, A170) &gt; 0, 1, 0)</f>
        <v>0</v>
      </c>
      <c r="Q170" s="7">
        <f>IF(COUNTIF('Iteration 3 - BBB'!A:A, A170) &gt; 0, 1, 0)</f>
        <v>0</v>
      </c>
      <c r="R170" s="7">
        <f>IF(COUNTIF('Iteration 3 - BBF'!A:A, A170) &gt; 0, 1, 0)</f>
        <v>0</v>
      </c>
      <c r="S170" s="7">
        <f>IF(COUNTIF('Iteration 3 - BFF'!A:A, A170) &gt; 0, 1, 0)</f>
        <v>0</v>
      </c>
      <c r="T170" s="7">
        <f>IF(COUNTIF('Iteration 3 - BFB'!A:A, A170) &gt; 0, 1, 0)</f>
        <v>0</v>
      </c>
      <c r="U170" s="7">
        <f>IF(COUNTIF('Iteration 4 - FFBB'!A:A, A170) &gt; 0, 1, 0)</f>
        <v>0</v>
      </c>
      <c r="V170" s="7">
        <f>IF(COUNTIF('Iteration 4 - FFBF'!A:A, A170) &gt; 0, 1, 0)</f>
        <v>0</v>
      </c>
      <c r="W170" s="7">
        <f>IF(COUNTIF('Iteration 4 - FBBB'!A:A, A170) &gt; 0, 1, 0)</f>
        <v>0</v>
      </c>
      <c r="X170" s="7"/>
      <c r="Y170" s="7"/>
      <c r="Z170" s="7"/>
      <c r="AA170" s="7"/>
      <c r="AB170" s="7">
        <v>1</v>
      </c>
    </row>
    <row r="171" spans="1:28" x14ac:dyDescent="0.25">
      <c r="A171" s="7" t="s">
        <v>13687</v>
      </c>
      <c r="B171" s="7" t="s">
        <v>13688</v>
      </c>
      <c r="C171" s="7">
        <v>2023</v>
      </c>
      <c r="D171" s="7" t="s">
        <v>13919</v>
      </c>
      <c r="E171" s="7">
        <f t="shared" si="4"/>
        <v>0</v>
      </c>
      <c r="F171" s="7">
        <f>IF(COUNTIF('Start Set'!A:A, A171) &gt; 0, 1, 0)</f>
        <v>0</v>
      </c>
      <c r="G171" s="7">
        <f>IF(COUNTIF('Iteration 1 - Forward'!A:A, A171) &gt; 0, 1, 0)</f>
        <v>0</v>
      </c>
      <c r="H171" s="7">
        <f>IF(COUNTIF('Iteration 1 - Backward'!A:A, A171) &gt; 0, 1, 0)</f>
        <v>0</v>
      </c>
      <c r="I171" s="7">
        <f>IF(COUNTIF('Iteration 2 - Forward-Forward'!A:A, A171) &gt; 0, 1, 0)</f>
        <v>0</v>
      </c>
      <c r="J171" s="7">
        <f>IF(COUNTIF('Iteration 2 - Forward-Backward'!A:A, A171) &gt; 0, 1, 0)</f>
        <v>0</v>
      </c>
      <c r="K171" s="7">
        <f>IF(COUNTIF('Iteration 2 - Backward-Backward'!A:A, A171) &gt; 0, 1, 0)</f>
        <v>0</v>
      </c>
      <c r="L171" s="7">
        <f>IF(COUNTIF('Iteration 2 - Backward-Forward'!A:A, A171) &gt; 0, 1, 0)</f>
        <v>0</v>
      </c>
      <c r="M171" s="7">
        <f>IF(COUNTIF('Iteration 3 - FFF'!A:A, A171) &gt; 0, 1, 0)</f>
        <v>0</v>
      </c>
      <c r="N171" s="7">
        <f>IF(COUNTIF('Iteration 3 - FFB'!A:A, A171) &gt; 0, 1, 0)</f>
        <v>0</v>
      </c>
      <c r="O171" s="7">
        <f>IF(COUNTIF('Iteration 3 - FBF'!A:A, A171) &gt; 0, 1, 0)</f>
        <v>0</v>
      </c>
      <c r="P171" s="7">
        <f>IF(COUNTIF('Iteration 3 - FBB'!A:A, A171) &gt; 0, 1, 0)</f>
        <v>0</v>
      </c>
      <c r="Q171" s="7">
        <f>IF(COUNTIF('Iteration 3 - BBB'!A:A, A171) &gt; 0, 1, 0)</f>
        <v>0</v>
      </c>
      <c r="R171" s="7">
        <f>IF(COUNTIF('Iteration 3 - BBF'!A:A, A171) &gt; 0, 1, 0)</f>
        <v>0</v>
      </c>
      <c r="S171" s="7">
        <f>IF(COUNTIF('Iteration 3 - BFF'!A:A, A171) &gt; 0, 1, 0)</f>
        <v>0</v>
      </c>
      <c r="T171" s="7">
        <f>IF(COUNTIF('Iteration 3 - BFB'!A:A, A171) &gt; 0, 1, 0)</f>
        <v>0</v>
      </c>
      <c r="U171" s="7">
        <f>IF(COUNTIF('Iteration 4 - FFBB'!A:A, A171) &gt; 0, 1, 0)</f>
        <v>0</v>
      </c>
      <c r="V171" s="7">
        <f>IF(COUNTIF('Iteration 4 - FFBF'!A:A, A171) &gt; 0, 1, 0)</f>
        <v>0</v>
      </c>
      <c r="W171" s="7">
        <f>IF(COUNTIF('Iteration 4 - FBBB'!A:A, A171) &gt; 0, 1, 0)</f>
        <v>0</v>
      </c>
      <c r="X171" s="7"/>
      <c r="Y171" s="7"/>
      <c r="Z171" s="7"/>
      <c r="AA171" s="7"/>
      <c r="AB171" s="7">
        <v>1</v>
      </c>
    </row>
    <row r="172" spans="1:28" x14ac:dyDescent="0.25">
      <c r="A172" s="7" t="s">
        <v>13694</v>
      </c>
      <c r="B172" s="7" t="s">
        <v>13695</v>
      </c>
      <c r="C172" s="7">
        <v>2025</v>
      </c>
      <c r="D172" s="7" t="s">
        <v>1249</v>
      </c>
      <c r="E172" s="7">
        <f t="shared" si="4"/>
        <v>0</v>
      </c>
      <c r="F172" s="7">
        <f>IF(COUNTIF('Start Set'!A:A, A172) &gt; 0, 1, 0)</f>
        <v>0</v>
      </c>
      <c r="G172" s="7">
        <f>IF(COUNTIF('Iteration 1 - Forward'!A:A, A172) &gt; 0, 1, 0)</f>
        <v>0</v>
      </c>
      <c r="H172" s="7">
        <f>IF(COUNTIF('Iteration 1 - Backward'!A:A, A172) &gt; 0, 1, 0)</f>
        <v>0</v>
      </c>
      <c r="I172" s="7">
        <f>IF(COUNTIF('Iteration 2 - Forward-Forward'!A:A, A172) &gt; 0, 1, 0)</f>
        <v>0</v>
      </c>
      <c r="J172" s="7">
        <f>IF(COUNTIF('Iteration 2 - Forward-Backward'!A:A, A172) &gt; 0, 1, 0)</f>
        <v>0</v>
      </c>
      <c r="K172" s="7">
        <f>IF(COUNTIF('Iteration 2 - Backward-Backward'!A:A, A172) &gt; 0, 1, 0)</f>
        <v>0</v>
      </c>
      <c r="L172" s="7">
        <f>IF(COUNTIF('Iteration 2 - Backward-Forward'!A:A, A172) &gt; 0, 1, 0)</f>
        <v>0</v>
      </c>
      <c r="M172" s="7">
        <f>IF(COUNTIF('Iteration 3 - FFF'!A:A, A172) &gt; 0, 1, 0)</f>
        <v>0</v>
      </c>
      <c r="N172" s="7">
        <f>IF(COUNTIF('Iteration 3 - FFB'!A:A, A172) &gt; 0, 1, 0)</f>
        <v>0</v>
      </c>
      <c r="O172" s="7">
        <f>IF(COUNTIF('Iteration 3 - FBF'!A:A, A172) &gt; 0, 1, 0)</f>
        <v>0</v>
      </c>
      <c r="P172" s="7">
        <f>IF(COUNTIF('Iteration 3 - FBB'!A:A, A172) &gt; 0, 1, 0)</f>
        <v>0</v>
      </c>
      <c r="Q172" s="7">
        <f>IF(COUNTIF('Iteration 3 - BBB'!A:A, A172) &gt; 0, 1, 0)</f>
        <v>0</v>
      </c>
      <c r="R172" s="7">
        <f>IF(COUNTIF('Iteration 3 - BBF'!A:A, A172) &gt; 0, 1, 0)</f>
        <v>0</v>
      </c>
      <c r="S172" s="7">
        <f>IF(COUNTIF('Iteration 3 - BFF'!A:A, A172) &gt; 0, 1, 0)</f>
        <v>0</v>
      </c>
      <c r="T172" s="7">
        <f>IF(COUNTIF('Iteration 3 - BFB'!A:A, A172) &gt; 0, 1, 0)</f>
        <v>0</v>
      </c>
      <c r="U172" s="7">
        <f>IF(COUNTIF('Iteration 4 - FFBB'!A:A, A172) &gt; 0, 1, 0)</f>
        <v>0</v>
      </c>
      <c r="V172" s="7">
        <f>IF(COUNTIF('Iteration 4 - FFBF'!A:A, A172) &gt; 0, 1, 0)</f>
        <v>0</v>
      </c>
      <c r="W172" s="7">
        <f>IF(COUNTIF('Iteration 4 - FBBB'!A:A, A172) &gt; 0, 1, 0)</f>
        <v>0</v>
      </c>
      <c r="X172" s="7"/>
      <c r="Y172" s="7"/>
      <c r="Z172" s="7"/>
      <c r="AA172" s="7"/>
      <c r="AB172" s="7">
        <v>1</v>
      </c>
    </row>
    <row r="173" spans="1:28" x14ac:dyDescent="0.25">
      <c r="A173" s="7" t="s">
        <v>13696</v>
      </c>
      <c r="B173" s="7" t="s">
        <v>13697</v>
      </c>
      <c r="C173" s="7">
        <v>2025</v>
      </c>
      <c r="D173" s="7" t="s">
        <v>13920</v>
      </c>
      <c r="E173" s="7">
        <f t="shared" si="4"/>
        <v>0</v>
      </c>
      <c r="F173" s="7">
        <f>IF(COUNTIF('Start Set'!A:A, A173) &gt; 0, 1, 0)</f>
        <v>0</v>
      </c>
      <c r="G173" s="7">
        <f>IF(COUNTIF('Iteration 1 - Forward'!A:A, A173) &gt; 0, 1, 0)</f>
        <v>0</v>
      </c>
      <c r="H173" s="7">
        <f>IF(COUNTIF('Iteration 1 - Backward'!A:A, A173) &gt; 0, 1, 0)</f>
        <v>0</v>
      </c>
      <c r="I173" s="7">
        <f>IF(COUNTIF('Iteration 2 - Forward-Forward'!A:A, A173) &gt; 0, 1, 0)</f>
        <v>0</v>
      </c>
      <c r="J173" s="7">
        <f>IF(COUNTIF('Iteration 2 - Forward-Backward'!A:A, A173) &gt; 0, 1, 0)</f>
        <v>0</v>
      </c>
      <c r="K173" s="7">
        <f>IF(COUNTIF('Iteration 2 - Backward-Backward'!A:A, A173) &gt; 0, 1, 0)</f>
        <v>0</v>
      </c>
      <c r="L173" s="7">
        <f>IF(COUNTIF('Iteration 2 - Backward-Forward'!A:A, A173) &gt; 0, 1, 0)</f>
        <v>0</v>
      </c>
      <c r="M173" s="7">
        <f>IF(COUNTIF('Iteration 3 - FFF'!A:A, A173) &gt; 0, 1, 0)</f>
        <v>0</v>
      </c>
      <c r="N173" s="7">
        <f>IF(COUNTIF('Iteration 3 - FFB'!A:A, A173) &gt; 0, 1, 0)</f>
        <v>0</v>
      </c>
      <c r="O173" s="7">
        <f>IF(COUNTIF('Iteration 3 - FBF'!A:A, A173) &gt; 0, 1, 0)</f>
        <v>0</v>
      </c>
      <c r="P173" s="7">
        <f>IF(COUNTIF('Iteration 3 - FBB'!A:A, A173) &gt; 0, 1, 0)</f>
        <v>0</v>
      </c>
      <c r="Q173" s="7">
        <f>IF(COUNTIF('Iteration 3 - BBB'!A:A, A173) &gt; 0, 1, 0)</f>
        <v>0</v>
      </c>
      <c r="R173" s="7">
        <f>IF(COUNTIF('Iteration 3 - BBF'!A:A, A173) &gt; 0, 1, 0)</f>
        <v>0</v>
      </c>
      <c r="S173" s="7">
        <f>IF(COUNTIF('Iteration 3 - BFF'!A:A, A173) &gt; 0, 1, 0)</f>
        <v>0</v>
      </c>
      <c r="T173" s="7">
        <f>IF(COUNTIF('Iteration 3 - BFB'!A:A, A173) &gt; 0, 1, 0)</f>
        <v>0</v>
      </c>
      <c r="U173" s="7">
        <f>IF(COUNTIF('Iteration 4 - FFBB'!A:A, A173) &gt; 0, 1, 0)</f>
        <v>0</v>
      </c>
      <c r="V173" s="7">
        <f>IF(COUNTIF('Iteration 4 - FFBF'!A:A, A173) &gt; 0, 1, 0)</f>
        <v>0</v>
      </c>
      <c r="W173" s="7">
        <f>IF(COUNTIF('Iteration 4 - FBBB'!A:A, A173) &gt; 0, 1, 0)</f>
        <v>0</v>
      </c>
      <c r="X173" s="7"/>
      <c r="Y173" s="7"/>
      <c r="Z173" s="7">
        <v>1</v>
      </c>
    </row>
    <row r="174" spans="1:28" x14ac:dyDescent="0.25">
      <c r="A174" s="7" t="s">
        <v>13698</v>
      </c>
      <c r="B174" s="7" t="s">
        <v>13699</v>
      </c>
      <c r="C174" s="7">
        <v>2024</v>
      </c>
      <c r="D174" s="7" t="s">
        <v>5687</v>
      </c>
      <c r="E174" s="7">
        <f t="shared" si="4"/>
        <v>0</v>
      </c>
      <c r="F174" s="7">
        <f>IF(COUNTIF('Start Set'!A:A, A174) &gt; 0, 1, 0)</f>
        <v>0</v>
      </c>
      <c r="G174" s="7">
        <f>IF(COUNTIF('Iteration 1 - Forward'!A:A, A174) &gt; 0, 1, 0)</f>
        <v>0</v>
      </c>
      <c r="H174" s="7">
        <f>IF(COUNTIF('Iteration 1 - Backward'!A:A, A174) &gt; 0, 1, 0)</f>
        <v>0</v>
      </c>
      <c r="I174" s="7">
        <f>IF(COUNTIF('Iteration 2 - Forward-Forward'!A:A, A174) &gt; 0, 1, 0)</f>
        <v>0</v>
      </c>
      <c r="J174" s="7">
        <f>IF(COUNTIF('Iteration 2 - Forward-Backward'!A:A, A174) &gt; 0, 1, 0)</f>
        <v>0</v>
      </c>
      <c r="K174" s="7">
        <f>IF(COUNTIF('Iteration 2 - Backward-Backward'!A:A, A174) &gt; 0, 1, 0)</f>
        <v>0</v>
      </c>
      <c r="L174" s="7">
        <f>IF(COUNTIF('Iteration 2 - Backward-Forward'!A:A, A174) &gt; 0, 1, 0)</f>
        <v>0</v>
      </c>
      <c r="M174" s="7">
        <f>IF(COUNTIF('Iteration 3 - FFF'!A:A, A174) &gt; 0, 1, 0)</f>
        <v>0</v>
      </c>
      <c r="N174" s="7">
        <f>IF(COUNTIF('Iteration 3 - FFB'!A:A, A174) &gt; 0, 1, 0)</f>
        <v>0</v>
      </c>
      <c r="O174" s="7">
        <f>IF(COUNTIF('Iteration 3 - FBF'!A:A, A174) &gt; 0, 1, 0)</f>
        <v>0</v>
      </c>
      <c r="P174" s="7">
        <f>IF(COUNTIF('Iteration 3 - FBB'!A:A, A174) &gt; 0, 1, 0)</f>
        <v>0</v>
      </c>
      <c r="Q174" s="7">
        <f>IF(COUNTIF('Iteration 3 - BBB'!A:A, A174) &gt; 0, 1, 0)</f>
        <v>0</v>
      </c>
      <c r="R174" s="7">
        <f>IF(COUNTIF('Iteration 3 - BBF'!A:A, A174) &gt; 0, 1, 0)</f>
        <v>0</v>
      </c>
      <c r="S174" s="7">
        <f>IF(COUNTIF('Iteration 3 - BFF'!A:A, A174) &gt; 0, 1, 0)</f>
        <v>0</v>
      </c>
      <c r="T174" s="7">
        <f>IF(COUNTIF('Iteration 3 - BFB'!A:A, A174) &gt; 0, 1, 0)</f>
        <v>0</v>
      </c>
      <c r="U174" s="7">
        <f>IF(COUNTIF('Iteration 4 - FFBB'!A:A, A174) &gt; 0, 1, 0)</f>
        <v>0</v>
      </c>
      <c r="V174" s="7">
        <f>IF(COUNTIF('Iteration 4 - FFBF'!A:A, A174) &gt; 0, 1, 0)</f>
        <v>0</v>
      </c>
      <c r="W174" s="7">
        <f>IF(COUNTIF('Iteration 4 - FBBB'!A:A, A174) &gt; 0, 1, 0)</f>
        <v>0</v>
      </c>
      <c r="X174" s="7"/>
      <c r="Y174" s="7"/>
      <c r="Z174" s="7"/>
      <c r="AA174" s="7"/>
      <c r="AB174" s="7">
        <v>1</v>
      </c>
    </row>
    <row r="175" spans="1:28" x14ac:dyDescent="0.25">
      <c r="A175" s="7" t="s">
        <v>13700</v>
      </c>
      <c r="B175" s="7" t="s">
        <v>13701</v>
      </c>
      <c r="C175" s="7">
        <v>2022</v>
      </c>
      <c r="D175" s="7" t="s">
        <v>11870</v>
      </c>
      <c r="E175" s="7">
        <f t="shared" si="4"/>
        <v>0</v>
      </c>
      <c r="F175" s="7">
        <f>IF(COUNTIF('Start Set'!A:A, A175) &gt; 0, 1, 0)</f>
        <v>0</v>
      </c>
      <c r="G175" s="7">
        <f>IF(COUNTIF('Iteration 1 - Forward'!A:A, A175) &gt; 0, 1, 0)</f>
        <v>0</v>
      </c>
      <c r="H175" s="7">
        <f>IF(COUNTIF('Iteration 1 - Backward'!A:A, A175) &gt; 0, 1, 0)</f>
        <v>0</v>
      </c>
      <c r="I175" s="7">
        <f>IF(COUNTIF('Iteration 2 - Forward-Forward'!A:A, A175) &gt; 0, 1, 0)</f>
        <v>0</v>
      </c>
      <c r="J175" s="7">
        <f>IF(COUNTIF('Iteration 2 - Forward-Backward'!A:A, A175) &gt; 0, 1, 0)</f>
        <v>0</v>
      </c>
      <c r="K175" s="7">
        <f>IF(COUNTIF('Iteration 2 - Backward-Backward'!A:A, A175) &gt; 0, 1, 0)</f>
        <v>0</v>
      </c>
      <c r="L175" s="7">
        <f>IF(COUNTIF('Iteration 2 - Backward-Forward'!A:A, A175) &gt; 0, 1, 0)</f>
        <v>0</v>
      </c>
      <c r="M175" s="7">
        <f>IF(COUNTIF('Iteration 3 - FFF'!A:A, A175) &gt; 0, 1, 0)</f>
        <v>0</v>
      </c>
      <c r="N175" s="7">
        <f>IF(COUNTIF('Iteration 3 - FFB'!A:A, A175) &gt; 0, 1, 0)</f>
        <v>0</v>
      </c>
      <c r="O175" s="7">
        <f>IF(COUNTIF('Iteration 3 - FBF'!A:A, A175) &gt; 0, 1, 0)</f>
        <v>0</v>
      </c>
      <c r="P175" s="7">
        <f>IF(COUNTIF('Iteration 3 - FBB'!A:A, A175) &gt; 0, 1, 0)</f>
        <v>0</v>
      </c>
      <c r="Q175" s="7">
        <f>IF(COUNTIF('Iteration 3 - BBB'!A:A, A175) &gt; 0, 1, 0)</f>
        <v>0</v>
      </c>
      <c r="R175" s="7">
        <f>IF(COUNTIF('Iteration 3 - BBF'!A:A, A175) &gt; 0, 1, 0)</f>
        <v>0</v>
      </c>
      <c r="S175" s="7">
        <f>IF(COUNTIF('Iteration 3 - BFF'!A:A, A175) &gt; 0, 1, 0)</f>
        <v>0</v>
      </c>
      <c r="T175" s="7">
        <f>IF(COUNTIF('Iteration 3 - BFB'!A:A, A175) &gt; 0, 1, 0)</f>
        <v>0</v>
      </c>
      <c r="U175" s="7">
        <f>IF(COUNTIF('Iteration 4 - FFBB'!A:A, A175) &gt; 0, 1, 0)</f>
        <v>0</v>
      </c>
      <c r="V175" s="7">
        <f>IF(COUNTIF('Iteration 4 - FFBF'!A:A, A175) &gt; 0, 1, 0)</f>
        <v>0</v>
      </c>
      <c r="W175" s="7">
        <f>IF(COUNTIF('Iteration 4 - FBBB'!A:A, A175) &gt; 0, 1, 0)</f>
        <v>0</v>
      </c>
      <c r="X175" s="7"/>
      <c r="Y175" s="7"/>
      <c r="Z175" s="7"/>
      <c r="AA175" s="7"/>
      <c r="AB175" s="7">
        <v>1</v>
      </c>
    </row>
    <row r="176" spans="1:28" x14ac:dyDescent="0.25">
      <c r="A176" s="7" t="s">
        <v>13702</v>
      </c>
      <c r="B176" s="7" t="s">
        <v>13703</v>
      </c>
      <c r="C176" s="7">
        <v>2024</v>
      </c>
      <c r="D176" s="7" t="s">
        <v>11460</v>
      </c>
      <c r="E176" s="7">
        <f t="shared" si="4"/>
        <v>0</v>
      </c>
      <c r="F176" s="7">
        <f>IF(COUNTIF('Start Set'!A:A, A176) &gt; 0, 1, 0)</f>
        <v>0</v>
      </c>
      <c r="G176" s="7">
        <f>IF(COUNTIF('Iteration 1 - Forward'!A:A, A176) &gt; 0, 1, 0)</f>
        <v>0</v>
      </c>
      <c r="H176" s="7">
        <f>IF(COUNTIF('Iteration 1 - Backward'!A:A, A176) &gt; 0, 1, 0)</f>
        <v>0</v>
      </c>
      <c r="I176" s="7">
        <f>IF(COUNTIF('Iteration 2 - Forward-Forward'!A:A, A176) &gt; 0, 1, 0)</f>
        <v>0</v>
      </c>
      <c r="J176" s="7">
        <f>IF(COUNTIF('Iteration 2 - Forward-Backward'!A:A, A176) &gt; 0, 1, 0)</f>
        <v>0</v>
      </c>
      <c r="K176" s="7">
        <f>IF(COUNTIF('Iteration 2 - Backward-Backward'!A:A, A176) &gt; 0, 1, 0)</f>
        <v>0</v>
      </c>
      <c r="L176" s="7">
        <f>IF(COUNTIF('Iteration 2 - Backward-Forward'!A:A, A176) &gt; 0, 1, 0)</f>
        <v>0</v>
      </c>
      <c r="M176" s="7">
        <f>IF(COUNTIF('Iteration 3 - FFF'!A:A, A176) &gt; 0, 1, 0)</f>
        <v>0</v>
      </c>
      <c r="N176" s="7">
        <f>IF(COUNTIF('Iteration 3 - FFB'!A:A, A176) &gt; 0, 1, 0)</f>
        <v>0</v>
      </c>
      <c r="O176" s="7">
        <f>IF(COUNTIF('Iteration 3 - FBF'!A:A, A176) &gt; 0, 1, 0)</f>
        <v>0</v>
      </c>
      <c r="P176" s="7">
        <f>IF(COUNTIF('Iteration 3 - FBB'!A:A, A176) &gt; 0, 1, 0)</f>
        <v>0</v>
      </c>
      <c r="Q176" s="7">
        <f>IF(COUNTIF('Iteration 3 - BBB'!A:A, A176) &gt; 0, 1, 0)</f>
        <v>0</v>
      </c>
      <c r="R176" s="7">
        <f>IF(COUNTIF('Iteration 3 - BBF'!A:A, A176) &gt; 0, 1, 0)</f>
        <v>0</v>
      </c>
      <c r="S176" s="7">
        <f>IF(COUNTIF('Iteration 3 - BFF'!A:A, A176) &gt; 0, 1, 0)</f>
        <v>0</v>
      </c>
      <c r="T176" s="7">
        <f>IF(COUNTIF('Iteration 3 - BFB'!A:A, A176) &gt; 0, 1, 0)</f>
        <v>0</v>
      </c>
      <c r="U176" s="7">
        <f>IF(COUNTIF('Iteration 4 - FFBB'!A:A, A176) &gt; 0, 1, 0)</f>
        <v>0</v>
      </c>
      <c r="V176" s="7">
        <f>IF(COUNTIF('Iteration 4 - FFBF'!A:A, A176) &gt; 0, 1, 0)</f>
        <v>0</v>
      </c>
      <c r="W176" s="7">
        <f>IF(COUNTIF('Iteration 4 - FBBB'!A:A, A176) &gt; 0, 1, 0)</f>
        <v>0</v>
      </c>
      <c r="X176" s="7"/>
      <c r="Y176" s="7"/>
      <c r="Z176" s="7">
        <v>1</v>
      </c>
    </row>
    <row r="177" spans="1:28" x14ac:dyDescent="0.25">
      <c r="A177" s="7" t="s">
        <v>13704</v>
      </c>
      <c r="B177" s="7" t="s">
        <v>13705</v>
      </c>
      <c r="C177" s="7">
        <v>2023</v>
      </c>
      <c r="D177" s="7" t="s">
        <v>13921</v>
      </c>
      <c r="E177" s="7">
        <f t="shared" si="4"/>
        <v>0</v>
      </c>
      <c r="F177" s="7">
        <f>IF(COUNTIF('Start Set'!A:A, A177) &gt; 0, 1, 0)</f>
        <v>0</v>
      </c>
      <c r="G177" s="7">
        <f>IF(COUNTIF('Iteration 1 - Forward'!A:A, A177) &gt; 0, 1, 0)</f>
        <v>0</v>
      </c>
      <c r="H177" s="7">
        <f>IF(COUNTIF('Iteration 1 - Backward'!A:A, A177) &gt; 0, 1, 0)</f>
        <v>0</v>
      </c>
      <c r="I177" s="7">
        <f>IF(COUNTIF('Iteration 2 - Forward-Forward'!A:A, A177) &gt; 0, 1, 0)</f>
        <v>0</v>
      </c>
      <c r="J177" s="7">
        <f>IF(COUNTIF('Iteration 2 - Forward-Backward'!A:A, A177) &gt; 0, 1, 0)</f>
        <v>0</v>
      </c>
      <c r="K177" s="7">
        <f>IF(COUNTIF('Iteration 2 - Backward-Backward'!A:A, A177) &gt; 0, 1, 0)</f>
        <v>0</v>
      </c>
      <c r="L177" s="7">
        <f>IF(COUNTIF('Iteration 2 - Backward-Forward'!A:A, A177) &gt; 0, 1, 0)</f>
        <v>0</v>
      </c>
      <c r="M177" s="7">
        <f>IF(COUNTIF('Iteration 3 - FFF'!A:A, A177) &gt; 0, 1, 0)</f>
        <v>0</v>
      </c>
      <c r="N177" s="7">
        <f>IF(COUNTIF('Iteration 3 - FFB'!A:A, A177) &gt; 0, 1, 0)</f>
        <v>0</v>
      </c>
      <c r="O177" s="7">
        <f>IF(COUNTIF('Iteration 3 - FBF'!A:A, A177) &gt; 0, 1, 0)</f>
        <v>0</v>
      </c>
      <c r="P177" s="7">
        <f>IF(COUNTIF('Iteration 3 - FBB'!A:A, A177) &gt; 0, 1, 0)</f>
        <v>0</v>
      </c>
      <c r="Q177" s="7">
        <f>IF(COUNTIF('Iteration 3 - BBB'!A:A, A177) &gt; 0, 1, 0)</f>
        <v>0</v>
      </c>
      <c r="R177" s="7">
        <f>IF(COUNTIF('Iteration 3 - BBF'!A:A, A177) &gt; 0, 1, 0)</f>
        <v>0</v>
      </c>
      <c r="S177" s="7">
        <f>IF(COUNTIF('Iteration 3 - BFF'!A:A, A177) &gt; 0, 1, 0)</f>
        <v>0</v>
      </c>
      <c r="T177" s="7">
        <f>IF(COUNTIF('Iteration 3 - BFB'!A:A, A177) &gt; 0, 1, 0)</f>
        <v>0</v>
      </c>
      <c r="U177" s="7">
        <f>IF(COUNTIF('Iteration 4 - FFBB'!A:A, A177) &gt; 0, 1, 0)</f>
        <v>0</v>
      </c>
      <c r="V177" s="7">
        <f>IF(COUNTIF('Iteration 4 - FFBF'!A:A, A177) &gt; 0, 1, 0)</f>
        <v>0</v>
      </c>
      <c r="W177" s="7">
        <f>IF(COUNTIF('Iteration 4 - FBBB'!A:A, A177) &gt; 0, 1, 0)</f>
        <v>0</v>
      </c>
      <c r="X177" s="7"/>
      <c r="Y177" s="7">
        <v>1</v>
      </c>
    </row>
    <row r="178" spans="1:28" x14ac:dyDescent="0.25">
      <c r="A178" s="7" t="s">
        <v>13706</v>
      </c>
      <c r="B178" s="7" t="s">
        <v>13707</v>
      </c>
      <c r="C178" s="7">
        <v>2025</v>
      </c>
      <c r="D178" s="7" t="s">
        <v>13910</v>
      </c>
      <c r="E178" s="7">
        <f t="shared" si="4"/>
        <v>0</v>
      </c>
      <c r="F178" s="7">
        <f>IF(COUNTIF('Start Set'!A:A, A178) &gt; 0, 1, 0)</f>
        <v>0</v>
      </c>
      <c r="G178" s="7">
        <f>IF(COUNTIF('Iteration 1 - Forward'!A:A, A178) &gt; 0, 1, 0)</f>
        <v>0</v>
      </c>
      <c r="H178" s="7">
        <f>IF(COUNTIF('Iteration 1 - Backward'!A:A, A178) &gt; 0, 1, 0)</f>
        <v>0</v>
      </c>
      <c r="I178" s="7">
        <f>IF(COUNTIF('Iteration 2 - Forward-Forward'!A:A, A178) &gt; 0, 1, 0)</f>
        <v>0</v>
      </c>
      <c r="J178" s="7">
        <f>IF(COUNTIF('Iteration 2 - Forward-Backward'!A:A, A178) &gt; 0, 1, 0)</f>
        <v>0</v>
      </c>
      <c r="K178" s="7">
        <f>IF(COUNTIF('Iteration 2 - Backward-Backward'!A:A, A178) &gt; 0, 1, 0)</f>
        <v>0</v>
      </c>
      <c r="L178" s="7">
        <f>IF(COUNTIF('Iteration 2 - Backward-Forward'!A:A, A178) &gt; 0, 1, 0)</f>
        <v>0</v>
      </c>
      <c r="M178" s="7">
        <f>IF(COUNTIF('Iteration 3 - FFF'!A:A, A178) &gt; 0, 1, 0)</f>
        <v>0</v>
      </c>
      <c r="N178" s="7">
        <f>IF(COUNTIF('Iteration 3 - FFB'!A:A, A178) &gt; 0, 1, 0)</f>
        <v>0</v>
      </c>
      <c r="O178" s="7">
        <f>IF(COUNTIF('Iteration 3 - FBF'!A:A, A178) &gt; 0, 1, 0)</f>
        <v>0</v>
      </c>
      <c r="P178" s="7">
        <f>IF(COUNTIF('Iteration 3 - FBB'!A:A, A178) &gt; 0, 1, 0)</f>
        <v>0</v>
      </c>
      <c r="Q178" s="7">
        <f>IF(COUNTIF('Iteration 3 - BBB'!A:A, A178) &gt; 0, 1, 0)</f>
        <v>0</v>
      </c>
      <c r="R178" s="7">
        <f>IF(COUNTIF('Iteration 3 - BBF'!A:A, A178) &gt; 0, 1, 0)</f>
        <v>0</v>
      </c>
      <c r="S178" s="7">
        <f>IF(COUNTIF('Iteration 3 - BFF'!A:A, A178) &gt; 0, 1, 0)</f>
        <v>0</v>
      </c>
      <c r="T178" s="7">
        <f>IF(COUNTIF('Iteration 3 - BFB'!A:A, A178) &gt; 0, 1, 0)</f>
        <v>0</v>
      </c>
      <c r="U178" s="7">
        <f>IF(COUNTIF('Iteration 4 - FFBB'!A:A, A178) &gt; 0, 1, 0)</f>
        <v>0</v>
      </c>
      <c r="V178" s="7">
        <f>IF(COUNTIF('Iteration 4 - FFBF'!A:A, A178) &gt; 0, 1, 0)</f>
        <v>0</v>
      </c>
      <c r="W178" s="7">
        <f>IF(COUNTIF('Iteration 4 - FBBB'!A:A, A178) &gt; 0, 1, 0)</f>
        <v>0</v>
      </c>
      <c r="X178" s="7"/>
      <c r="Y178" s="7"/>
      <c r="Z178" s="7"/>
      <c r="AA178" s="7"/>
      <c r="AB178" s="7">
        <v>1</v>
      </c>
    </row>
    <row r="179" spans="1:28" x14ac:dyDescent="0.25">
      <c r="A179" s="7" t="s">
        <v>13708</v>
      </c>
      <c r="B179" s="7" t="s">
        <v>13709</v>
      </c>
      <c r="C179" s="7">
        <v>2022</v>
      </c>
      <c r="D179" s="7" t="s">
        <v>405</v>
      </c>
      <c r="E179" s="7">
        <f t="shared" si="4"/>
        <v>0</v>
      </c>
      <c r="F179" s="7">
        <f>IF(COUNTIF('Start Set'!A:A, A179) &gt; 0, 1, 0)</f>
        <v>0</v>
      </c>
      <c r="G179" s="7">
        <f>IF(COUNTIF('Iteration 1 - Forward'!A:A, A179) &gt; 0, 1, 0)</f>
        <v>0</v>
      </c>
      <c r="H179" s="7">
        <f>IF(COUNTIF('Iteration 1 - Backward'!A:A, A179) &gt; 0, 1, 0)</f>
        <v>0</v>
      </c>
      <c r="I179" s="7">
        <f>IF(COUNTIF('Iteration 2 - Forward-Forward'!A:A, A179) &gt; 0, 1, 0)</f>
        <v>0</v>
      </c>
      <c r="J179" s="7">
        <f>IF(COUNTIF('Iteration 2 - Forward-Backward'!A:A, A179) &gt; 0, 1, 0)</f>
        <v>0</v>
      </c>
      <c r="K179" s="7">
        <f>IF(COUNTIF('Iteration 2 - Backward-Backward'!A:A, A179) &gt; 0, 1, 0)</f>
        <v>0</v>
      </c>
      <c r="L179" s="7">
        <f>IF(COUNTIF('Iteration 2 - Backward-Forward'!A:A, A179) &gt; 0, 1, 0)</f>
        <v>0</v>
      </c>
      <c r="M179" s="7">
        <f>IF(COUNTIF('Iteration 3 - FFF'!A:A, A179) &gt; 0, 1, 0)</f>
        <v>0</v>
      </c>
      <c r="N179" s="7">
        <f>IF(COUNTIF('Iteration 3 - FFB'!A:A, A179) &gt; 0, 1, 0)</f>
        <v>0</v>
      </c>
      <c r="O179" s="7">
        <f>IF(COUNTIF('Iteration 3 - FBF'!A:A, A179) &gt; 0, 1, 0)</f>
        <v>0</v>
      </c>
      <c r="P179" s="7">
        <f>IF(COUNTIF('Iteration 3 - FBB'!A:A, A179) &gt; 0, 1, 0)</f>
        <v>0</v>
      </c>
      <c r="Q179" s="7">
        <f>IF(COUNTIF('Iteration 3 - BBB'!A:A, A179) &gt; 0, 1, 0)</f>
        <v>0</v>
      </c>
      <c r="R179" s="7">
        <f>IF(COUNTIF('Iteration 3 - BBF'!A:A, A179) &gt; 0, 1, 0)</f>
        <v>0</v>
      </c>
      <c r="S179" s="7">
        <f>IF(COUNTIF('Iteration 3 - BFF'!A:A, A179) &gt; 0, 1, 0)</f>
        <v>0</v>
      </c>
      <c r="T179" s="7">
        <f>IF(COUNTIF('Iteration 3 - BFB'!A:A, A179) &gt; 0, 1, 0)</f>
        <v>0</v>
      </c>
      <c r="U179" s="7">
        <f>IF(COUNTIF('Iteration 4 - FFBB'!A:A, A179) &gt; 0, 1, 0)</f>
        <v>0</v>
      </c>
      <c r="V179" s="7">
        <f>IF(COUNTIF('Iteration 4 - FFBF'!A:A, A179) &gt; 0, 1, 0)</f>
        <v>0</v>
      </c>
      <c r="W179" s="7">
        <f>IF(COUNTIF('Iteration 4 - FBBB'!A:A, A179) &gt; 0, 1, 0)</f>
        <v>0</v>
      </c>
      <c r="X179" s="7"/>
      <c r="Y179" s="7"/>
      <c r="Z179" s="7"/>
      <c r="AA179" s="7"/>
      <c r="AB179" s="7">
        <v>1</v>
      </c>
    </row>
    <row r="180" spans="1:28" x14ac:dyDescent="0.25">
      <c r="A180" s="7" t="s">
        <v>13710</v>
      </c>
      <c r="B180" s="7" t="s">
        <v>13678</v>
      </c>
      <c r="C180" s="7">
        <v>2022</v>
      </c>
      <c r="D180" s="7" t="s">
        <v>13922</v>
      </c>
      <c r="E180" s="7">
        <f t="shared" ref="E180:E211" si="5">--(ROW(A180)&lt;&gt;MATCH(A180,$A:$A,0))</f>
        <v>0</v>
      </c>
      <c r="F180" s="7">
        <f>IF(COUNTIF('Start Set'!A:A, A180) &gt; 0, 1, 0)</f>
        <v>0</v>
      </c>
      <c r="G180" s="7">
        <f>IF(COUNTIF('Iteration 1 - Forward'!A:A, A180) &gt; 0, 1, 0)</f>
        <v>0</v>
      </c>
      <c r="H180" s="7">
        <f>IF(COUNTIF('Iteration 1 - Backward'!A:A, A180) &gt; 0, 1, 0)</f>
        <v>0</v>
      </c>
      <c r="I180" s="7">
        <f>IF(COUNTIF('Iteration 2 - Forward-Forward'!A:A, A180) &gt; 0, 1, 0)</f>
        <v>0</v>
      </c>
      <c r="J180" s="7">
        <f>IF(COUNTIF('Iteration 2 - Forward-Backward'!A:A, A180) &gt; 0, 1, 0)</f>
        <v>0</v>
      </c>
      <c r="K180" s="7">
        <f>IF(COUNTIF('Iteration 2 - Backward-Backward'!A:A, A180) &gt; 0, 1, 0)</f>
        <v>0</v>
      </c>
      <c r="L180" s="7">
        <f>IF(COUNTIF('Iteration 2 - Backward-Forward'!A:A, A180) &gt; 0, 1, 0)</f>
        <v>0</v>
      </c>
      <c r="M180" s="7">
        <f>IF(COUNTIF('Iteration 3 - FFF'!A:A, A180) &gt; 0, 1, 0)</f>
        <v>0</v>
      </c>
      <c r="N180" s="7">
        <f>IF(COUNTIF('Iteration 3 - FFB'!A:A, A180) &gt; 0, 1, 0)</f>
        <v>0</v>
      </c>
      <c r="O180" s="7">
        <f>IF(COUNTIF('Iteration 3 - FBF'!A:A, A180) &gt; 0, 1, 0)</f>
        <v>0</v>
      </c>
      <c r="P180" s="7">
        <f>IF(COUNTIF('Iteration 3 - FBB'!A:A, A180) &gt; 0, 1, 0)</f>
        <v>0</v>
      </c>
      <c r="Q180" s="7">
        <f>IF(COUNTIF('Iteration 3 - BBB'!A:A, A180) &gt; 0, 1, 0)</f>
        <v>0</v>
      </c>
      <c r="R180" s="7">
        <f>IF(COUNTIF('Iteration 3 - BBF'!A:A, A180) &gt; 0, 1, 0)</f>
        <v>0</v>
      </c>
      <c r="S180" s="7">
        <f>IF(COUNTIF('Iteration 3 - BFF'!A:A, A180) &gt; 0, 1, 0)</f>
        <v>0</v>
      </c>
      <c r="T180" s="7">
        <f>IF(COUNTIF('Iteration 3 - BFB'!A:A, A180) &gt; 0, 1, 0)</f>
        <v>0</v>
      </c>
      <c r="U180" s="7">
        <f>IF(COUNTIF('Iteration 4 - FFBB'!A:A, A180) &gt; 0, 1, 0)</f>
        <v>0</v>
      </c>
      <c r="V180" s="7">
        <f>IF(COUNTIF('Iteration 4 - FFBF'!A:A, A180) &gt; 0, 1, 0)</f>
        <v>0</v>
      </c>
      <c r="W180" s="7">
        <f>IF(COUNTIF('Iteration 4 - FBBB'!A:A, A180) &gt; 0, 1, 0)</f>
        <v>0</v>
      </c>
      <c r="X180" s="7"/>
      <c r="Y180" s="7"/>
      <c r="Z180" s="7"/>
      <c r="AA180" s="7"/>
      <c r="AB180" s="7">
        <v>1</v>
      </c>
    </row>
    <row r="181" spans="1:28" x14ac:dyDescent="0.25">
      <c r="A181" s="7" t="s">
        <v>13713</v>
      </c>
      <c r="B181" s="7" t="s">
        <v>13714</v>
      </c>
      <c r="C181" s="7">
        <v>2025</v>
      </c>
      <c r="D181" s="7" t="s">
        <v>13923</v>
      </c>
      <c r="E181" s="7">
        <f t="shared" si="5"/>
        <v>0</v>
      </c>
      <c r="F181" s="7">
        <f>IF(COUNTIF('Start Set'!A:A, A181) &gt; 0, 1, 0)</f>
        <v>0</v>
      </c>
      <c r="G181" s="7">
        <f>IF(COUNTIF('Iteration 1 - Forward'!A:A, A181) &gt; 0, 1, 0)</f>
        <v>0</v>
      </c>
      <c r="H181" s="7">
        <f>IF(COUNTIF('Iteration 1 - Backward'!A:A, A181) &gt; 0, 1, 0)</f>
        <v>0</v>
      </c>
      <c r="I181" s="7">
        <f>IF(COUNTIF('Iteration 2 - Forward-Forward'!A:A, A181) &gt; 0, 1, 0)</f>
        <v>0</v>
      </c>
      <c r="J181" s="7">
        <f>IF(COUNTIF('Iteration 2 - Forward-Backward'!A:A, A181) &gt; 0, 1, 0)</f>
        <v>0</v>
      </c>
      <c r="K181" s="7">
        <f>IF(COUNTIF('Iteration 2 - Backward-Backward'!A:A, A181) &gt; 0, 1, 0)</f>
        <v>0</v>
      </c>
      <c r="L181" s="7">
        <f>IF(COUNTIF('Iteration 2 - Backward-Forward'!A:A, A181) &gt; 0, 1, 0)</f>
        <v>0</v>
      </c>
      <c r="M181" s="7">
        <f>IF(COUNTIF('Iteration 3 - FFF'!A:A, A181) &gt; 0, 1, 0)</f>
        <v>0</v>
      </c>
      <c r="N181" s="7">
        <f>IF(COUNTIF('Iteration 3 - FFB'!A:A, A181) &gt; 0, 1, 0)</f>
        <v>0</v>
      </c>
      <c r="O181" s="7">
        <f>IF(COUNTIF('Iteration 3 - FBF'!A:A, A181) &gt; 0, 1, 0)</f>
        <v>0</v>
      </c>
      <c r="P181" s="7">
        <f>IF(COUNTIF('Iteration 3 - FBB'!A:A, A181) &gt; 0, 1, 0)</f>
        <v>0</v>
      </c>
      <c r="Q181" s="7">
        <f>IF(COUNTIF('Iteration 3 - BBB'!A:A, A181) &gt; 0, 1, 0)</f>
        <v>0</v>
      </c>
      <c r="R181" s="7">
        <f>IF(COUNTIF('Iteration 3 - BBF'!A:A, A181) &gt; 0, 1, 0)</f>
        <v>0</v>
      </c>
      <c r="S181" s="7">
        <f>IF(COUNTIF('Iteration 3 - BFF'!A:A, A181) &gt; 0, 1, 0)</f>
        <v>0</v>
      </c>
      <c r="T181" s="7">
        <f>IF(COUNTIF('Iteration 3 - BFB'!A:A, A181) &gt; 0, 1, 0)</f>
        <v>0</v>
      </c>
      <c r="U181" s="7">
        <f>IF(COUNTIF('Iteration 4 - FFBB'!A:A, A181) &gt; 0, 1, 0)</f>
        <v>0</v>
      </c>
      <c r="V181" s="7">
        <f>IF(COUNTIF('Iteration 4 - FFBF'!A:A, A181) &gt; 0, 1, 0)</f>
        <v>0</v>
      </c>
      <c r="W181" s="7">
        <f>IF(COUNTIF('Iteration 4 - FBBB'!A:A, A181) &gt; 0, 1, 0)</f>
        <v>0</v>
      </c>
      <c r="X181" s="7"/>
      <c r="Y181" s="7">
        <v>1</v>
      </c>
    </row>
    <row r="182" spans="1:28" x14ac:dyDescent="0.25">
      <c r="A182" s="7" t="s">
        <v>13716</v>
      </c>
      <c r="B182" s="7" t="s">
        <v>13717</v>
      </c>
      <c r="C182" s="7">
        <v>2023</v>
      </c>
      <c r="D182" s="7" t="s">
        <v>13924</v>
      </c>
      <c r="E182" s="7">
        <f t="shared" si="5"/>
        <v>0</v>
      </c>
      <c r="F182" s="7">
        <f>IF(COUNTIF('Start Set'!A:A, A182) &gt; 0, 1, 0)</f>
        <v>0</v>
      </c>
      <c r="G182" s="7">
        <f>IF(COUNTIF('Iteration 1 - Forward'!A:A, A182) &gt; 0, 1, 0)</f>
        <v>0</v>
      </c>
      <c r="H182" s="7">
        <f>IF(COUNTIF('Iteration 1 - Backward'!A:A, A182) &gt; 0, 1, 0)</f>
        <v>0</v>
      </c>
      <c r="I182" s="7">
        <f>IF(COUNTIF('Iteration 2 - Forward-Forward'!A:A, A182) &gt; 0, 1, 0)</f>
        <v>0</v>
      </c>
      <c r="J182" s="7">
        <f>IF(COUNTIF('Iteration 2 - Forward-Backward'!A:A, A182) &gt; 0, 1, 0)</f>
        <v>0</v>
      </c>
      <c r="K182" s="7">
        <f>IF(COUNTIF('Iteration 2 - Backward-Backward'!A:A, A182) &gt; 0, 1, 0)</f>
        <v>0</v>
      </c>
      <c r="L182" s="7">
        <f>IF(COUNTIF('Iteration 2 - Backward-Forward'!A:A, A182) &gt; 0, 1, 0)</f>
        <v>0</v>
      </c>
      <c r="M182" s="7">
        <f>IF(COUNTIF('Iteration 3 - FFF'!A:A, A182) &gt; 0, 1, 0)</f>
        <v>0</v>
      </c>
      <c r="N182" s="7">
        <f>IF(COUNTIF('Iteration 3 - FFB'!A:A, A182) &gt; 0, 1, 0)</f>
        <v>0</v>
      </c>
      <c r="O182" s="7">
        <f>IF(COUNTIF('Iteration 3 - FBF'!A:A, A182) &gt; 0, 1, 0)</f>
        <v>0</v>
      </c>
      <c r="P182" s="7">
        <f>IF(COUNTIF('Iteration 3 - FBB'!A:A, A182) &gt; 0, 1, 0)</f>
        <v>0</v>
      </c>
      <c r="Q182" s="7">
        <f>IF(COUNTIF('Iteration 3 - BBB'!A:A, A182) &gt; 0, 1, 0)</f>
        <v>0</v>
      </c>
      <c r="R182" s="7">
        <f>IF(COUNTIF('Iteration 3 - BBF'!A:A, A182) &gt; 0, 1, 0)</f>
        <v>0</v>
      </c>
      <c r="S182" s="7">
        <f>IF(COUNTIF('Iteration 3 - BFF'!A:A, A182) &gt; 0, 1, 0)</f>
        <v>0</v>
      </c>
      <c r="T182" s="7">
        <f>IF(COUNTIF('Iteration 3 - BFB'!A:A, A182) &gt; 0, 1, 0)</f>
        <v>0</v>
      </c>
      <c r="U182" s="7">
        <f>IF(COUNTIF('Iteration 4 - FFBB'!A:A, A182) &gt; 0, 1, 0)</f>
        <v>0</v>
      </c>
      <c r="V182" s="7">
        <f>IF(COUNTIF('Iteration 4 - FFBF'!A:A, A182) &gt; 0, 1, 0)</f>
        <v>0</v>
      </c>
      <c r="W182" s="7">
        <f>IF(COUNTIF('Iteration 4 - FBBB'!A:A, A182) &gt; 0, 1, 0)</f>
        <v>0</v>
      </c>
      <c r="X182" s="7"/>
      <c r="Y182" s="7"/>
      <c r="Z182" s="7"/>
      <c r="AA182" s="7"/>
      <c r="AB182" s="7">
        <v>1</v>
      </c>
    </row>
    <row r="183" spans="1:28" x14ac:dyDescent="0.25">
      <c r="A183" s="7" t="s">
        <v>13718</v>
      </c>
      <c r="B183" s="7" t="s">
        <v>13719</v>
      </c>
      <c r="C183" s="7">
        <v>2024</v>
      </c>
      <c r="D183" s="7" t="s">
        <v>13925</v>
      </c>
      <c r="E183" s="7">
        <f t="shared" si="5"/>
        <v>0</v>
      </c>
      <c r="F183" s="7">
        <f>IF(COUNTIF('Start Set'!A:A, A183) &gt; 0, 1, 0)</f>
        <v>0</v>
      </c>
      <c r="G183" s="7">
        <f>IF(COUNTIF('Iteration 1 - Forward'!A:A, A183) &gt; 0, 1, 0)</f>
        <v>0</v>
      </c>
      <c r="H183" s="7">
        <f>IF(COUNTIF('Iteration 1 - Backward'!A:A, A183) &gt; 0, 1, 0)</f>
        <v>0</v>
      </c>
      <c r="I183" s="7">
        <f>IF(COUNTIF('Iteration 2 - Forward-Forward'!A:A, A183) &gt; 0, 1, 0)</f>
        <v>0</v>
      </c>
      <c r="J183" s="7">
        <f>IF(COUNTIF('Iteration 2 - Forward-Backward'!A:A, A183) &gt; 0, 1, 0)</f>
        <v>0</v>
      </c>
      <c r="K183" s="7">
        <f>IF(COUNTIF('Iteration 2 - Backward-Backward'!A:A, A183) &gt; 0, 1, 0)</f>
        <v>0</v>
      </c>
      <c r="L183" s="7">
        <f>IF(COUNTIF('Iteration 2 - Backward-Forward'!A:A, A183) &gt; 0, 1, 0)</f>
        <v>0</v>
      </c>
      <c r="M183" s="7">
        <f>IF(COUNTIF('Iteration 3 - FFF'!A:A, A183) &gt; 0, 1, 0)</f>
        <v>0</v>
      </c>
      <c r="N183" s="7">
        <f>IF(COUNTIF('Iteration 3 - FFB'!A:A, A183) &gt; 0, 1, 0)</f>
        <v>0</v>
      </c>
      <c r="O183" s="7">
        <f>IF(COUNTIF('Iteration 3 - FBF'!A:A, A183) &gt; 0, 1, 0)</f>
        <v>0</v>
      </c>
      <c r="P183" s="7">
        <f>IF(COUNTIF('Iteration 3 - FBB'!A:A, A183) &gt; 0, 1, 0)</f>
        <v>0</v>
      </c>
      <c r="Q183" s="7">
        <f>IF(COUNTIF('Iteration 3 - BBB'!A:A, A183) &gt; 0, 1, 0)</f>
        <v>0</v>
      </c>
      <c r="R183" s="7">
        <f>IF(COUNTIF('Iteration 3 - BBF'!A:A, A183) &gt; 0, 1, 0)</f>
        <v>0</v>
      </c>
      <c r="S183" s="7">
        <f>IF(COUNTIF('Iteration 3 - BFF'!A:A, A183) &gt; 0, 1, 0)</f>
        <v>0</v>
      </c>
      <c r="T183" s="7">
        <f>IF(COUNTIF('Iteration 3 - BFB'!A:A, A183) &gt; 0, 1, 0)</f>
        <v>0</v>
      </c>
      <c r="U183" s="7">
        <f>IF(COUNTIF('Iteration 4 - FFBB'!A:A, A183) &gt; 0, 1, 0)</f>
        <v>0</v>
      </c>
      <c r="V183" s="7">
        <f>IF(COUNTIF('Iteration 4 - FFBF'!A:A, A183) &gt; 0, 1, 0)</f>
        <v>0</v>
      </c>
      <c r="W183" s="7">
        <f>IF(COUNTIF('Iteration 4 - FBBB'!A:A, A183) &gt; 0, 1, 0)</f>
        <v>0</v>
      </c>
      <c r="X183" s="7"/>
      <c r="Y183" s="7"/>
      <c r="Z183" s="7"/>
      <c r="AA183" s="7"/>
      <c r="AB183" s="7">
        <v>1</v>
      </c>
    </row>
    <row r="184" spans="1:28" x14ac:dyDescent="0.25">
      <c r="A184" s="7" t="s">
        <v>13720</v>
      </c>
      <c r="B184" s="7" t="s">
        <v>13721</v>
      </c>
      <c r="C184" s="7">
        <v>2022</v>
      </c>
      <c r="D184" s="7" t="s">
        <v>13913</v>
      </c>
      <c r="E184" s="7">
        <f t="shared" si="5"/>
        <v>0</v>
      </c>
      <c r="F184" s="7">
        <f>IF(COUNTIF('Start Set'!A:A, A184) &gt; 0, 1, 0)</f>
        <v>0</v>
      </c>
      <c r="G184" s="7">
        <f>IF(COUNTIF('Iteration 1 - Forward'!A:A, A184) &gt; 0, 1, 0)</f>
        <v>0</v>
      </c>
      <c r="H184" s="7">
        <f>IF(COUNTIF('Iteration 1 - Backward'!A:A, A184) &gt; 0, 1, 0)</f>
        <v>0</v>
      </c>
      <c r="I184" s="7">
        <f>IF(COUNTIF('Iteration 2 - Forward-Forward'!A:A, A184) &gt; 0, 1, 0)</f>
        <v>0</v>
      </c>
      <c r="J184" s="7">
        <f>IF(COUNTIF('Iteration 2 - Forward-Backward'!A:A, A184) &gt; 0, 1, 0)</f>
        <v>0</v>
      </c>
      <c r="K184" s="7">
        <f>IF(COUNTIF('Iteration 2 - Backward-Backward'!A:A, A184) &gt; 0, 1, 0)</f>
        <v>0</v>
      </c>
      <c r="L184" s="7">
        <f>IF(COUNTIF('Iteration 2 - Backward-Forward'!A:A, A184) &gt; 0, 1, 0)</f>
        <v>0</v>
      </c>
      <c r="M184" s="7">
        <f>IF(COUNTIF('Iteration 3 - FFF'!A:A, A184) &gt; 0, 1, 0)</f>
        <v>0</v>
      </c>
      <c r="N184" s="7">
        <f>IF(COUNTIF('Iteration 3 - FFB'!A:A, A184) &gt; 0, 1, 0)</f>
        <v>0</v>
      </c>
      <c r="O184" s="7">
        <f>IF(COUNTIF('Iteration 3 - FBF'!A:A, A184) &gt; 0, 1, 0)</f>
        <v>0</v>
      </c>
      <c r="P184" s="7">
        <f>IF(COUNTIF('Iteration 3 - FBB'!A:A, A184) &gt; 0, 1, 0)</f>
        <v>0</v>
      </c>
      <c r="Q184" s="7">
        <f>IF(COUNTIF('Iteration 3 - BBB'!A:A, A184) &gt; 0, 1, 0)</f>
        <v>0</v>
      </c>
      <c r="R184" s="7">
        <f>IF(COUNTIF('Iteration 3 - BBF'!A:A, A184) &gt; 0, 1, 0)</f>
        <v>0</v>
      </c>
      <c r="S184" s="7">
        <f>IF(COUNTIF('Iteration 3 - BFF'!A:A, A184) &gt; 0, 1, 0)</f>
        <v>0</v>
      </c>
      <c r="T184" s="7">
        <f>IF(COUNTIF('Iteration 3 - BFB'!A:A, A184) &gt; 0, 1, 0)</f>
        <v>0</v>
      </c>
      <c r="U184" s="7">
        <f>IF(COUNTIF('Iteration 4 - FFBB'!A:A, A184) &gt; 0, 1, 0)</f>
        <v>0</v>
      </c>
      <c r="V184" s="7">
        <f>IF(COUNTIF('Iteration 4 - FFBF'!A:A, A184) &gt; 0, 1, 0)</f>
        <v>0</v>
      </c>
      <c r="W184" s="7">
        <f>IF(COUNTIF('Iteration 4 - FBBB'!A:A, A184) &gt; 0, 1, 0)</f>
        <v>0</v>
      </c>
      <c r="X184" s="7"/>
      <c r="Y184" s="7"/>
      <c r="Z184" s="7">
        <v>1</v>
      </c>
    </row>
    <row r="185" spans="1:28" x14ac:dyDescent="0.25">
      <c r="A185" s="7" t="s">
        <v>13722</v>
      </c>
      <c r="B185" s="7" t="s">
        <v>13723</v>
      </c>
      <c r="C185" s="7">
        <v>2025</v>
      </c>
      <c r="D185" s="7" t="s">
        <v>13926</v>
      </c>
      <c r="E185" s="7">
        <f t="shared" si="5"/>
        <v>0</v>
      </c>
      <c r="F185" s="7">
        <f>IF(COUNTIF('Start Set'!A:A, A185) &gt; 0, 1, 0)</f>
        <v>0</v>
      </c>
      <c r="G185" s="7">
        <f>IF(COUNTIF('Iteration 1 - Forward'!A:A, A185) &gt; 0, 1, 0)</f>
        <v>0</v>
      </c>
      <c r="H185" s="7">
        <f>IF(COUNTIF('Iteration 1 - Backward'!A:A, A185) &gt; 0, 1, 0)</f>
        <v>0</v>
      </c>
      <c r="I185" s="7">
        <f>IF(COUNTIF('Iteration 2 - Forward-Forward'!A:A, A185) &gt; 0, 1, 0)</f>
        <v>0</v>
      </c>
      <c r="J185" s="7">
        <f>IF(COUNTIF('Iteration 2 - Forward-Backward'!A:A, A185) &gt; 0, 1, 0)</f>
        <v>0</v>
      </c>
      <c r="K185" s="7">
        <f>IF(COUNTIF('Iteration 2 - Backward-Backward'!A:A, A185) &gt; 0, 1, 0)</f>
        <v>0</v>
      </c>
      <c r="L185" s="7">
        <f>IF(COUNTIF('Iteration 2 - Backward-Forward'!A:A, A185) &gt; 0, 1, 0)</f>
        <v>0</v>
      </c>
      <c r="M185" s="7">
        <f>IF(COUNTIF('Iteration 3 - FFF'!A:A, A185) &gt; 0, 1, 0)</f>
        <v>0</v>
      </c>
      <c r="N185" s="7">
        <f>IF(COUNTIF('Iteration 3 - FFB'!A:A, A185) &gt; 0, 1, 0)</f>
        <v>0</v>
      </c>
      <c r="O185" s="7">
        <f>IF(COUNTIF('Iteration 3 - FBF'!A:A, A185) &gt; 0, 1, 0)</f>
        <v>0</v>
      </c>
      <c r="P185" s="7">
        <f>IF(COUNTIF('Iteration 3 - FBB'!A:A, A185) &gt; 0, 1, 0)</f>
        <v>0</v>
      </c>
      <c r="Q185" s="7">
        <f>IF(COUNTIF('Iteration 3 - BBB'!A:A, A185) &gt; 0, 1, 0)</f>
        <v>0</v>
      </c>
      <c r="R185" s="7">
        <f>IF(COUNTIF('Iteration 3 - BBF'!A:A, A185) &gt; 0, 1, 0)</f>
        <v>0</v>
      </c>
      <c r="S185" s="7">
        <f>IF(COUNTIF('Iteration 3 - BFF'!A:A, A185) &gt; 0, 1, 0)</f>
        <v>0</v>
      </c>
      <c r="T185" s="7">
        <f>IF(COUNTIF('Iteration 3 - BFB'!A:A, A185) &gt; 0, 1, 0)</f>
        <v>0</v>
      </c>
      <c r="U185" s="7">
        <f>IF(COUNTIF('Iteration 4 - FFBB'!A:A, A185) &gt; 0, 1, 0)</f>
        <v>0</v>
      </c>
      <c r="V185" s="7">
        <f>IF(COUNTIF('Iteration 4 - FFBF'!A:A, A185) &gt; 0, 1, 0)</f>
        <v>0</v>
      </c>
      <c r="W185" s="7">
        <f>IF(COUNTIF('Iteration 4 - FBBB'!A:A, A185) &gt; 0, 1, 0)</f>
        <v>0</v>
      </c>
      <c r="X185" s="7"/>
      <c r="Y185" s="7"/>
      <c r="Z185" s="7"/>
      <c r="AA185" s="7"/>
      <c r="AB185" s="7">
        <v>1</v>
      </c>
    </row>
    <row r="186" spans="1:28" x14ac:dyDescent="0.25">
      <c r="A186" s="7" t="s">
        <v>13724</v>
      </c>
      <c r="B186" s="7" t="s">
        <v>13606</v>
      </c>
      <c r="C186" s="7">
        <v>2022</v>
      </c>
      <c r="D186" s="7" t="s">
        <v>402</v>
      </c>
      <c r="E186" s="7">
        <f t="shared" si="5"/>
        <v>0</v>
      </c>
      <c r="F186" s="7">
        <f>IF(COUNTIF('Start Set'!A:A, A186) &gt; 0, 1, 0)</f>
        <v>0</v>
      </c>
      <c r="G186" s="7">
        <f>IF(COUNTIF('Iteration 1 - Forward'!A:A, A186) &gt; 0, 1, 0)</f>
        <v>0</v>
      </c>
      <c r="H186" s="7">
        <f>IF(COUNTIF('Iteration 1 - Backward'!A:A, A186) &gt; 0, 1, 0)</f>
        <v>0</v>
      </c>
      <c r="I186" s="7">
        <f>IF(COUNTIF('Iteration 2 - Forward-Forward'!A:A, A186) &gt; 0, 1, 0)</f>
        <v>0</v>
      </c>
      <c r="J186" s="7">
        <f>IF(COUNTIF('Iteration 2 - Forward-Backward'!A:A, A186) &gt; 0, 1, 0)</f>
        <v>0</v>
      </c>
      <c r="K186" s="7">
        <f>IF(COUNTIF('Iteration 2 - Backward-Backward'!A:A, A186) &gt; 0, 1, 0)</f>
        <v>0</v>
      </c>
      <c r="L186" s="7">
        <f>IF(COUNTIF('Iteration 2 - Backward-Forward'!A:A, A186) &gt; 0, 1, 0)</f>
        <v>0</v>
      </c>
      <c r="M186" s="7">
        <f>IF(COUNTIF('Iteration 3 - FFF'!A:A, A186) &gt; 0, 1, 0)</f>
        <v>0</v>
      </c>
      <c r="N186" s="7">
        <f>IF(COUNTIF('Iteration 3 - FFB'!A:A, A186) &gt; 0, 1, 0)</f>
        <v>0</v>
      </c>
      <c r="O186" s="7">
        <f>IF(COUNTIF('Iteration 3 - FBF'!A:A, A186) &gt; 0, 1, 0)</f>
        <v>0</v>
      </c>
      <c r="P186" s="7">
        <f>IF(COUNTIF('Iteration 3 - FBB'!A:A, A186) &gt; 0, 1, 0)</f>
        <v>0</v>
      </c>
      <c r="Q186" s="7">
        <f>IF(COUNTIF('Iteration 3 - BBB'!A:A, A186) &gt; 0, 1, 0)</f>
        <v>0</v>
      </c>
      <c r="R186" s="7">
        <f>IF(COUNTIF('Iteration 3 - BBF'!A:A, A186) &gt; 0, 1, 0)</f>
        <v>0</v>
      </c>
      <c r="S186" s="7">
        <f>IF(COUNTIF('Iteration 3 - BFF'!A:A, A186) &gt; 0, 1, 0)</f>
        <v>0</v>
      </c>
      <c r="T186" s="7">
        <f>IF(COUNTIF('Iteration 3 - BFB'!A:A, A186) &gt; 0, 1, 0)</f>
        <v>0</v>
      </c>
      <c r="U186" s="7">
        <f>IF(COUNTIF('Iteration 4 - FFBB'!A:A, A186) &gt; 0, 1, 0)</f>
        <v>0</v>
      </c>
      <c r="V186" s="7">
        <f>IF(COUNTIF('Iteration 4 - FFBF'!A:A, A186) &gt; 0, 1, 0)</f>
        <v>0</v>
      </c>
      <c r="W186" s="7">
        <f>IF(COUNTIF('Iteration 4 - FBBB'!A:A, A186) &gt; 0, 1, 0)</f>
        <v>0</v>
      </c>
      <c r="X186" s="7"/>
      <c r="Y186" s="7"/>
      <c r="Z186" s="7"/>
      <c r="AA186" s="7"/>
      <c r="AB186" s="7">
        <v>1</v>
      </c>
    </row>
    <row r="187" spans="1:28" x14ac:dyDescent="0.25">
      <c r="A187" s="7" t="s">
        <v>13725</v>
      </c>
      <c r="B187" s="7" t="s">
        <v>13726</v>
      </c>
      <c r="C187" s="7">
        <v>2022</v>
      </c>
      <c r="D187" s="7" t="s">
        <v>13927</v>
      </c>
      <c r="E187" s="7">
        <f t="shared" si="5"/>
        <v>0</v>
      </c>
      <c r="F187" s="7">
        <f>IF(COUNTIF('Start Set'!A:A, A187) &gt; 0, 1, 0)</f>
        <v>0</v>
      </c>
      <c r="G187" s="7">
        <f>IF(COUNTIF('Iteration 1 - Forward'!A:A, A187) &gt; 0, 1, 0)</f>
        <v>0</v>
      </c>
      <c r="H187" s="7">
        <f>IF(COUNTIF('Iteration 1 - Backward'!A:A, A187) &gt; 0, 1, 0)</f>
        <v>0</v>
      </c>
      <c r="I187" s="7">
        <f>IF(COUNTIF('Iteration 2 - Forward-Forward'!A:A, A187) &gt; 0, 1, 0)</f>
        <v>0</v>
      </c>
      <c r="J187" s="7">
        <f>IF(COUNTIF('Iteration 2 - Forward-Backward'!A:A, A187) &gt; 0, 1, 0)</f>
        <v>0</v>
      </c>
      <c r="K187" s="7">
        <f>IF(COUNTIF('Iteration 2 - Backward-Backward'!A:A, A187) &gt; 0, 1, 0)</f>
        <v>0</v>
      </c>
      <c r="L187" s="7">
        <f>IF(COUNTIF('Iteration 2 - Backward-Forward'!A:A, A187) &gt; 0, 1, 0)</f>
        <v>0</v>
      </c>
      <c r="M187" s="7">
        <f>IF(COUNTIF('Iteration 3 - FFF'!A:A, A187) &gt; 0, 1, 0)</f>
        <v>0</v>
      </c>
      <c r="N187" s="7">
        <f>IF(COUNTIF('Iteration 3 - FFB'!A:A, A187) &gt; 0, 1, 0)</f>
        <v>0</v>
      </c>
      <c r="O187" s="7">
        <f>IF(COUNTIF('Iteration 3 - FBF'!A:A, A187) &gt; 0, 1, 0)</f>
        <v>0</v>
      </c>
      <c r="P187" s="7">
        <f>IF(COUNTIF('Iteration 3 - FBB'!A:A, A187) &gt; 0, 1, 0)</f>
        <v>0</v>
      </c>
      <c r="Q187" s="7">
        <f>IF(COUNTIF('Iteration 3 - BBB'!A:A, A187) &gt; 0, 1, 0)</f>
        <v>0</v>
      </c>
      <c r="R187" s="7">
        <f>IF(COUNTIF('Iteration 3 - BBF'!A:A, A187) &gt; 0, 1, 0)</f>
        <v>0</v>
      </c>
      <c r="S187" s="7">
        <f>IF(COUNTIF('Iteration 3 - BFF'!A:A, A187) &gt; 0, 1, 0)</f>
        <v>0</v>
      </c>
      <c r="T187" s="7">
        <f>IF(COUNTIF('Iteration 3 - BFB'!A:A, A187) &gt; 0, 1, 0)</f>
        <v>0</v>
      </c>
      <c r="U187" s="7">
        <f>IF(COUNTIF('Iteration 4 - FFBB'!A:A, A187) &gt; 0, 1, 0)</f>
        <v>0</v>
      </c>
      <c r="V187" s="7">
        <f>IF(COUNTIF('Iteration 4 - FFBF'!A:A, A187) &gt; 0, 1, 0)</f>
        <v>0</v>
      </c>
      <c r="W187" s="7">
        <f>IF(COUNTIF('Iteration 4 - FBBB'!A:A, A187) &gt; 0, 1, 0)</f>
        <v>0</v>
      </c>
      <c r="X187" s="7"/>
      <c r="Y187" s="7"/>
      <c r="Z187" s="7"/>
      <c r="AA187" s="7"/>
      <c r="AB187" s="7">
        <v>1</v>
      </c>
    </row>
    <row r="188" spans="1:28" x14ac:dyDescent="0.25">
      <c r="A188" s="7" t="s">
        <v>13727</v>
      </c>
      <c r="B188" s="7" t="s">
        <v>13728</v>
      </c>
      <c r="C188" s="7">
        <v>2023</v>
      </c>
      <c r="D188" s="7" t="s">
        <v>13870</v>
      </c>
      <c r="E188" s="7">
        <f t="shared" si="5"/>
        <v>0</v>
      </c>
      <c r="F188" s="7">
        <f>IF(COUNTIF('Start Set'!A:A, A188) &gt; 0, 1, 0)</f>
        <v>0</v>
      </c>
      <c r="G188" s="7">
        <f>IF(COUNTIF('Iteration 1 - Forward'!A:A, A188) &gt; 0, 1, 0)</f>
        <v>0</v>
      </c>
      <c r="H188" s="7">
        <f>IF(COUNTIF('Iteration 1 - Backward'!A:A, A188) &gt; 0, 1, 0)</f>
        <v>0</v>
      </c>
      <c r="I188" s="7">
        <f>IF(COUNTIF('Iteration 2 - Forward-Forward'!A:A, A188) &gt; 0, 1, 0)</f>
        <v>0</v>
      </c>
      <c r="J188" s="7">
        <f>IF(COUNTIF('Iteration 2 - Forward-Backward'!A:A, A188) &gt; 0, 1, 0)</f>
        <v>0</v>
      </c>
      <c r="K188" s="7">
        <f>IF(COUNTIF('Iteration 2 - Backward-Backward'!A:A, A188) &gt; 0, 1, 0)</f>
        <v>0</v>
      </c>
      <c r="L188" s="7">
        <f>IF(COUNTIF('Iteration 2 - Backward-Forward'!A:A, A188) &gt; 0, 1, 0)</f>
        <v>0</v>
      </c>
      <c r="M188" s="7">
        <f>IF(COUNTIF('Iteration 3 - FFF'!A:A, A188) &gt; 0, 1, 0)</f>
        <v>0</v>
      </c>
      <c r="N188" s="7">
        <f>IF(COUNTIF('Iteration 3 - FFB'!A:A, A188) &gt; 0, 1, 0)</f>
        <v>0</v>
      </c>
      <c r="O188" s="7">
        <f>IF(COUNTIF('Iteration 3 - FBF'!A:A, A188) &gt; 0, 1, 0)</f>
        <v>0</v>
      </c>
      <c r="P188" s="7">
        <f>IF(COUNTIF('Iteration 3 - FBB'!A:A, A188) &gt; 0, 1, 0)</f>
        <v>0</v>
      </c>
      <c r="Q188" s="7">
        <f>IF(COUNTIF('Iteration 3 - BBB'!A:A, A188) &gt; 0, 1, 0)</f>
        <v>0</v>
      </c>
      <c r="R188" s="7">
        <f>IF(COUNTIF('Iteration 3 - BBF'!A:A, A188) &gt; 0, 1, 0)</f>
        <v>0</v>
      </c>
      <c r="S188" s="7">
        <f>IF(COUNTIF('Iteration 3 - BFF'!A:A, A188) &gt; 0, 1, 0)</f>
        <v>0</v>
      </c>
      <c r="T188" s="7">
        <f>IF(COUNTIF('Iteration 3 - BFB'!A:A, A188) &gt; 0, 1, 0)</f>
        <v>0</v>
      </c>
      <c r="U188" s="7">
        <f>IF(COUNTIF('Iteration 4 - FFBB'!A:A, A188) &gt; 0, 1, 0)</f>
        <v>0</v>
      </c>
      <c r="V188" s="7">
        <f>IF(COUNTIF('Iteration 4 - FFBF'!A:A, A188) &gt; 0, 1, 0)</f>
        <v>0</v>
      </c>
      <c r="W188" s="7">
        <f>IF(COUNTIF('Iteration 4 - FBBB'!A:A, A188) &gt; 0, 1, 0)</f>
        <v>0</v>
      </c>
      <c r="X188" s="7"/>
      <c r="Y188" s="7"/>
      <c r="Z188" s="7"/>
      <c r="AA188" s="7"/>
      <c r="AB188" s="7">
        <v>1</v>
      </c>
    </row>
    <row r="189" spans="1:28" x14ac:dyDescent="0.25">
      <c r="A189" s="7" t="s">
        <v>13729</v>
      </c>
      <c r="B189" s="7" t="s">
        <v>13730</v>
      </c>
      <c r="C189" s="7">
        <v>2025</v>
      </c>
      <c r="D189" s="7" t="s">
        <v>13731</v>
      </c>
      <c r="E189" s="7">
        <f t="shared" si="5"/>
        <v>0</v>
      </c>
      <c r="F189" s="7">
        <f>IF(COUNTIF('Start Set'!A:A, A189) &gt; 0, 1, 0)</f>
        <v>0</v>
      </c>
      <c r="G189" s="7">
        <f>IF(COUNTIF('Iteration 1 - Forward'!A:A, A189) &gt; 0, 1, 0)</f>
        <v>0</v>
      </c>
      <c r="H189" s="7">
        <f>IF(COUNTIF('Iteration 1 - Backward'!A:A, A189) &gt; 0, 1, 0)</f>
        <v>0</v>
      </c>
      <c r="I189" s="7">
        <f>IF(COUNTIF('Iteration 2 - Forward-Forward'!A:A, A189) &gt; 0, 1, 0)</f>
        <v>0</v>
      </c>
      <c r="J189" s="7">
        <f>IF(COUNTIF('Iteration 2 - Forward-Backward'!A:A, A189) &gt; 0, 1, 0)</f>
        <v>0</v>
      </c>
      <c r="K189" s="7">
        <f>IF(COUNTIF('Iteration 2 - Backward-Backward'!A:A, A189) &gt; 0, 1, 0)</f>
        <v>0</v>
      </c>
      <c r="L189" s="7">
        <f>IF(COUNTIF('Iteration 2 - Backward-Forward'!A:A, A189) &gt; 0, 1, 0)</f>
        <v>0</v>
      </c>
      <c r="M189" s="7">
        <f>IF(COUNTIF('Iteration 3 - FFF'!A:A, A189) &gt; 0, 1, 0)</f>
        <v>0</v>
      </c>
      <c r="N189" s="7">
        <f>IF(COUNTIF('Iteration 3 - FFB'!A:A, A189) &gt; 0, 1, 0)</f>
        <v>0</v>
      </c>
      <c r="O189" s="7">
        <f>IF(COUNTIF('Iteration 3 - FBF'!A:A, A189) &gt; 0, 1, 0)</f>
        <v>0</v>
      </c>
      <c r="P189" s="7">
        <f>IF(COUNTIF('Iteration 3 - FBB'!A:A, A189) &gt; 0, 1, 0)</f>
        <v>0</v>
      </c>
      <c r="Q189" s="7">
        <f>IF(COUNTIF('Iteration 3 - BBB'!A:A, A189) &gt; 0, 1, 0)</f>
        <v>0</v>
      </c>
      <c r="R189" s="7">
        <f>IF(COUNTIF('Iteration 3 - BBF'!A:A, A189) &gt; 0, 1, 0)</f>
        <v>0</v>
      </c>
      <c r="S189" s="7">
        <f>IF(COUNTIF('Iteration 3 - BFF'!A:A, A189) &gt; 0, 1, 0)</f>
        <v>0</v>
      </c>
      <c r="T189" s="7">
        <f>IF(COUNTIF('Iteration 3 - BFB'!A:A, A189) &gt; 0, 1, 0)</f>
        <v>0</v>
      </c>
      <c r="U189" s="7">
        <f>IF(COUNTIF('Iteration 4 - FFBB'!A:A, A189) &gt; 0, 1, 0)</f>
        <v>0</v>
      </c>
      <c r="V189" s="7">
        <f>IF(COUNTIF('Iteration 4 - FFBF'!A:A, A189) &gt; 0, 1, 0)</f>
        <v>0</v>
      </c>
      <c r="W189" s="7">
        <f>IF(COUNTIF('Iteration 4 - FBBB'!A:A, A189) &gt; 0, 1, 0)</f>
        <v>0</v>
      </c>
      <c r="X189" s="7"/>
      <c r="Y189" s="7"/>
      <c r="Z189" s="7">
        <v>1</v>
      </c>
    </row>
    <row r="190" spans="1:28" x14ac:dyDescent="0.25">
      <c r="A190" s="7" t="s">
        <v>13732</v>
      </c>
      <c r="B190" s="7" t="s">
        <v>13733</v>
      </c>
      <c r="C190" s="7">
        <v>2022</v>
      </c>
      <c r="D190" s="7" t="s">
        <v>13928</v>
      </c>
      <c r="E190" s="7">
        <f t="shared" si="5"/>
        <v>0</v>
      </c>
      <c r="F190" s="7">
        <f>IF(COUNTIF('Start Set'!A:A, A190) &gt; 0, 1, 0)</f>
        <v>0</v>
      </c>
      <c r="G190" s="7">
        <f>IF(COUNTIF('Iteration 1 - Forward'!A:A, A190) &gt; 0, 1, 0)</f>
        <v>0</v>
      </c>
      <c r="H190" s="7">
        <f>IF(COUNTIF('Iteration 1 - Backward'!A:A, A190) &gt; 0, 1, 0)</f>
        <v>0</v>
      </c>
      <c r="I190" s="7">
        <f>IF(COUNTIF('Iteration 2 - Forward-Forward'!A:A, A190) &gt; 0, 1, 0)</f>
        <v>0</v>
      </c>
      <c r="J190" s="7">
        <f>IF(COUNTIF('Iteration 2 - Forward-Backward'!A:A, A190) &gt; 0, 1, 0)</f>
        <v>0</v>
      </c>
      <c r="K190" s="7">
        <f>IF(COUNTIF('Iteration 2 - Backward-Backward'!A:A, A190) &gt; 0, 1, 0)</f>
        <v>0</v>
      </c>
      <c r="L190" s="7">
        <f>IF(COUNTIF('Iteration 2 - Backward-Forward'!A:A, A190) &gt; 0, 1, 0)</f>
        <v>0</v>
      </c>
      <c r="M190" s="7">
        <f>IF(COUNTIF('Iteration 3 - FFF'!A:A, A190) &gt; 0, 1, 0)</f>
        <v>0</v>
      </c>
      <c r="N190" s="7">
        <f>IF(COUNTIF('Iteration 3 - FFB'!A:A, A190) &gt; 0, 1, 0)</f>
        <v>0</v>
      </c>
      <c r="O190" s="7">
        <f>IF(COUNTIF('Iteration 3 - FBF'!A:A, A190) &gt; 0, 1, 0)</f>
        <v>0</v>
      </c>
      <c r="P190" s="7">
        <f>IF(COUNTIF('Iteration 3 - FBB'!A:A, A190) &gt; 0, 1, 0)</f>
        <v>0</v>
      </c>
      <c r="Q190" s="7">
        <f>IF(COUNTIF('Iteration 3 - BBB'!A:A, A190) &gt; 0, 1, 0)</f>
        <v>0</v>
      </c>
      <c r="R190" s="7">
        <f>IF(COUNTIF('Iteration 3 - BBF'!A:A, A190) &gt; 0, 1, 0)</f>
        <v>0</v>
      </c>
      <c r="S190" s="7">
        <f>IF(COUNTIF('Iteration 3 - BFF'!A:A, A190) &gt; 0, 1, 0)</f>
        <v>0</v>
      </c>
      <c r="T190" s="7">
        <f>IF(COUNTIF('Iteration 3 - BFB'!A:A, A190) &gt; 0, 1, 0)</f>
        <v>0</v>
      </c>
      <c r="U190" s="7">
        <f>IF(COUNTIF('Iteration 4 - FFBB'!A:A, A190) &gt; 0, 1, 0)</f>
        <v>0</v>
      </c>
      <c r="V190" s="7">
        <f>IF(COUNTIF('Iteration 4 - FFBF'!A:A, A190) &gt; 0, 1, 0)</f>
        <v>0</v>
      </c>
      <c r="W190" s="7">
        <f>IF(COUNTIF('Iteration 4 - FBBB'!A:A, A190) &gt; 0, 1, 0)</f>
        <v>0</v>
      </c>
      <c r="X190" s="7"/>
      <c r="Y190" s="7"/>
      <c r="Z190" s="7"/>
      <c r="AA190" s="7"/>
      <c r="AB190" s="7">
        <v>1</v>
      </c>
    </row>
    <row r="191" spans="1:28" x14ac:dyDescent="0.25">
      <c r="A191" s="7" t="s">
        <v>13734</v>
      </c>
      <c r="B191" s="7" t="s">
        <v>13735</v>
      </c>
      <c r="C191" s="7">
        <v>2023</v>
      </c>
      <c r="D191" s="7" t="s">
        <v>13929</v>
      </c>
      <c r="E191" s="7">
        <f t="shared" si="5"/>
        <v>0</v>
      </c>
      <c r="F191" s="7">
        <f>IF(COUNTIF('Start Set'!A:A, A191) &gt; 0, 1, 0)</f>
        <v>0</v>
      </c>
      <c r="G191" s="7">
        <f>IF(COUNTIF('Iteration 1 - Forward'!A:A, A191) &gt; 0, 1, 0)</f>
        <v>0</v>
      </c>
      <c r="H191" s="7">
        <f>IF(COUNTIF('Iteration 1 - Backward'!A:A, A191) &gt; 0, 1, 0)</f>
        <v>0</v>
      </c>
      <c r="I191" s="7">
        <f>IF(COUNTIF('Iteration 2 - Forward-Forward'!A:A, A191) &gt; 0, 1, 0)</f>
        <v>0</v>
      </c>
      <c r="J191" s="7">
        <f>IF(COUNTIF('Iteration 2 - Forward-Backward'!A:A, A191) &gt; 0, 1, 0)</f>
        <v>0</v>
      </c>
      <c r="K191" s="7">
        <f>IF(COUNTIF('Iteration 2 - Backward-Backward'!A:A, A191) &gt; 0, 1, 0)</f>
        <v>0</v>
      </c>
      <c r="L191" s="7">
        <f>IF(COUNTIF('Iteration 2 - Backward-Forward'!A:A, A191) &gt; 0, 1, 0)</f>
        <v>0</v>
      </c>
      <c r="M191" s="7">
        <f>IF(COUNTIF('Iteration 3 - FFF'!A:A, A191) &gt; 0, 1, 0)</f>
        <v>0</v>
      </c>
      <c r="N191" s="7">
        <f>IF(COUNTIF('Iteration 3 - FFB'!A:A, A191) &gt; 0, 1, 0)</f>
        <v>0</v>
      </c>
      <c r="O191" s="7">
        <f>IF(COUNTIF('Iteration 3 - FBF'!A:A, A191) &gt; 0, 1, 0)</f>
        <v>0</v>
      </c>
      <c r="P191" s="7">
        <f>IF(COUNTIF('Iteration 3 - FBB'!A:A, A191) &gt; 0, 1, 0)</f>
        <v>0</v>
      </c>
      <c r="Q191" s="7">
        <f>IF(COUNTIF('Iteration 3 - BBB'!A:A, A191) &gt; 0, 1, 0)</f>
        <v>0</v>
      </c>
      <c r="R191" s="7">
        <f>IF(COUNTIF('Iteration 3 - BBF'!A:A, A191) &gt; 0, 1, 0)</f>
        <v>0</v>
      </c>
      <c r="S191" s="7">
        <f>IF(COUNTIF('Iteration 3 - BFF'!A:A, A191) &gt; 0, 1, 0)</f>
        <v>0</v>
      </c>
      <c r="T191" s="7">
        <f>IF(COUNTIF('Iteration 3 - BFB'!A:A, A191) &gt; 0, 1, 0)</f>
        <v>0</v>
      </c>
      <c r="U191" s="7">
        <f>IF(COUNTIF('Iteration 4 - FFBB'!A:A, A191) &gt; 0, 1, 0)</f>
        <v>0</v>
      </c>
      <c r="V191" s="7">
        <f>IF(COUNTIF('Iteration 4 - FFBF'!A:A, A191) &gt; 0, 1, 0)</f>
        <v>0</v>
      </c>
      <c r="W191" s="7">
        <f>IF(COUNTIF('Iteration 4 - FBBB'!A:A, A191) &gt; 0, 1, 0)</f>
        <v>0</v>
      </c>
      <c r="X191" s="7"/>
      <c r="Y191" s="7"/>
      <c r="Z191" s="7"/>
      <c r="AA191" s="7"/>
      <c r="AB191" s="7">
        <v>1</v>
      </c>
    </row>
    <row r="192" spans="1:28" x14ac:dyDescent="0.25">
      <c r="A192" s="7" t="s">
        <v>13736</v>
      </c>
      <c r="B192" s="7" t="s">
        <v>13737</v>
      </c>
      <c r="C192" s="7">
        <v>2024</v>
      </c>
      <c r="D192" s="7" t="s">
        <v>13930</v>
      </c>
      <c r="E192" s="7">
        <f t="shared" si="5"/>
        <v>0</v>
      </c>
      <c r="F192" s="7">
        <f>IF(COUNTIF('Start Set'!A:A, A192) &gt; 0, 1, 0)</f>
        <v>0</v>
      </c>
      <c r="G192" s="7">
        <f>IF(COUNTIF('Iteration 1 - Forward'!A:A, A192) &gt; 0, 1, 0)</f>
        <v>0</v>
      </c>
      <c r="H192" s="7">
        <f>IF(COUNTIF('Iteration 1 - Backward'!A:A, A192) &gt; 0, 1, 0)</f>
        <v>0</v>
      </c>
      <c r="I192" s="7">
        <f>IF(COUNTIF('Iteration 2 - Forward-Forward'!A:A, A192) &gt; 0, 1, 0)</f>
        <v>0</v>
      </c>
      <c r="J192" s="7">
        <f>IF(COUNTIF('Iteration 2 - Forward-Backward'!A:A, A192) &gt; 0, 1, 0)</f>
        <v>0</v>
      </c>
      <c r="K192" s="7">
        <f>IF(COUNTIF('Iteration 2 - Backward-Backward'!A:A, A192) &gt; 0, 1, 0)</f>
        <v>0</v>
      </c>
      <c r="L192" s="7">
        <f>IF(COUNTIF('Iteration 2 - Backward-Forward'!A:A, A192) &gt; 0, 1, 0)</f>
        <v>0</v>
      </c>
      <c r="M192" s="7">
        <f>IF(COUNTIF('Iteration 3 - FFF'!A:A, A192) &gt; 0, 1, 0)</f>
        <v>0</v>
      </c>
      <c r="N192" s="7">
        <f>IF(COUNTIF('Iteration 3 - FFB'!A:A, A192) &gt; 0, 1, 0)</f>
        <v>0</v>
      </c>
      <c r="O192" s="7">
        <f>IF(COUNTIF('Iteration 3 - FBF'!A:A, A192) &gt; 0, 1, 0)</f>
        <v>0</v>
      </c>
      <c r="P192" s="7">
        <f>IF(COUNTIF('Iteration 3 - FBB'!A:A, A192) &gt; 0, 1, 0)</f>
        <v>0</v>
      </c>
      <c r="Q192" s="7">
        <f>IF(COUNTIF('Iteration 3 - BBB'!A:A, A192) &gt; 0, 1, 0)</f>
        <v>0</v>
      </c>
      <c r="R192" s="7">
        <f>IF(COUNTIF('Iteration 3 - BBF'!A:A, A192) &gt; 0, 1, 0)</f>
        <v>0</v>
      </c>
      <c r="S192" s="7">
        <f>IF(COUNTIF('Iteration 3 - BFF'!A:A, A192) &gt; 0, 1, 0)</f>
        <v>0</v>
      </c>
      <c r="T192" s="7">
        <f>IF(COUNTIF('Iteration 3 - BFB'!A:A, A192) &gt; 0, 1, 0)</f>
        <v>0</v>
      </c>
      <c r="U192" s="7">
        <f>IF(COUNTIF('Iteration 4 - FFBB'!A:A, A192) &gt; 0, 1, 0)</f>
        <v>0</v>
      </c>
      <c r="V192" s="7">
        <f>IF(COUNTIF('Iteration 4 - FFBF'!A:A, A192) &gt; 0, 1, 0)</f>
        <v>0</v>
      </c>
      <c r="W192" s="7">
        <f>IF(COUNTIF('Iteration 4 - FBBB'!A:A, A192) &gt; 0, 1, 0)</f>
        <v>0</v>
      </c>
      <c r="X192" s="7"/>
      <c r="Y192" s="7"/>
      <c r="Z192" s="7"/>
      <c r="AA192" s="7"/>
      <c r="AB192" s="7">
        <v>1</v>
      </c>
    </row>
    <row r="193" spans="1:28" x14ac:dyDescent="0.25">
      <c r="A193" s="7" t="s">
        <v>13741</v>
      </c>
      <c r="B193" s="7" t="s">
        <v>13742</v>
      </c>
      <c r="C193" s="7">
        <v>2022</v>
      </c>
      <c r="D193" s="7" t="s">
        <v>11114</v>
      </c>
      <c r="E193" s="7">
        <f t="shared" si="5"/>
        <v>0</v>
      </c>
      <c r="F193" s="7">
        <f>IF(COUNTIF('Start Set'!A:A, A193) &gt; 0, 1, 0)</f>
        <v>0</v>
      </c>
      <c r="G193" s="7">
        <f>IF(COUNTIF('Iteration 1 - Forward'!A:A, A193) &gt; 0, 1, 0)</f>
        <v>0</v>
      </c>
      <c r="H193" s="7">
        <f>IF(COUNTIF('Iteration 1 - Backward'!A:A, A193) &gt; 0, 1, 0)</f>
        <v>0</v>
      </c>
      <c r="I193" s="7">
        <f>IF(COUNTIF('Iteration 2 - Forward-Forward'!A:A, A193) &gt; 0, 1, 0)</f>
        <v>0</v>
      </c>
      <c r="J193" s="7">
        <f>IF(COUNTIF('Iteration 2 - Forward-Backward'!A:A, A193) &gt; 0, 1, 0)</f>
        <v>0</v>
      </c>
      <c r="K193" s="7">
        <f>IF(COUNTIF('Iteration 2 - Backward-Backward'!A:A, A193) &gt; 0, 1, 0)</f>
        <v>0</v>
      </c>
      <c r="L193" s="7">
        <f>IF(COUNTIF('Iteration 2 - Backward-Forward'!A:A, A193) &gt; 0, 1, 0)</f>
        <v>0</v>
      </c>
      <c r="M193" s="7">
        <f>IF(COUNTIF('Iteration 3 - FFF'!A:A, A193) &gt; 0, 1, 0)</f>
        <v>0</v>
      </c>
      <c r="N193" s="7">
        <f>IF(COUNTIF('Iteration 3 - FFB'!A:A, A193) &gt; 0, 1, 0)</f>
        <v>0</v>
      </c>
      <c r="O193" s="7">
        <f>IF(COUNTIF('Iteration 3 - FBF'!A:A, A193) &gt; 0, 1, 0)</f>
        <v>0</v>
      </c>
      <c r="P193" s="7">
        <f>IF(COUNTIF('Iteration 3 - FBB'!A:A, A193) &gt; 0, 1, 0)</f>
        <v>0</v>
      </c>
      <c r="Q193" s="7">
        <f>IF(COUNTIF('Iteration 3 - BBB'!A:A, A193) &gt; 0, 1, 0)</f>
        <v>0</v>
      </c>
      <c r="R193" s="7">
        <f>IF(COUNTIF('Iteration 3 - BBF'!A:A, A193) &gt; 0, 1, 0)</f>
        <v>0</v>
      </c>
      <c r="S193" s="7">
        <f>IF(COUNTIF('Iteration 3 - BFF'!A:A, A193) &gt; 0, 1, 0)</f>
        <v>0</v>
      </c>
      <c r="T193" s="7">
        <f>IF(COUNTIF('Iteration 3 - BFB'!A:A, A193) &gt; 0, 1, 0)</f>
        <v>0</v>
      </c>
      <c r="U193" s="7">
        <f>IF(COUNTIF('Iteration 4 - FFBB'!A:A, A193) &gt; 0, 1, 0)</f>
        <v>0</v>
      </c>
      <c r="V193" s="7">
        <f>IF(COUNTIF('Iteration 4 - FFBF'!A:A, A193) &gt; 0, 1, 0)</f>
        <v>0</v>
      </c>
      <c r="W193" s="7">
        <f>IF(COUNTIF('Iteration 4 - FBBB'!A:A, A193) &gt; 0, 1, 0)</f>
        <v>0</v>
      </c>
      <c r="X193" s="7"/>
      <c r="Y193" s="7"/>
      <c r="Z193" s="7">
        <v>1</v>
      </c>
    </row>
    <row r="194" spans="1:28" x14ac:dyDescent="0.25">
      <c r="A194" s="7" t="s">
        <v>13743</v>
      </c>
      <c r="B194" s="7" t="s">
        <v>13744</v>
      </c>
      <c r="C194" s="7">
        <v>2022</v>
      </c>
      <c r="D194" s="7" t="s">
        <v>13931</v>
      </c>
      <c r="E194" s="7">
        <f t="shared" si="5"/>
        <v>0</v>
      </c>
      <c r="F194" s="7">
        <f>IF(COUNTIF('Start Set'!A:A, A194) &gt; 0, 1, 0)</f>
        <v>0</v>
      </c>
      <c r="G194" s="7">
        <f>IF(COUNTIF('Iteration 1 - Forward'!A:A, A194) &gt; 0, 1, 0)</f>
        <v>0</v>
      </c>
      <c r="H194" s="7">
        <f>IF(COUNTIF('Iteration 1 - Backward'!A:A, A194) &gt; 0, 1, 0)</f>
        <v>0</v>
      </c>
      <c r="I194" s="7">
        <f>IF(COUNTIF('Iteration 2 - Forward-Forward'!A:A, A194) &gt; 0, 1, 0)</f>
        <v>0</v>
      </c>
      <c r="J194" s="7">
        <f>IF(COUNTIF('Iteration 2 - Forward-Backward'!A:A, A194) &gt; 0, 1, 0)</f>
        <v>0</v>
      </c>
      <c r="K194" s="7">
        <f>IF(COUNTIF('Iteration 2 - Backward-Backward'!A:A, A194) &gt; 0, 1, 0)</f>
        <v>0</v>
      </c>
      <c r="L194" s="7">
        <f>IF(COUNTIF('Iteration 2 - Backward-Forward'!A:A, A194) &gt; 0, 1, 0)</f>
        <v>0</v>
      </c>
      <c r="M194" s="7">
        <f>IF(COUNTIF('Iteration 3 - FFF'!A:A, A194) &gt; 0, 1, 0)</f>
        <v>0</v>
      </c>
      <c r="N194" s="7">
        <f>IF(COUNTIF('Iteration 3 - FFB'!A:A, A194) &gt; 0, 1, 0)</f>
        <v>0</v>
      </c>
      <c r="O194" s="7">
        <f>IF(COUNTIF('Iteration 3 - FBF'!A:A, A194) &gt; 0, 1, 0)</f>
        <v>0</v>
      </c>
      <c r="P194" s="7">
        <f>IF(COUNTIF('Iteration 3 - FBB'!A:A, A194) &gt; 0, 1, 0)</f>
        <v>0</v>
      </c>
      <c r="Q194" s="7">
        <f>IF(COUNTIF('Iteration 3 - BBB'!A:A, A194) &gt; 0, 1, 0)</f>
        <v>0</v>
      </c>
      <c r="R194" s="7">
        <f>IF(COUNTIF('Iteration 3 - BBF'!A:A, A194) &gt; 0, 1, 0)</f>
        <v>0</v>
      </c>
      <c r="S194" s="7">
        <f>IF(COUNTIF('Iteration 3 - BFF'!A:A, A194) &gt; 0, 1, 0)</f>
        <v>0</v>
      </c>
      <c r="T194" s="7">
        <f>IF(COUNTIF('Iteration 3 - BFB'!A:A, A194) &gt; 0, 1, 0)</f>
        <v>0</v>
      </c>
      <c r="U194" s="7">
        <f>IF(COUNTIF('Iteration 4 - FFBB'!A:A, A194) &gt; 0, 1, 0)</f>
        <v>0</v>
      </c>
      <c r="V194" s="7">
        <f>IF(COUNTIF('Iteration 4 - FFBF'!A:A, A194) &gt; 0, 1, 0)</f>
        <v>0</v>
      </c>
      <c r="W194" s="7">
        <f>IF(COUNTIF('Iteration 4 - FBBB'!A:A, A194) &gt; 0, 1, 0)</f>
        <v>0</v>
      </c>
      <c r="X194" s="7"/>
      <c r="Y194" s="7"/>
      <c r="Z194" s="7"/>
      <c r="AA194" s="7"/>
      <c r="AB194" s="7">
        <v>1</v>
      </c>
    </row>
    <row r="195" spans="1:28" x14ac:dyDescent="0.25">
      <c r="A195" s="7" t="s">
        <v>13745</v>
      </c>
      <c r="B195" s="7" t="s">
        <v>13746</v>
      </c>
      <c r="C195" s="7">
        <v>2025</v>
      </c>
      <c r="D195" s="7" t="s">
        <v>13747</v>
      </c>
      <c r="E195" s="7">
        <f t="shared" si="5"/>
        <v>0</v>
      </c>
      <c r="F195" s="7">
        <f>IF(COUNTIF('Start Set'!A:A, A195) &gt; 0, 1, 0)</f>
        <v>0</v>
      </c>
      <c r="G195" s="7">
        <f>IF(COUNTIF('Iteration 1 - Forward'!A:A, A195) &gt; 0, 1, 0)</f>
        <v>0</v>
      </c>
      <c r="H195" s="7">
        <f>IF(COUNTIF('Iteration 1 - Backward'!A:A, A195) &gt; 0, 1, 0)</f>
        <v>0</v>
      </c>
      <c r="I195" s="7">
        <f>IF(COUNTIF('Iteration 2 - Forward-Forward'!A:A, A195) &gt; 0, 1, 0)</f>
        <v>0</v>
      </c>
      <c r="J195" s="7">
        <f>IF(COUNTIF('Iteration 2 - Forward-Backward'!A:A, A195) &gt; 0, 1, 0)</f>
        <v>0</v>
      </c>
      <c r="K195" s="7">
        <f>IF(COUNTIF('Iteration 2 - Backward-Backward'!A:A, A195) &gt; 0, 1, 0)</f>
        <v>0</v>
      </c>
      <c r="L195" s="7">
        <f>IF(COUNTIF('Iteration 2 - Backward-Forward'!A:A, A195) &gt; 0, 1, 0)</f>
        <v>0</v>
      </c>
      <c r="M195" s="7">
        <f>IF(COUNTIF('Iteration 3 - FFF'!A:A, A195) &gt; 0, 1, 0)</f>
        <v>0</v>
      </c>
      <c r="N195" s="7">
        <f>IF(COUNTIF('Iteration 3 - FFB'!A:A, A195) &gt; 0, 1, 0)</f>
        <v>0</v>
      </c>
      <c r="O195" s="7">
        <f>IF(COUNTIF('Iteration 3 - FBF'!A:A, A195) &gt; 0, 1, 0)</f>
        <v>0</v>
      </c>
      <c r="P195" s="7">
        <f>IF(COUNTIF('Iteration 3 - FBB'!A:A, A195) &gt; 0, 1, 0)</f>
        <v>0</v>
      </c>
      <c r="Q195" s="7">
        <f>IF(COUNTIF('Iteration 3 - BBB'!A:A, A195) &gt; 0, 1, 0)</f>
        <v>0</v>
      </c>
      <c r="R195" s="7">
        <f>IF(COUNTIF('Iteration 3 - BBF'!A:A, A195) &gt; 0, 1, 0)</f>
        <v>0</v>
      </c>
      <c r="S195" s="7">
        <f>IF(COUNTIF('Iteration 3 - BFF'!A:A, A195) &gt; 0, 1, 0)</f>
        <v>0</v>
      </c>
      <c r="T195" s="7">
        <f>IF(COUNTIF('Iteration 3 - BFB'!A:A, A195) &gt; 0, 1, 0)</f>
        <v>0</v>
      </c>
      <c r="U195" s="7">
        <f>IF(COUNTIF('Iteration 4 - FFBB'!A:A, A195) &gt; 0, 1, 0)</f>
        <v>0</v>
      </c>
      <c r="V195" s="7">
        <f>IF(COUNTIF('Iteration 4 - FFBF'!A:A, A195) &gt; 0, 1, 0)</f>
        <v>0</v>
      </c>
      <c r="W195" s="7">
        <f>IF(COUNTIF('Iteration 4 - FBBB'!A:A, A195) &gt; 0, 1, 0)</f>
        <v>0</v>
      </c>
      <c r="X195" s="7"/>
      <c r="Y195" s="7"/>
      <c r="Z195" s="7">
        <v>1</v>
      </c>
    </row>
    <row r="196" spans="1:28" x14ac:dyDescent="0.25">
      <c r="A196" s="7" t="s">
        <v>13749</v>
      </c>
      <c r="B196" s="7" t="s">
        <v>13733</v>
      </c>
      <c r="C196" s="7">
        <v>2023</v>
      </c>
      <c r="D196" s="7" t="s">
        <v>13932</v>
      </c>
      <c r="E196" s="7">
        <f t="shared" si="5"/>
        <v>0</v>
      </c>
      <c r="F196" s="7">
        <f>IF(COUNTIF('Start Set'!A:A, A196) &gt; 0, 1, 0)</f>
        <v>0</v>
      </c>
      <c r="G196" s="7">
        <f>IF(COUNTIF('Iteration 1 - Forward'!A:A, A196) &gt; 0, 1, 0)</f>
        <v>0</v>
      </c>
      <c r="H196" s="7">
        <f>IF(COUNTIF('Iteration 1 - Backward'!A:A, A196) &gt; 0, 1, 0)</f>
        <v>0</v>
      </c>
      <c r="I196" s="7">
        <f>IF(COUNTIF('Iteration 2 - Forward-Forward'!A:A, A196) &gt; 0, 1, 0)</f>
        <v>0</v>
      </c>
      <c r="J196" s="7">
        <f>IF(COUNTIF('Iteration 2 - Forward-Backward'!A:A, A196) &gt; 0, 1, 0)</f>
        <v>0</v>
      </c>
      <c r="K196" s="7">
        <f>IF(COUNTIF('Iteration 2 - Backward-Backward'!A:A, A196) &gt; 0, 1, 0)</f>
        <v>0</v>
      </c>
      <c r="L196" s="7">
        <f>IF(COUNTIF('Iteration 2 - Backward-Forward'!A:A, A196) &gt; 0, 1, 0)</f>
        <v>0</v>
      </c>
      <c r="M196" s="7">
        <f>IF(COUNTIF('Iteration 3 - FFF'!A:A, A196) &gt; 0, 1, 0)</f>
        <v>0</v>
      </c>
      <c r="N196" s="7">
        <f>IF(COUNTIF('Iteration 3 - FFB'!A:A, A196) &gt; 0, 1, 0)</f>
        <v>0</v>
      </c>
      <c r="O196" s="7">
        <f>IF(COUNTIF('Iteration 3 - FBF'!A:A, A196) &gt; 0, 1, 0)</f>
        <v>0</v>
      </c>
      <c r="P196" s="7">
        <f>IF(COUNTIF('Iteration 3 - FBB'!A:A, A196) &gt; 0, 1, 0)</f>
        <v>0</v>
      </c>
      <c r="Q196" s="7">
        <f>IF(COUNTIF('Iteration 3 - BBB'!A:A, A196) &gt; 0, 1, 0)</f>
        <v>0</v>
      </c>
      <c r="R196" s="7">
        <f>IF(COUNTIF('Iteration 3 - BBF'!A:A, A196) &gt; 0, 1, 0)</f>
        <v>0</v>
      </c>
      <c r="S196" s="7">
        <f>IF(COUNTIF('Iteration 3 - BFF'!A:A, A196) &gt; 0, 1, 0)</f>
        <v>0</v>
      </c>
      <c r="T196" s="7">
        <f>IF(COUNTIF('Iteration 3 - BFB'!A:A, A196) &gt; 0, 1, 0)</f>
        <v>0</v>
      </c>
      <c r="U196" s="7">
        <f>IF(COUNTIF('Iteration 4 - FFBB'!A:A, A196) &gt; 0, 1, 0)</f>
        <v>0</v>
      </c>
      <c r="V196" s="7">
        <f>IF(COUNTIF('Iteration 4 - FFBF'!A:A, A196) &gt; 0, 1, 0)</f>
        <v>0</v>
      </c>
      <c r="W196" s="7">
        <f>IF(COUNTIF('Iteration 4 - FBBB'!A:A, A196) &gt; 0, 1, 0)</f>
        <v>0</v>
      </c>
      <c r="X196" s="7"/>
      <c r="Y196" s="7"/>
      <c r="Z196" s="7"/>
      <c r="AA196" s="7"/>
      <c r="AB196" s="7">
        <v>1</v>
      </c>
    </row>
    <row r="197" spans="1:28" x14ac:dyDescent="0.25">
      <c r="A197" s="7" t="s">
        <v>13750</v>
      </c>
      <c r="B197" s="7" t="s">
        <v>13751</v>
      </c>
      <c r="C197" s="7">
        <v>2024</v>
      </c>
      <c r="D197" s="7" t="s">
        <v>3360</v>
      </c>
      <c r="E197" s="7">
        <f t="shared" si="5"/>
        <v>0</v>
      </c>
      <c r="F197" s="7">
        <f>IF(COUNTIF('Start Set'!A:A, A197) &gt; 0, 1, 0)</f>
        <v>0</v>
      </c>
      <c r="G197" s="7">
        <f>IF(COUNTIF('Iteration 1 - Forward'!A:A, A197) &gt; 0, 1, 0)</f>
        <v>0</v>
      </c>
      <c r="H197" s="7">
        <f>IF(COUNTIF('Iteration 1 - Backward'!A:A, A197) &gt; 0, 1, 0)</f>
        <v>0</v>
      </c>
      <c r="I197" s="7">
        <f>IF(COUNTIF('Iteration 2 - Forward-Forward'!A:A, A197) &gt; 0, 1, 0)</f>
        <v>0</v>
      </c>
      <c r="J197" s="7">
        <f>IF(COUNTIF('Iteration 2 - Forward-Backward'!A:A, A197) &gt; 0, 1, 0)</f>
        <v>0</v>
      </c>
      <c r="K197" s="7">
        <f>IF(COUNTIF('Iteration 2 - Backward-Backward'!A:A, A197) &gt; 0, 1, 0)</f>
        <v>0</v>
      </c>
      <c r="L197" s="7">
        <f>IF(COUNTIF('Iteration 2 - Backward-Forward'!A:A, A197) &gt; 0, 1, 0)</f>
        <v>0</v>
      </c>
      <c r="M197" s="7">
        <f>IF(COUNTIF('Iteration 3 - FFF'!A:A, A197) &gt; 0, 1, 0)</f>
        <v>0</v>
      </c>
      <c r="N197" s="7">
        <f>IF(COUNTIF('Iteration 3 - FFB'!A:A, A197) &gt; 0, 1, 0)</f>
        <v>0</v>
      </c>
      <c r="O197" s="7">
        <f>IF(COUNTIF('Iteration 3 - FBF'!A:A, A197) &gt; 0, 1, 0)</f>
        <v>0</v>
      </c>
      <c r="P197" s="7">
        <f>IF(COUNTIF('Iteration 3 - FBB'!A:A, A197) &gt; 0, 1, 0)</f>
        <v>0</v>
      </c>
      <c r="Q197" s="7">
        <f>IF(COUNTIF('Iteration 3 - BBB'!A:A, A197) &gt; 0, 1, 0)</f>
        <v>0</v>
      </c>
      <c r="R197" s="7">
        <f>IF(COUNTIF('Iteration 3 - BBF'!A:A, A197) &gt; 0, 1, 0)</f>
        <v>0</v>
      </c>
      <c r="S197" s="7">
        <f>IF(COUNTIF('Iteration 3 - BFF'!A:A, A197) &gt; 0, 1, 0)</f>
        <v>0</v>
      </c>
      <c r="T197" s="7">
        <f>IF(COUNTIF('Iteration 3 - BFB'!A:A, A197) &gt; 0, 1, 0)</f>
        <v>0</v>
      </c>
      <c r="U197" s="7">
        <f>IF(COUNTIF('Iteration 4 - FFBB'!A:A, A197) &gt; 0, 1, 0)</f>
        <v>0</v>
      </c>
      <c r="V197" s="7">
        <f>IF(COUNTIF('Iteration 4 - FFBF'!A:A, A197) &gt; 0, 1, 0)</f>
        <v>0</v>
      </c>
      <c r="W197" s="7">
        <f>IF(COUNTIF('Iteration 4 - FBBB'!A:A, A197) &gt; 0, 1, 0)</f>
        <v>0</v>
      </c>
      <c r="X197" s="7"/>
      <c r="Y197" s="7">
        <v>1</v>
      </c>
    </row>
    <row r="198" spans="1:28" x14ac:dyDescent="0.25">
      <c r="A198" s="7" t="s">
        <v>13752</v>
      </c>
      <c r="B198" s="7" t="s">
        <v>13753</v>
      </c>
      <c r="C198" s="7">
        <v>2022</v>
      </c>
      <c r="D198" s="7" t="s">
        <v>2316</v>
      </c>
      <c r="E198" s="7">
        <f t="shared" si="5"/>
        <v>0</v>
      </c>
      <c r="F198" s="7">
        <f>IF(COUNTIF('Start Set'!A:A, A198) &gt; 0, 1, 0)</f>
        <v>0</v>
      </c>
      <c r="G198" s="7">
        <f>IF(COUNTIF('Iteration 1 - Forward'!A:A, A198) &gt; 0, 1, 0)</f>
        <v>0</v>
      </c>
      <c r="H198" s="7">
        <f>IF(COUNTIF('Iteration 1 - Backward'!A:A, A198) &gt; 0, 1, 0)</f>
        <v>0</v>
      </c>
      <c r="I198" s="7">
        <f>IF(COUNTIF('Iteration 2 - Forward-Forward'!A:A, A198) &gt; 0, 1, 0)</f>
        <v>0</v>
      </c>
      <c r="J198" s="7">
        <f>IF(COUNTIF('Iteration 2 - Forward-Backward'!A:A, A198) &gt; 0, 1, 0)</f>
        <v>0</v>
      </c>
      <c r="K198" s="7">
        <f>IF(COUNTIF('Iteration 2 - Backward-Backward'!A:A, A198) &gt; 0, 1, 0)</f>
        <v>0</v>
      </c>
      <c r="L198" s="7">
        <f>IF(COUNTIF('Iteration 2 - Backward-Forward'!A:A, A198) &gt; 0, 1, 0)</f>
        <v>0</v>
      </c>
      <c r="M198" s="7">
        <f>IF(COUNTIF('Iteration 3 - FFF'!A:A, A198) &gt; 0, 1, 0)</f>
        <v>0</v>
      </c>
      <c r="N198" s="7">
        <f>IF(COUNTIF('Iteration 3 - FFB'!A:A, A198) &gt; 0, 1, 0)</f>
        <v>0</v>
      </c>
      <c r="O198" s="7">
        <f>IF(COUNTIF('Iteration 3 - FBF'!A:A, A198) &gt; 0, 1, 0)</f>
        <v>0</v>
      </c>
      <c r="P198" s="7">
        <f>IF(COUNTIF('Iteration 3 - FBB'!A:A, A198) &gt; 0, 1, 0)</f>
        <v>0</v>
      </c>
      <c r="Q198" s="7">
        <f>IF(COUNTIF('Iteration 3 - BBB'!A:A, A198) &gt; 0, 1, 0)</f>
        <v>0</v>
      </c>
      <c r="R198" s="7">
        <f>IF(COUNTIF('Iteration 3 - BBF'!A:A, A198) &gt; 0, 1, 0)</f>
        <v>0</v>
      </c>
      <c r="S198" s="7">
        <f>IF(COUNTIF('Iteration 3 - BFF'!A:A, A198) &gt; 0, 1, 0)</f>
        <v>0</v>
      </c>
      <c r="T198" s="7">
        <f>IF(COUNTIF('Iteration 3 - BFB'!A:A, A198) &gt; 0, 1, 0)</f>
        <v>0</v>
      </c>
      <c r="U198" s="7">
        <f>IF(COUNTIF('Iteration 4 - FFBB'!A:A, A198) &gt; 0, 1, 0)</f>
        <v>0</v>
      </c>
      <c r="V198" s="7">
        <f>IF(COUNTIF('Iteration 4 - FFBF'!A:A, A198) &gt; 0, 1, 0)</f>
        <v>0</v>
      </c>
      <c r="W198" s="7">
        <f>IF(COUNTIF('Iteration 4 - FBBB'!A:A, A198) &gt; 0, 1, 0)</f>
        <v>0</v>
      </c>
      <c r="X198" s="7"/>
      <c r="Y198" s="7"/>
      <c r="Z198" s="7"/>
      <c r="AA198" s="7"/>
      <c r="AB198" s="7">
        <v>1</v>
      </c>
    </row>
    <row r="199" spans="1:28" x14ac:dyDescent="0.25">
      <c r="A199" s="7" t="s">
        <v>13754</v>
      </c>
      <c r="B199" s="7" t="s">
        <v>13755</v>
      </c>
      <c r="C199" s="7">
        <v>2024</v>
      </c>
      <c r="D199" s="7" t="s">
        <v>12665</v>
      </c>
      <c r="E199" s="7">
        <f t="shared" si="5"/>
        <v>0</v>
      </c>
      <c r="F199" s="7">
        <f>IF(COUNTIF('Start Set'!A:A, A199) &gt; 0, 1, 0)</f>
        <v>0</v>
      </c>
      <c r="G199" s="7">
        <f>IF(COUNTIF('Iteration 1 - Forward'!A:A, A199) &gt; 0, 1, 0)</f>
        <v>0</v>
      </c>
      <c r="H199" s="7">
        <f>IF(COUNTIF('Iteration 1 - Backward'!A:A, A199) &gt; 0, 1, 0)</f>
        <v>0</v>
      </c>
      <c r="I199" s="7">
        <f>IF(COUNTIF('Iteration 2 - Forward-Forward'!A:A, A199) &gt; 0, 1, 0)</f>
        <v>0</v>
      </c>
      <c r="J199" s="7">
        <f>IF(COUNTIF('Iteration 2 - Forward-Backward'!A:A, A199) &gt; 0, 1, 0)</f>
        <v>0</v>
      </c>
      <c r="K199" s="7">
        <f>IF(COUNTIF('Iteration 2 - Backward-Backward'!A:A, A199) &gt; 0, 1, 0)</f>
        <v>0</v>
      </c>
      <c r="L199" s="7">
        <f>IF(COUNTIF('Iteration 2 - Backward-Forward'!A:A, A199) &gt; 0, 1, 0)</f>
        <v>0</v>
      </c>
      <c r="M199" s="7">
        <f>IF(COUNTIF('Iteration 3 - FFF'!A:A, A199) &gt; 0, 1, 0)</f>
        <v>0</v>
      </c>
      <c r="N199" s="7">
        <f>IF(COUNTIF('Iteration 3 - FFB'!A:A, A199) &gt; 0, 1, 0)</f>
        <v>0</v>
      </c>
      <c r="O199" s="7">
        <f>IF(COUNTIF('Iteration 3 - FBF'!A:A, A199) &gt; 0, 1, 0)</f>
        <v>0</v>
      </c>
      <c r="P199" s="7">
        <f>IF(COUNTIF('Iteration 3 - FBB'!A:A, A199) &gt; 0, 1, 0)</f>
        <v>0</v>
      </c>
      <c r="Q199" s="7">
        <f>IF(COUNTIF('Iteration 3 - BBB'!A:A, A199) &gt; 0, 1, 0)</f>
        <v>0</v>
      </c>
      <c r="R199" s="7">
        <f>IF(COUNTIF('Iteration 3 - BBF'!A:A, A199) &gt; 0, 1, 0)</f>
        <v>0</v>
      </c>
      <c r="S199" s="7">
        <f>IF(COUNTIF('Iteration 3 - BFF'!A:A, A199) &gt; 0, 1, 0)</f>
        <v>0</v>
      </c>
      <c r="T199" s="7">
        <f>IF(COUNTIF('Iteration 3 - BFB'!A:A, A199) &gt; 0, 1, 0)</f>
        <v>0</v>
      </c>
      <c r="U199" s="7">
        <f>IF(COUNTIF('Iteration 4 - FFBB'!A:A, A199) &gt; 0, 1, 0)</f>
        <v>0</v>
      </c>
      <c r="V199" s="7">
        <f>IF(COUNTIF('Iteration 4 - FFBF'!A:A, A199) &gt; 0, 1, 0)</f>
        <v>0</v>
      </c>
      <c r="W199" s="7">
        <f>IF(COUNTIF('Iteration 4 - FBBB'!A:A, A199) &gt; 0, 1, 0)</f>
        <v>0</v>
      </c>
      <c r="X199" s="7"/>
      <c r="Y199" s="7">
        <v>1</v>
      </c>
    </row>
    <row r="200" spans="1:28" x14ac:dyDescent="0.25">
      <c r="A200" s="7" t="s">
        <v>13756</v>
      </c>
      <c r="B200" s="7" t="s">
        <v>13757</v>
      </c>
      <c r="C200" s="7">
        <v>2024</v>
      </c>
      <c r="D200" s="7" t="s">
        <v>605</v>
      </c>
      <c r="E200" s="7">
        <f t="shared" si="5"/>
        <v>0</v>
      </c>
      <c r="F200" s="7">
        <f>IF(COUNTIF('Start Set'!A:A, A200) &gt; 0, 1, 0)</f>
        <v>0</v>
      </c>
      <c r="G200" s="7">
        <f>IF(COUNTIF('Iteration 1 - Forward'!A:A, A200) &gt; 0, 1, 0)</f>
        <v>0</v>
      </c>
      <c r="H200" s="7">
        <f>IF(COUNTIF('Iteration 1 - Backward'!A:A, A200) &gt; 0, 1, 0)</f>
        <v>0</v>
      </c>
      <c r="I200" s="7">
        <f>IF(COUNTIF('Iteration 2 - Forward-Forward'!A:A, A200) &gt; 0, 1, 0)</f>
        <v>0</v>
      </c>
      <c r="J200" s="7">
        <f>IF(COUNTIF('Iteration 2 - Forward-Backward'!A:A, A200) &gt; 0, 1, 0)</f>
        <v>0</v>
      </c>
      <c r="K200" s="7">
        <f>IF(COUNTIF('Iteration 2 - Backward-Backward'!A:A, A200) &gt; 0, 1, 0)</f>
        <v>0</v>
      </c>
      <c r="L200" s="7">
        <f>IF(COUNTIF('Iteration 2 - Backward-Forward'!A:A, A200) &gt; 0, 1, 0)</f>
        <v>0</v>
      </c>
      <c r="M200" s="7">
        <f>IF(COUNTIF('Iteration 3 - FFF'!A:A, A200) &gt; 0, 1, 0)</f>
        <v>0</v>
      </c>
      <c r="N200" s="7">
        <f>IF(COUNTIF('Iteration 3 - FFB'!A:A, A200) &gt; 0, 1, 0)</f>
        <v>0</v>
      </c>
      <c r="O200" s="7">
        <f>IF(COUNTIF('Iteration 3 - FBF'!A:A, A200) &gt; 0, 1, 0)</f>
        <v>0</v>
      </c>
      <c r="P200" s="7">
        <f>IF(COUNTIF('Iteration 3 - FBB'!A:A, A200) &gt; 0, 1, 0)</f>
        <v>0</v>
      </c>
      <c r="Q200" s="7">
        <f>IF(COUNTIF('Iteration 3 - BBB'!A:A, A200) &gt; 0, 1, 0)</f>
        <v>0</v>
      </c>
      <c r="R200" s="7">
        <f>IF(COUNTIF('Iteration 3 - BBF'!A:A, A200) &gt; 0, 1, 0)</f>
        <v>0</v>
      </c>
      <c r="S200" s="7">
        <f>IF(COUNTIF('Iteration 3 - BFF'!A:A, A200) &gt; 0, 1, 0)</f>
        <v>0</v>
      </c>
      <c r="T200" s="7">
        <f>IF(COUNTIF('Iteration 3 - BFB'!A:A, A200) &gt; 0, 1, 0)</f>
        <v>0</v>
      </c>
      <c r="U200" s="7">
        <f>IF(COUNTIF('Iteration 4 - FFBB'!A:A, A200) &gt; 0, 1, 0)</f>
        <v>0</v>
      </c>
      <c r="V200" s="7">
        <f>IF(COUNTIF('Iteration 4 - FFBF'!A:A, A200) &gt; 0, 1, 0)</f>
        <v>0</v>
      </c>
      <c r="W200" s="7">
        <f>IF(COUNTIF('Iteration 4 - FBBB'!A:A, A200) &gt; 0, 1, 0)</f>
        <v>0</v>
      </c>
      <c r="X200" s="7"/>
      <c r="Y200" s="7"/>
      <c r="Z200" s="7"/>
      <c r="AA200" s="7"/>
      <c r="AB200" s="7">
        <v>1</v>
      </c>
    </row>
    <row r="201" spans="1:28" x14ac:dyDescent="0.25">
      <c r="A201" s="7" t="s">
        <v>13758</v>
      </c>
      <c r="B201" s="7" t="s">
        <v>13730</v>
      </c>
      <c r="C201" s="7">
        <v>2024</v>
      </c>
      <c r="D201" s="7" t="s">
        <v>13731</v>
      </c>
      <c r="E201" s="7">
        <f t="shared" si="5"/>
        <v>0</v>
      </c>
      <c r="F201" s="7">
        <f>IF(COUNTIF('Start Set'!A:A, A201) &gt; 0, 1, 0)</f>
        <v>0</v>
      </c>
      <c r="G201" s="7">
        <f>IF(COUNTIF('Iteration 1 - Forward'!A:A, A201) &gt; 0, 1, 0)</f>
        <v>0</v>
      </c>
      <c r="H201" s="7">
        <f>IF(COUNTIF('Iteration 1 - Backward'!A:A, A201) &gt; 0, 1, 0)</f>
        <v>0</v>
      </c>
      <c r="I201" s="7">
        <f>IF(COUNTIF('Iteration 2 - Forward-Forward'!A:A, A201) &gt; 0, 1, 0)</f>
        <v>0</v>
      </c>
      <c r="J201" s="7">
        <f>IF(COUNTIF('Iteration 2 - Forward-Backward'!A:A, A201) &gt; 0, 1, 0)</f>
        <v>0</v>
      </c>
      <c r="K201" s="7">
        <f>IF(COUNTIF('Iteration 2 - Backward-Backward'!A:A, A201) &gt; 0, 1, 0)</f>
        <v>0</v>
      </c>
      <c r="L201" s="7">
        <f>IF(COUNTIF('Iteration 2 - Backward-Forward'!A:A, A201) &gt; 0, 1, 0)</f>
        <v>0</v>
      </c>
      <c r="M201" s="7">
        <f>IF(COUNTIF('Iteration 3 - FFF'!A:A, A201) &gt; 0, 1, 0)</f>
        <v>0</v>
      </c>
      <c r="N201" s="7">
        <f>IF(COUNTIF('Iteration 3 - FFB'!A:A, A201) &gt; 0, 1, 0)</f>
        <v>0</v>
      </c>
      <c r="O201" s="7">
        <f>IF(COUNTIF('Iteration 3 - FBF'!A:A, A201) &gt; 0, 1, 0)</f>
        <v>0</v>
      </c>
      <c r="P201" s="7">
        <f>IF(COUNTIF('Iteration 3 - FBB'!A:A, A201) &gt; 0, 1, 0)</f>
        <v>0</v>
      </c>
      <c r="Q201" s="7">
        <f>IF(COUNTIF('Iteration 3 - BBB'!A:A, A201) &gt; 0, 1, 0)</f>
        <v>0</v>
      </c>
      <c r="R201" s="7">
        <f>IF(COUNTIF('Iteration 3 - BBF'!A:A, A201) &gt; 0, 1, 0)</f>
        <v>0</v>
      </c>
      <c r="S201" s="7">
        <f>IF(COUNTIF('Iteration 3 - BFF'!A:A, A201) &gt; 0, 1, 0)</f>
        <v>0</v>
      </c>
      <c r="T201" s="7">
        <f>IF(COUNTIF('Iteration 3 - BFB'!A:A, A201) &gt; 0, 1, 0)</f>
        <v>0</v>
      </c>
      <c r="U201" s="7">
        <f>IF(COUNTIF('Iteration 4 - FFBB'!A:A, A201) &gt; 0, 1, 0)</f>
        <v>0</v>
      </c>
      <c r="V201" s="7">
        <f>IF(COUNTIF('Iteration 4 - FFBF'!A:A, A201) &gt; 0, 1, 0)</f>
        <v>0</v>
      </c>
      <c r="W201" s="7">
        <f>IF(COUNTIF('Iteration 4 - FBBB'!A:A, A201) &gt; 0, 1, 0)</f>
        <v>0</v>
      </c>
      <c r="X201" s="7"/>
      <c r="Y201" s="7"/>
      <c r="Z201" s="7">
        <v>1</v>
      </c>
    </row>
    <row r="202" spans="1:28" x14ac:dyDescent="0.25">
      <c r="A202" s="7" t="s">
        <v>13759</v>
      </c>
      <c r="B202" s="7" t="s">
        <v>13760</v>
      </c>
      <c r="C202" s="7">
        <v>2025</v>
      </c>
      <c r="D202" s="7" t="s">
        <v>13761</v>
      </c>
      <c r="E202" s="7">
        <f t="shared" si="5"/>
        <v>0</v>
      </c>
      <c r="F202" s="7">
        <f>IF(COUNTIF('Start Set'!A:A, A202) &gt; 0, 1, 0)</f>
        <v>0</v>
      </c>
      <c r="G202" s="7">
        <f>IF(COUNTIF('Iteration 1 - Forward'!A:A, A202) &gt; 0, 1, 0)</f>
        <v>0</v>
      </c>
      <c r="H202" s="7">
        <f>IF(COUNTIF('Iteration 1 - Backward'!A:A, A202) &gt; 0, 1, 0)</f>
        <v>0</v>
      </c>
      <c r="I202" s="7">
        <f>IF(COUNTIF('Iteration 2 - Forward-Forward'!A:A, A202) &gt; 0, 1, 0)</f>
        <v>0</v>
      </c>
      <c r="J202" s="7">
        <f>IF(COUNTIF('Iteration 2 - Forward-Backward'!A:A, A202) &gt; 0, 1, 0)</f>
        <v>0</v>
      </c>
      <c r="K202" s="7">
        <f>IF(COUNTIF('Iteration 2 - Backward-Backward'!A:A, A202) &gt; 0, 1, 0)</f>
        <v>0</v>
      </c>
      <c r="L202" s="7">
        <f>IF(COUNTIF('Iteration 2 - Backward-Forward'!A:A, A202) &gt; 0, 1, 0)</f>
        <v>0</v>
      </c>
      <c r="M202" s="7">
        <f>IF(COUNTIF('Iteration 3 - FFF'!A:A, A202) &gt; 0, 1, 0)</f>
        <v>0</v>
      </c>
      <c r="N202" s="7">
        <f>IF(COUNTIF('Iteration 3 - FFB'!A:A, A202) &gt; 0, 1, 0)</f>
        <v>0</v>
      </c>
      <c r="O202" s="7">
        <f>IF(COUNTIF('Iteration 3 - FBF'!A:A, A202) &gt; 0, 1, 0)</f>
        <v>0</v>
      </c>
      <c r="P202" s="7">
        <f>IF(COUNTIF('Iteration 3 - FBB'!A:A, A202) &gt; 0, 1, 0)</f>
        <v>0</v>
      </c>
      <c r="Q202" s="7">
        <f>IF(COUNTIF('Iteration 3 - BBB'!A:A, A202) &gt; 0, 1, 0)</f>
        <v>0</v>
      </c>
      <c r="R202" s="7">
        <f>IF(COUNTIF('Iteration 3 - BBF'!A:A, A202) &gt; 0, 1, 0)</f>
        <v>0</v>
      </c>
      <c r="S202" s="7">
        <f>IF(COUNTIF('Iteration 3 - BFF'!A:A, A202) &gt; 0, 1, 0)</f>
        <v>0</v>
      </c>
      <c r="T202" s="7">
        <f>IF(COUNTIF('Iteration 3 - BFB'!A:A, A202) &gt; 0, 1, 0)</f>
        <v>0</v>
      </c>
      <c r="U202" s="7">
        <f>IF(COUNTIF('Iteration 4 - FFBB'!A:A, A202) &gt; 0, 1, 0)</f>
        <v>0</v>
      </c>
      <c r="V202" s="7">
        <f>IF(COUNTIF('Iteration 4 - FFBF'!A:A, A202) &gt; 0, 1, 0)</f>
        <v>0</v>
      </c>
      <c r="W202" s="7">
        <f>IF(COUNTIF('Iteration 4 - FBBB'!A:A, A202) &gt; 0, 1, 0)</f>
        <v>0</v>
      </c>
      <c r="X202" s="7"/>
      <c r="Y202" s="7">
        <v>1</v>
      </c>
    </row>
    <row r="203" spans="1:28" x14ac:dyDescent="0.25">
      <c r="A203" s="7" t="s">
        <v>13762</v>
      </c>
      <c r="B203" s="7" t="s">
        <v>13763</v>
      </c>
      <c r="C203" s="7">
        <v>2024</v>
      </c>
      <c r="D203" s="7" t="s">
        <v>13877</v>
      </c>
      <c r="E203" s="7">
        <f t="shared" si="5"/>
        <v>0</v>
      </c>
      <c r="F203" s="7">
        <f>IF(COUNTIF('Start Set'!A:A, A203) &gt; 0, 1, 0)</f>
        <v>0</v>
      </c>
      <c r="G203" s="7">
        <f>IF(COUNTIF('Iteration 1 - Forward'!A:A, A203) &gt; 0, 1, 0)</f>
        <v>0</v>
      </c>
      <c r="H203" s="7">
        <f>IF(COUNTIF('Iteration 1 - Backward'!A:A, A203) &gt; 0, 1, 0)</f>
        <v>0</v>
      </c>
      <c r="I203" s="7">
        <f>IF(COUNTIF('Iteration 2 - Forward-Forward'!A:A, A203) &gt; 0, 1, 0)</f>
        <v>0</v>
      </c>
      <c r="J203" s="7">
        <f>IF(COUNTIF('Iteration 2 - Forward-Backward'!A:A, A203) &gt; 0, 1, 0)</f>
        <v>0</v>
      </c>
      <c r="K203" s="7">
        <f>IF(COUNTIF('Iteration 2 - Backward-Backward'!A:A, A203) &gt; 0, 1, 0)</f>
        <v>0</v>
      </c>
      <c r="L203" s="7">
        <f>IF(COUNTIF('Iteration 2 - Backward-Forward'!A:A, A203) &gt; 0, 1, 0)</f>
        <v>0</v>
      </c>
      <c r="M203" s="7">
        <f>IF(COUNTIF('Iteration 3 - FFF'!A:A, A203) &gt; 0, 1, 0)</f>
        <v>0</v>
      </c>
      <c r="N203" s="7">
        <f>IF(COUNTIF('Iteration 3 - FFB'!A:A, A203) &gt; 0, 1, 0)</f>
        <v>0</v>
      </c>
      <c r="O203" s="7">
        <f>IF(COUNTIF('Iteration 3 - FBF'!A:A, A203) &gt; 0, 1, 0)</f>
        <v>0</v>
      </c>
      <c r="P203" s="7">
        <f>IF(COUNTIF('Iteration 3 - FBB'!A:A, A203) &gt; 0, 1, 0)</f>
        <v>0</v>
      </c>
      <c r="Q203" s="7">
        <f>IF(COUNTIF('Iteration 3 - BBB'!A:A, A203) &gt; 0, 1, 0)</f>
        <v>0</v>
      </c>
      <c r="R203" s="7">
        <f>IF(COUNTIF('Iteration 3 - BBF'!A:A, A203) &gt; 0, 1, 0)</f>
        <v>0</v>
      </c>
      <c r="S203" s="7">
        <f>IF(COUNTIF('Iteration 3 - BFF'!A:A, A203) &gt; 0, 1, 0)</f>
        <v>0</v>
      </c>
      <c r="T203" s="7">
        <f>IF(COUNTIF('Iteration 3 - BFB'!A:A, A203) &gt; 0, 1, 0)</f>
        <v>0</v>
      </c>
      <c r="U203" s="7">
        <f>IF(COUNTIF('Iteration 4 - FFBB'!A:A, A203) &gt; 0, 1, 0)</f>
        <v>0</v>
      </c>
      <c r="V203" s="7">
        <f>IF(COUNTIF('Iteration 4 - FFBF'!A:A, A203) &gt; 0, 1, 0)</f>
        <v>0</v>
      </c>
      <c r="W203" s="7">
        <f>IF(COUNTIF('Iteration 4 - FBBB'!A:A, A203) &gt; 0, 1, 0)</f>
        <v>0</v>
      </c>
      <c r="X203" s="7"/>
      <c r="Y203" s="7"/>
      <c r="Z203" s="7"/>
      <c r="AA203" s="7"/>
      <c r="AB203" s="7">
        <v>1</v>
      </c>
    </row>
    <row r="204" spans="1:28" x14ac:dyDescent="0.25">
      <c r="A204" s="7" t="s">
        <v>13764</v>
      </c>
      <c r="B204" s="7" t="s">
        <v>13765</v>
      </c>
      <c r="C204" s="7">
        <v>2023</v>
      </c>
      <c r="D204" s="7" t="s">
        <v>13878</v>
      </c>
      <c r="E204" s="7">
        <f t="shared" si="5"/>
        <v>0</v>
      </c>
      <c r="F204" s="7">
        <f>IF(COUNTIF('Start Set'!A:A, A204) &gt; 0, 1, 0)</f>
        <v>0</v>
      </c>
      <c r="G204" s="7">
        <f>IF(COUNTIF('Iteration 1 - Forward'!A:A, A204) &gt; 0, 1, 0)</f>
        <v>0</v>
      </c>
      <c r="H204" s="7">
        <f>IF(COUNTIF('Iteration 1 - Backward'!A:A, A204) &gt; 0, 1, 0)</f>
        <v>0</v>
      </c>
      <c r="I204" s="7">
        <f>IF(COUNTIF('Iteration 2 - Forward-Forward'!A:A, A204) &gt; 0, 1, 0)</f>
        <v>0</v>
      </c>
      <c r="J204" s="7">
        <f>IF(COUNTIF('Iteration 2 - Forward-Backward'!A:A, A204) &gt; 0, 1, 0)</f>
        <v>0</v>
      </c>
      <c r="K204" s="7">
        <f>IF(COUNTIF('Iteration 2 - Backward-Backward'!A:A, A204) &gt; 0, 1, 0)</f>
        <v>0</v>
      </c>
      <c r="L204" s="7">
        <f>IF(COUNTIF('Iteration 2 - Backward-Forward'!A:A, A204) &gt; 0, 1, 0)</f>
        <v>0</v>
      </c>
      <c r="M204" s="7">
        <f>IF(COUNTIF('Iteration 3 - FFF'!A:A, A204) &gt; 0, 1, 0)</f>
        <v>0</v>
      </c>
      <c r="N204" s="7">
        <f>IF(COUNTIF('Iteration 3 - FFB'!A:A, A204) &gt; 0, 1, 0)</f>
        <v>0</v>
      </c>
      <c r="O204" s="7">
        <f>IF(COUNTIF('Iteration 3 - FBF'!A:A, A204) &gt; 0, 1, 0)</f>
        <v>0</v>
      </c>
      <c r="P204" s="7">
        <f>IF(COUNTIF('Iteration 3 - FBB'!A:A, A204) &gt; 0, 1, 0)</f>
        <v>0</v>
      </c>
      <c r="Q204" s="7">
        <f>IF(COUNTIF('Iteration 3 - BBB'!A:A, A204) &gt; 0, 1, 0)</f>
        <v>0</v>
      </c>
      <c r="R204" s="7">
        <f>IF(COUNTIF('Iteration 3 - BBF'!A:A, A204) &gt; 0, 1, 0)</f>
        <v>0</v>
      </c>
      <c r="S204" s="7">
        <f>IF(COUNTIF('Iteration 3 - BFF'!A:A, A204) &gt; 0, 1, 0)</f>
        <v>0</v>
      </c>
      <c r="T204" s="7">
        <f>IF(COUNTIF('Iteration 3 - BFB'!A:A, A204) &gt; 0, 1, 0)</f>
        <v>0</v>
      </c>
      <c r="U204" s="7">
        <f>IF(COUNTIF('Iteration 4 - FFBB'!A:A, A204) &gt; 0, 1, 0)</f>
        <v>0</v>
      </c>
      <c r="V204" s="7">
        <f>IF(COUNTIF('Iteration 4 - FFBF'!A:A, A204) &gt; 0, 1, 0)</f>
        <v>0</v>
      </c>
      <c r="W204" s="7">
        <f>IF(COUNTIF('Iteration 4 - FBBB'!A:A, A204) &gt; 0, 1, 0)</f>
        <v>0</v>
      </c>
      <c r="X204" s="7"/>
      <c r="Y204" s="7">
        <v>1</v>
      </c>
    </row>
    <row r="205" spans="1:28" x14ac:dyDescent="0.25">
      <c r="A205" s="7" t="s">
        <v>13767</v>
      </c>
      <c r="B205" s="7" t="s">
        <v>13768</v>
      </c>
      <c r="C205" s="7">
        <v>2022</v>
      </c>
      <c r="D205" s="7" t="s">
        <v>13879</v>
      </c>
      <c r="E205" s="7">
        <f t="shared" si="5"/>
        <v>0</v>
      </c>
      <c r="F205" s="7">
        <f>IF(COUNTIF('Start Set'!A:A, A205) &gt; 0, 1, 0)</f>
        <v>0</v>
      </c>
      <c r="G205" s="7">
        <f>IF(COUNTIF('Iteration 1 - Forward'!A:A, A205) &gt; 0, 1, 0)</f>
        <v>0</v>
      </c>
      <c r="H205" s="7">
        <f>IF(COUNTIF('Iteration 1 - Backward'!A:A, A205) &gt; 0, 1, 0)</f>
        <v>0</v>
      </c>
      <c r="I205" s="7">
        <f>IF(COUNTIF('Iteration 2 - Forward-Forward'!A:A, A205) &gt; 0, 1, 0)</f>
        <v>0</v>
      </c>
      <c r="J205" s="7">
        <f>IF(COUNTIF('Iteration 2 - Forward-Backward'!A:A, A205) &gt; 0, 1, 0)</f>
        <v>0</v>
      </c>
      <c r="K205" s="7">
        <f>IF(COUNTIF('Iteration 2 - Backward-Backward'!A:A, A205) &gt; 0, 1, 0)</f>
        <v>0</v>
      </c>
      <c r="L205" s="7">
        <f>IF(COUNTIF('Iteration 2 - Backward-Forward'!A:A, A205) &gt; 0, 1, 0)</f>
        <v>0</v>
      </c>
      <c r="M205" s="7">
        <f>IF(COUNTIF('Iteration 3 - FFF'!A:A, A205) &gt; 0, 1, 0)</f>
        <v>0</v>
      </c>
      <c r="N205" s="7">
        <f>IF(COUNTIF('Iteration 3 - FFB'!A:A, A205) &gt; 0, 1, 0)</f>
        <v>0</v>
      </c>
      <c r="O205" s="7">
        <f>IF(COUNTIF('Iteration 3 - FBF'!A:A, A205) &gt; 0, 1, 0)</f>
        <v>0</v>
      </c>
      <c r="P205" s="7">
        <f>IF(COUNTIF('Iteration 3 - FBB'!A:A, A205) &gt; 0, 1, 0)</f>
        <v>0</v>
      </c>
      <c r="Q205" s="7">
        <f>IF(COUNTIF('Iteration 3 - BBB'!A:A, A205) &gt; 0, 1, 0)</f>
        <v>0</v>
      </c>
      <c r="R205" s="7">
        <f>IF(COUNTIF('Iteration 3 - BBF'!A:A, A205) &gt; 0, 1, 0)</f>
        <v>0</v>
      </c>
      <c r="S205" s="7">
        <f>IF(COUNTIF('Iteration 3 - BFF'!A:A, A205) &gt; 0, 1, 0)</f>
        <v>0</v>
      </c>
      <c r="T205" s="7">
        <f>IF(COUNTIF('Iteration 3 - BFB'!A:A, A205) &gt; 0, 1, 0)</f>
        <v>0</v>
      </c>
      <c r="U205" s="7">
        <f>IF(COUNTIF('Iteration 4 - FFBB'!A:A, A205) &gt; 0, 1, 0)</f>
        <v>0</v>
      </c>
      <c r="V205" s="7">
        <f>IF(COUNTIF('Iteration 4 - FFBF'!A:A, A205) &gt; 0, 1, 0)</f>
        <v>0</v>
      </c>
      <c r="W205" s="7">
        <f>IF(COUNTIF('Iteration 4 - FBBB'!A:A, A205) &gt; 0, 1, 0)</f>
        <v>0</v>
      </c>
      <c r="X205" s="7"/>
      <c r="Y205" s="7"/>
      <c r="Z205" s="7">
        <v>1</v>
      </c>
    </row>
    <row r="206" spans="1:28" x14ac:dyDescent="0.25">
      <c r="A206" s="7" t="s">
        <v>13769</v>
      </c>
      <c r="B206" s="7" t="s">
        <v>13770</v>
      </c>
      <c r="C206" s="7">
        <v>2023</v>
      </c>
      <c r="D206" s="7" t="s">
        <v>13880</v>
      </c>
      <c r="E206" s="7">
        <f t="shared" si="5"/>
        <v>0</v>
      </c>
      <c r="F206" s="7">
        <f>IF(COUNTIF('Start Set'!A:A, A206) &gt; 0, 1, 0)</f>
        <v>0</v>
      </c>
      <c r="G206" s="7">
        <f>IF(COUNTIF('Iteration 1 - Forward'!A:A, A206) &gt; 0, 1, 0)</f>
        <v>0</v>
      </c>
      <c r="H206" s="7">
        <f>IF(COUNTIF('Iteration 1 - Backward'!A:A, A206) &gt; 0, 1, 0)</f>
        <v>0</v>
      </c>
      <c r="I206" s="7">
        <f>IF(COUNTIF('Iteration 2 - Forward-Forward'!A:A, A206) &gt; 0, 1, 0)</f>
        <v>0</v>
      </c>
      <c r="J206" s="7">
        <f>IF(COUNTIF('Iteration 2 - Forward-Backward'!A:A, A206) &gt; 0, 1, 0)</f>
        <v>0</v>
      </c>
      <c r="K206" s="7">
        <f>IF(COUNTIF('Iteration 2 - Backward-Backward'!A:A, A206) &gt; 0, 1, 0)</f>
        <v>0</v>
      </c>
      <c r="L206" s="7">
        <f>IF(COUNTIF('Iteration 2 - Backward-Forward'!A:A, A206) &gt; 0, 1, 0)</f>
        <v>0</v>
      </c>
      <c r="M206" s="7">
        <f>IF(COUNTIF('Iteration 3 - FFF'!A:A, A206) &gt; 0, 1, 0)</f>
        <v>0</v>
      </c>
      <c r="N206" s="7">
        <f>IF(COUNTIF('Iteration 3 - FFB'!A:A, A206) &gt; 0, 1, 0)</f>
        <v>0</v>
      </c>
      <c r="O206" s="7">
        <f>IF(COUNTIF('Iteration 3 - FBF'!A:A, A206) &gt; 0, 1, 0)</f>
        <v>0</v>
      </c>
      <c r="P206" s="7">
        <f>IF(COUNTIF('Iteration 3 - FBB'!A:A, A206) &gt; 0, 1, 0)</f>
        <v>0</v>
      </c>
      <c r="Q206" s="7">
        <f>IF(COUNTIF('Iteration 3 - BBB'!A:A, A206) &gt; 0, 1, 0)</f>
        <v>0</v>
      </c>
      <c r="R206" s="7">
        <f>IF(COUNTIF('Iteration 3 - BBF'!A:A, A206) &gt; 0, 1, 0)</f>
        <v>0</v>
      </c>
      <c r="S206" s="7">
        <f>IF(COUNTIF('Iteration 3 - BFF'!A:A, A206) &gt; 0, 1, 0)</f>
        <v>0</v>
      </c>
      <c r="T206" s="7">
        <f>IF(COUNTIF('Iteration 3 - BFB'!A:A, A206) &gt; 0, 1, 0)</f>
        <v>0</v>
      </c>
      <c r="U206" s="7">
        <f>IF(COUNTIF('Iteration 4 - FFBB'!A:A, A206) &gt; 0, 1, 0)</f>
        <v>0</v>
      </c>
      <c r="V206" s="7">
        <f>IF(COUNTIF('Iteration 4 - FFBF'!A:A, A206) &gt; 0, 1, 0)</f>
        <v>0</v>
      </c>
      <c r="W206" s="7">
        <f>IF(COUNTIF('Iteration 4 - FBBB'!A:A, A206) &gt; 0, 1, 0)</f>
        <v>0</v>
      </c>
      <c r="X206" s="7"/>
      <c r="Y206" s="7"/>
      <c r="Z206" s="7">
        <v>1</v>
      </c>
    </row>
    <row r="207" spans="1:28" x14ac:dyDescent="0.25">
      <c r="A207" s="7" t="s">
        <v>13773</v>
      </c>
      <c r="B207" s="7" t="s">
        <v>13774</v>
      </c>
      <c r="C207" s="7">
        <v>2024</v>
      </c>
      <c r="D207" s="7" t="s">
        <v>605</v>
      </c>
      <c r="E207" s="7">
        <f t="shared" si="5"/>
        <v>0</v>
      </c>
      <c r="F207" s="7">
        <f>IF(COUNTIF('Start Set'!A:A, A207) &gt; 0, 1, 0)</f>
        <v>0</v>
      </c>
      <c r="G207" s="7">
        <f>IF(COUNTIF('Iteration 1 - Forward'!A:A, A207) &gt; 0, 1, 0)</f>
        <v>0</v>
      </c>
      <c r="H207" s="7">
        <f>IF(COUNTIF('Iteration 1 - Backward'!A:A, A207) &gt; 0, 1, 0)</f>
        <v>0</v>
      </c>
      <c r="I207" s="7">
        <f>IF(COUNTIF('Iteration 2 - Forward-Forward'!A:A, A207) &gt; 0, 1, 0)</f>
        <v>0</v>
      </c>
      <c r="J207" s="7">
        <f>IF(COUNTIF('Iteration 2 - Forward-Backward'!A:A, A207) &gt; 0, 1, 0)</f>
        <v>0</v>
      </c>
      <c r="K207" s="7">
        <f>IF(COUNTIF('Iteration 2 - Backward-Backward'!A:A, A207) &gt; 0, 1, 0)</f>
        <v>0</v>
      </c>
      <c r="L207" s="7">
        <f>IF(COUNTIF('Iteration 2 - Backward-Forward'!A:A, A207) &gt; 0, 1, 0)</f>
        <v>0</v>
      </c>
      <c r="M207" s="7">
        <f>IF(COUNTIF('Iteration 3 - FFF'!A:A, A207) &gt; 0, 1, 0)</f>
        <v>0</v>
      </c>
      <c r="N207" s="7">
        <f>IF(COUNTIF('Iteration 3 - FFB'!A:A, A207) &gt; 0, 1, 0)</f>
        <v>0</v>
      </c>
      <c r="O207" s="7">
        <f>IF(COUNTIF('Iteration 3 - FBF'!A:A, A207) &gt; 0, 1, 0)</f>
        <v>0</v>
      </c>
      <c r="P207" s="7">
        <f>IF(COUNTIF('Iteration 3 - FBB'!A:A, A207) &gt; 0, 1, 0)</f>
        <v>0</v>
      </c>
      <c r="Q207" s="7">
        <f>IF(COUNTIF('Iteration 3 - BBB'!A:A, A207) &gt; 0, 1, 0)</f>
        <v>0</v>
      </c>
      <c r="R207" s="7">
        <f>IF(COUNTIF('Iteration 3 - BBF'!A:A, A207) &gt; 0, 1, 0)</f>
        <v>0</v>
      </c>
      <c r="S207" s="7">
        <f>IF(COUNTIF('Iteration 3 - BFF'!A:A, A207) &gt; 0, 1, 0)</f>
        <v>0</v>
      </c>
      <c r="T207" s="7">
        <f>IF(COUNTIF('Iteration 3 - BFB'!A:A, A207) &gt; 0, 1, 0)</f>
        <v>0</v>
      </c>
      <c r="U207" s="7">
        <f>IF(COUNTIF('Iteration 4 - FFBB'!A:A, A207) &gt; 0, 1, 0)</f>
        <v>0</v>
      </c>
      <c r="V207" s="7">
        <f>IF(COUNTIF('Iteration 4 - FFBF'!A:A, A207) &gt; 0, 1, 0)</f>
        <v>0</v>
      </c>
      <c r="W207" s="7">
        <f>IF(COUNTIF('Iteration 4 - FBBB'!A:A, A207) &gt; 0, 1, 0)</f>
        <v>0</v>
      </c>
      <c r="X207" s="7"/>
      <c r="Y207" s="7"/>
      <c r="Z207" s="7">
        <v>1</v>
      </c>
    </row>
    <row r="208" spans="1:28" x14ac:dyDescent="0.25">
      <c r="A208" s="7" t="s">
        <v>13775</v>
      </c>
      <c r="B208" s="7" t="s">
        <v>13776</v>
      </c>
      <c r="C208" s="7">
        <v>2025</v>
      </c>
      <c r="D208" s="7" t="s">
        <v>13881</v>
      </c>
      <c r="E208" s="7">
        <f t="shared" si="5"/>
        <v>0</v>
      </c>
      <c r="F208" s="7">
        <f>IF(COUNTIF('Start Set'!A:A, A208) &gt; 0, 1, 0)</f>
        <v>0</v>
      </c>
      <c r="G208" s="7">
        <f>IF(COUNTIF('Iteration 1 - Forward'!A:A, A208) &gt; 0, 1, 0)</f>
        <v>0</v>
      </c>
      <c r="H208" s="7">
        <f>IF(COUNTIF('Iteration 1 - Backward'!A:A, A208) &gt; 0, 1, 0)</f>
        <v>0</v>
      </c>
      <c r="I208" s="7">
        <f>IF(COUNTIF('Iteration 2 - Forward-Forward'!A:A, A208) &gt; 0, 1, 0)</f>
        <v>0</v>
      </c>
      <c r="J208" s="7">
        <f>IF(COUNTIF('Iteration 2 - Forward-Backward'!A:A, A208) &gt; 0, 1, 0)</f>
        <v>0</v>
      </c>
      <c r="K208" s="7">
        <f>IF(COUNTIF('Iteration 2 - Backward-Backward'!A:A, A208) &gt; 0, 1, 0)</f>
        <v>0</v>
      </c>
      <c r="L208" s="7">
        <f>IF(COUNTIF('Iteration 2 - Backward-Forward'!A:A, A208) &gt; 0, 1, 0)</f>
        <v>0</v>
      </c>
      <c r="M208" s="7">
        <f>IF(COUNTIF('Iteration 3 - FFF'!A:A, A208) &gt; 0, 1, 0)</f>
        <v>0</v>
      </c>
      <c r="N208" s="7">
        <f>IF(COUNTIF('Iteration 3 - FFB'!A:A, A208) &gt; 0, 1, 0)</f>
        <v>0</v>
      </c>
      <c r="O208" s="7">
        <f>IF(COUNTIF('Iteration 3 - FBF'!A:A, A208) &gt; 0, 1, 0)</f>
        <v>0</v>
      </c>
      <c r="P208" s="7">
        <f>IF(COUNTIF('Iteration 3 - FBB'!A:A, A208) &gt; 0, 1, 0)</f>
        <v>0</v>
      </c>
      <c r="Q208" s="7">
        <f>IF(COUNTIF('Iteration 3 - BBB'!A:A, A208) &gt; 0, 1, 0)</f>
        <v>0</v>
      </c>
      <c r="R208" s="7">
        <f>IF(COUNTIF('Iteration 3 - BBF'!A:A, A208) &gt; 0, 1, 0)</f>
        <v>0</v>
      </c>
      <c r="S208" s="7">
        <f>IF(COUNTIF('Iteration 3 - BFF'!A:A, A208) &gt; 0, 1, 0)</f>
        <v>0</v>
      </c>
      <c r="T208" s="7">
        <f>IF(COUNTIF('Iteration 3 - BFB'!A:A, A208) &gt; 0, 1, 0)</f>
        <v>0</v>
      </c>
      <c r="U208" s="7">
        <f>IF(COUNTIF('Iteration 4 - FFBB'!A:A, A208) &gt; 0, 1, 0)</f>
        <v>0</v>
      </c>
      <c r="V208" s="7">
        <f>IF(COUNTIF('Iteration 4 - FFBF'!A:A, A208) &gt; 0, 1, 0)</f>
        <v>0</v>
      </c>
      <c r="W208" s="7">
        <f>IF(COUNTIF('Iteration 4 - FBBB'!A:A, A208) &gt; 0, 1, 0)</f>
        <v>0</v>
      </c>
      <c r="X208" s="7"/>
      <c r="Y208" s="7"/>
      <c r="Z208" s="7"/>
      <c r="AA208" s="7">
        <v>1</v>
      </c>
    </row>
    <row r="209" spans="1:28" x14ac:dyDescent="0.25">
      <c r="A209" s="7" t="s">
        <v>13777</v>
      </c>
      <c r="B209" s="7" t="s">
        <v>13778</v>
      </c>
      <c r="C209" s="7">
        <v>2023</v>
      </c>
      <c r="D209" s="7" t="s">
        <v>13882</v>
      </c>
      <c r="E209" s="7">
        <f t="shared" si="5"/>
        <v>0</v>
      </c>
      <c r="F209" s="7">
        <f>IF(COUNTIF('Start Set'!A:A, A209) &gt; 0, 1, 0)</f>
        <v>0</v>
      </c>
      <c r="G209" s="7">
        <f>IF(COUNTIF('Iteration 1 - Forward'!A:A, A209) &gt; 0, 1, 0)</f>
        <v>0</v>
      </c>
      <c r="H209" s="7">
        <f>IF(COUNTIF('Iteration 1 - Backward'!A:A, A209) &gt; 0, 1, 0)</f>
        <v>0</v>
      </c>
      <c r="I209" s="7">
        <f>IF(COUNTIF('Iteration 2 - Forward-Forward'!A:A, A209) &gt; 0, 1, 0)</f>
        <v>0</v>
      </c>
      <c r="J209" s="7">
        <f>IF(COUNTIF('Iteration 2 - Forward-Backward'!A:A, A209) &gt; 0, 1, 0)</f>
        <v>0</v>
      </c>
      <c r="K209" s="7">
        <f>IF(COUNTIF('Iteration 2 - Backward-Backward'!A:A, A209) &gt; 0, 1, 0)</f>
        <v>0</v>
      </c>
      <c r="L209" s="7">
        <f>IF(COUNTIF('Iteration 2 - Backward-Forward'!A:A, A209) &gt; 0, 1, 0)</f>
        <v>0</v>
      </c>
      <c r="M209" s="7">
        <f>IF(COUNTIF('Iteration 3 - FFF'!A:A, A209) &gt; 0, 1, 0)</f>
        <v>0</v>
      </c>
      <c r="N209" s="7">
        <f>IF(COUNTIF('Iteration 3 - FFB'!A:A, A209) &gt; 0, 1, 0)</f>
        <v>0</v>
      </c>
      <c r="O209" s="7">
        <f>IF(COUNTIF('Iteration 3 - FBF'!A:A, A209) &gt; 0, 1, 0)</f>
        <v>0</v>
      </c>
      <c r="P209" s="7">
        <f>IF(COUNTIF('Iteration 3 - FBB'!A:A, A209) &gt; 0, 1, 0)</f>
        <v>0</v>
      </c>
      <c r="Q209" s="7">
        <f>IF(COUNTIF('Iteration 3 - BBB'!A:A, A209) &gt; 0, 1, 0)</f>
        <v>0</v>
      </c>
      <c r="R209" s="7">
        <f>IF(COUNTIF('Iteration 3 - BBF'!A:A, A209) &gt; 0, 1, 0)</f>
        <v>0</v>
      </c>
      <c r="S209" s="7">
        <f>IF(COUNTIF('Iteration 3 - BFF'!A:A, A209) &gt; 0, 1, 0)</f>
        <v>0</v>
      </c>
      <c r="T209" s="7">
        <f>IF(COUNTIF('Iteration 3 - BFB'!A:A, A209) &gt; 0, 1, 0)</f>
        <v>0</v>
      </c>
      <c r="U209" s="7">
        <f>IF(COUNTIF('Iteration 4 - FFBB'!A:A, A209) &gt; 0, 1, 0)</f>
        <v>0</v>
      </c>
      <c r="V209" s="7">
        <f>IF(COUNTIF('Iteration 4 - FFBF'!A:A, A209) &gt; 0, 1, 0)</f>
        <v>0</v>
      </c>
      <c r="W209" s="7">
        <f>IF(COUNTIF('Iteration 4 - FBBB'!A:A, A209) &gt; 0, 1, 0)</f>
        <v>0</v>
      </c>
      <c r="X209" s="7"/>
      <c r="Y209" s="7"/>
      <c r="Z209" s="7"/>
      <c r="AA209" s="7"/>
      <c r="AB209" s="7">
        <v>1</v>
      </c>
    </row>
    <row r="210" spans="1:28" x14ac:dyDescent="0.25">
      <c r="A210" s="7" t="s">
        <v>13779</v>
      </c>
      <c r="B210" s="7" t="s">
        <v>13780</v>
      </c>
      <c r="C210" s="7">
        <v>2023</v>
      </c>
      <c r="D210" s="7" t="s">
        <v>13781</v>
      </c>
      <c r="E210" s="7">
        <f t="shared" si="5"/>
        <v>0</v>
      </c>
      <c r="F210" s="7">
        <f>IF(COUNTIF('Start Set'!A:A, A210) &gt; 0, 1, 0)</f>
        <v>0</v>
      </c>
      <c r="G210" s="7">
        <f>IF(COUNTIF('Iteration 1 - Forward'!A:A, A210) &gt; 0, 1, 0)</f>
        <v>0</v>
      </c>
      <c r="H210" s="7">
        <f>IF(COUNTIF('Iteration 1 - Backward'!A:A, A210) &gt; 0, 1, 0)</f>
        <v>0</v>
      </c>
      <c r="I210" s="7">
        <f>IF(COUNTIF('Iteration 2 - Forward-Forward'!A:A, A210) &gt; 0, 1, 0)</f>
        <v>0</v>
      </c>
      <c r="J210" s="7">
        <f>IF(COUNTIF('Iteration 2 - Forward-Backward'!A:A, A210) &gt; 0, 1, 0)</f>
        <v>0</v>
      </c>
      <c r="K210" s="7">
        <f>IF(COUNTIF('Iteration 2 - Backward-Backward'!A:A, A210) &gt; 0, 1, 0)</f>
        <v>0</v>
      </c>
      <c r="L210" s="7">
        <f>IF(COUNTIF('Iteration 2 - Backward-Forward'!A:A, A210) &gt; 0, 1, 0)</f>
        <v>0</v>
      </c>
      <c r="M210" s="7">
        <f>IF(COUNTIF('Iteration 3 - FFF'!A:A, A210) &gt; 0, 1, 0)</f>
        <v>0</v>
      </c>
      <c r="N210" s="7">
        <f>IF(COUNTIF('Iteration 3 - FFB'!A:A, A210) &gt; 0, 1, 0)</f>
        <v>0</v>
      </c>
      <c r="O210" s="7">
        <f>IF(COUNTIF('Iteration 3 - FBF'!A:A, A210) &gt; 0, 1, 0)</f>
        <v>0</v>
      </c>
      <c r="P210" s="7">
        <f>IF(COUNTIF('Iteration 3 - FBB'!A:A, A210) &gt; 0, 1, 0)</f>
        <v>0</v>
      </c>
      <c r="Q210" s="7">
        <f>IF(COUNTIF('Iteration 3 - BBB'!A:A, A210) &gt; 0, 1, 0)</f>
        <v>0</v>
      </c>
      <c r="R210" s="7">
        <f>IF(COUNTIF('Iteration 3 - BBF'!A:A, A210) &gt; 0, 1, 0)</f>
        <v>0</v>
      </c>
      <c r="S210" s="7">
        <f>IF(COUNTIF('Iteration 3 - BFF'!A:A, A210) &gt; 0, 1, 0)</f>
        <v>0</v>
      </c>
      <c r="T210" s="7">
        <f>IF(COUNTIF('Iteration 3 - BFB'!A:A, A210) &gt; 0, 1, 0)</f>
        <v>0</v>
      </c>
      <c r="U210" s="7">
        <f>IF(COUNTIF('Iteration 4 - FFBB'!A:A, A210) &gt; 0, 1, 0)</f>
        <v>0</v>
      </c>
      <c r="V210" s="7">
        <f>IF(COUNTIF('Iteration 4 - FFBF'!A:A, A210) &gt; 0, 1, 0)</f>
        <v>0</v>
      </c>
      <c r="W210" s="7">
        <f>IF(COUNTIF('Iteration 4 - FBBB'!A:A, A210) &gt; 0, 1, 0)</f>
        <v>0</v>
      </c>
      <c r="X210" s="7"/>
      <c r="Y210" s="7"/>
      <c r="Z210" s="7"/>
      <c r="AA210" s="7"/>
      <c r="AB210" s="7">
        <v>1</v>
      </c>
    </row>
    <row r="211" spans="1:28" x14ac:dyDescent="0.25">
      <c r="A211" s="7" t="s">
        <v>13782</v>
      </c>
      <c r="B211" s="7" t="s">
        <v>13783</v>
      </c>
      <c r="C211" s="7">
        <v>2024</v>
      </c>
      <c r="D211" s="7" t="s">
        <v>13883</v>
      </c>
      <c r="E211" s="7">
        <f t="shared" si="5"/>
        <v>0</v>
      </c>
      <c r="F211" s="7">
        <f>IF(COUNTIF('Start Set'!A:A, A211) &gt; 0, 1, 0)</f>
        <v>0</v>
      </c>
      <c r="G211" s="7">
        <f>IF(COUNTIF('Iteration 1 - Forward'!A:A, A211) &gt; 0, 1, 0)</f>
        <v>0</v>
      </c>
      <c r="H211" s="7">
        <f>IF(COUNTIF('Iteration 1 - Backward'!A:A, A211) &gt; 0, 1, 0)</f>
        <v>0</v>
      </c>
      <c r="I211" s="7">
        <f>IF(COUNTIF('Iteration 2 - Forward-Forward'!A:A, A211) &gt; 0, 1, 0)</f>
        <v>0</v>
      </c>
      <c r="J211" s="7">
        <f>IF(COUNTIF('Iteration 2 - Forward-Backward'!A:A, A211) &gt; 0, 1, 0)</f>
        <v>0</v>
      </c>
      <c r="K211" s="7">
        <f>IF(COUNTIF('Iteration 2 - Backward-Backward'!A:A, A211) &gt; 0, 1, 0)</f>
        <v>0</v>
      </c>
      <c r="L211" s="7">
        <f>IF(COUNTIF('Iteration 2 - Backward-Forward'!A:A, A211) &gt; 0, 1, 0)</f>
        <v>0</v>
      </c>
      <c r="M211" s="7">
        <f>IF(COUNTIF('Iteration 3 - FFF'!A:A, A211) &gt; 0, 1, 0)</f>
        <v>0</v>
      </c>
      <c r="N211" s="7">
        <f>IF(COUNTIF('Iteration 3 - FFB'!A:A, A211) &gt; 0, 1, 0)</f>
        <v>0</v>
      </c>
      <c r="O211" s="7">
        <f>IF(COUNTIF('Iteration 3 - FBF'!A:A, A211) &gt; 0, 1, 0)</f>
        <v>0</v>
      </c>
      <c r="P211" s="7">
        <f>IF(COUNTIF('Iteration 3 - FBB'!A:A, A211) &gt; 0, 1, 0)</f>
        <v>0</v>
      </c>
      <c r="Q211" s="7">
        <f>IF(COUNTIF('Iteration 3 - BBB'!A:A, A211) &gt; 0, 1, 0)</f>
        <v>0</v>
      </c>
      <c r="R211" s="7">
        <f>IF(COUNTIF('Iteration 3 - BBF'!A:A, A211) &gt; 0, 1, 0)</f>
        <v>0</v>
      </c>
      <c r="S211" s="7">
        <f>IF(COUNTIF('Iteration 3 - BFF'!A:A, A211) &gt; 0, 1, 0)</f>
        <v>0</v>
      </c>
      <c r="T211" s="7">
        <f>IF(COUNTIF('Iteration 3 - BFB'!A:A, A211) &gt; 0, 1, 0)</f>
        <v>0</v>
      </c>
      <c r="U211" s="7">
        <f>IF(COUNTIF('Iteration 4 - FFBB'!A:A, A211) &gt; 0, 1, 0)</f>
        <v>0</v>
      </c>
      <c r="V211" s="7">
        <f>IF(COUNTIF('Iteration 4 - FFBF'!A:A, A211) &gt; 0, 1, 0)</f>
        <v>0</v>
      </c>
      <c r="W211" s="7">
        <f>IF(COUNTIF('Iteration 4 - FBBB'!A:A, A211) &gt; 0, 1, 0)</f>
        <v>0</v>
      </c>
      <c r="X211" s="7"/>
      <c r="Y211" s="7"/>
      <c r="Z211" s="7"/>
      <c r="AA211" s="7"/>
      <c r="AB211" s="7">
        <v>1</v>
      </c>
    </row>
    <row r="212" spans="1:28" x14ac:dyDescent="0.25">
      <c r="A212" s="7" t="s">
        <v>13784</v>
      </c>
      <c r="B212" s="7" t="s">
        <v>13552</v>
      </c>
      <c r="C212" s="7">
        <v>2021</v>
      </c>
      <c r="D212" s="7" t="s">
        <v>13884</v>
      </c>
      <c r="E212" s="7">
        <f t="shared" ref="E212:E237" si="6">--(ROW(A212)&lt;&gt;MATCH(A212,$A:$A,0))</f>
        <v>0</v>
      </c>
      <c r="F212" s="7">
        <f>IF(COUNTIF('Start Set'!A:A, A212) &gt; 0, 1, 0)</f>
        <v>0</v>
      </c>
      <c r="G212" s="7">
        <f>IF(COUNTIF('Iteration 1 - Forward'!A:A, A212) &gt; 0, 1, 0)</f>
        <v>0</v>
      </c>
      <c r="H212" s="7">
        <f>IF(COUNTIF('Iteration 1 - Backward'!A:A, A212) &gt; 0, 1, 0)</f>
        <v>0</v>
      </c>
      <c r="I212" s="7">
        <f>IF(COUNTIF('Iteration 2 - Forward-Forward'!A:A, A212) &gt; 0, 1, 0)</f>
        <v>0</v>
      </c>
      <c r="J212" s="7">
        <f>IF(COUNTIF('Iteration 2 - Forward-Backward'!A:A, A212) &gt; 0, 1, 0)</f>
        <v>0</v>
      </c>
      <c r="K212" s="7">
        <f>IF(COUNTIF('Iteration 2 - Backward-Backward'!A:A, A212) &gt; 0, 1, 0)</f>
        <v>0</v>
      </c>
      <c r="L212" s="7">
        <f>IF(COUNTIF('Iteration 2 - Backward-Forward'!A:A, A212) &gt; 0, 1, 0)</f>
        <v>0</v>
      </c>
      <c r="M212" s="7">
        <f>IF(COUNTIF('Iteration 3 - FFF'!A:A, A212) &gt; 0, 1, 0)</f>
        <v>0</v>
      </c>
      <c r="N212" s="7">
        <f>IF(COUNTIF('Iteration 3 - FFB'!A:A, A212) &gt; 0, 1, 0)</f>
        <v>0</v>
      </c>
      <c r="O212" s="7">
        <f>IF(COUNTIF('Iteration 3 - FBF'!A:A, A212) &gt; 0, 1, 0)</f>
        <v>0</v>
      </c>
      <c r="P212" s="7">
        <f>IF(COUNTIF('Iteration 3 - FBB'!A:A, A212) &gt; 0, 1, 0)</f>
        <v>0</v>
      </c>
      <c r="Q212" s="7">
        <f>IF(COUNTIF('Iteration 3 - BBB'!A:A, A212) &gt; 0, 1, 0)</f>
        <v>0</v>
      </c>
      <c r="R212" s="7">
        <f>IF(COUNTIF('Iteration 3 - BBF'!A:A, A212) &gt; 0, 1, 0)</f>
        <v>0</v>
      </c>
      <c r="S212" s="7">
        <f>IF(COUNTIF('Iteration 3 - BFF'!A:A, A212) &gt; 0, 1, 0)</f>
        <v>0</v>
      </c>
      <c r="T212" s="7">
        <f>IF(COUNTIF('Iteration 3 - BFB'!A:A, A212) &gt; 0, 1, 0)</f>
        <v>0</v>
      </c>
      <c r="U212" s="7">
        <f>IF(COUNTIF('Iteration 4 - FFBB'!A:A, A212) &gt; 0, 1, 0)</f>
        <v>0</v>
      </c>
      <c r="V212" s="7">
        <f>IF(COUNTIF('Iteration 4 - FFBF'!A:A, A212) &gt; 0, 1, 0)</f>
        <v>0</v>
      </c>
      <c r="W212" s="7">
        <f>IF(COUNTIF('Iteration 4 - FBBB'!A:A, A212) &gt; 0, 1, 0)</f>
        <v>0</v>
      </c>
      <c r="X212" s="7"/>
      <c r="Y212" s="7"/>
      <c r="Z212" s="7"/>
      <c r="AA212" s="7"/>
      <c r="AB212" s="7">
        <v>1</v>
      </c>
    </row>
    <row r="213" spans="1:28" x14ac:dyDescent="0.25">
      <c r="A213" s="7" t="s">
        <v>13785</v>
      </c>
      <c r="B213" s="7" t="s">
        <v>13786</v>
      </c>
      <c r="C213" s="7">
        <v>2021</v>
      </c>
      <c r="D213" s="7" t="s">
        <v>13885</v>
      </c>
      <c r="E213" s="7">
        <f t="shared" si="6"/>
        <v>0</v>
      </c>
      <c r="F213" s="7">
        <f>IF(COUNTIF('Start Set'!A:A, A213) &gt; 0, 1, 0)</f>
        <v>0</v>
      </c>
      <c r="G213" s="7">
        <f>IF(COUNTIF('Iteration 1 - Forward'!A:A, A213) &gt; 0, 1, 0)</f>
        <v>0</v>
      </c>
      <c r="H213" s="7">
        <f>IF(COUNTIF('Iteration 1 - Backward'!A:A, A213) &gt; 0, 1, 0)</f>
        <v>0</v>
      </c>
      <c r="I213" s="7">
        <f>IF(COUNTIF('Iteration 2 - Forward-Forward'!A:A, A213) &gt; 0, 1, 0)</f>
        <v>0</v>
      </c>
      <c r="J213" s="7">
        <f>IF(COUNTIF('Iteration 2 - Forward-Backward'!A:A, A213) &gt; 0, 1, 0)</f>
        <v>0</v>
      </c>
      <c r="K213" s="7">
        <f>IF(COUNTIF('Iteration 2 - Backward-Backward'!A:A, A213) &gt; 0, 1, 0)</f>
        <v>0</v>
      </c>
      <c r="L213" s="7">
        <f>IF(COUNTIF('Iteration 2 - Backward-Forward'!A:A, A213) &gt; 0, 1, 0)</f>
        <v>0</v>
      </c>
      <c r="M213" s="7">
        <f>IF(COUNTIF('Iteration 3 - FFF'!A:A, A213) &gt; 0, 1, 0)</f>
        <v>0</v>
      </c>
      <c r="N213" s="7">
        <f>IF(COUNTIF('Iteration 3 - FFB'!A:A, A213) &gt; 0, 1, 0)</f>
        <v>0</v>
      </c>
      <c r="O213" s="7">
        <f>IF(COUNTIF('Iteration 3 - FBF'!A:A, A213) &gt; 0, 1, 0)</f>
        <v>0</v>
      </c>
      <c r="P213" s="7">
        <f>IF(COUNTIF('Iteration 3 - FBB'!A:A, A213) &gt; 0, 1, 0)</f>
        <v>0</v>
      </c>
      <c r="Q213" s="7">
        <f>IF(COUNTIF('Iteration 3 - BBB'!A:A, A213) &gt; 0, 1, 0)</f>
        <v>0</v>
      </c>
      <c r="R213" s="7">
        <f>IF(COUNTIF('Iteration 3 - BBF'!A:A, A213) &gt; 0, 1, 0)</f>
        <v>0</v>
      </c>
      <c r="S213" s="7">
        <f>IF(COUNTIF('Iteration 3 - BFF'!A:A, A213) &gt; 0, 1, 0)</f>
        <v>0</v>
      </c>
      <c r="T213" s="7">
        <f>IF(COUNTIF('Iteration 3 - BFB'!A:A, A213) &gt; 0, 1, 0)</f>
        <v>0</v>
      </c>
      <c r="U213" s="7">
        <f>IF(COUNTIF('Iteration 4 - FFBB'!A:A, A213) &gt; 0, 1, 0)</f>
        <v>0</v>
      </c>
      <c r="V213" s="7">
        <f>IF(COUNTIF('Iteration 4 - FFBF'!A:A, A213) &gt; 0, 1, 0)</f>
        <v>0</v>
      </c>
      <c r="W213" s="7">
        <f>IF(COUNTIF('Iteration 4 - FBBB'!A:A, A213) &gt; 0, 1, 0)</f>
        <v>0</v>
      </c>
      <c r="X213" s="7"/>
      <c r="Y213" s="7"/>
      <c r="Z213" s="7"/>
      <c r="AA213" s="7"/>
      <c r="AB213" s="7">
        <v>1</v>
      </c>
    </row>
    <row r="214" spans="1:28" x14ac:dyDescent="0.25">
      <c r="A214" s="7" t="s">
        <v>13787</v>
      </c>
      <c r="B214" s="7" t="s">
        <v>13788</v>
      </c>
      <c r="C214" s="7">
        <v>2023</v>
      </c>
      <c r="D214" s="7" t="s">
        <v>12665</v>
      </c>
      <c r="E214" s="7">
        <f t="shared" si="6"/>
        <v>0</v>
      </c>
      <c r="F214" s="7">
        <f>IF(COUNTIF('Start Set'!A:A, A214) &gt; 0, 1, 0)</f>
        <v>0</v>
      </c>
      <c r="G214" s="7">
        <f>IF(COUNTIF('Iteration 1 - Forward'!A:A, A214) &gt; 0, 1, 0)</f>
        <v>0</v>
      </c>
      <c r="H214" s="7">
        <f>IF(COUNTIF('Iteration 1 - Backward'!A:A, A214) &gt; 0, 1, 0)</f>
        <v>0</v>
      </c>
      <c r="I214" s="7">
        <f>IF(COUNTIF('Iteration 2 - Forward-Forward'!A:A, A214) &gt; 0, 1, 0)</f>
        <v>0</v>
      </c>
      <c r="J214" s="7">
        <f>IF(COUNTIF('Iteration 2 - Forward-Backward'!A:A, A214) &gt; 0, 1, 0)</f>
        <v>0</v>
      </c>
      <c r="K214" s="7">
        <f>IF(COUNTIF('Iteration 2 - Backward-Backward'!A:A, A214) &gt; 0, 1, 0)</f>
        <v>0</v>
      </c>
      <c r="L214" s="7">
        <f>IF(COUNTIF('Iteration 2 - Backward-Forward'!A:A, A214) &gt; 0, 1, 0)</f>
        <v>0</v>
      </c>
      <c r="M214" s="7">
        <f>IF(COUNTIF('Iteration 3 - FFF'!A:A, A214) &gt; 0, 1, 0)</f>
        <v>0</v>
      </c>
      <c r="N214" s="7">
        <f>IF(COUNTIF('Iteration 3 - FFB'!A:A, A214) &gt; 0, 1, 0)</f>
        <v>0</v>
      </c>
      <c r="O214" s="7">
        <f>IF(COUNTIF('Iteration 3 - FBF'!A:A, A214) &gt; 0, 1, 0)</f>
        <v>0</v>
      </c>
      <c r="P214" s="7">
        <f>IF(COUNTIF('Iteration 3 - FBB'!A:A, A214) &gt; 0, 1, 0)</f>
        <v>0</v>
      </c>
      <c r="Q214" s="7">
        <f>IF(COUNTIF('Iteration 3 - BBB'!A:A, A214) &gt; 0, 1, 0)</f>
        <v>0</v>
      </c>
      <c r="R214" s="7">
        <f>IF(COUNTIF('Iteration 3 - BBF'!A:A, A214) &gt; 0, 1, 0)</f>
        <v>0</v>
      </c>
      <c r="S214" s="7">
        <f>IF(COUNTIF('Iteration 3 - BFF'!A:A, A214) &gt; 0, 1, 0)</f>
        <v>0</v>
      </c>
      <c r="T214" s="7">
        <f>IF(COUNTIF('Iteration 3 - BFB'!A:A, A214) &gt; 0, 1, 0)</f>
        <v>0</v>
      </c>
      <c r="U214" s="7">
        <f>IF(COUNTIF('Iteration 4 - FFBB'!A:A, A214) &gt; 0, 1, 0)</f>
        <v>0</v>
      </c>
      <c r="V214" s="7">
        <f>IF(COUNTIF('Iteration 4 - FFBF'!A:A, A214) &gt; 0, 1, 0)</f>
        <v>0</v>
      </c>
      <c r="W214" s="7">
        <f>IF(COUNTIF('Iteration 4 - FBBB'!A:A, A214) &gt; 0, 1, 0)</f>
        <v>0</v>
      </c>
      <c r="X214" s="7"/>
      <c r="Y214" s="7">
        <v>1</v>
      </c>
    </row>
    <row r="215" spans="1:28" x14ac:dyDescent="0.25">
      <c r="A215" s="7" t="s">
        <v>13790</v>
      </c>
      <c r="B215" s="7" t="s">
        <v>13791</v>
      </c>
      <c r="C215" s="7">
        <v>2022</v>
      </c>
      <c r="D215" s="7" t="s">
        <v>13886</v>
      </c>
      <c r="E215" s="7">
        <f t="shared" si="6"/>
        <v>0</v>
      </c>
      <c r="F215" s="7">
        <f>IF(COUNTIF('Start Set'!A:A, A215) &gt; 0, 1, 0)</f>
        <v>0</v>
      </c>
      <c r="G215" s="7">
        <f>IF(COUNTIF('Iteration 1 - Forward'!A:A, A215) &gt; 0, 1, 0)</f>
        <v>0</v>
      </c>
      <c r="H215" s="7">
        <f>IF(COUNTIF('Iteration 1 - Backward'!A:A, A215) &gt; 0, 1, 0)</f>
        <v>0</v>
      </c>
      <c r="I215" s="7">
        <f>IF(COUNTIF('Iteration 2 - Forward-Forward'!A:A, A215) &gt; 0, 1, 0)</f>
        <v>0</v>
      </c>
      <c r="J215" s="7">
        <f>IF(COUNTIF('Iteration 2 - Forward-Backward'!A:A, A215) &gt; 0, 1, 0)</f>
        <v>0</v>
      </c>
      <c r="K215" s="7">
        <f>IF(COUNTIF('Iteration 2 - Backward-Backward'!A:A, A215) &gt; 0, 1, 0)</f>
        <v>0</v>
      </c>
      <c r="L215" s="7">
        <f>IF(COUNTIF('Iteration 2 - Backward-Forward'!A:A, A215) &gt; 0, 1, 0)</f>
        <v>0</v>
      </c>
      <c r="M215" s="7">
        <f>IF(COUNTIF('Iteration 3 - FFF'!A:A, A215) &gt; 0, 1, 0)</f>
        <v>0</v>
      </c>
      <c r="N215" s="7">
        <f>IF(COUNTIF('Iteration 3 - FFB'!A:A, A215) &gt; 0, 1, 0)</f>
        <v>0</v>
      </c>
      <c r="O215" s="7">
        <f>IF(COUNTIF('Iteration 3 - FBF'!A:A, A215) &gt; 0, 1, 0)</f>
        <v>0</v>
      </c>
      <c r="P215" s="7">
        <f>IF(COUNTIF('Iteration 3 - FBB'!A:A, A215) &gt; 0, 1, 0)</f>
        <v>0</v>
      </c>
      <c r="Q215" s="7">
        <f>IF(COUNTIF('Iteration 3 - BBB'!A:A, A215) &gt; 0, 1, 0)</f>
        <v>0</v>
      </c>
      <c r="R215" s="7">
        <f>IF(COUNTIF('Iteration 3 - BBF'!A:A, A215) &gt; 0, 1, 0)</f>
        <v>0</v>
      </c>
      <c r="S215" s="7">
        <f>IF(COUNTIF('Iteration 3 - BFF'!A:A, A215) &gt; 0, 1, 0)</f>
        <v>0</v>
      </c>
      <c r="T215" s="7">
        <f>IF(COUNTIF('Iteration 3 - BFB'!A:A, A215) &gt; 0, 1, 0)</f>
        <v>0</v>
      </c>
      <c r="U215" s="7">
        <f>IF(COUNTIF('Iteration 4 - FFBB'!A:A, A215) &gt; 0, 1, 0)</f>
        <v>0</v>
      </c>
      <c r="V215" s="7">
        <f>IF(COUNTIF('Iteration 4 - FFBF'!A:A, A215) &gt; 0, 1, 0)</f>
        <v>0</v>
      </c>
      <c r="W215" s="7">
        <f>IF(COUNTIF('Iteration 4 - FBBB'!A:A, A215) &gt; 0, 1, 0)</f>
        <v>0</v>
      </c>
      <c r="X215" s="7"/>
      <c r="Y215" s="7"/>
      <c r="Z215" s="7"/>
      <c r="AA215" s="7"/>
      <c r="AB215" s="7">
        <v>1</v>
      </c>
    </row>
    <row r="216" spans="1:28" x14ac:dyDescent="0.25">
      <c r="A216" s="7" t="s">
        <v>13792</v>
      </c>
      <c r="B216" s="7" t="s">
        <v>13793</v>
      </c>
      <c r="C216" s="7">
        <v>2022</v>
      </c>
      <c r="D216" s="7" t="s">
        <v>12665</v>
      </c>
      <c r="E216" s="7">
        <f t="shared" si="6"/>
        <v>0</v>
      </c>
      <c r="F216" s="7">
        <f>IF(COUNTIF('Start Set'!A:A, A216) &gt; 0, 1, 0)</f>
        <v>0</v>
      </c>
      <c r="G216" s="7">
        <f>IF(COUNTIF('Iteration 1 - Forward'!A:A, A216) &gt; 0, 1, 0)</f>
        <v>0</v>
      </c>
      <c r="H216" s="7">
        <f>IF(COUNTIF('Iteration 1 - Backward'!A:A, A216) &gt; 0, 1, 0)</f>
        <v>0</v>
      </c>
      <c r="I216" s="7">
        <f>IF(COUNTIF('Iteration 2 - Forward-Forward'!A:A, A216) &gt; 0, 1, 0)</f>
        <v>0</v>
      </c>
      <c r="J216" s="7">
        <f>IF(COUNTIF('Iteration 2 - Forward-Backward'!A:A, A216) &gt; 0, 1, 0)</f>
        <v>0</v>
      </c>
      <c r="K216" s="7">
        <f>IF(COUNTIF('Iteration 2 - Backward-Backward'!A:A, A216) &gt; 0, 1, 0)</f>
        <v>0</v>
      </c>
      <c r="L216" s="7">
        <f>IF(COUNTIF('Iteration 2 - Backward-Forward'!A:A, A216) &gt; 0, 1, 0)</f>
        <v>0</v>
      </c>
      <c r="M216" s="7">
        <f>IF(COUNTIF('Iteration 3 - FFF'!A:A, A216) &gt; 0, 1, 0)</f>
        <v>0</v>
      </c>
      <c r="N216" s="7">
        <f>IF(COUNTIF('Iteration 3 - FFB'!A:A, A216) &gt; 0, 1, 0)</f>
        <v>0</v>
      </c>
      <c r="O216" s="7">
        <f>IF(COUNTIF('Iteration 3 - FBF'!A:A, A216) &gt; 0, 1, 0)</f>
        <v>0</v>
      </c>
      <c r="P216" s="7">
        <f>IF(COUNTIF('Iteration 3 - FBB'!A:A, A216) &gt; 0, 1, 0)</f>
        <v>0</v>
      </c>
      <c r="Q216" s="7">
        <f>IF(COUNTIF('Iteration 3 - BBB'!A:A, A216) &gt; 0, 1, 0)</f>
        <v>0</v>
      </c>
      <c r="R216" s="7">
        <f>IF(COUNTIF('Iteration 3 - BBF'!A:A, A216) &gt; 0, 1, 0)</f>
        <v>0</v>
      </c>
      <c r="S216" s="7">
        <f>IF(COUNTIF('Iteration 3 - BFF'!A:A, A216) &gt; 0, 1, 0)</f>
        <v>0</v>
      </c>
      <c r="T216" s="7">
        <f>IF(COUNTIF('Iteration 3 - BFB'!A:A, A216) &gt; 0, 1, 0)</f>
        <v>0</v>
      </c>
      <c r="U216" s="7">
        <f>IF(COUNTIF('Iteration 4 - FFBB'!A:A, A216) &gt; 0, 1, 0)</f>
        <v>0</v>
      </c>
      <c r="V216" s="7">
        <f>IF(COUNTIF('Iteration 4 - FFBF'!A:A, A216) &gt; 0, 1, 0)</f>
        <v>0</v>
      </c>
      <c r="W216" s="7">
        <f>IF(COUNTIF('Iteration 4 - FBBB'!A:A, A216) &gt; 0, 1, 0)</f>
        <v>0</v>
      </c>
      <c r="X216" s="7"/>
      <c r="Y216" s="7">
        <v>1</v>
      </c>
    </row>
    <row r="217" spans="1:28" x14ac:dyDescent="0.25">
      <c r="A217" s="7" t="s">
        <v>13794</v>
      </c>
      <c r="B217" s="7" t="s">
        <v>13795</v>
      </c>
      <c r="C217" s="7">
        <v>2025</v>
      </c>
      <c r="D217" s="7" t="s">
        <v>13875</v>
      </c>
      <c r="E217" s="7">
        <f t="shared" si="6"/>
        <v>0</v>
      </c>
      <c r="F217" s="7">
        <f>IF(COUNTIF('Start Set'!A:A, A217) &gt; 0, 1, 0)</f>
        <v>0</v>
      </c>
      <c r="G217" s="7">
        <f>IF(COUNTIF('Iteration 1 - Forward'!A:A, A217) &gt; 0, 1, 0)</f>
        <v>0</v>
      </c>
      <c r="H217" s="7">
        <f>IF(COUNTIF('Iteration 1 - Backward'!A:A, A217) &gt; 0, 1, 0)</f>
        <v>0</v>
      </c>
      <c r="I217" s="7">
        <f>IF(COUNTIF('Iteration 2 - Forward-Forward'!A:A, A217) &gt; 0, 1, 0)</f>
        <v>0</v>
      </c>
      <c r="J217" s="7">
        <f>IF(COUNTIF('Iteration 2 - Forward-Backward'!A:A, A217) &gt; 0, 1, 0)</f>
        <v>0</v>
      </c>
      <c r="K217" s="7">
        <f>IF(COUNTIF('Iteration 2 - Backward-Backward'!A:A, A217) &gt; 0, 1, 0)</f>
        <v>0</v>
      </c>
      <c r="L217" s="7">
        <f>IF(COUNTIF('Iteration 2 - Backward-Forward'!A:A, A217) &gt; 0, 1, 0)</f>
        <v>0</v>
      </c>
      <c r="M217" s="7">
        <f>IF(COUNTIF('Iteration 3 - FFF'!A:A, A217) &gt; 0, 1, 0)</f>
        <v>0</v>
      </c>
      <c r="N217" s="7">
        <f>IF(COUNTIF('Iteration 3 - FFB'!A:A, A217) &gt; 0, 1, 0)</f>
        <v>0</v>
      </c>
      <c r="O217" s="7">
        <f>IF(COUNTIF('Iteration 3 - FBF'!A:A, A217) &gt; 0, 1, 0)</f>
        <v>0</v>
      </c>
      <c r="P217" s="7">
        <f>IF(COUNTIF('Iteration 3 - FBB'!A:A, A217) &gt; 0, 1, 0)</f>
        <v>0</v>
      </c>
      <c r="Q217" s="7">
        <f>IF(COUNTIF('Iteration 3 - BBB'!A:A, A217) &gt; 0, 1, 0)</f>
        <v>0</v>
      </c>
      <c r="R217" s="7">
        <f>IF(COUNTIF('Iteration 3 - BBF'!A:A, A217) &gt; 0, 1, 0)</f>
        <v>0</v>
      </c>
      <c r="S217" s="7">
        <f>IF(COUNTIF('Iteration 3 - BFF'!A:A, A217) &gt; 0, 1, 0)</f>
        <v>0</v>
      </c>
      <c r="T217" s="7">
        <f>IF(COUNTIF('Iteration 3 - BFB'!A:A, A217) &gt; 0, 1, 0)</f>
        <v>0</v>
      </c>
      <c r="U217" s="7">
        <f>IF(COUNTIF('Iteration 4 - FFBB'!A:A, A217) &gt; 0, 1, 0)</f>
        <v>0</v>
      </c>
      <c r="V217" s="7">
        <f>IF(COUNTIF('Iteration 4 - FFBF'!A:A, A217) &gt; 0, 1, 0)</f>
        <v>0</v>
      </c>
      <c r="W217" s="7">
        <f>IF(COUNTIF('Iteration 4 - FBBB'!A:A, A217) &gt; 0, 1, 0)</f>
        <v>0</v>
      </c>
      <c r="X217" s="7"/>
      <c r="Y217" s="7"/>
      <c r="Z217" s="7">
        <v>1</v>
      </c>
    </row>
    <row r="218" spans="1:28" x14ac:dyDescent="0.25">
      <c r="A218" s="7" t="s">
        <v>13796</v>
      </c>
      <c r="B218" s="7" t="s">
        <v>13797</v>
      </c>
      <c r="C218" s="7">
        <v>2024</v>
      </c>
      <c r="D218" s="7" t="s">
        <v>13874</v>
      </c>
      <c r="E218" s="7">
        <f t="shared" si="6"/>
        <v>0</v>
      </c>
      <c r="F218" s="7">
        <f>IF(COUNTIF('Start Set'!A:A, A218) &gt; 0, 1, 0)</f>
        <v>0</v>
      </c>
      <c r="G218" s="7">
        <f>IF(COUNTIF('Iteration 1 - Forward'!A:A, A218) &gt; 0, 1, 0)</f>
        <v>0</v>
      </c>
      <c r="H218" s="7">
        <f>IF(COUNTIF('Iteration 1 - Backward'!A:A, A218) &gt; 0, 1, 0)</f>
        <v>0</v>
      </c>
      <c r="I218" s="7">
        <f>IF(COUNTIF('Iteration 2 - Forward-Forward'!A:A, A218) &gt; 0, 1, 0)</f>
        <v>0</v>
      </c>
      <c r="J218" s="7">
        <f>IF(COUNTIF('Iteration 2 - Forward-Backward'!A:A, A218) &gt; 0, 1, 0)</f>
        <v>0</v>
      </c>
      <c r="K218" s="7">
        <f>IF(COUNTIF('Iteration 2 - Backward-Backward'!A:A, A218) &gt; 0, 1, 0)</f>
        <v>0</v>
      </c>
      <c r="L218" s="7">
        <f>IF(COUNTIF('Iteration 2 - Backward-Forward'!A:A, A218) &gt; 0, 1, 0)</f>
        <v>0</v>
      </c>
      <c r="M218" s="7">
        <f>IF(COUNTIF('Iteration 3 - FFF'!A:A, A218) &gt; 0, 1, 0)</f>
        <v>0</v>
      </c>
      <c r="N218" s="7">
        <f>IF(COUNTIF('Iteration 3 - FFB'!A:A, A218) &gt; 0, 1, 0)</f>
        <v>0</v>
      </c>
      <c r="O218" s="7">
        <f>IF(COUNTIF('Iteration 3 - FBF'!A:A, A218) &gt; 0, 1, 0)</f>
        <v>0</v>
      </c>
      <c r="P218" s="7">
        <f>IF(COUNTIF('Iteration 3 - FBB'!A:A, A218) &gt; 0, 1, 0)</f>
        <v>0</v>
      </c>
      <c r="Q218" s="7">
        <f>IF(COUNTIF('Iteration 3 - BBB'!A:A, A218) &gt; 0, 1, 0)</f>
        <v>0</v>
      </c>
      <c r="R218" s="7">
        <f>IF(COUNTIF('Iteration 3 - BBF'!A:A, A218) &gt; 0, 1, 0)</f>
        <v>0</v>
      </c>
      <c r="S218" s="7">
        <f>IF(COUNTIF('Iteration 3 - BFF'!A:A, A218) &gt; 0, 1, 0)</f>
        <v>0</v>
      </c>
      <c r="T218" s="7">
        <f>IF(COUNTIF('Iteration 3 - BFB'!A:A, A218) &gt; 0, 1, 0)</f>
        <v>0</v>
      </c>
      <c r="U218" s="7">
        <f>IF(COUNTIF('Iteration 4 - FFBB'!A:A, A218) &gt; 0, 1, 0)</f>
        <v>0</v>
      </c>
      <c r="V218" s="7">
        <f>IF(COUNTIF('Iteration 4 - FFBF'!A:A, A218) &gt; 0, 1, 0)</f>
        <v>0</v>
      </c>
      <c r="W218" s="7">
        <f>IF(COUNTIF('Iteration 4 - FBBB'!A:A, A218) &gt; 0, 1, 0)</f>
        <v>0</v>
      </c>
      <c r="X218" s="7"/>
      <c r="Y218" s="7"/>
      <c r="Z218" s="7">
        <v>1</v>
      </c>
    </row>
    <row r="219" spans="1:28" x14ac:dyDescent="0.25">
      <c r="A219" s="7" t="s">
        <v>13798</v>
      </c>
      <c r="B219" s="7" t="s">
        <v>13799</v>
      </c>
      <c r="C219" s="7">
        <v>2022</v>
      </c>
      <c r="D219" s="7" t="s">
        <v>13873</v>
      </c>
      <c r="E219" s="7">
        <f t="shared" si="6"/>
        <v>0</v>
      </c>
      <c r="F219" s="7">
        <f>IF(COUNTIF('Start Set'!A:A, A219) &gt; 0, 1, 0)</f>
        <v>0</v>
      </c>
      <c r="G219" s="7">
        <f>IF(COUNTIF('Iteration 1 - Forward'!A:A, A219) &gt; 0, 1, 0)</f>
        <v>0</v>
      </c>
      <c r="H219" s="7">
        <f>IF(COUNTIF('Iteration 1 - Backward'!A:A, A219) &gt; 0, 1, 0)</f>
        <v>0</v>
      </c>
      <c r="I219" s="7">
        <f>IF(COUNTIF('Iteration 2 - Forward-Forward'!A:A, A219) &gt; 0, 1, 0)</f>
        <v>0</v>
      </c>
      <c r="J219" s="7">
        <f>IF(COUNTIF('Iteration 2 - Forward-Backward'!A:A, A219) &gt; 0, 1, 0)</f>
        <v>0</v>
      </c>
      <c r="K219" s="7">
        <f>IF(COUNTIF('Iteration 2 - Backward-Backward'!A:A, A219) &gt; 0, 1, 0)</f>
        <v>0</v>
      </c>
      <c r="L219" s="7">
        <f>IF(COUNTIF('Iteration 2 - Backward-Forward'!A:A, A219) &gt; 0, 1, 0)</f>
        <v>0</v>
      </c>
      <c r="M219" s="7">
        <f>IF(COUNTIF('Iteration 3 - FFF'!A:A, A219) &gt; 0, 1, 0)</f>
        <v>0</v>
      </c>
      <c r="N219" s="7">
        <f>IF(COUNTIF('Iteration 3 - FFB'!A:A, A219) &gt; 0, 1, 0)</f>
        <v>0</v>
      </c>
      <c r="O219" s="7">
        <f>IF(COUNTIF('Iteration 3 - FBF'!A:A, A219) &gt; 0, 1, 0)</f>
        <v>0</v>
      </c>
      <c r="P219" s="7">
        <f>IF(COUNTIF('Iteration 3 - FBB'!A:A, A219) &gt; 0, 1, 0)</f>
        <v>0</v>
      </c>
      <c r="Q219" s="7">
        <f>IF(COUNTIF('Iteration 3 - BBB'!A:A, A219) &gt; 0, 1, 0)</f>
        <v>0</v>
      </c>
      <c r="R219" s="7">
        <f>IF(COUNTIF('Iteration 3 - BBF'!A:A, A219) &gt; 0, 1, 0)</f>
        <v>0</v>
      </c>
      <c r="S219" s="7">
        <f>IF(COUNTIF('Iteration 3 - BFF'!A:A, A219) &gt; 0, 1, 0)</f>
        <v>0</v>
      </c>
      <c r="T219" s="7">
        <f>IF(COUNTIF('Iteration 3 - BFB'!A:A, A219) &gt; 0, 1, 0)</f>
        <v>0</v>
      </c>
      <c r="U219" s="7">
        <f>IF(COUNTIF('Iteration 4 - FFBB'!A:A, A219) &gt; 0, 1, 0)</f>
        <v>0</v>
      </c>
      <c r="V219" s="7">
        <f>IF(COUNTIF('Iteration 4 - FFBF'!A:A, A219) &gt; 0, 1, 0)</f>
        <v>0</v>
      </c>
      <c r="W219" s="7">
        <f>IF(COUNTIF('Iteration 4 - FBBB'!A:A, A219) &gt; 0, 1, 0)</f>
        <v>0</v>
      </c>
      <c r="X219" s="7"/>
      <c r="Y219" s="7">
        <v>1</v>
      </c>
    </row>
    <row r="220" spans="1:28" x14ac:dyDescent="0.25">
      <c r="A220" s="7" t="s">
        <v>13800</v>
      </c>
      <c r="B220" s="7" t="s">
        <v>13801</v>
      </c>
      <c r="C220" s="7">
        <v>2024</v>
      </c>
      <c r="D220" s="7" t="s">
        <v>13872</v>
      </c>
      <c r="E220" s="7">
        <f t="shared" si="6"/>
        <v>0</v>
      </c>
      <c r="F220" s="7">
        <f>IF(COUNTIF('Start Set'!A:A, A220) &gt; 0, 1, 0)</f>
        <v>0</v>
      </c>
      <c r="G220" s="7">
        <f>IF(COUNTIF('Iteration 1 - Forward'!A:A, A220) &gt; 0, 1, 0)</f>
        <v>0</v>
      </c>
      <c r="H220" s="7">
        <f>IF(COUNTIF('Iteration 1 - Backward'!A:A, A220) &gt; 0, 1, 0)</f>
        <v>0</v>
      </c>
      <c r="I220" s="7">
        <f>IF(COUNTIF('Iteration 2 - Forward-Forward'!A:A, A220) &gt; 0, 1, 0)</f>
        <v>0</v>
      </c>
      <c r="J220" s="7">
        <f>IF(COUNTIF('Iteration 2 - Forward-Backward'!A:A, A220) &gt; 0, 1, 0)</f>
        <v>0</v>
      </c>
      <c r="K220" s="7">
        <f>IF(COUNTIF('Iteration 2 - Backward-Backward'!A:A, A220) &gt; 0, 1, 0)</f>
        <v>0</v>
      </c>
      <c r="L220" s="7">
        <f>IF(COUNTIF('Iteration 2 - Backward-Forward'!A:A, A220) &gt; 0, 1, 0)</f>
        <v>0</v>
      </c>
      <c r="M220" s="7">
        <f>IF(COUNTIF('Iteration 3 - FFF'!A:A, A220) &gt; 0, 1, 0)</f>
        <v>0</v>
      </c>
      <c r="N220" s="7">
        <f>IF(COUNTIF('Iteration 3 - FFB'!A:A, A220) &gt; 0, 1, 0)</f>
        <v>0</v>
      </c>
      <c r="O220" s="7">
        <f>IF(COUNTIF('Iteration 3 - FBF'!A:A, A220) &gt; 0, 1, 0)</f>
        <v>0</v>
      </c>
      <c r="P220" s="7">
        <f>IF(COUNTIF('Iteration 3 - FBB'!A:A, A220) &gt; 0, 1, 0)</f>
        <v>0</v>
      </c>
      <c r="Q220" s="7">
        <f>IF(COUNTIF('Iteration 3 - BBB'!A:A, A220) &gt; 0, 1, 0)</f>
        <v>0</v>
      </c>
      <c r="R220" s="7">
        <f>IF(COUNTIF('Iteration 3 - BBF'!A:A, A220) &gt; 0, 1, 0)</f>
        <v>0</v>
      </c>
      <c r="S220" s="7">
        <f>IF(COUNTIF('Iteration 3 - BFF'!A:A, A220) &gt; 0, 1, 0)</f>
        <v>0</v>
      </c>
      <c r="T220" s="7">
        <f>IF(COUNTIF('Iteration 3 - BFB'!A:A, A220) &gt; 0, 1, 0)</f>
        <v>0</v>
      </c>
      <c r="U220" s="7">
        <f>IF(COUNTIF('Iteration 4 - FFBB'!A:A, A220) &gt; 0, 1, 0)</f>
        <v>0</v>
      </c>
      <c r="V220" s="7">
        <f>IF(COUNTIF('Iteration 4 - FFBF'!A:A, A220) &gt; 0, 1, 0)</f>
        <v>0</v>
      </c>
      <c r="W220" s="7">
        <f>IF(COUNTIF('Iteration 4 - FBBB'!A:A, A220) &gt; 0, 1, 0)</f>
        <v>0</v>
      </c>
      <c r="X220" s="7"/>
      <c r="Y220" s="7">
        <v>1</v>
      </c>
    </row>
    <row r="221" spans="1:28" x14ac:dyDescent="0.25">
      <c r="A221" s="7" t="s">
        <v>13806</v>
      </c>
      <c r="B221" s="7" t="s">
        <v>13807</v>
      </c>
      <c r="C221" s="7">
        <v>2023</v>
      </c>
      <c r="D221" s="7" t="s">
        <v>12665</v>
      </c>
      <c r="E221" s="7">
        <f t="shared" si="6"/>
        <v>0</v>
      </c>
      <c r="F221" s="7">
        <f>IF(COUNTIF('Start Set'!A:A, A221) &gt; 0, 1, 0)</f>
        <v>0</v>
      </c>
      <c r="G221" s="7">
        <f>IF(COUNTIF('Iteration 1 - Forward'!A:A, A221) &gt; 0, 1, 0)</f>
        <v>0</v>
      </c>
      <c r="H221" s="7">
        <f>IF(COUNTIF('Iteration 1 - Backward'!A:A, A221) &gt; 0, 1, 0)</f>
        <v>0</v>
      </c>
      <c r="I221" s="7">
        <f>IF(COUNTIF('Iteration 2 - Forward-Forward'!A:A, A221) &gt; 0, 1, 0)</f>
        <v>0</v>
      </c>
      <c r="J221" s="7">
        <f>IF(COUNTIF('Iteration 2 - Forward-Backward'!A:A, A221) &gt; 0, 1, 0)</f>
        <v>0</v>
      </c>
      <c r="K221" s="7">
        <f>IF(COUNTIF('Iteration 2 - Backward-Backward'!A:A, A221) &gt; 0, 1, 0)</f>
        <v>0</v>
      </c>
      <c r="L221" s="7">
        <f>IF(COUNTIF('Iteration 2 - Backward-Forward'!A:A, A221) &gt; 0, 1, 0)</f>
        <v>0</v>
      </c>
      <c r="M221" s="7">
        <f>IF(COUNTIF('Iteration 3 - FFF'!A:A, A221) &gt; 0, 1, 0)</f>
        <v>0</v>
      </c>
      <c r="N221" s="7">
        <f>IF(COUNTIF('Iteration 3 - FFB'!A:A, A221) &gt; 0, 1, 0)</f>
        <v>0</v>
      </c>
      <c r="O221" s="7">
        <f>IF(COUNTIF('Iteration 3 - FBF'!A:A, A221) &gt; 0, 1, 0)</f>
        <v>0</v>
      </c>
      <c r="P221" s="7">
        <f>IF(COUNTIF('Iteration 3 - FBB'!A:A, A221) &gt; 0, 1, 0)</f>
        <v>0</v>
      </c>
      <c r="Q221" s="7">
        <f>IF(COUNTIF('Iteration 3 - BBB'!A:A, A221) &gt; 0, 1, 0)</f>
        <v>0</v>
      </c>
      <c r="R221" s="7">
        <f>IF(COUNTIF('Iteration 3 - BBF'!A:A, A221) &gt; 0, 1, 0)</f>
        <v>0</v>
      </c>
      <c r="S221" s="7">
        <f>IF(COUNTIF('Iteration 3 - BFF'!A:A, A221) &gt; 0, 1, 0)</f>
        <v>0</v>
      </c>
      <c r="T221" s="7">
        <f>IF(COUNTIF('Iteration 3 - BFB'!A:A, A221) &gt; 0, 1, 0)</f>
        <v>0</v>
      </c>
      <c r="U221" s="7">
        <f>IF(COUNTIF('Iteration 4 - FFBB'!A:A, A221) &gt; 0, 1, 0)</f>
        <v>0</v>
      </c>
      <c r="V221" s="7">
        <f>IF(COUNTIF('Iteration 4 - FFBF'!A:A, A221) &gt; 0, 1, 0)</f>
        <v>0</v>
      </c>
      <c r="W221" s="7">
        <f>IF(COUNTIF('Iteration 4 - FBBB'!A:A, A221) &gt; 0, 1, 0)</f>
        <v>0</v>
      </c>
      <c r="X221" s="7"/>
      <c r="Y221" s="7">
        <v>1</v>
      </c>
    </row>
    <row r="222" spans="1:28" x14ac:dyDescent="0.25">
      <c r="A222" s="7" t="s">
        <v>13808</v>
      </c>
      <c r="B222" s="7" t="s">
        <v>13809</v>
      </c>
      <c r="C222" s="7">
        <v>2024</v>
      </c>
      <c r="D222" s="7" t="s">
        <v>13871</v>
      </c>
      <c r="E222" s="7">
        <f t="shared" si="6"/>
        <v>0</v>
      </c>
      <c r="F222" s="7">
        <f>IF(COUNTIF('Start Set'!A:A, A222) &gt; 0, 1, 0)</f>
        <v>0</v>
      </c>
      <c r="G222" s="7">
        <f>IF(COUNTIF('Iteration 1 - Forward'!A:A, A222) &gt; 0, 1, 0)</f>
        <v>0</v>
      </c>
      <c r="H222" s="7">
        <f>IF(COUNTIF('Iteration 1 - Backward'!A:A, A222) &gt; 0, 1, 0)</f>
        <v>0</v>
      </c>
      <c r="I222" s="7">
        <f>IF(COUNTIF('Iteration 2 - Forward-Forward'!A:A, A222) &gt; 0, 1, 0)</f>
        <v>0</v>
      </c>
      <c r="J222" s="7">
        <f>IF(COUNTIF('Iteration 2 - Forward-Backward'!A:A, A222) &gt; 0, 1, 0)</f>
        <v>0</v>
      </c>
      <c r="K222" s="7">
        <f>IF(COUNTIF('Iteration 2 - Backward-Backward'!A:A, A222) &gt; 0, 1, 0)</f>
        <v>0</v>
      </c>
      <c r="L222" s="7">
        <f>IF(COUNTIF('Iteration 2 - Backward-Forward'!A:A, A222) &gt; 0, 1, 0)</f>
        <v>0</v>
      </c>
      <c r="M222" s="7">
        <f>IF(COUNTIF('Iteration 3 - FFF'!A:A, A222) &gt; 0, 1, 0)</f>
        <v>0</v>
      </c>
      <c r="N222" s="7">
        <f>IF(COUNTIF('Iteration 3 - FFB'!A:A, A222) &gt; 0, 1, 0)</f>
        <v>0</v>
      </c>
      <c r="O222" s="7">
        <f>IF(COUNTIF('Iteration 3 - FBF'!A:A, A222) &gt; 0, 1, 0)</f>
        <v>0</v>
      </c>
      <c r="P222" s="7">
        <f>IF(COUNTIF('Iteration 3 - FBB'!A:A, A222) &gt; 0, 1, 0)</f>
        <v>0</v>
      </c>
      <c r="Q222" s="7">
        <f>IF(COUNTIF('Iteration 3 - BBB'!A:A, A222) &gt; 0, 1, 0)</f>
        <v>0</v>
      </c>
      <c r="R222" s="7">
        <f>IF(COUNTIF('Iteration 3 - BBF'!A:A, A222) &gt; 0, 1, 0)</f>
        <v>0</v>
      </c>
      <c r="S222" s="7">
        <f>IF(COUNTIF('Iteration 3 - BFF'!A:A, A222) &gt; 0, 1, 0)</f>
        <v>0</v>
      </c>
      <c r="T222" s="7">
        <f>IF(COUNTIF('Iteration 3 - BFB'!A:A, A222) &gt; 0, 1, 0)</f>
        <v>0</v>
      </c>
      <c r="U222" s="7">
        <f>IF(COUNTIF('Iteration 4 - FFBB'!A:A, A222) &gt; 0, 1, 0)</f>
        <v>0</v>
      </c>
      <c r="V222" s="7">
        <f>IF(COUNTIF('Iteration 4 - FFBF'!A:A, A222) &gt; 0, 1, 0)</f>
        <v>0</v>
      </c>
      <c r="W222" s="7">
        <f>IF(COUNTIF('Iteration 4 - FBBB'!A:A, A222) &gt; 0, 1, 0)</f>
        <v>0</v>
      </c>
      <c r="X222" s="7"/>
      <c r="Y222" s="7"/>
      <c r="Z222" s="7">
        <v>1</v>
      </c>
    </row>
    <row r="223" spans="1:28" x14ac:dyDescent="0.25">
      <c r="A223" s="7" t="s">
        <v>13810</v>
      </c>
      <c r="B223" s="7" t="s">
        <v>13811</v>
      </c>
      <c r="C223" s="7">
        <v>2024</v>
      </c>
      <c r="D223" s="7" t="s">
        <v>12665</v>
      </c>
      <c r="E223" s="7">
        <f t="shared" si="6"/>
        <v>0</v>
      </c>
      <c r="F223" s="7">
        <f>IF(COUNTIF('Start Set'!A:A, A223) &gt; 0, 1, 0)</f>
        <v>0</v>
      </c>
      <c r="G223" s="7">
        <f>IF(COUNTIF('Iteration 1 - Forward'!A:A, A223) &gt; 0, 1, 0)</f>
        <v>0</v>
      </c>
      <c r="H223" s="7">
        <f>IF(COUNTIF('Iteration 1 - Backward'!A:A, A223) &gt; 0, 1, 0)</f>
        <v>0</v>
      </c>
      <c r="I223" s="7">
        <f>IF(COUNTIF('Iteration 2 - Forward-Forward'!A:A, A223) &gt; 0, 1, 0)</f>
        <v>0</v>
      </c>
      <c r="J223" s="7">
        <f>IF(COUNTIF('Iteration 2 - Forward-Backward'!A:A, A223) &gt; 0, 1, 0)</f>
        <v>0</v>
      </c>
      <c r="K223" s="7">
        <f>IF(COUNTIF('Iteration 2 - Backward-Backward'!A:A, A223) &gt; 0, 1, 0)</f>
        <v>0</v>
      </c>
      <c r="L223" s="7">
        <f>IF(COUNTIF('Iteration 2 - Backward-Forward'!A:A, A223) &gt; 0, 1, 0)</f>
        <v>0</v>
      </c>
      <c r="M223" s="7">
        <f>IF(COUNTIF('Iteration 3 - FFF'!A:A, A223) &gt; 0, 1, 0)</f>
        <v>0</v>
      </c>
      <c r="N223" s="7">
        <f>IF(COUNTIF('Iteration 3 - FFB'!A:A, A223) &gt; 0, 1, 0)</f>
        <v>0</v>
      </c>
      <c r="O223" s="7">
        <f>IF(COUNTIF('Iteration 3 - FBF'!A:A, A223) &gt; 0, 1, 0)</f>
        <v>0</v>
      </c>
      <c r="P223" s="7">
        <f>IF(COUNTIF('Iteration 3 - FBB'!A:A, A223) &gt; 0, 1, 0)</f>
        <v>0</v>
      </c>
      <c r="Q223" s="7">
        <f>IF(COUNTIF('Iteration 3 - BBB'!A:A, A223) &gt; 0, 1, 0)</f>
        <v>0</v>
      </c>
      <c r="R223" s="7">
        <f>IF(COUNTIF('Iteration 3 - BBF'!A:A, A223) &gt; 0, 1, 0)</f>
        <v>0</v>
      </c>
      <c r="S223" s="7">
        <f>IF(COUNTIF('Iteration 3 - BFF'!A:A, A223) &gt; 0, 1, 0)</f>
        <v>0</v>
      </c>
      <c r="T223" s="7">
        <f>IF(COUNTIF('Iteration 3 - BFB'!A:A, A223) &gt; 0, 1, 0)</f>
        <v>0</v>
      </c>
      <c r="U223" s="7">
        <f>IF(COUNTIF('Iteration 4 - FFBB'!A:A, A223) &gt; 0, 1, 0)</f>
        <v>0</v>
      </c>
      <c r="V223" s="7">
        <f>IF(COUNTIF('Iteration 4 - FFBF'!A:A, A223) &gt; 0, 1, 0)</f>
        <v>0</v>
      </c>
      <c r="W223" s="7">
        <f>IF(COUNTIF('Iteration 4 - FBBB'!A:A, A223) &gt; 0, 1, 0)</f>
        <v>0</v>
      </c>
      <c r="X223" s="7"/>
      <c r="Y223" s="7">
        <v>1</v>
      </c>
    </row>
    <row r="224" spans="1:28" x14ac:dyDescent="0.25">
      <c r="A224" s="7" t="s">
        <v>13814</v>
      </c>
      <c r="B224" s="7" t="s">
        <v>13815</v>
      </c>
      <c r="C224" s="7">
        <v>2025</v>
      </c>
      <c r="D224" s="7" t="s">
        <v>4192</v>
      </c>
      <c r="E224" s="7">
        <f t="shared" si="6"/>
        <v>0</v>
      </c>
      <c r="F224" s="7">
        <f>IF(COUNTIF('Start Set'!A:A, A224) &gt; 0, 1, 0)</f>
        <v>0</v>
      </c>
      <c r="G224" s="7">
        <f>IF(COUNTIF('Iteration 1 - Forward'!A:A, A224) &gt; 0, 1, 0)</f>
        <v>0</v>
      </c>
      <c r="H224" s="7">
        <f>IF(COUNTIF('Iteration 1 - Backward'!A:A, A224) &gt; 0, 1, 0)</f>
        <v>0</v>
      </c>
      <c r="I224" s="7">
        <f>IF(COUNTIF('Iteration 2 - Forward-Forward'!A:A, A224) &gt; 0, 1, 0)</f>
        <v>0</v>
      </c>
      <c r="J224" s="7">
        <f>IF(COUNTIF('Iteration 2 - Forward-Backward'!A:A, A224) &gt; 0, 1, 0)</f>
        <v>0</v>
      </c>
      <c r="K224" s="7">
        <f>IF(COUNTIF('Iteration 2 - Backward-Backward'!A:A, A224) &gt; 0, 1, 0)</f>
        <v>0</v>
      </c>
      <c r="L224" s="7">
        <f>IF(COUNTIF('Iteration 2 - Backward-Forward'!A:A, A224) &gt; 0, 1, 0)</f>
        <v>0</v>
      </c>
      <c r="M224" s="7">
        <f>IF(COUNTIF('Iteration 3 - FFF'!A:A, A224) &gt; 0, 1, 0)</f>
        <v>0</v>
      </c>
      <c r="N224" s="7">
        <f>IF(COUNTIF('Iteration 3 - FFB'!A:A, A224) &gt; 0, 1, 0)</f>
        <v>0</v>
      </c>
      <c r="O224" s="7">
        <f>IF(COUNTIF('Iteration 3 - FBF'!A:A, A224) &gt; 0, 1, 0)</f>
        <v>0</v>
      </c>
      <c r="P224" s="7">
        <f>IF(COUNTIF('Iteration 3 - FBB'!A:A, A224) &gt; 0, 1, 0)</f>
        <v>0</v>
      </c>
      <c r="Q224" s="7">
        <f>IF(COUNTIF('Iteration 3 - BBB'!A:A, A224) &gt; 0, 1, 0)</f>
        <v>0</v>
      </c>
      <c r="R224" s="7">
        <f>IF(COUNTIF('Iteration 3 - BBF'!A:A, A224) &gt; 0, 1, 0)</f>
        <v>0</v>
      </c>
      <c r="S224" s="7">
        <f>IF(COUNTIF('Iteration 3 - BFF'!A:A, A224) &gt; 0, 1, 0)</f>
        <v>0</v>
      </c>
      <c r="T224" s="7">
        <f>IF(COUNTIF('Iteration 3 - BFB'!A:A, A224) &gt; 0, 1, 0)</f>
        <v>0</v>
      </c>
      <c r="U224" s="7">
        <f>IF(COUNTIF('Iteration 4 - FFBB'!A:A, A224) &gt; 0, 1, 0)</f>
        <v>0</v>
      </c>
      <c r="V224" s="7">
        <f>IF(COUNTIF('Iteration 4 - FFBF'!A:A, A224) &gt; 0, 1, 0)</f>
        <v>0</v>
      </c>
      <c r="W224" s="7">
        <f>IF(COUNTIF('Iteration 4 - FBBB'!A:A, A224) &gt; 0, 1, 0)</f>
        <v>0</v>
      </c>
      <c r="X224" s="7"/>
      <c r="Y224" s="7">
        <v>1</v>
      </c>
    </row>
    <row r="225" spans="1:29" x14ac:dyDescent="0.25">
      <c r="A225" s="7" t="s">
        <v>13821</v>
      </c>
      <c r="B225" s="7" t="s">
        <v>13822</v>
      </c>
      <c r="C225" s="7">
        <v>2024</v>
      </c>
      <c r="D225" s="7" t="s">
        <v>13870</v>
      </c>
      <c r="E225" s="7">
        <f t="shared" si="6"/>
        <v>0</v>
      </c>
      <c r="F225" s="7">
        <f>IF(COUNTIF('Start Set'!A:A, A225) &gt; 0, 1, 0)</f>
        <v>0</v>
      </c>
      <c r="G225" s="7">
        <f>IF(COUNTIF('Iteration 1 - Forward'!A:A, A225) &gt; 0, 1, 0)</f>
        <v>0</v>
      </c>
      <c r="H225" s="7">
        <f>IF(COUNTIF('Iteration 1 - Backward'!A:A, A225) &gt; 0, 1, 0)</f>
        <v>0</v>
      </c>
      <c r="I225" s="7">
        <f>IF(COUNTIF('Iteration 2 - Forward-Forward'!A:A, A225) &gt; 0, 1, 0)</f>
        <v>0</v>
      </c>
      <c r="J225" s="7">
        <f>IF(COUNTIF('Iteration 2 - Forward-Backward'!A:A, A225) &gt; 0, 1, 0)</f>
        <v>0</v>
      </c>
      <c r="K225" s="7">
        <f>IF(COUNTIF('Iteration 2 - Backward-Backward'!A:A, A225) &gt; 0, 1, 0)</f>
        <v>0</v>
      </c>
      <c r="L225" s="7">
        <f>IF(COUNTIF('Iteration 2 - Backward-Forward'!A:A, A225) &gt; 0, 1, 0)</f>
        <v>0</v>
      </c>
      <c r="M225" s="7">
        <f>IF(COUNTIF('Iteration 3 - FFF'!A:A, A225) &gt; 0, 1, 0)</f>
        <v>0</v>
      </c>
      <c r="N225" s="7">
        <f>IF(COUNTIF('Iteration 3 - FFB'!A:A, A225) &gt; 0, 1, 0)</f>
        <v>0</v>
      </c>
      <c r="O225" s="7">
        <f>IF(COUNTIF('Iteration 3 - FBF'!A:A, A225) &gt; 0, 1, 0)</f>
        <v>0</v>
      </c>
      <c r="P225" s="7">
        <f>IF(COUNTIF('Iteration 3 - FBB'!A:A, A225) &gt; 0, 1, 0)</f>
        <v>0</v>
      </c>
      <c r="Q225" s="7">
        <f>IF(COUNTIF('Iteration 3 - BBB'!A:A, A225) &gt; 0, 1, 0)</f>
        <v>0</v>
      </c>
      <c r="R225" s="7">
        <f>IF(COUNTIF('Iteration 3 - BBF'!A:A, A225) &gt; 0, 1, 0)</f>
        <v>0</v>
      </c>
      <c r="S225" s="7">
        <f>IF(COUNTIF('Iteration 3 - BFF'!A:A, A225) &gt; 0, 1, 0)</f>
        <v>0</v>
      </c>
      <c r="T225" s="7">
        <f>IF(COUNTIF('Iteration 3 - BFB'!A:A, A225) &gt; 0, 1, 0)</f>
        <v>0</v>
      </c>
      <c r="U225" s="7">
        <f>IF(COUNTIF('Iteration 4 - FFBB'!A:A, A225) &gt; 0, 1, 0)</f>
        <v>0</v>
      </c>
      <c r="V225" s="7">
        <f>IF(COUNTIF('Iteration 4 - FFBF'!A:A, A225) &gt; 0, 1, 0)</f>
        <v>0</v>
      </c>
      <c r="W225" s="7">
        <f>IF(COUNTIF('Iteration 4 - FBBB'!A:A, A225) &gt; 0, 1, 0)</f>
        <v>0</v>
      </c>
      <c r="X225" s="7"/>
      <c r="Y225" s="7"/>
      <c r="Z225" s="7"/>
      <c r="AA225" s="7"/>
      <c r="AB225" s="7">
        <v>1</v>
      </c>
    </row>
    <row r="226" spans="1:29" x14ac:dyDescent="0.25">
      <c r="A226" s="7" t="s">
        <v>13834</v>
      </c>
      <c r="B226" s="7" t="s">
        <v>13835</v>
      </c>
      <c r="C226" s="7">
        <v>2023</v>
      </c>
      <c r="D226" s="7" t="s">
        <v>13836</v>
      </c>
      <c r="E226" s="7">
        <f t="shared" si="6"/>
        <v>0</v>
      </c>
      <c r="F226" s="7">
        <f>IF(COUNTIF('Start Set'!A:A, A226) &gt; 0, 1, 0)</f>
        <v>0</v>
      </c>
      <c r="G226" s="7">
        <f>IF(COUNTIF('Iteration 1 - Forward'!A:A, A226) &gt; 0, 1, 0)</f>
        <v>0</v>
      </c>
      <c r="H226" s="7">
        <f>IF(COUNTIF('Iteration 1 - Backward'!A:A, A226) &gt; 0, 1, 0)</f>
        <v>0</v>
      </c>
      <c r="I226" s="7">
        <f>IF(COUNTIF('Iteration 2 - Forward-Forward'!A:A, A226) &gt; 0, 1, 0)</f>
        <v>0</v>
      </c>
      <c r="J226" s="7">
        <f>IF(COUNTIF('Iteration 2 - Forward-Backward'!A:A, A226) &gt; 0, 1, 0)</f>
        <v>0</v>
      </c>
      <c r="K226" s="7">
        <f>IF(COUNTIF('Iteration 2 - Backward-Backward'!A:A, A226) &gt; 0, 1, 0)</f>
        <v>0</v>
      </c>
      <c r="L226" s="7">
        <f>IF(COUNTIF('Iteration 2 - Backward-Forward'!A:A, A226) &gt; 0, 1, 0)</f>
        <v>0</v>
      </c>
      <c r="M226" s="7">
        <f>IF(COUNTIF('Iteration 3 - FFF'!A:A, A226) &gt; 0, 1, 0)</f>
        <v>0</v>
      </c>
      <c r="N226" s="7">
        <f>IF(COUNTIF('Iteration 3 - FFB'!A:A, A226) &gt; 0, 1, 0)</f>
        <v>0</v>
      </c>
      <c r="O226" s="7">
        <f>IF(COUNTIF('Iteration 3 - FBF'!A:A, A226) &gt; 0, 1, 0)</f>
        <v>0</v>
      </c>
      <c r="P226" s="7">
        <f>IF(COUNTIF('Iteration 3 - FBB'!A:A, A226) &gt; 0, 1, 0)</f>
        <v>0</v>
      </c>
      <c r="Q226" s="7">
        <f>IF(COUNTIF('Iteration 3 - BBB'!A:A, A226) &gt; 0, 1, 0)</f>
        <v>0</v>
      </c>
      <c r="R226" s="7">
        <f>IF(COUNTIF('Iteration 3 - BBF'!A:A, A226) &gt; 0, 1, 0)</f>
        <v>0</v>
      </c>
      <c r="S226" s="7">
        <f>IF(COUNTIF('Iteration 3 - BFF'!A:A, A226) &gt; 0, 1, 0)</f>
        <v>0</v>
      </c>
      <c r="T226" s="7">
        <f>IF(COUNTIF('Iteration 3 - BFB'!A:A, A226) &gt; 0, 1, 0)</f>
        <v>0</v>
      </c>
      <c r="U226" s="7">
        <f>IF(COUNTIF('Iteration 4 - FFBB'!A:A, A226) &gt; 0, 1, 0)</f>
        <v>0</v>
      </c>
      <c r="V226" s="7">
        <f>IF(COUNTIF('Iteration 4 - FFBF'!A:A, A226) &gt; 0, 1, 0)</f>
        <v>0</v>
      </c>
      <c r="W226" s="7">
        <f>IF(COUNTIF('Iteration 4 - FBBB'!A:A, A226) &gt; 0, 1, 0)</f>
        <v>0</v>
      </c>
      <c r="X226" s="7"/>
      <c r="Y226" s="7"/>
      <c r="Z226" s="7"/>
      <c r="AA226" s="7"/>
      <c r="AB226" s="7">
        <v>1</v>
      </c>
    </row>
    <row r="227" spans="1:29" x14ac:dyDescent="0.25">
      <c r="A227" s="7" t="s">
        <v>13840</v>
      </c>
      <c r="B227" s="7" t="s">
        <v>13841</v>
      </c>
      <c r="C227" s="7">
        <v>2021</v>
      </c>
      <c r="D227" s="7" t="s">
        <v>13842</v>
      </c>
      <c r="E227" s="7">
        <f t="shared" si="6"/>
        <v>0</v>
      </c>
      <c r="F227" s="7">
        <f>IF(COUNTIF('Start Set'!A:A, A227) &gt; 0, 1, 0)</f>
        <v>0</v>
      </c>
      <c r="G227" s="7">
        <f>IF(COUNTIF('Iteration 1 - Forward'!A:A, A227) &gt; 0, 1, 0)</f>
        <v>0</v>
      </c>
      <c r="H227" s="7">
        <f>IF(COUNTIF('Iteration 1 - Backward'!A:A, A227) &gt; 0, 1, 0)</f>
        <v>0</v>
      </c>
      <c r="I227" s="7">
        <f>IF(COUNTIF('Iteration 2 - Forward-Forward'!A:A, A227) &gt; 0, 1, 0)</f>
        <v>0</v>
      </c>
      <c r="J227" s="7">
        <f>IF(COUNTIF('Iteration 2 - Forward-Backward'!A:A, A227) &gt; 0, 1, 0)</f>
        <v>0</v>
      </c>
      <c r="K227" s="7">
        <f>IF(COUNTIF('Iteration 2 - Backward-Backward'!A:A, A227) &gt; 0, 1, 0)</f>
        <v>0</v>
      </c>
      <c r="L227" s="7">
        <f>IF(COUNTIF('Iteration 2 - Backward-Forward'!A:A, A227) &gt; 0, 1, 0)</f>
        <v>0</v>
      </c>
      <c r="M227" s="7">
        <f>IF(COUNTIF('Iteration 3 - FFF'!A:A, A227) &gt; 0, 1, 0)</f>
        <v>0</v>
      </c>
      <c r="N227" s="7">
        <f>IF(COUNTIF('Iteration 3 - FFB'!A:A, A227) &gt; 0, 1, 0)</f>
        <v>0</v>
      </c>
      <c r="O227" s="7">
        <f>IF(COUNTIF('Iteration 3 - FBF'!A:A, A227) &gt; 0, 1, 0)</f>
        <v>0</v>
      </c>
      <c r="P227" s="7">
        <f>IF(COUNTIF('Iteration 3 - FBB'!A:A, A227) &gt; 0, 1, 0)</f>
        <v>0</v>
      </c>
      <c r="Q227" s="7">
        <f>IF(COUNTIF('Iteration 3 - BBB'!A:A, A227) &gt; 0, 1, 0)</f>
        <v>0</v>
      </c>
      <c r="R227" s="7">
        <f>IF(COUNTIF('Iteration 3 - BBF'!A:A, A227) &gt; 0, 1, 0)</f>
        <v>0</v>
      </c>
      <c r="S227" s="7">
        <f>IF(COUNTIF('Iteration 3 - BFF'!A:A, A227) &gt; 0, 1, 0)</f>
        <v>0</v>
      </c>
      <c r="T227" s="7">
        <f>IF(COUNTIF('Iteration 3 - BFB'!A:A, A227) &gt; 0, 1, 0)</f>
        <v>0</v>
      </c>
      <c r="U227" s="7">
        <f>IF(COUNTIF('Iteration 4 - FFBB'!A:A, A227) &gt; 0, 1, 0)</f>
        <v>0</v>
      </c>
      <c r="V227" s="7">
        <f>IF(COUNTIF('Iteration 4 - FFBF'!A:A, A227) &gt; 0, 1, 0)</f>
        <v>0</v>
      </c>
      <c r="W227" s="7">
        <f>IF(COUNTIF('Iteration 4 - FBBB'!A:A, A227) &gt; 0, 1, 0)</f>
        <v>0</v>
      </c>
      <c r="X227" s="7"/>
      <c r="Y227" s="7"/>
      <c r="Z227" s="7"/>
      <c r="AA227" s="7"/>
      <c r="AB227" s="7">
        <v>1</v>
      </c>
    </row>
    <row r="228" spans="1:29" x14ac:dyDescent="0.25">
      <c r="A228" s="7" t="s">
        <v>13328</v>
      </c>
      <c r="B228" s="7" t="s">
        <v>13329</v>
      </c>
      <c r="C228" s="7">
        <v>2023</v>
      </c>
      <c r="D228" s="7" t="s">
        <v>383</v>
      </c>
      <c r="E228" s="7">
        <f t="shared" si="6"/>
        <v>0</v>
      </c>
      <c r="F228" s="7">
        <f>IF(COUNTIF('Start Set'!A:A, A228) &gt; 0, 1, 0)</f>
        <v>0</v>
      </c>
      <c r="G228" s="7">
        <f>IF(COUNTIF('Iteration 1 - Forward'!A:A, A228) &gt; 0, 1, 0)</f>
        <v>0</v>
      </c>
      <c r="H228" s="7">
        <f>IF(COUNTIF('Iteration 1 - Backward'!A:A, A228) &gt; 0, 1, 0)</f>
        <v>0</v>
      </c>
      <c r="I228" s="7">
        <f>IF(COUNTIF('Iteration 2 - Forward-Forward'!A:A, A228) &gt; 0, 1, 0)</f>
        <v>0</v>
      </c>
      <c r="J228" s="7">
        <f>IF(COUNTIF('Iteration 2 - Forward-Backward'!A:A, A228) &gt; 0, 1, 0)</f>
        <v>0</v>
      </c>
      <c r="K228" s="7">
        <f>IF(COUNTIF('Iteration 2 - Backward-Backward'!A:A, A228) &gt; 0, 1, 0)</f>
        <v>0</v>
      </c>
      <c r="L228" s="7">
        <f>IF(COUNTIF('Iteration 2 - Backward-Forward'!A:A, A228) &gt; 0, 1, 0)</f>
        <v>0</v>
      </c>
      <c r="M228" s="7">
        <f>IF(COUNTIF('Iteration 3 - FFF'!A:A, A228) &gt; 0, 1, 0)</f>
        <v>0</v>
      </c>
      <c r="N228" s="7">
        <f>IF(COUNTIF('Iteration 3 - FFB'!A:A, A228) &gt; 0, 1, 0)</f>
        <v>0</v>
      </c>
      <c r="O228" s="7">
        <f>IF(COUNTIF('Iteration 3 - FBF'!A:A, A228) &gt; 0, 1, 0)</f>
        <v>0</v>
      </c>
      <c r="P228" s="7">
        <f>IF(COUNTIF('Iteration 3 - FBB'!A:A, A228) &gt; 0, 1, 0)</f>
        <v>0</v>
      </c>
      <c r="Q228" s="7">
        <f>IF(COUNTIF('Iteration 3 - BBB'!A:A, A228) &gt; 0, 1, 0)</f>
        <v>0</v>
      </c>
      <c r="R228" s="7">
        <f>IF(COUNTIF('Iteration 3 - BBF'!A:A, A228) &gt; 0, 1, 0)</f>
        <v>0</v>
      </c>
      <c r="S228" s="7">
        <f>IF(COUNTIF('Iteration 3 - BFF'!A:A, A228) &gt; 0, 1, 0)</f>
        <v>0</v>
      </c>
      <c r="T228" s="7">
        <f>IF(COUNTIF('Iteration 3 - BFB'!A:A, A228) &gt; 0, 1, 0)</f>
        <v>0</v>
      </c>
      <c r="U228" s="7">
        <f>IF(COUNTIF('Iteration 4 - FFBB'!A:A, A228) &gt; 0, 1, 0)</f>
        <v>0</v>
      </c>
      <c r="V228" s="7">
        <f>IF(COUNTIF('Iteration 4 - FFBF'!A:A, A228) &gt; 0, 1, 0)</f>
        <v>0</v>
      </c>
      <c r="W228" s="7">
        <f>IF(COUNTIF('Iteration 4 - FBBB'!A:A, A228) &gt; 0, 1, 0)</f>
        <v>0</v>
      </c>
      <c r="X228" s="7"/>
      <c r="Y228" s="7"/>
      <c r="Z228" s="7"/>
      <c r="AA228" s="7"/>
      <c r="AB228" s="7"/>
      <c r="AC228" s="7">
        <v>1</v>
      </c>
    </row>
    <row r="229" spans="1:29" x14ac:dyDescent="0.25">
      <c r="A229" s="7" t="s">
        <v>13341</v>
      </c>
      <c r="B229" s="7" t="s">
        <v>13342</v>
      </c>
      <c r="C229" s="7">
        <v>2022</v>
      </c>
      <c r="D229" s="7" t="s">
        <v>1143</v>
      </c>
      <c r="E229" s="7">
        <f t="shared" si="6"/>
        <v>0</v>
      </c>
      <c r="F229" s="7">
        <f>IF(COUNTIF('Start Set'!A:A, A229) &gt; 0, 1, 0)</f>
        <v>0</v>
      </c>
      <c r="G229" s="7">
        <f>IF(COUNTIF('Iteration 1 - Forward'!A:A, A229) &gt; 0, 1, 0)</f>
        <v>0</v>
      </c>
      <c r="H229" s="7">
        <f>IF(COUNTIF('Iteration 1 - Backward'!A:A, A229) &gt; 0, 1, 0)</f>
        <v>0</v>
      </c>
      <c r="I229" s="7">
        <f>IF(COUNTIF('Iteration 2 - Forward-Forward'!A:A, A229) &gt; 0, 1, 0)</f>
        <v>0</v>
      </c>
      <c r="J229" s="7">
        <f>IF(COUNTIF('Iteration 2 - Forward-Backward'!A:A, A229) &gt; 0, 1, 0)</f>
        <v>0</v>
      </c>
      <c r="K229" s="7">
        <f>IF(COUNTIF('Iteration 2 - Backward-Backward'!A:A, A229) &gt; 0, 1, 0)</f>
        <v>0</v>
      </c>
      <c r="L229" s="7">
        <f>IF(COUNTIF('Iteration 2 - Backward-Forward'!A:A, A229) &gt; 0, 1, 0)</f>
        <v>0</v>
      </c>
      <c r="M229" s="7">
        <f>IF(COUNTIF('Iteration 3 - FFF'!A:A, A229) &gt; 0, 1, 0)</f>
        <v>0</v>
      </c>
      <c r="N229" s="7">
        <f>IF(COUNTIF('Iteration 3 - FFB'!A:A, A229) &gt; 0, 1, 0)</f>
        <v>0</v>
      </c>
      <c r="O229" s="7">
        <f>IF(COUNTIF('Iteration 3 - FBF'!A:A, A229) &gt; 0, 1, 0)</f>
        <v>0</v>
      </c>
      <c r="P229" s="7">
        <f>IF(COUNTIF('Iteration 3 - FBB'!A:A, A229) &gt; 0, 1, 0)</f>
        <v>0</v>
      </c>
      <c r="Q229" s="7">
        <f>IF(COUNTIF('Iteration 3 - BBB'!A:A, A229) &gt; 0, 1, 0)</f>
        <v>0</v>
      </c>
      <c r="R229" s="7">
        <f>IF(COUNTIF('Iteration 3 - BBF'!A:A, A229) &gt; 0, 1, 0)</f>
        <v>0</v>
      </c>
      <c r="S229" s="7">
        <f>IF(COUNTIF('Iteration 3 - BFF'!A:A, A229) &gt; 0, 1, 0)</f>
        <v>0</v>
      </c>
      <c r="T229" s="7">
        <f>IF(COUNTIF('Iteration 3 - BFB'!A:A, A229) &gt; 0, 1, 0)</f>
        <v>0</v>
      </c>
      <c r="U229" s="7">
        <f>IF(COUNTIF('Iteration 4 - FFBB'!A:A, A229) &gt; 0, 1, 0)</f>
        <v>0</v>
      </c>
      <c r="V229" s="7">
        <f>IF(COUNTIF('Iteration 4 - FFBF'!A:A, A229) &gt; 0, 1, 0)</f>
        <v>0</v>
      </c>
      <c r="W229" s="7">
        <f>IF(COUNTIF('Iteration 4 - FBBB'!A:A, A229) &gt; 0, 1, 0)</f>
        <v>0</v>
      </c>
      <c r="X229" s="7"/>
      <c r="Y229" s="7"/>
      <c r="Z229" s="7"/>
      <c r="AA229" s="7"/>
      <c r="AB229" s="7"/>
      <c r="AC229" s="7">
        <v>1</v>
      </c>
    </row>
    <row r="230" spans="1:29" x14ac:dyDescent="0.25">
      <c r="A230" s="7" t="s">
        <v>13345</v>
      </c>
      <c r="B230" s="7" t="s">
        <v>13346</v>
      </c>
      <c r="C230" s="7">
        <v>2024</v>
      </c>
      <c r="D230" s="7" t="s">
        <v>477</v>
      </c>
      <c r="E230" s="7">
        <f t="shared" si="6"/>
        <v>0</v>
      </c>
      <c r="F230" s="7">
        <f>IF(COUNTIF('Start Set'!A:A, A230) &gt; 0, 1, 0)</f>
        <v>0</v>
      </c>
      <c r="G230" s="7">
        <f>IF(COUNTIF('Iteration 1 - Forward'!A:A, A230) &gt; 0, 1, 0)</f>
        <v>0</v>
      </c>
      <c r="H230" s="7">
        <f>IF(COUNTIF('Iteration 1 - Backward'!A:A, A230) &gt; 0, 1, 0)</f>
        <v>0</v>
      </c>
      <c r="I230" s="7">
        <f>IF(COUNTIF('Iteration 2 - Forward-Forward'!A:A, A230) &gt; 0, 1, 0)</f>
        <v>0</v>
      </c>
      <c r="J230" s="7">
        <f>IF(COUNTIF('Iteration 2 - Forward-Backward'!A:A, A230) &gt; 0, 1, 0)</f>
        <v>0</v>
      </c>
      <c r="K230" s="7">
        <f>IF(COUNTIF('Iteration 2 - Backward-Backward'!A:A, A230) &gt; 0, 1, 0)</f>
        <v>0</v>
      </c>
      <c r="L230" s="7">
        <f>IF(COUNTIF('Iteration 2 - Backward-Forward'!A:A, A230) &gt; 0, 1, 0)</f>
        <v>0</v>
      </c>
      <c r="M230" s="7">
        <f>IF(COUNTIF('Iteration 3 - FFF'!A:A, A230) &gt; 0, 1, 0)</f>
        <v>0</v>
      </c>
      <c r="N230" s="7">
        <f>IF(COUNTIF('Iteration 3 - FFB'!A:A, A230) &gt; 0, 1, 0)</f>
        <v>0</v>
      </c>
      <c r="O230" s="7">
        <f>IF(COUNTIF('Iteration 3 - FBF'!A:A, A230) &gt; 0, 1, 0)</f>
        <v>0</v>
      </c>
      <c r="P230" s="7">
        <f>IF(COUNTIF('Iteration 3 - FBB'!A:A, A230) &gt; 0, 1, 0)</f>
        <v>0</v>
      </c>
      <c r="Q230" s="7">
        <f>IF(COUNTIF('Iteration 3 - BBB'!A:A, A230) &gt; 0, 1, 0)</f>
        <v>0</v>
      </c>
      <c r="R230" s="7">
        <f>IF(COUNTIF('Iteration 3 - BBF'!A:A, A230) &gt; 0, 1, 0)</f>
        <v>0</v>
      </c>
      <c r="S230" s="7">
        <f>IF(COUNTIF('Iteration 3 - BFF'!A:A, A230) &gt; 0, 1, 0)</f>
        <v>0</v>
      </c>
      <c r="T230" s="7">
        <f>IF(COUNTIF('Iteration 3 - BFB'!A:A, A230) &gt; 0, 1, 0)</f>
        <v>0</v>
      </c>
      <c r="U230" s="7">
        <f>IF(COUNTIF('Iteration 4 - FFBB'!A:A, A230) &gt; 0, 1, 0)</f>
        <v>0</v>
      </c>
      <c r="V230" s="7">
        <f>IF(COUNTIF('Iteration 4 - FFBF'!A:A, A230) &gt; 0, 1, 0)</f>
        <v>0</v>
      </c>
      <c r="W230" s="7">
        <f>IF(COUNTIF('Iteration 4 - FBBB'!A:A, A230) &gt; 0, 1, 0)</f>
        <v>0</v>
      </c>
      <c r="X230" s="7"/>
      <c r="Y230" s="7"/>
      <c r="Z230" s="7"/>
      <c r="AA230" s="7"/>
      <c r="AB230" s="7"/>
      <c r="AC230" s="7">
        <v>1</v>
      </c>
    </row>
    <row r="231" spans="1:29" x14ac:dyDescent="0.25">
      <c r="A231" s="7" t="s">
        <v>13347</v>
      </c>
      <c r="B231" s="7" t="s">
        <v>13348</v>
      </c>
      <c r="C231" s="7">
        <v>2022</v>
      </c>
      <c r="D231" s="7" t="s">
        <v>253</v>
      </c>
      <c r="E231" s="7">
        <f t="shared" si="6"/>
        <v>0</v>
      </c>
      <c r="F231" s="7">
        <f>IF(COUNTIF('Start Set'!A:A, A231) &gt; 0, 1, 0)</f>
        <v>0</v>
      </c>
      <c r="G231" s="7">
        <f>IF(COUNTIF('Iteration 1 - Forward'!A:A, A231) &gt; 0, 1, 0)</f>
        <v>0</v>
      </c>
      <c r="H231" s="7">
        <f>IF(COUNTIF('Iteration 1 - Backward'!A:A, A231) &gt; 0, 1, 0)</f>
        <v>0</v>
      </c>
      <c r="I231" s="7">
        <f>IF(COUNTIF('Iteration 2 - Forward-Forward'!A:A, A231) &gt; 0, 1, 0)</f>
        <v>0</v>
      </c>
      <c r="J231" s="7">
        <f>IF(COUNTIF('Iteration 2 - Forward-Backward'!A:A, A231) &gt; 0, 1, 0)</f>
        <v>0</v>
      </c>
      <c r="K231" s="7">
        <f>IF(COUNTIF('Iteration 2 - Backward-Backward'!A:A, A231) &gt; 0, 1, 0)</f>
        <v>0</v>
      </c>
      <c r="L231" s="7">
        <f>IF(COUNTIF('Iteration 2 - Backward-Forward'!A:A, A231) &gt; 0, 1, 0)</f>
        <v>0</v>
      </c>
      <c r="M231" s="7">
        <f>IF(COUNTIF('Iteration 3 - FFF'!A:A, A231) &gt; 0, 1, 0)</f>
        <v>0</v>
      </c>
      <c r="N231" s="7">
        <f>IF(COUNTIF('Iteration 3 - FFB'!A:A, A231) &gt; 0, 1, 0)</f>
        <v>0</v>
      </c>
      <c r="O231" s="7">
        <f>IF(COUNTIF('Iteration 3 - FBF'!A:A, A231) &gt; 0, 1, 0)</f>
        <v>0</v>
      </c>
      <c r="P231" s="7">
        <f>IF(COUNTIF('Iteration 3 - FBB'!A:A, A231) &gt; 0, 1, 0)</f>
        <v>0</v>
      </c>
      <c r="Q231" s="7">
        <f>IF(COUNTIF('Iteration 3 - BBB'!A:A, A231) &gt; 0, 1, 0)</f>
        <v>0</v>
      </c>
      <c r="R231" s="7">
        <f>IF(COUNTIF('Iteration 3 - BBF'!A:A, A231) &gt; 0, 1, 0)</f>
        <v>0</v>
      </c>
      <c r="S231" s="7">
        <f>IF(COUNTIF('Iteration 3 - BFF'!A:A, A231) &gt; 0, 1, 0)</f>
        <v>0</v>
      </c>
      <c r="T231" s="7">
        <f>IF(COUNTIF('Iteration 3 - BFB'!A:A, A231) &gt; 0, 1, 0)</f>
        <v>0</v>
      </c>
      <c r="U231" s="7">
        <f>IF(COUNTIF('Iteration 4 - FFBB'!A:A, A231) &gt; 0, 1, 0)</f>
        <v>0</v>
      </c>
      <c r="V231" s="7">
        <f>IF(COUNTIF('Iteration 4 - FFBF'!A:A, A231) &gt; 0, 1, 0)</f>
        <v>0</v>
      </c>
      <c r="W231" s="7">
        <f>IF(COUNTIF('Iteration 4 - FBBB'!A:A, A231) &gt; 0, 1, 0)</f>
        <v>0</v>
      </c>
      <c r="X231" s="7"/>
      <c r="Y231" s="7"/>
      <c r="Z231" s="7"/>
      <c r="AA231" s="7"/>
      <c r="AB231" s="7"/>
      <c r="AC231" s="7">
        <v>1</v>
      </c>
    </row>
    <row r="232" spans="1:29" x14ac:dyDescent="0.25">
      <c r="A232" s="7" t="s">
        <v>13349</v>
      </c>
      <c r="B232" s="7" t="s">
        <v>13350</v>
      </c>
      <c r="C232" s="7">
        <v>2022</v>
      </c>
      <c r="D232" s="7" t="s">
        <v>383</v>
      </c>
      <c r="E232" s="7">
        <f t="shared" si="6"/>
        <v>0</v>
      </c>
      <c r="F232" s="7">
        <f>IF(COUNTIF('Start Set'!A:A, A232) &gt; 0, 1, 0)</f>
        <v>0</v>
      </c>
      <c r="G232" s="7">
        <f>IF(COUNTIF('Iteration 1 - Forward'!A:A, A232) &gt; 0, 1, 0)</f>
        <v>0</v>
      </c>
      <c r="H232" s="7">
        <f>IF(COUNTIF('Iteration 1 - Backward'!A:A, A232) &gt; 0, 1, 0)</f>
        <v>0</v>
      </c>
      <c r="I232" s="7">
        <f>IF(COUNTIF('Iteration 2 - Forward-Forward'!A:A, A232) &gt; 0, 1, 0)</f>
        <v>0</v>
      </c>
      <c r="J232" s="7">
        <f>IF(COUNTIF('Iteration 2 - Forward-Backward'!A:A, A232) &gt; 0, 1, 0)</f>
        <v>0</v>
      </c>
      <c r="K232" s="7">
        <f>IF(COUNTIF('Iteration 2 - Backward-Backward'!A:A, A232) &gt; 0, 1, 0)</f>
        <v>0</v>
      </c>
      <c r="L232" s="7">
        <f>IF(COUNTIF('Iteration 2 - Backward-Forward'!A:A, A232) &gt; 0, 1, 0)</f>
        <v>0</v>
      </c>
      <c r="M232" s="7">
        <f>IF(COUNTIF('Iteration 3 - FFF'!A:A, A232) &gt; 0, 1, 0)</f>
        <v>0</v>
      </c>
      <c r="N232" s="7">
        <f>IF(COUNTIF('Iteration 3 - FFB'!A:A, A232) &gt; 0, 1, 0)</f>
        <v>0</v>
      </c>
      <c r="O232" s="7">
        <f>IF(COUNTIF('Iteration 3 - FBF'!A:A, A232) &gt; 0, 1, 0)</f>
        <v>0</v>
      </c>
      <c r="P232" s="7">
        <f>IF(COUNTIF('Iteration 3 - FBB'!A:A, A232) &gt; 0, 1, 0)</f>
        <v>0</v>
      </c>
      <c r="Q232" s="7">
        <f>IF(COUNTIF('Iteration 3 - BBB'!A:A, A232) &gt; 0, 1, 0)</f>
        <v>0</v>
      </c>
      <c r="R232" s="7">
        <f>IF(COUNTIF('Iteration 3 - BBF'!A:A, A232) &gt; 0, 1, 0)</f>
        <v>0</v>
      </c>
      <c r="S232" s="7">
        <f>IF(COUNTIF('Iteration 3 - BFF'!A:A, A232) &gt; 0, 1, 0)</f>
        <v>0</v>
      </c>
      <c r="T232" s="7">
        <f>IF(COUNTIF('Iteration 3 - BFB'!A:A, A232) &gt; 0, 1, 0)</f>
        <v>0</v>
      </c>
      <c r="U232" s="7">
        <f>IF(COUNTIF('Iteration 4 - FFBB'!A:A, A232) &gt; 0, 1, 0)</f>
        <v>0</v>
      </c>
      <c r="V232" s="7">
        <f>IF(COUNTIF('Iteration 4 - FFBF'!A:A, A232) &gt; 0, 1, 0)</f>
        <v>0</v>
      </c>
      <c r="W232" s="7">
        <f>IF(COUNTIF('Iteration 4 - FBBB'!A:A, A232) &gt; 0, 1, 0)</f>
        <v>0</v>
      </c>
      <c r="X232" s="7"/>
      <c r="Y232" s="7"/>
      <c r="Z232" s="7"/>
      <c r="AA232" s="7"/>
      <c r="AB232" s="7"/>
      <c r="AC232" s="7">
        <v>1</v>
      </c>
    </row>
    <row r="233" spans="1:29" x14ac:dyDescent="0.25">
      <c r="A233" s="7" t="s">
        <v>13353</v>
      </c>
      <c r="B233" s="7" t="s">
        <v>13354</v>
      </c>
      <c r="C233" s="7">
        <v>2022</v>
      </c>
      <c r="D233" s="7" t="s">
        <v>95</v>
      </c>
      <c r="E233" s="7">
        <f t="shared" si="6"/>
        <v>0</v>
      </c>
      <c r="F233" s="7">
        <f>IF(COUNTIF('Start Set'!A:A, A233) &gt; 0, 1, 0)</f>
        <v>0</v>
      </c>
      <c r="G233" s="7">
        <f>IF(COUNTIF('Iteration 1 - Forward'!A:A, A233) &gt; 0, 1, 0)</f>
        <v>0</v>
      </c>
      <c r="H233" s="7">
        <f>IF(COUNTIF('Iteration 1 - Backward'!A:A, A233) &gt; 0, 1, 0)</f>
        <v>0</v>
      </c>
      <c r="I233" s="7">
        <f>IF(COUNTIF('Iteration 2 - Forward-Forward'!A:A, A233) &gt; 0, 1, 0)</f>
        <v>0</v>
      </c>
      <c r="J233" s="7">
        <f>IF(COUNTIF('Iteration 2 - Forward-Backward'!A:A, A233) &gt; 0, 1, 0)</f>
        <v>0</v>
      </c>
      <c r="K233" s="7">
        <f>IF(COUNTIF('Iteration 2 - Backward-Backward'!A:A, A233) &gt; 0, 1, 0)</f>
        <v>0</v>
      </c>
      <c r="L233" s="7">
        <f>IF(COUNTIF('Iteration 2 - Backward-Forward'!A:A, A233) &gt; 0, 1, 0)</f>
        <v>0</v>
      </c>
      <c r="M233" s="7">
        <f>IF(COUNTIF('Iteration 3 - FFF'!A:A, A233) &gt; 0, 1, 0)</f>
        <v>0</v>
      </c>
      <c r="N233" s="7">
        <f>IF(COUNTIF('Iteration 3 - FFB'!A:A, A233) &gt; 0, 1, 0)</f>
        <v>0</v>
      </c>
      <c r="O233" s="7">
        <f>IF(COUNTIF('Iteration 3 - FBF'!A:A, A233) &gt; 0, 1, 0)</f>
        <v>0</v>
      </c>
      <c r="P233" s="7">
        <f>IF(COUNTIF('Iteration 3 - FBB'!A:A, A233) &gt; 0, 1, 0)</f>
        <v>0</v>
      </c>
      <c r="Q233" s="7">
        <f>IF(COUNTIF('Iteration 3 - BBB'!A:A, A233) &gt; 0, 1, 0)</f>
        <v>0</v>
      </c>
      <c r="R233" s="7">
        <f>IF(COUNTIF('Iteration 3 - BBF'!A:A, A233) &gt; 0, 1, 0)</f>
        <v>0</v>
      </c>
      <c r="S233" s="7">
        <f>IF(COUNTIF('Iteration 3 - BFF'!A:A, A233) &gt; 0, 1, 0)</f>
        <v>0</v>
      </c>
      <c r="T233" s="7">
        <f>IF(COUNTIF('Iteration 3 - BFB'!A:A, A233) &gt; 0, 1, 0)</f>
        <v>0</v>
      </c>
      <c r="U233" s="7">
        <f>IF(COUNTIF('Iteration 4 - FFBB'!A:A, A233) &gt; 0, 1, 0)</f>
        <v>0</v>
      </c>
      <c r="V233" s="7">
        <f>IF(COUNTIF('Iteration 4 - FFBF'!A:A, A233) &gt; 0, 1, 0)</f>
        <v>0</v>
      </c>
      <c r="W233" s="7">
        <f>IF(COUNTIF('Iteration 4 - FBBB'!A:A, A233) &gt; 0, 1, 0)</f>
        <v>0</v>
      </c>
      <c r="X233" s="7"/>
      <c r="Y233" s="7"/>
      <c r="Z233" s="7"/>
      <c r="AA233" s="7"/>
      <c r="AB233" s="7"/>
      <c r="AC233" s="7">
        <v>1</v>
      </c>
    </row>
    <row r="234" spans="1:29" x14ac:dyDescent="0.25">
      <c r="A234" s="7" t="s">
        <v>13359</v>
      </c>
      <c r="B234" s="7" t="s">
        <v>13360</v>
      </c>
      <c r="C234" s="7">
        <v>2025</v>
      </c>
      <c r="D234" s="7" t="s">
        <v>122</v>
      </c>
      <c r="E234" s="7">
        <f t="shared" si="6"/>
        <v>0</v>
      </c>
      <c r="F234" s="7">
        <f>IF(COUNTIF('Start Set'!A:A, A234) &gt; 0, 1, 0)</f>
        <v>0</v>
      </c>
      <c r="G234" s="7">
        <f>IF(COUNTIF('Iteration 1 - Forward'!A:A, A234) &gt; 0, 1, 0)</f>
        <v>0</v>
      </c>
      <c r="H234" s="7">
        <f>IF(COUNTIF('Iteration 1 - Backward'!A:A, A234) &gt; 0, 1, 0)</f>
        <v>0</v>
      </c>
      <c r="I234" s="7">
        <f>IF(COUNTIF('Iteration 2 - Forward-Forward'!A:A, A234) &gt; 0, 1, 0)</f>
        <v>0</v>
      </c>
      <c r="J234" s="7">
        <f>IF(COUNTIF('Iteration 2 - Forward-Backward'!A:A, A234) &gt; 0, 1, 0)</f>
        <v>0</v>
      </c>
      <c r="K234" s="7">
        <f>IF(COUNTIF('Iteration 2 - Backward-Backward'!A:A, A234) &gt; 0, 1, 0)</f>
        <v>0</v>
      </c>
      <c r="L234" s="7">
        <f>IF(COUNTIF('Iteration 2 - Backward-Forward'!A:A, A234) &gt; 0, 1, 0)</f>
        <v>0</v>
      </c>
      <c r="M234" s="7">
        <f>IF(COUNTIF('Iteration 3 - FFF'!A:A, A234) &gt; 0, 1, 0)</f>
        <v>0</v>
      </c>
      <c r="N234" s="7">
        <f>IF(COUNTIF('Iteration 3 - FFB'!A:A, A234) &gt; 0, 1, 0)</f>
        <v>0</v>
      </c>
      <c r="O234" s="7">
        <f>IF(COUNTIF('Iteration 3 - FBF'!A:A, A234) &gt; 0, 1, 0)</f>
        <v>0</v>
      </c>
      <c r="P234" s="7">
        <f>IF(COUNTIF('Iteration 3 - FBB'!A:A, A234) &gt; 0, 1, 0)</f>
        <v>0</v>
      </c>
      <c r="Q234" s="7">
        <f>IF(COUNTIF('Iteration 3 - BBB'!A:A, A234) &gt; 0, 1, 0)</f>
        <v>0</v>
      </c>
      <c r="R234" s="7">
        <f>IF(COUNTIF('Iteration 3 - BBF'!A:A, A234) &gt; 0, 1, 0)</f>
        <v>0</v>
      </c>
      <c r="S234" s="7">
        <f>IF(COUNTIF('Iteration 3 - BFF'!A:A, A234) &gt; 0, 1, 0)</f>
        <v>0</v>
      </c>
      <c r="T234" s="7">
        <f>IF(COUNTIF('Iteration 3 - BFB'!A:A, A234) &gt; 0, 1, 0)</f>
        <v>0</v>
      </c>
      <c r="U234" s="7">
        <f>IF(COUNTIF('Iteration 4 - FFBB'!A:A, A234) &gt; 0, 1, 0)</f>
        <v>0</v>
      </c>
      <c r="V234" s="7">
        <f>IF(COUNTIF('Iteration 4 - FFBF'!A:A, A234) &gt; 0, 1, 0)</f>
        <v>0</v>
      </c>
      <c r="W234" s="7">
        <f>IF(COUNTIF('Iteration 4 - FBBB'!A:A, A234) &gt; 0, 1, 0)</f>
        <v>0</v>
      </c>
      <c r="X234" s="7"/>
      <c r="Y234" s="7"/>
      <c r="Z234" s="7"/>
      <c r="AA234" s="7"/>
      <c r="AB234" s="7"/>
      <c r="AC234" s="7">
        <v>1</v>
      </c>
    </row>
    <row r="235" spans="1:29" x14ac:dyDescent="0.25">
      <c r="A235" s="7" t="s">
        <v>13367</v>
      </c>
      <c r="B235" s="7" t="s">
        <v>13368</v>
      </c>
      <c r="C235" s="7">
        <v>2024</v>
      </c>
      <c r="D235" s="7" t="s">
        <v>13369</v>
      </c>
      <c r="E235" s="7">
        <f t="shared" si="6"/>
        <v>0</v>
      </c>
      <c r="F235" s="7">
        <f>IF(COUNTIF('Start Set'!A:A, A235) &gt; 0, 1, 0)</f>
        <v>0</v>
      </c>
      <c r="G235" s="7">
        <f>IF(COUNTIF('Iteration 1 - Forward'!A:A, A235) &gt; 0, 1, 0)</f>
        <v>0</v>
      </c>
      <c r="H235" s="7">
        <f>IF(COUNTIF('Iteration 1 - Backward'!A:A, A235) &gt; 0, 1, 0)</f>
        <v>0</v>
      </c>
      <c r="I235" s="7">
        <f>IF(COUNTIF('Iteration 2 - Forward-Forward'!A:A, A235) &gt; 0, 1, 0)</f>
        <v>0</v>
      </c>
      <c r="J235" s="7">
        <f>IF(COUNTIF('Iteration 2 - Forward-Backward'!A:A, A235) &gt; 0, 1, 0)</f>
        <v>0</v>
      </c>
      <c r="K235" s="7">
        <f>IF(COUNTIF('Iteration 2 - Backward-Backward'!A:A, A235) &gt; 0, 1, 0)</f>
        <v>0</v>
      </c>
      <c r="L235" s="7">
        <f>IF(COUNTIF('Iteration 2 - Backward-Forward'!A:A, A235) &gt; 0, 1, 0)</f>
        <v>0</v>
      </c>
      <c r="M235" s="7">
        <f>IF(COUNTIF('Iteration 3 - FFF'!A:A, A235) &gt; 0, 1, 0)</f>
        <v>0</v>
      </c>
      <c r="N235" s="7">
        <f>IF(COUNTIF('Iteration 3 - FFB'!A:A, A235) &gt; 0, 1, 0)</f>
        <v>0</v>
      </c>
      <c r="O235" s="7">
        <f>IF(COUNTIF('Iteration 3 - FBF'!A:A, A235) &gt; 0, 1, 0)</f>
        <v>0</v>
      </c>
      <c r="P235" s="7">
        <f>IF(COUNTIF('Iteration 3 - FBB'!A:A, A235) &gt; 0, 1, 0)</f>
        <v>0</v>
      </c>
      <c r="Q235" s="7">
        <f>IF(COUNTIF('Iteration 3 - BBB'!A:A, A235) &gt; 0, 1, 0)</f>
        <v>0</v>
      </c>
      <c r="R235" s="7">
        <f>IF(COUNTIF('Iteration 3 - BBF'!A:A, A235) &gt; 0, 1, 0)</f>
        <v>0</v>
      </c>
      <c r="S235" s="7">
        <f>IF(COUNTIF('Iteration 3 - BFF'!A:A, A235) &gt; 0, 1, 0)</f>
        <v>0</v>
      </c>
      <c r="T235" s="7">
        <f>IF(COUNTIF('Iteration 3 - BFB'!A:A, A235) &gt; 0, 1, 0)</f>
        <v>0</v>
      </c>
      <c r="U235" s="7">
        <f>IF(COUNTIF('Iteration 4 - FFBB'!A:A, A235) &gt; 0, 1, 0)</f>
        <v>0</v>
      </c>
      <c r="V235" s="7">
        <f>IF(COUNTIF('Iteration 4 - FFBF'!A:A, A235) &gt; 0, 1, 0)</f>
        <v>0</v>
      </c>
      <c r="W235" s="7">
        <f>IF(COUNTIF('Iteration 4 - FBBB'!A:A, A235) &gt; 0, 1, 0)</f>
        <v>0</v>
      </c>
      <c r="X235" s="7"/>
      <c r="Y235" s="7"/>
      <c r="Z235" s="7"/>
      <c r="AA235" s="7"/>
      <c r="AB235" s="7"/>
      <c r="AC235" s="7">
        <v>1</v>
      </c>
    </row>
    <row r="236" spans="1:29" x14ac:dyDescent="0.25">
      <c r="A236" s="7" t="s">
        <v>13370</v>
      </c>
      <c r="B236" s="7" t="s">
        <v>13371</v>
      </c>
      <c r="C236" s="7">
        <v>2023</v>
      </c>
      <c r="D236" s="7" t="s">
        <v>135</v>
      </c>
      <c r="E236" s="7">
        <f t="shared" si="6"/>
        <v>0</v>
      </c>
      <c r="F236" s="7">
        <f>IF(COUNTIF('Start Set'!A:A, A236) &gt; 0, 1, 0)</f>
        <v>0</v>
      </c>
      <c r="G236" s="7">
        <f>IF(COUNTIF('Iteration 1 - Forward'!A:A, A236) &gt; 0, 1, 0)</f>
        <v>0</v>
      </c>
      <c r="H236" s="7">
        <f>IF(COUNTIF('Iteration 1 - Backward'!A:A, A236) &gt; 0, 1, 0)</f>
        <v>0</v>
      </c>
      <c r="I236" s="7">
        <f>IF(COUNTIF('Iteration 2 - Forward-Forward'!A:A, A236) &gt; 0, 1, 0)</f>
        <v>0</v>
      </c>
      <c r="J236" s="7">
        <f>IF(COUNTIF('Iteration 2 - Forward-Backward'!A:A, A236) &gt; 0, 1, 0)</f>
        <v>0</v>
      </c>
      <c r="K236" s="7">
        <f>IF(COUNTIF('Iteration 2 - Backward-Backward'!A:A, A236) &gt; 0, 1, 0)</f>
        <v>0</v>
      </c>
      <c r="L236" s="7">
        <f>IF(COUNTIF('Iteration 2 - Backward-Forward'!A:A, A236) &gt; 0, 1, 0)</f>
        <v>0</v>
      </c>
      <c r="M236" s="7">
        <f>IF(COUNTIF('Iteration 3 - FFF'!A:A, A236) &gt; 0, 1, 0)</f>
        <v>0</v>
      </c>
      <c r="N236" s="7">
        <f>IF(COUNTIF('Iteration 3 - FFB'!A:A, A236) &gt; 0, 1, 0)</f>
        <v>0</v>
      </c>
      <c r="O236" s="7">
        <f>IF(COUNTIF('Iteration 3 - FBF'!A:A, A236) &gt; 0, 1, 0)</f>
        <v>0</v>
      </c>
      <c r="P236" s="7">
        <f>IF(COUNTIF('Iteration 3 - FBB'!A:A, A236) &gt; 0, 1, 0)</f>
        <v>0</v>
      </c>
      <c r="Q236" s="7">
        <f>IF(COUNTIF('Iteration 3 - BBB'!A:A, A236) &gt; 0, 1, 0)</f>
        <v>0</v>
      </c>
      <c r="R236" s="7">
        <f>IF(COUNTIF('Iteration 3 - BBF'!A:A, A236) &gt; 0, 1, 0)</f>
        <v>0</v>
      </c>
      <c r="S236" s="7">
        <f>IF(COUNTIF('Iteration 3 - BFF'!A:A, A236) &gt; 0, 1, 0)</f>
        <v>0</v>
      </c>
      <c r="T236" s="7">
        <f>IF(COUNTIF('Iteration 3 - BFB'!A:A, A236) &gt; 0, 1, 0)</f>
        <v>0</v>
      </c>
      <c r="U236" s="7">
        <f>IF(COUNTIF('Iteration 4 - FFBB'!A:A, A236) &gt; 0, 1, 0)</f>
        <v>0</v>
      </c>
      <c r="V236" s="7">
        <f>IF(COUNTIF('Iteration 4 - FFBF'!A:A, A236) &gt; 0, 1, 0)</f>
        <v>0</v>
      </c>
      <c r="W236" s="7">
        <f>IF(COUNTIF('Iteration 4 - FBBB'!A:A, A236) &gt; 0, 1, 0)</f>
        <v>0</v>
      </c>
      <c r="X236" s="7"/>
      <c r="Y236" s="7"/>
      <c r="Z236" s="7"/>
      <c r="AA236" s="7"/>
      <c r="AB236" s="7"/>
      <c r="AC236" s="7">
        <v>1</v>
      </c>
    </row>
    <row r="237" spans="1:29" x14ac:dyDescent="0.25">
      <c r="A237" s="7" t="s">
        <v>13374</v>
      </c>
      <c r="B237" s="7" t="s">
        <v>13375</v>
      </c>
      <c r="C237" s="7">
        <v>2024</v>
      </c>
      <c r="D237" s="7" t="s">
        <v>138</v>
      </c>
      <c r="E237" s="7">
        <f t="shared" si="6"/>
        <v>0</v>
      </c>
      <c r="F237" s="7">
        <f>IF(COUNTIF('Start Set'!A:A, A237) &gt; 0, 1, 0)</f>
        <v>0</v>
      </c>
      <c r="G237" s="7">
        <f>IF(COUNTIF('Iteration 1 - Forward'!A:A, A237) &gt; 0, 1, 0)</f>
        <v>0</v>
      </c>
      <c r="H237" s="7">
        <f>IF(COUNTIF('Iteration 1 - Backward'!A:A, A237) &gt; 0, 1, 0)</f>
        <v>0</v>
      </c>
      <c r="I237" s="7">
        <f>IF(COUNTIF('Iteration 2 - Forward-Forward'!A:A, A237) &gt; 0, 1, 0)</f>
        <v>0</v>
      </c>
      <c r="J237" s="7">
        <f>IF(COUNTIF('Iteration 2 - Forward-Backward'!A:A, A237) &gt; 0, 1, 0)</f>
        <v>0</v>
      </c>
      <c r="K237" s="7">
        <f>IF(COUNTIF('Iteration 2 - Backward-Backward'!A:A, A237) &gt; 0, 1, 0)</f>
        <v>0</v>
      </c>
      <c r="L237" s="7">
        <f>IF(COUNTIF('Iteration 2 - Backward-Forward'!A:A, A237) &gt; 0, 1, 0)</f>
        <v>0</v>
      </c>
      <c r="M237" s="7">
        <f>IF(COUNTIF('Iteration 3 - FFF'!A:A, A237) &gt; 0, 1, 0)</f>
        <v>0</v>
      </c>
      <c r="N237" s="7">
        <f>IF(COUNTIF('Iteration 3 - FFB'!A:A, A237) &gt; 0, 1, 0)</f>
        <v>0</v>
      </c>
      <c r="O237" s="7">
        <f>IF(COUNTIF('Iteration 3 - FBF'!A:A, A237) &gt; 0, 1, 0)</f>
        <v>0</v>
      </c>
      <c r="P237" s="7">
        <f>IF(COUNTIF('Iteration 3 - FBB'!A:A, A237) &gt; 0, 1, 0)</f>
        <v>0</v>
      </c>
      <c r="Q237" s="7">
        <f>IF(COUNTIF('Iteration 3 - BBB'!A:A, A237) &gt; 0, 1, 0)</f>
        <v>0</v>
      </c>
      <c r="R237" s="7">
        <f>IF(COUNTIF('Iteration 3 - BBF'!A:A, A237) &gt; 0, 1, 0)</f>
        <v>0</v>
      </c>
      <c r="S237" s="7">
        <f>IF(COUNTIF('Iteration 3 - BFF'!A:A, A237) &gt; 0, 1, 0)</f>
        <v>0</v>
      </c>
      <c r="T237" s="7">
        <f>IF(COUNTIF('Iteration 3 - BFB'!A:A, A237) &gt; 0, 1, 0)</f>
        <v>0</v>
      </c>
      <c r="U237" s="7">
        <f>IF(COUNTIF('Iteration 4 - FFBB'!A:A, A237) &gt; 0, 1, 0)</f>
        <v>0</v>
      </c>
      <c r="V237" s="7">
        <f>IF(COUNTIF('Iteration 4 - FFBF'!A:A, A237) &gt; 0, 1, 0)</f>
        <v>0</v>
      </c>
      <c r="W237" s="7">
        <f>IF(COUNTIF('Iteration 4 - FBBB'!A:A, A237) &gt; 0, 1, 0)</f>
        <v>0</v>
      </c>
      <c r="X237" s="7"/>
      <c r="Y237" s="7"/>
      <c r="Z237" s="7"/>
      <c r="AA237" s="7"/>
      <c r="AB237" s="7"/>
      <c r="AC237" s="7">
        <v>1</v>
      </c>
    </row>
    <row r="238" spans="1:29" x14ac:dyDescent="0.25">
      <c r="A238" s="7" t="s">
        <v>13376</v>
      </c>
      <c r="B238" s="7" t="s">
        <v>13377</v>
      </c>
      <c r="C238" s="7">
        <v>2024</v>
      </c>
      <c r="D238" s="7" t="s">
        <v>7985</v>
      </c>
      <c r="E238" s="7">
        <v>0</v>
      </c>
      <c r="F238" s="7">
        <f>IF(COUNTIF('Start Set'!A:A, A238) &gt; 0, 1, 0)</f>
        <v>0</v>
      </c>
      <c r="G238" s="7">
        <f>IF(COUNTIF('Iteration 1 - Forward'!A:A, A238) &gt; 0, 1, 0)</f>
        <v>0</v>
      </c>
      <c r="H238" s="7">
        <f>IF(COUNTIF('Iteration 1 - Backward'!A:A, A238) &gt; 0, 1, 0)</f>
        <v>0</v>
      </c>
      <c r="I238" s="7">
        <f>IF(COUNTIF('Iteration 2 - Forward-Forward'!A:A, A238) &gt; 0, 1, 0)</f>
        <v>0</v>
      </c>
      <c r="J238" s="7">
        <f>IF(COUNTIF('Iteration 2 - Forward-Backward'!A:A, A238) &gt; 0, 1, 0)</f>
        <v>0</v>
      </c>
      <c r="K238" s="7">
        <f>IF(COUNTIF('Iteration 2 - Backward-Backward'!A:A, A238) &gt; 0, 1, 0)</f>
        <v>0</v>
      </c>
      <c r="L238" s="7">
        <f>IF(COUNTIF('Iteration 2 - Backward-Forward'!A:A, A238) &gt; 0, 1, 0)</f>
        <v>0</v>
      </c>
      <c r="M238" s="7">
        <f>IF(COUNTIF('Iteration 3 - FFF'!A:A, A238) &gt; 0, 1, 0)</f>
        <v>0</v>
      </c>
      <c r="N238" s="7">
        <f>IF(COUNTIF('Iteration 3 - FFB'!A:A, A238) &gt; 0, 1, 0)</f>
        <v>0</v>
      </c>
      <c r="O238" s="7">
        <f>IF(COUNTIF('Iteration 3 - FBF'!A:A, A238) &gt; 0, 1, 0)</f>
        <v>0</v>
      </c>
      <c r="P238" s="7">
        <f>IF(COUNTIF('Iteration 3 - FBB'!A:A, A238) &gt; 0, 1, 0)</f>
        <v>0</v>
      </c>
      <c r="Q238" s="7">
        <f>IF(COUNTIF('Iteration 3 - BBB'!A:A, A238) &gt; 0, 1, 0)</f>
        <v>0</v>
      </c>
      <c r="R238" s="7">
        <f>IF(COUNTIF('Iteration 3 - BBF'!A:A, A238) &gt; 0, 1, 0)</f>
        <v>0</v>
      </c>
      <c r="S238" s="7">
        <f>IF(COUNTIF('Iteration 3 - BFF'!A:A, A238) &gt; 0, 1, 0)</f>
        <v>0</v>
      </c>
      <c r="T238" s="7">
        <f>IF(COUNTIF('Iteration 3 - BFB'!A:A, A238) &gt; 0, 1, 0)</f>
        <v>0</v>
      </c>
      <c r="U238" s="7">
        <f>IF(COUNTIF('Iteration 4 - FFBB'!A:A, A238) &gt; 0, 1, 0)</f>
        <v>0</v>
      </c>
      <c r="V238" s="7">
        <f>IF(COUNTIF('Iteration 4 - FFBF'!A:A, A238) &gt; 0, 1, 0)</f>
        <v>0</v>
      </c>
      <c r="W238" s="7">
        <f>IF(COUNTIF('Iteration 4 - FBBB'!A:A, A238) &gt; 0, 1, 0)</f>
        <v>0</v>
      </c>
      <c r="X238" s="7"/>
      <c r="Y238" s="7"/>
      <c r="Z238" s="7"/>
      <c r="AA238" s="7"/>
      <c r="AB238" s="7"/>
      <c r="AC238" s="7">
        <v>1</v>
      </c>
    </row>
    <row r="239" spans="1:29" x14ac:dyDescent="0.25">
      <c r="A239" s="7" t="s">
        <v>13380</v>
      </c>
      <c r="B239" s="7" t="s">
        <v>13381</v>
      </c>
      <c r="C239" s="7">
        <v>2022</v>
      </c>
      <c r="D239" s="7" t="s">
        <v>135</v>
      </c>
      <c r="E239" s="7">
        <f t="shared" ref="E239:E248" si="7">--(ROW(A239)&lt;&gt;MATCH(A239,$A:$A,0))</f>
        <v>0</v>
      </c>
      <c r="F239" s="7">
        <f>IF(COUNTIF('Start Set'!A:A, A239) &gt; 0, 1, 0)</f>
        <v>0</v>
      </c>
      <c r="G239" s="7">
        <f>IF(COUNTIF('Iteration 1 - Forward'!A:A, A239) &gt; 0, 1, 0)</f>
        <v>0</v>
      </c>
      <c r="H239" s="7">
        <f>IF(COUNTIF('Iteration 1 - Backward'!A:A, A239) &gt; 0, 1, 0)</f>
        <v>0</v>
      </c>
      <c r="I239" s="7">
        <f>IF(COUNTIF('Iteration 2 - Forward-Forward'!A:A, A239) &gt; 0, 1, 0)</f>
        <v>0</v>
      </c>
      <c r="J239" s="7">
        <f>IF(COUNTIF('Iteration 2 - Forward-Backward'!A:A, A239) &gt; 0, 1, 0)</f>
        <v>0</v>
      </c>
      <c r="K239" s="7">
        <f>IF(COUNTIF('Iteration 2 - Backward-Backward'!A:A, A239) &gt; 0, 1, 0)</f>
        <v>0</v>
      </c>
      <c r="L239" s="7">
        <f>IF(COUNTIF('Iteration 2 - Backward-Forward'!A:A, A239) &gt; 0, 1, 0)</f>
        <v>0</v>
      </c>
      <c r="M239" s="7">
        <f>IF(COUNTIF('Iteration 3 - FFF'!A:A, A239) &gt; 0, 1, 0)</f>
        <v>0</v>
      </c>
      <c r="N239" s="7">
        <f>IF(COUNTIF('Iteration 3 - FFB'!A:A, A239) &gt; 0, 1, 0)</f>
        <v>0</v>
      </c>
      <c r="O239" s="7">
        <f>IF(COUNTIF('Iteration 3 - FBF'!A:A, A239) &gt; 0, 1, 0)</f>
        <v>0</v>
      </c>
      <c r="P239" s="7">
        <f>IF(COUNTIF('Iteration 3 - FBB'!A:A, A239) &gt; 0, 1, 0)</f>
        <v>0</v>
      </c>
      <c r="Q239" s="7">
        <f>IF(COUNTIF('Iteration 3 - BBB'!A:A, A239) &gt; 0, 1, 0)</f>
        <v>0</v>
      </c>
      <c r="R239" s="7">
        <f>IF(COUNTIF('Iteration 3 - BBF'!A:A, A239) &gt; 0, 1, 0)</f>
        <v>0</v>
      </c>
      <c r="S239" s="7">
        <f>IF(COUNTIF('Iteration 3 - BFF'!A:A, A239) &gt; 0, 1, 0)</f>
        <v>0</v>
      </c>
      <c r="T239" s="7">
        <f>IF(COUNTIF('Iteration 3 - BFB'!A:A, A239) &gt; 0, 1, 0)</f>
        <v>0</v>
      </c>
      <c r="U239" s="7">
        <f>IF(COUNTIF('Iteration 4 - FFBB'!A:A, A239) &gt; 0, 1, 0)</f>
        <v>0</v>
      </c>
      <c r="V239" s="7">
        <f>IF(COUNTIF('Iteration 4 - FFBF'!A:A, A239) &gt; 0, 1, 0)</f>
        <v>0</v>
      </c>
      <c r="W239" s="7">
        <f>IF(COUNTIF('Iteration 4 - FBBB'!A:A, A239) &gt; 0, 1, 0)</f>
        <v>0</v>
      </c>
      <c r="X239" s="7"/>
      <c r="Y239" s="7"/>
      <c r="Z239" s="7"/>
      <c r="AA239" s="7"/>
      <c r="AB239" s="7"/>
      <c r="AC239" s="7">
        <v>1</v>
      </c>
    </row>
    <row r="240" spans="1:29" x14ac:dyDescent="0.25">
      <c r="A240" s="7" t="s">
        <v>13389</v>
      </c>
      <c r="B240" s="7" t="s">
        <v>13390</v>
      </c>
      <c r="C240" s="7">
        <v>2023</v>
      </c>
      <c r="D240" s="7" t="s">
        <v>122</v>
      </c>
      <c r="E240" s="7">
        <f t="shared" si="7"/>
        <v>0</v>
      </c>
      <c r="F240" s="7">
        <f>IF(COUNTIF('Start Set'!A:A, A240) &gt; 0, 1, 0)</f>
        <v>0</v>
      </c>
      <c r="G240" s="7">
        <f>IF(COUNTIF('Iteration 1 - Forward'!A:A, A240) &gt; 0, 1, 0)</f>
        <v>0</v>
      </c>
      <c r="H240" s="7">
        <f>IF(COUNTIF('Iteration 1 - Backward'!A:A, A240) &gt; 0, 1, 0)</f>
        <v>0</v>
      </c>
      <c r="I240" s="7">
        <f>IF(COUNTIF('Iteration 2 - Forward-Forward'!A:A, A240) &gt; 0, 1, 0)</f>
        <v>0</v>
      </c>
      <c r="J240" s="7">
        <f>IF(COUNTIF('Iteration 2 - Forward-Backward'!A:A, A240) &gt; 0, 1, 0)</f>
        <v>0</v>
      </c>
      <c r="K240" s="7">
        <f>IF(COUNTIF('Iteration 2 - Backward-Backward'!A:A, A240) &gt; 0, 1, 0)</f>
        <v>0</v>
      </c>
      <c r="L240" s="7">
        <f>IF(COUNTIF('Iteration 2 - Backward-Forward'!A:A, A240) &gt; 0, 1, 0)</f>
        <v>0</v>
      </c>
      <c r="M240" s="7">
        <f>IF(COUNTIF('Iteration 3 - FFF'!A:A, A240) &gt; 0, 1, 0)</f>
        <v>0</v>
      </c>
      <c r="N240" s="7">
        <f>IF(COUNTIF('Iteration 3 - FFB'!A:A, A240) &gt; 0, 1, 0)</f>
        <v>0</v>
      </c>
      <c r="O240" s="7">
        <f>IF(COUNTIF('Iteration 3 - FBF'!A:A, A240) &gt; 0, 1, 0)</f>
        <v>0</v>
      </c>
      <c r="P240" s="7">
        <f>IF(COUNTIF('Iteration 3 - FBB'!A:A, A240) &gt; 0, 1, 0)</f>
        <v>0</v>
      </c>
      <c r="Q240" s="7">
        <f>IF(COUNTIF('Iteration 3 - BBB'!A:A, A240) &gt; 0, 1, 0)</f>
        <v>0</v>
      </c>
      <c r="R240" s="7">
        <f>IF(COUNTIF('Iteration 3 - BBF'!A:A, A240) &gt; 0, 1, 0)</f>
        <v>0</v>
      </c>
      <c r="S240" s="7">
        <f>IF(COUNTIF('Iteration 3 - BFF'!A:A, A240) &gt; 0, 1, 0)</f>
        <v>0</v>
      </c>
      <c r="T240" s="7">
        <f>IF(COUNTIF('Iteration 3 - BFB'!A:A, A240) &gt; 0, 1, 0)</f>
        <v>0</v>
      </c>
      <c r="U240" s="7">
        <f>IF(COUNTIF('Iteration 4 - FFBB'!A:A, A240) &gt; 0, 1, 0)</f>
        <v>0</v>
      </c>
      <c r="V240" s="7">
        <f>IF(COUNTIF('Iteration 4 - FFBF'!A:A, A240) &gt; 0, 1, 0)</f>
        <v>0</v>
      </c>
      <c r="W240" s="7">
        <f>IF(COUNTIF('Iteration 4 - FBBB'!A:A, A240) &gt; 0, 1, 0)</f>
        <v>0</v>
      </c>
      <c r="X240" s="7"/>
      <c r="Y240" s="7"/>
      <c r="Z240" s="7"/>
      <c r="AA240" s="7"/>
      <c r="AB240" s="7"/>
      <c r="AC240" s="7">
        <v>1</v>
      </c>
    </row>
    <row r="241" spans="1:29" x14ac:dyDescent="0.25">
      <c r="A241" s="7" t="s">
        <v>13405</v>
      </c>
      <c r="B241" s="7" t="s">
        <v>13406</v>
      </c>
      <c r="C241" s="7">
        <v>2023</v>
      </c>
      <c r="D241" s="7" t="s">
        <v>582</v>
      </c>
      <c r="E241" s="7">
        <f t="shared" si="7"/>
        <v>0</v>
      </c>
      <c r="F241" s="7">
        <f>IF(COUNTIF('Start Set'!A:A, A241) &gt; 0, 1, 0)</f>
        <v>0</v>
      </c>
      <c r="G241" s="7">
        <f>IF(COUNTIF('Iteration 1 - Forward'!A:A, A241) &gt; 0, 1, 0)</f>
        <v>0</v>
      </c>
      <c r="H241" s="7">
        <f>IF(COUNTIF('Iteration 1 - Backward'!A:A, A241) &gt; 0, 1, 0)</f>
        <v>0</v>
      </c>
      <c r="I241" s="7">
        <f>IF(COUNTIF('Iteration 2 - Forward-Forward'!A:A, A241) &gt; 0, 1, 0)</f>
        <v>0</v>
      </c>
      <c r="J241" s="7">
        <f>IF(COUNTIF('Iteration 2 - Forward-Backward'!A:A, A241) &gt; 0, 1, 0)</f>
        <v>0</v>
      </c>
      <c r="K241" s="7">
        <f>IF(COUNTIF('Iteration 2 - Backward-Backward'!A:A, A241) &gt; 0, 1, 0)</f>
        <v>0</v>
      </c>
      <c r="L241" s="7">
        <f>IF(COUNTIF('Iteration 2 - Backward-Forward'!A:A, A241) &gt; 0, 1, 0)</f>
        <v>0</v>
      </c>
      <c r="M241" s="7">
        <f>IF(COUNTIF('Iteration 3 - FFF'!A:A, A241) &gt; 0, 1, 0)</f>
        <v>0</v>
      </c>
      <c r="N241" s="7">
        <f>IF(COUNTIF('Iteration 3 - FFB'!A:A, A241) &gt; 0, 1, 0)</f>
        <v>0</v>
      </c>
      <c r="O241" s="7">
        <f>IF(COUNTIF('Iteration 3 - FBF'!A:A, A241) &gt; 0, 1, 0)</f>
        <v>0</v>
      </c>
      <c r="P241" s="7">
        <f>IF(COUNTIF('Iteration 3 - FBB'!A:A, A241) &gt; 0, 1, 0)</f>
        <v>0</v>
      </c>
      <c r="Q241" s="7">
        <f>IF(COUNTIF('Iteration 3 - BBB'!A:A, A241) &gt; 0, 1, 0)</f>
        <v>0</v>
      </c>
      <c r="R241" s="7">
        <f>IF(COUNTIF('Iteration 3 - BBF'!A:A, A241) &gt; 0, 1, 0)</f>
        <v>0</v>
      </c>
      <c r="S241" s="7">
        <f>IF(COUNTIF('Iteration 3 - BFF'!A:A, A241) &gt; 0, 1, 0)</f>
        <v>0</v>
      </c>
      <c r="T241" s="7">
        <f>IF(COUNTIF('Iteration 3 - BFB'!A:A, A241) &gt; 0, 1, 0)</f>
        <v>0</v>
      </c>
      <c r="U241" s="7">
        <f>IF(COUNTIF('Iteration 4 - FFBB'!A:A, A241) &gt; 0, 1, 0)</f>
        <v>0</v>
      </c>
      <c r="V241" s="7">
        <f>IF(COUNTIF('Iteration 4 - FFBF'!A:A, A241) &gt; 0, 1, 0)</f>
        <v>0</v>
      </c>
      <c r="W241" s="7">
        <f>IF(COUNTIF('Iteration 4 - FBBB'!A:A, A241) &gt; 0, 1, 0)</f>
        <v>0</v>
      </c>
      <c r="X241" s="7"/>
      <c r="Y241" s="7"/>
      <c r="Z241" s="7"/>
      <c r="AA241" s="7"/>
      <c r="AB241" s="7"/>
      <c r="AC241" s="7">
        <v>1</v>
      </c>
    </row>
    <row r="242" spans="1:29" x14ac:dyDescent="0.25">
      <c r="A242" s="7" t="s">
        <v>13409</v>
      </c>
      <c r="B242" s="7" t="s">
        <v>13410</v>
      </c>
      <c r="C242" s="7">
        <v>2022</v>
      </c>
      <c r="D242" s="7" t="s">
        <v>7985</v>
      </c>
      <c r="E242" s="7">
        <f t="shared" si="7"/>
        <v>0</v>
      </c>
      <c r="F242" s="7">
        <f>IF(COUNTIF('Start Set'!A:A, A242) &gt; 0, 1, 0)</f>
        <v>0</v>
      </c>
      <c r="G242" s="7">
        <f>IF(COUNTIF('Iteration 1 - Forward'!A:A, A242) &gt; 0, 1, 0)</f>
        <v>0</v>
      </c>
      <c r="H242" s="7">
        <f>IF(COUNTIF('Iteration 1 - Backward'!A:A, A242) &gt; 0, 1, 0)</f>
        <v>0</v>
      </c>
      <c r="I242" s="7">
        <f>IF(COUNTIF('Iteration 2 - Forward-Forward'!A:A, A242) &gt; 0, 1, 0)</f>
        <v>0</v>
      </c>
      <c r="J242" s="7">
        <f>IF(COUNTIF('Iteration 2 - Forward-Backward'!A:A, A242) &gt; 0, 1, 0)</f>
        <v>0</v>
      </c>
      <c r="K242" s="7">
        <f>IF(COUNTIF('Iteration 2 - Backward-Backward'!A:A, A242) &gt; 0, 1, 0)</f>
        <v>0</v>
      </c>
      <c r="L242" s="7">
        <f>IF(COUNTIF('Iteration 2 - Backward-Forward'!A:A, A242) &gt; 0, 1, 0)</f>
        <v>0</v>
      </c>
      <c r="M242" s="7">
        <f>IF(COUNTIF('Iteration 3 - FFF'!A:A, A242) &gt; 0, 1, 0)</f>
        <v>0</v>
      </c>
      <c r="N242" s="7">
        <f>IF(COUNTIF('Iteration 3 - FFB'!A:A, A242) &gt; 0, 1, 0)</f>
        <v>0</v>
      </c>
      <c r="O242" s="7">
        <f>IF(COUNTIF('Iteration 3 - FBF'!A:A, A242) &gt; 0, 1, 0)</f>
        <v>0</v>
      </c>
      <c r="P242" s="7">
        <f>IF(COUNTIF('Iteration 3 - FBB'!A:A, A242) &gt; 0, 1, 0)</f>
        <v>0</v>
      </c>
      <c r="Q242" s="7">
        <f>IF(COUNTIF('Iteration 3 - BBB'!A:A, A242) &gt; 0, 1, 0)</f>
        <v>0</v>
      </c>
      <c r="R242" s="7">
        <f>IF(COUNTIF('Iteration 3 - BBF'!A:A, A242) &gt; 0, 1, 0)</f>
        <v>0</v>
      </c>
      <c r="S242" s="7">
        <f>IF(COUNTIF('Iteration 3 - BFF'!A:A, A242) &gt; 0, 1, 0)</f>
        <v>0</v>
      </c>
      <c r="T242" s="7">
        <f>IF(COUNTIF('Iteration 3 - BFB'!A:A, A242) &gt; 0, 1, 0)</f>
        <v>0</v>
      </c>
      <c r="U242" s="7">
        <f>IF(COUNTIF('Iteration 4 - FFBB'!A:A, A242) &gt; 0, 1, 0)</f>
        <v>0</v>
      </c>
      <c r="V242" s="7">
        <f>IF(COUNTIF('Iteration 4 - FFBF'!A:A, A242) &gt; 0, 1, 0)</f>
        <v>0</v>
      </c>
      <c r="W242" s="7">
        <f>IF(COUNTIF('Iteration 4 - FBBB'!A:A, A242) &gt; 0, 1, 0)</f>
        <v>0</v>
      </c>
      <c r="X242" s="7"/>
      <c r="Y242" s="7"/>
      <c r="Z242" s="7"/>
      <c r="AA242" s="7"/>
      <c r="AB242" s="7"/>
      <c r="AC242" s="7">
        <v>1</v>
      </c>
    </row>
    <row r="243" spans="1:29" x14ac:dyDescent="0.25">
      <c r="A243" s="7" t="s">
        <v>13411</v>
      </c>
      <c r="B243" s="7" t="s">
        <v>13412</v>
      </c>
      <c r="C243" s="7">
        <v>2022</v>
      </c>
      <c r="D243" s="7" t="s">
        <v>138</v>
      </c>
      <c r="E243" s="7">
        <f t="shared" si="7"/>
        <v>0</v>
      </c>
      <c r="F243" s="7">
        <f>IF(COUNTIF('Start Set'!A:A, A243) &gt; 0, 1, 0)</f>
        <v>0</v>
      </c>
      <c r="G243" s="7">
        <f>IF(COUNTIF('Iteration 1 - Forward'!A:A, A243) &gt; 0, 1, 0)</f>
        <v>0</v>
      </c>
      <c r="H243" s="7">
        <f>IF(COUNTIF('Iteration 1 - Backward'!A:A, A243) &gt; 0, 1, 0)</f>
        <v>0</v>
      </c>
      <c r="I243" s="7">
        <f>IF(COUNTIF('Iteration 2 - Forward-Forward'!A:A, A243) &gt; 0, 1, 0)</f>
        <v>0</v>
      </c>
      <c r="J243" s="7">
        <f>IF(COUNTIF('Iteration 2 - Forward-Backward'!A:A, A243) &gt; 0, 1, 0)</f>
        <v>0</v>
      </c>
      <c r="K243" s="7">
        <f>IF(COUNTIF('Iteration 2 - Backward-Backward'!A:A, A243) &gt; 0, 1, 0)</f>
        <v>0</v>
      </c>
      <c r="L243" s="7">
        <f>IF(COUNTIF('Iteration 2 - Backward-Forward'!A:A, A243) &gt; 0, 1, 0)</f>
        <v>0</v>
      </c>
      <c r="M243" s="7">
        <f>IF(COUNTIF('Iteration 3 - FFF'!A:A, A243) &gt; 0, 1, 0)</f>
        <v>0</v>
      </c>
      <c r="N243" s="7">
        <f>IF(COUNTIF('Iteration 3 - FFB'!A:A, A243) &gt; 0, 1, 0)</f>
        <v>0</v>
      </c>
      <c r="O243" s="7">
        <f>IF(COUNTIF('Iteration 3 - FBF'!A:A, A243) &gt; 0, 1, 0)</f>
        <v>0</v>
      </c>
      <c r="P243" s="7">
        <f>IF(COUNTIF('Iteration 3 - FBB'!A:A, A243) &gt; 0, 1, 0)</f>
        <v>0</v>
      </c>
      <c r="Q243" s="7">
        <f>IF(COUNTIF('Iteration 3 - BBB'!A:A, A243) &gt; 0, 1, 0)</f>
        <v>0</v>
      </c>
      <c r="R243" s="7">
        <f>IF(COUNTIF('Iteration 3 - BBF'!A:A, A243) &gt; 0, 1, 0)</f>
        <v>0</v>
      </c>
      <c r="S243" s="7">
        <f>IF(COUNTIF('Iteration 3 - BFF'!A:A, A243) &gt; 0, 1, 0)</f>
        <v>0</v>
      </c>
      <c r="T243" s="7">
        <f>IF(COUNTIF('Iteration 3 - BFB'!A:A, A243) &gt; 0, 1, 0)</f>
        <v>0</v>
      </c>
      <c r="U243" s="7">
        <f>IF(COUNTIF('Iteration 4 - FFBB'!A:A, A243) &gt; 0, 1, 0)</f>
        <v>0</v>
      </c>
      <c r="V243" s="7">
        <f>IF(COUNTIF('Iteration 4 - FFBF'!A:A, A243) &gt; 0, 1, 0)</f>
        <v>0</v>
      </c>
      <c r="W243" s="7">
        <f>IF(COUNTIF('Iteration 4 - FBBB'!A:A, A243) &gt; 0, 1, 0)</f>
        <v>0</v>
      </c>
      <c r="X243" s="7"/>
      <c r="Y243" s="7"/>
      <c r="Z243" s="7"/>
      <c r="AA243" s="7"/>
      <c r="AB243" s="7"/>
      <c r="AC243" s="7">
        <v>1</v>
      </c>
    </row>
    <row r="244" spans="1:29" x14ac:dyDescent="0.25">
      <c r="A244" s="7" t="s">
        <v>13413</v>
      </c>
      <c r="B244" s="7" t="s">
        <v>13414</v>
      </c>
      <c r="C244" s="7">
        <v>2021</v>
      </c>
      <c r="D244" s="7" t="s">
        <v>2163</v>
      </c>
      <c r="E244" s="7">
        <f t="shared" si="7"/>
        <v>0</v>
      </c>
      <c r="F244" s="7">
        <f>IF(COUNTIF('Start Set'!A:A, A244) &gt; 0, 1, 0)</f>
        <v>0</v>
      </c>
      <c r="G244" s="7">
        <f>IF(COUNTIF('Iteration 1 - Forward'!A:A, A244) &gt; 0, 1, 0)</f>
        <v>0</v>
      </c>
      <c r="H244" s="7">
        <f>IF(COUNTIF('Iteration 1 - Backward'!A:A, A244) &gt; 0, 1, 0)</f>
        <v>0</v>
      </c>
      <c r="I244" s="7">
        <f>IF(COUNTIF('Iteration 2 - Forward-Forward'!A:A, A244) &gt; 0, 1, 0)</f>
        <v>0</v>
      </c>
      <c r="J244" s="7">
        <f>IF(COUNTIF('Iteration 2 - Forward-Backward'!A:A, A244) &gt; 0, 1, 0)</f>
        <v>0</v>
      </c>
      <c r="K244" s="7">
        <f>IF(COUNTIF('Iteration 2 - Backward-Backward'!A:A, A244) &gt; 0, 1, 0)</f>
        <v>0</v>
      </c>
      <c r="L244" s="7">
        <f>IF(COUNTIF('Iteration 2 - Backward-Forward'!A:A, A244) &gt; 0, 1, 0)</f>
        <v>0</v>
      </c>
      <c r="M244" s="7">
        <f>IF(COUNTIF('Iteration 3 - FFF'!A:A, A244) &gt; 0, 1, 0)</f>
        <v>0</v>
      </c>
      <c r="N244" s="7">
        <f>IF(COUNTIF('Iteration 3 - FFB'!A:A, A244) &gt; 0, 1, 0)</f>
        <v>0</v>
      </c>
      <c r="O244" s="7">
        <f>IF(COUNTIF('Iteration 3 - FBF'!A:A, A244) &gt; 0, 1, 0)</f>
        <v>0</v>
      </c>
      <c r="P244" s="7">
        <f>IF(COUNTIF('Iteration 3 - FBB'!A:A, A244) &gt; 0, 1, 0)</f>
        <v>0</v>
      </c>
      <c r="Q244" s="7">
        <f>IF(COUNTIF('Iteration 3 - BBB'!A:A, A244) &gt; 0, 1, 0)</f>
        <v>0</v>
      </c>
      <c r="R244" s="7">
        <f>IF(COUNTIF('Iteration 3 - BBF'!A:A, A244) &gt; 0, 1, 0)</f>
        <v>0</v>
      </c>
      <c r="S244" s="7">
        <f>IF(COUNTIF('Iteration 3 - BFF'!A:A, A244) &gt; 0, 1, 0)</f>
        <v>0</v>
      </c>
      <c r="T244" s="7">
        <f>IF(COUNTIF('Iteration 3 - BFB'!A:A, A244) &gt; 0, 1, 0)</f>
        <v>0</v>
      </c>
      <c r="U244" s="7">
        <f>IF(COUNTIF('Iteration 4 - FFBB'!A:A, A244) &gt; 0, 1, 0)</f>
        <v>0</v>
      </c>
      <c r="V244" s="7">
        <f>IF(COUNTIF('Iteration 4 - FFBF'!A:A, A244) &gt; 0, 1, 0)</f>
        <v>0</v>
      </c>
      <c r="W244" s="7">
        <f>IF(COUNTIF('Iteration 4 - FBBB'!A:A, A244) &gt; 0, 1, 0)</f>
        <v>0</v>
      </c>
      <c r="X244" s="7"/>
      <c r="Y244" s="7"/>
      <c r="Z244" s="7"/>
      <c r="AA244" s="7"/>
      <c r="AB244" s="7"/>
      <c r="AC244" s="7">
        <v>1</v>
      </c>
    </row>
    <row r="245" spans="1:29" x14ac:dyDescent="0.25">
      <c r="A245" s="7" t="s">
        <v>13417</v>
      </c>
      <c r="B245" s="7" t="s">
        <v>13418</v>
      </c>
      <c r="C245" s="7">
        <v>2021</v>
      </c>
      <c r="D245" s="7" t="s">
        <v>95</v>
      </c>
      <c r="E245" s="7">
        <f t="shared" si="7"/>
        <v>0</v>
      </c>
      <c r="F245" s="7">
        <f>IF(COUNTIF('Start Set'!A:A, A245) &gt; 0, 1, 0)</f>
        <v>0</v>
      </c>
      <c r="G245" s="7">
        <f>IF(COUNTIF('Iteration 1 - Forward'!A:A, A245) &gt; 0, 1, 0)</f>
        <v>0</v>
      </c>
      <c r="H245" s="7">
        <f>IF(COUNTIF('Iteration 1 - Backward'!A:A, A245) &gt; 0, 1, 0)</f>
        <v>0</v>
      </c>
      <c r="I245" s="7">
        <f>IF(COUNTIF('Iteration 2 - Forward-Forward'!A:A, A245) &gt; 0, 1, 0)</f>
        <v>0</v>
      </c>
      <c r="J245" s="7">
        <f>IF(COUNTIF('Iteration 2 - Forward-Backward'!A:A, A245) &gt; 0, 1, 0)</f>
        <v>0</v>
      </c>
      <c r="K245" s="7">
        <f>IF(COUNTIF('Iteration 2 - Backward-Backward'!A:A, A245) &gt; 0, 1, 0)</f>
        <v>0</v>
      </c>
      <c r="L245" s="7">
        <f>IF(COUNTIF('Iteration 2 - Backward-Forward'!A:A, A245) &gt; 0, 1, 0)</f>
        <v>0</v>
      </c>
      <c r="M245" s="7">
        <f>IF(COUNTIF('Iteration 3 - FFF'!A:A, A245) &gt; 0, 1, 0)</f>
        <v>0</v>
      </c>
      <c r="N245" s="7">
        <f>IF(COUNTIF('Iteration 3 - FFB'!A:A, A245) &gt; 0, 1, 0)</f>
        <v>0</v>
      </c>
      <c r="O245" s="7">
        <f>IF(COUNTIF('Iteration 3 - FBF'!A:A, A245) &gt; 0, 1, 0)</f>
        <v>0</v>
      </c>
      <c r="P245" s="7">
        <f>IF(COUNTIF('Iteration 3 - FBB'!A:A, A245) &gt; 0, 1, 0)</f>
        <v>0</v>
      </c>
      <c r="Q245" s="7">
        <f>IF(COUNTIF('Iteration 3 - BBB'!A:A, A245) &gt; 0, 1, 0)</f>
        <v>0</v>
      </c>
      <c r="R245" s="7">
        <f>IF(COUNTIF('Iteration 3 - BBF'!A:A, A245) &gt; 0, 1, 0)</f>
        <v>0</v>
      </c>
      <c r="S245" s="7">
        <f>IF(COUNTIF('Iteration 3 - BFF'!A:A, A245) &gt; 0, 1, 0)</f>
        <v>0</v>
      </c>
      <c r="T245" s="7">
        <f>IF(COUNTIF('Iteration 3 - BFB'!A:A, A245) &gt; 0, 1, 0)</f>
        <v>0</v>
      </c>
      <c r="U245" s="7">
        <f>IF(COUNTIF('Iteration 4 - FFBB'!A:A, A245) &gt; 0, 1, 0)</f>
        <v>0</v>
      </c>
      <c r="V245" s="7">
        <f>IF(COUNTIF('Iteration 4 - FFBF'!A:A, A245) &gt; 0, 1, 0)</f>
        <v>0</v>
      </c>
      <c r="W245" s="7">
        <f>IF(COUNTIF('Iteration 4 - FBBB'!A:A, A245) &gt; 0, 1, 0)</f>
        <v>0</v>
      </c>
      <c r="X245" s="7"/>
      <c r="Y245" s="7"/>
      <c r="Z245" s="7"/>
      <c r="AA245" s="7"/>
      <c r="AB245" s="7"/>
      <c r="AC245" s="7">
        <v>1</v>
      </c>
    </row>
    <row r="246" spans="1:29" x14ac:dyDescent="0.25">
      <c r="A246" s="7" t="s">
        <v>13419</v>
      </c>
      <c r="B246" s="7" t="s">
        <v>13420</v>
      </c>
      <c r="C246" s="7">
        <v>2023</v>
      </c>
      <c r="D246" s="7" t="s">
        <v>1341</v>
      </c>
      <c r="E246" s="7">
        <f t="shared" si="7"/>
        <v>0</v>
      </c>
      <c r="F246" s="7">
        <f>IF(COUNTIF('Start Set'!A:A, A246) &gt; 0, 1, 0)</f>
        <v>0</v>
      </c>
      <c r="G246" s="7">
        <f>IF(COUNTIF('Iteration 1 - Forward'!A:A, A246) &gt; 0, 1, 0)</f>
        <v>0</v>
      </c>
      <c r="H246" s="7">
        <f>IF(COUNTIF('Iteration 1 - Backward'!A:A, A246) &gt; 0, 1, 0)</f>
        <v>0</v>
      </c>
      <c r="I246" s="7">
        <f>IF(COUNTIF('Iteration 2 - Forward-Forward'!A:A, A246) &gt; 0, 1, 0)</f>
        <v>0</v>
      </c>
      <c r="J246" s="7">
        <f>IF(COUNTIF('Iteration 2 - Forward-Backward'!A:A, A246) &gt; 0, 1, 0)</f>
        <v>0</v>
      </c>
      <c r="K246" s="7">
        <f>IF(COUNTIF('Iteration 2 - Backward-Backward'!A:A, A246) &gt; 0, 1, 0)</f>
        <v>0</v>
      </c>
      <c r="L246" s="7">
        <f>IF(COUNTIF('Iteration 2 - Backward-Forward'!A:A, A246) &gt; 0, 1, 0)</f>
        <v>0</v>
      </c>
      <c r="M246" s="7">
        <f>IF(COUNTIF('Iteration 3 - FFF'!A:A, A246) &gt; 0, 1, 0)</f>
        <v>0</v>
      </c>
      <c r="N246" s="7">
        <f>IF(COUNTIF('Iteration 3 - FFB'!A:A, A246) &gt; 0, 1, 0)</f>
        <v>0</v>
      </c>
      <c r="O246" s="7">
        <f>IF(COUNTIF('Iteration 3 - FBF'!A:A, A246) &gt; 0, 1, 0)</f>
        <v>0</v>
      </c>
      <c r="P246" s="7">
        <f>IF(COUNTIF('Iteration 3 - FBB'!A:A, A246) &gt; 0, 1, 0)</f>
        <v>0</v>
      </c>
      <c r="Q246" s="7">
        <f>IF(COUNTIF('Iteration 3 - BBB'!A:A, A246) &gt; 0, 1, 0)</f>
        <v>0</v>
      </c>
      <c r="R246" s="7">
        <f>IF(COUNTIF('Iteration 3 - BBF'!A:A, A246) &gt; 0, 1, 0)</f>
        <v>0</v>
      </c>
      <c r="S246" s="7">
        <f>IF(COUNTIF('Iteration 3 - BFF'!A:A, A246) &gt; 0, 1, 0)</f>
        <v>0</v>
      </c>
      <c r="T246" s="7">
        <f>IF(COUNTIF('Iteration 3 - BFB'!A:A, A246) &gt; 0, 1, 0)</f>
        <v>0</v>
      </c>
      <c r="U246" s="7">
        <f>IF(COUNTIF('Iteration 4 - FFBB'!A:A, A246) &gt; 0, 1, 0)</f>
        <v>0</v>
      </c>
      <c r="V246" s="7">
        <f>IF(COUNTIF('Iteration 4 - FFBF'!A:A, A246) &gt; 0, 1, 0)</f>
        <v>0</v>
      </c>
      <c r="W246" s="7">
        <f>IF(COUNTIF('Iteration 4 - FBBB'!A:A, A246) &gt; 0, 1, 0)</f>
        <v>0</v>
      </c>
      <c r="X246" s="7"/>
      <c r="Y246" s="7"/>
      <c r="Z246" s="7"/>
      <c r="AA246" s="7"/>
      <c r="AB246" s="7"/>
      <c r="AC246" s="7">
        <v>1</v>
      </c>
    </row>
    <row r="247" spans="1:29" x14ac:dyDescent="0.25">
      <c r="A247" s="7" t="s">
        <v>13438</v>
      </c>
      <c r="B247" s="7" t="s">
        <v>13439</v>
      </c>
      <c r="C247" s="7">
        <v>2025</v>
      </c>
      <c r="D247" s="7" t="s">
        <v>293</v>
      </c>
      <c r="E247" s="7">
        <f t="shared" si="7"/>
        <v>0</v>
      </c>
      <c r="F247" s="7">
        <f>IF(COUNTIF('Start Set'!A:A, A247) &gt; 0, 1, 0)</f>
        <v>0</v>
      </c>
      <c r="G247" s="7">
        <f>IF(COUNTIF('Iteration 1 - Forward'!A:A, A247) &gt; 0, 1, 0)</f>
        <v>0</v>
      </c>
      <c r="H247" s="7">
        <f>IF(COUNTIF('Iteration 1 - Backward'!A:A, A247) &gt; 0, 1, 0)</f>
        <v>0</v>
      </c>
      <c r="I247" s="7">
        <f>IF(COUNTIF('Iteration 2 - Forward-Forward'!A:A, A247) &gt; 0, 1, 0)</f>
        <v>0</v>
      </c>
      <c r="J247" s="7">
        <f>IF(COUNTIF('Iteration 2 - Forward-Backward'!A:A, A247) &gt; 0, 1, 0)</f>
        <v>0</v>
      </c>
      <c r="K247" s="7">
        <f>IF(COUNTIF('Iteration 2 - Backward-Backward'!A:A, A247) &gt; 0, 1, 0)</f>
        <v>0</v>
      </c>
      <c r="L247" s="7">
        <f>IF(COUNTIF('Iteration 2 - Backward-Forward'!A:A, A247) &gt; 0, 1, 0)</f>
        <v>0</v>
      </c>
      <c r="M247" s="7">
        <f>IF(COUNTIF('Iteration 3 - FFF'!A:A, A247) &gt; 0, 1, 0)</f>
        <v>0</v>
      </c>
      <c r="N247" s="7">
        <f>IF(COUNTIF('Iteration 3 - FFB'!A:A, A247) &gt; 0, 1, 0)</f>
        <v>0</v>
      </c>
      <c r="O247" s="7">
        <f>IF(COUNTIF('Iteration 3 - FBF'!A:A, A247) &gt; 0, 1, 0)</f>
        <v>0</v>
      </c>
      <c r="P247" s="7">
        <f>IF(COUNTIF('Iteration 3 - FBB'!A:A, A247) &gt; 0, 1, 0)</f>
        <v>0</v>
      </c>
      <c r="Q247" s="7">
        <f>IF(COUNTIF('Iteration 3 - BBB'!A:A, A247) &gt; 0, 1, 0)</f>
        <v>0</v>
      </c>
      <c r="R247" s="7">
        <f>IF(COUNTIF('Iteration 3 - BBF'!A:A, A247) &gt; 0, 1, 0)</f>
        <v>0</v>
      </c>
      <c r="S247" s="7">
        <f>IF(COUNTIF('Iteration 3 - BFF'!A:A, A247) &gt; 0, 1, 0)</f>
        <v>0</v>
      </c>
      <c r="T247" s="7">
        <f>IF(COUNTIF('Iteration 3 - BFB'!A:A, A247) &gt; 0, 1, 0)</f>
        <v>0</v>
      </c>
      <c r="U247" s="7">
        <f>IF(COUNTIF('Iteration 4 - FFBB'!A:A, A247) &gt; 0, 1, 0)</f>
        <v>0</v>
      </c>
      <c r="V247" s="7">
        <f>IF(COUNTIF('Iteration 4 - FFBF'!A:A, A247) &gt; 0, 1, 0)</f>
        <v>0</v>
      </c>
      <c r="W247" s="7">
        <f>IF(COUNTIF('Iteration 4 - FBBB'!A:A, A247) &gt; 0, 1, 0)</f>
        <v>0</v>
      </c>
      <c r="X247" s="7"/>
      <c r="Y247" s="7"/>
      <c r="Z247" s="7"/>
      <c r="AA247" s="7"/>
      <c r="AB247" s="7"/>
      <c r="AC247" s="7">
        <v>1</v>
      </c>
    </row>
    <row r="248" spans="1:29" x14ac:dyDescent="0.25">
      <c r="A248" s="7" t="s">
        <v>13445</v>
      </c>
      <c r="B248" s="7" t="s">
        <v>13446</v>
      </c>
      <c r="C248" s="7">
        <v>2024</v>
      </c>
      <c r="D248" s="7" t="s">
        <v>122</v>
      </c>
      <c r="E248" s="7">
        <f t="shared" si="7"/>
        <v>0</v>
      </c>
      <c r="F248" s="7">
        <f>IF(COUNTIF('Start Set'!A:A, A248) &gt; 0, 1, 0)</f>
        <v>0</v>
      </c>
      <c r="G248" s="7">
        <f>IF(COUNTIF('Iteration 1 - Forward'!A:A, A248) &gt; 0, 1, 0)</f>
        <v>0</v>
      </c>
      <c r="H248" s="7">
        <f>IF(COUNTIF('Iteration 1 - Backward'!A:A, A248) &gt; 0, 1, 0)</f>
        <v>0</v>
      </c>
      <c r="I248" s="7">
        <f>IF(COUNTIF('Iteration 2 - Forward-Forward'!A:A, A248) &gt; 0, 1, 0)</f>
        <v>0</v>
      </c>
      <c r="J248" s="7">
        <f>IF(COUNTIF('Iteration 2 - Forward-Backward'!A:A, A248) &gt; 0, 1, 0)</f>
        <v>0</v>
      </c>
      <c r="K248" s="7">
        <f>IF(COUNTIF('Iteration 2 - Backward-Backward'!A:A, A248) &gt; 0, 1, 0)</f>
        <v>0</v>
      </c>
      <c r="L248" s="7">
        <f>IF(COUNTIF('Iteration 2 - Backward-Forward'!A:A, A248) &gt; 0, 1, 0)</f>
        <v>0</v>
      </c>
      <c r="M248" s="7">
        <f>IF(COUNTIF('Iteration 3 - FFF'!A:A, A248) &gt; 0, 1, 0)</f>
        <v>0</v>
      </c>
      <c r="N248" s="7">
        <f>IF(COUNTIF('Iteration 3 - FFB'!A:A, A248) &gt; 0, 1, 0)</f>
        <v>0</v>
      </c>
      <c r="O248" s="7">
        <f>IF(COUNTIF('Iteration 3 - FBF'!A:A, A248) &gt; 0, 1, 0)</f>
        <v>0</v>
      </c>
      <c r="P248" s="7">
        <f>IF(COUNTIF('Iteration 3 - FBB'!A:A, A248) &gt; 0, 1, 0)</f>
        <v>0</v>
      </c>
      <c r="Q248" s="7">
        <f>IF(COUNTIF('Iteration 3 - BBB'!A:A, A248) &gt; 0, 1, 0)</f>
        <v>0</v>
      </c>
      <c r="R248" s="7">
        <f>IF(COUNTIF('Iteration 3 - BBF'!A:A, A248) &gt; 0, 1, 0)</f>
        <v>0</v>
      </c>
      <c r="S248" s="7">
        <f>IF(COUNTIF('Iteration 3 - BFF'!A:A, A248) &gt; 0, 1, 0)</f>
        <v>0</v>
      </c>
      <c r="T248" s="7">
        <f>IF(COUNTIF('Iteration 3 - BFB'!A:A, A248) &gt; 0, 1, 0)</f>
        <v>0</v>
      </c>
      <c r="U248" s="7">
        <f>IF(COUNTIF('Iteration 4 - FFBB'!A:A, A248) &gt; 0, 1, 0)</f>
        <v>0</v>
      </c>
      <c r="V248" s="7">
        <f>IF(COUNTIF('Iteration 4 - FFBF'!A:A, A248) &gt; 0, 1, 0)</f>
        <v>0</v>
      </c>
      <c r="W248" s="7">
        <f>IF(COUNTIF('Iteration 4 - FBBB'!A:A, A248) &gt; 0, 1, 0)</f>
        <v>0</v>
      </c>
      <c r="X248" s="7"/>
      <c r="Y248" s="7"/>
      <c r="Z248" s="7"/>
      <c r="AA248" s="7"/>
      <c r="AB248" s="7"/>
      <c r="AC248" s="7">
        <v>1</v>
      </c>
    </row>
    <row r="249" spans="1:29" x14ac:dyDescent="0.25">
      <c r="A249" s="7" t="s">
        <v>13454</v>
      </c>
      <c r="B249" s="7" t="s">
        <v>13455</v>
      </c>
      <c r="C249" s="7">
        <v>2021</v>
      </c>
      <c r="D249" s="7" t="s">
        <v>13456</v>
      </c>
      <c r="E249" s="7">
        <v>0</v>
      </c>
      <c r="F249" s="7">
        <f>IF(COUNTIF('Start Set'!A:A, A249) &gt; 0, 1, 0)</f>
        <v>0</v>
      </c>
      <c r="G249" s="7">
        <f>IF(COUNTIF('Iteration 1 - Forward'!A:A, A249) &gt; 0, 1, 0)</f>
        <v>0</v>
      </c>
      <c r="H249" s="7">
        <f>IF(COUNTIF('Iteration 1 - Backward'!A:A, A249) &gt; 0, 1, 0)</f>
        <v>0</v>
      </c>
      <c r="I249" s="7">
        <f>IF(COUNTIF('Iteration 2 - Forward-Forward'!A:A, A249) &gt; 0, 1, 0)</f>
        <v>0</v>
      </c>
      <c r="J249" s="7">
        <f>IF(COUNTIF('Iteration 2 - Forward-Backward'!A:A, A249) &gt; 0, 1, 0)</f>
        <v>0</v>
      </c>
      <c r="K249" s="7">
        <f>IF(COUNTIF('Iteration 2 - Backward-Backward'!A:A, A249) &gt; 0, 1, 0)</f>
        <v>0</v>
      </c>
      <c r="L249" s="7">
        <f>IF(COUNTIF('Iteration 2 - Backward-Forward'!A:A, A249) &gt; 0, 1, 0)</f>
        <v>0</v>
      </c>
      <c r="M249" s="7">
        <f>IF(COUNTIF('Iteration 3 - FFF'!A:A, A249) &gt; 0, 1, 0)</f>
        <v>0</v>
      </c>
      <c r="N249" s="7">
        <f>IF(COUNTIF('Iteration 3 - FFB'!A:A, A249) &gt; 0, 1, 0)</f>
        <v>0</v>
      </c>
      <c r="O249" s="7">
        <f>IF(COUNTIF('Iteration 3 - FBF'!A:A, A249) &gt; 0, 1, 0)</f>
        <v>0</v>
      </c>
      <c r="P249" s="7">
        <f>IF(COUNTIF('Iteration 3 - FBB'!A:A, A249) &gt; 0, 1, 0)</f>
        <v>0</v>
      </c>
      <c r="Q249" s="7">
        <f>IF(COUNTIF('Iteration 3 - BBB'!A:A, A249) &gt; 0, 1, 0)</f>
        <v>0</v>
      </c>
      <c r="R249" s="7">
        <f>IF(COUNTIF('Iteration 3 - BBF'!A:A, A249) &gt; 0, 1, 0)</f>
        <v>0</v>
      </c>
      <c r="S249" s="7">
        <f>IF(COUNTIF('Iteration 3 - BFF'!A:A, A249) &gt; 0, 1, 0)</f>
        <v>0</v>
      </c>
      <c r="T249" s="7">
        <f>IF(COUNTIF('Iteration 3 - BFB'!A:A, A249) &gt; 0, 1, 0)</f>
        <v>0</v>
      </c>
      <c r="U249" s="7">
        <f>IF(COUNTIF('Iteration 4 - FFBB'!A:A, A249) &gt; 0, 1, 0)</f>
        <v>0</v>
      </c>
      <c r="V249" s="7">
        <f>IF(COUNTIF('Iteration 4 - FFBF'!A:A, A249) &gt; 0, 1, 0)</f>
        <v>0</v>
      </c>
      <c r="W249" s="7">
        <f>IF(COUNTIF('Iteration 4 - FBBB'!A:A, A249) &gt; 0, 1, 0)</f>
        <v>0</v>
      </c>
      <c r="X249" s="7"/>
      <c r="Y249" s="7"/>
      <c r="Z249" s="7"/>
      <c r="AA249" s="7"/>
      <c r="AB249" s="7"/>
      <c r="AC249" s="7">
        <v>1</v>
      </c>
    </row>
    <row r="250" spans="1:29" x14ac:dyDescent="0.25">
      <c r="A250" s="7" t="s">
        <v>13457</v>
      </c>
      <c r="B250" s="7" t="s">
        <v>13458</v>
      </c>
      <c r="C250" s="7">
        <v>2024</v>
      </c>
      <c r="D250" s="7" t="s">
        <v>380</v>
      </c>
      <c r="E250" s="7">
        <f t="shared" ref="E250:E271" si="8">--(ROW(A250)&lt;&gt;MATCH(A250,$A:$A,0))</f>
        <v>0</v>
      </c>
      <c r="F250" s="7">
        <f>IF(COUNTIF('Start Set'!A:A, A250) &gt; 0, 1, 0)</f>
        <v>0</v>
      </c>
      <c r="G250" s="7">
        <f>IF(COUNTIF('Iteration 1 - Forward'!A:A, A250) &gt; 0, 1, 0)</f>
        <v>0</v>
      </c>
      <c r="H250" s="7">
        <f>IF(COUNTIF('Iteration 1 - Backward'!A:A, A250) &gt; 0, 1, 0)</f>
        <v>0</v>
      </c>
      <c r="I250" s="7">
        <f>IF(COUNTIF('Iteration 2 - Forward-Forward'!A:A, A250) &gt; 0, 1, 0)</f>
        <v>0</v>
      </c>
      <c r="J250" s="7">
        <f>IF(COUNTIF('Iteration 2 - Forward-Backward'!A:A, A250) &gt; 0, 1, 0)</f>
        <v>0</v>
      </c>
      <c r="K250" s="7">
        <f>IF(COUNTIF('Iteration 2 - Backward-Backward'!A:A, A250) &gt; 0, 1, 0)</f>
        <v>0</v>
      </c>
      <c r="L250" s="7">
        <f>IF(COUNTIF('Iteration 2 - Backward-Forward'!A:A, A250) &gt; 0, 1, 0)</f>
        <v>0</v>
      </c>
      <c r="M250" s="7">
        <f>IF(COUNTIF('Iteration 3 - FFF'!A:A, A250) &gt; 0, 1, 0)</f>
        <v>0</v>
      </c>
      <c r="N250" s="7">
        <f>IF(COUNTIF('Iteration 3 - FFB'!A:A, A250) &gt; 0, 1, 0)</f>
        <v>0</v>
      </c>
      <c r="O250" s="7">
        <f>IF(COUNTIF('Iteration 3 - FBF'!A:A, A250) &gt; 0, 1, 0)</f>
        <v>0</v>
      </c>
      <c r="P250" s="7">
        <f>IF(COUNTIF('Iteration 3 - FBB'!A:A, A250) &gt; 0, 1, 0)</f>
        <v>0</v>
      </c>
      <c r="Q250" s="7">
        <f>IF(COUNTIF('Iteration 3 - BBB'!A:A, A250) &gt; 0, 1, 0)</f>
        <v>0</v>
      </c>
      <c r="R250" s="7">
        <f>IF(COUNTIF('Iteration 3 - BBF'!A:A, A250) &gt; 0, 1, 0)</f>
        <v>0</v>
      </c>
      <c r="S250" s="7">
        <f>IF(COUNTIF('Iteration 3 - BFF'!A:A, A250) &gt; 0, 1, 0)</f>
        <v>0</v>
      </c>
      <c r="T250" s="7">
        <f>IF(COUNTIF('Iteration 3 - BFB'!A:A, A250) &gt; 0, 1, 0)</f>
        <v>0</v>
      </c>
      <c r="U250" s="7">
        <f>IF(COUNTIF('Iteration 4 - FFBB'!A:A, A250) &gt; 0, 1, 0)</f>
        <v>0</v>
      </c>
      <c r="V250" s="7">
        <f>IF(COUNTIF('Iteration 4 - FFBF'!A:A, A250) &gt; 0, 1, 0)</f>
        <v>0</v>
      </c>
      <c r="W250" s="7">
        <f>IF(COUNTIF('Iteration 4 - FBBB'!A:A, A250) &gt; 0, 1, 0)</f>
        <v>0</v>
      </c>
      <c r="X250" s="7"/>
      <c r="Y250" s="7"/>
      <c r="Z250" s="7"/>
      <c r="AA250" s="7"/>
      <c r="AB250" s="7"/>
      <c r="AC250" s="7">
        <v>1</v>
      </c>
    </row>
    <row r="251" spans="1:29" x14ac:dyDescent="0.25">
      <c r="A251" s="7" t="s">
        <v>13463</v>
      </c>
      <c r="B251" s="7" t="s">
        <v>13464</v>
      </c>
      <c r="C251" s="7">
        <v>2024</v>
      </c>
      <c r="D251" s="7" t="s">
        <v>9469</v>
      </c>
      <c r="E251" s="7">
        <f t="shared" si="8"/>
        <v>0</v>
      </c>
      <c r="F251" s="7">
        <f>IF(COUNTIF('Start Set'!A:A, A251) &gt; 0, 1, 0)</f>
        <v>0</v>
      </c>
      <c r="G251" s="7">
        <f>IF(COUNTIF('Iteration 1 - Forward'!A:A, A251) &gt; 0, 1, 0)</f>
        <v>0</v>
      </c>
      <c r="H251" s="7">
        <f>IF(COUNTIF('Iteration 1 - Backward'!A:A, A251) &gt; 0, 1, 0)</f>
        <v>0</v>
      </c>
      <c r="I251" s="7">
        <f>IF(COUNTIF('Iteration 2 - Forward-Forward'!A:A, A251) &gt; 0, 1, 0)</f>
        <v>0</v>
      </c>
      <c r="J251" s="7">
        <f>IF(COUNTIF('Iteration 2 - Forward-Backward'!A:A, A251) &gt; 0, 1, 0)</f>
        <v>0</v>
      </c>
      <c r="K251" s="7">
        <f>IF(COUNTIF('Iteration 2 - Backward-Backward'!A:A, A251) &gt; 0, 1, 0)</f>
        <v>0</v>
      </c>
      <c r="L251" s="7">
        <f>IF(COUNTIF('Iteration 2 - Backward-Forward'!A:A, A251) &gt; 0, 1, 0)</f>
        <v>0</v>
      </c>
      <c r="M251" s="7">
        <f>IF(COUNTIF('Iteration 3 - FFF'!A:A, A251) &gt; 0, 1, 0)</f>
        <v>0</v>
      </c>
      <c r="N251" s="7">
        <f>IF(COUNTIF('Iteration 3 - FFB'!A:A, A251) &gt; 0, 1, 0)</f>
        <v>0</v>
      </c>
      <c r="O251" s="7">
        <f>IF(COUNTIF('Iteration 3 - FBF'!A:A, A251) &gt; 0, 1, 0)</f>
        <v>0</v>
      </c>
      <c r="P251" s="7">
        <f>IF(COUNTIF('Iteration 3 - FBB'!A:A, A251) &gt; 0, 1, 0)</f>
        <v>0</v>
      </c>
      <c r="Q251" s="7">
        <f>IF(COUNTIF('Iteration 3 - BBB'!A:A, A251) &gt; 0, 1, 0)</f>
        <v>0</v>
      </c>
      <c r="R251" s="7">
        <f>IF(COUNTIF('Iteration 3 - BBF'!A:A, A251) &gt; 0, 1, 0)</f>
        <v>0</v>
      </c>
      <c r="S251" s="7">
        <f>IF(COUNTIF('Iteration 3 - BFF'!A:A, A251) &gt; 0, 1, 0)</f>
        <v>0</v>
      </c>
      <c r="T251" s="7">
        <f>IF(COUNTIF('Iteration 3 - BFB'!A:A, A251) &gt; 0, 1, 0)</f>
        <v>0</v>
      </c>
      <c r="U251" s="7">
        <f>IF(COUNTIF('Iteration 4 - FFBB'!A:A, A251) &gt; 0, 1, 0)</f>
        <v>0</v>
      </c>
      <c r="V251" s="7">
        <f>IF(COUNTIF('Iteration 4 - FFBF'!A:A, A251) &gt; 0, 1, 0)</f>
        <v>0</v>
      </c>
      <c r="W251" s="7">
        <f>IF(COUNTIF('Iteration 4 - FBBB'!A:A, A251) &gt; 0, 1, 0)</f>
        <v>0</v>
      </c>
      <c r="X251" s="7"/>
      <c r="Y251" s="7"/>
      <c r="Z251" s="7"/>
      <c r="AA251" s="7"/>
      <c r="AB251" s="7"/>
      <c r="AC251" s="7">
        <v>1</v>
      </c>
    </row>
    <row r="252" spans="1:29" x14ac:dyDescent="0.25">
      <c r="A252" s="7" t="s">
        <v>13490</v>
      </c>
      <c r="B252" s="7" t="s">
        <v>13491</v>
      </c>
      <c r="C252" s="7">
        <v>2023</v>
      </c>
      <c r="D252" s="7" t="s">
        <v>543</v>
      </c>
      <c r="E252" s="7">
        <f t="shared" si="8"/>
        <v>0</v>
      </c>
      <c r="F252" s="7">
        <f>IF(COUNTIF('Start Set'!A:A, A252) &gt; 0, 1, 0)</f>
        <v>0</v>
      </c>
      <c r="G252" s="7">
        <f>IF(COUNTIF('Iteration 1 - Forward'!A:A, A252) &gt; 0, 1, 0)</f>
        <v>0</v>
      </c>
      <c r="H252" s="7">
        <f>IF(COUNTIF('Iteration 1 - Backward'!A:A, A252) &gt; 0, 1, 0)</f>
        <v>0</v>
      </c>
      <c r="I252" s="7">
        <f>IF(COUNTIF('Iteration 2 - Forward-Forward'!A:A, A252) &gt; 0, 1, 0)</f>
        <v>0</v>
      </c>
      <c r="J252" s="7">
        <f>IF(COUNTIF('Iteration 2 - Forward-Backward'!A:A, A252) &gt; 0, 1, 0)</f>
        <v>0</v>
      </c>
      <c r="K252" s="7">
        <f>IF(COUNTIF('Iteration 2 - Backward-Backward'!A:A, A252) &gt; 0, 1, 0)</f>
        <v>0</v>
      </c>
      <c r="L252" s="7">
        <f>IF(COUNTIF('Iteration 2 - Backward-Forward'!A:A, A252) &gt; 0, 1, 0)</f>
        <v>0</v>
      </c>
      <c r="M252" s="7">
        <f>IF(COUNTIF('Iteration 3 - FFF'!A:A, A252) &gt; 0, 1, 0)</f>
        <v>0</v>
      </c>
      <c r="N252" s="7">
        <f>IF(COUNTIF('Iteration 3 - FFB'!A:A, A252) &gt; 0, 1, 0)</f>
        <v>0</v>
      </c>
      <c r="O252" s="7">
        <f>IF(COUNTIF('Iteration 3 - FBF'!A:A, A252) &gt; 0, 1, 0)</f>
        <v>0</v>
      </c>
      <c r="P252" s="7">
        <f>IF(COUNTIF('Iteration 3 - FBB'!A:A, A252) &gt; 0, 1, 0)</f>
        <v>0</v>
      </c>
      <c r="Q252" s="7">
        <f>IF(COUNTIF('Iteration 3 - BBB'!A:A, A252) &gt; 0, 1, 0)</f>
        <v>0</v>
      </c>
      <c r="R252" s="7">
        <f>IF(COUNTIF('Iteration 3 - BBF'!A:A, A252) &gt; 0, 1, 0)</f>
        <v>0</v>
      </c>
      <c r="S252" s="7">
        <f>IF(COUNTIF('Iteration 3 - BFF'!A:A, A252) &gt; 0, 1, 0)</f>
        <v>0</v>
      </c>
      <c r="T252" s="7">
        <f>IF(COUNTIF('Iteration 3 - BFB'!A:A, A252) &gt; 0, 1, 0)</f>
        <v>0</v>
      </c>
      <c r="U252" s="7">
        <f>IF(COUNTIF('Iteration 4 - FFBB'!A:A, A252) &gt; 0, 1, 0)</f>
        <v>0</v>
      </c>
      <c r="V252" s="7">
        <f>IF(COUNTIF('Iteration 4 - FFBF'!A:A, A252) &gt; 0, 1, 0)</f>
        <v>0</v>
      </c>
      <c r="W252" s="7">
        <f>IF(COUNTIF('Iteration 4 - FBBB'!A:A, A252) &gt; 0, 1, 0)</f>
        <v>0</v>
      </c>
      <c r="X252" s="7"/>
      <c r="Y252" s="7"/>
      <c r="Z252" s="7"/>
      <c r="AA252" s="7"/>
      <c r="AB252" s="7"/>
      <c r="AC252" s="7">
        <v>1</v>
      </c>
    </row>
    <row r="253" spans="1:29" x14ac:dyDescent="0.25">
      <c r="A253" s="7" t="s">
        <v>13504</v>
      </c>
      <c r="B253" s="7" t="s">
        <v>13505</v>
      </c>
      <c r="C253" s="7">
        <v>2023</v>
      </c>
      <c r="D253" s="7" t="s">
        <v>143</v>
      </c>
      <c r="E253" s="7">
        <f t="shared" si="8"/>
        <v>0</v>
      </c>
      <c r="F253" s="7">
        <f>IF(COUNTIF('Start Set'!A:A, A253) &gt; 0, 1, 0)</f>
        <v>0</v>
      </c>
      <c r="G253" s="7">
        <f>IF(COUNTIF('Iteration 1 - Forward'!A:A, A253) &gt; 0, 1, 0)</f>
        <v>0</v>
      </c>
      <c r="H253" s="7">
        <f>IF(COUNTIF('Iteration 1 - Backward'!A:A, A253) &gt; 0, 1, 0)</f>
        <v>0</v>
      </c>
      <c r="I253" s="7">
        <f>IF(COUNTIF('Iteration 2 - Forward-Forward'!A:A, A253) &gt; 0, 1, 0)</f>
        <v>0</v>
      </c>
      <c r="J253" s="7">
        <f>IF(COUNTIF('Iteration 2 - Forward-Backward'!A:A, A253) &gt; 0, 1, 0)</f>
        <v>0</v>
      </c>
      <c r="K253" s="7">
        <f>IF(COUNTIF('Iteration 2 - Backward-Backward'!A:A, A253) &gt; 0, 1, 0)</f>
        <v>0</v>
      </c>
      <c r="L253" s="7">
        <f>IF(COUNTIF('Iteration 2 - Backward-Forward'!A:A, A253) &gt; 0, 1, 0)</f>
        <v>0</v>
      </c>
      <c r="M253" s="7">
        <f>IF(COUNTIF('Iteration 3 - FFF'!A:A, A253) &gt; 0, 1, 0)</f>
        <v>0</v>
      </c>
      <c r="N253" s="7">
        <f>IF(COUNTIF('Iteration 3 - FFB'!A:A, A253) &gt; 0, 1, 0)</f>
        <v>0</v>
      </c>
      <c r="O253" s="7">
        <f>IF(COUNTIF('Iteration 3 - FBF'!A:A, A253) &gt; 0, 1, 0)</f>
        <v>0</v>
      </c>
      <c r="P253" s="7">
        <f>IF(COUNTIF('Iteration 3 - FBB'!A:A, A253) &gt; 0, 1, 0)</f>
        <v>0</v>
      </c>
      <c r="Q253" s="7">
        <f>IF(COUNTIF('Iteration 3 - BBB'!A:A, A253) &gt; 0, 1, 0)</f>
        <v>0</v>
      </c>
      <c r="R253" s="7">
        <f>IF(COUNTIF('Iteration 3 - BBF'!A:A, A253) &gt; 0, 1, 0)</f>
        <v>0</v>
      </c>
      <c r="S253" s="7">
        <f>IF(COUNTIF('Iteration 3 - BFF'!A:A, A253) &gt; 0, 1, 0)</f>
        <v>0</v>
      </c>
      <c r="T253" s="7">
        <f>IF(COUNTIF('Iteration 3 - BFB'!A:A, A253) &gt; 0, 1, 0)</f>
        <v>0</v>
      </c>
      <c r="U253" s="7">
        <f>IF(COUNTIF('Iteration 4 - FFBB'!A:A, A253) &gt; 0, 1, 0)</f>
        <v>0</v>
      </c>
      <c r="V253" s="7">
        <f>IF(COUNTIF('Iteration 4 - FFBF'!A:A, A253) &gt; 0, 1, 0)</f>
        <v>0</v>
      </c>
      <c r="W253" s="7">
        <f>IF(COUNTIF('Iteration 4 - FBBB'!A:A, A253) &gt; 0, 1, 0)</f>
        <v>0</v>
      </c>
      <c r="X253" s="7"/>
      <c r="Y253" s="7"/>
      <c r="Z253" s="7"/>
      <c r="AA253" s="7"/>
      <c r="AB253" s="7"/>
      <c r="AC253" s="7">
        <v>1</v>
      </c>
    </row>
    <row r="254" spans="1:29" x14ac:dyDescent="0.25">
      <c r="A254" s="7" t="s">
        <v>13516</v>
      </c>
      <c r="B254" s="7" t="s">
        <v>13517</v>
      </c>
      <c r="C254" s="7">
        <v>2021</v>
      </c>
      <c r="D254" s="7" t="s">
        <v>356</v>
      </c>
      <c r="E254" s="7">
        <f t="shared" si="8"/>
        <v>0</v>
      </c>
      <c r="F254" s="7">
        <f>IF(COUNTIF('Start Set'!A:A, A254) &gt; 0, 1, 0)</f>
        <v>0</v>
      </c>
      <c r="G254" s="7">
        <f>IF(COUNTIF('Iteration 1 - Forward'!A:A, A254) &gt; 0, 1, 0)</f>
        <v>0</v>
      </c>
      <c r="H254" s="7">
        <f>IF(COUNTIF('Iteration 1 - Backward'!A:A, A254) &gt; 0, 1, 0)</f>
        <v>0</v>
      </c>
      <c r="I254" s="7">
        <f>IF(COUNTIF('Iteration 2 - Forward-Forward'!A:A, A254) &gt; 0, 1, 0)</f>
        <v>0</v>
      </c>
      <c r="J254" s="7">
        <f>IF(COUNTIF('Iteration 2 - Forward-Backward'!A:A, A254) &gt; 0, 1, 0)</f>
        <v>0</v>
      </c>
      <c r="K254" s="7">
        <f>IF(COUNTIF('Iteration 2 - Backward-Backward'!A:A, A254) &gt; 0, 1, 0)</f>
        <v>0</v>
      </c>
      <c r="L254" s="7">
        <f>IF(COUNTIF('Iteration 2 - Backward-Forward'!A:A, A254) &gt; 0, 1, 0)</f>
        <v>0</v>
      </c>
      <c r="M254" s="7">
        <f>IF(COUNTIF('Iteration 3 - FFF'!A:A, A254) &gt; 0, 1, 0)</f>
        <v>0</v>
      </c>
      <c r="N254" s="7">
        <f>IF(COUNTIF('Iteration 3 - FFB'!A:A, A254) &gt; 0, 1, 0)</f>
        <v>0</v>
      </c>
      <c r="O254" s="7">
        <f>IF(COUNTIF('Iteration 3 - FBF'!A:A, A254) &gt; 0, 1, 0)</f>
        <v>0</v>
      </c>
      <c r="P254" s="7">
        <f>IF(COUNTIF('Iteration 3 - FBB'!A:A, A254) &gt; 0, 1, 0)</f>
        <v>0</v>
      </c>
      <c r="Q254" s="7">
        <f>IF(COUNTIF('Iteration 3 - BBB'!A:A, A254) &gt; 0, 1, 0)</f>
        <v>0</v>
      </c>
      <c r="R254" s="7">
        <f>IF(COUNTIF('Iteration 3 - BBF'!A:A, A254) &gt; 0, 1, 0)</f>
        <v>0</v>
      </c>
      <c r="S254" s="7">
        <f>IF(COUNTIF('Iteration 3 - BFF'!A:A, A254) &gt; 0, 1, 0)</f>
        <v>0</v>
      </c>
      <c r="T254" s="7">
        <f>IF(COUNTIF('Iteration 3 - BFB'!A:A, A254) &gt; 0, 1, 0)</f>
        <v>0</v>
      </c>
      <c r="U254" s="7">
        <f>IF(COUNTIF('Iteration 4 - FFBB'!A:A, A254) &gt; 0, 1, 0)</f>
        <v>0</v>
      </c>
      <c r="V254" s="7">
        <f>IF(COUNTIF('Iteration 4 - FFBF'!A:A, A254) &gt; 0, 1, 0)</f>
        <v>0</v>
      </c>
      <c r="W254" s="7">
        <f>IF(COUNTIF('Iteration 4 - FBBB'!A:A, A254) &gt; 0, 1, 0)</f>
        <v>0</v>
      </c>
      <c r="X254" s="7"/>
      <c r="Y254" s="7"/>
      <c r="Z254" s="7"/>
      <c r="AA254" s="7"/>
      <c r="AB254" s="7"/>
      <c r="AC254" s="7">
        <v>1</v>
      </c>
    </row>
    <row r="255" spans="1:29" x14ac:dyDescent="0.25">
      <c r="A255" s="7" t="s">
        <v>13532</v>
      </c>
      <c r="B255" s="7" t="s">
        <v>13533</v>
      </c>
      <c r="C255" s="7">
        <v>2022</v>
      </c>
      <c r="D255" s="7" t="s">
        <v>386</v>
      </c>
      <c r="E255" s="7">
        <f t="shared" si="8"/>
        <v>0</v>
      </c>
      <c r="F255" s="7">
        <f>IF(COUNTIF('Start Set'!A:A, A255) &gt; 0, 1, 0)</f>
        <v>0</v>
      </c>
      <c r="G255" s="7">
        <f>IF(COUNTIF('Iteration 1 - Forward'!A:A, A255) &gt; 0, 1, 0)</f>
        <v>0</v>
      </c>
      <c r="H255" s="7">
        <f>IF(COUNTIF('Iteration 1 - Backward'!A:A, A255) &gt; 0, 1, 0)</f>
        <v>0</v>
      </c>
      <c r="I255" s="7">
        <f>IF(COUNTIF('Iteration 2 - Forward-Forward'!A:A, A255) &gt; 0, 1, 0)</f>
        <v>0</v>
      </c>
      <c r="J255" s="7">
        <f>IF(COUNTIF('Iteration 2 - Forward-Backward'!A:A, A255) &gt; 0, 1, 0)</f>
        <v>0</v>
      </c>
      <c r="K255" s="7">
        <f>IF(COUNTIF('Iteration 2 - Backward-Backward'!A:A, A255) &gt; 0, 1, 0)</f>
        <v>0</v>
      </c>
      <c r="L255" s="7">
        <f>IF(COUNTIF('Iteration 2 - Backward-Forward'!A:A, A255) &gt; 0, 1, 0)</f>
        <v>0</v>
      </c>
      <c r="M255" s="7">
        <f>IF(COUNTIF('Iteration 3 - FFF'!A:A, A255) &gt; 0, 1, 0)</f>
        <v>0</v>
      </c>
      <c r="N255" s="7">
        <f>IF(COUNTIF('Iteration 3 - FFB'!A:A, A255) &gt; 0, 1, 0)</f>
        <v>0</v>
      </c>
      <c r="O255" s="7">
        <f>IF(COUNTIF('Iteration 3 - FBF'!A:A, A255) &gt; 0, 1, 0)</f>
        <v>0</v>
      </c>
      <c r="P255" s="7">
        <f>IF(COUNTIF('Iteration 3 - FBB'!A:A, A255) &gt; 0, 1, 0)</f>
        <v>0</v>
      </c>
      <c r="Q255" s="7">
        <f>IF(COUNTIF('Iteration 3 - BBB'!A:A, A255) &gt; 0, 1, 0)</f>
        <v>0</v>
      </c>
      <c r="R255" s="7">
        <f>IF(COUNTIF('Iteration 3 - BBF'!A:A, A255) &gt; 0, 1, 0)</f>
        <v>0</v>
      </c>
      <c r="S255" s="7">
        <f>IF(COUNTIF('Iteration 3 - BFF'!A:A, A255) &gt; 0, 1, 0)</f>
        <v>0</v>
      </c>
      <c r="T255" s="7">
        <f>IF(COUNTIF('Iteration 3 - BFB'!A:A, A255) &gt; 0, 1, 0)</f>
        <v>0</v>
      </c>
      <c r="U255" s="7">
        <f>IF(COUNTIF('Iteration 4 - FFBB'!A:A, A255) &gt; 0, 1, 0)</f>
        <v>0</v>
      </c>
      <c r="V255" s="7">
        <f>IF(COUNTIF('Iteration 4 - FFBF'!A:A, A255) &gt; 0, 1, 0)</f>
        <v>0</v>
      </c>
      <c r="W255" s="7">
        <f>IF(COUNTIF('Iteration 4 - FBBB'!A:A, A255) &gt; 0, 1, 0)</f>
        <v>0</v>
      </c>
      <c r="X255" s="7"/>
      <c r="Y255" s="7"/>
      <c r="Z255" s="7"/>
      <c r="AA255" s="7"/>
      <c r="AB255" s="7"/>
      <c r="AC255" s="7">
        <v>1</v>
      </c>
    </row>
    <row r="256" spans="1:29" x14ac:dyDescent="0.25">
      <c r="A256" s="7" t="s">
        <v>13540</v>
      </c>
      <c r="B256" s="7" t="s">
        <v>13541</v>
      </c>
      <c r="C256" s="7">
        <v>2024</v>
      </c>
      <c r="D256" s="7" t="s">
        <v>13894</v>
      </c>
      <c r="E256" s="7">
        <f t="shared" si="8"/>
        <v>0</v>
      </c>
      <c r="F256" s="7">
        <f>IF(COUNTIF('Start Set'!A:A, A256) &gt; 0, 1, 0)</f>
        <v>0</v>
      </c>
      <c r="G256" s="7">
        <f>IF(COUNTIF('Iteration 1 - Forward'!A:A, A256) &gt; 0, 1, 0)</f>
        <v>0</v>
      </c>
      <c r="H256" s="7">
        <f>IF(COUNTIF('Iteration 1 - Backward'!A:A, A256) &gt; 0, 1, 0)</f>
        <v>0</v>
      </c>
      <c r="I256" s="7">
        <f>IF(COUNTIF('Iteration 2 - Forward-Forward'!A:A, A256) &gt; 0, 1, 0)</f>
        <v>0</v>
      </c>
      <c r="J256" s="7">
        <f>IF(COUNTIF('Iteration 2 - Forward-Backward'!A:A, A256) &gt; 0, 1, 0)</f>
        <v>0</v>
      </c>
      <c r="K256" s="7">
        <f>IF(COUNTIF('Iteration 2 - Backward-Backward'!A:A, A256) &gt; 0, 1, 0)</f>
        <v>0</v>
      </c>
      <c r="L256" s="7">
        <f>IF(COUNTIF('Iteration 2 - Backward-Forward'!A:A, A256) &gt; 0, 1, 0)</f>
        <v>0</v>
      </c>
      <c r="M256" s="7">
        <f>IF(COUNTIF('Iteration 3 - FFF'!A:A, A256) &gt; 0, 1, 0)</f>
        <v>0</v>
      </c>
      <c r="N256" s="7">
        <f>IF(COUNTIF('Iteration 3 - FFB'!A:A, A256) &gt; 0, 1, 0)</f>
        <v>0</v>
      </c>
      <c r="O256" s="7">
        <f>IF(COUNTIF('Iteration 3 - FBF'!A:A, A256) &gt; 0, 1, 0)</f>
        <v>0</v>
      </c>
      <c r="P256" s="7">
        <f>IF(COUNTIF('Iteration 3 - FBB'!A:A, A256) &gt; 0, 1, 0)</f>
        <v>0</v>
      </c>
      <c r="Q256" s="7">
        <f>IF(COUNTIF('Iteration 3 - BBB'!A:A, A256) &gt; 0, 1, 0)</f>
        <v>0</v>
      </c>
      <c r="R256" s="7">
        <f>IF(COUNTIF('Iteration 3 - BBF'!A:A, A256) &gt; 0, 1, 0)</f>
        <v>0</v>
      </c>
      <c r="S256" s="7">
        <f>IF(COUNTIF('Iteration 3 - BFF'!A:A, A256) &gt; 0, 1, 0)</f>
        <v>0</v>
      </c>
      <c r="T256" s="7">
        <f>IF(COUNTIF('Iteration 3 - BFB'!A:A, A256) &gt; 0, 1, 0)</f>
        <v>0</v>
      </c>
      <c r="U256" s="7">
        <f>IF(COUNTIF('Iteration 4 - FFBB'!A:A, A256) &gt; 0, 1, 0)</f>
        <v>0</v>
      </c>
      <c r="V256" s="7">
        <f>IF(COUNTIF('Iteration 4 - FFBF'!A:A, A256) &gt; 0, 1, 0)</f>
        <v>0</v>
      </c>
      <c r="W256" s="7">
        <f>IF(COUNTIF('Iteration 4 - FBBB'!A:A, A256) &gt; 0, 1, 0)</f>
        <v>0</v>
      </c>
      <c r="X256" s="7"/>
      <c r="Y256" s="7"/>
      <c r="Z256" s="7"/>
      <c r="AA256" s="7"/>
      <c r="AB256" s="7"/>
      <c r="AC256" s="7">
        <v>1</v>
      </c>
    </row>
    <row r="257" spans="1:30" x14ac:dyDescent="0.25">
      <c r="A257" s="7" t="s">
        <v>13554</v>
      </c>
      <c r="B257" s="7" t="s">
        <v>13555</v>
      </c>
      <c r="C257" s="7">
        <v>2023</v>
      </c>
      <c r="D257" s="7" t="s">
        <v>636</v>
      </c>
      <c r="E257" s="7">
        <f t="shared" si="8"/>
        <v>0</v>
      </c>
      <c r="F257" s="7">
        <f>IF(COUNTIF('Start Set'!A:A, A257) &gt; 0, 1, 0)</f>
        <v>0</v>
      </c>
      <c r="G257" s="7">
        <f>IF(COUNTIF('Iteration 1 - Forward'!A:A, A257) &gt; 0, 1, 0)</f>
        <v>0</v>
      </c>
      <c r="H257" s="7">
        <f>IF(COUNTIF('Iteration 1 - Backward'!A:A, A257) &gt; 0, 1, 0)</f>
        <v>0</v>
      </c>
      <c r="I257" s="7">
        <f>IF(COUNTIF('Iteration 2 - Forward-Forward'!A:A, A257) &gt; 0, 1, 0)</f>
        <v>0</v>
      </c>
      <c r="J257" s="7">
        <f>IF(COUNTIF('Iteration 2 - Forward-Backward'!A:A, A257) &gt; 0, 1, 0)</f>
        <v>0</v>
      </c>
      <c r="K257" s="7">
        <f>IF(COUNTIF('Iteration 2 - Backward-Backward'!A:A, A257) &gt; 0, 1, 0)</f>
        <v>0</v>
      </c>
      <c r="L257" s="7">
        <f>IF(COUNTIF('Iteration 2 - Backward-Forward'!A:A, A257) &gt; 0, 1, 0)</f>
        <v>0</v>
      </c>
      <c r="M257" s="7">
        <f>IF(COUNTIF('Iteration 3 - FFF'!A:A, A257) &gt; 0, 1, 0)</f>
        <v>0</v>
      </c>
      <c r="N257" s="7">
        <f>IF(COUNTIF('Iteration 3 - FFB'!A:A, A257) &gt; 0, 1, 0)</f>
        <v>0</v>
      </c>
      <c r="O257" s="7">
        <f>IF(COUNTIF('Iteration 3 - FBF'!A:A, A257) &gt; 0, 1, 0)</f>
        <v>0</v>
      </c>
      <c r="P257" s="7">
        <f>IF(COUNTIF('Iteration 3 - FBB'!A:A, A257) &gt; 0, 1, 0)</f>
        <v>0</v>
      </c>
      <c r="Q257" s="7">
        <f>IF(COUNTIF('Iteration 3 - BBB'!A:A, A257) &gt; 0, 1, 0)</f>
        <v>0</v>
      </c>
      <c r="R257" s="7">
        <f>IF(COUNTIF('Iteration 3 - BBF'!A:A, A257) &gt; 0, 1, 0)</f>
        <v>0</v>
      </c>
      <c r="S257" s="7">
        <f>IF(COUNTIF('Iteration 3 - BFF'!A:A, A257) &gt; 0, 1, 0)</f>
        <v>0</v>
      </c>
      <c r="T257" s="7">
        <f>IF(COUNTIF('Iteration 3 - BFB'!A:A, A257) &gt; 0, 1, 0)</f>
        <v>0</v>
      </c>
      <c r="U257" s="7">
        <f>IF(COUNTIF('Iteration 4 - FFBB'!A:A, A257) &gt; 0, 1, 0)</f>
        <v>0</v>
      </c>
      <c r="V257" s="7">
        <f>IF(COUNTIF('Iteration 4 - FFBF'!A:A, A257) &gt; 0, 1, 0)</f>
        <v>0</v>
      </c>
      <c r="W257" s="7">
        <f>IF(COUNTIF('Iteration 4 - FBBB'!A:A, A257) &gt; 0, 1, 0)</f>
        <v>0</v>
      </c>
      <c r="X257" s="7"/>
      <c r="Y257" s="7"/>
      <c r="Z257" s="7"/>
      <c r="AA257" s="7"/>
      <c r="AB257" s="7"/>
      <c r="AC257" s="7">
        <v>1</v>
      </c>
    </row>
    <row r="258" spans="1:30" x14ac:dyDescent="0.25">
      <c r="A258" s="7" t="s">
        <v>13562</v>
      </c>
      <c r="B258" s="7" t="s">
        <v>13563</v>
      </c>
      <c r="C258" s="7">
        <v>2025</v>
      </c>
      <c r="D258" s="7" t="s">
        <v>13896</v>
      </c>
      <c r="E258" s="7">
        <f t="shared" si="8"/>
        <v>0</v>
      </c>
      <c r="F258" s="7">
        <f>IF(COUNTIF('Start Set'!A:A, A258) &gt; 0, 1, 0)</f>
        <v>0</v>
      </c>
      <c r="G258" s="7">
        <f>IF(COUNTIF('Iteration 1 - Forward'!A:A, A258) &gt; 0, 1, 0)</f>
        <v>0</v>
      </c>
      <c r="H258" s="7">
        <f>IF(COUNTIF('Iteration 1 - Backward'!A:A, A258) &gt; 0, 1, 0)</f>
        <v>0</v>
      </c>
      <c r="I258" s="7">
        <f>IF(COUNTIF('Iteration 2 - Forward-Forward'!A:A, A258) &gt; 0, 1, 0)</f>
        <v>0</v>
      </c>
      <c r="J258" s="7">
        <f>IF(COUNTIF('Iteration 2 - Forward-Backward'!A:A, A258) &gt; 0, 1, 0)</f>
        <v>0</v>
      </c>
      <c r="K258" s="7">
        <f>IF(COUNTIF('Iteration 2 - Backward-Backward'!A:A, A258) &gt; 0, 1, 0)</f>
        <v>0</v>
      </c>
      <c r="L258" s="7">
        <f>IF(COUNTIF('Iteration 2 - Backward-Forward'!A:A, A258) &gt; 0, 1, 0)</f>
        <v>0</v>
      </c>
      <c r="M258" s="7">
        <f>IF(COUNTIF('Iteration 3 - FFF'!A:A, A258) &gt; 0, 1, 0)</f>
        <v>0</v>
      </c>
      <c r="N258" s="7">
        <f>IF(COUNTIF('Iteration 3 - FFB'!A:A, A258) &gt; 0, 1, 0)</f>
        <v>0</v>
      </c>
      <c r="O258" s="7">
        <f>IF(COUNTIF('Iteration 3 - FBF'!A:A, A258) &gt; 0, 1, 0)</f>
        <v>0</v>
      </c>
      <c r="P258" s="7">
        <f>IF(COUNTIF('Iteration 3 - FBB'!A:A, A258) &gt; 0, 1, 0)</f>
        <v>0</v>
      </c>
      <c r="Q258" s="7">
        <f>IF(COUNTIF('Iteration 3 - BBB'!A:A, A258) &gt; 0, 1, 0)</f>
        <v>0</v>
      </c>
      <c r="R258" s="7">
        <f>IF(COUNTIF('Iteration 3 - BBF'!A:A, A258) &gt; 0, 1, 0)</f>
        <v>0</v>
      </c>
      <c r="S258" s="7">
        <f>IF(COUNTIF('Iteration 3 - BFF'!A:A, A258) &gt; 0, 1, 0)</f>
        <v>0</v>
      </c>
      <c r="T258" s="7">
        <f>IF(COUNTIF('Iteration 3 - BFB'!A:A, A258) &gt; 0, 1, 0)</f>
        <v>0</v>
      </c>
      <c r="U258" s="7">
        <f>IF(COUNTIF('Iteration 4 - FFBB'!A:A, A258) &gt; 0, 1, 0)</f>
        <v>0</v>
      </c>
      <c r="V258" s="7">
        <f>IF(COUNTIF('Iteration 4 - FFBF'!A:A, A258) &gt; 0, 1, 0)</f>
        <v>0</v>
      </c>
      <c r="W258" s="7">
        <f>IF(COUNTIF('Iteration 4 - FBBB'!A:A, A258) &gt; 0, 1, 0)</f>
        <v>0</v>
      </c>
      <c r="X258" s="7"/>
      <c r="Y258" s="7"/>
      <c r="Z258" s="7"/>
      <c r="AA258" s="7"/>
      <c r="AB258" s="7"/>
      <c r="AC258" s="7">
        <v>1</v>
      </c>
    </row>
    <row r="259" spans="1:30" x14ac:dyDescent="0.25">
      <c r="A259" s="7" t="s">
        <v>13568</v>
      </c>
      <c r="B259" s="7" t="s">
        <v>13569</v>
      </c>
      <c r="C259" s="7">
        <v>2024</v>
      </c>
      <c r="D259" s="7" t="s">
        <v>393</v>
      </c>
      <c r="E259" s="7">
        <f t="shared" si="8"/>
        <v>0</v>
      </c>
      <c r="F259" s="7">
        <f>IF(COUNTIF('Start Set'!A:A, A259) &gt; 0, 1, 0)</f>
        <v>0</v>
      </c>
      <c r="G259" s="7">
        <f>IF(COUNTIF('Iteration 1 - Forward'!A:A, A259) &gt; 0, 1, 0)</f>
        <v>0</v>
      </c>
      <c r="H259" s="7">
        <f>IF(COUNTIF('Iteration 1 - Backward'!A:A, A259) &gt; 0, 1, 0)</f>
        <v>0</v>
      </c>
      <c r="I259" s="7">
        <f>IF(COUNTIF('Iteration 2 - Forward-Forward'!A:A, A259) &gt; 0, 1, 0)</f>
        <v>0</v>
      </c>
      <c r="J259" s="7">
        <f>IF(COUNTIF('Iteration 2 - Forward-Backward'!A:A, A259) &gt; 0, 1, 0)</f>
        <v>0</v>
      </c>
      <c r="K259" s="7">
        <f>IF(COUNTIF('Iteration 2 - Backward-Backward'!A:A, A259) &gt; 0, 1, 0)</f>
        <v>0</v>
      </c>
      <c r="L259" s="7">
        <f>IF(COUNTIF('Iteration 2 - Backward-Forward'!A:A, A259) &gt; 0, 1, 0)</f>
        <v>0</v>
      </c>
      <c r="M259" s="7">
        <f>IF(COUNTIF('Iteration 3 - FFF'!A:A, A259) &gt; 0, 1, 0)</f>
        <v>0</v>
      </c>
      <c r="N259" s="7">
        <f>IF(COUNTIF('Iteration 3 - FFB'!A:A, A259) &gt; 0, 1, 0)</f>
        <v>0</v>
      </c>
      <c r="O259" s="7">
        <f>IF(COUNTIF('Iteration 3 - FBF'!A:A, A259) &gt; 0, 1, 0)</f>
        <v>0</v>
      </c>
      <c r="P259" s="7">
        <f>IF(COUNTIF('Iteration 3 - FBB'!A:A, A259) &gt; 0, 1, 0)</f>
        <v>0</v>
      </c>
      <c r="Q259" s="7">
        <f>IF(COUNTIF('Iteration 3 - BBB'!A:A, A259) &gt; 0, 1, 0)</f>
        <v>0</v>
      </c>
      <c r="R259" s="7">
        <f>IF(COUNTIF('Iteration 3 - BBF'!A:A, A259) &gt; 0, 1, 0)</f>
        <v>0</v>
      </c>
      <c r="S259" s="7">
        <f>IF(COUNTIF('Iteration 3 - BFF'!A:A, A259) &gt; 0, 1, 0)</f>
        <v>0</v>
      </c>
      <c r="T259" s="7">
        <f>IF(COUNTIF('Iteration 3 - BFB'!A:A, A259) &gt; 0, 1, 0)</f>
        <v>0</v>
      </c>
      <c r="U259" s="7">
        <f>IF(COUNTIF('Iteration 4 - FFBB'!A:A, A259) &gt; 0, 1, 0)</f>
        <v>0</v>
      </c>
      <c r="V259" s="7">
        <f>IF(COUNTIF('Iteration 4 - FFBF'!A:A, A259) &gt; 0, 1, 0)</f>
        <v>0</v>
      </c>
      <c r="W259" s="7">
        <f>IF(COUNTIF('Iteration 4 - FBBB'!A:A, A259) &gt; 0, 1, 0)</f>
        <v>0</v>
      </c>
      <c r="X259" s="7"/>
      <c r="Y259" s="7"/>
      <c r="Z259" s="7"/>
      <c r="AA259" s="7"/>
      <c r="AB259" s="7"/>
      <c r="AC259" s="7">
        <v>1</v>
      </c>
    </row>
    <row r="260" spans="1:30" x14ac:dyDescent="0.25">
      <c r="A260" s="7" t="s">
        <v>13570</v>
      </c>
      <c r="B260" s="7" t="s">
        <v>13571</v>
      </c>
      <c r="C260" s="7">
        <v>2025</v>
      </c>
      <c r="D260" s="7" t="s">
        <v>356</v>
      </c>
      <c r="E260" s="7">
        <f t="shared" si="8"/>
        <v>0</v>
      </c>
      <c r="F260" s="7">
        <f>IF(COUNTIF('Start Set'!A:A, A260) &gt; 0, 1, 0)</f>
        <v>0</v>
      </c>
      <c r="G260" s="7">
        <f>IF(COUNTIF('Iteration 1 - Forward'!A:A, A260) &gt; 0, 1, 0)</f>
        <v>0</v>
      </c>
      <c r="H260" s="7">
        <f>IF(COUNTIF('Iteration 1 - Backward'!A:A, A260) &gt; 0, 1, 0)</f>
        <v>0</v>
      </c>
      <c r="I260" s="7">
        <f>IF(COUNTIF('Iteration 2 - Forward-Forward'!A:A, A260) &gt; 0, 1, 0)</f>
        <v>0</v>
      </c>
      <c r="J260" s="7">
        <f>IF(COUNTIF('Iteration 2 - Forward-Backward'!A:A, A260) &gt; 0, 1, 0)</f>
        <v>0</v>
      </c>
      <c r="K260" s="7">
        <f>IF(COUNTIF('Iteration 2 - Backward-Backward'!A:A, A260) &gt; 0, 1, 0)</f>
        <v>0</v>
      </c>
      <c r="L260" s="7">
        <f>IF(COUNTIF('Iteration 2 - Backward-Forward'!A:A, A260) &gt; 0, 1, 0)</f>
        <v>0</v>
      </c>
      <c r="M260" s="7">
        <f>IF(COUNTIF('Iteration 3 - FFF'!A:A, A260) &gt; 0, 1, 0)</f>
        <v>0</v>
      </c>
      <c r="N260" s="7">
        <f>IF(COUNTIF('Iteration 3 - FFB'!A:A, A260) &gt; 0, 1, 0)</f>
        <v>0</v>
      </c>
      <c r="O260" s="7">
        <f>IF(COUNTIF('Iteration 3 - FBF'!A:A, A260) &gt; 0, 1, 0)</f>
        <v>0</v>
      </c>
      <c r="P260" s="7">
        <f>IF(COUNTIF('Iteration 3 - FBB'!A:A, A260) &gt; 0, 1, 0)</f>
        <v>0</v>
      </c>
      <c r="Q260" s="7">
        <f>IF(COUNTIF('Iteration 3 - BBB'!A:A, A260) &gt; 0, 1, 0)</f>
        <v>0</v>
      </c>
      <c r="R260" s="7">
        <f>IF(COUNTIF('Iteration 3 - BBF'!A:A, A260) &gt; 0, 1, 0)</f>
        <v>0</v>
      </c>
      <c r="S260" s="7">
        <f>IF(COUNTIF('Iteration 3 - BFF'!A:A, A260) &gt; 0, 1, 0)</f>
        <v>0</v>
      </c>
      <c r="T260" s="7">
        <f>IF(COUNTIF('Iteration 3 - BFB'!A:A, A260) &gt; 0, 1, 0)</f>
        <v>0</v>
      </c>
      <c r="U260" s="7">
        <f>IF(COUNTIF('Iteration 4 - FFBB'!A:A, A260) &gt; 0, 1, 0)</f>
        <v>0</v>
      </c>
      <c r="V260" s="7">
        <f>IF(COUNTIF('Iteration 4 - FFBF'!A:A, A260) &gt; 0, 1, 0)</f>
        <v>0</v>
      </c>
      <c r="W260" s="7">
        <f>IF(COUNTIF('Iteration 4 - FBBB'!A:A, A260) &gt; 0, 1, 0)</f>
        <v>0</v>
      </c>
      <c r="X260" s="7"/>
      <c r="Y260" s="7"/>
      <c r="Z260" s="7"/>
      <c r="AA260" s="7"/>
      <c r="AB260" s="7"/>
      <c r="AC260" s="7">
        <v>1</v>
      </c>
    </row>
    <row r="261" spans="1:30" x14ac:dyDescent="0.25">
      <c r="A261" s="7" t="s">
        <v>13580</v>
      </c>
      <c r="B261" s="7" t="s">
        <v>13581</v>
      </c>
      <c r="C261" s="7">
        <v>2025</v>
      </c>
      <c r="D261" s="7" t="s">
        <v>122</v>
      </c>
      <c r="E261" s="7">
        <f t="shared" si="8"/>
        <v>0</v>
      </c>
      <c r="F261" s="7">
        <f>IF(COUNTIF('Start Set'!A:A, A261) &gt; 0, 1, 0)</f>
        <v>0</v>
      </c>
      <c r="G261" s="7">
        <f>IF(COUNTIF('Iteration 1 - Forward'!A:A, A261) &gt; 0, 1, 0)</f>
        <v>0</v>
      </c>
      <c r="H261" s="7">
        <f>IF(COUNTIF('Iteration 1 - Backward'!A:A, A261) &gt; 0, 1, 0)</f>
        <v>0</v>
      </c>
      <c r="I261" s="7">
        <f>IF(COUNTIF('Iteration 2 - Forward-Forward'!A:A, A261) &gt; 0, 1, 0)</f>
        <v>0</v>
      </c>
      <c r="J261" s="7">
        <f>IF(COUNTIF('Iteration 2 - Forward-Backward'!A:A, A261) &gt; 0, 1, 0)</f>
        <v>0</v>
      </c>
      <c r="K261" s="7">
        <f>IF(COUNTIF('Iteration 2 - Backward-Backward'!A:A, A261) &gt; 0, 1, 0)</f>
        <v>0</v>
      </c>
      <c r="L261" s="7">
        <f>IF(COUNTIF('Iteration 2 - Backward-Forward'!A:A, A261) &gt; 0, 1, 0)</f>
        <v>0</v>
      </c>
      <c r="M261" s="7">
        <f>IF(COUNTIF('Iteration 3 - FFF'!A:A, A261) &gt; 0, 1, 0)</f>
        <v>0</v>
      </c>
      <c r="N261" s="7">
        <f>IF(COUNTIF('Iteration 3 - FFB'!A:A, A261) &gt; 0, 1, 0)</f>
        <v>0</v>
      </c>
      <c r="O261" s="7">
        <f>IF(COUNTIF('Iteration 3 - FBF'!A:A, A261) &gt; 0, 1, 0)</f>
        <v>0</v>
      </c>
      <c r="P261" s="7">
        <f>IF(COUNTIF('Iteration 3 - FBB'!A:A, A261) &gt; 0, 1, 0)</f>
        <v>0</v>
      </c>
      <c r="Q261" s="7">
        <f>IF(COUNTIF('Iteration 3 - BBB'!A:A, A261) &gt; 0, 1, 0)</f>
        <v>0</v>
      </c>
      <c r="R261" s="7">
        <f>IF(COUNTIF('Iteration 3 - BBF'!A:A, A261) &gt; 0, 1, 0)</f>
        <v>0</v>
      </c>
      <c r="S261" s="7">
        <f>IF(COUNTIF('Iteration 3 - BFF'!A:A, A261) &gt; 0, 1, 0)</f>
        <v>0</v>
      </c>
      <c r="T261" s="7">
        <f>IF(COUNTIF('Iteration 3 - BFB'!A:A, A261) &gt; 0, 1, 0)</f>
        <v>0</v>
      </c>
      <c r="U261" s="7">
        <f>IF(COUNTIF('Iteration 4 - FFBB'!A:A, A261) &gt; 0, 1, 0)</f>
        <v>0</v>
      </c>
      <c r="V261" s="7">
        <f>IF(COUNTIF('Iteration 4 - FFBF'!A:A, A261) &gt; 0, 1, 0)</f>
        <v>0</v>
      </c>
      <c r="W261" s="7">
        <f>IF(COUNTIF('Iteration 4 - FBBB'!A:A, A261) &gt; 0, 1, 0)</f>
        <v>0</v>
      </c>
      <c r="X261" s="7"/>
      <c r="Y261" s="7"/>
      <c r="Z261" s="7"/>
      <c r="AA261" s="7"/>
      <c r="AB261" s="7"/>
      <c r="AC261" s="7">
        <v>1</v>
      </c>
    </row>
    <row r="262" spans="1:30" x14ac:dyDescent="0.25">
      <c r="A262" s="7" t="s">
        <v>13599</v>
      </c>
      <c r="B262" s="7" t="s">
        <v>13600</v>
      </c>
      <c r="C262" s="7">
        <v>2024</v>
      </c>
      <c r="D262" s="7" t="s">
        <v>13892</v>
      </c>
      <c r="E262" s="7">
        <f t="shared" si="8"/>
        <v>0</v>
      </c>
      <c r="F262" s="7">
        <f>IF(COUNTIF('Start Set'!A:A, A262) &gt; 0, 1, 0)</f>
        <v>0</v>
      </c>
      <c r="G262" s="7">
        <f>IF(COUNTIF('Iteration 1 - Forward'!A:A, A262) &gt; 0, 1, 0)</f>
        <v>0</v>
      </c>
      <c r="H262" s="7">
        <f>IF(COUNTIF('Iteration 1 - Backward'!A:A, A262) &gt; 0, 1, 0)</f>
        <v>0</v>
      </c>
      <c r="I262" s="7">
        <f>IF(COUNTIF('Iteration 2 - Forward-Forward'!A:A, A262) &gt; 0, 1, 0)</f>
        <v>0</v>
      </c>
      <c r="J262" s="7">
        <f>IF(COUNTIF('Iteration 2 - Forward-Backward'!A:A, A262) &gt; 0, 1, 0)</f>
        <v>0</v>
      </c>
      <c r="K262" s="7">
        <f>IF(COUNTIF('Iteration 2 - Backward-Backward'!A:A, A262) &gt; 0, 1, 0)</f>
        <v>0</v>
      </c>
      <c r="L262" s="7">
        <f>IF(COUNTIF('Iteration 2 - Backward-Forward'!A:A, A262) &gt; 0, 1, 0)</f>
        <v>0</v>
      </c>
      <c r="M262" s="7">
        <f>IF(COUNTIF('Iteration 3 - FFF'!A:A, A262) &gt; 0, 1, 0)</f>
        <v>0</v>
      </c>
      <c r="N262" s="7">
        <f>IF(COUNTIF('Iteration 3 - FFB'!A:A, A262) &gt; 0, 1, 0)</f>
        <v>0</v>
      </c>
      <c r="O262" s="7">
        <f>IF(COUNTIF('Iteration 3 - FBF'!A:A, A262) &gt; 0, 1, 0)</f>
        <v>0</v>
      </c>
      <c r="P262" s="7">
        <f>IF(COUNTIF('Iteration 3 - FBB'!A:A, A262) &gt; 0, 1, 0)</f>
        <v>0</v>
      </c>
      <c r="Q262" s="7">
        <f>IF(COUNTIF('Iteration 3 - BBB'!A:A, A262) &gt; 0, 1, 0)</f>
        <v>0</v>
      </c>
      <c r="R262" s="7">
        <f>IF(COUNTIF('Iteration 3 - BBF'!A:A, A262) &gt; 0, 1, 0)</f>
        <v>0</v>
      </c>
      <c r="S262" s="7">
        <f>IF(COUNTIF('Iteration 3 - BFF'!A:A, A262) &gt; 0, 1, 0)</f>
        <v>0</v>
      </c>
      <c r="T262" s="7">
        <f>IF(COUNTIF('Iteration 3 - BFB'!A:A, A262) &gt; 0, 1, 0)</f>
        <v>0</v>
      </c>
      <c r="U262" s="7">
        <f>IF(COUNTIF('Iteration 4 - FFBB'!A:A, A262) &gt; 0, 1, 0)</f>
        <v>0</v>
      </c>
      <c r="V262" s="7">
        <f>IF(COUNTIF('Iteration 4 - FFBF'!A:A, A262) &gt; 0, 1, 0)</f>
        <v>0</v>
      </c>
      <c r="W262" s="7">
        <f>IF(COUNTIF('Iteration 4 - FBBB'!A:A, A262) &gt; 0, 1, 0)</f>
        <v>0</v>
      </c>
      <c r="X262" s="7"/>
      <c r="Y262" s="7"/>
      <c r="Z262" s="7"/>
      <c r="AA262" s="7"/>
      <c r="AB262" s="7"/>
      <c r="AC262" s="7">
        <v>1</v>
      </c>
    </row>
    <row r="263" spans="1:30" x14ac:dyDescent="0.25">
      <c r="A263" s="7" t="s">
        <v>13615</v>
      </c>
      <c r="B263" s="7" t="s">
        <v>13616</v>
      </c>
      <c r="C263" s="7">
        <v>2024</v>
      </c>
      <c r="D263" s="7" t="s">
        <v>393</v>
      </c>
      <c r="E263" s="7">
        <f t="shared" si="8"/>
        <v>0</v>
      </c>
      <c r="F263" s="7">
        <f>IF(COUNTIF('Start Set'!A:A, A263) &gt; 0, 1, 0)</f>
        <v>0</v>
      </c>
      <c r="G263" s="7">
        <f>IF(COUNTIF('Iteration 1 - Forward'!A:A, A263) &gt; 0, 1, 0)</f>
        <v>0</v>
      </c>
      <c r="H263" s="7">
        <f>IF(COUNTIF('Iteration 1 - Backward'!A:A, A263) &gt; 0, 1, 0)</f>
        <v>0</v>
      </c>
      <c r="I263" s="7">
        <f>IF(COUNTIF('Iteration 2 - Forward-Forward'!A:A, A263) &gt; 0, 1, 0)</f>
        <v>0</v>
      </c>
      <c r="J263" s="7">
        <f>IF(COUNTIF('Iteration 2 - Forward-Backward'!A:A, A263) &gt; 0, 1, 0)</f>
        <v>0</v>
      </c>
      <c r="K263" s="7">
        <f>IF(COUNTIF('Iteration 2 - Backward-Backward'!A:A, A263) &gt; 0, 1, 0)</f>
        <v>0</v>
      </c>
      <c r="L263" s="7">
        <f>IF(COUNTIF('Iteration 2 - Backward-Forward'!A:A, A263) &gt; 0, 1, 0)</f>
        <v>0</v>
      </c>
      <c r="M263" s="7">
        <f>IF(COUNTIF('Iteration 3 - FFF'!A:A, A263) &gt; 0, 1, 0)</f>
        <v>0</v>
      </c>
      <c r="N263" s="7">
        <f>IF(COUNTIF('Iteration 3 - FFB'!A:A, A263) &gt; 0, 1, 0)</f>
        <v>0</v>
      </c>
      <c r="O263" s="7">
        <f>IF(COUNTIF('Iteration 3 - FBF'!A:A, A263) &gt; 0, 1, 0)</f>
        <v>0</v>
      </c>
      <c r="P263" s="7">
        <f>IF(COUNTIF('Iteration 3 - FBB'!A:A, A263) &gt; 0, 1, 0)</f>
        <v>0</v>
      </c>
      <c r="Q263" s="7">
        <f>IF(COUNTIF('Iteration 3 - BBB'!A:A, A263) &gt; 0, 1, 0)</f>
        <v>0</v>
      </c>
      <c r="R263" s="7">
        <f>IF(COUNTIF('Iteration 3 - BBF'!A:A, A263) &gt; 0, 1, 0)</f>
        <v>0</v>
      </c>
      <c r="S263" s="7">
        <f>IF(COUNTIF('Iteration 3 - BFF'!A:A, A263) &gt; 0, 1, 0)</f>
        <v>0</v>
      </c>
      <c r="T263" s="7">
        <f>IF(COUNTIF('Iteration 3 - BFB'!A:A, A263) &gt; 0, 1, 0)</f>
        <v>0</v>
      </c>
      <c r="U263" s="7">
        <f>IF(COUNTIF('Iteration 4 - FFBB'!A:A, A263) &gt; 0, 1, 0)</f>
        <v>0</v>
      </c>
      <c r="V263" s="7">
        <f>IF(COUNTIF('Iteration 4 - FFBF'!A:A, A263) &gt; 0, 1, 0)</f>
        <v>0</v>
      </c>
      <c r="W263" s="7">
        <f>IF(COUNTIF('Iteration 4 - FBBB'!A:A, A263) &gt; 0, 1, 0)</f>
        <v>0</v>
      </c>
      <c r="X263" s="7"/>
      <c r="Y263" s="7"/>
      <c r="Z263" s="7"/>
      <c r="AA263" s="7"/>
      <c r="AB263" s="7"/>
      <c r="AC263" s="7">
        <v>1</v>
      </c>
    </row>
    <row r="264" spans="1:30" x14ac:dyDescent="0.25">
      <c r="A264" s="7" t="s">
        <v>13622</v>
      </c>
      <c r="B264" s="7" t="s">
        <v>13623</v>
      </c>
      <c r="C264" s="7">
        <v>2025</v>
      </c>
      <c r="D264" s="7" t="s">
        <v>6193</v>
      </c>
      <c r="E264" s="7">
        <f t="shared" si="8"/>
        <v>0</v>
      </c>
      <c r="F264" s="7">
        <f>IF(COUNTIF('Start Set'!A:A, A264) &gt; 0, 1, 0)</f>
        <v>0</v>
      </c>
      <c r="G264" s="7">
        <f>IF(COUNTIF('Iteration 1 - Forward'!A:A, A264) &gt; 0, 1, 0)</f>
        <v>0</v>
      </c>
      <c r="H264" s="7">
        <f>IF(COUNTIF('Iteration 1 - Backward'!A:A, A264) &gt; 0, 1, 0)</f>
        <v>0</v>
      </c>
      <c r="I264" s="7">
        <f>IF(COUNTIF('Iteration 2 - Forward-Forward'!A:A, A264) &gt; 0, 1, 0)</f>
        <v>0</v>
      </c>
      <c r="J264" s="7">
        <f>IF(COUNTIF('Iteration 2 - Forward-Backward'!A:A, A264) &gt; 0, 1, 0)</f>
        <v>0</v>
      </c>
      <c r="K264" s="7">
        <f>IF(COUNTIF('Iteration 2 - Backward-Backward'!A:A, A264) &gt; 0, 1, 0)</f>
        <v>0</v>
      </c>
      <c r="L264" s="7">
        <f>IF(COUNTIF('Iteration 2 - Backward-Forward'!A:A, A264) &gt; 0, 1, 0)</f>
        <v>0</v>
      </c>
      <c r="M264" s="7">
        <f>IF(COUNTIF('Iteration 3 - FFF'!A:A, A264) &gt; 0, 1, 0)</f>
        <v>0</v>
      </c>
      <c r="N264" s="7">
        <f>IF(COUNTIF('Iteration 3 - FFB'!A:A, A264) &gt; 0, 1, 0)</f>
        <v>0</v>
      </c>
      <c r="O264" s="7">
        <f>IF(COUNTIF('Iteration 3 - FBF'!A:A, A264) &gt; 0, 1, 0)</f>
        <v>0</v>
      </c>
      <c r="P264" s="7">
        <f>IF(COUNTIF('Iteration 3 - FBB'!A:A, A264) &gt; 0, 1, 0)</f>
        <v>0</v>
      </c>
      <c r="Q264" s="7">
        <f>IF(COUNTIF('Iteration 3 - BBB'!A:A, A264) &gt; 0, 1, 0)</f>
        <v>0</v>
      </c>
      <c r="R264" s="7">
        <f>IF(COUNTIF('Iteration 3 - BBF'!A:A, A264) &gt; 0, 1, 0)</f>
        <v>0</v>
      </c>
      <c r="S264" s="7">
        <f>IF(COUNTIF('Iteration 3 - BFF'!A:A, A264) &gt; 0, 1, 0)</f>
        <v>0</v>
      </c>
      <c r="T264" s="7">
        <f>IF(COUNTIF('Iteration 3 - BFB'!A:A, A264) &gt; 0, 1, 0)</f>
        <v>0</v>
      </c>
      <c r="U264" s="7">
        <f>IF(COUNTIF('Iteration 4 - FFBB'!A:A, A264) &gt; 0, 1, 0)</f>
        <v>0</v>
      </c>
      <c r="V264" s="7">
        <f>IF(COUNTIF('Iteration 4 - FFBF'!A:A, A264) &gt; 0, 1, 0)</f>
        <v>0</v>
      </c>
      <c r="W264" s="7">
        <f>IF(COUNTIF('Iteration 4 - FBBB'!A:A, A264) &gt; 0, 1, 0)</f>
        <v>0</v>
      </c>
      <c r="X264" s="7"/>
      <c r="Y264" s="7"/>
      <c r="Z264" s="7"/>
      <c r="AA264" s="7"/>
      <c r="AB264" s="7"/>
      <c r="AC264" s="7">
        <v>1</v>
      </c>
    </row>
    <row r="265" spans="1:30" x14ac:dyDescent="0.25">
      <c r="A265" s="7" t="s">
        <v>13626</v>
      </c>
      <c r="B265" s="7" t="s">
        <v>13627</v>
      </c>
      <c r="C265" s="7">
        <v>2025</v>
      </c>
      <c r="D265" s="7" t="s">
        <v>138</v>
      </c>
      <c r="E265" s="7">
        <f t="shared" si="8"/>
        <v>0</v>
      </c>
      <c r="F265" s="7">
        <f>IF(COUNTIF('Start Set'!A:A, A265) &gt; 0, 1, 0)</f>
        <v>0</v>
      </c>
      <c r="G265" s="7">
        <f>IF(COUNTIF('Iteration 1 - Forward'!A:A, A265) &gt; 0, 1, 0)</f>
        <v>0</v>
      </c>
      <c r="H265" s="7">
        <f>IF(COUNTIF('Iteration 1 - Backward'!A:A, A265) &gt; 0, 1, 0)</f>
        <v>0</v>
      </c>
      <c r="I265" s="7">
        <f>IF(COUNTIF('Iteration 2 - Forward-Forward'!A:A, A265) &gt; 0, 1, 0)</f>
        <v>0</v>
      </c>
      <c r="J265" s="7">
        <f>IF(COUNTIF('Iteration 2 - Forward-Backward'!A:A, A265) &gt; 0, 1, 0)</f>
        <v>0</v>
      </c>
      <c r="K265" s="7">
        <f>IF(COUNTIF('Iteration 2 - Backward-Backward'!A:A, A265) &gt; 0, 1, 0)</f>
        <v>0</v>
      </c>
      <c r="L265" s="7">
        <f>IF(COUNTIF('Iteration 2 - Backward-Forward'!A:A, A265) &gt; 0, 1, 0)</f>
        <v>0</v>
      </c>
      <c r="M265" s="7">
        <f>IF(COUNTIF('Iteration 3 - FFF'!A:A, A265) &gt; 0, 1, 0)</f>
        <v>0</v>
      </c>
      <c r="N265" s="7">
        <f>IF(COUNTIF('Iteration 3 - FFB'!A:A, A265) &gt; 0, 1, 0)</f>
        <v>0</v>
      </c>
      <c r="O265" s="7">
        <f>IF(COUNTIF('Iteration 3 - FBF'!A:A, A265) &gt; 0, 1, 0)</f>
        <v>0</v>
      </c>
      <c r="P265" s="7">
        <f>IF(COUNTIF('Iteration 3 - FBB'!A:A, A265) &gt; 0, 1, 0)</f>
        <v>0</v>
      </c>
      <c r="Q265" s="7">
        <f>IF(COUNTIF('Iteration 3 - BBB'!A:A, A265) &gt; 0, 1, 0)</f>
        <v>0</v>
      </c>
      <c r="R265" s="7">
        <f>IF(COUNTIF('Iteration 3 - BBF'!A:A, A265) &gt; 0, 1, 0)</f>
        <v>0</v>
      </c>
      <c r="S265" s="7">
        <f>IF(COUNTIF('Iteration 3 - BFF'!A:A, A265) &gt; 0, 1, 0)</f>
        <v>0</v>
      </c>
      <c r="T265" s="7">
        <f>IF(COUNTIF('Iteration 3 - BFB'!A:A, A265) &gt; 0, 1, 0)</f>
        <v>0</v>
      </c>
      <c r="U265" s="7">
        <f>IF(COUNTIF('Iteration 4 - FFBB'!A:A, A265) &gt; 0, 1, 0)</f>
        <v>0</v>
      </c>
      <c r="V265" s="7">
        <f>IF(COUNTIF('Iteration 4 - FFBF'!A:A, A265) &gt; 0, 1, 0)</f>
        <v>0</v>
      </c>
      <c r="W265" s="7">
        <f>IF(COUNTIF('Iteration 4 - FBBB'!A:A, A265) &gt; 0, 1, 0)</f>
        <v>0</v>
      </c>
      <c r="X265" s="7"/>
      <c r="Y265" s="7"/>
      <c r="Z265" s="7"/>
      <c r="AA265" s="7"/>
      <c r="AB265" s="7"/>
      <c r="AC265" s="7">
        <v>1</v>
      </c>
    </row>
    <row r="266" spans="1:30" x14ac:dyDescent="0.25">
      <c r="A266" s="7" t="s">
        <v>13631</v>
      </c>
      <c r="B266" s="7" t="s">
        <v>13632</v>
      </c>
      <c r="C266" s="7">
        <v>2023</v>
      </c>
      <c r="D266" s="7" t="s">
        <v>13902</v>
      </c>
      <c r="E266" s="7">
        <f t="shared" si="8"/>
        <v>0</v>
      </c>
      <c r="F266" s="7">
        <f>IF(COUNTIF('Start Set'!A:A, A266) &gt; 0, 1, 0)</f>
        <v>0</v>
      </c>
      <c r="G266" s="7">
        <f>IF(COUNTIF('Iteration 1 - Forward'!A:A, A266) &gt; 0, 1, 0)</f>
        <v>0</v>
      </c>
      <c r="H266" s="7">
        <f>IF(COUNTIF('Iteration 1 - Backward'!A:A, A266) &gt; 0, 1, 0)</f>
        <v>0</v>
      </c>
      <c r="I266" s="7">
        <f>IF(COUNTIF('Iteration 2 - Forward-Forward'!A:A, A266) &gt; 0, 1, 0)</f>
        <v>0</v>
      </c>
      <c r="J266" s="7">
        <f>IF(COUNTIF('Iteration 2 - Forward-Backward'!A:A, A266) &gt; 0, 1, 0)</f>
        <v>0</v>
      </c>
      <c r="K266" s="7">
        <f>IF(COUNTIF('Iteration 2 - Backward-Backward'!A:A, A266) &gt; 0, 1, 0)</f>
        <v>0</v>
      </c>
      <c r="L266" s="7">
        <f>IF(COUNTIF('Iteration 2 - Backward-Forward'!A:A, A266) &gt; 0, 1, 0)</f>
        <v>0</v>
      </c>
      <c r="M266" s="7">
        <f>IF(COUNTIF('Iteration 3 - FFF'!A:A, A266) &gt; 0, 1, 0)</f>
        <v>0</v>
      </c>
      <c r="N266" s="7">
        <f>IF(COUNTIF('Iteration 3 - FFB'!A:A, A266) &gt; 0, 1, 0)</f>
        <v>0</v>
      </c>
      <c r="O266" s="7">
        <f>IF(COUNTIF('Iteration 3 - FBF'!A:A, A266) &gt; 0, 1, 0)</f>
        <v>0</v>
      </c>
      <c r="P266" s="7">
        <f>IF(COUNTIF('Iteration 3 - FBB'!A:A, A266) &gt; 0, 1, 0)</f>
        <v>0</v>
      </c>
      <c r="Q266" s="7">
        <f>IF(COUNTIF('Iteration 3 - BBB'!A:A, A266) &gt; 0, 1, 0)</f>
        <v>0</v>
      </c>
      <c r="R266" s="7">
        <f>IF(COUNTIF('Iteration 3 - BBF'!A:A, A266) &gt; 0, 1, 0)</f>
        <v>0</v>
      </c>
      <c r="S266" s="7">
        <f>IF(COUNTIF('Iteration 3 - BFF'!A:A, A266) &gt; 0, 1, 0)</f>
        <v>0</v>
      </c>
      <c r="T266" s="7">
        <f>IF(COUNTIF('Iteration 3 - BFB'!A:A, A266) &gt; 0, 1, 0)</f>
        <v>0</v>
      </c>
      <c r="U266" s="7">
        <f>IF(COUNTIF('Iteration 4 - FFBB'!A:A, A266) &gt; 0, 1, 0)</f>
        <v>0</v>
      </c>
      <c r="V266" s="7">
        <f>IF(COUNTIF('Iteration 4 - FFBF'!A:A, A266) &gt; 0, 1, 0)</f>
        <v>0</v>
      </c>
      <c r="W266" s="7">
        <f>IF(COUNTIF('Iteration 4 - FBBB'!A:A, A266) &gt; 0, 1, 0)</f>
        <v>0</v>
      </c>
      <c r="X266" s="7"/>
      <c r="Y266" s="7"/>
      <c r="Z266" s="7"/>
      <c r="AA266" s="7"/>
      <c r="AB266" s="7"/>
      <c r="AC266" s="7">
        <v>1</v>
      </c>
    </row>
    <row r="267" spans="1:30" x14ac:dyDescent="0.25">
      <c r="A267" s="7" t="s">
        <v>13656</v>
      </c>
      <c r="B267" s="7" t="s">
        <v>13657</v>
      </c>
      <c r="C267" s="7">
        <v>2022</v>
      </c>
      <c r="D267" s="7" t="s">
        <v>13911</v>
      </c>
      <c r="E267" s="7">
        <f t="shared" si="8"/>
        <v>0</v>
      </c>
      <c r="F267" s="7">
        <f>IF(COUNTIF('Start Set'!A:A, A267) &gt; 0, 1, 0)</f>
        <v>0</v>
      </c>
      <c r="G267" s="7">
        <f>IF(COUNTIF('Iteration 1 - Forward'!A:A, A267) &gt; 0, 1, 0)</f>
        <v>0</v>
      </c>
      <c r="H267" s="7">
        <f>IF(COUNTIF('Iteration 1 - Backward'!A:A, A267) &gt; 0, 1, 0)</f>
        <v>0</v>
      </c>
      <c r="I267" s="7">
        <f>IF(COUNTIF('Iteration 2 - Forward-Forward'!A:A, A267) &gt; 0, 1, 0)</f>
        <v>0</v>
      </c>
      <c r="J267" s="7">
        <f>IF(COUNTIF('Iteration 2 - Forward-Backward'!A:A, A267) &gt; 0, 1, 0)</f>
        <v>0</v>
      </c>
      <c r="K267" s="7">
        <f>IF(COUNTIF('Iteration 2 - Backward-Backward'!A:A, A267) &gt; 0, 1, 0)</f>
        <v>0</v>
      </c>
      <c r="L267" s="7">
        <f>IF(COUNTIF('Iteration 2 - Backward-Forward'!A:A, A267) &gt; 0, 1, 0)</f>
        <v>0</v>
      </c>
      <c r="M267" s="7">
        <f>IF(COUNTIF('Iteration 3 - FFF'!A:A, A267) &gt; 0, 1, 0)</f>
        <v>0</v>
      </c>
      <c r="N267" s="7">
        <f>IF(COUNTIF('Iteration 3 - FFB'!A:A, A267) &gt; 0, 1, 0)</f>
        <v>0</v>
      </c>
      <c r="O267" s="7">
        <f>IF(COUNTIF('Iteration 3 - FBF'!A:A, A267) &gt; 0, 1, 0)</f>
        <v>0</v>
      </c>
      <c r="P267" s="7">
        <f>IF(COUNTIF('Iteration 3 - FBB'!A:A, A267) &gt; 0, 1, 0)</f>
        <v>0</v>
      </c>
      <c r="Q267" s="7">
        <f>IF(COUNTIF('Iteration 3 - BBB'!A:A, A267) &gt; 0, 1, 0)</f>
        <v>0</v>
      </c>
      <c r="R267" s="7">
        <f>IF(COUNTIF('Iteration 3 - BBF'!A:A, A267) &gt; 0, 1, 0)</f>
        <v>0</v>
      </c>
      <c r="S267" s="7">
        <f>IF(COUNTIF('Iteration 3 - BFF'!A:A, A267) &gt; 0, 1, 0)</f>
        <v>0</v>
      </c>
      <c r="T267" s="7">
        <f>IF(COUNTIF('Iteration 3 - BFB'!A:A, A267) &gt; 0, 1, 0)</f>
        <v>0</v>
      </c>
      <c r="U267" s="7">
        <f>IF(COUNTIF('Iteration 4 - FFBB'!A:A, A267) &gt; 0, 1, 0)</f>
        <v>0</v>
      </c>
      <c r="V267" s="7">
        <f>IF(COUNTIF('Iteration 4 - FFBF'!A:A, A267) &gt; 0, 1, 0)</f>
        <v>0</v>
      </c>
      <c r="W267" s="7">
        <f>IF(COUNTIF('Iteration 4 - FBBB'!A:A, A267) &gt; 0, 1, 0)</f>
        <v>0</v>
      </c>
      <c r="X267" s="7"/>
      <c r="Y267" s="7"/>
      <c r="Z267" s="7"/>
      <c r="AA267" s="7"/>
      <c r="AB267" s="7"/>
      <c r="AC267" s="7">
        <v>1</v>
      </c>
    </row>
    <row r="268" spans="1:30" x14ac:dyDescent="0.25">
      <c r="A268" s="7" t="s">
        <v>13658</v>
      </c>
      <c r="B268" s="7" t="s">
        <v>13659</v>
      </c>
      <c r="C268" s="7">
        <v>2025</v>
      </c>
      <c r="D268" s="7" t="s">
        <v>13912</v>
      </c>
      <c r="E268" s="7">
        <f t="shared" si="8"/>
        <v>0</v>
      </c>
      <c r="F268" s="7">
        <f>IF(COUNTIF('Start Set'!A:A, A268) &gt; 0, 1, 0)</f>
        <v>0</v>
      </c>
      <c r="G268" s="7">
        <f>IF(COUNTIF('Iteration 1 - Forward'!A:A, A268) &gt; 0, 1, 0)</f>
        <v>0</v>
      </c>
      <c r="H268" s="7">
        <f>IF(COUNTIF('Iteration 1 - Backward'!A:A, A268) &gt; 0, 1, 0)</f>
        <v>0</v>
      </c>
      <c r="I268" s="7">
        <f>IF(COUNTIF('Iteration 2 - Forward-Forward'!A:A, A268) &gt; 0, 1, 0)</f>
        <v>0</v>
      </c>
      <c r="J268" s="7">
        <f>IF(COUNTIF('Iteration 2 - Forward-Backward'!A:A, A268) &gt; 0, 1, 0)</f>
        <v>0</v>
      </c>
      <c r="K268" s="7">
        <f>IF(COUNTIF('Iteration 2 - Backward-Backward'!A:A, A268) &gt; 0, 1, 0)</f>
        <v>0</v>
      </c>
      <c r="L268" s="7">
        <f>IF(COUNTIF('Iteration 2 - Backward-Forward'!A:A, A268) &gt; 0, 1, 0)</f>
        <v>0</v>
      </c>
      <c r="M268" s="7">
        <f>IF(COUNTIF('Iteration 3 - FFF'!A:A, A268) &gt; 0, 1, 0)</f>
        <v>0</v>
      </c>
      <c r="N268" s="7">
        <f>IF(COUNTIF('Iteration 3 - FFB'!A:A, A268) &gt; 0, 1, 0)</f>
        <v>0</v>
      </c>
      <c r="O268" s="7">
        <f>IF(COUNTIF('Iteration 3 - FBF'!A:A, A268) &gt; 0, 1, 0)</f>
        <v>0</v>
      </c>
      <c r="P268" s="7">
        <f>IF(COUNTIF('Iteration 3 - FBB'!A:A, A268) &gt; 0, 1, 0)</f>
        <v>0</v>
      </c>
      <c r="Q268" s="7">
        <f>IF(COUNTIF('Iteration 3 - BBB'!A:A, A268) &gt; 0, 1, 0)</f>
        <v>0</v>
      </c>
      <c r="R268" s="7">
        <f>IF(COUNTIF('Iteration 3 - BBF'!A:A, A268) &gt; 0, 1, 0)</f>
        <v>0</v>
      </c>
      <c r="S268" s="7">
        <f>IF(COUNTIF('Iteration 3 - BFF'!A:A, A268) &gt; 0, 1, 0)</f>
        <v>0</v>
      </c>
      <c r="T268" s="7">
        <f>IF(COUNTIF('Iteration 3 - BFB'!A:A, A268) &gt; 0, 1, 0)</f>
        <v>0</v>
      </c>
      <c r="U268" s="7">
        <f>IF(COUNTIF('Iteration 4 - FFBB'!A:A, A268) &gt; 0, 1, 0)</f>
        <v>0</v>
      </c>
      <c r="V268" s="7">
        <f>IF(COUNTIF('Iteration 4 - FFBF'!A:A, A268) &gt; 0, 1, 0)</f>
        <v>0</v>
      </c>
      <c r="W268" s="7">
        <f>IF(COUNTIF('Iteration 4 - FBBB'!A:A, A268) &gt; 0, 1, 0)</f>
        <v>0</v>
      </c>
      <c r="X268" s="7"/>
      <c r="Y268" s="7"/>
      <c r="Z268" s="7"/>
      <c r="AA268" s="7"/>
      <c r="AB268" s="7"/>
      <c r="AC268" s="7">
        <v>1</v>
      </c>
    </row>
    <row r="269" spans="1:30" x14ac:dyDescent="0.25">
      <c r="A269" s="7" t="s">
        <v>13738</v>
      </c>
      <c r="B269" s="7" t="s">
        <v>13739</v>
      </c>
      <c r="C269" s="7">
        <v>2024</v>
      </c>
      <c r="D269" s="7" t="s">
        <v>13740</v>
      </c>
      <c r="E269" s="7">
        <f t="shared" si="8"/>
        <v>0</v>
      </c>
      <c r="F269" s="7">
        <f>IF(COUNTIF('Start Set'!A:A, A269) &gt; 0, 1, 0)</f>
        <v>0</v>
      </c>
      <c r="G269" s="7">
        <f>IF(COUNTIF('Iteration 1 - Forward'!A:A, A269) &gt; 0, 1, 0)</f>
        <v>0</v>
      </c>
      <c r="H269" s="7">
        <f>IF(COUNTIF('Iteration 1 - Backward'!A:A, A269) &gt; 0, 1, 0)</f>
        <v>0</v>
      </c>
      <c r="I269" s="7">
        <f>IF(COUNTIF('Iteration 2 - Forward-Forward'!A:A, A269) &gt; 0, 1, 0)</f>
        <v>0</v>
      </c>
      <c r="J269" s="7">
        <f>IF(COUNTIF('Iteration 2 - Forward-Backward'!A:A, A269) &gt; 0, 1, 0)</f>
        <v>0</v>
      </c>
      <c r="K269" s="7">
        <f>IF(COUNTIF('Iteration 2 - Backward-Backward'!A:A, A269) &gt; 0, 1, 0)</f>
        <v>0</v>
      </c>
      <c r="L269" s="7">
        <f>IF(COUNTIF('Iteration 2 - Backward-Forward'!A:A, A269) &gt; 0, 1, 0)</f>
        <v>0</v>
      </c>
      <c r="M269" s="7">
        <f>IF(COUNTIF('Iteration 3 - FFF'!A:A, A269) &gt; 0, 1, 0)</f>
        <v>0</v>
      </c>
      <c r="N269" s="7">
        <f>IF(COUNTIF('Iteration 3 - FFB'!A:A, A269) &gt; 0, 1, 0)</f>
        <v>0</v>
      </c>
      <c r="O269" s="7">
        <f>IF(COUNTIF('Iteration 3 - FBF'!A:A, A269) &gt; 0, 1, 0)</f>
        <v>0</v>
      </c>
      <c r="P269" s="7">
        <f>IF(COUNTIF('Iteration 3 - FBB'!A:A, A269) &gt; 0, 1, 0)</f>
        <v>0</v>
      </c>
      <c r="Q269" s="7">
        <f>IF(COUNTIF('Iteration 3 - BBB'!A:A, A269) &gt; 0, 1, 0)</f>
        <v>0</v>
      </c>
      <c r="R269" s="7">
        <f>IF(COUNTIF('Iteration 3 - BBF'!A:A, A269) &gt; 0, 1, 0)</f>
        <v>0</v>
      </c>
      <c r="S269" s="7">
        <f>IF(COUNTIF('Iteration 3 - BFF'!A:A, A269) &gt; 0, 1, 0)</f>
        <v>0</v>
      </c>
      <c r="T269" s="7">
        <f>IF(COUNTIF('Iteration 3 - BFB'!A:A, A269) &gt; 0, 1, 0)</f>
        <v>0</v>
      </c>
      <c r="U269" s="7">
        <f>IF(COUNTIF('Iteration 4 - FFBB'!A:A, A269) &gt; 0, 1, 0)</f>
        <v>0</v>
      </c>
      <c r="V269" s="7">
        <f>IF(COUNTIF('Iteration 4 - FFBF'!A:A, A269) &gt; 0, 1, 0)</f>
        <v>0</v>
      </c>
      <c r="W269" s="7">
        <f>IF(COUNTIF('Iteration 4 - FBBB'!A:A, A269) &gt; 0, 1, 0)</f>
        <v>0</v>
      </c>
      <c r="X269" s="7"/>
      <c r="Y269" s="7"/>
      <c r="Z269" s="7"/>
      <c r="AA269" s="7"/>
      <c r="AB269" s="7"/>
      <c r="AC269" s="7">
        <v>1</v>
      </c>
    </row>
    <row r="270" spans="1:30" x14ac:dyDescent="0.25">
      <c r="A270" s="7" t="s">
        <v>13485</v>
      </c>
      <c r="B270" s="7" t="s">
        <v>13486</v>
      </c>
      <c r="C270" s="7">
        <v>2025</v>
      </c>
      <c r="D270" s="7" t="s">
        <v>7985</v>
      </c>
      <c r="E270" s="7">
        <f t="shared" si="8"/>
        <v>0</v>
      </c>
      <c r="F270" s="7">
        <f>IF(COUNTIF('Start Set'!A:A, A270) &gt; 0, 1, 0)</f>
        <v>0</v>
      </c>
      <c r="G270" s="7">
        <f>IF(COUNTIF('Iteration 1 - Forward'!A:A, A270) &gt; 0, 1, 0)</f>
        <v>0</v>
      </c>
      <c r="H270" s="7">
        <f>IF(COUNTIF('Iteration 1 - Backward'!A:A, A270) &gt; 0, 1, 0)</f>
        <v>0</v>
      </c>
      <c r="I270" s="7">
        <f>IF(COUNTIF('Iteration 2 - Forward-Forward'!A:A, A270) &gt; 0, 1, 0)</f>
        <v>0</v>
      </c>
      <c r="J270" s="7">
        <f>IF(COUNTIF('Iteration 2 - Forward-Backward'!A:A, A270) &gt; 0, 1, 0)</f>
        <v>0</v>
      </c>
      <c r="K270" s="7">
        <f>IF(COUNTIF('Iteration 2 - Backward-Backward'!A:A, A270) &gt; 0, 1, 0)</f>
        <v>0</v>
      </c>
      <c r="L270" s="7">
        <f>IF(COUNTIF('Iteration 2 - Backward-Forward'!A:A, A270) &gt; 0, 1, 0)</f>
        <v>0</v>
      </c>
      <c r="M270" s="7">
        <f>IF(COUNTIF('Iteration 3 - FFF'!A:A, A270) &gt; 0, 1, 0)</f>
        <v>0</v>
      </c>
      <c r="N270" s="7">
        <f>IF(COUNTIF('Iteration 3 - FFB'!A:A, A270) &gt; 0, 1, 0)</f>
        <v>0</v>
      </c>
      <c r="O270" s="7">
        <f>IF(COUNTIF('Iteration 3 - FBF'!A:A, A270) &gt; 0, 1, 0)</f>
        <v>0</v>
      </c>
      <c r="P270" s="7">
        <f>IF(COUNTIF('Iteration 3 - FBB'!A:A, A270) &gt; 0, 1, 0)</f>
        <v>0</v>
      </c>
      <c r="Q270" s="7">
        <f>IF(COUNTIF('Iteration 3 - BBB'!A:A, A270) &gt; 0, 1, 0)</f>
        <v>0</v>
      </c>
      <c r="R270" s="7">
        <f>IF(COUNTIF('Iteration 3 - BBF'!A:A, A270) &gt; 0, 1, 0)</f>
        <v>0</v>
      </c>
      <c r="S270" s="7">
        <f>IF(COUNTIF('Iteration 3 - BFF'!A:A, A270) &gt; 0, 1, 0)</f>
        <v>0</v>
      </c>
      <c r="T270" s="7">
        <f>IF(COUNTIF('Iteration 3 - BFB'!A:A, A270) &gt; 0, 1, 0)</f>
        <v>0</v>
      </c>
      <c r="U270" s="7">
        <f>IF(COUNTIF('Iteration 4 - FFBB'!A:A, A270) &gt; 0, 1, 0)</f>
        <v>0</v>
      </c>
      <c r="V270" s="7">
        <f>IF(COUNTIF('Iteration 4 - FFBF'!A:A, A270) &gt; 0, 1, 0)</f>
        <v>0</v>
      </c>
      <c r="W270" s="7">
        <f>IF(COUNTIF('Iteration 4 - FBBB'!A:A, A270) &gt; 0, 1, 0)</f>
        <v>0</v>
      </c>
      <c r="X270" s="7"/>
      <c r="Y270" s="7"/>
      <c r="Z270" s="7"/>
      <c r="AA270" s="7"/>
      <c r="AB270" s="7">
        <v>1</v>
      </c>
      <c r="AC270" s="7"/>
      <c r="AD270" s="7">
        <v>1</v>
      </c>
    </row>
    <row r="271" spans="1:30" x14ac:dyDescent="0.25">
      <c r="A271" s="7" t="s">
        <v>13665</v>
      </c>
      <c r="B271" s="7" t="s">
        <v>13666</v>
      </c>
      <c r="C271" s="7">
        <v>2022</v>
      </c>
      <c r="D271" s="7" t="s">
        <v>13914</v>
      </c>
      <c r="E271" s="7">
        <f t="shared" si="8"/>
        <v>0</v>
      </c>
      <c r="F271" s="7">
        <f>IF(COUNTIF('Start Set'!A:A, A271) &gt; 0, 1, 0)</f>
        <v>0</v>
      </c>
      <c r="G271" s="7">
        <f>IF(COUNTIF('Iteration 1 - Forward'!A:A, A271) &gt; 0, 1, 0)</f>
        <v>0</v>
      </c>
      <c r="H271" s="7">
        <f>IF(COUNTIF('Iteration 1 - Backward'!A:A, A271) &gt; 0, 1, 0)</f>
        <v>0</v>
      </c>
      <c r="I271" s="7">
        <f>IF(COUNTIF('Iteration 2 - Forward-Forward'!A:A, A271) &gt; 0, 1, 0)</f>
        <v>0</v>
      </c>
      <c r="J271" s="7">
        <f>IF(COUNTIF('Iteration 2 - Forward-Backward'!A:A, A271) &gt; 0, 1, 0)</f>
        <v>0</v>
      </c>
      <c r="K271" s="7">
        <f>IF(COUNTIF('Iteration 2 - Backward-Backward'!A:A, A271) &gt; 0, 1, 0)</f>
        <v>0</v>
      </c>
      <c r="L271" s="7">
        <f>IF(COUNTIF('Iteration 2 - Backward-Forward'!A:A, A271) &gt; 0, 1, 0)</f>
        <v>0</v>
      </c>
      <c r="M271" s="7">
        <f>IF(COUNTIF('Iteration 3 - FFF'!A:A, A271) &gt; 0, 1, 0)</f>
        <v>0</v>
      </c>
      <c r="N271" s="7">
        <f>IF(COUNTIF('Iteration 3 - FFB'!A:A, A271) &gt; 0, 1, 0)</f>
        <v>0</v>
      </c>
      <c r="O271" s="7">
        <f>IF(COUNTIF('Iteration 3 - FBF'!A:A, A271) &gt; 0, 1, 0)</f>
        <v>0</v>
      </c>
      <c r="P271" s="7">
        <f>IF(COUNTIF('Iteration 3 - FBB'!A:A, A271) &gt; 0, 1, 0)</f>
        <v>0</v>
      </c>
      <c r="Q271" s="7">
        <f>IF(COUNTIF('Iteration 3 - BBB'!A:A, A271) &gt; 0, 1, 0)</f>
        <v>0</v>
      </c>
      <c r="R271" s="7">
        <f>IF(COUNTIF('Iteration 3 - BBF'!A:A, A271) &gt; 0, 1, 0)</f>
        <v>0</v>
      </c>
      <c r="S271" s="7">
        <f>IF(COUNTIF('Iteration 3 - BFF'!A:A, A271) &gt; 0, 1, 0)</f>
        <v>0</v>
      </c>
      <c r="T271" s="7">
        <f>IF(COUNTIF('Iteration 3 - BFB'!A:A, A271) &gt; 0, 1, 0)</f>
        <v>0</v>
      </c>
      <c r="U271" s="7">
        <f>IF(COUNTIF('Iteration 4 - FFBB'!A:A, A271) &gt; 0, 1, 0)</f>
        <v>0</v>
      </c>
      <c r="V271" s="7">
        <f>IF(COUNTIF('Iteration 4 - FFBF'!A:A, A271) &gt; 0, 1, 0)</f>
        <v>0</v>
      </c>
      <c r="W271" s="7">
        <f>IF(COUNTIF('Iteration 4 - FBBB'!A:A, A271) &gt; 0, 1, 0)</f>
        <v>0</v>
      </c>
      <c r="X271" s="7"/>
      <c r="Y271" s="7"/>
      <c r="Z271" s="7"/>
      <c r="AA271" s="7"/>
      <c r="AB271" s="7">
        <v>1</v>
      </c>
      <c r="AC271" s="7"/>
      <c r="AD271" s="7">
        <v>1</v>
      </c>
    </row>
    <row r="273" spans="1:2" x14ac:dyDescent="0.25">
      <c r="A273" s="13">
        <f>COUNT(E2:E271)-SUM(E2:E271)-SUM(F2:F271)-SUM(G2:G271)-SUM(H2:H271)-SUM(I2:I271)-SUM(J2:J271)-SUM(K2:K271)-SUM(L2:L271)-SUM(M2:M271)-SUM(N2:N271)-SUM(O2:O271)-SUM(P2:P271)-SUM(Q2:Q271)-SUM(R2:R271)-SUM(S2:S271)-SUM(T2:T271)-SUM(U2:U271)-SUM(V2:V271)-SUM(W2:W271)</f>
        <v>248</v>
      </c>
      <c r="B273" s="13" t="s">
        <v>7989</v>
      </c>
    </row>
  </sheetData>
  <sortState xmlns:xlrd2="http://schemas.microsoft.com/office/spreadsheetml/2017/richdata2" ref="A2:AE271">
    <sortCondition descending="1" sortBy="cellColor" ref="AC2:AC271" dxfId="4"/>
  </sortState>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A7415-8A25-4EF2-85D6-26F9A11ED645}">
  <dimension ref="A1:AE47"/>
  <sheetViews>
    <sheetView workbookViewId="0">
      <pane ySplit="1" topLeftCell="A2" activePane="bottomLeft" state="frozen"/>
      <selection pane="bottomLeft" activeCell="AD37" sqref="AD37:AD45"/>
    </sheetView>
  </sheetViews>
  <sheetFormatPr defaultRowHeight="15" x14ac:dyDescent="0.25"/>
  <cols>
    <col min="1" max="1" width="56.140625" customWidth="1"/>
    <col min="2" max="2" width="12.85546875" customWidth="1"/>
    <col min="4" max="4" width="31.85546875" customWidth="1"/>
    <col min="5" max="5" width="2.5703125" customWidth="1"/>
    <col min="6" max="8" width="4" customWidth="1"/>
    <col min="9" max="12" width="4.7109375" customWidth="1"/>
    <col min="13" max="13" width="5.5703125" customWidth="1"/>
    <col min="14" max="14" width="5.140625" customWidth="1"/>
    <col min="15" max="15" width="5.28515625" customWidth="1"/>
    <col min="16" max="17" width="5.5703125" customWidth="1"/>
    <col min="18" max="18" width="5.7109375" customWidth="1"/>
    <col min="19" max="20" width="5.42578125" customWidth="1"/>
    <col min="21" max="21" width="6.5703125" customWidth="1"/>
    <col min="22" max="22" width="6.42578125" customWidth="1"/>
    <col min="23" max="23" width="6.85546875" customWidth="1"/>
    <col min="24" max="24" width="6.5703125" customWidth="1"/>
    <col min="25" max="30" width="4.7109375" customWidth="1"/>
    <col min="31" max="31" width="4" customWidth="1"/>
  </cols>
  <sheetData>
    <row r="1" spans="1:31" x14ac:dyDescent="0.25">
      <c r="A1" s="1" t="s">
        <v>1</v>
      </c>
      <c r="B1" s="1" t="s">
        <v>2</v>
      </c>
      <c r="C1" s="1" t="s">
        <v>3</v>
      </c>
      <c r="D1" s="1" t="s">
        <v>4</v>
      </c>
      <c r="E1" s="1" t="s">
        <v>8083</v>
      </c>
      <c r="F1" s="1" t="s">
        <v>8084</v>
      </c>
      <c r="G1" s="1" t="s">
        <v>8085</v>
      </c>
      <c r="H1" s="1" t="s">
        <v>8087</v>
      </c>
      <c r="I1" s="1" t="s">
        <v>8088</v>
      </c>
      <c r="J1" s="1" t="s">
        <v>8089</v>
      </c>
      <c r="K1" s="1" t="s">
        <v>8090</v>
      </c>
      <c r="L1" s="1" t="s">
        <v>8123</v>
      </c>
      <c r="M1" s="1" t="s">
        <v>8124</v>
      </c>
      <c r="N1" s="1" t="s">
        <v>8724</v>
      </c>
      <c r="O1" s="1" t="s">
        <v>8725</v>
      </c>
      <c r="P1" s="1" t="s">
        <v>8726</v>
      </c>
      <c r="Q1" s="1" t="s">
        <v>8727</v>
      </c>
      <c r="R1" s="1" t="s">
        <v>11451</v>
      </c>
      <c r="S1" s="1" t="s">
        <v>11450</v>
      </c>
      <c r="T1" s="1" t="s">
        <v>11915</v>
      </c>
      <c r="U1" s="1" t="s">
        <v>11916</v>
      </c>
      <c r="V1" s="1" t="s">
        <v>11917</v>
      </c>
      <c r="W1" s="1" t="s">
        <v>11919</v>
      </c>
      <c r="X1" s="1" t="s">
        <v>11918</v>
      </c>
      <c r="Y1" s="1" t="s">
        <v>4555</v>
      </c>
      <c r="Z1" s="1" t="s">
        <v>4556</v>
      </c>
      <c r="AA1" s="1" t="s">
        <v>4557</v>
      </c>
      <c r="AB1" s="1" t="s">
        <v>4558</v>
      </c>
      <c r="AC1" s="1" t="s">
        <v>4559</v>
      </c>
      <c r="AD1" s="1" t="s">
        <v>4554</v>
      </c>
      <c r="AE1" s="1" t="s">
        <v>4560</v>
      </c>
    </row>
    <row r="2" spans="1:31" x14ac:dyDescent="0.25">
      <c r="A2" s="7" t="s">
        <v>13241</v>
      </c>
      <c r="B2" s="7" t="s">
        <v>13242</v>
      </c>
      <c r="C2" s="7">
        <v>2011</v>
      </c>
      <c r="D2" s="7" t="s">
        <v>13243</v>
      </c>
      <c r="E2" s="7">
        <f t="shared" ref="E2:E45" si="0">--(ROW(A2)&lt;&gt;MATCH(A2,$A:$A,0))</f>
        <v>0</v>
      </c>
      <c r="F2" s="7">
        <f>IF(COUNTIF('Start Set'!A:A, A2) &gt; 0, 1, 0)</f>
        <v>0</v>
      </c>
      <c r="G2" s="7">
        <f>IF(COUNTIF('Iteration 1 - Forward'!A:A, A2) &gt; 0, 1, 0)</f>
        <v>0</v>
      </c>
      <c r="H2" s="7">
        <f>IF(COUNTIF('Iteration 1 - Backward'!A:A, A2) &gt; 0, 1, 0)</f>
        <v>0</v>
      </c>
      <c r="I2" s="7">
        <f>IF(COUNTIF('Iteration 2 - Forward-Forward'!A:A, A2) &gt; 0, 1, 0)</f>
        <v>0</v>
      </c>
      <c r="J2" s="7">
        <f>IF(COUNTIF('Iteration 2 - Forward-Backward'!A:A, A2) &gt; 0, 1, 0)</f>
        <v>0</v>
      </c>
      <c r="K2" s="7">
        <f>IF(COUNTIF('Iteration 2 - Backward-Backward'!A:A, A2) &gt; 0, 1, 0)</f>
        <v>0</v>
      </c>
      <c r="L2" s="7">
        <f>IF(COUNTIF('Iteration 2 - Backward-Forward'!A:A, A2) &gt; 0, 1, 0)</f>
        <v>0</v>
      </c>
      <c r="M2" s="7">
        <f>IF(COUNTIF('Iteration 3 - FFF'!A:A, A2) &gt; 0, 1, 0)</f>
        <v>0</v>
      </c>
      <c r="N2" s="7">
        <f>IF(COUNTIF('Iteration 3 - FFB'!A:A, A2) &gt; 0, 1, 0)</f>
        <v>0</v>
      </c>
      <c r="O2" s="7">
        <f>IF(COUNTIF('Iteration 3 - FBF'!A:A, A2) &gt; 0, 1, 0)</f>
        <v>0</v>
      </c>
      <c r="P2" s="7">
        <f>IF(COUNTIF('Iteration 3 - FBB'!A:A, A2) &gt; 0, 1, 0)</f>
        <v>0</v>
      </c>
      <c r="Q2" s="7">
        <f>IF(COUNTIF('Iteration 3 - BBB'!A:A, A2) &gt; 0, 1, 0)</f>
        <v>0</v>
      </c>
      <c r="R2" s="7">
        <f>IF(COUNTIF('Iteration 3 - BBF'!A:A, A2) &gt; 0, 1, 0)</f>
        <v>0</v>
      </c>
      <c r="S2" s="7">
        <f>IF(COUNTIF('Iteration 3 - BFF'!A:A, A2) &gt; 0, 1, 0)</f>
        <v>0</v>
      </c>
      <c r="T2" s="7">
        <f>IF(COUNTIF('Iteration 3 - BFB'!A:A, A2) &gt; 0, 1, 0)</f>
        <v>0</v>
      </c>
      <c r="U2" s="7">
        <f>IF(COUNTIF('Iteration 4 - FFBB'!A:A, A2) &gt; 0, 1, 0)</f>
        <v>0</v>
      </c>
      <c r="V2" s="7">
        <f>IF(COUNTIF('Iteration 4 - FFBF'!A:A, A2) &gt; 0, 1, 0)</f>
        <v>0</v>
      </c>
      <c r="W2" s="7">
        <f>IF(COUNTIF('Iteration 4 - FBBB'!A:A, A2) &gt; 0, 1, 0)</f>
        <v>0</v>
      </c>
      <c r="X2" s="7">
        <f>IF(COUNTIF('Iteration 4 - FBBF'!A:A, A2) &gt; 0, 1, 0)</f>
        <v>0</v>
      </c>
      <c r="Y2" s="7">
        <v>1</v>
      </c>
    </row>
    <row r="3" spans="1:31" x14ac:dyDescent="0.25">
      <c r="A3" s="7" t="s">
        <v>437</v>
      </c>
      <c r="B3" s="7" t="s">
        <v>13240</v>
      </c>
      <c r="C3" s="7">
        <v>2012</v>
      </c>
      <c r="D3" s="7" t="s">
        <v>439</v>
      </c>
      <c r="E3" s="7">
        <f t="shared" si="0"/>
        <v>0</v>
      </c>
      <c r="F3" s="7">
        <f>IF(COUNTIF('Start Set'!A:A, A3) &gt; 0, 1, 0)</f>
        <v>0</v>
      </c>
      <c r="G3" s="7">
        <f>IF(COUNTIF('Iteration 1 - Forward'!A:A, A3) &gt; 0, 1, 0)</f>
        <v>0</v>
      </c>
      <c r="H3" s="7">
        <f>IF(COUNTIF('Iteration 1 - Backward'!A:A, A3) &gt; 0, 1, 0)</f>
        <v>1</v>
      </c>
      <c r="I3" s="7">
        <f>IF(COUNTIF('Iteration 2 - Forward-Forward'!A:A, A3) &gt; 0, 1, 0)</f>
        <v>0</v>
      </c>
      <c r="J3" s="7">
        <f>IF(COUNTIF('Iteration 2 - Forward-Backward'!A:A, A3) &gt; 0, 1, 0)</f>
        <v>0</v>
      </c>
      <c r="K3" s="7">
        <f>IF(COUNTIF('Iteration 2 - Backward-Backward'!A:A, A3) &gt; 0, 1, 0)</f>
        <v>0</v>
      </c>
      <c r="L3" s="7">
        <f>IF(COUNTIF('Iteration 2 - Backward-Forward'!A:A, A3) &gt; 0, 1, 0)</f>
        <v>0</v>
      </c>
      <c r="M3" s="7">
        <f>IF(COUNTIF('Iteration 3 - FFF'!A:A, A3) &gt; 0, 1, 0)</f>
        <v>0</v>
      </c>
      <c r="N3" s="7">
        <f>IF(COUNTIF('Iteration 3 - FFB'!A:A, A3) &gt; 0, 1, 0)</f>
        <v>0</v>
      </c>
      <c r="O3" s="7">
        <f>IF(COUNTIF('Iteration 3 - FBF'!A:A, A3) &gt; 0, 1, 0)</f>
        <v>0</v>
      </c>
      <c r="P3" s="7">
        <f>IF(COUNTIF('Iteration 3 - FBB'!A:A, A3) &gt; 0, 1, 0)</f>
        <v>0</v>
      </c>
      <c r="Q3" s="7">
        <f>IF(COUNTIF('Iteration 3 - BBB'!A:A, A3) &gt; 0, 1, 0)</f>
        <v>0</v>
      </c>
      <c r="R3" s="7">
        <f>IF(COUNTIF('Iteration 3 - BBF'!A:A, A3) &gt; 0, 1, 0)</f>
        <v>0</v>
      </c>
      <c r="S3" s="7">
        <f>IF(COUNTIF('Iteration 3 - BFF'!A:A, A3) &gt; 0, 1, 0)</f>
        <v>0</v>
      </c>
      <c r="T3" s="7">
        <f>IF(COUNTIF('Iteration 3 - BFB'!A:A, A3) &gt; 0, 1, 0)</f>
        <v>0</v>
      </c>
      <c r="U3" s="7">
        <f>IF(COUNTIF('Iteration 4 - FFBB'!A:A, A3) &gt; 0, 1, 0)</f>
        <v>0</v>
      </c>
      <c r="V3" s="7">
        <f>IF(COUNTIF('Iteration 4 - FFBF'!A:A, A3) &gt; 0, 1, 0)</f>
        <v>0</v>
      </c>
      <c r="W3" s="7">
        <f>IF(COUNTIF('Iteration 4 - FBBB'!A:A, A3) &gt; 0, 1, 0)</f>
        <v>0</v>
      </c>
      <c r="X3" s="7">
        <f>IF(COUNTIF('Iteration 4 - FBBF'!A:A, A3) &gt; 0, 1, 0)</f>
        <v>0</v>
      </c>
      <c r="Y3" s="7">
        <v>1</v>
      </c>
    </row>
    <row r="4" spans="1:31" x14ac:dyDescent="0.25">
      <c r="A4" s="7" t="s">
        <v>13187</v>
      </c>
      <c r="B4" s="7" t="s">
        <v>13188</v>
      </c>
      <c r="C4" s="7">
        <v>2013</v>
      </c>
      <c r="D4" s="7" t="s">
        <v>13189</v>
      </c>
      <c r="E4" s="7">
        <f t="shared" si="0"/>
        <v>0</v>
      </c>
      <c r="F4" s="7">
        <f>IF(COUNTIF('Start Set'!A:A, A4) &gt; 0, 1, 0)</f>
        <v>0</v>
      </c>
      <c r="G4" s="7">
        <f>IF(COUNTIF('Iteration 1 - Forward'!A:A, A4) &gt; 0, 1, 0)</f>
        <v>0</v>
      </c>
      <c r="H4" s="7">
        <f>IF(COUNTIF('Iteration 1 - Backward'!A:A, A4) &gt; 0, 1, 0)</f>
        <v>0</v>
      </c>
      <c r="I4" s="7">
        <f>IF(COUNTIF('Iteration 2 - Forward-Forward'!A:A, A4) &gt; 0, 1, 0)</f>
        <v>0</v>
      </c>
      <c r="J4" s="7">
        <f>IF(COUNTIF('Iteration 2 - Forward-Backward'!A:A, A4) &gt; 0, 1, 0)</f>
        <v>0</v>
      </c>
      <c r="K4" s="7">
        <f>IF(COUNTIF('Iteration 2 - Backward-Backward'!A:A, A4) &gt; 0, 1, 0)</f>
        <v>0</v>
      </c>
      <c r="L4" s="7">
        <f>IF(COUNTIF('Iteration 2 - Backward-Forward'!A:A, A4) &gt; 0, 1, 0)</f>
        <v>0</v>
      </c>
      <c r="M4" s="7">
        <f>IF(COUNTIF('Iteration 3 - FFF'!A:A, A4) &gt; 0, 1, 0)</f>
        <v>0</v>
      </c>
      <c r="N4" s="7">
        <f>IF(COUNTIF('Iteration 3 - FFB'!A:A, A4) &gt; 0, 1, 0)</f>
        <v>0</v>
      </c>
      <c r="O4" s="7">
        <f>IF(COUNTIF('Iteration 3 - FBF'!A:A, A4) &gt; 0, 1, 0)</f>
        <v>0</v>
      </c>
      <c r="P4" s="7">
        <f>IF(COUNTIF('Iteration 3 - FBB'!A:A, A4) &gt; 0, 1, 0)</f>
        <v>0</v>
      </c>
      <c r="Q4" s="7">
        <f>IF(COUNTIF('Iteration 3 - BBB'!A:A, A4) &gt; 0, 1, 0)</f>
        <v>0</v>
      </c>
      <c r="R4" s="7">
        <f>IF(COUNTIF('Iteration 3 - BBF'!A:A, A4) &gt; 0, 1, 0)</f>
        <v>0</v>
      </c>
      <c r="S4" s="7">
        <f>IF(COUNTIF('Iteration 3 - BFF'!A:A, A4) &gt; 0, 1, 0)</f>
        <v>0</v>
      </c>
      <c r="T4" s="7">
        <f>IF(COUNTIF('Iteration 3 - BFB'!A:A, A4) &gt; 0, 1, 0)</f>
        <v>0</v>
      </c>
      <c r="U4" s="7">
        <f>IF(COUNTIF('Iteration 4 - FFBB'!A:A, A4) &gt; 0, 1, 0)</f>
        <v>0</v>
      </c>
      <c r="V4" s="7">
        <f>IF(COUNTIF('Iteration 4 - FFBF'!A:A, A4) &gt; 0, 1, 0)</f>
        <v>0</v>
      </c>
      <c r="W4" s="7">
        <f>IF(COUNTIF('Iteration 4 - FBBB'!A:A, A4) &gt; 0, 1, 0)</f>
        <v>0</v>
      </c>
      <c r="X4" s="7">
        <f>IF(COUNTIF('Iteration 4 - FBBF'!A:A, A4) &gt; 0, 1, 0)</f>
        <v>0</v>
      </c>
      <c r="Y4" s="7">
        <v>1</v>
      </c>
    </row>
    <row r="5" spans="1:31" x14ac:dyDescent="0.25">
      <c r="A5" s="7" t="s">
        <v>13196</v>
      </c>
      <c r="B5" s="7" t="s">
        <v>13197</v>
      </c>
      <c r="C5" s="7">
        <v>2014</v>
      </c>
      <c r="D5" s="7" t="s">
        <v>11988</v>
      </c>
      <c r="E5" s="7">
        <f t="shared" si="0"/>
        <v>0</v>
      </c>
      <c r="F5" s="7">
        <f>IF(COUNTIF('Start Set'!A:A, A5) &gt; 0, 1, 0)</f>
        <v>0</v>
      </c>
      <c r="G5" s="7">
        <f>IF(COUNTIF('Iteration 1 - Forward'!A:A, A5) &gt; 0, 1, 0)</f>
        <v>0</v>
      </c>
      <c r="H5" s="7">
        <f>IF(COUNTIF('Iteration 1 - Backward'!A:A, A5) &gt; 0, 1, 0)</f>
        <v>1</v>
      </c>
      <c r="I5" s="7">
        <f>IF(COUNTIF('Iteration 2 - Forward-Forward'!A:A, A5) &gt; 0, 1, 0)</f>
        <v>0</v>
      </c>
      <c r="J5" s="7">
        <f>IF(COUNTIF('Iteration 2 - Forward-Backward'!A:A, A5) &gt; 0, 1, 0)</f>
        <v>0</v>
      </c>
      <c r="K5" s="7">
        <f>IF(COUNTIF('Iteration 2 - Backward-Backward'!A:A, A5) &gt; 0, 1, 0)</f>
        <v>0</v>
      </c>
      <c r="L5" s="7">
        <f>IF(COUNTIF('Iteration 2 - Backward-Forward'!A:A, A5) &gt; 0, 1, 0)</f>
        <v>0</v>
      </c>
      <c r="M5" s="7">
        <f>IF(COUNTIF('Iteration 3 - FFF'!A:A, A5) &gt; 0, 1, 0)</f>
        <v>0</v>
      </c>
      <c r="N5" s="7">
        <f>IF(COUNTIF('Iteration 3 - FFB'!A:A, A5) &gt; 0, 1, 0)</f>
        <v>0</v>
      </c>
      <c r="O5" s="7">
        <f>IF(COUNTIF('Iteration 3 - FBF'!A:A, A5) &gt; 0, 1, 0)</f>
        <v>0</v>
      </c>
      <c r="P5" s="7">
        <f>IF(COUNTIF('Iteration 3 - FBB'!A:A, A5) &gt; 0, 1, 0)</f>
        <v>0</v>
      </c>
      <c r="Q5" s="7">
        <f>IF(COUNTIF('Iteration 3 - BBB'!A:A, A5) &gt; 0, 1, 0)</f>
        <v>0</v>
      </c>
      <c r="R5" s="7">
        <f>IF(COUNTIF('Iteration 3 - BBF'!A:A, A5) &gt; 0, 1, 0)</f>
        <v>0</v>
      </c>
      <c r="S5" s="7">
        <f>IF(COUNTIF('Iteration 3 - BFF'!A:A, A5) &gt; 0, 1, 0)</f>
        <v>0</v>
      </c>
      <c r="T5" s="7">
        <f>IF(COUNTIF('Iteration 3 - BFB'!A:A, A5) &gt; 0, 1, 0)</f>
        <v>0</v>
      </c>
      <c r="U5" s="7">
        <f>IF(COUNTIF('Iteration 4 - FFBB'!A:A, A5) &gt; 0, 1, 0)</f>
        <v>0</v>
      </c>
      <c r="V5" s="7">
        <f>IF(COUNTIF('Iteration 4 - FFBF'!A:A, A5) &gt; 0, 1, 0)</f>
        <v>0</v>
      </c>
      <c r="W5" s="7">
        <f>IF(COUNTIF('Iteration 4 - FBBB'!A:A, A5) &gt; 0, 1, 0)</f>
        <v>0</v>
      </c>
      <c r="X5" s="7">
        <f>IF(COUNTIF('Iteration 4 - FBBF'!A:A, A5) &gt; 0, 1, 0)</f>
        <v>0</v>
      </c>
      <c r="Y5" s="7">
        <v>1</v>
      </c>
    </row>
    <row r="6" spans="1:31" x14ac:dyDescent="0.25">
      <c r="A6" s="7" t="s">
        <v>13220</v>
      </c>
      <c r="B6" s="7" t="s">
        <v>13221</v>
      </c>
      <c r="C6" s="7">
        <v>2014</v>
      </c>
      <c r="D6" s="7" t="s">
        <v>12707</v>
      </c>
      <c r="E6" s="7">
        <f t="shared" si="0"/>
        <v>0</v>
      </c>
      <c r="F6" s="7">
        <f>IF(COUNTIF('Start Set'!A:A, A6) &gt; 0, 1, 0)</f>
        <v>0</v>
      </c>
      <c r="G6" s="7">
        <f>IF(COUNTIF('Iteration 1 - Forward'!A:A, A6) &gt; 0, 1, 0)</f>
        <v>0</v>
      </c>
      <c r="H6" s="7">
        <f>IF(COUNTIF('Iteration 1 - Backward'!A:A, A6) &gt; 0, 1, 0)</f>
        <v>0</v>
      </c>
      <c r="I6" s="7">
        <f>IF(COUNTIF('Iteration 2 - Forward-Forward'!A:A, A6) &gt; 0, 1, 0)</f>
        <v>0</v>
      </c>
      <c r="J6" s="7">
        <f>IF(COUNTIF('Iteration 2 - Forward-Backward'!A:A, A6) &gt; 0, 1, 0)</f>
        <v>0</v>
      </c>
      <c r="K6" s="7">
        <f>IF(COUNTIF('Iteration 2 - Backward-Backward'!A:A, A6) &gt; 0, 1, 0)</f>
        <v>0</v>
      </c>
      <c r="L6" s="7">
        <f>IF(COUNTIF('Iteration 2 - Backward-Forward'!A:A, A6) &gt; 0, 1, 0)</f>
        <v>0</v>
      </c>
      <c r="M6" s="7">
        <f>IF(COUNTIF('Iteration 3 - FFF'!A:A, A6) &gt; 0, 1, 0)</f>
        <v>0</v>
      </c>
      <c r="N6" s="7">
        <f>IF(COUNTIF('Iteration 3 - FFB'!A:A, A6) &gt; 0, 1, 0)</f>
        <v>0</v>
      </c>
      <c r="O6" s="7">
        <f>IF(COUNTIF('Iteration 3 - FBF'!A:A, A6) &gt; 0, 1, 0)</f>
        <v>0</v>
      </c>
      <c r="P6" s="7">
        <f>IF(COUNTIF('Iteration 3 - FBB'!A:A, A6) &gt; 0, 1, 0)</f>
        <v>0</v>
      </c>
      <c r="Q6" s="7">
        <f>IF(COUNTIF('Iteration 3 - BBB'!A:A, A6) &gt; 0, 1, 0)</f>
        <v>0</v>
      </c>
      <c r="R6" s="7">
        <f>IF(COUNTIF('Iteration 3 - BBF'!A:A, A6) &gt; 0, 1, 0)</f>
        <v>0</v>
      </c>
      <c r="S6" s="7">
        <f>IF(COUNTIF('Iteration 3 - BFF'!A:A, A6) &gt; 0, 1, 0)</f>
        <v>0</v>
      </c>
      <c r="T6" s="7">
        <f>IF(COUNTIF('Iteration 3 - BFB'!A:A, A6) &gt; 0, 1, 0)</f>
        <v>0</v>
      </c>
      <c r="U6" s="7">
        <f>IF(COUNTIF('Iteration 4 - FFBB'!A:A, A6) &gt; 0, 1, 0)</f>
        <v>0</v>
      </c>
      <c r="V6" s="7">
        <f>IF(COUNTIF('Iteration 4 - FFBF'!A:A, A6) &gt; 0, 1, 0)</f>
        <v>0</v>
      </c>
      <c r="W6" s="7">
        <f>IF(COUNTIF('Iteration 4 - FBBB'!A:A, A6) &gt; 0, 1, 0)</f>
        <v>0</v>
      </c>
      <c r="X6" s="7">
        <f>IF(COUNTIF('Iteration 4 - FBBF'!A:A, A6) &gt; 0, 1, 0)</f>
        <v>0</v>
      </c>
      <c r="Y6" s="7">
        <v>1</v>
      </c>
    </row>
    <row r="7" spans="1:31" x14ac:dyDescent="0.25">
      <c r="A7" s="7" t="s">
        <v>453</v>
      </c>
      <c r="B7" s="7" t="s">
        <v>13244</v>
      </c>
      <c r="C7" s="7">
        <v>2015</v>
      </c>
      <c r="D7" s="7" t="s">
        <v>13165</v>
      </c>
      <c r="E7" s="7">
        <f t="shared" si="0"/>
        <v>0</v>
      </c>
      <c r="F7" s="7">
        <f>IF(COUNTIF('Start Set'!A:A, A7) &gt; 0, 1, 0)</f>
        <v>0</v>
      </c>
      <c r="G7" s="7">
        <f>IF(COUNTIF('Iteration 1 - Forward'!A:A, A7) &gt; 0, 1, 0)</f>
        <v>0</v>
      </c>
      <c r="H7" s="7">
        <f>IF(COUNTIF('Iteration 1 - Backward'!A:A, A7) &gt; 0, 1, 0)</f>
        <v>1</v>
      </c>
      <c r="I7" s="7">
        <f>IF(COUNTIF('Iteration 2 - Forward-Forward'!A:A, A7) &gt; 0, 1, 0)</f>
        <v>0</v>
      </c>
      <c r="J7" s="7">
        <f>IF(COUNTIF('Iteration 2 - Forward-Backward'!A:A, A7) &gt; 0, 1, 0)</f>
        <v>0</v>
      </c>
      <c r="K7" s="7">
        <f>IF(COUNTIF('Iteration 2 - Backward-Backward'!A:A, A7) &gt; 0, 1, 0)</f>
        <v>0</v>
      </c>
      <c r="L7" s="7">
        <f>IF(COUNTIF('Iteration 2 - Backward-Forward'!A:A, A7) &gt; 0, 1, 0)</f>
        <v>0</v>
      </c>
      <c r="M7" s="7">
        <f>IF(COUNTIF('Iteration 3 - FFF'!A:A, A7) &gt; 0, 1, 0)</f>
        <v>0</v>
      </c>
      <c r="N7" s="7">
        <f>IF(COUNTIF('Iteration 3 - FFB'!A:A, A7) &gt; 0, 1, 0)</f>
        <v>0</v>
      </c>
      <c r="O7" s="7">
        <f>IF(COUNTIF('Iteration 3 - FBF'!A:A, A7) &gt; 0, 1, 0)</f>
        <v>0</v>
      </c>
      <c r="P7" s="7">
        <f>IF(COUNTIF('Iteration 3 - FBB'!A:A, A7) &gt; 0, 1, 0)</f>
        <v>0</v>
      </c>
      <c r="Q7" s="7">
        <f>IF(COUNTIF('Iteration 3 - BBB'!A:A, A7) &gt; 0, 1, 0)</f>
        <v>0</v>
      </c>
      <c r="R7" s="7">
        <f>IF(COUNTIF('Iteration 3 - BBF'!A:A, A7) &gt; 0, 1, 0)</f>
        <v>0</v>
      </c>
      <c r="S7" s="7">
        <f>IF(COUNTIF('Iteration 3 - BFF'!A:A, A7) &gt; 0, 1, 0)</f>
        <v>0</v>
      </c>
      <c r="T7" s="7">
        <f>IF(COUNTIF('Iteration 3 - BFB'!A:A, A7) &gt; 0, 1, 0)</f>
        <v>0</v>
      </c>
      <c r="U7" s="7">
        <f>IF(COUNTIF('Iteration 4 - FFBB'!A:A, A7) &gt; 0, 1, 0)</f>
        <v>0</v>
      </c>
      <c r="V7" s="7">
        <f>IF(COUNTIF('Iteration 4 - FFBF'!A:A, A7) &gt; 0, 1, 0)</f>
        <v>0</v>
      </c>
      <c r="W7" s="7">
        <f>IF(COUNTIF('Iteration 4 - FBBB'!A:A, A7) &gt; 0, 1, 0)</f>
        <v>0</v>
      </c>
      <c r="X7" s="7">
        <f>IF(COUNTIF('Iteration 4 - FBBF'!A:A, A7) &gt; 0, 1, 0)</f>
        <v>0</v>
      </c>
      <c r="Y7" s="7">
        <v>1</v>
      </c>
    </row>
    <row r="8" spans="1:31" x14ac:dyDescent="0.25">
      <c r="A8" s="7" t="s">
        <v>447</v>
      </c>
      <c r="B8" s="7" t="s">
        <v>3939</v>
      </c>
      <c r="C8" s="7">
        <v>2016</v>
      </c>
      <c r="D8" s="7" t="s">
        <v>1244</v>
      </c>
      <c r="E8" s="7">
        <f t="shared" si="0"/>
        <v>0</v>
      </c>
      <c r="F8" s="7">
        <f>IF(COUNTIF('Start Set'!A:A, A8) &gt; 0, 1, 0)</f>
        <v>0</v>
      </c>
      <c r="G8" s="7">
        <f>IF(COUNTIF('Iteration 1 - Forward'!A:A, A8) &gt; 0, 1, 0)</f>
        <v>0</v>
      </c>
      <c r="H8" s="7">
        <f>IF(COUNTIF('Iteration 1 - Backward'!A:A, A8) &gt; 0, 1, 0)</f>
        <v>1</v>
      </c>
      <c r="I8" s="7">
        <f>IF(COUNTIF('Iteration 2 - Forward-Forward'!A:A, A8) &gt; 0, 1, 0)</f>
        <v>0</v>
      </c>
      <c r="J8" s="7">
        <f>IF(COUNTIF('Iteration 2 - Forward-Backward'!A:A, A8) &gt; 0, 1, 0)</f>
        <v>0</v>
      </c>
      <c r="K8" s="7">
        <f>IF(COUNTIF('Iteration 2 - Backward-Backward'!A:A, A8) &gt; 0, 1, 0)</f>
        <v>0</v>
      </c>
      <c r="L8" s="7">
        <f>IF(COUNTIF('Iteration 2 - Backward-Forward'!A:A, A8) &gt; 0, 1, 0)</f>
        <v>0</v>
      </c>
      <c r="M8" s="7">
        <f>IF(COUNTIF('Iteration 3 - FFF'!A:A, A8) &gt; 0, 1, 0)</f>
        <v>0</v>
      </c>
      <c r="N8" s="7">
        <f>IF(COUNTIF('Iteration 3 - FFB'!A:A, A8) &gt; 0, 1, 0)</f>
        <v>0</v>
      </c>
      <c r="O8" s="7">
        <f>IF(COUNTIF('Iteration 3 - FBF'!A:A, A8) &gt; 0, 1, 0)</f>
        <v>0</v>
      </c>
      <c r="P8" s="7">
        <f>IF(COUNTIF('Iteration 3 - FBB'!A:A, A8) &gt; 0, 1, 0)</f>
        <v>0</v>
      </c>
      <c r="Q8" s="7">
        <f>IF(COUNTIF('Iteration 3 - BBB'!A:A, A8) &gt; 0, 1, 0)</f>
        <v>0</v>
      </c>
      <c r="R8" s="7">
        <f>IF(COUNTIF('Iteration 3 - BBF'!A:A, A8) &gt; 0, 1, 0)</f>
        <v>0</v>
      </c>
      <c r="S8" s="7">
        <f>IF(COUNTIF('Iteration 3 - BFF'!A:A, A8) &gt; 0, 1, 0)</f>
        <v>0</v>
      </c>
      <c r="T8" s="7">
        <f>IF(COUNTIF('Iteration 3 - BFB'!A:A, A8) &gt; 0, 1, 0)</f>
        <v>0</v>
      </c>
      <c r="U8" s="7">
        <f>IF(COUNTIF('Iteration 4 - FFBB'!A:A, A8) &gt; 0, 1, 0)</f>
        <v>1</v>
      </c>
      <c r="V8" s="7">
        <f>IF(COUNTIF('Iteration 4 - FFBF'!A:A, A8) &gt; 0, 1, 0)</f>
        <v>0</v>
      </c>
      <c r="W8" s="7">
        <f>IF(COUNTIF('Iteration 4 - FBBB'!A:A, A8) &gt; 0, 1, 0)</f>
        <v>0</v>
      </c>
      <c r="X8" s="7">
        <f>IF(COUNTIF('Iteration 4 - FBBF'!A:A, A8) &gt; 0, 1, 0)</f>
        <v>0</v>
      </c>
      <c r="Y8" s="7">
        <v>1</v>
      </c>
    </row>
    <row r="9" spans="1:31" x14ac:dyDescent="0.25">
      <c r="A9" s="7" t="s">
        <v>13163</v>
      </c>
      <c r="B9" s="7" t="s">
        <v>13164</v>
      </c>
      <c r="C9" s="7">
        <v>2017</v>
      </c>
      <c r="D9" s="7" t="s">
        <v>13165</v>
      </c>
      <c r="E9" s="7">
        <f t="shared" si="0"/>
        <v>0</v>
      </c>
      <c r="F9" s="7">
        <f>IF(COUNTIF('Start Set'!A:A, A9) &gt; 0, 1, 0)</f>
        <v>0</v>
      </c>
      <c r="G9" s="7">
        <f>IF(COUNTIF('Iteration 1 - Forward'!A:A, A9) &gt; 0, 1, 0)</f>
        <v>0</v>
      </c>
      <c r="H9" s="7">
        <f>IF(COUNTIF('Iteration 1 - Backward'!A:A, A9) &gt; 0, 1, 0)</f>
        <v>0</v>
      </c>
      <c r="I9" s="7">
        <f>IF(COUNTIF('Iteration 2 - Forward-Forward'!A:A, A9) &gt; 0, 1, 0)</f>
        <v>0</v>
      </c>
      <c r="J9" s="7">
        <f>IF(COUNTIF('Iteration 2 - Forward-Backward'!A:A, A9) &gt; 0, 1, 0)</f>
        <v>0</v>
      </c>
      <c r="K9" s="7">
        <f>IF(COUNTIF('Iteration 2 - Backward-Backward'!A:A, A9) &gt; 0, 1, 0)</f>
        <v>0</v>
      </c>
      <c r="L9" s="7">
        <f>IF(COUNTIF('Iteration 2 - Backward-Forward'!A:A, A9) &gt; 0, 1, 0)</f>
        <v>0</v>
      </c>
      <c r="M9" s="7">
        <f>IF(COUNTIF('Iteration 3 - FFF'!A:A, A9) &gt; 0, 1, 0)</f>
        <v>0</v>
      </c>
      <c r="N9" s="7">
        <f>IF(COUNTIF('Iteration 3 - FFB'!A:A, A9) &gt; 0, 1, 0)</f>
        <v>0</v>
      </c>
      <c r="O9" s="7">
        <f>IF(COUNTIF('Iteration 3 - FBF'!A:A, A9) &gt; 0, 1, 0)</f>
        <v>0</v>
      </c>
      <c r="P9" s="7">
        <f>IF(COUNTIF('Iteration 3 - FBB'!A:A, A9) &gt; 0, 1, 0)</f>
        <v>0</v>
      </c>
      <c r="Q9" s="7">
        <f>IF(COUNTIF('Iteration 3 - BBB'!A:A, A9) &gt; 0, 1, 0)</f>
        <v>0</v>
      </c>
      <c r="R9" s="7">
        <f>IF(COUNTIF('Iteration 3 - BBF'!A:A, A9) &gt; 0, 1, 0)</f>
        <v>0</v>
      </c>
      <c r="S9" s="7">
        <f>IF(COUNTIF('Iteration 3 - BFF'!A:A, A9) &gt; 0, 1, 0)</f>
        <v>0</v>
      </c>
      <c r="T9" s="7">
        <f>IF(COUNTIF('Iteration 3 - BFB'!A:A, A9) &gt; 0, 1, 0)</f>
        <v>0</v>
      </c>
      <c r="U9" s="7">
        <f>IF(COUNTIF('Iteration 4 - FFBB'!A:A, A9) &gt; 0, 1, 0)</f>
        <v>0</v>
      </c>
      <c r="V9" s="7">
        <f>IF(COUNTIF('Iteration 4 - FFBF'!A:A, A9) &gt; 0, 1, 0)</f>
        <v>0</v>
      </c>
      <c r="W9" s="7">
        <f>IF(COUNTIF('Iteration 4 - FBBB'!A:A, A9) &gt; 0, 1, 0)</f>
        <v>0</v>
      </c>
      <c r="X9" s="7">
        <f>IF(COUNTIF('Iteration 4 - FBBF'!A:A, A9) &gt; 0, 1, 0)</f>
        <v>0</v>
      </c>
      <c r="Y9" s="7">
        <v>1</v>
      </c>
    </row>
    <row r="10" spans="1:31" x14ac:dyDescent="0.25">
      <c r="A10" s="7" t="s">
        <v>13190</v>
      </c>
      <c r="B10" s="7" t="s">
        <v>13191</v>
      </c>
      <c r="C10" s="7">
        <v>2017</v>
      </c>
      <c r="D10" s="7" t="s">
        <v>4649</v>
      </c>
      <c r="E10" s="7">
        <f t="shared" si="0"/>
        <v>0</v>
      </c>
      <c r="F10" s="7">
        <f>IF(COUNTIF('Start Set'!A:A, A10) &gt; 0, 1, 0)</f>
        <v>0</v>
      </c>
      <c r="G10" s="7">
        <f>IF(COUNTIF('Iteration 1 - Forward'!A:A, A10) &gt; 0, 1, 0)</f>
        <v>0</v>
      </c>
      <c r="H10" s="7">
        <f>IF(COUNTIF('Iteration 1 - Backward'!A:A, A10) &gt; 0, 1, 0)</f>
        <v>0</v>
      </c>
      <c r="I10" s="7">
        <f>IF(COUNTIF('Iteration 2 - Forward-Forward'!A:A, A10) &gt; 0, 1, 0)</f>
        <v>0</v>
      </c>
      <c r="J10" s="7">
        <f>IF(COUNTIF('Iteration 2 - Forward-Backward'!A:A, A10) &gt; 0, 1, 0)</f>
        <v>0</v>
      </c>
      <c r="K10" s="7">
        <f>IF(COUNTIF('Iteration 2 - Backward-Backward'!A:A, A10) &gt; 0, 1, 0)</f>
        <v>0</v>
      </c>
      <c r="L10" s="7">
        <f>IF(COUNTIF('Iteration 2 - Backward-Forward'!A:A, A10) &gt; 0, 1, 0)</f>
        <v>0</v>
      </c>
      <c r="M10" s="7">
        <f>IF(COUNTIF('Iteration 3 - FFF'!A:A, A10) &gt; 0, 1, 0)</f>
        <v>0</v>
      </c>
      <c r="N10" s="7">
        <f>IF(COUNTIF('Iteration 3 - FFB'!A:A, A10) &gt; 0, 1, 0)</f>
        <v>0</v>
      </c>
      <c r="O10" s="7">
        <f>IF(COUNTIF('Iteration 3 - FBF'!A:A, A10) &gt; 0, 1, 0)</f>
        <v>0</v>
      </c>
      <c r="P10" s="7">
        <f>IF(COUNTIF('Iteration 3 - FBB'!A:A, A10) &gt; 0, 1, 0)</f>
        <v>0</v>
      </c>
      <c r="Q10" s="7">
        <f>IF(COUNTIF('Iteration 3 - BBB'!A:A, A10) &gt; 0, 1, 0)</f>
        <v>0</v>
      </c>
      <c r="R10" s="7">
        <f>IF(COUNTIF('Iteration 3 - BBF'!A:A, A10) &gt; 0, 1, 0)</f>
        <v>0</v>
      </c>
      <c r="S10" s="7">
        <f>IF(COUNTIF('Iteration 3 - BFF'!A:A, A10) &gt; 0, 1, 0)</f>
        <v>0</v>
      </c>
      <c r="T10" s="7">
        <f>IF(COUNTIF('Iteration 3 - BFB'!A:A, A10) &gt; 0, 1, 0)</f>
        <v>0</v>
      </c>
      <c r="U10" s="7">
        <f>IF(COUNTIF('Iteration 4 - FFBB'!A:A, A10) &gt; 0, 1, 0)</f>
        <v>0</v>
      </c>
      <c r="V10" s="7">
        <f>IF(COUNTIF('Iteration 4 - FFBF'!A:A, A10) &gt; 0, 1, 0)</f>
        <v>0</v>
      </c>
      <c r="W10" s="7">
        <f>IF(COUNTIF('Iteration 4 - FBBB'!A:A, A10) &gt; 0, 1, 0)</f>
        <v>0</v>
      </c>
      <c r="X10" s="7">
        <f>IF(COUNTIF('Iteration 4 - FBBF'!A:A, A10) &gt; 0, 1, 0)</f>
        <v>0</v>
      </c>
      <c r="Y10" s="7">
        <v>1</v>
      </c>
    </row>
    <row r="11" spans="1:31" x14ac:dyDescent="0.25">
      <c r="A11" s="7" t="s">
        <v>13236</v>
      </c>
      <c r="B11" s="7" t="s">
        <v>13237</v>
      </c>
      <c r="C11" s="7">
        <v>2017</v>
      </c>
      <c r="D11" s="7" t="s">
        <v>8696</v>
      </c>
      <c r="E11" s="7">
        <f t="shared" si="0"/>
        <v>0</v>
      </c>
      <c r="F11" s="7">
        <f>IF(COUNTIF('Start Set'!A:A, A11) &gt; 0, 1, 0)</f>
        <v>0</v>
      </c>
      <c r="G11" s="7">
        <f>IF(COUNTIF('Iteration 1 - Forward'!A:A, A11) &gt; 0, 1, 0)</f>
        <v>0</v>
      </c>
      <c r="H11" s="7">
        <f>IF(COUNTIF('Iteration 1 - Backward'!A:A, A11) &gt; 0, 1, 0)</f>
        <v>0</v>
      </c>
      <c r="I11" s="7">
        <f>IF(COUNTIF('Iteration 2 - Forward-Forward'!A:A, A11) &gt; 0, 1, 0)</f>
        <v>0</v>
      </c>
      <c r="J11" s="7">
        <f>IF(COUNTIF('Iteration 2 - Forward-Backward'!A:A, A11) &gt; 0, 1, 0)</f>
        <v>0</v>
      </c>
      <c r="K11" s="7">
        <f>IF(COUNTIF('Iteration 2 - Backward-Backward'!A:A, A11) &gt; 0, 1, 0)</f>
        <v>0</v>
      </c>
      <c r="L11" s="7">
        <f>IF(COUNTIF('Iteration 2 - Backward-Forward'!A:A, A11) &gt; 0, 1, 0)</f>
        <v>0</v>
      </c>
      <c r="M11" s="7">
        <f>IF(COUNTIF('Iteration 3 - FFF'!A:A, A11) &gt; 0, 1, 0)</f>
        <v>0</v>
      </c>
      <c r="N11" s="7">
        <f>IF(COUNTIF('Iteration 3 - FFB'!A:A, A11) &gt; 0, 1, 0)</f>
        <v>0</v>
      </c>
      <c r="O11" s="7">
        <f>IF(COUNTIF('Iteration 3 - FBF'!A:A, A11) &gt; 0, 1, 0)</f>
        <v>0</v>
      </c>
      <c r="P11" s="7">
        <f>IF(COUNTIF('Iteration 3 - FBB'!A:A, A11) &gt; 0, 1, 0)</f>
        <v>0</v>
      </c>
      <c r="Q11" s="7">
        <f>IF(COUNTIF('Iteration 3 - BBB'!A:A, A11) &gt; 0, 1, 0)</f>
        <v>0</v>
      </c>
      <c r="R11" s="7">
        <f>IF(COUNTIF('Iteration 3 - BBF'!A:A, A11) &gt; 0, 1, 0)</f>
        <v>0</v>
      </c>
      <c r="S11" s="7">
        <f>IF(COUNTIF('Iteration 3 - BFF'!A:A, A11) &gt; 0, 1, 0)</f>
        <v>0</v>
      </c>
      <c r="T11" s="7">
        <f>IF(COUNTIF('Iteration 3 - BFB'!A:A, A11) &gt; 0, 1, 0)</f>
        <v>0</v>
      </c>
      <c r="U11" s="7">
        <f>IF(COUNTIF('Iteration 4 - FFBB'!A:A, A11) &gt; 0, 1, 0)</f>
        <v>0</v>
      </c>
      <c r="V11" s="7">
        <f>IF(COUNTIF('Iteration 4 - FFBF'!A:A, A11) &gt; 0, 1, 0)</f>
        <v>0</v>
      </c>
      <c r="W11" s="7">
        <f>IF(COUNTIF('Iteration 4 - FBBB'!A:A, A11) &gt; 0, 1, 0)</f>
        <v>0</v>
      </c>
      <c r="X11" s="7">
        <f>IF(COUNTIF('Iteration 4 - FBBF'!A:A, A11) &gt; 0, 1, 0)</f>
        <v>0</v>
      </c>
      <c r="Y11" s="7">
        <v>1</v>
      </c>
    </row>
    <row r="12" spans="1:31" x14ac:dyDescent="0.25">
      <c r="A12" s="7" t="s">
        <v>8639</v>
      </c>
      <c r="B12" s="7" t="s">
        <v>13247</v>
      </c>
      <c r="C12" s="7">
        <v>2017</v>
      </c>
      <c r="D12" s="7" t="s">
        <v>4605</v>
      </c>
      <c r="E12" s="7">
        <f t="shared" si="0"/>
        <v>0</v>
      </c>
      <c r="F12" s="7">
        <f>IF(COUNTIF('Start Set'!A:A, A12) &gt; 0, 1, 0)</f>
        <v>0</v>
      </c>
      <c r="G12" s="7">
        <f>IF(COUNTIF('Iteration 1 - Forward'!A:A, A12) &gt; 0, 1, 0)</f>
        <v>0</v>
      </c>
      <c r="H12" s="7">
        <f>IF(COUNTIF('Iteration 1 - Backward'!A:A, A12) &gt; 0, 1, 0)</f>
        <v>0</v>
      </c>
      <c r="I12" s="7">
        <f>IF(COUNTIF('Iteration 2 - Forward-Forward'!A:A, A12) &gt; 0, 1, 0)</f>
        <v>0</v>
      </c>
      <c r="J12" s="7">
        <f>IF(COUNTIF('Iteration 2 - Forward-Backward'!A:A, A12) &gt; 0, 1, 0)</f>
        <v>0</v>
      </c>
      <c r="K12" s="7">
        <f>IF(COUNTIF('Iteration 2 - Backward-Backward'!A:A, A12) &gt; 0, 1, 0)</f>
        <v>0</v>
      </c>
      <c r="L12" s="7">
        <f>IF(COUNTIF('Iteration 2 - Backward-Forward'!A:A, A12) &gt; 0, 1, 0)</f>
        <v>0</v>
      </c>
      <c r="M12" s="7">
        <f>IF(COUNTIF('Iteration 3 - FFF'!A:A, A12) &gt; 0, 1, 0)</f>
        <v>0</v>
      </c>
      <c r="N12" s="7">
        <f>IF(COUNTIF('Iteration 3 - FFB'!A:A, A12) &gt; 0, 1, 0)</f>
        <v>0</v>
      </c>
      <c r="O12" s="7">
        <f>IF(COUNTIF('Iteration 3 - FBF'!A:A, A12) &gt; 0, 1, 0)</f>
        <v>0</v>
      </c>
      <c r="P12" s="7">
        <f>IF(COUNTIF('Iteration 3 - FBB'!A:A, A12) &gt; 0, 1, 0)</f>
        <v>0</v>
      </c>
      <c r="Q12" s="7">
        <f>IF(COUNTIF('Iteration 3 - BBB'!A:A, A12) &gt; 0, 1, 0)</f>
        <v>1</v>
      </c>
      <c r="R12" s="7">
        <f>IF(COUNTIF('Iteration 3 - BBF'!A:A, A12) &gt; 0, 1, 0)</f>
        <v>0</v>
      </c>
      <c r="S12" s="7">
        <f>IF(COUNTIF('Iteration 3 - BFF'!A:A, A12) &gt; 0, 1, 0)</f>
        <v>0</v>
      </c>
      <c r="T12" s="7">
        <f>IF(COUNTIF('Iteration 3 - BFB'!A:A, A12) &gt; 0, 1, 0)</f>
        <v>0</v>
      </c>
      <c r="U12" s="7">
        <f>IF(COUNTIF('Iteration 4 - FFBB'!A:A, A12) &gt; 0, 1, 0)</f>
        <v>0</v>
      </c>
      <c r="V12" s="7">
        <f>IF(COUNTIF('Iteration 4 - FFBF'!A:A, A12) &gt; 0, 1, 0)</f>
        <v>0</v>
      </c>
      <c r="W12" s="7">
        <f>IF(COUNTIF('Iteration 4 - FBBB'!A:A, A12) &gt; 0, 1, 0)</f>
        <v>0</v>
      </c>
      <c r="X12" s="7">
        <f>IF(COUNTIF('Iteration 4 - FBBF'!A:A, A12) &gt; 0, 1, 0)</f>
        <v>0</v>
      </c>
      <c r="Y12" s="7">
        <v>1</v>
      </c>
    </row>
    <row r="13" spans="1:31" x14ac:dyDescent="0.25">
      <c r="A13" s="7" t="s">
        <v>13169</v>
      </c>
      <c r="B13" s="7" t="s">
        <v>13170</v>
      </c>
      <c r="C13" s="7">
        <v>2018</v>
      </c>
      <c r="D13" s="7" t="s">
        <v>13171</v>
      </c>
      <c r="E13" s="7">
        <f t="shared" si="0"/>
        <v>0</v>
      </c>
      <c r="F13" s="7">
        <f>IF(COUNTIF('Start Set'!A:A, A13) &gt; 0, 1, 0)</f>
        <v>0</v>
      </c>
      <c r="G13" s="7">
        <f>IF(COUNTIF('Iteration 1 - Forward'!A:A, A13) &gt; 0, 1, 0)</f>
        <v>0</v>
      </c>
      <c r="H13" s="7">
        <f>IF(COUNTIF('Iteration 1 - Backward'!A:A, A13) &gt; 0, 1, 0)</f>
        <v>0</v>
      </c>
      <c r="I13" s="7">
        <f>IF(COUNTIF('Iteration 2 - Forward-Forward'!A:A, A13) &gt; 0, 1, 0)</f>
        <v>0</v>
      </c>
      <c r="J13" s="7">
        <f>IF(COUNTIF('Iteration 2 - Forward-Backward'!A:A, A13) &gt; 0, 1, 0)</f>
        <v>0</v>
      </c>
      <c r="K13" s="7">
        <f>IF(COUNTIF('Iteration 2 - Backward-Backward'!A:A, A13) &gt; 0, 1, 0)</f>
        <v>0</v>
      </c>
      <c r="L13" s="7">
        <f>IF(COUNTIF('Iteration 2 - Backward-Forward'!A:A, A13) &gt; 0, 1, 0)</f>
        <v>0</v>
      </c>
      <c r="M13" s="7">
        <f>IF(COUNTIF('Iteration 3 - FFF'!A:A, A13) &gt; 0, 1, 0)</f>
        <v>0</v>
      </c>
      <c r="N13" s="7">
        <f>IF(COUNTIF('Iteration 3 - FFB'!A:A, A13) &gt; 0, 1, 0)</f>
        <v>0</v>
      </c>
      <c r="O13" s="7">
        <f>IF(COUNTIF('Iteration 3 - FBF'!A:A, A13) &gt; 0, 1, 0)</f>
        <v>0</v>
      </c>
      <c r="P13" s="7">
        <f>IF(COUNTIF('Iteration 3 - FBB'!A:A, A13) &gt; 0, 1, 0)</f>
        <v>0</v>
      </c>
      <c r="Q13" s="7">
        <f>IF(COUNTIF('Iteration 3 - BBB'!A:A, A13) &gt; 0, 1, 0)</f>
        <v>0</v>
      </c>
      <c r="R13" s="7">
        <f>IF(COUNTIF('Iteration 3 - BBF'!A:A, A13) &gt; 0, 1, 0)</f>
        <v>0</v>
      </c>
      <c r="S13" s="7">
        <f>IF(COUNTIF('Iteration 3 - BFF'!A:A, A13) &gt; 0, 1, 0)</f>
        <v>0</v>
      </c>
      <c r="T13" s="7">
        <f>IF(COUNTIF('Iteration 3 - BFB'!A:A, A13) &gt; 0, 1, 0)</f>
        <v>0</v>
      </c>
      <c r="U13" s="7">
        <f>IF(COUNTIF('Iteration 4 - FFBB'!A:A, A13) &gt; 0, 1, 0)</f>
        <v>0</v>
      </c>
      <c r="V13" s="7">
        <f>IF(COUNTIF('Iteration 4 - FFBF'!A:A, A13) &gt; 0, 1, 0)</f>
        <v>0</v>
      </c>
      <c r="W13" s="7">
        <f>IF(COUNTIF('Iteration 4 - FBBB'!A:A, A13) &gt; 0, 1, 0)</f>
        <v>0</v>
      </c>
      <c r="X13" s="7">
        <f>IF(COUNTIF('Iteration 4 - FBBF'!A:A, A13) &gt; 0, 1, 0)</f>
        <v>0</v>
      </c>
      <c r="Y13" s="7">
        <v>1</v>
      </c>
    </row>
    <row r="14" spans="1:31" x14ac:dyDescent="0.25">
      <c r="A14" s="7" t="s">
        <v>13183</v>
      </c>
      <c r="B14" s="7" t="s">
        <v>13184</v>
      </c>
      <c r="C14" s="7">
        <v>2018</v>
      </c>
      <c r="D14" s="7" t="s">
        <v>4652</v>
      </c>
      <c r="E14" s="7">
        <f t="shared" si="0"/>
        <v>0</v>
      </c>
      <c r="F14" s="7">
        <f>IF(COUNTIF('Start Set'!A:A, A14) &gt; 0, 1, 0)</f>
        <v>0</v>
      </c>
      <c r="G14" s="7">
        <f>IF(COUNTIF('Iteration 1 - Forward'!A:A, A14) &gt; 0, 1, 0)</f>
        <v>0</v>
      </c>
      <c r="H14" s="7">
        <f>IF(COUNTIF('Iteration 1 - Backward'!A:A, A14) &gt; 0, 1, 0)</f>
        <v>0</v>
      </c>
      <c r="I14" s="7">
        <f>IF(COUNTIF('Iteration 2 - Forward-Forward'!A:A, A14) &gt; 0, 1, 0)</f>
        <v>0</v>
      </c>
      <c r="J14" s="7">
        <f>IF(COUNTIF('Iteration 2 - Forward-Backward'!A:A, A14) &gt; 0, 1, 0)</f>
        <v>0</v>
      </c>
      <c r="K14" s="7">
        <f>IF(COUNTIF('Iteration 2 - Backward-Backward'!A:A, A14) &gt; 0, 1, 0)</f>
        <v>0</v>
      </c>
      <c r="L14" s="7">
        <f>IF(COUNTIF('Iteration 2 - Backward-Forward'!A:A, A14) &gt; 0, 1, 0)</f>
        <v>0</v>
      </c>
      <c r="M14" s="7">
        <f>IF(COUNTIF('Iteration 3 - FFF'!A:A, A14) &gt; 0, 1, 0)</f>
        <v>0</v>
      </c>
      <c r="N14" s="7">
        <f>IF(COUNTIF('Iteration 3 - FFB'!A:A, A14) &gt; 0, 1, 0)</f>
        <v>0</v>
      </c>
      <c r="O14" s="7">
        <f>IF(COUNTIF('Iteration 3 - FBF'!A:A, A14) &gt; 0, 1, 0)</f>
        <v>0</v>
      </c>
      <c r="P14" s="7">
        <f>IF(COUNTIF('Iteration 3 - FBB'!A:A, A14) &gt; 0, 1, 0)</f>
        <v>0</v>
      </c>
      <c r="Q14" s="7">
        <f>IF(COUNTIF('Iteration 3 - BBB'!A:A, A14) &gt; 0, 1, 0)</f>
        <v>0</v>
      </c>
      <c r="R14" s="7">
        <f>IF(COUNTIF('Iteration 3 - BBF'!A:A, A14) &gt; 0, 1, 0)</f>
        <v>0</v>
      </c>
      <c r="S14" s="7">
        <f>IF(COUNTIF('Iteration 3 - BFF'!A:A, A14) &gt; 0, 1, 0)</f>
        <v>0</v>
      </c>
      <c r="T14" s="7">
        <f>IF(COUNTIF('Iteration 3 - BFB'!A:A, A14) &gt; 0, 1, 0)</f>
        <v>0</v>
      </c>
      <c r="U14" s="7">
        <f>IF(COUNTIF('Iteration 4 - FFBB'!A:A, A14) &gt; 0, 1, 0)</f>
        <v>0</v>
      </c>
      <c r="V14" s="7">
        <f>IF(COUNTIF('Iteration 4 - FFBF'!A:A, A14) &gt; 0, 1, 0)</f>
        <v>0</v>
      </c>
      <c r="W14" s="7">
        <f>IF(COUNTIF('Iteration 4 - FBBB'!A:A, A14) &gt; 0, 1, 0)</f>
        <v>0</v>
      </c>
      <c r="X14" s="7">
        <f>IF(COUNTIF('Iteration 4 - FBBF'!A:A, A14) &gt; 0, 1, 0)</f>
        <v>0</v>
      </c>
      <c r="Y14" s="7">
        <v>1</v>
      </c>
    </row>
    <row r="15" spans="1:31" x14ac:dyDescent="0.25">
      <c r="A15" s="7" t="s">
        <v>13211</v>
      </c>
      <c r="B15" s="7" t="s">
        <v>13212</v>
      </c>
      <c r="C15" s="7">
        <v>2018</v>
      </c>
      <c r="D15" s="7" t="s">
        <v>138</v>
      </c>
      <c r="E15" s="7">
        <f t="shared" si="0"/>
        <v>0</v>
      </c>
      <c r="F15" s="7">
        <f>IF(COUNTIF('Start Set'!A:A, A15) &gt; 0, 1, 0)</f>
        <v>0</v>
      </c>
      <c r="G15" s="7">
        <f>IF(COUNTIF('Iteration 1 - Forward'!A:A, A15) &gt; 0, 1, 0)</f>
        <v>0</v>
      </c>
      <c r="H15" s="7">
        <f>IF(COUNTIF('Iteration 1 - Backward'!A:A, A15) &gt; 0, 1, 0)</f>
        <v>0</v>
      </c>
      <c r="I15" s="7">
        <f>IF(COUNTIF('Iteration 2 - Forward-Forward'!A:A, A15) &gt; 0, 1, 0)</f>
        <v>0</v>
      </c>
      <c r="J15" s="7">
        <f>IF(COUNTIF('Iteration 2 - Forward-Backward'!A:A, A15) &gt; 0, 1, 0)</f>
        <v>0</v>
      </c>
      <c r="K15" s="7">
        <f>IF(COUNTIF('Iteration 2 - Backward-Backward'!A:A, A15) &gt; 0, 1, 0)</f>
        <v>0</v>
      </c>
      <c r="L15" s="7">
        <f>IF(COUNTIF('Iteration 2 - Backward-Forward'!A:A, A15) &gt; 0, 1, 0)</f>
        <v>0</v>
      </c>
      <c r="M15" s="7">
        <f>IF(COUNTIF('Iteration 3 - FFF'!A:A, A15) &gt; 0, 1, 0)</f>
        <v>0</v>
      </c>
      <c r="N15" s="7">
        <f>IF(COUNTIF('Iteration 3 - FFB'!A:A, A15) &gt; 0, 1, 0)</f>
        <v>0</v>
      </c>
      <c r="O15" s="7">
        <f>IF(COUNTIF('Iteration 3 - FBF'!A:A, A15) &gt; 0, 1, 0)</f>
        <v>0</v>
      </c>
      <c r="P15" s="7">
        <f>IF(COUNTIF('Iteration 3 - FBB'!A:A, A15) &gt; 0, 1, 0)</f>
        <v>0</v>
      </c>
      <c r="Q15" s="7">
        <f>IF(COUNTIF('Iteration 3 - BBB'!A:A, A15) &gt; 0, 1, 0)</f>
        <v>0</v>
      </c>
      <c r="R15" s="7">
        <f>IF(COUNTIF('Iteration 3 - BBF'!A:A, A15) &gt; 0, 1, 0)</f>
        <v>0</v>
      </c>
      <c r="S15" s="7">
        <f>IF(COUNTIF('Iteration 3 - BFF'!A:A, A15) &gt; 0, 1, 0)</f>
        <v>0</v>
      </c>
      <c r="T15" s="7">
        <f>IF(COUNTIF('Iteration 3 - BFB'!A:A, A15) &gt; 0, 1, 0)</f>
        <v>0</v>
      </c>
      <c r="U15" s="7">
        <f>IF(COUNTIF('Iteration 4 - FFBB'!A:A, A15) &gt; 0, 1, 0)</f>
        <v>0</v>
      </c>
      <c r="V15" s="7">
        <f>IF(COUNTIF('Iteration 4 - FFBF'!A:A, A15) &gt; 0, 1, 0)</f>
        <v>0</v>
      </c>
      <c r="W15" s="7">
        <f>IF(COUNTIF('Iteration 4 - FBBB'!A:A, A15) &gt; 0, 1, 0)</f>
        <v>0</v>
      </c>
      <c r="X15" s="7">
        <f>IF(COUNTIF('Iteration 4 - FBBF'!A:A, A15) &gt; 0, 1, 0)</f>
        <v>0</v>
      </c>
      <c r="Y15" s="7">
        <v>1</v>
      </c>
    </row>
    <row r="16" spans="1:31" x14ac:dyDescent="0.25">
      <c r="A16" s="7" t="s">
        <v>13245</v>
      </c>
      <c r="B16" s="7" t="s">
        <v>13246</v>
      </c>
      <c r="C16" s="7">
        <v>2018</v>
      </c>
      <c r="D16" s="7" t="s">
        <v>356</v>
      </c>
      <c r="E16" s="7">
        <f t="shared" si="0"/>
        <v>0</v>
      </c>
      <c r="F16" s="7">
        <f>IF(COUNTIF('Start Set'!A:A, A16) &gt; 0, 1, 0)</f>
        <v>0</v>
      </c>
      <c r="G16" s="7">
        <f>IF(COUNTIF('Iteration 1 - Forward'!A:A, A16) &gt; 0, 1, 0)</f>
        <v>0</v>
      </c>
      <c r="H16" s="7">
        <f>IF(COUNTIF('Iteration 1 - Backward'!A:A, A16) &gt; 0, 1, 0)</f>
        <v>0</v>
      </c>
      <c r="I16" s="7">
        <f>IF(COUNTIF('Iteration 2 - Forward-Forward'!A:A, A16) &gt; 0, 1, 0)</f>
        <v>0</v>
      </c>
      <c r="J16" s="7">
        <f>IF(COUNTIF('Iteration 2 - Forward-Backward'!A:A, A16) &gt; 0, 1, 0)</f>
        <v>0</v>
      </c>
      <c r="K16" s="7">
        <f>IF(COUNTIF('Iteration 2 - Backward-Backward'!A:A, A16) &gt; 0, 1, 0)</f>
        <v>0</v>
      </c>
      <c r="L16" s="7">
        <f>IF(COUNTIF('Iteration 2 - Backward-Forward'!A:A, A16) &gt; 0, 1, 0)</f>
        <v>0</v>
      </c>
      <c r="M16" s="7">
        <f>IF(COUNTIF('Iteration 3 - FFF'!A:A, A16) &gt; 0, 1, 0)</f>
        <v>0</v>
      </c>
      <c r="N16" s="7">
        <f>IF(COUNTIF('Iteration 3 - FFB'!A:A, A16) &gt; 0, 1, 0)</f>
        <v>0</v>
      </c>
      <c r="O16" s="7">
        <f>IF(COUNTIF('Iteration 3 - FBF'!A:A, A16) &gt; 0, 1, 0)</f>
        <v>0</v>
      </c>
      <c r="P16" s="7">
        <f>IF(COUNTIF('Iteration 3 - FBB'!A:A, A16) &gt; 0, 1, 0)</f>
        <v>0</v>
      </c>
      <c r="Q16" s="7">
        <f>IF(COUNTIF('Iteration 3 - BBB'!A:A, A16) &gt; 0, 1, 0)</f>
        <v>0</v>
      </c>
      <c r="R16" s="7">
        <f>IF(COUNTIF('Iteration 3 - BBF'!A:A, A16) &gt; 0, 1, 0)</f>
        <v>0</v>
      </c>
      <c r="S16" s="7">
        <f>IF(COUNTIF('Iteration 3 - BFF'!A:A, A16) &gt; 0, 1, 0)</f>
        <v>0</v>
      </c>
      <c r="T16" s="7">
        <f>IF(COUNTIF('Iteration 3 - BFB'!A:A, A16) &gt; 0, 1, 0)</f>
        <v>0</v>
      </c>
      <c r="U16" s="7">
        <f>IF(COUNTIF('Iteration 4 - FFBB'!A:A, A16) &gt; 0, 1, 0)</f>
        <v>0</v>
      </c>
      <c r="V16" s="7">
        <f>IF(COUNTIF('Iteration 4 - FFBF'!A:A, A16) &gt; 0, 1, 0)</f>
        <v>0</v>
      </c>
      <c r="W16" s="7">
        <f>IF(COUNTIF('Iteration 4 - FBBB'!A:A, A16) &gt; 0, 1, 0)</f>
        <v>0</v>
      </c>
      <c r="X16" s="7">
        <f>IF(COUNTIF('Iteration 4 - FBBF'!A:A, A16) &gt; 0, 1, 0)</f>
        <v>0</v>
      </c>
      <c r="Y16" s="7">
        <v>1</v>
      </c>
    </row>
    <row r="17" spans="1:29" x14ac:dyDescent="0.25">
      <c r="A17" s="7" t="s">
        <v>13172</v>
      </c>
      <c r="B17" s="7" t="s">
        <v>13173</v>
      </c>
      <c r="C17" s="7">
        <v>2019</v>
      </c>
      <c r="D17" s="7" t="s">
        <v>13174</v>
      </c>
      <c r="E17" s="7">
        <f t="shared" si="0"/>
        <v>0</v>
      </c>
      <c r="F17" s="7">
        <f>IF(COUNTIF('Start Set'!A:A, A17) &gt; 0, 1, 0)</f>
        <v>0</v>
      </c>
      <c r="G17" s="7">
        <f>IF(COUNTIF('Iteration 1 - Forward'!A:A, A17) &gt; 0, 1, 0)</f>
        <v>0</v>
      </c>
      <c r="H17" s="7">
        <f>IF(COUNTIF('Iteration 1 - Backward'!A:A, A17) &gt; 0, 1, 0)</f>
        <v>0</v>
      </c>
      <c r="I17" s="7">
        <f>IF(COUNTIF('Iteration 2 - Forward-Forward'!A:A, A17) &gt; 0, 1, 0)</f>
        <v>0</v>
      </c>
      <c r="J17" s="7">
        <f>IF(COUNTIF('Iteration 2 - Forward-Backward'!A:A, A17) &gt; 0, 1, 0)</f>
        <v>0</v>
      </c>
      <c r="K17" s="7">
        <f>IF(COUNTIF('Iteration 2 - Backward-Backward'!A:A, A17) &gt; 0, 1, 0)</f>
        <v>0</v>
      </c>
      <c r="L17" s="7">
        <f>IF(COUNTIF('Iteration 2 - Backward-Forward'!A:A, A17) &gt; 0, 1, 0)</f>
        <v>0</v>
      </c>
      <c r="M17" s="7">
        <f>IF(COUNTIF('Iteration 3 - FFF'!A:A, A17) &gt; 0, 1, 0)</f>
        <v>0</v>
      </c>
      <c r="N17" s="7">
        <f>IF(COUNTIF('Iteration 3 - FFB'!A:A, A17) &gt; 0, 1, 0)</f>
        <v>0</v>
      </c>
      <c r="O17" s="7">
        <f>IF(COUNTIF('Iteration 3 - FBF'!A:A, A17) &gt; 0, 1, 0)</f>
        <v>0</v>
      </c>
      <c r="P17" s="7">
        <f>IF(COUNTIF('Iteration 3 - FBB'!A:A, A17) &gt; 0, 1, 0)</f>
        <v>0</v>
      </c>
      <c r="Q17" s="7">
        <f>IF(COUNTIF('Iteration 3 - BBB'!A:A, A17) &gt; 0, 1, 0)</f>
        <v>0</v>
      </c>
      <c r="R17" s="7">
        <f>IF(COUNTIF('Iteration 3 - BBF'!A:A, A17) &gt; 0, 1, 0)</f>
        <v>0</v>
      </c>
      <c r="S17" s="7">
        <f>IF(COUNTIF('Iteration 3 - BFF'!A:A, A17) &gt; 0, 1, 0)</f>
        <v>0</v>
      </c>
      <c r="T17" s="7">
        <f>IF(COUNTIF('Iteration 3 - BFB'!A:A, A17) &gt; 0, 1, 0)</f>
        <v>0</v>
      </c>
      <c r="U17" s="7">
        <f>IF(COUNTIF('Iteration 4 - FFBB'!A:A, A17) &gt; 0, 1, 0)</f>
        <v>0</v>
      </c>
      <c r="V17" s="7">
        <f>IF(COUNTIF('Iteration 4 - FFBF'!A:A, A17) &gt; 0, 1, 0)</f>
        <v>0</v>
      </c>
      <c r="W17" s="7">
        <f>IF(COUNTIF('Iteration 4 - FBBB'!A:A, A17) &gt; 0, 1, 0)</f>
        <v>0</v>
      </c>
      <c r="X17" s="7">
        <f>IF(COUNTIF('Iteration 4 - FBBF'!A:A, A17) &gt; 0, 1, 0)</f>
        <v>0</v>
      </c>
      <c r="Y17" s="7">
        <v>1</v>
      </c>
    </row>
    <row r="18" spans="1:29" x14ac:dyDescent="0.25">
      <c r="A18" s="7" t="s">
        <v>13175</v>
      </c>
      <c r="B18" s="7" t="s">
        <v>13176</v>
      </c>
      <c r="C18" s="7">
        <v>2019</v>
      </c>
      <c r="D18" s="7" t="s">
        <v>12790</v>
      </c>
      <c r="E18" s="7">
        <f t="shared" si="0"/>
        <v>0</v>
      </c>
      <c r="F18" s="7">
        <f>IF(COUNTIF('Start Set'!A:A, A18) &gt; 0, 1, 0)</f>
        <v>0</v>
      </c>
      <c r="G18" s="7">
        <f>IF(COUNTIF('Iteration 1 - Forward'!A:A, A18) &gt; 0, 1, 0)</f>
        <v>0</v>
      </c>
      <c r="H18" s="7">
        <f>IF(COUNTIF('Iteration 1 - Backward'!A:A, A18) &gt; 0, 1, 0)</f>
        <v>0</v>
      </c>
      <c r="I18" s="7">
        <f>IF(COUNTIF('Iteration 2 - Forward-Forward'!A:A, A18) &gt; 0, 1, 0)</f>
        <v>0</v>
      </c>
      <c r="J18" s="7">
        <f>IF(COUNTIF('Iteration 2 - Forward-Backward'!A:A, A18) &gt; 0, 1, 0)</f>
        <v>0</v>
      </c>
      <c r="K18" s="7">
        <f>IF(COUNTIF('Iteration 2 - Backward-Backward'!A:A, A18) &gt; 0, 1, 0)</f>
        <v>0</v>
      </c>
      <c r="L18" s="7">
        <f>IF(COUNTIF('Iteration 2 - Backward-Forward'!A:A, A18) &gt; 0, 1, 0)</f>
        <v>0</v>
      </c>
      <c r="M18" s="7">
        <f>IF(COUNTIF('Iteration 3 - FFF'!A:A, A18) &gt; 0, 1, 0)</f>
        <v>0</v>
      </c>
      <c r="N18" s="7">
        <f>IF(COUNTIF('Iteration 3 - FFB'!A:A, A18) &gt; 0, 1, 0)</f>
        <v>0</v>
      </c>
      <c r="O18" s="7">
        <f>IF(COUNTIF('Iteration 3 - FBF'!A:A, A18) &gt; 0, 1, 0)</f>
        <v>0</v>
      </c>
      <c r="P18" s="7">
        <f>IF(COUNTIF('Iteration 3 - FBB'!A:A, A18) &gt; 0, 1, 0)</f>
        <v>0</v>
      </c>
      <c r="Q18" s="7">
        <f>IF(COUNTIF('Iteration 3 - BBB'!A:A, A18) &gt; 0, 1, 0)</f>
        <v>0</v>
      </c>
      <c r="R18" s="7">
        <f>IF(COUNTIF('Iteration 3 - BBF'!A:A, A18) &gt; 0, 1, 0)</f>
        <v>0</v>
      </c>
      <c r="S18" s="7">
        <f>IF(COUNTIF('Iteration 3 - BFF'!A:A, A18) &gt; 0, 1, 0)</f>
        <v>0</v>
      </c>
      <c r="T18" s="7">
        <f>IF(COUNTIF('Iteration 3 - BFB'!A:A, A18) &gt; 0, 1, 0)</f>
        <v>0</v>
      </c>
      <c r="U18" s="7">
        <f>IF(COUNTIF('Iteration 4 - FFBB'!A:A, A18) &gt; 0, 1, 0)</f>
        <v>0</v>
      </c>
      <c r="V18" s="7">
        <f>IF(COUNTIF('Iteration 4 - FFBF'!A:A, A18) &gt; 0, 1, 0)</f>
        <v>0</v>
      </c>
      <c r="W18" s="7">
        <f>IF(COUNTIF('Iteration 4 - FBBB'!A:A, A18) &gt; 0, 1, 0)</f>
        <v>0</v>
      </c>
      <c r="X18" s="7">
        <f>IF(COUNTIF('Iteration 4 - FBBF'!A:A, A18) &gt; 0, 1, 0)</f>
        <v>0</v>
      </c>
      <c r="Y18" s="7">
        <v>1</v>
      </c>
    </row>
    <row r="19" spans="1:29" x14ac:dyDescent="0.25">
      <c r="A19" s="7" t="s">
        <v>13232</v>
      </c>
      <c r="B19" s="7" t="s">
        <v>13233</v>
      </c>
      <c r="C19" s="7">
        <v>2019</v>
      </c>
      <c r="D19" s="7" t="s">
        <v>356</v>
      </c>
      <c r="E19" s="7">
        <f t="shared" si="0"/>
        <v>0</v>
      </c>
      <c r="F19" s="7">
        <f>IF(COUNTIF('Start Set'!A:A, A19) &gt; 0, 1, 0)</f>
        <v>0</v>
      </c>
      <c r="G19" s="7">
        <f>IF(COUNTIF('Iteration 1 - Forward'!A:A, A19) &gt; 0, 1, 0)</f>
        <v>0</v>
      </c>
      <c r="H19" s="7">
        <f>IF(COUNTIF('Iteration 1 - Backward'!A:A, A19) &gt; 0, 1, 0)</f>
        <v>0</v>
      </c>
      <c r="I19" s="7">
        <f>IF(COUNTIF('Iteration 2 - Forward-Forward'!A:A, A19) &gt; 0, 1, 0)</f>
        <v>0</v>
      </c>
      <c r="J19" s="7">
        <f>IF(COUNTIF('Iteration 2 - Forward-Backward'!A:A, A19) &gt; 0, 1, 0)</f>
        <v>0</v>
      </c>
      <c r="K19" s="7">
        <f>IF(COUNTIF('Iteration 2 - Backward-Backward'!A:A, A19) &gt; 0, 1, 0)</f>
        <v>0</v>
      </c>
      <c r="L19" s="7">
        <f>IF(COUNTIF('Iteration 2 - Backward-Forward'!A:A, A19) &gt; 0, 1, 0)</f>
        <v>0</v>
      </c>
      <c r="M19" s="7">
        <f>IF(COUNTIF('Iteration 3 - FFF'!A:A, A19) &gt; 0, 1, 0)</f>
        <v>0</v>
      </c>
      <c r="N19" s="7">
        <f>IF(COUNTIF('Iteration 3 - FFB'!A:A, A19) &gt; 0, 1, 0)</f>
        <v>0</v>
      </c>
      <c r="O19" s="7">
        <f>IF(COUNTIF('Iteration 3 - FBF'!A:A, A19) &gt; 0, 1, 0)</f>
        <v>0</v>
      </c>
      <c r="P19" s="7">
        <f>IF(COUNTIF('Iteration 3 - FBB'!A:A, A19) &gt; 0, 1, 0)</f>
        <v>0</v>
      </c>
      <c r="Q19" s="7">
        <f>IF(COUNTIF('Iteration 3 - BBB'!A:A, A19) &gt; 0, 1, 0)</f>
        <v>0</v>
      </c>
      <c r="R19" s="7">
        <f>IF(COUNTIF('Iteration 3 - BBF'!A:A, A19) &gt; 0, 1, 0)</f>
        <v>0</v>
      </c>
      <c r="S19" s="7">
        <f>IF(COUNTIF('Iteration 3 - BFF'!A:A, A19) &gt; 0, 1, 0)</f>
        <v>0</v>
      </c>
      <c r="T19" s="7">
        <f>IF(COUNTIF('Iteration 3 - BFB'!A:A, A19) &gt; 0, 1, 0)</f>
        <v>0</v>
      </c>
      <c r="U19" s="7">
        <f>IF(COUNTIF('Iteration 4 - FFBB'!A:A, A19) &gt; 0, 1, 0)</f>
        <v>0</v>
      </c>
      <c r="V19" s="7">
        <f>IF(COUNTIF('Iteration 4 - FFBF'!A:A, A19) &gt; 0, 1, 0)</f>
        <v>0</v>
      </c>
      <c r="W19" s="7">
        <f>IF(COUNTIF('Iteration 4 - FBBB'!A:A, A19) &gt; 0, 1, 0)</f>
        <v>0</v>
      </c>
      <c r="X19" s="7">
        <f>IF(COUNTIF('Iteration 4 - FBBF'!A:A, A19) &gt; 0, 1, 0)</f>
        <v>0</v>
      </c>
      <c r="Y19" s="7">
        <v>1</v>
      </c>
    </row>
    <row r="20" spans="1:29" x14ac:dyDescent="0.25">
      <c r="A20" s="7" t="s">
        <v>6956</v>
      </c>
      <c r="B20" s="7" t="s">
        <v>13209</v>
      </c>
      <c r="C20" s="7">
        <v>2020</v>
      </c>
      <c r="D20" s="7" t="s">
        <v>356</v>
      </c>
      <c r="E20" s="7">
        <f t="shared" si="0"/>
        <v>0</v>
      </c>
      <c r="F20" s="7">
        <f>IF(COUNTIF('Start Set'!A:A, A20) &gt; 0, 1, 0)</f>
        <v>0</v>
      </c>
      <c r="G20" s="7">
        <f>IF(COUNTIF('Iteration 1 - Forward'!A:A, A20) &gt; 0, 1, 0)</f>
        <v>0</v>
      </c>
      <c r="H20" s="7">
        <f>IF(COUNTIF('Iteration 1 - Backward'!A:A, A20) &gt; 0, 1, 0)</f>
        <v>0</v>
      </c>
      <c r="I20" s="7">
        <f>IF(COUNTIF('Iteration 2 - Forward-Forward'!A:A, A20) &gt; 0, 1, 0)</f>
        <v>0</v>
      </c>
      <c r="J20" s="7">
        <f>IF(COUNTIF('Iteration 2 - Forward-Backward'!A:A, A20) &gt; 0, 1, 0)</f>
        <v>0</v>
      </c>
      <c r="K20" s="7">
        <f>IF(COUNTIF('Iteration 2 - Backward-Backward'!A:A, A20) &gt; 0, 1, 0)</f>
        <v>1</v>
      </c>
      <c r="L20">
        <f>IF(COUNTIF('Iteration 2 - Backward-Forward'!A:A, A20) &gt; 0, 1, 0)</f>
        <v>0</v>
      </c>
      <c r="M20">
        <f>IF(COUNTIF('Iteration 3 - FFF'!A:A, A20) &gt; 0, 1, 0)</f>
        <v>0</v>
      </c>
      <c r="N20">
        <f>IF(COUNTIF('Iteration 3 - FFB'!A:A, A20) &gt; 0, 1, 0)</f>
        <v>0</v>
      </c>
      <c r="O20">
        <f>IF(COUNTIF('Iteration 3 - FBF'!A:A, A20) &gt; 0, 1, 0)</f>
        <v>0</v>
      </c>
      <c r="P20">
        <f>IF(COUNTIF('Iteration 3 - FBB'!A:A, A20) &gt; 0, 1, 0)</f>
        <v>0</v>
      </c>
      <c r="Q20">
        <f>IF(COUNTIF('Iteration 3 - BBB'!A:A, A20) &gt; 0, 1, 0)</f>
        <v>0</v>
      </c>
      <c r="R20">
        <f>IF(COUNTIF('Iteration 3 - BBF'!A:A, A20) &gt; 0, 1, 0)</f>
        <v>0</v>
      </c>
      <c r="S20">
        <f>IF(COUNTIF('Iteration 3 - BFF'!A:A, A20) &gt; 0, 1, 0)</f>
        <v>0</v>
      </c>
      <c r="T20">
        <f>IF(COUNTIF('Iteration 3 - BFB'!A:A, A20) &gt; 0, 1, 0)</f>
        <v>0</v>
      </c>
      <c r="U20">
        <f>IF(COUNTIF('Iteration 4 - FFBB'!A:A, A20) &gt; 0, 1, 0)</f>
        <v>0</v>
      </c>
      <c r="V20">
        <f>IF(COUNTIF('Iteration 4 - FFBF'!A:A, A20) &gt; 0, 1, 0)</f>
        <v>0</v>
      </c>
      <c r="W20">
        <f>IF(COUNTIF('Iteration 4 - FBBB'!A:A, A20) &gt; 0, 1, 0)</f>
        <v>0</v>
      </c>
      <c r="X20">
        <f>IF(COUNTIF('Iteration 4 - FBBF'!A:A, A20) &gt; 0, 1, 0)</f>
        <v>0</v>
      </c>
    </row>
    <row r="21" spans="1:29" x14ac:dyDescent="0.25">
      <c r="A21" s="7" t="s">
        <v>5557</v>
      </c>
      <c r="B21" s="7" t="s">
        <v>13210</v>
      </c>
      <c r="C21" s="7">
        <v>2020</v>
      </c>
      <c r="D21" s="7" t="s">
        <v>4605</v>
      </c>
      <c r="E21" s="7">
        <f t="shared" si="0"/>
        <v>0</v>
      </c>
      <c r="F21" s="7">
        <f>IF(COUNTIF('Start Set'!A:A, A21) &gt; 0, 1, 0)</f>
        <v>0</v>
      </c>
      <c r="G21" s="7">
        <f>IF(COUNTIF('Iteration 1 - Forward'!A:A, A21) &gt; 0, 1, 0)</f>
        <v>0</v>
      </c>
      <c r="H21" s="7">
        <f>IF(COUNTIF('Iteration 1 - Backward'!A:A, A21) &gt; 0, 1, 0)</f>
        <v>0</v>
      </c>
      <c r="I21" s="7">
        <f>IF(COUNTIF('Iteration 2 - Forward-Forward'!A:A, A21) &gt; 0, 1, 0)</f>
        <v>0</v>
      </c>
      <c r="J21" s="7">
        <f>IF(COUNTIF('Iteration 2 - Forward-Backward'!A:A, A21) &gt; 0, 1, 0)</f>
        <v>1</v>
      </c>
      <c r="K21">
        <f>IF(COUNTIF('Iteration 2 - Backward-Backward'!A:A, A21) &gt; 0, 1, 0)</f>
        <v>0</v>
      </c>
      <c r="L21">
        <f>IF(COUNTIF('Iteration 2 - Backward-Forward'!A:A, A21) &gt; 0, 1, 0)</f>
        <v>0</v>
      </c>
      <c r="M21">
        <f>IF(COUNTIF('Iteration 3 - FFF'!A:A, A21) &gt; 0, 1, 0)</f>
        <v>0</v>
      </c>
      <c r="N21">
        <f>IF(COUNTIF('Iteration 3 - FFB'!A:A, A21) &gt; 0, 1, 0)</f>
        <v>0</v>
      </c>
      <c r="O21">
        <f>IF(COUNTIF('Iteration 3 - FBF'!A:A, A21) &gt; 0, 1, 0)</f>
        <v>0</v>
      </c>
      <c r="P21">
        <f>IF(COUNTIF('Iteration 3 - FBB'!A:A, A21) &gt; 0, 1, 0)</f>
        <v>0</v>
      </c>
      <c r="Q21">
        <f>IF(COUNTIF('Iteration 3 - BBB'!A:A, A21) &gt; 0, 1, 0)</f>
        <v>0</v>
      </c>
      <c r="R21">
        <f>IF(COUNTIF('Iteration 3 - BBF'!A:A, A21) &gt; 0, 1, 0)</f>
        <v>0</v>
      </c>
      <c r="S21">
        <f>IF(COUNTIF('Iteration 3 - BFF'!A:A, A21) &gt; 0, 1, 0)</f>
        <v>0</v>
      </c>
      <c r="T21">
        <f>IF(COUNTIF('Iteration 3 - BFB'!A:A, A21) &gt; 0, 1, 0)</f>
        <v>0</v>
      </c>
      <c r="U21">
        <f>IF(COUNTIF('Iteration 4 - FFBB'!A:A, A21) &gt; 0, 1, 0)</f>
        <v>0</v>
      </c>
      <c r="V21">
        <f>IF(COUNTIF('Iteration 4 - FFBF'!A:A, A21) &gt; 0, 1, 0)</f>
        <v>0</v>
      </c>
      <c r="W21">
        <f>IF(COUNTIF('Iteration 4 - FBBB'!A:A, A21) &gt; 0, 1, 0)</f>
        <v>0</v>
      </c>
      <c r="X21">
        <f>IF(COUNTIF('Iteration 4 - FBBF'!A:A, A21) &gt; 0, 1, 0)</f>
        <v>0</v>
      </c>
    </row>
    <row r="22" spans="1:29" x14ac:dyDescent="0.25">
      <c r="A22" s="7" t="s">
        <v>13222</v>
      </c>
      <c r="B22" s="7" t="s">
        <v>13223</v>
      </c>
      <c r="C22" s="7">
        <v>2020</v>
      </c>
      <c r="D22" s="7" t="s">
        <v>13224</v>
      </c>
      <c r="E22" s="7">
        <f t="shared" si="0"/>
        <v>0</v>
      </c>
      <c r="F22" s="7">
        <f>IF(COUNTIF('Start Set'!A:A, A22) &gt; 0, 1, 0)</f>
        <v>0</v>
      </c>
      <c r="G22" s="7">
        <f>IF(COUNTIF('Iteration 1 - Forward'!A:A, A22) &gt; 0, 1, 0)</f>
        <v>0</v>
      </c>
      <c r="H22" s="7">
        <f>IF(COUNTIF('Iteration 1 - Backward'!A:A, A22) &gt; 0, 1, 0)</f>
        <v>0</v>
      </c>
      <c r="I22" s="7">
        <f>IF(COUNTIF('Iteration 2 - Forward-Forward'!A:A, A22) &gt; 0, 1, 0)</f>
        <v>0</v>
      </c>
      <c r="J22" s="7">
        <f>IF(COUNTIF('Iteration 2 - Forward-Backward'!A:A, A22) &gt; 0, 1, 0)</f>
        <v>0</v>
      </c>
      <c r="K22" s="7">
        <f>IF(COUNTIF('Iteration 2 - Backward-Backward'!A:A, A22) &gt; 0, 1, 0)</f>
        <v>0</v>
      </c>
      <c r="L22" s="7">
        <f>IF(COUNTIF('Iteration 2 - Backward-Forward'!A:A, A22) &gt; 0, 1, 0)</f>
        <v>0</v>
      </c>
      <c r="M22" s="7">
        <f>IF(COUNTIF('Iteration 3 - FFF'!A:A, A22) &gt; 0, 1, 0)</f>
        <v>0</v>
      </c>
      <c r="N22" s="7">
        <f>IF(COUNTIF('Iteration 3 - FFB'!A:A, A22) &gt; 0, 1, 0)</f>
        <v>0</v>
      </c>
      <c r="O22" s="7">
        <f>IF(COUNTIF('Iteration 3 - FBF'!A:A, A22) &gt; 0, 1, 0)</f>
        <v>0</v>
      </c>
      <c r="P22" s="7">
        <f>IF(COUNTIF('Iteration 3 - FBB'!A:A, A22) &gt; 0, 1, 0)</f>
        <v>0</v>
      </c>
      <c r="Q22" s="7">
        <f>IF(COUNTIF('Iteration 3 - BBB'!A:A, A22) &gt; 0, 1, 0)</f>
        <v>0</v>
      </c>
      <c r="R22" s="7">
        <f>IF(COUNTIF('Iteration 3 - BBF'!A:A, A22) &gt; 0, 1, 0)</f>
        <v>0</v>
      </c>
      <c r="S22" s="7">
        <f>IF(COUNTIF('Iteration 3 - BFF'!A:A, A22) &gt; 0, 1, 0)</f>
        <v>0</v>
      </c>
      <c r="T22" s="7">
        <f>IF(COUNTIF('Iteration 3 - BFB'!A:A, A22) &gt; 0, 1, 0)</f>
        <v>0</v>
      </c>
      <c r="U22" s="7">
        <f>IF(COUNTIF('Iteration 4 - FFBB'!A:A, A22) &gt; 0, 1, 0)</f>
        <v>0</v>
      </c>
      <c r="V22" s="7">
        <f>IF(COUNTIF('Iteration 4 - FFBF'!A:A, A22) &gt; 0, 1, 0)</f>
        <v>0</v>
      </c>
      <c r="W22" s="7">
        <f>IF(COUNTIF('Iteration 4 - FBBB'!A:A, A22) &gt; 0, 1, 0)</f>
        <v>0</v>
      </c>
      <c r="X22" s="7">
        <f>IF(COUNTIF('Iteration 4 - FBBF'!A:A, A22) &gt; 0, 1, 0)</f>
        <v>0</v>
      </c>
      <c r="Y22" s="7"/>
      <c r="Z22" s="7">
        <v>1</v>
      </c>
    </row>
    <row r="23" spans="1:29" x14ac:dyDescent="0.25">
      <c r="A23" s="7" t="s">
        <v>435</v>
      </c>
      <c r="B23" s="7" t="s">
        <v>13239</v>
      </c>
      <c r="C23" s="7">
        <v>2020</v>
      </c>
      <c r="D23" s="7" t="s">
        <v>12707</v>
      </c>
      <c r="E23" s="7">
        <f t="shared" si="0"/>
        <v>0</v>
      </c>
      <c r="F23" s="7">
        <f>IF(COUNTIF('Start Set'!A:A, A23) &gt; 0, 1, 0)</f>
        <v>0</v>
      </c>
      <c r="G23" s="7">
        <f>IF(COUNTIF('Iteration 1 - Forward'!A:A, A23) &gt; 0, 1, 0)</f>
        <v>0</v>
      </c>
      <c r="H23" s="7">
        <f>IF(COUNTIF('Iteration 1 - Backward'!A:A, A23) &gt; 0, 1, 0)</f>
        <v>1</v>
      </c>
      <c r="I23" s="7">
        <f>IF(COUNTIF('Iteration 2 - Forward-Forward'!A:A, A23) &gt; 0, 1, 0)</f>
        <v>0</v>
      </c>
      <c r="J23" s="7">
        <f>IF(COUNTIF('Iteration 2 - Forward-Backward'!A:A, A23) &gt; 0, 1, 0)</f>
        <v>0</v>
      </c>
      <c r="K23" s="7">
        <f>IF(COUNTIF('Iteration 2 - Backward-Backward'!A:A, A23) &gt; 0, 1, 0)</f>
        <v>0</v>
      </c>
      <c r="L23" s="7">
        <f>IF(COUNTIF('Iteration 2 - Backward-Forward'!A:A, A23) &gt; 0, 1, 0)</f>
        <v>0</v>
      </c>
      <c r="M23" s="7">
        <f>IF(COUNTIF('Iteration 3 - FFF'!A:A, A23) &gt; 0, 1, 0)</f>
        <v>0</v>
      </c>
      <c r="N23" s="7">
        <f>IF(COUNTIF('Iteration 3 - FFB'!A:A, A23) &gt; 0, 1, 0)</f>
        <v>0</v>
      </c>
      <c r="O23" s="7">
        <f>IF(COUNTIF('Iteration 3 - FBF'!A:A, A23) &gt; 0, 1, 0)</f>
        <v>0</v>
      </c>
      <c r="P23" s="7">
        <f>IF(COUNTIF('Iteration 3 - FBB'!A:A, A23) &gt; 0, 1, 0)</f>
        <v>0</v>
      </c>
      <c r="Q23" s="7">
        <f>IF(COUNTIF('Iteration 3 - BBB'!A:A, A23) &gt; 0, 1, 0)</f>
        <v>0</v>
      </c>
      <c r="R23" s="7">
        <f>IF(COUNTIF('Iteration 3 - BBF'!A:A, A23) &gt; 0, 1, 0)</f>
        <v>0</v>
      </c>
      <c r="S23" s="7">
        <f>IF(COUNTIF('Iteration 3 - BFF'!A:A, A23) &gt; 0, 1, 0)</f>
        <v>0</v>
      </c>
      <c r="T23" s="7">
        <f>IF(COUNTIF('Iteration 3 - BFB'!A:A, A23) &gt; 0, 1, 0)</f>
        <v>0</v>
      </c>
      <c r="U23" s="7">
        <f>IF(COUNTIF('Iteration 4 - FFBB'!A:A, A23) &gt; 0, 1, 0)</f>
        <v>1</v>
      </c>
      <c r="V23">
        <f>IF(COUNTIF('Iteration 4 - FFBF'!A:A, A23) &gt; 0, 1, 0)</f>
        <v>0</v>
      </c>
      <c r="W23">
        <f>IF(COUNTIF('Iteration 4 - FBBB'!A:A, A23) &gt; 0, 1, 0)</f>
        <v>0</v>
      </c>
      <c r="X23">
        <f>IF(COUNTIF('Iteration 4 - FBBF'!A:A, A23) &gt; 0, 1, 0)</f>
        <v>0</v>
      </c>
    </row>
    <row r="24" spans="1:29" x14ac:dyDescent="0.25">
      <c r="A24" s="7" t="s">
        <v>13204</v>
      </c>
      <c r="B24" s="7" t="s">
        <v>13205</v>
      </c>
      <c r="C24" s="7">
        <v>2021</v>
      </c>
      <c r="D24" s="7" t="s">
        <v>9534</v>
      </c>
      <c r="E24" s="7">
        <f t="shared" si="0"/>
        <v>0</v>
      </c>
      <c r="F24" s="7">
        <f>IF(COUNTIF('Start Set'!A:A, A24) &gt; 0, 1, 0)</f>
        <v>0</v>
      </c>
      <c r="G24" s="7">
        <f>IF(COUNTIF('Iteration 1 - Forward'!A:A, A24) &gt; 0, 1, 0)</f>
        <v>0</v>
      </c>
      <c r="H24" s="7">
        <f>IF(COUNTIF('Iteration 1 - Backward'!A:A, A24) &gt; 0, 1, 0)</f>
        <v>0</v>
      </c>
      <c r="I24" s="7">
        <f>IF(COUNTIF('Iteration 2 - Forward-Forward'!A:A, A24) &gt; 0, 1, 0)</f>
        <v>0</v>
      </c>
      <c r="J24" s="7">
        <f>IF(COUNTIF('Iteration 2 - Forward-Backward'!A:A, A24) &gt; 0, 1, 0)</f>
        <v>0</v>
      </c>
      <c r="K24" s="7">
        <f>IF(COUNTIF('Iteration 2 - Backward-Backward'!A:A, A24) &gt; 0, 1, 0)</f>
        <v>0</v>
      </c>
      <c r="L24" s="7">
        <f>IF(COUNTIF('Iteration 2 - Backward-Forward'!A:A, A24) &gt; 0, 1, 0)</f>
        <v>0</v>
      </c>
      <c r="M24" s="7">
        <f>IF(COUNTIF('Iteration 3 - FFF'!A:A, A24) &gt; 0, 1, 0)</f>
        <v>0</v>
      </c>
      <c r="N24" s="7">
        <f>IF(COUNTIF('Iteration 3 - FFB'!A:A, A24) &gt; 0, 1, 0)</f>
        <v>0</v>
      </c>
      <c r="O24" s="7">
        <f>IF(COUNTIF('Iteration 3 - FBF'!A:A, A24) &gt; 0, 1, 0)</f>
        <v>0</v>
      </c>
      <c r="P24" s="7">
        <f>IF(COUNTIF('Iteration 3 - FBB'!A:A, A24) &gt; 0, 1, 0)</f>
        <v>0</v>
      </c>
      <c r="Q24" s="7">
        <f>IF(COUNTIF('Iteration 3 - BBB'!A:A, A24) &gt; 0, 1, 0)</f>
        <v>0</v>
      </c>
      <c r="R24" s="7">
        <f>IF(COUNTIF('Iteration 3 - BBF'!A:A, A24) &gt; 0, 1, 0)</f>
        <v>0</v>
      </c>
      <c r="S24" s="7">
        <f>IF(COUNTIF('Iteration 3 - BFF'!A:A, A24) &gt; 0, 1, 0)</f>
        <v>0</v>
      </c>
      <c r="T24" s="7">
        <f>IF(COUNTIF('Iteration 3 - BFB'!A:A, A24) &gt; 0, 1, 0)</f>
        <v>0</v>
      </c>
      <c r="U24" s="7">
        <f>IF(COUNTIF('Iteration 4 - FFBB'!A:A, A24) &gt; 0, 1, 0)</f>
        <v>0</v>
      </c>
      <c r="V24" s="7">
        <f>IF(COUNTIF('Iteration 4 - FFBF'!A:A, A24) &gt; 0, 1, 0)</f>
        <v>0</v>
      </c>
      <c r="W24" s="7">
        <f>IF(COUNTIF('Iteration 4 - FBBB'!A:A, A24) &gt; 0, 1, 0)</f>
        <v>0</v>
      </c>
      <c r="X24" s="7">
        <f>IF(COUNTIF('Iteration 4 - FBBF'!A:A, A24) &gt; 0, 1, 0)</f>
        <v>0</v>
      </c>
      <c r="Y24" s="7"/>
      <c r="Z24" s="7">
        <v>1</v>
      </c>
    </row>
    <row r="25" spans="1:29" x14ac:dyDescent="0.25">
      <c r="A25" s="7" t="s">
        <v>13206</v>
      </c>
      <c r="B25" s="7" t="s">
        <v>13207</v>
      </c>
      <c r="C25" s="7">
        <v>2021</v>
      </c>
      <c r="D25" s="7" t="s">
        <v>13208</v>
      </c>
      <c r="E25" s="7">
        <f t="shared" si="0"/>
        <v>0</v>
      </c>
      <c r="F25" s="7">
        <f>IF(COUNTIF('Start Set'!A:A, A25) &gt; 0, 1, 0)</f>
        <v>0</v>
      </c>
      <c r="G25" s="7">
        <f>IF(COUNTIF('Iteration 1 - Forward'!A:A, A25) &gt; 0, 1, 0)</f>
        <v>0</v>
      </c>
      <c r="H25" s="7">
        <f>IF(COUNTIF('Iteration 1 - Backward'!A:A, A25) &gt; 0, 1, 0)</f>
        <v>0</v>
      </c>
      <c r="I25" s="7">
        <f>IF(COUNTIF('Iteration 2 - Forward-Forward'!A:A, A25) &gt; 0, 1, 0)</f>
        <v>0</v>
      </c>
      <c r="J25" s="7">
        <f>IF(COUNTIF('Iteration 2 - Forward-Backward'!A:A, A25) &gt; 0, 1, 0)</f>
        <v>0</v>
      </c>
      <c r="K25" s="7">
        <f>IF(COUNTIF('Iteration 2 - Backward-Backward'!A:A, A25) &gt; 0, 1, 0)</f>
        <v>0</v>
      </c>
      <c r="L25" s="7">
        <f>IF(COUNTIF('Iteration 2 - Backward-Forward'!A:A, A25) &gt; 0, 1, 0)</f>
        <v>0</v>
      </c>
      <c r="M25" s="7">
        <f>IF(COUNTIF('Iteration 3 - FFF'!A:A, A25) &gt; 0, 1, 0)</f>
        <v>0</v>
      </c>
      <c r="N25" s="7">
        <f>IF(COUNTIF('Iteration 3 - FFB'!A:A, A25) &gt; 0, 1, 0)</f>
        <v>0</v>
      </c>
      <c r="O25" s="7">
        <f>IF(COUNTIF('Iteration 3 - FBF'!A:A, A25) &gt; 0, 1, 0)</f>
        <v>0</v>
      </c>
      <c r="P25" s="7">
        <f>IF(COUNTIF('Iteration 3 - FBB'!A:A, A25) &gt; 0, 1, 0)</f>
        <v>0</v>
      </c>
      <c r="Q25" s="7">
        <f>IF(COUNTIF('Iteration 3 - BBB'!A:A, A25) &gt; 0, 1, 0)</f>
        <v>0</v>
      </c>
      <c r="R25" s="7">
        <f>IF(COUNTIF('Iteration 3 - BBF'!A:A, A25) &gt; 0, 1, 0)</f>
        <v>0</v>
      </c>
      <c r="S25" s="7">
        <f>IF(COUNTIF('Iteration 3 - BFF'!A:A, A25) &gt; 0, 1, 0)</f>
        <v>0</v>
      </c>
      <c r="T25" s="7">
        <f>IF(COUNTIF('Iteration 3 - BFB'!A:A, A25) &gt; 0, 1, 0)</f>
        <v>0</v>
      </c>
      <c r="U25" s="7">
        <f>IF(COUNTIF('Iteration 4 - FFBB'!A:A, A25) &gt; 0, 1, 0)</f>
        <v>0</v>
      </c>
      <c r="V25" s="7">
        <f>IF(COUNTIF('Iteration 4 - FFBF'!A:A, A25) &gt; 0, 1, 0)</f>
        <v>0</v>
      </c>
      <c r="W25" s="7">
        <f>IF(COUNTIF('Iteration 4 - FBBB'!A:A, A25) &gt; 0, 1, 0)</f>
        <v>0</v>
      </c>
      <c r="X25" s="7">
        <f>IF(COUNTIF('Iteration 4 - FBBF'!A:A, A25) &gt; 0, 1, 0)</f>
        <v>0</v>
      </c>
      <c r="Y25" s="7"/>
      <c r="Z25" s="7">
        <v>1</v>
      </c>
    </row>
    <row r="26" spans="1:29" x14ac:dyDescent="0.25">
      <c r="A26" s="7" t="s">
        <v>13225</v>
      </c>
      <c r="B26" s="7" t="s">
        <v>13226</v>
      </c>
      <c r="C26" s="7">
        <v>2021</v>
      </c>
      <c r="D26" s="7" t="s">
        <v>13224</v>
      </c>
      <c r="E26" s="7">
        <f t="shared" si="0"/>
        <v>0</v>
      </c>
      <c r="F26" s="7">
        <f>IF(COUNTIF('Start Set'!A:A, A26) &gt; 0, 1, 0)</f>
        <v>0</v>
      </c>
      <c r="G26" s="7">
        <f>IF(COUNTIF('Iteration 1 - Forward'!A:A, A26) &gt; 0, 1, 0)</f>
        <v>0</v>
      </c>
      <c r="H26" s="7">
        <f>IF(COUNTIF('Iteration 1 - Backward'!A:A, A26) &gt; 0, 1, 0)</f>
        <v>0</v>
      </c>
      <c r="I26" s="7">
        <f>IF(COUNTIF('Iteration 2 - Forward-Forward'!A:A, A26) &gt; 0, 1, 0)</f>
        <v>0</v>
      </c>
      <c r="J26" s="7">
        <f>IF(COUNTIF('Iteration 2 - Forward-Backward'!A:A, A26) &gt; 0, 1, 0)</f>
        <v>0</v>
      </c>
      <c r="K26" s="7">
        <f>IF(COUNTIF('Iteration 2 - Backward-Backward'!A:A, A26) &gt; 0, 1, 0)</f>
        <v>0</v>
      </c>
      <c r="L26" s="7">
        <f>IF(COUNTIF('Iteration 2 - Backward-Forward'!A:A, A26) &gt; 0, 1, 0)</f>
        <v>0</v>
      </c>
      <c r="M26" s="7">
        <f>IF(COUNTIF('Iteration 3 - FFF'!A:A, A26) &gt; 0, 1, 0)</f>
        <v>0</v>
      </c>
      <c r="N26" s="7">
        <f>IF(COUNTIF('Iteration 3 - FFB'!A:A, A26) &gt; 0, 1, 0)</f>
        <v>0</v>
      </c>
      <c r="O26" s="7">
        <f>IF(COUNTIF('Iteration 3 - FBF'!A:A, A26) &gt; 0, 1, 0)</f>
        <v>0</v>
      </c>
      <c r="P26" s="7">
        <f>IF(COUNTIF('Iteration 3 - FBB'!A:A, A26) &gt; 0, 1, 0)</f>
        <v>0</v>
      </c>
      <c r="Q26" s="7">
        <f>IF(COUNTIF('Iteration 3 - BBB'!A:A, A26) &gt; 0, 1, 0)</f>
        <v>0</v>
      </c>
      <c r="R26" s="7">
        <f>IF(COUNTIF('Iteration 3 - BBF'!A:A, A26) &gt; 0, 1, 0)</f>
        <v>0</v>
      </c>
      <c r="S26" s="7">
        <f>IF(COUNTIF('Iteration 3 - BFF'!A:A, A26) &gt; 0, 1, 0)</f>
        <v>0</v>
      </c>
      <c r="T26" s="7">
        <f>IF(COUNTIF('Iteration 3 - BFB'!A:A, A26) &gt; 0, 1, 0)</f>
        <v>0</v>
      </c>
      <c r="U26" s="7">
        <f>IF(COUNTIF('Iteration 4 - FFBB'!A:A, A26) &gt; 0, 1, 0)</f>
        <v>0</v>
      </c>
      <c r="V26" s="7">
        <f>IF(COUNTIF('Iteration 4 - FFBF'!A:A, A26) &gt; 0, 1, 0)</f>
        <v>0</v>
      </c>
      <c r="W26" s="7">
        <f>IF(COUNTIF('Iteration 4 - FBBB'!A:A, A26) &gt; 0, 1, 0)</f>
        <v>0</v>
      </c>
      <c r="X26" s="7">
        <f>IF(COUNTIF('Iteration 4 - FBBF'!A:A, A26) &gt; 0, 1, 0)</f>
        <v>0</v>
      </c>
      <c r="Y26" s="7"/>
      <c r="Z26" s="7">
        <v>1</v>
      </c>
    </row>
    <row r="27" spans="1:29" x14ac:dyDescent="0.25">
      <c r="A27" s="7" t="s">
        <v>13238</v>
      </c>
      <c r="B27" s="7" t="s">
        <v>1878</v>
      </c>
      <c r="C27" s="7">
        <v>2021</v>
      </c>
      <c r="D27" s="7" t="s">
        <v>1878</v>
      </c>
      <c r="E27" s="7">
        <f t="shared" si="0"/>
        <v>0</v>
      </c>
      <c r="F27" s="7">
        <f>IF(COUNTIF('Start Set'!A:A, A27) &gt; 0, 1, 0)</f>
        <v>0</v>
      </c>
      <c r="G27" s="7">
        <f>IF(COUNTIF('Iteration 1 - Forward'!A:A, A27) &gt; 0, 1, 0)</f>
        <v>0</v>
      </c>
      <c r="H27" s="7">
        <f>IF(COUNTIF('Iteration 1 - Backward'!A:A, A27) &gt; 0, 1, 0)</f>
        <v>0</v>
      </c>
      <c r="I27" s="7">
        <f>IF(COUNTIF('Iteration 2 - Forward-Forward'!A:A, A27) &gt; 0, 1, 0)</f>
        <v>0</v>
      </c>
      <c r="J27" s="7">
        <f>IF(COUNTIF('Iteration 2 - Forward-Backward'!A:A, A27) &gt; 0, 1, 0)</f>
        <v>0</v>
      </c>
      <c r="K27" s="7">
        <f>IF(COUNTIF('Iteration 2 - Backward-Backward'!A:A, A27) &gt; 0, 1, 0)</f>
        <v>0</v>
      </c>
      <c r="L27" s="7">
        <f>IF(COUNTIF('Iteration 2 - Backward-Forward'!A:A, A27) &gt; 0, 1, 0)</f>
        <v>0</v>
      </c>
      <c r="M27" s="7">
        <f>IF(COUNTIF('Iteration 3 - FFF'!A:A, A27) &gt; 0, 1, 0)</f>
        <v>0</v>
      </c>
      <c r="N27" s="7">
        <f>IF(COUNTIF('Iteration 3 - FFB'!A:A, A27) &gt; 0, 1, 0)</f>
        <v>0</v>
      </c>
      <c r="O27" s="7">
        <f>IF(COUNTIF('Iteration 3 - FBF'!A:A, A27) &gt; 0, 1, 0)</f>
        <v>0</v>
      </c>
      <c r="P27" s="7">
        <f>IF(COUNTIF('Iteration 3 - FBB'!A:A, A27) &gt; 0, 1, 0)</f>
        <v>0</v>
      </c>
      <c r="Q27" s="7">
        <f>IF(COUNTIF('Iteration 3 - BBB'!A:A, A27) &gt; 0, 1, 0)</f>
        <v>0</v>
      </c>
      <c r="R27" s="7">
        <f>IF(COUNTIF('Iteration 3 - BBF'!A:A, A27) &gt; 0, 1, 0)</f>
        <v>0</v>
      </c>
      <c r="S27" s="7">
        <f>IF(COUNTIF('Iteration 3 - BFF'!A:A, A27) &gt; 0, 1, 0)</f>
        <v>0</v>
      </c>
      <c r="T27" s="7">
        <f>IF(COUNTIF('Iteration 3 - BFB'!A:A, A27) &gt; 0, 1, 0)</f>
        <v>0</v>
      </c>
      <c r="U27" s="7">
        <f>IF(COUNTIF('Iteration 4 - FFBB'!A:A, A27) &gt; 0, 1, 0)</f>
        <v>0</v>
      </c>
      <c r="V27" s="7">
        <f>IF(COUNTIF('Iteration 4 - FFBF'!A:A, A27) &gt; 0, 1, 0)</f>
        <v>0</v>
      </c>
      <c r="W27" s="7">
        <f>IF(COUNTIF('Iteration 4 - FBBB'!A:A, A27) &gt; 0, 1, 0)</f>
        <v>0</v>
      </c>
      <c r="X27" s="7">
        <f>IF(COUNTIF('Iteration 4 - FBBF'!A:A, A27) &gt; 0, 1, 0)</f>
        <v>0</v>
      </c>
      <c r="Y27" s="7"/>
      <c r="Z27" s="7">
        <v>1</v>
      </c>
    </row>
    <row r="28" spans="1:29" x14ac:dyDescent="0.25">
      <c r="A28" s="7" t="s">
        <v>13166</v>
      </c>
      <c r="B28" s="7" t="s">
        <v>13167</v>
      </c>
      <c r="C28" s="7">
        <v>2022</v>
      </c>
      <c r="D28" s="7" t="s">
        <v>13168</v>
      </c>
      <c r="E28" s="7">
        <f t="shared" si="0"/>
        <v>0</v>
      </c>
      <c r="F28" s="7">
        <f>IF(COUNTIF('Start Set'!A:A, A28) &gt; 0, 1, 0)</f>
        <v>0</v>
      </c>
      <c r="G28" s="7">
        <f>IF(COUNTIF('Iteration 1 - Forward'!A:A, A28) &gt; 0, 1, 0)</f>
        <v>0</v>
      </c>
      <c r="H28" s="7">
        <f>IF(COUNTIF('Iteration 1 - Backward'!A:A, A28) &gt; 0, 1, 0)</f>
        <v>0</v>
      </c>
      <c r="I28" s="7">
        <f>IF(COUNTIF('Iteration 2 - Forward-Forward'!A:A, A28) &gt; 0, 1, 0)</f>
        <v>0</v>
      </c>
      <c r="J28" s="7">
        <f>IF(COUNTIF('Iteration 2 - Forward-Backward'!A:A, A28) &gt; 0, 1, 0)</f>
        <v>0</v>
      </c>
      <c r="K28" s="7">
        <f>IF(COUNTIF('Iteration 2 - Backward-Backward'!A:A, A28) &gt; 0, 1, 0)</f>
        <v>0</v>
      </c>
      <c r="L28" s="7">
        <f>IF(COUNTIF('Iteration 2 - Backward-Forward'!A:A, A28) &gt; 0, 1, 0)</f>
        <v>0</v>
      </c>
      <c r="M28" s="7">
        <f>IF(COUNTIF('Iteration 3 - FFF'!A:A, A28) &gt; 0, 1, 0)</f>
        <v>0</v>
      </c>
      <c r="N28" s="7">
        <f>IF(COUNTIF('Iteration 3 - FFB'!A:A, A28) &gt; 0, 1, 0)</f>
        <v>0</v>
      </c>
      <c r="O28" s="7">
        <f>IF(COUNTIF('Iteration 3 - FBF'!A:A, A28) &gt; 0, 1, 0)</f>
        <v>0</v>
      </c>
      <c r="P28" s="7">
        <f>IF(COUNTIF('Iteration 3 - FBB'!A:A, A28) &gt; 0, 1, 0)</f>
        <v>0</v>
      </c>
      <c r="Q28" s="7">
        <f>IF(COUNTIF('Iteration 3 - BBB'!A:A, A28) &gt; 0, 1, 0)</f>
        <v>0</v>
      </c>
      <c r="R28" s="7">
        <f>IF(COUNTIF('Iteration 3 - BBF'!A:A, A28) &gt; 0, 1, 0)</f>
        <v>0</v>
      </c>
      <c r="S28" s="7">
        <f>IF(COUNTIF('Iteration 3 - BFF'!A:A, A28) &gt; 0, 1, 0)</f>
        <v>0</v>
      </c>
      <c r="T28" s="7">
        <f>IF(COUNTIF('Iteration 3 - BFB'!A:A, A28) &gt; 0, 1, 0)</f>
        <v>0</v>
      </c>
      <c r="U28" s="7">
        <f>IF(COUNTIF('Iteration 4 - FFBB'!A:A, A28) &gt; 0, 1, 0)</f>
        <v>0</v>
      </c>
      <c r="V28" s="7">
        <f>IF(COUNTIF('Iteration 4 - FFBF'!A:A, A28) &gt; 0, 1, 0)</f>
        <v>0</v>
      </c>
      <c r="W28" s="7">
        <f>IF(COUNTIF('Iteration 4 - FBBB'!A:A, A28) &gt; 0, 1, 0)</f>
        <v>0</v>
      </c>
      <c r="X28" s="7">
        <f>IF(COUNTIF('Iteration 4 - FBBF'!A:A, A28) &gt; 0, 1, 0)</f>
        <v>0</v>
      </c>
      <c r="Y28" s="7"/>
      <c r="Z28" s="7">
        <v>1</v>
      </c>
    </row>
    <row r="29" spans="1:29" x14ac:dyDescent="0.25">
      <c r="A29" s="7" t="s">
        <v>13213</v>
      </c>
      <c r="B29" s="7" t="s">
        <v>13214</v>
      </c>
      <c r="C29" s="7">
        <v>2022</v>
      </c>
      <c r="D29" s="7" t="s">
        <v>9534</v>
      </c>
      <c r="E29" s="7">
        <f t="shared" si="0"/>
        <v>0</v>
      </c>
      <c r="F29" s="7">
        <f>IF(COUNTIF('Start Set'!A:A, A29) &gt; 0, 1, 0)</f>
        <v>0</v>
      </c>
      <c r="G29" s="7">
        <f>IF(COUNTIF('Iteration 1 - Forward'!A:A, A29) &gt; 0, 1, 0)</f>
        <v>0</v>
      </c>
      <c r="H29" s="7">
        <f>IF(COUNTIF('Iteration 1 - Backward'!A:A, A29) &gt; 0, 1, 0)</f>
        <v>0</v>
      </c>
      <c r="I29" s="7">
        <f>IF(COUNTIF('Iteration 2 - Forward-Forward'!A:A, A29) &gt; 0, 1, 0)</f>
        <v>0</v>
      </c>
      <c r="J29" s="7">
        <f>IF(COUNTIF('Iteration 2 - Forward-Backward'!A:A, A29) &gt; 0, 1, 0)</f>
        <v>0</v>
      </c>
      <c r="K29" s="7">
        <f>IF(COUNTIF('Iteration 2 - Backward-Backward'!A:A, A29) &gt; 0, 1, 0)</f>
        <v>0</v>
      </c>
      <c r="L29" s="7">
        <f>IF(COUNTIF('Iteration 2 - Backward-Forward'!A:A, A29) &gt; 0, 1, 0)</f>
        <v>0</v>
      </c>
      <c r="M29" s="7">
        <f>IF(COUNTIF('Iteration 3 - FFF'!A:A, A29) &gt; 0, 1, 0)</f>
        <v>0</v>
      </c>
      <c r="N29" s="7">
        <f>IF(COUNTIF('Iteration 3 - FFB'!A:A, A29) &gt; 0, 1, 0)</f>
        <v>0</v>
      </c>
      <c r="O29" s="7">
        <f>IF(COUNTIF('Iteration 3 - FBF'!A:A, A29) &gt; 0, 1, 0)</f>
        <v>0</v>
      </c>
      <c r="P29" s="7">
        <f>IF(COUNTIF('Iteration 3 - FBB'!A:A, A29) &gt; 0, 1, 0)</f>
        <v>0</v>
      </c>
      <c r="Q29" s="7">
        <f>IF(COUNTIF('Iteration 3 - BBB'!A:A, A29) &gt; 0, 1, 0)</f>
        <v>0</v>
      </c>
      <c r="R29" s="7">
        <f>IF(COUNTIF('Iteration 3 - BBF'!A:A, A29) &gt; 0, 1, 0)</f>
        <v>0</v>
      </c>
      <c r="S29" s="7">
        <f>IF(COUNTIF('Iteration 3 - BFF'!A:A, A29) &gt; 0, 1, 0)</f>
        <v>0</v>
      </c>
      <c r="T29" s="7">
        <f>IF(COUNTIF('Iteration 3 - BFB'!A:A, A29) &gt; 0, 1, 0)</f>
        <v>0</v>
      </c>
      <c r="U29" s="7">
        <f>IF(COUNTIF('Iteration 4 - FFBB'!A:A, A29) &gt; 0, 1, 0)</f>
        <v>0</v>
      </c>
      <c r="V29" s="7">
        <f>IF(COUNTIF('Iteration 4 - FFBF'!A:A, A29) &gt; 0, 1, 0)</f>
        <v>0</v>
      </c>
      <c r="W29" s="7">
        <f>IF(COUNTIF('Iteration 4 - FBBB'!A:A, A29) &gt; 0, 1, 0)</f>
        <v>0</v>
      </c>
      <c r="X29" s="7">
        <f>IF(COUNTIF('Iteration 4 - FBBF'!A:A, A29) &gt; 0, 1, 0)</f>
        <v>0</v>
      </c>
      <c r="Y29" s="7"/>
      <c r="Z29" s="7">
        <v>1</v>
      </c>
    </row>
    <row r="30" spans="1:29" x14ac:dyDescent="0.25">
      <c r="A30" s="7" t="s">
        <v>13215</v>
      </c>
      <c r="B30" s="7" t="s">
        <v>13214</v>
      </c>
      <c r="C30" s="7">
        <v>2022</v>
      </c>
      <c r="D30" s="7" t="s">
        <v>9534</v>
      </c>
      <c r="E30" s="7">
        <f t="shared" si="0"/>
        <v>0</v>
      </c>
      <c r="F30" s="7">
        <f>IF(COUNTIF('Start Set'!A:A, A30) &gt; 0, 1, 0)</f>
        <v>0</v>
      </c>
      <c r="G30" s="7">
        <f>IF(COUNTIF('Iteration 1 - Forward'!A:A, A30) &gt; 0, 1, 0)</f>
        <v>0</v>
      </c>
      <c r="H30" s="7">
        <f>IF(COUNTIF('Iteration 1 - Backward'!A:A, A30) &gt; 0, 1, 0)</f>
        <v>0</v>
      </c>
      <c r="I30" s="7">
        <f>IF(COUNTIF('Iteration 2 - Forward-Forward'!A:A, A30) &gt; 0, 1, 0)</f>
        <v>0</v>
      </c>
      <c r="J30" s="7">
        <f>IF(COUNTIF('Iteration 2 - Forward-Backward'!A:A, A30) &gt; 0, 1, 0)</f>
        <v>0</v>
      </c>
      <c r="K30" s="7">
        <f>IF(COUNTIF('Iteration 2 - Backward-Backward'!A:A, A30) &gt; 0, 1, 0)</f>
        <v>0</v>
      </c>
      <c r="L30" s="7">
        <f>IF(COUNTIF('Iteration 2 - Backward-Forward'!A:A, A30) &gt; 0, 1, 0)</f>
        <v>0</v>
      </c>
      <c r="M30" s="7">
        <f>IF(COUNTIF('Iteration 3 - FFF'!A:A, A30) &gt; 0, 1, 0)</f>
        <v>0</v>
      </c>
      <c r="N30" s="7">
        <f>IF(COUNTIF('Iteration 3 - FFB'!A:A, A30) &gt; 0, 1, 0)</f>
        <v>0</v>
      </c>
      <c r="O30" s="7">
        <f>IF(COUNTIF('Iteration 3 - FBF'!A:A, A30) &gt; 0, 1, 0)</f>
        <v>0</v>
      </c>
      <c r="P30" s="7">
        <f>IF(COUNTIF('Iteration 3 - FBB'!A:A, A30) &gt; 0, 1, 0)</f>
        <v>0</v>
      </c>
      <c r="Q30" s="7">
        <f>IF(COUNTIF('Iteration 3 - BBB'!A:A, A30) &gt; 0, 1, 0)</f>
        <v>0</v>
      </c>
      <c r="R30" s="7">
        <f>IF(COUNTIF('Iteration 3 - BBF'!A:A, A30) &gt; 0, 1, 0)</f>
        <v>0</v>
      </c>
      <c r="S30" s="7">
        <f>IF(COUNTIF('Iteration 3 - BFF'!A:A, A30) &gt; 0, 1, 0)</f>
        <v>0</v>
      </c>
      <c r="T30" s="7">
        <f>IF(COUNTIF('Iteration 3 - BFB'!A:A, A30) &gt; 0, 1, 0)</f>
        <v>0</v>
      </c>
      <c r="U30" s="7">
        <f>IF(COUNTIF('Iteration 4 - FFBB'!A:A, A30) &gt; 0, 1, 0)</f>
        <v>0</v>
      </c>
      <c r="V30" s="7">
        <f>IF(COUNTIF('Iteration 4 - FFBF'!A:A, A30) &gt; 0, 1, 0)</f>
        <v>0</v>
      </c>
      <c r="W30" s="7">
        <f>IF(COUNTIF('Iteration 4 - FBBB'!A:A, A30) &gt; 0, 1, 0)</f>
        <v>0</v>
      </c>
      <c r="X30" s="7">
        <f>IF(COUNTIF('Iteration 4 - FBBF'!A:A, A30) &gt; 0, 1, 0)</f>
        <v>0</v>
      </c>
      <c r="Y30" s="7"/>
      <c r="Z30" s="7">
        <v>1</v>
      </c>
    </row>
    <row r="31" spans="1:29" x14ac:dyDescent="0.25">
      <c r="A31" s="7" t="s">
        <v>13198</v>
      </c>
      <c r="B31" s="7" t="s">
        <v>13199</v>
      </c>
      <c r="C31" s="7">
        <v>2020</v>
      </c>
      <c r="D31" s="7" t="s">
        <v>2163</v>
      </c>
      <c r="E31" s="7">
        <f t="shared" si="0"/>
        <v>0</v>
      </c>
      <c r="F31" s="7">
        <f>IF(COUNTIF('Start Set'!A:A, A31) &gt; 0, 1, 0)</f>
        <v>0</v>
      </c>
      <c r="G31" s="7">
        <f>IF(COUNTIF('Iteration 1 - Forward'!A:A, A31) &gt; 0, 1, 0)</f>
        <v>0</v>
      </c>
      <c r="H31" s="7">
        <f>IF(COUNTIF('Iteration 1 - Backward'!A:A, A31) &gt; 0, 1, 0)</f>
        <v>0</v>
      </c>
      <c r="I31" s="7">
        <f>IF(COUNTIF('Iteration 2 - Forward-Forward'!A:A, A31) &gt; 0, 1, 0)</f>
        <v>0</v>
      </c>
      <c r="J31" s="7">
        <f>IF(COUNTIF('Iteration 2 - Forward-Backward'!A:A, A31) &gt; 0, 1, 0)</f>
        <v>0</v>
      </c>
      <c r="K31" s="7">
        <f>IF(COUNTIF('Iteration 2 - Backward-Backward'!A:A, A31) &gt; 0, 1, 0)</f>
        <v>0</v>
      </c>
      <c r="L31" s="7">
        <f>IF(COUNTIF('Iteration 2 - Backward-Forward'!A:A, A31) &gt; 0, 1, 0)</f>
        <v>0</v>
      </c>
      <c r="M31" s="7">
        <f>IF(COUNTIF('Iteration 3 - FFF'!A:A, A31) &gt; 0, 1, 0)</f>
        <v>0</v>
      </c>
      <c r="N31" s="7">
        <f>IF(COUNTIF('Iteration 3 - FFB'!A:A, A31) &gt; 0, 1, 0)</f>
        <v>0</v>
      </c>
      <c r="O31" s="7">
        <f>IF(COUNTIF('Iteration 3 - FBF'!A:A, A31) &gt; 0, 1, 0)</f>
        <v>0</v>
      </c>
      <c r="P31" s="7">
        <f>IF(COUNTIF('Iteration 3 - FBB'!A:A, A31) &gt; 0, 1, 0)</f>
        <v>0</v>
      </c>
      <c r="Q31" s="7">
        <f>IF(COUNTIF('Iteration 3 - BBB'!A:A, A31) &gt; 0, 1, 0)</f>
        <v>0</v>
      </c>
      <c r="R31" s="7">
        <f>IF(COUNTIF('Iteration 3 - BBF'!A:A, A31) &gt; 0, 1, 0)</f>
        <v>0</v>
      </c>
      <c r="S31" s="7">
        <f>IF(COUNTIF('Iteration 3 - BFF'!A:A, A31) &gt; 0, 1, 0)</f>
        <v>0</v>
      </c>
      <c r="T31" s="7">
        <f>IF(COUNTIF('Iteration 3 - BFB'!A:A, A31) &gt; 0, 1, 0)</f>
        <v>0</v>
      </c>
      <c r="U31" s="7">
        <f>IF(COUNTIF('Iteration 4 - FFBB'!A:A, A31) &gt; 0, 1, 0)</f>
        <v>0</v>
      </c>
      <c r="V31" s="7">
        <f>IF(COUNTIF('Iteration 4 - FFBF'!A:A, A31) &gt; 0, 1, 0)</f>
        <v>0</v>
      </c>
      <c r="W31" s="7">
        <f>IF(COUNTIF('Iteration 4 - FBBB'!A:A, A31) &gt; 0, 1, 0)</f>
        <v>0</v>
      </c>
      <c r="X31" s="7">
        <f>IF(COUNTIF('Iteration 4 - FBBF'!A:A, A31) &gt; 0, 1, 0)</f>
        <v>0</v>
      </c>
      <c r="Y31" s="7"/>
      <c r="Z31" s="7"/>
      <c r="AA31" s="7"/>
      <c r="AB31" s="7"/>
      <c r="AC31" s="7">
        <v>1</v>
      </c>
    </row>
    <row r="32" spans="1:29" x14ac:dyDescent="0.25">
      <c r="A32" s="7" t="s">
        <v>13181</v>
      </c>
      <c r="B32" s="7" t="s">
        <v>13182</v>
      </c>
      <c r="C32" s="7">
        <v>2021</v>
      </c>
      <c r="D32" s="7" t="s">
        <v>4605</v>
      </c>
      <c r="E32" s="7">
        <f t="shared" si="0"/>
        <v>0</v>
      </c>
      <c r="F32" s="7">
        <f>IF(COUNTIF('Start Set'!A:A, A32) &gt; 0, 1, 0)</f>
        <v>0</v>
      </c>
      <c r="G32" s="7">
        <f>IF(COUNTIF('Iteration 1 - Forward'!A:A, A32) &gt; 0, 1, 0)</f>
        <v>0</v>
      </c>
      <c r="H32" s="7">
        <f>IF(COUNTIF('Iteration 1 - Backward'!A:A, A32) &gt; 0, 1, 0)</f>
        <v>0</v>
      </c>
      <c r="I32" s="7">
        <f>IF(COUNTIF('Iteration 2 - Forward-Forward'!A:A, A32) &gt; 0, 1, 0)</f>
        <v>0</v>
      </c>
      <c r="J32" s="7">
        <f>IF(COUNTIF('Iteration 2 - Forward-Backward'!A:A, A32) &gt; 0, 1, 0)</f>
        <v>0</v>
      </c>
      <c r="K32" s="7">
        <f>IF(COUNTIF('Iteration 2 - Backward-Backward'!A:A, A32) &gt; 0, 1, 0)</f>
        <v>0</v>
      </c>
      <c r="L32" s="7">
        <f>IF(COUNTIF('Iteration 2 - Backward-Forward'!A:A, A32) &gt; 0, 1, 0)</f>
        <v>0</v>
      </c>
      <c r="M32" s="7">
        <f>IF(COUNTIF('Iteration 3 - FFF'!A:A, A32) &gt; 0, 1, 0)</f>
        <v>0</v>
      </c>
      <c r="N32" s="7">
        <f>IF(COUNTIF('Iteration 3 - FFB'!A:A, A32) &gt; 0, 1, 0)</f>
        <v>0</v>
      </c>
      <c r="O32" s="7">
        <f>IF(COUNTIF('Iteration 3 - FBF'!A:A, A32) &gt; 0, 1, 0)</f>
        <v>0</v>
      </c>
      <c r="P32" s="7">
        <f>IF(COUNTIF('Iteration 3 - FBB'!A:A, A32) &gt; 0, 1, 0)</f>
        <v>0</v>
      </c>
      <c r="Q32" s="7">
        <f>IF(COUNTIF('Iteration 3 - BBB'!A:A, A32) &gt; 0, 1, 0)</f>
        <v>0</v>
      </c>
      <c r="R32" s="7">
        <f>IF(COUNTIF('Iteration 3 - BBF'!A:A, A32) &gt; 0, 1, 0)</f>
        <v>0</v>
      </c>
      <c r="S32" s="7">
        <f>IF(COUNTIF('Iteration 3 - BFF'!A:A, A32) &gt; 0, 1, 0)</f>
        <v>0</v>
      </c>
      <c r="T32" s="7">
        <f>IF(COUNTIF('Iteration 3 - BFB'!A:A, A32) &gt; 0, 1, 0)</f>
        <v>0</v>
      </c>
      <c r="U32" s="7">
        <f>IF(COUNTIF('Iteration 4 - FFBB'!A:A, A32) &gt; 0, 1, 0)</f>
        <v>0</v>
      </c>
      <c r="V32" s="7">
        <f>IF(COUNTIF('Iteration 4 - FFBF'!A:A, A32) &gt; 0, 1, 0)</f>
        <v>0</v>
      </c>
      <c r="W32" s="7">
        <f>IF(COUNTIF('Iteration 4 - FBBB'!A:A, A32) &gt; 0, 1, 0)</f>
        <v>0</v>
      </c>
      <c r="X32" s="7">
        <f>IF(COUNTIF('Iteration 4 - FBBF'!A:A, A32) &gt; 0, 1, 0)</f>
        <v>0</v>
      </c>
      <c r="Y32" s="7"/>
      <c r="Z32" s="7"/>
      <c r="AA32" s="7"/>
      <c r="AB32" s="7"/>
      <c r="AC32" s="7">
        <v>1</v>
      </c>
    </row>
    <row r="33" spans="1:30" x14ac:dyDescent="0.25">
      <c r="A33" s="7" t="s">
        <v>13192</v>
      </c>
      <c r="B33" s="7" t="s">
        <v>13193</v>
      </c>
      <c r="C33" s="7">
        <v>2021</v>
      </c>
      <c r="D33" s="7" t="s">
        <v>12205</v>
      </c>
      <c r="E33" s="7">
        <f t="shared" si="0"/>
        <v>0</v>
      </c>
      <c r="F33" s="7">
        <f>IF(COUNTIF('Start Set'!A:A, A33) &gt; 0, 1, 0)</f>
        <v>0</v>
      </c>
      <c r="G33" s="7">
        <f>IF(COUNTIF('Iteration 1 - Forward'!A:A, A33) &gt; 0, 1, 0)</f>
        <v>0</v>
      </c>
      <c r="H33" s="7">
        <f>IF(COUNTIF('Iteration 1 - Backward'!A:A, A33) &gt; 0, 1, 0)</f>
        <v>0</v>
      </c>
      <c r="I33" s="7">
        <f>IF(COUNTIF('Iteration 2 - Forward-Forward'!A:A, A33) &gt; 0, 1, 0)</f>
        <v>0</v>
      </c>
      <c r="J33" s="7">
        <f>IF(COUNTIF('Iteration 2 - Forward-Backward'!A:A, A33) &gt; 0, 1, 0)</f>
        <v>0</v>
      </c>
      <c r="K33" s="7">
        <f>IF(COUNTIF('Iteration 2 - Backward-Backward'!A:A, A33) &gt; 0, 1, 0)</f>
        <v>0</v>
      </c>
      <c r="L33" s="7">
        <f>IF(COUNTIF('Iteration 2 - Backward-Forward'!A:A, A33) &gt; 0, 1, 0)</f>
        <v>0</v>
      </c>
      <c r="M33" s="7">
        <f>IF(COUNTIF('Iteration 3 - FFF'!A:A, A33) &gt; 0, 1, 0)</f>
        <v>0</v>
      </c>
      <c r="N33" s="7">
        <f>IF(COUNTIF('Iteration 3 - FFB'!A:A, A33) &gt; 0, 1, 0)</f>
        <v>0</v>
      </c>
      <c r="O33" s="7">
        <f>IF(COUNTIF('Iteration 3 - FBF'!A:A, A33) &gt; 0, 1, 0)</f>
        <v>0</v>
      </c>
      <c r="P33" s="7">
        <f>IF(COUNTIF('Iteration 3 - FBB'!A:A, A33) &gt; 0, 1, 0)</f>
        <v>0</v>
      </c>
      <c r="Q33" s="7">
        <f>IF(COUNTIF('Iteration 3 - BBB'!A:A, A33) &gt; 0, 1, 0)</f>
        <v>0</v>
      </c>
      <c r="R33" s="7">
        <f>IF(COUNTIF('Iteration 3 - BBF'!A:A, A33) &gt; 0, 1, 0)</f>
        <v>0</v>
      </c>
      <c r="S33" s="7">
        <f>IF(COUNTIF('Iteration 3 - BFF'!A:A, A33) &gt; 0, 1, 0)</f>
        <v>0</v>
      </c>
      <c r="T33" s="7">
        <f>IF(COUNTIF('Iteration 3 - BFB'!A:A, A33) &gt; 0, 1, 0)</f>
        <v>0</v>
      </c>
      <c r="U33" s="7">
        <f>IF(COUNTIF('Iteration 4 - FFBB'!A:A, A33) &gt; 0, 1, 0)</f>
        <v>0</v>
      </c>
      <c r="V33" s="7">
        <f>IF(COUNTIF('Iteration 4 - FFBF'!A:A, A33) &gt; 0, 1, 0)</f>
        <v>0</v>
      </c>
      <c r="W33" s="7">
        <f>IF(COUNTIF('Iteration 4 - FBBB'!A:A, A33) &gt; 0, 1, 0)</f>
        <v>0</v>
      </c>
      <c r="X33" s="7">
        <f>IF(COUNTIF('Iteration 4 - FBBF'!A:A, A33) &gt; 0, 1, 0)</f>
        <v>0</v>
      </c>
      <c r="Y33" s="7"/>
      <c r="Z33" s="7"/>
      <c r="AA33" s="7"/>
      <c r="AB33" s="7"/>
      <c r="AC33" s="7">
        <v>1</v>
      </c>
    </row>
    <row r="34" spans="1:30" x14ac:dyDescent="0.25">
      <c r="A34" s="7" t="s">
        <v>13227</v>
      </c>
      <c r="B34" s="7" t="s">
        <v>13228</v>
      </c>
      <c r="C34" s="7">
        <v>2021</v>
      </c>
      <c r="D34" s="7" t="s">
        <v>4091</v>
      </c>
      <c r="E34" s="7">
        <f t="shared" si="0"/>
        <v>0</v>
      </c>
      <c r="F34" s="7">
        <f>IF(COUNTIF('Start Set'!A:A, A34) &gt; 0, 1, 0)</f>
        <v>0</v>
      </c>
      <c r="G34" s="7">
        <f>IF(COUNTIF('Iteration 1 - Forward'!A:A, A34) &gt; 0, 1, 0)</f>
        <v>0</v>
      </c>
      <c r="H34" s="7">
        <f>IF(COUNTIF('Iteration 1 - Backward'!A:A, A34) &gt; 0, 1, 0)</f>
        <v>0</v>
      </c>
      <c r="I34" s="7">
        <f>IF(COUNTIF('Iteration 2 - Forward-Forward'!A:A, A34) &gt; 0, 1, 0)</f>
        <v>0</v>
      </c>
      <c r="J34" s="7">
        <f>IF(COUNTIF('Iteration 2 - Forward-Backward'!A:A, A34) &gt; 0, 1, 0)</f>
        <v>0</v>
      </c>
      <c r="K34" s="7">
        <f>IF(COUNTIF('Iteration 2 - Backward-Backward'!A:A, A34) &gt; 0, 1, 0)</f>
        <v>0</v>
      </c>
      <c r="L34" s="7">
        <f>IF(COUNTIF('Iteration 2 - Backward-Forward'!A:A, A34) &gt; 0, 1, 0)</f>
        <v>0</v>
      </c>
      <c r="M34" s="7">
        <f>IF(COUNTIF('Iteration 3 - FFF'!A:A, A34) &gt; 0, 1, 0)</f>
        <v>0</v>
      </c>
      <c r="N34" s="7">
        <f>IF(COUNTIF('Iteration 3 - FFB'!A:A, A34) &gt; 0, 1, 0)</f>
        <v>0</v>
      </c>
      <c r="O34" s="7">
        <f>IF(COUNTIF('Iteration 3 - FBF'!A:A, A34) &gt; 0, 1, 0)</f>
        <v>0</v>
      </c>
      <c r="P34" s="7">
        <f>IF(COUNTIF('Iteration 3 - FBB'!A:A, A34) &gt; 0, 1, 0)</f>
        <v>0</v>
      </c>
      <c r="Q34" s="7">
        <f>IF(COUNTIF('Iteration 3 - BBB'!A:A, A34) &gt; 0, 1, 0)</f>
        <v>0</v>
      </c>
      <c r="R34" s="7">
        <f>IF(COUNTIF('Iteration 3 - BBF'!A:A, A34) &gt; 0, 1, 0)</f>
        <v>0</v>
      </c>
      <c r="S34" s="7">
        <f>IF(COUNTIF('Iteration 3 - BFF'!A:A, A34) &gt; 0, 1, 0)</f>
        <v>0</v>
      </c>
      <c r="T34" s="7">
        <f>IF(COUNTIF('Iteration 3 - BFB'!A:A, A34) &gt; 0, 1, 0)</f>
        <v>0</v>
      </c>
      <c r="U34" s="7">
        <f>IF(COUNTIF('Iteration 4 - FFBB'!A:A, A34) &gt; 0, 1, 0)</f>
        <v>0</v>
      </c>
      <c r="V34" s="7">
        <f>IF(COUNTIF('Iteration 4 - FFBF'!A:A, A34) &gt; 0, 1, 0)</f>
        <v>0</v>
      </c>
      <c r="W34" s="7">
        <f>IF(COUNTIF('Iteration 4 - FBBB'!A:A, A34) &gt; 0, 1, 0)</f>
        <v>0</v>
      </c>
      <c r="X34" s="7">
        <f>IF(COUNTIF('Iteration 4 - FBBF'!A:A, A34) &gt; 0, 1, 0)</f>
        <v>0</v>
      </c>
      <c r="Y34" s="7"/>
      <c r="Z34" s="7"/>
      <c r="AA34" s="7"/>
      <c r="AB34" s="7"/>
      <c r="AC34" s="7">
        <v>1</v>
      </c>
    </row>
    <row r="35" spans="1:30" x14ac:dyDescent="0.25">
      <c r="A35" s="7" t="s">
        <v>13229</v>
      </c>
      <c r="B35" s="7" t="s">
        <v>13230</v>
      </c>
      <c r="C35" s="7">
        <v>2021</v>
      </c>
      <c r="D35" s="7" t="s">
        <v>13231</v>
      </c>
      <c r="E35" s="7">
        <f t="shared" si="0"/>
        <v>0</v>
      </c>
      <c r="F35" s="7">
        <f>IF(COUNTIF('Start Set'!A:A, A35) &gt; 0, 1, 0)</f>
        <v>0</v>
      </c>
      <c r="G35" s="7">
        <f>IF(COUNTIF('Iteration 1 - Forward'!A:A, A35) &gt; 0, 1, 0)</f>
        <v>0</v>
      </c>
      <c r="H35" s="7">
        <f>IF(COUNTIF('Iteration 1 - Backward'!A:A, A35) &gt; 0, 1, 0)</f>
        <v>0</v>
      </c>
      <c r="I35" s="7">
        <f>IF(COUNTIF('Iteration 2 - Forward-Forward'!A:A, A35) &gt; 0, 1, 0)</f>
        <v>0</v>
      </c>
      <c r="J35" s="7">
        <f>IF(COUNTIF('Iteration 2 - Forward-Backward'!A:A, A35) &gt; 0, 1, 0)</f>
        <v>0</v>
      </c>
      <c r="K35" s="7">
        <f>IF(COUNTIF('Iteration 2 - Backward-Backward'!A:A, A35) &gt; 0, 1, 0)</f>
        <v>0</v>
      </c>
      <c r="L35" s="7">
        <f>IF(COUNTIF('Iteration 2 - Backward-Forward'!A:A, A35) &gt; 0, 1, 0)</f>
        <v>0</v>
      </c>
      <c r="M35" s="7">
        <f>IF(COUNTIF('Iteration 3 - FFF'!A:A, A35) &gt; 0, 1, 0)</f>
        <v>0</v>
      </c>
      <c r="N35" s="7">
        <f>IF(COUNTIF('Iteration 3 - FFB'!A:A, A35) &gt; 0, 1, 0)</f>
        <v>0</v>
      </c>
      <c r="O35" s="7">
        <f>IF(COUNTIF('Iteration 3 - FBF'!A:A, A35) &gt; 0, 1, 0)</f>
        <v>0</v>
      </c>
      <c r="P35" s="7">
        <f>IF(COUNTIF('Iteration 3 - FBB'!A:A, A35) &gt; 0, 1, 0)</f>
        <v>0</v>
      </c>
      <c r="Q35" s="7">
        <f>IF(COUNTIF('Iteration 3 - BBB'!A:A, A35) &gt; 0, 1, 0)</f>
        <v>0</v>
      </c>
      <c r="R35" s="7">
        <f>IF(COUNTIF('Iteration 3 - BBF'!A:A, A35) &gt; 0, 1, 0)</f>
        <v>0</v>
      </c>
      <c r="S35" s="7">
        <f>IF(COUNTIF('Iteration 3 - BFF'!A:A, A35) &gt; 0, 1, 0)</f>
        <v>0</v>
      </c>
      <c r="T35" s="7">
        <f>IF(COUNTIF('Iteration 3 - BFB'!A:A, A35) &gt; 0, 1, 0)</f>
        <v>0</v>
      </c>
      <c r="U35" s="7">
        <f>IF(COUNTIF('Iteration 4 - FFBB'!A:A, A35) &gt; 0, 1, 0)</f>
        <v>0</v>
      </c>
      <c r="V35" s="7">
        <f>IF(COUNTIF('Iteration 4 - FFBF'!A:A, A35) &gt; 0, 1, 0)</f>
        <v>0</v>
      </c>
      <c r="W35" s="7">
        <f>IF(COUNTIF('Iteration 4 - FBBB'!A:A, A35) &gt; 0, 1, 0)</f>
        <v>0</v>
      </c>
      <c r="X35" s="7">
        <f>IF(COUNTIF('Iteration 4 - FBBF'!A:A, A35) &gt; 0, 1, 0)</f>
        <v>0</v>
      </c>
      <c r="Y35" s="7"/>
      <c r="Z35" s="7"/>
      <c r="AA35" s="7"/>
      <c r="AB35" s="7"/>
      <c r="AC35" s="7">
        <v>1</v>
      </c>
    </row>
    <row r="36" spans="1:30" x14ac:dyDescent="0.25">
      <c r="A36" s="7" t="s">
        <v>13185</v>
      </c>
      <c r="B36" s="7" t="s">
        <v>13186</v>
      </c>
      <c r="C36" s="7">
        <v>2022</v>
      </c>
      <c r="D36" s="7" t="s">
        <v>356</v>
      </c>
      <c r="E36" s="7">
        <f t="shared" si="0"/>
        <v>0</v>
      </c>
      <c r="F36" s="7">
        <f>IF(COUNTIF('Start Set'!A:A, A36) &gt; 0, 1, 0)</f>
        <v>0</v>
      </c>
      <c r="G36" s="7">
        <f>IF(COUNTIF('Iteration 1 - Forward'!A:A, A36) &gt; 0, 1, 0)</f>
        <v>0</v>
      </c>
      <c r="H36" s="7">
        <f>IF(COUNTIF('Iteration 1 - Backward'!A:A, A36) &gt; 0, 1, 0)</f>
        <v>0</v>
      </c>
      <c r="I36" s="7">
        <f>IF(COUNTIF('Iteration 2 - Forward-Forward'!A:A, A36) &gt; 0, 1, 0)</f>
        <v>0</v>
      </c>
      <c r="J36" s="7">
        <f>IF(COUNTIF('Iteration 2 - Forward-Backward'!A:A, A36) &gt; 0, 1, 0)</f>
        <v>0</v>
      </c>
      <c r="K36" s="7">
        <f>IF(COUNTIF('Iteration 2 - Backward-Backward'!A:A, A36) &gt; 0, 1, 0)</f>
        <v>0</v>
      </c>
      <c r="L36" s="7">
        <f>IF(COUNTIF('Iteration 2 - Backward-Forward'!A:A, A36) &gt; 0, 1, 0)</f>
        <v>0</v>
      </c>
      <c r="M36" s="7">
        <f>IF(COUNTIF('Iteration 3 - FFF'!A:A, A36) &gt; 0, 1, 0)</f>
        <v>0</v>
      </c>
      <c r="N36" s="7">
        <f>IF(COUNTIF('Iteration 3 - FFB'!A:A, A36) &gt; 0, 1, 0)</f>
        <v>0</v>
      </c>
      <c r="O36" s="7">
        <f>IF(COUNTIF('Iteration 3 - FBF'!A:A, A36) &gt; 0, 1, 0)</f>
        <v>0</v>
      </c>
      <c r="P36" s="7">
        <f>IF(COUNTIF('Iteration 3 - FBB'!A:A, A36) &gt; 0, 1, 0)</f>
        <v>0</v>
      </c>
      <c r="Q36" s="7">
        <f>IF(COUNTIF('Iteration 3 - BBB'!A:A, A36) &gt; 0, 1, 0)</f>
        <v>0</v>
      </c>
      <c r="R36" s="7">
        <f>IF(COUNTIF('Iteration 3 - BBF'!A:A, A36) &gt; 0, 1, 0)</f>
        <v>0</v>
      </c>
      <c r="S36" s="7">
        <f>IF(COUNTIF('Iteration 3 - BFF'!A:A, A36) &gt; 0, 1, 0)</f>
        <v>0</v>
      </c>
      <c r="T36" s="7">
        <f>IF(COUNTIF('Iteration 3 - BFB'!A:A, A36) &gt; 0, 1, 0)</f>
        <v>0</v>
      </c>
      <c r="U36" s="7">
        <f>IF(COUNTIF('Iteration 4 - FFBB'!A:A, A36) &gt; 0, 1, 0)</f>
        <v>0</v>
      </c>
      <c r="V36" s="7">
        <f>IF(COUNTIF('Iteration 4 - FFBF'!A:A, A36) &gt; 0, 1, 0)</f>
        <v>0</v>
      </c>
      <c r="W36" s="7">
        <f>IF(COUNTIF('Iteration 4 - FBBB'!A:A, A36) &gt; 0, 1, 0)</f>
        <v>0</v>
      </c>
      <c r="X36" s="7">
        <f>IF(COUNTIF('Iteration 4 - FBBF'!A:A, A36) &gt; 0, 1, 0)</f>
        <v>0</v>
      </c>
      <c r="Y36" s="7"/>
      <c r="Z36" s="7"/>
      <c r="AA36" s="7"/>
      <c r="AB36" s="7"/>
      <c r="AC36" s="7">
        <v>1</v>
      </c>
    </row>
    <row r="37" spans="1:30" x14ac:dyDescent="0.25">
      <c r="A37" s="7" t="s">
        <v>13179</v>
      </c>
      <c r="B37" s="7" t="s">
        <v>13180</v>
      </c>
      <c r="C37" s="7">
        <v>2020</v>
      </c>
      <c r="D37" s="7" t="s">
        <v>2163</v>
      </c>
      <c r="E37" s="7">
        <f t="shared" si="0"/>
        <v>0</v>
      </c>
      <c r="F37" s="7">
        <f>IF(COUNTIF('Start Set'!A:A, A37) &gt; 0, 1, 0)</f>
        <v>0</v>
      </c>
      <c r="G37" s="7">
        <f>IF(COUNTIF('Iteration 1 - Forward'!A:A, A37) &gt; 0, 1, 0)</f>
        <v>0</v>
      </c>
      <c r="H37" s="7">
        <f>IF(COUNTIF('Iteration 1 - Backward'!A:A, A37) &gt; 0, 1, 0)</f>
        <v>0</v>
      </c>
      <c r="I37" s="7">
        <f>IF(COUNTIF('Iteration 2 - Forward-Forward'!A:A, A37) &gt; 0, 1, 0)</f>
        <v>0</v>
      </c>
      <c r="J37" s="7">
        <f>IF(COUNTIF('Iteration 2 - Forward-Backward'!A:A, A37) &gt; 0, 1, 0)</f>
        <v>0</v>
      </c>
      <c r="K37" s="7">
        <f>IF(COUNTIF('Iteration 2 - Backward-Backward'!A:A, A37) &gt; 0, 1, 0)</f>
        <v>0</v>
      </c>
      <c r="L37" s="7">
        <f>IF(COUNTIF('Iteration 2 - Backward-Forward'!A:A, A37) &gt; 0, 1, 0)</f>
        <v>0</v>
      </c>
      <c r="M37" s="7">
        <f>IF(COUNTIF('Iteration 3 - FFF'!A:A, A37) &gt; 0, 1, 0)</f>
        <v>0</v>
      </c>
      <c r="N37" s="7">
        <f>IF(COUNTIF('Iteration 3 - FFB'!A:A, A37) &gt; 0, 1, 0)</f>
        <v>0</v>
      </c>
      <c r="O37" s="7">
        <f>IF(COUNTIF('Iteration 3 - FBF'!A:A, A37) &gt; 0, 1, 0)</f>
        <v>0</v>
      </c>
      <c r="P37" s="7">
        <f>IF(COUNTIF('Iteration 3 - FBB'!A:A, A37) &gt; 0, 1, 0)</f>
        <v>0</v>
      </c>
      <c r="Q37" s="7">
        <f>IF(COUNTIF('Iteration 3 - BBB'!A:A, A37) &gt; 0, 1, 0)</f>
        <v>0</v>
      </c>
      <c r="R37" s="7">
        <f>IF(COUNTIF('Iteration 3 - BBF'!A:A, A37) &gt; 0, 1, 0)</f>
        <v>0</v>
      </c>
      <c r="S37" s="7">
        <f>IF(COUNTIF('Iteration 3 - BFF'!A:A, A37) &gt; 0, 1, 0)</f>
        <v>0</v>
      </c>
      <c r="T37" s="7">
        <f>IF(COUNTIF('Iteration 3 - BFB'!A:A, A37) &gt; 0, 1, 0)</f>
        <v>0</v>
      </c>
      <c r="U37" s="7">
        <f>IF(COUNTIF('Iteration 4 - FFBB'!A:A, A37) &gt; 0, 1, 0)</f>
        <v>0</v>
      </c>
      <c r="V37" s="7">
        <f>IF(COUNTIF('Iteration 4 - FFBF'!A:A, A37) &gt; 0, 1, 0)</f>
        <v>0</v>
      </c>
      <c r="W37" s="7">
        <f>IF(COUNTIF('Iteration 4 - FBBB'!A:A, A37) &gt; 0, 1, 0)</f>
        <v>0</v>
      </c>
      <c r="X37" s="7">
        <f>IF(COUNTIF('Iteration 4 - FBBF'!A:A, A37) &gt; 0, 1, 0)</f>
        <v>0</v>
      </c>
      <c r="Y37" s="7"/>
      <c r="Z37" s="7"/>
      <c r="AA37" s="7"/>
      <c r="AB37" s="7"/>
      <c r="AC37" s="7"/>
      <c r="AD37" s="7">
        <v>1</v>
      </c>
    </row>
    <row r="38" spans="1:30" x14ac:dyDescent="0.25">
      <c r="A38" s="7" t="s">
        <v>13216</v>
      </c>
      <c r="B38" s="7" t="s">
        <v>13217</v>
      </c>
      <c r="C38" s="7">
        <v>2020</v>
      </c>
      <c r="D38" s="7" t="s">
        <v>12707</v>
      </c>
      <c r="E38" s="7">
        <f t="shared" si="0"/>
        <v>0</v>
      </c>
      <c r="F38" s="7">
        <f>IF(COUNTIF('Start Set'!A:A, A38) &gt; 0, 1, 0)</f>
        <v>0</v>
      </c>
      <c r="G38" s="7">
        <f>IF(COUNTIF('Iteration 1 - Forward'!A:A, A38) &gt; 0, 1, 0)</f>
        <v>0</v>
      </c>
      <c r="H38" s="7">
        <f>IF(COUNTIF('Iteration 1 - Backward'!A:A, A38) &gt; 0, 1, 0)</f>
        <v>0</v>
      </c>
      <c r="I38" s="7">
        <f>IF(COUNTIF('Iteration 2 - Forward-Forward'!A:A, A38) &gt; 0, 1, 0)</f>
        <v>0</v>
      </c>
      <c r="J38" s="7">
        <f>IF(COUNTIF('Iteration 2 - Forward-Backward'!A:A, A38) &gt; 0, 1, 0)</f>
        <v>0</v>
      </c>
      <c r="K38" s="7">
        <f>IF(COUNTIF('Iteration 2 - Backward-Backward'!A:A, A38) &gt; 0, 1, 0)</f>
        <v>0</v>
      </c>
      <c r="L38" s="7">
        <f>IF(COUNTIF('Iteration 2 - Backward-Forward'!A:A, A38) &gt; 0, 1, 0)</f>
        <v>0</v>
      </c>
      <c r="M38" s="7">
        <f>IF(COUNTIF('Iteration 3 - FFF'!A:A, A38) &gt; 0, 1, 0)</f>
        <v>0</v>
      </c>
      <c r="N38" s="7">
        <f>IF(COUNTIF('Iteration 3 - FFB'!A:A, A38) &gt; 0, 1, 0)</f>
        <v>0</v>
      </c>
      <c r="O38" s="7">
        <f>IF(COUNTIF('Iteration 3 - FBF'!A:A, A38) &gt; 0, 1, 0)</f>
        <v>0</v>
      </c>
      <c r="P38" s="7">
        <f>IF(COUNTIF('Iteration 3 - FBB'!A:A, A38) &gt; 0, 1, 0)</f>
        <v>0</v>
      </c>
      <c r="Q38" s="7">
        <f>IF(COUNTIF('Iteration 3 - BBB'!A:A, A38) &gt; 0, 1, 0)</f>
        <v>0</v>
      </c>
      <c r="R38" s="7">
        <f>IF(COUNTIF('Iteration 3 - BBF'!A:A, A38) &gt; 0, 1, 0)</f>
        <v>0</v>
      </c>
      <c r="S38" s="7">
        <f>IF(COUNTIF('Iteration 3 - BFF'!A:A, A38) &gt; 0, 1, 0)</f>
        <v>0</v>
      </c>
      <c r="T38" s="7">
        <f>IF(COUNTIF('Iteration 3 - BFB'!A:A, A38) &gt; 0, 1, 0)</f>
        <v>0</v>
      </c>
      <c r="U38" s="7">
        <f>IF(COUNTIF('Iteration 4 - FFBB'!A:A, A38) &gt; 0, 1, 0)</f>
        <v>0</v>
      </c>
      <c r="V38" s="7">
        <f>IF(COUNTIF('Iteration 4 - FFBF'!A:A, A38) &gt; 0, 1, 0)</f>
        <v>0</v>
      </c>
      <c r="W38" s="7">
        <f>IF(COUNTIF('Iteration 4 - FBBB'!A:A, A38) &gt; 0, 1, 0)</f>
        <v>0</v>
      </c>
      <c r="X38" s="7">
        <f>IF(COUNTIF('Iteration 4 - FBBF'!A:A, A38) &gt; 0, 1, 0)</f>
        <v>0</v>
      </c>
      <c r="Y38" s="7"/>
      <c r="Z38" s="7"/>
      <c r="AA38" s="7"/>
      <c r="AB38" s="7"/>
      <c r="AC38" s="7"/>
      <c r="AD38" s="7">
        <v>1</v>
      </c>
    </row>
    <row r="39" spans="1:30" x14ac:dyDescent="0.25">
      <c r="A39" s="7" t="s">
        <v>13248</v>
      </c>
      <c r="B39" s="7" t="s">
        <v>13249</v>
      </c>
      <c r="C39" s="7">
        <v>2020</v>
      </c>
      <c r="D39" s="7" t="s">
        <v>138</v>
      </c>
      <c r="E39" s="7">
        <f t="shared" si="0"/>
        <v>0</v>
      </c>
      <c r="F39" s="7">
        <f>IF(COUNTIF('Start Set'!A:A, A39) &gt; 0, 1, 0)</f>
        <v>0</v>
      </c>
      <c r="G39" s="7">
        <f>IF(COUNTIF('Iteration 1 - Forward'!A:A, A39) &gt; 0, 1, 0)</f>
        <v>0</v>
      </c>
      <c r="H39" s="7">
        <f>IF(COUNTIF('Iteration 1 - Backward'!A:A, A39) &gt; 0, 1, 0)</f>
        <v>0</v>
      </c>
      <c r="I39" s="7">
        <f>IF(COUNTIF('Iteration 2 - Forward-Forward'!A:A, A39) &gt; 0, 1, 0)</f>
        <v>0</v>
      </c>
      <c r="J39" s="7">
        <f>IF(COUNTIF('Iteration 2 - Forward-Backward'!A:A, A39) &gt; 0, 1, 0)</f>
        <v>0</v>
      </c>
      <c r="K39" s="7">
        <f>IF(COUNTIF('Iteration 2 - Backward-Backward'!A:A, A39) &gt; 0, 1, 0)</f>
        <v>0</v>
      </c>
      <c r="L39" s="7">
        <f>IF(COUNTIF('Iteration 2 - Backward-Forward'!A:A, A39) &gt; 0, 1, 0)</f>
        <v>0</v>
      </c>
      <c r="M39" s="7">
        <f>IF(COUNTIF('Iteration 3 - FFF'!A:A, A39) &gt; 0, 1, 0)</f>
        <v>0</v>
      </c>
      <c r="N39" s="7">
        <f>IF(COUNTIF('Iteration 3 - FFB'!A:A, A39) &gt; 0, 1, 0)</f>
        <v>0</v>
      </c>
      <c r="O39" s="7">
        <f>IF(COUNTIF('Iteration 3 - FBF'!A:A, A39) &gt; 0, 1, 0)</f>
        <v>0</v>
      </c>
      <c r="P39" s="7">
        <f>IF(COUNTIF('Iteration 3 - FBB'!A:A, A39) &gt; 0, 1, 0)</f>
        <v>0</v>
      </c>
      <c r="Q39" s="7">
        <f>IF(COUNTIF('Iteration 3 - BBB'!A:A, A39) &gt; 0, 1, 0)</f>
        <v>0</v>
      </c>
      <c r="R39" s="7">
        <f>IF(COUNTIF('Iteration 3 - BBF'!A:A, A39) &gt; 0, 1, 0)</f>
        <v>0</v>
      </c>
      <c r="S39" s="7">
        <f>IF(COUNTIF('Iteration 3 - BFF'!A:A, A39) &gt; 0, 1, 0)</f>
        <v>0</v>
      </c>
      <c r="T39" s="7">
        <f>IF(COUNTIF('Iteration 3 - BFB'!A:A, A39) &gt; 0, 1, 0)</f>
        <v>0</v>
      </c>
      <c r="U39" s="7">
        <f>IF(COUNTIF('Iteration 4 - FFBB'!A:A, A39) &gt; 0, 1, 0)</f>
        <v>0</v>
      </c>
      <c r="V39" s="7">
        <f>IF(COUNTIF('Iteration 4 - FFBF'!A:A, A39) &gt; 0, 1, 0)</f>
        <v>0</v>
      </c>
      <c r="W39" s="7">
        <f>IF(COUNTIF('Iteration 4 - FBBB'!A:A, A39) &gt; 0, 1, 0)</f>
        <v>0</v>
      </c>
      <c r="X39" s="7">
        <f>IF(COUNTIF('Iteration 4 - FBBF'!A:A, A39) &gt; 0, 1, 0)</f>
        <v>0</v>
      </c>
      <c r="Y39" s="7"/>
      <c r="Z39" s="7"/>
      <c r="AA39" s="7"/>
      <c r="AB39" s="7"/>
      <c r="AC39" s="7"/>
      <c r="AD39" s="7">
        <v>1</v>
      </c>
    </row>
    <row r="40" spans="1:30" x14ac:dyDescent="0.25">
      <c r="A40" s="7" t="s">
        <v>13177</v>
      </c>
      <c r="B40" s="7" t="s">
        <v>13178</v>
      </c>
      <c r="C40" s="7">
        <v>2021</v>
      </c>
      <c r="D40" s="7" t="s">
        <v>4605</v>
      </c>
      <c r="E40" s="7">
        <f t="shared" si="0"/>
        <v>0</v>
      </c>
      <c r="F40" s="7">
        <f>IF(COUNTIF('Start Set'!A:A, A40) &gt; 0, 1, 0)</f>
        <v>0</v>
      </c>
      <c r="G40" s="7">
        <f>IF(COUNTIF('Iteration 1 - Forward'!A:A, A40) &gt; 0, 1, 0)</f>
        <v>0</v>
      </c>
      <c r="H40" s="7">
        <f>IF(COUNTIF('Iteration 1 - Backward'!A:A, A40) &gt; 0, 1, 0)</f>
        <v>0</v>
      </c>
      <c r="I40" s="7">
        <f>IF(COUNTIF('Iteration 2 - Forward-Forward'!A:A, A40) &gt; 0, 1, 0)</f>
        <v>0</v>
      </c>
      <c r="J40" s="7">
        <f>IF(COUNTIF('Iteration 2 - Forward-Backward'!A:A, A40) &gt; 0, 1, 0)</f>
        <v>0</v>
      </c>
      <c r="K40" s="7">
        <f>IF(COUNTIF('Iteration 2 - Backward-Backward'!A:A, A40) &gt; 0, 1, 0)</f>
        <v>0</v>
      </c>
      <c r="L40" s="7">
        <f>IF(COUNTIF('Iteration 2 - Backward-Forward'!A:A, A40) &gt; 0, 1, 0)</f>
        <v>0</v>
      </c>
      <c r="M40" s="7">
        <f>IF(COUNTIF('Iteration 3 - FFF'!A:A, A40) &gt; 0, 1, 0)</f>
        <v>0</v>
      </c>
      <c r="N40" s="7">
        <f>IF(COUNTIF('Iteration 3 - FFB'!A:A, A40) &gt; 0, 1, 0)</f>
        <v>0</v>
      </c>
      <c r="O40" s="7">
        <f>IF(COUNTIF('Iteration 3 - FBF'!A:A, A40) &gt; 0, 1, 0)</f>
        <v>0</v>
      </c>
      <c r="P40" s="7">
        <f>IF(COUNTIF('Iteration 3 - FBB'!A:A, A40) &gt; 0, 1, 0)</f>
        <v>0</v>
      </c>
      <c r="Q40" s="7">
        <f>IF(COUNTIF('Iteration 3 - BBB'!A:A, A40) &gt; 0, 1, 0)</f>
        <v>0</v>
      </c>
      <c r="R40" s="7">
        <f>IF(COUNTIF('Iteration 3 - BBF'!A:A, A40) &gt; 0, 1, 0)</f>
        <v>0</v>
      </c>
      <c r="S40" s="7">
        <f>IF(COUNTIF('Iteration 3 - BFF'!A:A, A40) &gt; 0, 1, 0)</f>
        <v>0</v>
      </c>
      <c r="T40" s="7">
        <f>IF(COUNTIF('Iteration 3 - BFB'!A:A, A40) &gt; 0, 1, 0)</f>
        <v>0</v>
      </c>
      <c r="U40" s="7">
        <f>IF(COUNTIF('Iteration 4 - FFBB'!A:A, A40) &gt; 0, 1, 0)</f>
        <v>0</v>
      </c>
      <c r="V40" s="7">
        <f>IF(COUNTIF('Iteration 4 - FFBF'!A:A, A40) &gt; 0, 1, 0)</f>
        <v>0</v>
      </c>
      <c r="W40" s="7">
        <f>IF(COUNTIF('Iteration 4 - FBBB'!A:A, A40) &gt; 0, 1, 0)</f>
        <v>0</v>
      </c>
      <c r="X40" s="7">
        <f>IF(COUNTIF('Iteration 4 - FBBF'!A:A, A40) &gt; 0, 1, 0)</f>
        <v>0</v>
      </c>
      <c r="Y40" s="7"/>
      <c r="Z40" s="7"/>
      <c r="AA40" s="7"/>
      <c r="AB40" s="7"/>
      <c r="AC40" s="7"/>
      <c r="AD40" s="7">
        <v>1</v>
      </c>
    </row>
    <row r="41" spans="1:30" x14ac:dyDescent="0.25">
      <c r="A41" s="7" t="s">
        <v>13194</v>
      </c>
      <c r="B41" s="7" t="s">
        <v>13195</v>
      </c>
      <c r="C41" s="7">
        <v>2021</v>
      </c>
      <c r="D41" s="7" t="s">
        <v>5172</v>
      </c>
      <c r="E41" s="7">
        <f t="shared" si="0"/>
        <v>0</v>
      </c>
      <c r="F41" s="7">
        <f>IF(COUNTIF('Start Set'!A:A, A41) &gt; 0, 1, 0)</f>
        <v>0</v>
      </c>
      <c r="G41" s="7">
        <f>IF(COUNTIF('Iteration 1 - Forward'!A:A, A41) &gt; 0, 1, 0)</f>
        <v>0</v>
      </c>
      <c r="H41" s="7">
        <f>IF(COUNTIF('Iteration 1 - Backward'!A:A, A41) &gt; 0, 1, 0)</f>
        <v>0</v>
      </c>
      <c r="I41" s="7">
        <f>IF(COUNTIF('Iteration 2 - Forward-Forward'!A:A, A41) &gt; 0, 1, 0)</f>
        <v>0</v>
      </c>
      <c r="J41" s="7">
        <f>IF(COUNTIF('Iteration 2 - Forward-Backward'!A:A, A41) &gt; 0, 1, 0)</f>
        <v>0</v>
      </c>
      <c r="K41" s="7">
        <f>IF(COUNTIF('Iteration 2 - Backward-Backward'!A:A, A41) &gt; 0, 1, 0)</f>
        <v>0</v>
      </c>
      <c r="L41" s="7">
        <f>IF(COUNTIF('Iteration 2 - Backward-Forward'!A:A, A41) &gt; 0, 1, 0)</f>
        <v>0</v>
      </c>
      <c r="M41" s="7">
        <f>IF(COUNTIF('Iteration 3 - FFF'!A:A, A41) &gt; 0, 1, 0)</f>
        <v>0</v>
      </c>
      <c r="N41" s="7">
        <f>IF(COUNTIF('Iteration 3 - FFB'!A:A, A41) &gt; 0, 1, 0)</f>
        <v>0</v>
      </c>
      <c r="O41" s="7">
        <f>IF(COUNTIF('Iteration 3 - FBF'!A:A, A41) &gt; 0, 1, 0)</f>
        <v>0</v>
      </c>
      <c r="P41" s="7">
        <f>IF(COUNTIF('Iteration 3 - FBB'!A:A, A41) &gt; 0, 1, 0)</f>
        <v>0</v>
      </c>
      <c r="Q41" s="7">
        <f>IF(COUNTIF('Iteration 3 - BBB'!A:A, A41) &gt; 0, 1, 0)</f>
        <v>0</v>
      </c>
      <c r="R41" s="7">
        <f>IF(COUNTIF('Iteration 3 - BBF'!A:A, A41) &gt; 0, 1, 0)</f>
        <v>0</v>
      </c>
      <c r="S41" s="7">
        <f>IF(COUNTIF('Iteration 3 - BFF'!A:A, A41) &gt; 0, 1, 0)</f>
        <v>0</v>
      </c>
      <c r="T41" s="7">
        <f>IF(COUNTIF('Iteration 3 - BFB'!A:A, A41) &gt; 0, 1, 0)</f>
        <v>0</v>
      </c>
      <c r="U41" s="7">
        <f>IF(COUNTIF('Iteration 4 - FFBB'!A:A, A41) &gt; 0, 1, 0)</f>
        <v>0</v>
      </c>
      <c r="V41" s="7">
        <f>IF(COUNTIF('Iteration 4 - FFBF'!A:A, A41) &gt; 0, 1, 0)</f>
        <v>0</v>
      </c>
      <c r="W41" s="7">
        <f>IF(COUNTIF('Iteration 4 - FBBB'!A:A, A41) &gt; 0, 1, 0)</f>
        <v>0</v>
      </c>
      <c r="X41" s="7">
        <f>IF(COUNTIF('Iteration 4 - FBBF'!A:A, A41) &gt; 0, 1, 0)</f>
        <v>0</v>
      </c>
      <c r="Y41" s="7"/>
      <c r="Z41" s="7"/>
      <c r="AA41" s="7"/>
      <c r="AB41" s="7"/>
      <c r="AC41" s="7"/>
      <c r="AD41" s="7">
        <v>1</v>
      </c>
    </row>
    <row r="42" spans="1:30" x14ac:dyDescent="0.25">
      <c r="A42" s="7" t="s">
        <v>13200</v>
      </c>
      <c r="B42" s="7" t="s">
        <v>13201</v>
      </c>
      <c r="C42" s="7">
        <v>2021</v>
      </c>
      <c r="D42" s="7" t="s">
        <v>12993</v>
      </c>
      <c r="E42" s="7">
        <f t="shared" si="0"/>
        <v>0</v>
      </c>
      <c r="F42" s="7">
        <f>IF(COUNTIF('Start Set'!A:A, A42) &gt; 0, 1, 0)</f>
        <v>0</v>
      </c>
      <c r="G42" s="7">
        <f>IF(COUNTIF('Iteration 1 - Forward'!A:A, A42) &gt; 0, 1, 0)</f>
        <v>0</v>
      </c>
      <c r="H42" s="7">
        <f>IF(COUNTIF('Iteration 1 - Backward'!A:A, A42) &gt; 0, 1, 0)</f>
        <v>0</v>
      </c>
      <c r="I42" s="7">
        <f>IF(COUNTIF('Iteration 2 - Forward-Forward'!A:A, A42) &gt; 0, 1, 0)</f>
        <v>0</v>
      </c>
      <c r="J42" s="7">
        <f>IF(COUNTIF('Iteration 2 - Forward-Backward'!A:A, A42) &gt; 0, 1, 0)</f>
        <v>0</v>
      </c>
      <c r="K42" s="7">
        <f>IF(COUNTIF('Iteration 2 - Backward-Backward'!A:A, A42) &gt; 0, 1, 0)</f>
        <v>0</v>
      </c>
      <c r="L42" s="7">
        <f>IF(COUNTIF('Iteration 2 - Backward-Forward'!A:A, A42) &gt; 0, 1, 0)</f>
        <v>0</v>
      </c>
      <c r="M42" s="7">
        <f>IF(COUNTIF('Iteration 3 - FFF'!A:A, A42) &gt; 0, 1, 0)</f>
        <v>0</v>
      </c>
      <c r="N42" s="7">
        <f>IF(COUNTIF('Iteration 3 - FFB'!A:A, A42) &gt; 0, 1, 0)</f>
        <v>0</v>
      </c>
      <c r="O42" s="7">
        <f>IF(COUNTIF('Iteration 3 - FBF'!A:A, A42) &gt; 0, 1, 0)</f>
        <v>0</v>
      </c>
      <c r="P42" s="7">
        <f>IF(COUNTIF('Iteration 3 - FBB'!A:A, A42) &gt; 0, 1, 0)</f>
        <v>0</v>
      </c>
      <c r="Q42" s="7">
        <f>IF(COUNTIF('Iteration 3 - BBB'!A:A, A42) &gt; 0, 1, 0)</f>
        <v>0</v>
      </c>
      <c r="R42" s="7">
        <f>IF(COUNTIF('Iteration 3 - BBF'!A:A, A42) &gt; 0, 1, 0)</f>
        <v>0</v>
      </c>
      <c r="S42" s="7">
        <f>IF(COUNTIF('Iteration 3 - BFF'!A:A, A42) &gt; 0, 1, 0)</f>
        <v>0</v>
      </c>
      <c r="T42" s="7">
        <f>IF(COUNTIF('Iteration 3 - BFB'!A:A, A42) &gt; 0, 1, 0)</f>
        <v>0</v>
      </c>
      <c r="U42" s="7">
        <f>IF(COUNTIF('Iteration 4 - FFBB'!A:A, A42) &gt; 0, 1, 0)</f>
        <v>0</v>
      </c>
      <c r="V42" s="7">
        <f>IF(COUNTIF('Iteration 4 - FFBF'!A:A, A42) &gt; 0, 1, 0)</f>
        <v>0</v>
      </c>
      <c r="W42" s="7">
        <f>IF(COUNTIF('Iteration 4 - FBBB'!A:A, A42) &gt; 0, 1, 0)</f>
        <v>0</v>
      </c>
      <c r="X42" s="7">
        <f>IF(COUNTIF('Iteration 4 - FBBF'!A:A, A42) &gt; 0, 1, 0)</f>
        <v>0</v>
      </c>
      <c r="Y42" s="7"/>
      <c r="Z42" s="7"/>
      <c r="AA42" s="7"/>
      <c r="AB42" s="7"/>
      <c r="AC42" s="7"/>
      <c r="AD42" s="7">
        <v>1</v>
      </c>
    </row>
    <row r="43" spans="1:30" x14ac:dyDescent="0.25">
      <c r="A43" s="7" t="s">
        <v>13202</v>
      </c>
      <c r="B43" s="7" t="s">
        <v>13203</v>
      </c>
      <c r="C43" s="7">
        <v>2021</v>
      </c>
      <c r="D43" s="7" t="s">
        <v>356</v>
      </c>
      <c r="E43" s="7">
        <f t="shared" si="0"/>
        <v>0</v>
      </c>
      <c r="F43" s="7">
        <f>IF(COUNTIF('Start Set'!A:A, A43) &gt; 0, 1, 0)</f>
        <v>0</v>
      </c>
      <c r="G43" s="7">
        <f>IF(COUNTIF('Iteration 1 - Forward'!A:A, A43) &gt; 0, 1, 0)</f>
        <v>0</v>
      </c>
      <c r="H43" s="7">
        <f>IF(COUNTIF('Iteration 1 - Backward'!A:A, A43) &gt; 0, 1, 0)</f>
        <v>0</v>
      </c>
      <c r="I43" s="7">
        <f>IF(COUNTIF('Iteration 2 - Forward-Forward'!A:A, A43) &gt; 0, 1, 0)</f>
        <v>0</v>
      </c>
      <c r="J43" s="7">
        <f>IF(COUNTIF('Iteration 2 - Forward-Backward'!A:A, A43) &gt; 0, 1, 0)</f>
        <v>0</v>
      </c>
      <c r="K43" s="7">
        <f>IF(COUNTIF('Iteration 2 - Backward-Backward'!A:A, A43) &gt; 0, 1, 0)</f>
        <v>0</v>
      </c>
      <c r="L43" s="7">
        <f>IF(COUNTIF('Iteration 2 - Backward-Forward'!A:A, A43) &gt; 0, 1, 0)</f>
        <v>0</v>
      </c>
      <c r="M43" s="7">
        <f>IF(COUNTIF('Iteration 3 - FFF'!A:A, A43) &gt; 0, 1, 0)</f>
        <v>0</v>
      </c>
      <c r="N43" s="7">
        <f>IF(COUNTIF('Iteration 3 - FFB'!A:A, A43) &gt; 0, 1, 0)</f>
        <v>0</v>
      </c>
      <c r="O43" s="7">
        <f>IF(COUNTIF('Iteration 3 - FBF'!A:A, A43) &gt; 0, 1, 0)</f>
        <v>0</v>
      </c>
      <c r="P43" s="7">
        <f>IF(COUNTIF('Iteration 3 - FBB'!A:A, A43) &gt; 0, 1, 0)</f>
        <v>0</v>
      </c>
      <c r="Q43" s="7">
        <f>IF(COUNTIF('Iteration 3 - BBB'!A:A, A43) &gt; 0, 1, 0)</f>
        <v>0</v>
      </c>
      <c r="R43" s="7">
        <f>IF(COUNTIF('Iteration 3 - BBF'!A:A, A43) &gt; 0, 1, 0)</f>
        <v>0</v>
      </c>
      <c r="S43" s="7">
        <f>IF(COUNTIF('Iteration 3 - BFF'!A:A, A43) &gt; 0, 1, 0)</f>
        <v>0</v>
      </c>
      <c r="T43" s="7">
        <f>IF(COUNTIF('Iteration 3 - BFB'!A:A, A43) &gt; 0, 1, 0)</f>
        <v>0</v>
      </c>
      <c r="U43" s="7">
        <f>IF(COUNTIF('Iteration 4 - FFBB'!A:A, A43) &gt; 0, 1, 0)</f>
        <v>0</v>
      </c>
      <c r="V43" s="7">
        <f>IF(COUNTIF('Iteration 4 - FFBF'!A:A, A43) &gt; 0, 1, 0)</f>
        <v>0</v>
      </c>
      <c r="W43" s="7">
        <f>IF(COUNTIF('Iteration 4 - FBBB'!A:A, A43) &gt; 0, 1, 0)</f>
        <v>0</v>
      </c>
      <c r="X43" s="7">
        <f>IF(COUNTIF('Iteration 4 - FBBF'!A:A, A43) &gt; 0, 1, 0)</f>
        <v>0</v>
      </c>
      <c r="Y43" s="7"/>
      <c r="Z43" s="7"/>
      <c r="AA43" s="7"/>
      <c r="AB43" s="7"/>
      <c r="AC43" s="7"/>
      <c r="AD43" s="7">
        <v>1</v>
      </c>
    </row>
    <row r="44" spans="1:30" x14ac:dyDescent="0.25">
      <c r="A44" s="7" t="s">
        <v>13218</v>
      </c>
      <c r="B44" s="7" t="s">
        <v>13219</v>
      </c>
      <c r="C44" s="7">
        <v>2021</v>
      </c>
      <c r="D44" s="7" t="s">
        <v>4605</v>
      </c>
      <c r="E44" s="7">
        <f t="shared" si="0"/>
        <v>0</v>
      </c>
      <c r="F44" s="7">
        <f>IF(COUNTIF('Start Set'!A:A, A44) &gt; 0, 1, 0)</f>
        <v>0</v>
      </c>
      <c r="G44" s="7">
        <f>IF(COUNTIF('Iteration 1 - Forward'!A:A, A44) &gt; 0, 1, 0)</f>
        <v>0</v>
      </c>
      <c r="H44" s="7">
        <f>IF(COUNTIF('Iteration 1 - Backward'!A:A, A44) &gt; 0, 1, 0)</f>
        <v>0</v>
      </c>
      <c r="I44" s="7">
        <f>IF(COUNTIF('Iteration 2 - Forward-Forward'!A:A, A44) &gt; 0, 1, 0)</f>
        <v>0</v>
      </c>
      <c r="J44" s="7">
        <f>IF(COUNTIF('Iteration 2 - Forward-Backward'!A:A, A44) &gt; 0, 1, 0)</f>
        <v>0</v>
      </c>
      <c r="K44" s="7">
        <f>IF(COUNTIF('Iteration 2 - Backward-Backward'!A:A, A44) &gt; 0, 1, 0)</f>
        <v>0</v>
      </c>
      <c r="L44" s="7">
        <f>IF(COUNTIF('Iteration 2 - Backward-Forward'!A:A, A44) &gt; 0, 1, 0)</f>
        <v>0</v>
      </c>
      <c r="M44" s="7">
        <f>IF(COUNTIF('Iteration 3 - FFF'!A:A, A44) &gt; 0, 1, 0)</f>
        <v>0</v>
      </c>
      <c r="N44" s="7">
        <f>IF(COUNTIF('Iteration 3 - FFB'!A:A, A44) &gt; 0, 1, 0)</f>
        <v>0</v>
      </c>
      <c r="O44" s="7">
        <f>IF(COUNTIF('Iteration 3 - FBF'!A:A, A44) &gt; 0, 1, 0)</f>
        <v>0</v>
      </c>
      <c r="P44" s="7">
        <f>IF(COUNTIF('Iteration 3 - FBB'!A:A, A44) &gt; 0, 1, 0)</f>
        <v>0</v>
      </c>
      <c r="Q44" s="7">
        <f>IF(COUNTIF('Iteration 3 - BBB'!A:A, A44) &gt; 0, 1, 0)</f>
        <v>0</v>
      </c>
      <c r="R44" s="7">
        <f>IF(COUNTIF('Iteration 3 - BBF'!A:A, A44) &gt; 0, 1, 0)</f>
        <v>0</v>
      </c>
      <c r="S44" s="7">
        <f>IF(COUNTIF('Iteration 3 - BFF'!A:A, A44) &gt; 0, 1, 0)</f>
        <v>0</v>
      </c>
      <c r="T44" s="7">
        <f>IF(COUNTIF('Iteration 3 - BFB'!A:A, A44) &gt; 0, 1, 0)</f>
        <v>0</v>
      </c>
      <c r="U44" s="7">
        <f>IF(COUNTIF('Iteration 4 - FFBB'!A:A, A44) &gt; 0, 1, 0)</f>
        <v>0</v>
      </c>
      <c r="V44" s="7">
        <f>IF(COUNTIF('Iteration 4 - FFBF'!A:A, A44) &gt; 0, 1, 0)</f>
        <v>0</v>
      </c>
      <c r="W44" s="7">
        <f>IF(COUNTIF('Iteration 4 - FBBB'!A:A, A44) &gt; 0, 1, 0)</f>
        <v>0</v>
      </c>
      <c r="X44" s="7">
        <f>IF(COUNTIF('Iteration 4 - FBBF'!A:A, A44) &gt; 0, 1, 0)</f>
        <v>0</v>
      </c>
      <c r="Y44" s="7"/>
      <c r="Z44" s="7"/>
      <c r="AA44" s="7"/>
      <c r="AB44" s="7"/>
      <c r="AC44" s="7"/>
      <c r="AD44" s="7">
        <v>1</v>
      </c>
    </row>
    <row r="45" spans="1:30" x14ac:dyDescent="0.25">
      <c r="A45" s="7" t="s">
        <v>13234</v>
      </c>
      <c r="B45" s="7" t="s">
        <v>13235</v>
      </c>
      <c r="C45" s="7">
        <v>2021</v>
      </c>
      <c r="D45" s="7" t="s">
        <v>4605</v>
      </c>
      <c r="E45" s="7">
        <f t="shared" si="0"/>
        <v>0</v>
      </c>
      <c r="F45" s="7">
        <f>IF(COUNTIF('Start Set'!A:A, A45) &gt; 0, 1, 0)</f>
        <v>0</v>
      </c>
      <c r="G45" s="7">
        <f>IF(COUNTIF('Iteration 1 - Forward'!A:A, A45) &gt; 0, 1, 0)</f>
        <v>0</v>
      </c>
      <c r="H45" s="7">
        <f>IF(COUNTIF('Iteration 1 - Backward'!A:A, A45) &gt; 0, 1, 0)</f>
        <v>0</v>
      </c>
      <c r="I45" s="7">
        <f>IF(COUNTIF('Iteration 2 - Forward-Forward'!A:A, A45) &gt; 0, 1, 0)</f>
        <v>0</v>
      </c>
      <c r="J45" s="7">
        <f>IF(COUNTIF('Iteration 2 - Forward-Backward'!A:A, A45) &gt; 0, 1, 0)</f>
        <v>0</v>
      </c>
      <c r="K45" s="7">
        <f>IF(COUNTIF('Iteration 2 - Backward-Backward'!A:A, A45) &gt; 0, 1, 0)</f>
        <v>0</v>
      </c>
      <c r="L45" s="7">
        <f>IF(COUNTIF('Iteration 2 - Backward-Forward'!A:A, A45) &gt; 0, 1, 0)</f>
        <v>0</v>
      </c>
      <c r="M45" s="7">
        <f>IF(COUNTIF('Iteration 3 - FFF'!A:A, A45) &gt; 0, 1, 0)</f>
        <v>0</v>
      </c>
      <c r="N45" s="7">
        <f>IF(COUNTIF('Iteration 3 - FFB'!A:A, A45) &gt; 0, 1, 0)</f>
        <v>0</v>
      </c>
      <c r="O45" s="7">
        <f>IF(COUNTIF('Iteration 3 - FBF'!A:A, A45) &gt; 0, 1, 0)</f>
        <v>0</v>
      </c>
      <c r="P45" s="7">
        <f>IF(COUNTIF('Iteration 3 - FBB'!A:A, A45) &gt; 0, 1, 0)</f>
        <v>0</v>
      </c>
      <c r="Q45" s="7">
        <f>IF(COUNTIF('Iteration 3 - BBB'!A:A, A45) &gt; 0, 1, 0)</f>
        <v>0</v>
      </c>
      <c r="R45" s="7">
        <f>IF(COUNTIF('Iteration 3 - BBF'!A:A, A45) &gt; 0, 1, 0)</f>
        <v>0</v>
      </c>
      <c r="S45" s="7">
        <f>IF(COUNTIF('Iteration 3 - BFF'!A:A, A45) &gt; 0, 1, 0)</f>
        <v>0</v>
      </c>
      <c r="T45" s="7">
        <f>IF(COUNTIF('Iteration 3 - BFB'!A:A, A45) &gt; 0, 1, 0)</f>
        <v>0</v>
      </c>
      <c r="U45" s="7">
        <f>IF(COUNTIF('Iteration 4 - FFBB'!A:A, A45) &gt; 0, 1, 0)</f>
        <v>0</v>
      </c>
      <c r="V45" s="7">
        <f>IF(COUNTIF('Iteration 4 - FFBF'!A:A, A45) &gt; 0, 1, 0)</f>
        <v>0</v>
      </c>
      <c r="W45" s="7">
        <f>IF(COUNTIF('Iteration 4 - FBBB'!A:A, A45) &gt; 0, 1, 0)</f>
        <v>0</v>
      </c>
      <c r="X45" s="7">
        <f>IF(COUNTIF('Iteration 4 - FBBF'!A:A, A45) &gt; 0, 1, 0)</f>
        <v>0</v>
      </c>
      <c r="Y45" s="7"/>
      <c r="Z45" s="7"/>
      <c r="AA45" s="7"/>
      <c r="AB45" s="7"/>
      <c r="AC45" s="7"/>
      <c r="AD45" s="7">
        <v>1</v>
      </c>
    </row>
    <row r="47" spans="1:30" x14ac:dyDescent="0.25">
      <c r="A47" s="13">
        <f>COUNT(E2:E45)-SUM(E2:E45)-SUM(F2:F45)-SUM(G2:G45)-SUM(H2:H45)-SUM(I2:I45)-SUM(J2:J45)-SUM(K2:K45)-SUM(L2:L45)-SUM(M2:M45)-SUM(N2:N45)-SUM(O2:O45)-SUM(P2:P45)-SUM(Q2:Q45)-SUM(R2:R45)-SUM(S2:S45)-SUM(T2:T45)-SUM(U2:U45)-SUM(V2:V45)-SUM(W2:W45)-SUM(X2:X45)</f>
        <v>34</v>
      </c>
      <c r="B47" s="13" t="s">
        <v>7989</v>
      </c>
    </row>
  </sheetData>
  <sortState xmlns:xlrd2="http://schemas.microsoft.com/office/spreadsheetml/2017/richdata2" ref="A2:AE45">
    <sortCondition descending="1" sortBy="cellColor" ref="AD2:AD45" dxfId="3"/>
  </sortState>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DAB27-D810-4CF5-83D2-B96CF91A5738}">
  <dimension ref="A1:AF37"/>
  <sheetViews>
    <sheetView workbookViewId="0">
      <pane ySplit="1" topLeftCell="A2" activePane="bottomLeft" state="frozen"/>
      <selection pane="bottomLeft" activeCell="AE26" sqref="AE26:AE35"/>
    </sheetView>
  </sheetViews>
  <sheetFormatPr defaultRowHeight="15" x14ac:dyDescent="0.25"/>
  <cols>
    <col min="1" max="1" width="35.7109375" customWidth="1"/>
    <col min="2" max="2" width="12.140625" customWidth="1"/>
    <col min="4" max="4" width="32.42578125" customWidth="1"/>
    <col min="5" max="5" width="3.28515625" customWidth="1"/>
    <col min="6" max="7" width="3.5703125" customWidth="1"/>
    <col min="8" max="8" width="3.85546875" customWidth="1"/>
    <col min="9" max="12" width="4.7109375" customWidth="1"/>
    <col min="13" max="13" width="5.42578125" customWidth="1"/>
    <col min="14" max="15" width="5.85546875" customWidth="1"/>
    <col min="16" max="16" width="5.42578125" customWidth="1"/>
    <col min="17" max="17" width="5.5703125" customWidth="1"/>
    <col min="18" max="20" width="5.7109375" customWidth="1"/>
    <col min="21" max="21" width="6.5703125" customWidth="1"/>
    <col min="22" max="22" width="6.28515625" customWidth="1"/>
    <col min="23" max="24" width="6.5703125" customWidth="1"/>
    <col min="25" max="25" width="6.42578125" customWidth="1"/>
    <col min="26" max="31" width="4.7109375" customWidth="1"/>
    <col min="32" max="32" width="4.140625" customWidth="1"/>
  </cols>
  <sheetData>
    <row r="1" spans="1:32" x14ac:dyDescent="0.25">
      <c r="A1" s="1" t="s">
        <v>1</v>
      </c>
      <c r="B1" s="1" t="s">
        <v>2</v>
      </c>
      <c r="C1" s="1" t="s">
        <v>3</v>
      </c>
      <c r="D1" s="1" t="s">
        <v>4</v>
      </c>
      <c r="E1" s="1" t="s">
        <v>8083</v>
      </c>
      <c r="F1" s="1" t="s">
        <v>8084</v>
      </c>
      <c r="G1" s="1" t="s">
        <v>8085</v>
      </c>
      <c r="H1" s="1" t="s">
        <v>8087</v>
      </c>
      <c r="I1" s="1" t="s">
        <v>8088</v>
      </c>
      <c r="J1" s="1" t="s">
        <v>8089</v>
      </c>
      <c r="K1" s="1" t="s">
        <v>8090</v>
      </c>
      <c r="L1" s="1" t="s">
        <v>8123</v>
      </c>
      <c r="M1" s="1" t="s">
        <v>8124</v>
      </c>
      <c r="N1" s="1" t="s">
        <v>8724</v>
      </c>
      <c r="O1" s="1" t="s">
        <v>8725</v>
      </c>
      <c r="P1" s="1" t="s">
        <v>8726</v>
      </c>
      <c r="Q1" s="1" t="s">
        <v>8727</v>
      </c>
      <c r="R1" s="1" t="s">
        <v>11451</v>
      </c>
      <c r="S1" s="1" t="s">
        <v>11450</v>
      </c>
      <c r="T1" s="1" t="s">
        <v>11915</v>
      </c>
      <c r="U1" s="1" t="s">
        <v>11916</v>
      </c>
      <c r="V1" s="1" t="s">
        <v>11917</v>
      </c>
      <c r="W1" s="1" t="s">
        <v>11919</v>
      </c>
      <c r="X1" s="1" t="s">
        <v>11918</v>
      </c>
      <c r="Y1" s="1" t="s">
        <v>11920</v>
      </c>
      <c r="Z1" s="1" t="s">
        <v>4555</v>
      </c>
      <c r="AA1" s="1" t="s">
        <v>4556</v>
      </c>
      <c r="AB1" s="1" t="s">
        <v>4557</v>
      </c>
      <c r="AC1" s="1" t="s">
        <v>4558</v>
      </c>
      <c r="AD1" s="1" t="s">
        <v>4559</v>
      </c>
      <c r="AE1" s="1" t="s">
        <v>4554</v>
      </c>
      <c r="AF1" s="1" t="s">
        <v>4560</v>
      </c>
    </row>
    <row r="2" spans="1:32" x14ac:dyDescent="0.25">
      <c r="A2" s="7" t="s">
        <v>11185</v>
      </c>
      <c r="B2" s="7" t="s">
        <v>13258</v>
      </c>
      <c r="C2" s="7">
        <v>2024</v>
      </c>
      <c r="D2" s="7" t="s">
        <v>138</v>
      </c>
      <c r="E2" s="7">
        <f t="shared" ref="E2:E35" si="0">--(ROW(A2)&lt;&gt;MATCH(A2,$A:$A,0))</f>
        <v>0</v>
      </c>
      <c r="F2" s="7">
        <f>IF(COUNTIF('Start Set'!A:A, A2) &gt; 0, 1, 0)</f>
        <v>0</v>
      </c>
      <c r="G2" s="7">
        <f>IF(COUNTIF('Iteration 1 - Forward'!A:A, A2) &gt; 0, 1, 0)</f>
        <v>0</v>
      </c>
      <c r="H2" s="7">
        <f>IF(COUNTIF('Iteration 1 - Backward'!A:A, A2) &gt; 0, 1, 0)</f>
        <v>0</v>
      </c>
      <c r="I2" s="7">
        <f>IF(COUNTIF('Iteration 2 - Forward-Forward'!A:A, A2) &gt; 0, 1, 0)</f>
        <v>0</v>
      </c>
      <c r="J2" s="7">
        <f>IF(COUNTIF('Iteration 2 - Forward-Backward'!A:A, A2) &gt; 0, 1, 0)</f>
        <v>0</v>
      </c>
      <c r="K2" s="7">
        <f>IF(COUNTIF('Iteration 2 - Backward-Backward'!A:A, A2) &gt; 0, 1, 0)</f>
        <v>0</v>
      </c>
      <c r="L2" s="7">
        <f>IF(COUNTIF('Iteration 2 - Backward-Forward'!A:A, A2) &gt; 0, 1, 0)</f>
        <v>0</v>
      </c>
      <c r="M2" s="7">
        <f>IF(COUNTIF('Iteration 3 - FFF'!A:A, A2) &gt; 0, 1, 0)</f>
        <v>0</v>
      </c>
      <c r="N2" s="7">
        <f>IF(COUNTIF('Iteration 3 - FFB'!A:A, A2) &gt; 0, 1, 0)</f>
        <v>0</v>
      </c>
      <c r="O2" s="7">
        <f>IF(COUNTIF('Iteration 3 - FBF'!A:A, A2) &gt; 0, 1, 0)</f>
        <v>0</v>
      </c>
      <c r="P2" s="7">
        <f>IF(COUNTIF('Iteration 3 - FBB'!A:A, A2) &gt; 0, 1, 0)</f>
        <v>0</v>
      </c>
      <c r="Q2" s="7">
        <f>IF(COUNTIF('Iteration 3 - BBB'!A:A, A2) &gt; 0, 1, 0)</f>
        <v>0</v>
      </c>
      <c r="R2" s="7">
        <f>IF(COUNTIF('Iteration 3 - BBF'!A:A, A2) &gt; 0, 1, 0)</f>
        <v>1</v>
      </c>
      <c r="S2">
        <f>IF(COUNTIF('Iteration 3 - BFF'!A:A, A2) &gt; 0, 1, 0)</f>
        <v>0</v>
      </c>
      <c r="T2">
        <f>IF(COUNTIF('Iteration 3 - BFB'!A:A, A2) &gt; 0, 1, 0)</f>
        <v>0</v>
      </c>
      <c r="U2">
        <f>IF(COUNTIF('Iteration 4 - FFBB'!A:A, A2) &gt; 0, 1, 0)</f>
        <v>0</v>
      </c>
      <c r="V2">
        <f>IF(COUNTIF('Iteration 4 - FFBF'!A:A, A2) &gt; 0, 1, 0)</f>
        <v>0</v>
      </c>
      <c r="W2">
        <f>IF(COUNTIF('Iteration 4 - FBBB'!A:A, A2) &gt; 0, 1, 0)</f>
        <v>0</v>
      </c>
      <c r="X2">
        <f>IF(COUNTIF('Iteration 4 - FBBF'!A:A, A2) &gt; 0, 1, 0)</f>
        <v>0</v>
      </c>
      <c r="Y2">
        <f>IF(COUNTIF('Iteration 4 - BBFB'!A:A, A2) &gt; 0, 1, 0)</f>
        <v>0</v>
      </c>
    </row>
    <row r="3" spans="1:32" x14ac:dyDescent="0.25">
      <c r="A3" s="7" t="s">
        <v>13259</v>
      </c>
      <c r="B3" s="7" t="s">
        <v>13260</v>
      </c>
      <c r="C3" s="7">
        <v>2024</v>
      </c>
      <c r="D3" s="7" t="s">
        <v>233</v>
      </c>
      <c r="E3" s="7">
        <f t="shared" si="0"/>
        <v>0</v>
      </c>
      <c r="F3" s="7">
        <f>IF(COUNTIF('Start Set'!A:A, A3) &gt; 0, 1, 0)</f>
        <v>0</v>
      </c>
      <c r="G3" s="7">
        <f>IF(COUNTIF('Iteration 1 - Forward'!A:A, A3) &gt; 0, 1, 0)</f>
        <v>0</v>
      </c>
      <c r="H3" s="7">
        <f>IF(COUNTIF('Iteration 1 - Backward'!A:A, A3) &gt; 0, 1, 0)</f>
        <v>0</v>
      </c>
      <c r="I3" s="7">
        <f>IF(COUNTIF('Iteration 2 - Forward-Forward'!A:A, A3) &gt; 0, 1, 0)</f>
        <v>0</v>
      </c>
      <c r="J3" s="7">
        <f>IF(COUNTIF('Iteration 2 - Forward-Backward'!A:A, A3) &gt; 0, 1, 0)</f>
        <v>0</v>
      </c>
      <c r="K3" s="7">
        <f>IF(COUNTIF('Iteration 2 - Backward-Backward'!A:A, A3) &gt; 0, 1, 0)</f>
        <v>0</v>
      </c>
      <c r="L3" s="7">
        <f>IF(COUNTIF('Iteration 2 - Backward-Forward'!A:A, A3) &gt; 0, 1, 0)</f>
        <v>0</v>
      </c>
      <c r="M3" s="7">
        <f>IF(COUNTIF('Iteration 3 - FFF'!A:A, A3) &gt; 0, 1, 0)</f>
        <v>0</v>
      </c>
      <c r="N3" s="7">
        <f>IF(COUNTIF('Iteration 3 - FFB'!A:A, A3) &gt; 0, 1, 0)</f>
        <v>0</v>
      </c>
      <c r="O3" s="7">
        <f>IF(COUNTIF('Iteration 3 - FBF'!A:A, A3) &gt; 0, 1, 0)</f>
        <v>0</v>
      </c>
      <c r="P3" s="7">
        <f>IF(COUNTIF('Iteration 3 - FBB'!A:A, A3) &gt; 0, 1, 0)</f>
        <v>0</v>
      </c>
      <c r="Q3" s="7">
        <f>IF(COUNTIF('Iteration 3 - BBB'!A:A, A3) &gt; 0, 1, 0)</f>
        <v>0</v>
      </c>
      <c r="R3" s="7">
        <f>IF(COUNTIF('Iteration 3 - BBF'!A:A, A3) &gt; 0, 1, 0)</f>
        <v>0</v>
      </c>
      <c r="S3" s="7">
        <f>IF(COUNTIF('Iteration 3 - BFF'!A:A, A3) &gt; 0, 1, 0)</f>
        <v>0</v>
      </c>
      <c r="T3" s="7">
        <f>IF(COUNTIF('Iteration 3 - BFB'!A:A, A3) &gt; 0, 1, 0)</f>
        <v>0</v>
      </c>
      <c r="U3" s="7">
        <f>IF(COUNTIF('Iteration 4 - FFBB'!A:A, A3) &gt; 0, 1, 0)</f>
        <v>0</v>
      </c>
      <c r="V3" s="7">
        <f>IF(COUNTIF('Iteration 4 - FFBF'!A:A, A3) &gt; 0, 1, 0)</f>
        <v>0</v>
      </c>
      <c r="W3" s="7">
        <f>IF(COUNTIF('Iteration 4 - FBBB'!A:A, A3) &gt; 0, 1, 0)</f>
        <v>0</v>
      </c>
      <c r="X3" s="7">
        <f>IF(COUNTIF('Iteration 4 - FBBF'!A:A, A3) &gt; 0, 1, 0)</f>
        <v>0</v>
      </c>
      <c r="Y3" s="7">
        <f>IF(COUNTIF('Iteration 4 - BBFB'!A:A, A3) &gt; 0, 1, 0)</f>
        <v>0</v>
      </c>
      <c r="Z3" s="7"/>
      <c r="AA3" s="7">
        <v>1</v>
      </c>
    </row>
    <row r="4" spans="1:32" x14ac:dyDescent="0.25">
      <c r="A4" s="7" t="s">
        <v>13261</v>
      </c>
      <c r="B4" s="7" t="s">
        <v>13262</v>
      </c>
      <c r="C4" s="7">
        <v>2024</v>
      </c>
      <c r="D4" s="7" t="s">
        <v>13326</v>
      </c>
      <c r="E4" s="7">
        <f t="shared" si="0"/>
        <v>0</v>
      </c>
      <c r="F4" s="7">
        <f>IF(COUNTIF('Start Set'!A:A, A4) &gt; 0, 1, 0)</f>
        <v>0</v>
      </c>
      <c r="G4" s="7">
        <f>IF(COUNTIF('Iteration 1 - Forward'!A:A, A4) &gt; 0, 1, 0)</f>
        <v>0</v>
      </c>
      <c r="H4" s="7">
        <f>IF(COUNTIF('Iteration 1 - Backward'!A:A, A4) &gt; 0, 1, 0)</f>
        <v>0</v>
      </c>
      <c r="I4" s="7">
        <f>IF(COUNTIF('Iteration 2 - Forward-Forward'!A:A, A4) &gt; 0, 1, 0)</f>
        <v>0</v>
      </c>
      <c r="J4" s="7">
        <f>IF(COUNTIF('Iteration 2 - Forward-Backward'!A:A, A4) &gt; 0, 1, 0)</f>
        <v>0</v>
      </c>
      <c r="K4" s="7">
        <f>IF(COUNTIF('Iteration 2 - Backward-Backward'!A:A, A4) &gt; 0, 1, 0)</f>
        <v>0</v>
      </c>
      <c r="L4" s="7">
        <f>IF(COUNTIF('Iteration 2 - Backward-Forward'!A:A, A4) &gt; 0, 1, 0)</f>
        <v>0</v>
      </c>
      <c r="M4" s="7">
        <f>IF(COUNTIF('Iteration 3 - FFF'!A:A, A4) &gt; 0, 1, 0)</f>
        <v>0</v>
      </c>
      <c r="N4" s="7">
        <f>IF(COUNTIF('Iteration 3 - FFB'!A:A, A4) &gt; 0, 1, 0)</f>
        <v>0</v>
      </c>
      <c r="O4" s="7">
        <f>IF(COUNTIF('Iteration 3 - FBF'!A:A, A4) &gt; 0, 1, 0)</f>
        <v>0</v>
      </c>
      <c r="P4" s="7">
        <f>IF(COUNTIF('Iteration 3 - FBB'!A:A, A4) &gt; 0, 1, 0)</f>
        <v>0</v>
      </c>
      <c r="Q4" s="7">
        <f>IF(COUNTIF('Iteration 3 - BBB'!A:A, A4) &gt; 0, 1, 0)</f>
        <v>0</v>
      </c>
      <c r="R4" s="7">
        <f>IF(COUNTIF('Iteration 3 - BBF'!A:A, A4) &gt; 0, 1, 0)</f>
        <v>0</v>
      </c>
      <c r="S4" s="7">
        <f>IF(COUNTIF('Iteration 3 - BFF'!A:A, A4) &gt; 0, 1, 0)</f>
        <v>0</v>
      </c>
      <c r="T4" s="7">
        <f>IF(COUNTIF('Iteration 3 - BFB'!A:A, A4) &gt; 0, 1, 0)</f>
        <v>0</v>
      </c>
      <c r="U4" s="7">
        <f>IF(COUNTIF('Iteration 4 - FFBB'!A:A, A4) &gt; 0, 1, 0)</f>
        <v>0</v>
      </c>
      <c r="V4" s="7">
        <f>IF(COUNTIF('Iteration 4 - FFBF'!A:A, A4) &gt; 0, 1, 0)</f>
        <v>0</v>
      </c>
      <c r="W4" s="7">
        <f>IF(COUNTIF('Iteration 4 - FBBB'!A:A, A4) &gt; 0, 1, 0)</f>
        <v>0</v>
      </c>
      <c r="X4" s="7">
        <f>IF(COUNTIF('Iteration 4 - FBBF'!A:A, A4) &gt; 0, 1, 0)</f>
        <v>0</v>
      </c>
      <c r="Y4" s="7">
        <f>IF(COUNTIF('Iteration 4 - BBFB'!A:A, A4) &gt; 0, 1, 0)</f>
        <v>0</v>
      </c>
      <c r="Z4" s="7"/>
      <c r="AA4" s="7">
        <v>1</v>
      </c>
    </row>
    <row r="5" spans="1:32" x14ac:dyDescent="0.25">
      <c r="A5" s="7" t="s">
        <v>11316</v>
      </c>
      <c r="B5" s="7" t="s">
        <v>13291</v>
      </c>
      <c r="C5" s="7">
        <v>2024</v>
      </c>
      <c r="D5" s="7" t="s">
        <v>13292</v>
      </c>
      <c r="E5" s="7">
        <f t="shared" si="0"/>
        <v>0</v>
      </c>
      <c r="F5" s="7">
        <f>IF(COUNTIF('Start Set'!A:A, A5) &gt; 0, 1, 0)</f>
        <v>0</v>
      </c>
      <c r="G5" s="7">
        <f>IF(COUNTIF('Iteration 1 - Forward'!A:A, A5) &gt; 0, 1, 0)</f>
        <v>0</v>
      </c>
      <c r="H5" s="7">
        <f>IF(COUNTIF('Iteration 1 - Backward'!A:A, A5) &gt; 0, 1, 0)</f>
        <v>0</v>
      </c>
      <c r="I5" s="7">
        <f>IF(COUNTIF('Iteration 2 - Forward-Forward'!A:A, A5) &gt; 0, 1, 0)</f>
        <v>0</v>
      </c>
      <c r="J5" s="7">
        <f>IF(COUNTIF('Iteration 2 - Forward-Backward'!A:A, A5) &gt; 0, 1, 0)</f>
        <v>0</v>
      </c>
      <c r="K5" s="7">
        <f>IF(COUNTIF('Iteration 2 - Backward-Backward'!A:A, A5) &gt; 0, 1, 0)</f>
        <v>0</v>
      </c>
      <c r="L5" s="7">
        <f>IF(COUNTIF('Iteration 2 - Backward-Forward'!A:A, A5) &gt; 0, 1, 0)</f>
        <v>0</v>
      </c>
      <c r="M5" s="7">
        <f>IF(COUNTIF('Iteration 3 - FFF'!A:A, A5) &gt; 0, 1, 0)</f>
        <v>0</v>
      </c>
      <c r="N5" s="7">
        <f>IF(COUNTIF('Iteration 3 - FFB'!A:A, A5) &gt; 0, 1, 0)</f>
        <v>0</v>
      </c>
      <c r="O5" s="7">
        <f>IF(COUNTIF('Iteration 3 - FBF'!A:A, A5) &gt; 0, 1, 0)</f>
        <v>0</v>
      </c>
      <c r="P5" s="7">
        <f>IF(COUNTIF('Iteration 3 - FBB'!A:A, A5) &gt; 0, 1, 0)</f>
        <v>0</v>
      </c>
      <c r="Q5" s="7">
        <f>IF(COUNTIF('Iteration 3 - BBB'!A:A, A5) &gt; 0, 1, 0)</f>
        <v>0</v>
      </c>
      <c r="R5" s="7">
        <f>IF(COUNTIF('Iteration 3 - BBF'!A:A, A5) &gt; 0, 1, 0)</f>
        <v>1</v>
      </c>
      <c r="S5" s="7">
        <f>IF(COUNTIF('Iteration 3 - BFF'!A:A, A5) &gt; 0, 1, 0)</f>
        <v>0</v>
      </c>
      <c r="T5" s="7">
        <f>IF(COUNTIF('Iteration 3 - BFB'!A:A, A5) &gt; 0, 1, 0)</f>
        <v>0</v>
      </c>
      <c r="U5" s="7">
        <f>IF(COUNTIF('Iteration 4 - FFBB'!A:A, A5) &gt; 0, 1, 0)</f>
        <v>0</v>
      </c>
      <c r="V5" s="7">
        <f>IF(COUNTIF('Iteration 4 - FFBF'!A:A, A5) &gt; 0, 1, 0)</f>
        <v>0</v>
      </c>
      <c r="W5" s="7">
        <f>IF(COUNTIF('Iteration 4 - FBBB'!A:A, A5) &gt; 0, 1, 0)</f>
        <v>0</v>
      </c>
      <c r="X5" s="7">
        <f>IF(COUNTIF('Iteration 4 - FBBF'!A:A, A5) &gt; 0, 1, 0)</f>
        <v>0</v>
      </c>
      <c r="Y5" s="7">
        <f>IF(COUNTIF('Iteration 4 - BBFB'!A:A, A5) &gt; 0, 1, 0)</f>
        <v>0</v>
      </c>
      <c r="Z5" s="7"/>
      <c r="AA5" s="7">
        <v>1</v>
      </c>
    </row>
    <row r="6" spans="1:32" x14ac:dyDescent="0.25">
      <c r="A6" s="7" t="s">
        <v>13306</v>
      </c>
      <c r="B6" s="7" t="s">
        <v>13307</v>
      </c>
      <c r="C6" s="7">
        <v>2024</v>
      </c>
      <c r="D6" s="7" t="s">
        <v>138</v>
      </c>
      <c r="E6" s="7">
        <f t="shared" si="0"/>
        <v>1</v>
      </c>
      <c r="F6" s="7">
        <f>IF(COUNTIF('Start Set'!A:A, A6) &gt; 0, 1, 0)</f>
        <v>0</v>
      </c>
      <c r="G6" s="7">
        <f>IF(COUNTIF('Iteration 1 - Forward'!A:A, A6) &gt; 0, 1, 0)</f>
        <v>0</v>
      </c>
      <c r="H6" s="7">
        <f>IF(COUNTIF('Iteration 1 - Backward'!A:A, A6) &gt; 0, 1, 0)</f>
        <v>0</v>
      </c>
      <c r="I6" s="7">
        <f>IF(COUNTIF('Iteration 2 - Forward-Forward'!A:A, A6) &gt; 0, 1, 0)</f>
        <v>0</v>
      </c>
      <c r="J6" s="7">
        <f>IF(COUNTIF('Iteration 2 - Forward-Backward'!A:A, A6) &gt; 0, 1, 0)</f>
        <v>0</v>
      </c>
      <c r="K6" s="7">
        <f>IF(COUNTIF('Iteration 2 - Backward-Backward'!A:A, A6) &gt; 0, 1, 0)</f>
        <v>0</v>
      </c>
      <c r="L6" s="7">
        <f>IF(COUNTIF('Iteration 2 - Backward-Forward'!A:A, A6) &gt; 0, 1, 0)</f>
        <v>0</v>
      </c>
      <c r="M6" s="7">
        <f>IF(COUNTIF('Iteration 3 - FFF'!A:A, A6) &gt; 0, 1, 0)</f>
        <v>0</v>
      </c>
      <c r="N6" s="7">
        <f>IF(COUNTIF('Iteration 3 - FFB'!A:A, A6) &gt; 0, 1, 0)</f>
        <v>0</v>
      </c>
      <c r="O6" s="7">
        <f>IF(COUNTIF('Iteration 3 - FBF'!A:A, A6) &gt; 0, 1, 0)</f>
        <v>0</v>
      </c>
      <c r="P6" s="7">
        <f>IF(COUNTIF('Iteration 3 - FBB'!A:A, A6) &gt; 0, 1, 0)</f>
        <v>0</v>
      </c>
      <c r="Q6" s="7">
        <f>IF(COUNTIF('Iteration 3 - BBB'!A:A, A6) &gt; 0, 1, 0)</f>
        <v>0</v>
      </c>
      <c r="R6" s="7">
        <f>IF(COUNTIF('Iteration 3 - BBF'!A:A, A6) &gt; 0, 1, 0)</f>
        <v>1</v>
      </c>
      <c r="S6">
        <f>IF(COUNTIF('Iteration 3 - BFF'!A:A, A6) &gt; 0, 1, 0)</f>
        <v>0</v>
      </c>
      <c r="T6">
        <f>IF(COUNTIF('Iteration 3 - BFB'!A:A, A6) &gt; 0, 1, 0)</f>
        <v>0</v>
      </c>
      <c r="U6">
        <f>IF(COUNTIF('Iteration 4 - FFBB'!A:A, A6) &gt; 0, 1, 0)</f>
        <v>0</v>
      </c>
      <c r="V6">
        <f>IF(COUNTIF('Iteration 4 - FFBF'!A:A, A6) &gt; 0, 1, 0)</f>
        <v>0</v>
      </c>
      <c r="W6">
        <f>IF(COUNTIF('Iteration 4 - FBBB'!A:A, A6) &gt; 0, 1, 0)</f>
        <v>0</v>
      </c>
      <c r="X6">
        <f>IF(COUNTIF('Iteration 4 - FBBF'!A:A, A6) &gt; 0, 1, 0)</f>
        <v>0</v>
      </c>
      <c r="Y6">
        <f>IF(COUNTIF('Iteration 4 - BBFB'!A:A, A6) &gt; 0, 1, 0)</f>
        <v>0</v>
      </c>
    </row>
    <row r="7" spans="1:32" x14ac:dyDescent="0.25">
      <c r="A7" s="7" t="s">
        <v>13311</v>
      </c>
      <c r="B7" s="7" t="s">
        <v>13312</v>
      </c>
      <c r="C7" s="7">
        <v>2024</v>
      </c>
      <c r="D7" s="27" t="s">
        <v>13319</v>
      </c>
      <c r="E7" s="7">
        <f t="shared" si="0"/>
        <v>0</v>
      </c>
      <c r="F7" s="7">
        <f>IF(COUNTIF('Start Set'!A:A, A7) &gt; 0, 1, 0)</f>
        <v>0</v>
      </c>
      <c r="G7" s="7">
        <f>IF(COUNTIF('Iteration 1 - Forward'!A:A, A7) &gt; 0, 1, 0)</f>
        <v>0</v>
      </c>
      <c r="H7" s="7">
        <f>IF(COUNTIF('Iteration 1 - Backward'!A:A, A7) &gt; 0, 1, 0)</f>
        <v>0</v>
      </c>
      <c r="I7" s="7">
        <f>IF(COUNTIF('Iteration 2 - Forward-Forward'!A:A, A7) &gt; 0, 1, 0)</f>
        <v>0</v>
      </c>
      <c r="J7" s="7">
        <f>IF(COUNTIF('Iteration 2 - Forward-Backward'!A:A, A7) &gt; 0, 1, 0)</f>
        <v>0</v>
      </c>
      <c r="K7" s="7">
        <f>IF(COUNTIF('Iteration 2 - Backward-Backward'!A:A, A7) &gt; 0, 1, 0)</f>
        <v>0</v>
      </c>
      <c r="L7" s="7">
        <f>IF(COUNTIF('Iteration 2 - Backward-Forward'!A:A, A7) &gt; 0, 1, 0)</f>
        <v>0</v>
      </c>
      <c r="M7" s="7">
        <f>IF(COUNTIF('Iteration 3 - FFF'!A:A, A7) &gt; 0, 1, 0)</f>
        <v>0</v>
      </c>
      <c r="N7" s="7">
        <f>IF(COUNTIF('Iteration 3 - FFB'!A:A, A7) &gt; 0, 1, 0)</f>
        <v>0</v>
      </c>
      <c r="O7" s="7">
        <f>IF(COUNTIF('Iteration 3 - FBF'!A:A, A7) &gt; 0, 1, 0)</f>
        <v>0</v>
      </c>
      <c r="P7" s="7">
        <f>IF(COUNTIF('Iteration 3 - FBB'!A:A, A7) &gt; 0, 1, 0)</f>
        <v>0</v>
      </c>
      <c r="Q7" s="7">
        <f>IF(COUNTIF('Iteration 3 - BBB'!A:A, A7) &gt; 0, 1, 0)</f>
        <v>0</v>
      </c>
      <c r="R7" s="7">
        <f>IF(COUNTIF('Iteration 3 - BBF'!A:A, A7) &gt; 0, 1, 0)</f>
        <v>0</v>
      </c>
      <c r="S7" s="7">
        <f>IF(COUNTIF('Iteration 3 - BFF'!A:A, A7) &gt; 0, 1, 0)</f>
        <v>0</v>
      </c>
      <c r="T7" s="7">
        <f>IF(COUNTIF('Iteration 3 - BFB'!A:A, A7) &gt; 0, 1, 0)</f>
        <v>0</v>
      </c>
      <c r="U7" s="7">
        <f>IF(COUNTIF('Iteration 4 - FFBB'!A:A, A7) &gt; 0, 1, 0)</f>
        <v>0</v>
      </c>
      <c r="V7" s="7">
        <f>IF(COUNTIF('Iteration 4 - FFBF'!A:A, A7) &gt; 0, 1, 0)</f>
        <v>0</v>
      </c>
      <c r="W7" s="7">
        <f>IF(COUNTIF('Iteration 4 - FBBB'!A:A, A7) &gt; 0, 1, 0)</f>
        <v>0</v>
      </c>
      <c r="X7" s="7">
        <f>IF(COUNTIF('Iteration 4 - FBBF'!A:A, A7) &gt; 0, 1, 0)</f>
        <v>0</v>
      </c>
      <c r="Y7" s="7">
        <f>IF(COUNTIF('Iteration 4 - BBFB'!A:A, A7) &gt; 0, 1, 0)</f>
        <v>0</v>
      </c>
      <c r="Z7" s="7"/>
      <c r="AA7" s="7">
        <v>1</v>
      </c>
    </row>
    <row r="8" spans="1:32" x14ac:dyDescent="0.25">
      <c r="A8" s="7" t="s">
        <v>13313</v>
      </c>
      <c r="B8" s="7" t="s">
        <v>13314</v>
      </c>
      <c r="C8" s="7">
        <v>2024</v>
      </c>
      <c r="D8" s="7" t="s">
        <v>13315</v>
      </c>
      <c r="E8" s="7">
        <f t="shared" si="0"/>
        <v>0</v>
      </c>
      <c r="F8" s="7">
        <f>IF(COUNTIF('Start Set'!A:A, A8) &gt; 0, 1, 0)</f>
        <v>0</v>
      </c>
      <c r="G8" s="7">
        <f>IF(COUNTIF('Iteration 1 - Forward'!A:A, A8) &gt; 0, 1, 0)</f>
        <v>0</v>
      </c>
      <c r="H8" s="7">
        <f>IF(COUNTIF('Iteration 1 - Backward'!A:A, A8) &gt; 0, 1, 0)</f>
        <v>0</v>
      </c>
      <c r="I8" s="7">
        <f>IF(COUNTIF('Iteration 2 - Forward-Forward'!A:A, A8) &gt; 0, 1, 0)</f>
        <v>0</v>
      </c>
      <c r="J8" s="7">
        <f>IF(COUNTIF('Iteration 2 - Forward-Backward'!A:A, A8) &gt; 0, 1, 0)</f>
        <v>0</v>
      </c>
      <c r="K8" s="7">
        <f>IF(COUNTIF('Iteration 2 - Backward-Backward'!A:A, A8) &gt; 0, 1, 0)</f>
        <v>0</v>
      </c>
      <c r="L8" s="7">
        <f>IF(COUNTIF('Iteration 2 - Backward-Forward'!A:A, A8) &gt; 0, 1, 0)</f>
        <v>0</v>
      </c>
      <c r="M8" s="7">
        <f>IF(COUNTIF('Iteration 3 - FFF'!A:A, A8) &gt; 0, 1, 0)</f>
        <v>0</v>
      </c>
      <c r="N8" s="7">
        <f>IF(COUNTIF('Iteration 3 - FFB'!A:A, A8) &gt; 0, 1, 0)</f>
        <v>0</v>
      </c>
      <c r="O8" s="7">
        <f>IF(COUNTIF('Iteration 3 - FBF'!A:A, A8) &gt; 0, 1, 0)</f>
        <v>0</v>
      </c>
      <c r="P8" s="7">
        <f>IF(COUNTIF('Iteration 3 - FBB'!A:A, A8) &gt; 0, 1, 0)</f>
        <v>0</v>
      </c>
      <c r="Q8" s="7">
        <f>IF(COUNTIF('Iteration 3 - BBB'!A:A, A8) &gt; 0, 1, 0)</f>
        <v>0</v>
      </c>
      <c r="R8" s="7">
        <f>IF(COUNTIF('Iteration 3 - BBF'!A:A, A8) &gt; 0, 1, 0)</f>
        <v>0</v>
      </c>
      <c r="S8" s="7">
        <f>IF(COUNTIF('Iteration 3 - BFF'!A:A, A8) &gt; 0, 1, 0)</f>
        <v>0</v>
      </c>
      <c r="T8" s="7">
        <f>IF(COUNTIF('Iteration 3 - BFB'!A:A, A8) &gt; 0, 1, 0)</f>
        <v>0</v>
      </c>
      <c r="U8" s="7">
        <f>IF(COUNTIF('Iteration 4 - FFBB'!A:A, A8) &gt; 0, 1, 0)</f>
        <v>0</v>
      </c>
      <c r="V8" s="7">
        <f>IF(COUNTIF('Iteration 4 - FFBF'!A:A, A8) &gt; 0, 1, 0)</f>
        <v>0</v>
      </c>
      <c r="W8" s="7">
        <f>IF(COUNTIF('Iteration 4 - FBBB'!A:A, A8) &gt; 0, 1, 0)</f>
        <v>0</v>
      </c>
      <c r="X8" s="7">
        <f>IF(COUNTIF('Iteration 4 - FBBF'!A:A, A8) &gt; 0, 1, 0)</f>
        <v>0</v>
      </c>
      <c r="Y8" s="7">
        <f>IF(COUNTIF('Iteration 4 - BBFB'!A:A, A8) &gt; 0, 1, 0)</f>
        <v>0</v>
      </c>
      <c r="Z8" s="7"/>
      <c r="AA8" s="7">
        <v>1</v>
      </c>
      <c r="AB8" s="7"/>
      <c r="AC8" s="7">
        <v>1</v>
      </c>
    </row>
    <row r="9" spans="1:32" x14ac:dyDescent="0.25">
      <c r="A9" s="7" t="s">
        <v>13316</v>
      </c>
      <c r="B9" s="7" t="s">
        <v>13317</v>
      </c>
      <c r="C9" s="7">
        <v>2024</v>
      </c>
      <c r="D9" s="7" t="s">
        <v>13318</v>
      </c>
      <c r="E9" s="7">
        <f t="shared" si="0"/>
        <v>0</v>
      </c>
      <c r="F9" s="7">
        <f>IF(COUNTIF('Start Set'!A:A, A9) &gt; 0, 1, 0)</f>
        <v>0</v>
      </c>
      <c r="G9" s="7">
        <f>IF(COUNTIF('Iteration 1 - Forward'!A:A, A9) &gt; 0, 1, 0)</f>
        <v>0</v>
      </c>
      <c r="H9" s="7">
        <f>IF(COUNTIF('Iteration 1 - Backward'!A:A, A9) &gt; 0, 1, 0)</f>
        <v>0</v>
      </c>
      <c r="I9" s="7">
        <f>IF(COUNTIF('Iteration 2 - Forward-Forward'!A:A, A9) &gt; 0, 1, 0)</f>
        <v>0</v>
      </c>
      <c r="J9" s="7">
        <f>IF(COUNTIF('Iteration 2 - Forward-Backward'!A:A, A9) &gt; 0, 1, 0)</f>
        <v>0</v>
      </c>
      <c r="K9" s="7">
        <f>IF(COUNTIF('Iteration 2 - Backward-Backward'!A:A, A9) &gt; 0, 1, 0)</f>
        <v>0</v>
      </c>
      <c r="L9" s="7">
        <f>IF(COUNTIF('Iteration 2 - Backward-Forward'!A:A, A9) &gt; 0, 1, 0)</f>
        <v>0</v>
      </c>
      <c r="M9" s="7">
        <f>IF(COUNTIF('Iteration 3 - FFF'!A:A, A9) &gt; 0, 1, 0)</f>
        <v>0</v>
      </c>
      <c r="N9" s="7">
        <f>IF(COUNTIF('Iteration 3 - FFB'!A:A, A9) &gt; 0, 1, 0)</f>
        <v>0</v>
      </c>
      <c r="O9" s="7">
        <f>IF(COUNTIF('Iteration 3 - FBF'!A:A, A9) &gt; 0, 1, 0)</f>
        <v>0</v>
      </c>
      <c r="P9" s="7">
        <f>IF(COUNTIF('Iteration 3 - FBB'!A:A, A9) &gt; 0, 1, 0)</f>
        <v>0</v>
      </c>
      <c r="Q9" s="7">
        <f>IF(COUNTIF('Iteration 3 - BBB'!A:A, A9) &gt; 0, 1, 0)</f>
        <v>0</v>
      </c>
      <c r="R9" s="7">
        <f>IF(COUNTIF('Iteration 3 - BBF'!A:A, A9) &gt; 0, 1, 0)</f>
        <v>0</v>
      </c>
      <c r="S9" s="7">
        <f>IF(COUNTIF('Iteration 3 - BFF'!A:A, A9) &gt; 0, 1, 0)</f>
        <v>0</v>
      </c>
      <c r="T9" s="7">
        <f>IF(COUNTIF('Iteration 3 - BFB'!A:A, A9) &gt; 0, 1, 0)</f>
        <v>0</v>
      </c>
      <c r="U9" s="7">
        <f>IF(COUNTIF('Iteration 4 - FFBB'!A:A, A9) &gt; 0, 1, 0)</f>
        <v>0</v>
      </c>
      <c r="V9" s="7">
        <f>IF(COUNTIF('Iteration 4 - FFBF'!A:A, A9) &gt; 0, 1, 0)</f>
        <v>0</v>
      </c>
      <c r="W9" s="7">
        <f>IF(COUNTIF('Iteration 4 - FBBB'!A:A, A9) &gt; 0, 1, 0)</f>
        <v>0</v>
      </c>
      <c r="X9" s="7">
        <f>IF(COUNTIF('Iteration 4 - FBBF'!A:A, A9) &gt; 0, 1, 0)</f>
        <v>0</v>
      </c>
      <c r="Y9" s="7">
        <f>IF(COUNTIF('Iteration 4 - BBFB'!A:A, A9) &gt; 0, 1, 0)</f>
        <v>0</v>
      </c>
      <c r="Z9" s="7"/>
      <c r="AA9" s="7"/>
      <c r="AB9" s="7"/>
      <c r="AC9" s="7">
        <v>1</v>
      </c>
    </row>
    <row r="10" spans="1:32" x14ac:dyDescent="0.25">
      <c r="A10" s="7" t="s">
        <v>10479</v>
      </c>
      <c r="B10" s="7" t="s">
        <v>13267</v>
      </c>
      <c r="C10" s="7">
        <v>2025</v>
      </c>
      <c r="D10" s="7" t="s">
        <v>122</v>
      </c>
      <c r="E10" s="7">
        <f t="shared" si="0"/>
        <v>0</v>
      </c>
      <c r="F10" s="7">
        <f>IF(COUNTIF('Start Set'!A:A, A10) &gt; 0, 1, 0)</f>
        <v>0</v>
      </c>
      <c r="G10" s="7">
        <f>IF(COUNTIF('Iteration 1 - Forward'!A:A, A10) &gt; 0, 1, 0)</f>
        <v>0</v>
      </c>
      <c r="H10" s="7">
        <f>IF(COUNTIF('Iteration 1 - Backward'!A:A, A10) &gt; 0, 1, 0)</f>
        <v>0</v>
      </c>
      <c r="I10" s="7">
        <f>IF(COUNTIF('Iteration 2 - Forward-Forward'!A:A, A10) &gt; 0, 1, 0)</f>
        <v>0</v>
      </c>
      <c r="J10" s="7">
        <f>IF(COUNTIF('Iteration 2 - Forward-Backward'!A:A, A10) &gt; 0, 1, 0)</f>
        <v>0</v>
      </c>
      <c r="K10" s="7">
        <f>IF(COUNTIF('Iteration 2 - Backward-Backward'!A:A, A10) &gt; 0, 1, 0)</f>
        <v>0</v>
      </c>
      <c r="L10" s="7">
        <f>IF(COUNTIF('Iteration 2 - Backward-Forward'!A:A, A10) &gt; 0, 1, 0)</f>
        <v>0</v>
      </c>
      <c r="M10" s="7">
        <f>IF(COUNTIF('Iteration 3 - FFF'!A:A, A10) &gt; 0, 1, 0)</f>
        <v>0</v>
      </c>
      <c r="N10" s="7">
        <f>IF(COUNTIF('Iteration 3 - FFB'!A:A, A10) &gt; 0, 1, 0)</f>
        <v>0</v>
      </c>
      <c r="O10" s="7">
        <f>IF(COUNTIF('Iteration 3 - FBF'!A:A, A10) &gt; 0, 1, 0)</f>
        <v>1</v>
      </c>
      <c r="P10">
        <f>IF(COUNTIF('Iteration 3 - FBB'!A:A, A10) &gt; 0, 1, 0)</f>
        <v>0</v>
      </c>
      <c r="Q10">
        <f>IF(COUNTIF('Iteration 3 - BBB'!A:A, A10) &gt; 0, 1, 0)</f>
        <v>0</v>
      </c>
      <c r="R10">
        <f>IF(COUNTIF('Iteration 3 - BBF'!A:A, A10) &gt; 0, 1, 0)</f>
        <v>0</v>
      </c>
      <c r="S10">
        <f>IF(COUNTIF('Iteration 3 - BFF'!A:A, A10) &gt; 0, 1, 0)</f>
        <v>0</v>
      </c>
      <c r="T10">
        <f>IF(COUNTIF('Iteration 3 - BFB'!A:A, A10) &gt; 0, 1, 0)</f>
        <v>0</v>
      </c>
      <c r="U10">
        <f>IF(COUNTIF('Iteration 4 - FFBB'!A:A, A10) &gt; 0, 1, 0)</f>
        <v>0</v>
      </c>
      <c r="V10">
        <f>IF(COUNTIF('Iteration 4 - FFBF'!A:A, A10) &gt; 0, 1, 0)</f>
        <v>0</v>
      </c>
      <c r="W10">
        <f>IF(COUNTIF('Iteration 4 - FBBB'!A:A, A10) &gt; 0, 1, 0)</f>
        <v>0</v>
      </c>
      <c r="X10">
        <f>IF(COUNTIF('Iteration 4 - FBBF'!A:A, A10) &gt; 0, 1, 0)</f>
        <v>0</v>
      </c>
      <c r="Y10">
        <f>IF(COUNTIF('Iteration 4 - BBFB'!A:A, A10) &gt; 0, 1, 0)</f>
        <v>0</v>
      </c>
    </row>
    <row r="11" spans="1:32" x14ac:dyDescent="0.25">
      <c r="A11" s="7" t="s">
        <v>13285</v>
      </c>
      <c r="B11" s="7" t="s">
        <v>13286</v>
      </c>
      <c r="C11" s="7">
        <v>2025</v>
      </c>
      <c r="D11" s="7" t="s">
        <v>233</v>
      </c>
      <c r="E11" s="7">
        <f t="shared" si="0"/>
        <v>0</v>
      </c>
      <c r="F11" s="7">
        <f>IF(COUNTIF('Start Set'!A:A, A11) &gt; 0, 1, 0)</f>
        <v>0</v>
      </c>
      <c r="G11" s="7">
        <f>IF(COUNTIF('Iteration 1 - Forward'!A:A, A11) &gt; 0, 1, 0)</f>
        <v>0</v>
      </c>
      <c r="H11" s="7">
        <f>IF(COUNTIF('Iteration 1 - Backward'!A:A, A11) &gt; 0, 1, 0)</f>
        <v>0</v>
      </c>
      <c r="I11" s="7">
        <f>IF(COUNTIF('Iteration 2 - Forward-Forward'!A:A, A11) &gt; 0, 1, 0)</f>
        <v>0</v>
      </c>
      <c r="J11" s="7">
        <f>IF(COUNTIF('Iteration 2 - Forward-Backward'!A:A, A11) &gt; 0, 1, 0)</f>
        <v>0</v>
      </c>
      <c r="K11" s="7">
        <f>IF(COUNTIF('Iteration 2 - Backward-Backward'!A:A, A11) &gt; 0, 1, 0)</f>
        <v>0</v>
      </c>
      <c r="L11" s="7">
        <f>IF(COUNTIF('Iteration 2 - Backward-Forward'!A:A, A11) &gt; 0, 1, 0)</f>
        <v>0</v>
      </c>
      <c r="M11" s="7">
        <f>IF(COUNTIF('Iteration 3 - FFF'!A:A, A11) &gt; 0, 1, 0)</f>
        <v>0</v>
      </c>
      <c r="N11" s="7">
        <f>IF(COUNTIF('Iteration 3 - FFB'!A:A, A11) &gt; 0, 1, 0)</f>
        <v>0</v>
      </c>
      <c r="O11" s="7">
        <f>IF(COUNTIF('Iteration 3 - FBF'!A:A, A11) &gt; 0, 1, 0)</f>
        <v>0</v>
      </c>
      <c r="P11" s="7">
        <f>IF(COUNTIF('Iteration 3 - FBB'!A:A, A11) &gt; 0, 1, 0)</f>
        <v>0</v>
      </c>
      <c r="Q11" s="7">
        <f>IF(COUNTIF('Iteration 3 - BBB'!A:A, A11) &gt; 0, 1, 0)</f>
        <v>0</v>
      </c>
      <c r="R11" s="7">
        <f>IF(COUNTIF('Iteration 3 - BBF'!A:A, A11) &gt; 0, 1, 0)</f>
        <v>0</v>
      </c>
      <c r="S11" s="7">
        <f>IF(COUNTIF('Iteration 3 - BFF'!A:A, A11) &gt; 0, 1, 0)</f>
        <v>0</v>
      </c>
      <c r="T11" s="7">
        <f>IF(COUNTIF('Iteration 3 - BFB'!A:A, A11) &gt; 0, 1, 0)</f>
        <v>0</v>
      </c>
      <c r="U11" s="7">
        <f>IF(COUNTIF('Iteration 4 - FFBB'!A:A, A11) &gt; 0, 1, 0)</f>
        <v>0</v>
      </c>
      <c r="V11" s="7">
        <f>IF(COUNTIF('Iteration 4 - FFBF'!A:A, A11) &gt; 0, 1, 0)</f>
        <v>0</v>
      </c>
      <c r="W11" s="7">
        <f>IF(COUNTIF('Iteration 4 - FBBB'!A:A, A11) &gt; 0, 1, 0)</f>
        <v>0</v>
      </c>
      <c r="X11" s="7">
        <f>IF(COUNTIF('Iteration 4 - FBBF'!A:A, A11) &gt; 0, 1, 0)</f>
        <v>0</v>
      </c>
      <c r="Y11" s="7">
        <f>IF(COUNTIF('Iteration 4 - BBFB'!A:A, A11) &gt; 0, 1, 0)</f>
        <v>0</v>
      </c>
      <c r="Z11" s="7"/>
      <c r="AA11" s="7">
        <v>1</v>
      </c>
    </row>
    <row r="12" spans="1:32" x14ac:dyDescent="0.25">
      <c r="A12" s="7" t="s">
        <v>13301</v>
      </c>
      <c r="B12" s="7" t="s">
        <v>13302</v>
      </c>
      <c r="C12" s="7">
        <v>2025</v>
      </c>
      <c r="D12" s="7" t="s">
        <v>13321</v>
      </c>
      <c r="E12" s="7">
        <f t="shared" si="0"/>
        <v>0</v>
      </c>
      <c r="F12" s="7">
        <f>IF(COUNTIF('Start Set'!A:A, A12) &gt; 0, 1, 0)</f>
        <v>0</v>
      </c>
      <c r="G12" s="7">
        <f>IF(COUNTIF('Iteration 1 - Forward'!A:A, A12) &gt; 0, 1, 0)</f>
        <v>0</v>
      </c>
      <c r="H12" s="7">
        <f>IF(COUNTIF('Iteration 1 - Backward'!A:A, A12) &gt; 0, 1, 0)</f>
        <v>0</v>
      </c>
      <c r="I12" s="7">
        <f>IF(COUNTIF('Iteration 2 - Forward-Forward'!A:A, A12) &gt; 0, 1, 0)</f>
        <v>0</v>
      </c>
      <c r="J12" s="7">
        <f>IF(COUNTIF('Iteration 2 - Forward-Backward'!A:A, A12) &gt; 0, 1, 0)</f>
        <v>0</v>
      </c>
      <c r="K12" s="7">
        <f>IF(COUNTIF('Iteration 2 - Backward-Backward'!A:A, A12) &gt; 0, 1, 0)</f>
        <v>0</v>
      </c>
      <c r="L12" s="7">
        <f>IF(COUNTIF('Iteration 2 - Backward-Forward'!A:A, A12) &gt; 0, 1, 0)</f>
        <v>0</v>
      </c>
      <c r="M12" s="7">
        <f>IF(COUNTIF('Iteration 3 - FFF'!A:A, A12) &gt; 0, 1, 0)</f>
        <v>0</v>
      </c>
      <c r="N12" s="7">
        <f>IF(COUNTIF('Iteration 3 - FFB'!A:A, A12) &gt; 0, 1, 0)</f>
        <v>0</v>
      </c>
      <c r="O12" s="7">
        <f>IF(COUNTIF('Iteration 3 - FBF'!A:A, A12) &gt; 0, 1, 0)</f>
        <v>0</v>
      </c>
      <c r="P12" s="7">
        <f>IF(COUNTIF('Iteration 3 - FBB'!A:A, A12) &gt; 0, 1, 0)</f>
        <v>0</v>
      </c>
      <c r="Q12" s="7">
        <f>IF(COUNTIF('Iteration 3 - BBB'!A:A, A12) &gt; 0, 1, 0)</f>
        <v>0</v>
      </c>
      <c r="R12" s="7">
        <f>IF(COUNTIF('Iteration 3 - BBF'!A:A, A12) &gt; 0, 1, 0)</f>
        <v>0</v>
      </c>
      <c r="S12" s="7">
        <f>IF(COUNTIF('Iteration 3 - BFF'!A:A, A12) &gt; 0, 1, 0)</f>
        <v>0</v>
      </c>
      <c r="T12" s="7">
        <f>IF(COUNTIF('Iteration 3 - BFB'!A:A, A12) &gt; 0, 1, 0)</f>
        <v>0</v>
      </c>
      <c r="U12" s="7">
        <f>IF(COUNTIF('Iteration 4 - FFBB'!A:A, A12) &gt; 0, 1, 0)</f>
        <v>0</v>
      </c>
      <c r="V12" s="7">
        <f>IF(COUNTIF('Iteration 4 - FFBF'!A:A, A12) &gt; 0, 1, 0)</f>
        <v>0</v>
      </c>
      <c r="W12" s="7">
        <f>IF(COUNTIF('Iteration 4 - FBBB'!A:A, A12) &gt; 0, 1, 0)</f>
        <v>0</v>
      </c>
      <c r="X12" s="7">
        <f>IF(COUNTIF('Iteration 4 - FBBF'!A:A, A12) &gt; 0, 1, 0)</f>
        <v>0</v>
      </c>
      <c r="Y12" s="7">
        <f>IF(COUNTIF('Iteration 4 - BBFB'!A:A, A12) &gt; 0, 1, 0)</f>
        <v>0</v>
      </c>
      <c r="Z12" s="7"/>
      <c r="AA12" s="7">
        <v>1</v>
      </c>
    </row>
    <row r="13" spans="1:32" x14ac:dyDescent="0.25">
      <c r="A13" s="7" t="s">
        <v>13293</v>
      </c>
      <c r="B13" s="7" t="s">
        <v>13294</v>
      </c>
      <c r="C13" s="7">
        <v>2023</v>
      </c>
      <c r="D13" s="7" t="s">
        <v>356</v>
      </c>
      <c r="E13" s="7">
        <f t="shared" si="0"/>
        <v>0</v>
      </c>
      <c r="F13" s="7">
        <f>IF(COUNTIF('Start Set'!A:A, A13) &gt; 0, 1, 0)</f>
        <v>0</v>
      </c>
      <c r="G13" s="7">
        <f>IF(COUNTIF('Iteration 1 - Forward'!A:A, A13) &gt; 0, 1, 0)</f>
        <v>0</v>
      </c>
      <c r="H13" s="7">
        <f>IF(COUNTIF('Iteration 1 - Backward'!A:A, A13) &gt; 0, 1, 0)</f>
        <v>0</v>
      </c>
      <c r="I13" s="7">
        <f>IF(COUNTIF('Iteration 2 - Forward-Forward'!A:A, A13) &gt; 0, 1, 0)</f>
        <v>0</v>
      </c>
      <c r="J13" s="7">
        <f>IF(COUNTIF('Iteration 2 - Forward-Backward'!A:A, A13) &gt; 0, 1, 0)</f>
        <v>0</v>
      </c>
      <c r="K13" s="7">
        <f>IF(COUNTIF('Iteration 2 - Backward-Backward'!A:A, A13) &gt; 0, 1, 0)</f>
        <v>0</v>
      </c>
      <c r="L13" s="7">
        <f>IF(COUNTIF('Iteration 2 - Backward-Forward'!A:A, A13) &gt; 0, 1, 0)</f>
        <v>0</v>
      </c>
      <c r="M13" s="7">
        <f>IF(COUNTIF('Iteration 3 - FFF'!A:A, A13) &gt; 0, 1, 0)</f>
        <v>0</v>
      </c>
      <c r="N13" s="7">
        <f>IF(COUNTIF('Iteration 3 - FFB'!A:A, A13) &gt; 0, 1, 0)</f>
        <v>0</v>
      </c>
      <c r="O13" s="7">
        <f>IF(COUNTIF('Iteration 3 - FBF'!A:A, A13) &gt; 0, 1, 0)</f>
        <v>0</v>
      </c>
      <c r="P13" s="7">
        <f>IF(COUNTIF('Iteration 3 - FBB'!A:A, A13) &gt; 0, 1, 0)</f>
        <v>0</v>
      </c>
      <c r="Q13" s="7">
        <f>IF(COUNTIF('Iteration 3 - BBB'!A:A, A13) &gt; 0, 1, 0)</f>
        <v>0</v>
      </c>
      <c r="R13" s="7">
        <f>IF(COUNTIF('Iteration 3 - BBF'!A:A, A13) &gt; 0, 1, 0)</f>
        <v>0</v>
      </c>
      <c r="S13" s="7">
        <f>IF(COUNTIF('Iteration 3 - BFF'!A:A, A13) &gt; 0, 1, 0)</f>
        <v>0</v>
      </c>
      <c r="T13" s="7">
        <f>IF(COUNTIF('Iteration 3 - BFB'!A:A, A13) &gt; 0, 1, 0)</f>
        <v>0</v>
      </c>
      <c r="U13" s="7">
        <f>IF(COUNTIF('Iteration 4 - FFBB'!A:A, A13) &gt; 0, 1, 0)</f>
        <v>0</v>
      </c>
      <c r="V13" s="7">
        <f>IF(COUNTIF('Iteration 4 - FFBF'!A:A, A13) &gt; 0, 1, 0)</f>
        <v>0</v>
      </c>
      <c r="W13" s="7">
        <f>IF(COUNTIF('Iteration 4 - FBBB'!A:A, A13) &gt; 0, 1, 0)</f>
        <v>0</v>
      </c>
      <c r="X13" s="7">
        <f>IF(COUNTIF('Iteration 4 - FBBF'!A:A, A13) &gt; 0, 1, 0)</f>
        <v>0</v>
      </c>
      <c r="Y13" s="7">
        <f>IF(COUNTIF('Iteration 4 - BBFB'!A:A, A13) &gt; 0, 1, 0)</f>
        <v>0</v>
      </c>
      <c r="Z13" s="7"/>
      <c r="AA13" s="7"/>
      <c r="AB13" s="7"/>
      <c r="AC13" s="7"/>
      <c r="AD13" s="7">
        <v>1</v>
      </c>
    </row>
    <row r="14" spans="1:32" x14ac:dyDescent="0.25">
      <c r="A14" s="7" t="s">
        <v>13254</v>
      </c>
      <c r="B14" s="7" t="s">
        <v>13255</v>
      </c>
      <c r="C14" s="7">
        <v>2024</v>
      </c>
      <c r="D14" s="7" t="s">
        <v>172</v>
      </c>
      <c r="E14" s="7">
        <f t="shared" si="0"/>
        <v>0</v>
      </c>
      <c r="F14" s="7">
        <f>IF(COUNTIF('Start Set'!A:A, A14) &gt; 0, 1, 0)</f>
        <v>0</v>
      </c>
      <c r="G14" s="7">
        <f>IF(COUNTIF('Iteration 1 - Forward'!A:A, A14) &gt; 0, 1, 0)</f>
        <v>0</v>
      </c>
      <c r="H14" s="7">
        <f>IF(COUNTIF('Iteration 1 - Backward'!A:A, A14) &gt; 0, 1, 0)</f>
        <v>0</v>
      </c>
      <c r="I14" s="7">
        <f>IF(COUNTIF('Iteration 2 - Forward-Forward'!A:A, A14) &gt; 0, 1, 0)</f>
        <v>0</v>
      </c>
      <c r="J14" s="7">
        <f>IF(COUNTIF('Iteration 2 - Forward-Backward'!A:A, A14) &gt; 0, 1, 0)</f>
        <v>0</v>
      </c>
      <c r="K14" s="7">
        <f>IF(COUNTIF('Iteration 2 - Backward-Backward'!A:A, A14) &gt; 0, 1, 0)</f>
        <v>0</v>
      </c>
      <c r="L14" s="7">
        <f>IF(COUNTIF('Iteration 2 - Backward-Forward'!A:A, A14) &gt; 0, 1, 0)</f>
        <v>0</v>
      </c>
      <c r="M14" s="7">
        <f>IF(COUNTIF('Iteration 3 - FFF'!A:A, A14) &gt; 0, 1, 0)</f>
        <v>0</v>
      </c>
      <c r="N14" s="7">
        <f>IF(COUNTIF('Iteration 3 - FFB'!A:A, A14) &gt; 0, 1, 0)</f>
        <v>0</v>
      </c>
      <c r="O14" s="7">
        <f>IF(COUNTIF('Iteration 3 - FBF'!A:A, A14) &gt; 0, 1, 0)</f>
        <v>0</v>
      </c>
      <c r="P14" s="7">
        <f>IF(COUNTIF('Iteration 3 - FBB'!A:A, A14) &gt; 0, 1, 0)</f>
        <v>0</v>
      </c>
      <c r="Q14" s="7">
        <f>IF(COUNTIF('Iteration 3 - BBB'!A:A, A14) &gt; 0, 1, 0)</f>
        <v>0</v>
      </c>
      <c r="R14" s="7">
        <f>IF(COUNTIF('Iteration 3 - BBF'!A:A, A14) &gt; 0, 1, 0)</f>
        <v>0</v>
      </c>
      <c r="S14" s="7">
        <f>IF(COUNTIF('Iteration 3 - BFF'!A:A, A14) &gt; 0, 1, 0)</f>
        <v>0</v>
      </c>
      <c r="T14" s="7">
        <f>IF(COUNTIF('Iteration 3 - BFB'!A:A, A14) &gt; 0, 1, 0)</f>
        <v>0</v>
      </c>
      <c r="U14" s="7">
        <f>IF(COUNTIF('Iteration 4 - FFBB'!A:A, A14) &gt; 0, 1, 0)</f>
        <v>0</v>
      </c>
      <c r="V14" s="7">
        <f>IF(COUNTIF('Iteration 4 - FFBF'!A:A, A14) &gt; 0, 1, 0)</f>
        <v>0</v>
      </c>
      <c r="W14" s="7">
        <f>IF(COUNTIF('Iteration 4 - FBBB'!A:A, A14) &gt; 0, 1, 0)</f>
        <v>0</v>
      </c>
      <c r="X14" s="7">
        <f>IF(COUNTIF('Iteration 4 - FBBF'!A:A, A14) &gt; 0, 1, 0)</f>
        <v>0</v>
      </c>
      <c r="Y14" s="7">
        <f>IF(COUNTIF('Iteration 4 - BBFB'!A:A, A14) &gt; 0, 1, 0)</f>
        <v>0</v>
      </c>
      <c r="Z14" s="7"/>
      <c r="AA14" s="7"/>
      <c r="AB14" s="7"/>
      <c r="AC14" s="7"/>
      <c r="AD14" s="7">
        <v>1</v>
      </c>
    </row>
    <row r="15" spans="1:32" x14ac:dyDescent="0.25">
      <c r="A15" s="7" t="s">
        <v>13263</v>
      </c>
      <c r="B15" s="7" t="s">
        <v>13264</v>
      </c>
      <c r="C15" s="7">
        <v>2024</v>
      </c>
      <c r="D15" s="7" t="s">
        <v>532</v>
      </c>
      <c r="E15" s="7">
        <f t="shared" si="0"/>
        <v>0</v>
      </c>
      <c r="F15" s="7">
        <f>IF(COUNTIF('Start Set'!A:A, A15) &gt; 0, 1, 0)</f>
        <v>0</v>
      </c>
      <c r="G15" s="7">
        <f>IF(COUNTIF('Iteration 1 - Forward'!A:A, A15) &gt; 0, 1, 0)</f>
        <v>0</v>
      </c>
      <c r="H15" s="7">
        <f>IF(COUNTIF('Iteration 1 - Backward'!A:A, A15) &gt; 0, 1, 0)</f>
        <v>0</v>
      </c>
      <c r="I15" s="7">
        <f>IF(COUNTIF('Iteration 2 - Forward-Forward'!A:A, A15) &gt; 0, 1, 0)</f>
        <v>0</v>
      </c>
      <c r="J15" s="7">
        <f>IF(COUNTIF('Iteration 2 - Forward-Backward'!A:A, A15) &gt; 0, 1, 0)</f>
        <v>0</v>
      </c>
      <c r="K15" s="7">
        <f>IF(COUNTIF('Iteration 2 - Backward-Backward'!A:A, A15) &gt; 0, 1, 0)</f>
        <v>0</v>
      </c>
      <c r="L15" s="7">
        <f>IF(COUNTIF('Iteration 2 - Backward-Forward'!A:A, A15) &gt; 0, 1, 0)</f>
        <v>0</v>
      </c>
      <c r="M15" s="7">
        <f>IF(COUNTIF('Iteration 3 - FFF'!A:A, A15) &gt; 0, 1, 0)</f>
        <v>0</v>
      </c>
      <c r="N15" s="7">
        <f>IF(COUNTIF('Iteration 3 - FFB'!A:A, A15) &gt; 0, 1, 0)</f>
        <v>0</v>
      </c>
      <c r="O15" s="7">
        <f>IF(COUNTIF('Iteration 3 - FBF'!A:A, A15) &gt; 0, 1, 0)</f>
        <v>0</v>
      </c>
      <c r="P15" s="7">
        <f>IF(COUNTIF('Iteration 3 - FBB'!A:A, A15) &gt; 0, 1, 0)</f>
        <v>0</v>
      </c>
      <c r="Q15" s="7">
        <f>IF(COUNTIF('Iteration 3 - BBB'!A:A, A15) &gt; 0, 1, 0)</f>
        <v>0</v>
      </c>
      <c r="R15" s="7">
        <f>IF(COUNTIF('Iteration 3 - BBF'!A:A, A15) &gt; 0, 1, 0)</f>
        <v>0</v>
      </c>
      <c r="S15" s="7">
        <f>IF(COUNTIF('Iteration 3 - BFF'!A:A, A15) &gt; 0, 1, 0)</f>
        <v>0</v>
      </c>
      <c r="T15" s="7">
        <f>IF(COUNTIF('Iteration 3 - BFB'!A:A, A15) &gt; 0, 1, 0)</f>
        <v>0</v>
      </c>
      <c r="U15" s="7">
        <f>IF(COUNTIF('Iteration 4 - FFBB'!A:A, A15) &gt; 0, 1, 0)</f>
        <v>0</v>
      </c>
      <c r="V15" s="7">
        <f>IF(COUNTIF('Iteration 4 - FFBF'!A:A, A15) &gt; 0, 1, 0)</f>
        <v>0</v>
      </c>
      <c r="W15" s="7">
        <f>IF(COUNTIF('Iteration 4 - FBBB'!A:A, A15) &gt; 0, 1, 0)</f>
        <v>0</v>
      </c>
      <c r="X15" s="7">
        <f>IF(COUNTIF('Iteration 4 - FBBF'!A:A, A15) &gt; 0, 1, 0)</f>
        <v>0</v>
      </c>
      <c r="Y15" s="7">
        <f>IF(COUNTIF('Iteration 4 - BBFB'!A:A, A15) &gt; 0, 1, 0)</f>
        <v>0</v>
      </c>
      <c r="Z15" s="7"/>
      <c r="AA15" s="7"/>
      <c r="AB15" s="7"/>
      <c r="AC15" s="7"/>
      <c r="AD15" s="7">
        <v>1</v>
      </c>
    </row>
    <row r="16" spans="1:32" x14ac:dyDescent="0.25">
      <c r="A16" s="7" t="s">
        <v>13272</v>
      </c>
      <c r="B16" s="7" t="s">
        <v>13273</v>
      </c>
      <c r="C16" s="7">
        <v>2024</v>
      </c>
      <c r="D16" s="7" t="s">
        <v>7985</v>
      </c>
      <c r="E16" s="7">
        <f t="shared" si="0"/>
        <v>0</v>
      </c>
      <c r="F16" s="7">
        <f>IF(COUNTIF('Start Set'!A:A, A16) &gt; 0, 1, 0)</f>
        <v>0</v>
      </c>
      <c r="G16" s="7">
        <f>IF(COUNTIF('Iteration 1 - Forward'!A:A, A16) &gt; 0, 1, 0)</f>
        <v>0</v>
      </c>
      <c r="H16" s="7">
        <f>IF(COUNTIF('Iteration 1 - Backward'!A:A, A16) &gt; 0, 1, 0)</f>
        <v>0</v>
      </c>
      <c r="I16" s="7">
        <f>IF(COUNTIF('Iteration 2 - Forward-Forward'!A:A, A16) &gt; 0, 1, 0)</f>
        <v>0</v>
      </c>
      <c r="J16" s="7">
        <f>IF(COUNTIF('Iteration 2 - Forward-Backward'!A:A, A16) &gt; 0, 1, 0)</f>
        <v>0</v>
      </c>
      <c r="K16" s="7">
        <f>IF(COUNTIF('Iteration 2 - Backward-Backward'!A:A, A16) &gt; 0, 1, 0)</f>
        <v>0</v>
      </c>
      <c r="L16" s="7">
        <f>IF(COUNTIF('Iteration 2 - Backward-Forward'!A:A, A16) &gt; 0, 1, 0)</f>
        <v>0</v>
      </c>
      <c r="M16" s="7">
        <f>IF(COUNTIF('Iteration 3 - FFF'!A:A, A16) &gt; 0, 1, 0)</f>
        <v>0</v>
      </c>
      <c r="N16" s="7">
        <f>IF(COUNTIF('Iteration 3 - FFB'!A:A, A16) &gt; 0, 1, 0)</f>
        <v>0</v>
      </c>
      <c r="O16" s="7">
        <f>IF(COUNTIF('Iteration 3 - FBF'!A:A, A16) &gt; 0, 1, 0)</f>
        <v>0</v>
      </c>
      <c r="P16" s="7">
        <f>IF(COUNTIF('Iteration 3 - FBB'!A:A, A16) &gt; 0, 1, 0)</f>
        <v>0</v>
      </c>
      <c r="Q16" s="7">
        <f>IF(COUNTIF('Iteration 3 - BBB'!A:A, A16) &gt; 0, 1, 0)</f>
        <v>0</v>
      </c>
      <c r="R16" s="7">
        <f>IF(COUNTIF('Iteration 3 - BBF'!A:A, A16) &gt; 0, 1, 0)</f>
        <v>0</v>
      </c>
      <c r="S16" s="7">
        <f>IF(COUNTIF('Iteration 3 - BFF'!A:A, A16) &gt; 0, 1, 0)</f>
        <v>0</v>
      </c>
      <c r="T16" s="7">
        <f>IF(COUNTIF('Iteration 3 - BFB'!A:A, A16) &gt; 0, 1, 0)</f>
        <v>0</v>
      </c>
      <c r="U16" s="7">
        <f>IF(COUNTIF('Iteration 4 - FFBB'!A:A, A16) &gt; 0, 1, 0)</f>
        <v>0</v>
      </c>
      <c r="V16" s="7">
        <f>IF(COUNTIF('Iteration 4 - FFBF'!A:A, A16) &gt; 0, 1, 0)</f>
        <v>0</v>
      </c>
      <c r="W16" s="7">
        <f>IF(COUNTIF('Iteration 4 - FBBB'!A:A, A16) &gt; 0, 1, 0)</f>
        <v>0</v>
      </c>
      <c r="X16" s="7">
        <f>IF(COUNTIF('Iteration 4 - FBBF'!A:A, A16) &gt; 0, 1, 0)</f>
        <v>0</v>
      </c>
      <c r="Y16" s="7">
        <f>IF(COUNTIF('Iteration 4 - BBFB'!A:A, A16) &gt; 0, 1, 0)</f>
        <v>0</v>
      </c>
      <c r="Z16" s="7"/>
      <c r="AA16" s="7"/>
      <c r="AB16" s="7"/>
      <c r="AC16" s="7"/>
      <c r="AD16" s="7">
        <v>1</v>
      </c>
    </row>
    <row r="17" spans="1:31" x14ac:dyDescent="0.25">
      <c r="A17" s="7" t="s">
        <v>13274</v>
      </c>
      <c r="B17" s="7" t="s">
        <v>13275</v>
      </c>
      <c r="C17" s="7">
        <v>2024</v>
      </c>
      <c r="D17" s="7" t="s">
        <v>122</v>
      </c>
      <c r="E17" s="7">
        <f t="shared" si="0"/>
        <v>0</v>
      </c>
      <c r="F17" s="7">
        <f>IF(COUNTIF('Start Set'!A:A, A17) &gt; 0, 1, 0)</f>
        <v>0</v>
      </c>
      <c r="G17" s="7">
        <f>IF(COUNTIF('Iteration 1 - Forward'!A:A, A17) &gt; 0, 1, 0)</f>
        <v>0</v>
      </c>
      <c r="H17" s="7">
        <f>IF(COUNTIF('Iteration 1 - Backward'!A:A, A17) &gt; 0, 1, 0)</f>
        <v>0</v>
      </c>
      <c r="I17" s="7">
        <f>IF(COUNTIF('Iteration 2 - Forward-Forward'!A:A, A17) &gt; 0, 1, 0)</f>
        <v>0</v>
      </c>
      <c r="J17" s="7">
        <f>IF(COUNTIF('Iteration 2 - Forward-Backward'!A:A, A17) &gt; 0, 1, 0)</f>
        <v>0</v>
      </c>
      <c r="K17" s="7">
        <f>IF(COUNTIF('Iteration 2 - Backward-Backward'!A:A, A17) &gt; 0, 1, 0)</f>
        <v>0</v>
      </c>
      <c r="L17" s="7">
        <f>IF(COUNTIF('Iteration 2 - Backward-Forward'!A:A, A17) &gt; 0, 1, 0)</f>
        <v>0</v>
      </c>
      <c r="M17" s="7">
        <f>IF(COUNTIF('Iteration 3 - FFF'!A:A, A17) &gt; 0, 1, 0)</f>
        <v>0</v>
      </c>
      <c r="N17" s="7">
        <f>IF(COUNTIF('Iteration 3 - FFB'!A:A, A17) &gt; 0, 1, 0)</f>
        <v>0</v>
      </c>
      <c r="O17" s="7">
        <f>IF(COUNTIF('Iteration 3 - FBF'!A:A, A17) &gt; 0, 1, 0)</f>
        <v>0</v>
      </c>
      <c r="P17" s="7">
        <f>IF(COUNTIF('Iteration 3 - FBB'!A:A, A17) &gt; 0, 1, 0)</f>
        <v>0</v>
      </c>
      <c r="Q17" s="7">
        <f>IF(COUNTIF('Iteration 3 - BBB'!A:A, A17) &gt; 0, 1, 0)</f>
        <v>0</v>
      </c>
      <c r="R17" s="7">
        <f>IF(COUNTIF('Iteration 3 - BBF'!A:A, A17) &gt; 0, 1, 0)</f>
        <v>0</v>
      </c>
      <c r="S17" s="7">
        <f>IF(COUNTIF('Iteration 3 - BFF'!A:A, A17) &gt; 0, 1, 0)</f>
        <v>0</v>
      </c>
      <c r="T17" s="7">
        <f>IF(COUNTIF('Iteration 3 - BFB'!A:A, A17) &gt; 0, 1, 0)</f>
        <v>0</v>
      </c>
      <c r="U17" s="7">
        <f>IF(COUNTIF('Iteration 4 - FFBB'!A:A, A17) &gt; 0, 1, 0)</f>
        <v>0</v>
      </c>
      <c r="V17" s="7">
        <f>IF(COUNTIF('Iteration 4 - FFBF'!A:A, A17) &gt; 0, 1, 0)</f>
        <v>0</v>
      </c>
      <c r="W17" s="7">
        <f>IF(COUNTIF('Iteration 4 - FBBB'!A:A, A17) &gt; 0, 1, 0)</f>
        <v>0</v>
      </c>
      <c r="X17" s="7">
        <f>IF(COUNTIF('Iteration 4 - FBBF'!A:A, A17) &gt; 0, 1, 0)</f>
        <v>0</v>
      </c>
      <c r="Y17" s="7">
        <f>IF(COUNTIF('Iteration 4 - BBFB'!A:A, A17) &gt; 0, 1, 0)</f>
        <v>0</v>
      </c>
      <c r="Z17" s="7"/>
      <c r="AA17" s="7"/>
      <c r="AB17" s="7"/>
      <c r="AC17" s="7"/>
      <c r="AD17" s="7">
        <v>1</v>
      </c>
    </row>
    <row r="18" spans="1:31" x14ac:dyDescent="0.25">
      <c r="A18" s="7" t="s">
        <v>13295</v>
      </c>
      <c r="B18" s="7" t="s">
        <v>13296</v>
      </c>
      <c r="C18" s="7">
        <v>2024</v>
      </c>
      <c r="D18" s="7" t="s">
        <v>5901</v>
      </c>
      <c r="E18" s="7">
        <f t="shared" si="0"/>
        <v>0</v>
      </c>
      <c r="F18" s="7">
        <f>IF(COUNTIF('Start Set'!A:A, A18) &gt; 0, 1, 0)</f>
        <v>0</v>
      </c>
      <c r="G18" s="7">
        <f>IF(COUNTIF('Iteration 1 - Forward'!A:A, A18) &gt; 0, 1, 0)</f>
        <v>0</v>
      </c>
      <c r="H18" s="7">
        <f>IF(COUNTIF('Iteration 1 - Backward'!A:A, A18) &gt; 0, 1, 0)</f>
        <v>0</v>
      </c>
      <c r="I18" s="7">
        <f>IF(COUNTIF('Iteration 2 - Forward-Forward'!A:A, A18) &gt; 0, 1, 0)</f>
        <v>0</v>
      </c>
      <c r="J18" s="7">
        <f>IF(COUNTIF('Iteration 2 - Forward-Backward'!A:A, A18) &gt; 0, 1, 0)</f>
        <v>0</v>
      </c>
      <c r="K18" s="7">
        <f>IF(COUNTIF('Iteration 2 - Backward-Backward'!A:A, A18) &gt; 0, 1, 0)</f>
        <v>0</v>
      </c>
      <c r="L18" s="7">
        <f>IF(COUNTIF('Iteration 2 - Backward-Forward'!A:A, A18) &gt; 0, 1, 0)</f>
        <v>0</v>
      </c>
      <c r="M18" s="7">
        <f>IF(COUNTIF('Iteration 3 - FFF'!A:A, A18) &gt; 0, 1, 0)</f>
        <v>0</v>
      </c>
      <c r="N18" s="7">
        <f>IF(COUNTIF('Iteration 3 - FFB'!A:A, A18) &gt; 0, 1, 0)</f>
        <v>0</v>
      </c>
      <c r="O18" s="7">
        <f>IF(COUNTIF('Iteration 3 - FBF'!A:A, A18) &gt; 0, 1, 0)</f>
        <v>0</v>
      </c>
      <c r="P18" s="7">
        <f>IF(COUNTIF('Iteration 3 - FBB'!A:A, A18) &gt; 0, 1, 0)</f>
        <v>0</v>
      </c>
      <c r="Q18" s="7">
        <f>IF(COUNTIF('Iteration 3 - BBB'!A:A, A18) &gt; 0, 1, 0)</f>
        <v>0</v>
      </c>
      <c r="R18" s="7">
        <f>IF(COUNTIF('Iteration 3 - BBF'!A:A, A18) &gt; 0, 1, 0)</f>
        <v>0</v>
      </c>
      <c r="S18" s="7">
        <f>IF(COUNTIF('Iteration 3 - BFF'!A:A, A18) &gt; 0, 1, 0)</f>
        <v>0</v>
      </c>
      <c r="T18" s="7">
        <f>IF(COUNTIF('Iteration 3 - BFB'!A:A, A18) &gt; 0, 1, 0)</f>
        <v>0</v>
      </c>
      <c r="U18" s="7">
        <f>IF(COUNTIF('Iteration 4 - FFBB'!A:A, A18) &gt; 0, 1, 0)</f>
        <v>0</v>
      </c>
      <c r="V18" s="7">
        <f>IF(COUNTIF('Iteration 4 - FFBF'!A:A, A18) &gt; 0, 1, 0)</f>
        <v>0</v>
      </c>
      <c r="W18" s="7">
        <f>IF(COUNTIF('Iteration 4 - FBBB'!A:A, A18) &gt; 0, 1, 0)</f>
        <v>0</v>
      </c>
      <c r="X18" s="7">
        <f>IF(COUNTIF('Iteration 4 - FBBF'!A:A, A18) &gt; 0, 1, 0)</f>
        <v>0</v>
      </c>
      <c r="Y18" s="7">
        <f>IF(COUNTIF('Iteration 4 - BBFB'!A:A, A18) &gt; 0, 1, 0)</f>
        <v>0</v>
      </c>
      <c r="Z18" s="7"/>
      <c r="AA18" s="7"/>
      <c r="AB18" s="7"/>
      <c r="AC18" s="7"/>
      <c r="AD18" s="7">
        <v>1</v>
      </c>
    </row>
    <row r="19" spans="1:31" x14ac:dyDescent="0.25">
      <c r="A19" s="7" t="s">
        <v>13303</v>
      </c>
      <c r="B19" s="7" t="s">
        <v>13304</v>
      </c>
      <c r="C19" s="7">
        <v>2024</v>
      </c>
      <c r="D19" s="7" t="s">
        <v>13305</v>
      </c>
      <c r="E19" s="7">
        <f t="shared" si="0"/>
        <v>0</v>
      </c>
      <c r="F19" s="7">
        <f>IF(COUNTIF('Start Set'!A:A, A19) &gt; 0, 1, 0)</f>
        <v>0</v>
      </c>
      <c r="G19" s="7">
        <f>IF(COUNTIF('Iteration 1 - Forward'!A:A, A19) &gt; 0, 1, 0)</f>
        <v>0</v>
      </c>
      <c r="H19" s="7">
        <f>IF(COUNTIF('Iteration 1 - Backward'!A:A, A19) &gt; 0, 1, 0)</f>
        <v>0</v>
      </c>
      <c r="I19" s="7">
        <f>IF(COUNTIF('Iteration 2 - Forward-Forward'!A:A, A19) &gt; 0, 1, 0)</f>
        <v>0</v>
      </c>
      <c r="J19" s="7">
        <f>IF(COUNTIF('Iteration 2 - Forward-Backward'!A:A, A19) &gt; 0, 1, 0)</f>
        <v>0</v>
      </c>
      <c r="K19" s="7">
        <f>IF(COUNTIF('Iteration 2 - Backward-Backward'!A:A, A19) &gt; 0, 1, 0)</f>
        <v>0</v>
      </c>
      <c r="L19" s="7">
        <f>IF(COUNTIF('Iteration 2 - Backward-Forward'!A:A, A19) &gt; 0, 1, 0)</f>
        <v>0</v>
      </c>
      <c r="M19" s="7">
        <f>IF(COUNTIF('Iteration 3 - FFF'!A:A, A19) &gt; 0, 1, 0)</f>
        <v>0</v>
      </c>
      <c r="N19" s="7">
        <f>IF(COUNTIF('Iteration 3 - FFB'!A:A, A19) &gt; 0, 1, 0)</f>
        <v>0</v>
      </c>
      <c r="O19" s="7">
        <f>IF(COUNTIF('Iteration 3 - FBF'!A:A, A19) &gt; 0, 1, 0)</f>
        <v>0</v>
      </c>
      <c r="P19" s="7">
        <f>IF(COUNTIF('Iteration 3 - FBB'!A:A, A19) &gt; 0, 1, 0)</f>
        <v>0</v>
      </c>
      <c r="Q19" s="7">
        <f>IF(COUNTIF('Iteration 3 - BBB'!A:A, A19) &gt; 0, 1, 0)</f>
        <v>0</v>
      </c>
      <c r="R19" s="7">
        <f>IF(COUNTIF('Iteration 3 - BBF'!A:A, A19) &gt; 0, 1, 0)</f>
        <v>0</v>
      </c>
      <c r="S19" s="7">
        <f>IF(COUNTIF('Iteration 3 - BFF'!A:A, A19) &gt; 0, 1, 0)</f>
        <v>0</v>
      </c>
      <c r="T19" s="7">
        <f>IF(COUNTIF('Iteration 3 - BFB'!A:A, A19) &gt; 0, 1, 0)</f>
        <v>0</v>
      </c>
      <c r="U19" s="7">
        <f>IF(COUNTIF('Iteration 4 - FFBB'!A:A, A19) &gt; 0, 1, 0)</f>
        <v>0</v>
      </c>
      <c r="V19" s="7">
        <f>IF(COUNTIF('Iteration 4 - FFBF'!A:A, A19) &gt; 0, 1, 0)</f>
        <v>0</v>
      </c>
      <c r="W19" s="7">
        <f>IF(COUNTIF('Iteration 4 - FBBB'!A:A, A19) &gt; 0, 1, 0)</f>
        <v>0</v>
      </c>
      <c r="X19" s="7">
        <f>IF(COUNTIF('Iteration 4 - FBBF'!A:A, A19) &gt; 0, 1, 0)</f>
        <v>0</v>
      </c>
      <c r="Y19" s="7">
        <f>IF(COUNTIF('Iteration 4 - BBFB'!A:A, A19) &gt; 0, 1, 0)</f>
        <v>0</v>
      </c>
      <c r="Z19" s="7"/>
      <c r="AA19" s="7"/>
      <c r="AB19" s="7">
        <v>1</v>
      </c>
    </row>
    <row r="20" spans="1:31" x14ac:dyDescent="0.25">
      <c r="A20" s="7" t="s">
        <v>13308</v>
      </c>
      <c r="B20" s="7" t="s">
        <v>13300</v>
      </c>
      <c r="C20" s="7">
        <v>2024</v>
      </c>
      <c r="D20" s="7" t="s">
        <v>11068</v>
      </c>
      <c r="E20" s="7">
        <f t="shared" si="0"/>
        <v>0</v>
      </c>
      <c r="F20" s="7">
        <f>IF(COUNTIF('Start Set'!A:A, A20) &gt; 0, 1, 0)</f>
        <v>0</v>
      </c>
      <c r="G20" s="7">
        <f>IF(COUNTIF('Iteration 1 - Forward'!A:A, A20) &gt; 0, 1, 0)</f>
        <v>0</v>
      </c>
      <c r="H20" s="7">
        <f>IF(COUNTIF('Iteration 1 - Backward'!A:A, A20) &gt; 0, 1, 0)</f>
        <v>0</v>
      </c>
      <c r="I20" s="7">
        <f>IF(COUNTIF('Iteration 2 - Forward-Forward'!A:A, A20) &gt; 0, 1, 0)</f>
        <v>0</v>
      </c>
      <c r="J20" s="7">
        <f>IF(COUNTIF('Iteration 2 - Forward-Backward'!A:A, A20) &gt; 0, 1, 0)</f>
        <v>0</v>
      </c>
      <c r="K20" s="7">
        <f>IF(COUNTIF('Iteration 2 - Backward-Backward'!A:A, A20) &gt; 0, 1, 0)</f>
        <v>0</v>
      </c>
      <c r="L20" s="7">
        <f>IF(COUNTIF('Iteration 2 - Backward-Forward'!A:A, A20) &gt; 0, 1, 0)</f>
        <v>0</v>
      </c>
      <c r="M20" s="7">
        <f>IF(COUNTIF('Iteration 3 - FFF'!A:A, A20) &gt; 0, 1, 0)</f>
        <v>0</v>
      </c>
      <c r="N20" s="7">
        <f>IF(COUNTIF('Iteration 3 - FFB'!A:A, A20) &gt; 0, 1, 0)</f>
        <v>0</v>
      </c>
      <c r="O20" s="7">
        <f>IF(COUNTIF('Iteration 3 - FBF'!A:A, A20) &gt; 0, 1, 0)</f>
        <v>0</v>
      </c>
      <c r="P20" s="7">
        <f>IF(COUNTIF('Iteration 3 - FBB'!A:A, A20) &gt; 0, 1, 0)</f>
        <v>0</v>
      </c>
      <c r="Q20" s="7">
        <f>IF(COUNTIF('Iteration 3 - BBB'!A:A, A20) &gt; 0, 1, 0)</f>
        <v>0</v>
      </c>
      <c r="R20" s="7">
        <f>IF(COUNTIF('Iteration 3 - BBF'!A:A, A20) &gt; 0, 1, 0)</f>
        <v>0</v>
      </c>
      <c r="S20" s="7">
        <f>IF(COUNTIF('Iteration 3 - BFF'!A:A, A20) &gt; 0, 1, 0)</f>
        <v>0</v>
      </c>
      <c r="T20" s="7">
        <f>IF(COUNTIF('Iteration 3 - BFB'!A:A, A20) &gt; 0, 1, 0)</f>
        <v>0</v>
      </c>
      <c r="U20" s="7">
        <f>IF(COUNTIF('Iteration 4 - FFBB'!A:A, A20) &gt; 0, 1, 0)</f>
        <v>0</v>
      </c>
      <c r="V20" s="7">
        <f>IF(COUNTIF('Iteration 4 - FFBF'!A:A, A20) &gt; 0, 1, 0)</f>
        <v>0</v>
      </c>
      <c r="W20" s="7">
        <f>IF(COUNTIF('Iteration 4 - FBBB'!A:A, A20) &gt; 0, 1, 0)</f>
        <v>0</v>
      </c>
      <c r="X20" s="7">
        <f>IF(COUNTIF('Iteration 4 - FBBF'!A:A, A20) &gt; 0, 1, 0)</f>
        <v>0</v>
      </c>
      <c r="Y20" s="7">
        <f>IF(COUNTIF('Iteration 4 - BBFB'!A:A, A20) &gt; 0, 1, 0)</f>
        <v>0</v>
      </c>
      <c r="Z20" s="7"/>
      <c r="AA20" s="7">
        <v>1</v>
      </c>
    </row>
    <row r="21" spans="1:31" x14ac:dyDescent="0.25">
      <c r="A21" s="7" t="s">
        <v>13265</v>
      </c>
      <c r="B21" s="7" t="s">
        <v>13266</v>
      </c>
      <c r="C21" s="7">
        <v>2025</v>
      </c>
      <c r="D21" s="7" t="s">
        <v>122</v>
      </c>
      <c r="E21" s="7">
        <f t="shared" si="0"/>
        <v>0</v>
      </c>
      <c r="F21" s="7">
        <f>IF(COUNTIF('Start Set'!A:A, A21) &gt; 0, 1, 0)</f>
        <v>0</v>
      </c>
      <c r="G21" s="7">
        <f>IF(COUNTIF('Iteration 1 - Forward'!A:A, A21) &gt; 0, 1, 0)</f>
        <v>0</v>
      </c>
      <c r="H21" s="7">
        <f>IF(COUNTIF('Iteration 1 - Backward'!A:A, A21) &gt; 0, 1, 0)</f>
        <v>0</v>
      </c>
      <c r="I21" s="7">
        <f>IF(COUNTIF('Iteration 2 - Forward-Forward'!A:A, A21) &gt; 0, 1, 0)</f>
        <v>0</v>
      </c>
      <c r="J21" s="7">
        <f>IF(COUNTIF('Iteration 2 - Forward-Backward'!A:A, A21) &gt; 0, 1, 0)</f>
        <v>0</v>
      </c>
      <c r="K21" s="7">
        <f>IF(COUNTIF('Iteration 2 - Backward-Backward'!A:A, A21) &gt; 0, 1, 0)</f>
        <v>0</v>
      </c>
      <c r="L21" s="7">
        <f>IF(COUNTIF('Iteration 2 - Backward-Forward'!A:A, A21) &gt; 0, 1, 0)</f>
        <v>0</v>
      </c>
      <c r="M21" s="7">
        <f>IF(COUNTIF('Iteration 3 - FFF'!A:A, A21) &gt; 0, 1, 0)</f>
        <v>0</v>
      </c>
      <c r="N21" s="7">
        <f>IF(COUNTIF('Iteration 3 - FFB'!A:A, A21) &gt; 0, 1, 0)</f>
        <v>0</v>
      </c>
      <c r="O21" s="7">
        <f>IF(COUNTIF('Iteration 3 - FBF'!A:A, A21) &gt; 0, 1, 0)</f>
        <v>0</v>
      </c>
      <c r="P21" s="7">
        <f>IF(COUNTIF('Iteration 3 - FBB'!A:A, A21) &gt; 0, 1, 0)</f>
        <v>0</v>
      </c>
      <c r="Q21" s="7">
        <f>IF(COUNTIF('Iteration 3 - BBB'!A:A, A21) &gt; 0, 1, 0)</f>
        <v>0</v>
      </c>
      <c r="R21" s="7">
        <f>IF(COUNTIF('Iteration 3 - BBF'!A:A, A21) &gt; 0, 1, 0)</f>
        <v>0</v>
      </c>
      <c r="S21" s="7">
        <f>IF(COUNTIF('Iteration 3 - BFF'!A:A, A21) &gt; 0, 1, 0)</f>
        <v>0</v>
      </c>
      <c r="T21" s="7">
        <f>IF(COUNTIF('Iteration 3 - BFB'!A:A, A21) &gt; 0, 1, 0)</f>
        <v>0</v>
      </c>
      <c r="U21" s="7">
        <f>IF(COUNTIF('Iteration 4 - FFBB'!A:A, A21) &gt; 0, 1, 0)</f>
        <v>0</v>
      </c>
      <c r="V21" s="7">
        <f>IF(COUNTIF('Iteration 4 - FFBF'!A:A, A21) &gt; 0, 1, 0)</f>
        <v>0</v>
      </c>
      <c r="W21" s="7">
        <f>IF(COUNTIF('Iteration 4 - FBBB'!A:A, A21) &gt; 0, 1, 0)</f>
        <v>0</v>
      </c>
      <c r="X21" s="7">
        <f>IF(COUNTIF('Iteration 4 - FBBF'!A:A, A21) &gt; 0, 1, 0)</f>
        <v>0</v>
      </c>
      <c r="Y21" s="7">
        <f>IF(COUNTIF('Iteration 4 - BBFB'!A:A, A21) &gt; 0, 1, 0)</f>
        <v>0</v>
      </c>
      <c r="Z21" s="7"/>
      <c r="AA21" s="7"/>
      <c r="AB21" s="7"/>
      <c r="AC21" s="7"/>
      <c r="AD21" s="7">
        <v>1</v>
      </c>
    </row>
    <row r="22" spans="1:31" x14ac:dyDescent="0.25">
      <c r="A22" s="7" t="s">
        <v>13280</v>
      </c>
      <c r="B22" s="7" t="s">
        <v>13281</v>
      </c>
      <c r="C22" s="7">
        <v>2025</v>
      </c>
      <c r="D22" s="7" t="s">
        <v>13324</v>
      </c>
      <c r="E22" s="7">
        <f t="shared" si="0"/>
        <v>0</v>
      </c>
      <c r="F22" s="7">
        <f>IF(COUNTIF('Start Set'!A:A, A22) &gt; 0, 1, 0)</f>
        <v>0</v>
      </c>
      <c r="G22" s="7">
        <f>IF(COUNTIF('Iteration 1 - Forward'!A:A, A22) &gt; 0, 1, 0)</f>
        <v>0</v>
      </c>
      <c r="H22" s="7">
        <f>IF(COUNTIF('Iteration 1 - Backward'!A:A, A22) &gt; 0, 1, 0)</f>
        <v>0</v>
      </c>
      <c r="I22" s="7">
        <f>IF(COUNTIF('Iteration 2 - Forward-Forward'!A:A, A22) &gt; 0, 1, 0)</f>
        <v>0</v>
      </c>
      <c r="J22" s="7">
        <f>IF(COUNTIF('Iteration 2 - Forward-Backward'!A:A, A22) &gt; 0, 1, 0)</f>
        <v>0</v>
      </c>
      <c r="K22" s="7">
        <f>IF(COUNTIF('Iteration 2 - Backward-Backward'!A:A, A22) &gt; 0, 1, 0)</f>
        <v>0</v>
      </c>
      <c r="L22" s="7">
        <f>IF(COUNTIF('Iteration 2 - Backward-Forward'!A:A, A22) &gt; 0, 1, 0)</f>
        <v>0</v>
      </c>
      <c r="M22" s="7">
        <f>IF(COUNTIF('Iteration 3 - FFF'!A:A, A22) &gt; 0, 1, 0)</f>
        <v>0</v>
      </c>
      <c r="N22" s="7">
        <f>IF(COUNTIF('Iteration 3 - FFB'!A:A, A22) &gt; 0, 1, 0)</f>
        <v>0</v>
      </c>
      <c r="O22" s="7">
        <f>IF(COUNTIF('Iteration 3 - FBF'!A:A, A22) &gt; 0, 1, 0)</f>
        <v>0</v>
      </c>
      <c r="P22" s="7">
        <f>IF(COUNTIF('Iteration 3 - FBB'!A:A, A22) &gt; 0, 1, 0)</f>
        <v>0</v>
      </c>
      <c r="Q22" s="7">
        <f>IF(COUNTIF('Iteration 3 - BBB'!A:A, A22) &gt; 0, 1, 0)</f>
        <v>0</v>
      </c>
      <c r="R22" s="7">
        <f>IF(COUNTIF('Iteration 3 - BBF'!A:A, A22) &gt; 0, 1, 0)</f>
        <v>0</v>
      </c>
      <c r="S22" s="7">
        <f>IF(COUNTIF('Iteration 3 - BFF'!A:A, A22) &gt; 0, 1, 0)</f>
        <v>0</v>
      </c>
      <c r="T22" s="7">
        <f>IF(COUNTIF('Iteration 3 - BFB'!A:A, A22) &gt; 0, 1, 0)</f>
        <v>0</v>
      </c>
      <c r="U22" s="7">
        <f>IF(COUNTIF('Iteration 4 - FFBB'!A:A, A22) &gt; 0, 1, 0)</f>
        <v>0</v>
      </c>
      <c r="V22" s="7">
        <f>IF(COUNTIF('Iteration 4 - FFBF'!A:A, A22) &gt; 0, 1, 0)</f>
        <v>0</v>
      </c>
      <c r="W22" s="7">
        <f>IF(COUNTIF('Iteration 4 - FBBB'!A:A, A22) &gt; 0, 1, 0)</f>
        <v>0</v>
      </c>
      <c r="X22" s="7">
        <f>IF(COUNTIF('Iteration 4 - FBBF'!A:A, A22) &gt; 0, 1, 0)</f>
        <v>0</v>
      </c>
      <c r="Y22" s="7">
        <f>IF(COUNTIF('Iteration 4 - BBFB'!A:A, A22) &gt; 0, 1, 0)</f>
        <v>0</v>
      </c>
      <c r="Z22" s="7"/>
      <c r="AA22" s="7"/>
      <c r="AB22" s="7"/>
      <c r="AC22" s="7"/>
      <c r="AD22" s="7">
        <v>1</v>
      </c>
    </row>
    <row r="23" spans="1:31" x14ac:dyDescent="0.25">
      <c r="A23" s="7" t="s">
        <v>13282</v>
      </c>
      <c r="B23" s="7" t="s">
        <v>13283</v>
      </c>
      <c r="C23" s="7">
        <v>2025</v>
      </c>
      <c r="D23" s="7" t="s">
        <v>13284</v>
      </c>
      <c r="E23" s="7">
        <f t="shared" si="0"/>
        <v>0</v>
      </c>
      <c r="F23" s="7">
        <f>IF(COUNTIF('Start Set'!A:A, A23) &gt; 0, 1, 0)</f>
        <v>0</v>
      </c>
      <c r="G23" s="7">
        <f>IF(COUNTIF('Iteration 1 - Forward'!A:A, A23) &gt; 0, 1, 0)</f>
        <v>0</v>
      </c>
      <c r="H23" s="7">
        <f>IF(COUNTIF('Iteration 1 - Backward'!A:A, A23) &gt; 0, 1, 0)</f>
        <v>0</v>
      </c>
      <c r="I23" s="7">
        <f>IF(COUNTIF('Iteration 2 - Forward-Forward'!A:A, A23) &gt; 0, 1, 0)</f>
        <v>0</v>
      </c>
      <c r="J23" s="7">
        <f>IF(COUNTIF('Iteration 2 - Forward-Backward'!A:A, A23) &gt; 0, 1, 0)</f>
        <v>0</v>
      </c>
      <c r="K23" s="7">
        <f>IF(COUNTIF('Iteration 2 - Backward-Backward'!A:A, A23) &gt; 0, 1, 0)</f>
        <v>0</v>
      </c>
      <c r="L23" s="7">
        <f>IF(COUNTIF('Iteration 2 - Backward-Forward'!A:A, A23) &gt; 0, 1, 0)</f>
        <v>0</v>
      </c>
      <c r="M23" s="7">
        <f>IF(COUNTIF('Iteration 3 - FFF'!A:A, A23) &gt; 0, 1, 0)</f>
        <v>0</v>
      </c>
      <c r="N23" s="7">
        <f>IF(COUNTIF('Iteration 3 - FFB'!A:A, A23) &gt; 0, 1, 0)</f>
        <v>0</v>
      </c>
      <c r="O23" s="7">
        <f>IF(COUNTIF('Iteration 3 - FBF'!A:A, A23) &gt; 0, 1, 0)</f>
        <v>0</v>
      </c>
      <c r="P23" s="7">
        <f>IF(COUNTIF('Iteration 3 - FBB'!A:A, A23) &gt; 0, 1, 0)</f>
        <v>0</v>
      </c>
      <c r="Q23" s="7">
        <f>IF(COUNTIF('Iteration 3 - BBB'!A:A, A23) &gt; 0, 1, 0)</f>
        <v>0</v>
      </c>
      <c r="R23" s="7">
        <f>IF(COUNTIF('Iteration 3 - BBF'!A:A, A23) &gt; 0, 1, 0)</f>
        <v>0</v>
      </c>
      <c r="S23" s="7">
        <f>IF(COUNTIF('Iteration 3 - BFF'!A:A, A23) &gt; 0, 1, 0)</f>
        <v>0</v>
      </c>
      <c r="T23" s="7">
        <f>IF(COUNTIF('Iteration 3 - BFB'!A:A, A23) &gt; 0, 1, 0)</f>
        <v>0</v>
      </c>
      <c r="U23" s="7">
        <f>IF(COUNTIF('Iteration 4 - FFBB'!A:A, A23) &gt; 0, 1, 0)</f>
        <v>0</v>
      </c>
      <c r="V23" s="7">
        <f>IF(COUNTIF('Iteration 4 - FFBF'!A:A, A23) &gt; 0, 1, 0)</f>
        <v>0</v>
      </c>
      <c r="W23" s="7">
        <f>IF(COUNTIF('Iteration 4 - FBBB'!A:A, A23) &gt; 0, 1, 0)</f>
        <v>0</v>
      </c>
      <c r="X23" s="7">
        <f>IF(COUNTIF('Iteration 4 - FBBF'!A:A, A23) &gt; 0, 1, 0)</f>
        <v>0</v>
      </c>
      <c r="Y23" s="7">
        <f>IF(COUNTIF('Iteration 4 - BBFB'!A:A, A23) &gt; 0, 1, 0)</f>
        <v>0</v>
      </c>
      <c r="Z23" s="7"/>
      <c r="AA23" s="7"/>
      <c r="AB23" s="7"/>
      <c r="AC23" s="7"/>
      <c r="AD23" s="7">
        <v>1</v>
      </c>
    </row>
    <row r="24" spans="1:31" x14ac:dyDescent="0.25">
      <c r="A24" s="7" t="s">
        <v>13289</v>
      </c>
      <c r="B24" s="7" t="s">
        <v>13290</v>
      </c>
      <c r="C24" s="7">
        <v>2025</v>
      </c>
      <c r="D24" s="7" t="s">
        <v>3139</v>
      </c>
      <c r="E24" s="7">
        <f t="shared" si="0"/>
        <v>0</v>
      </c>
      <c r="F24" s="7">
        <f>IF(COUNTIF('Start Set'!A:A, A24) &gt; 0, 1, 0)</f>
        <v>0</v>
      </c>
      <c r="G24" s="7">
        <f>IF(COUNTIF('Iteration 1 - Forward'!A:A, A24) &gt; 0, 1, 0)</f>
        <v>0</v>
      </c>
      <c r="H24" s="7">
        <f>IF(COUNTIF('Iteration 1 - Backward'!A:A, A24) &gt; 0, 1, 0)</f>
        <v>0</v>
      </c>
      <c r="I24" s="7">
        <f>IF(COUNTIF('Iteration 2 - Forward-Forward'!A:A, A24) &gt; 0, 1, 0)</f>
        <v>0</v>
      </c>
      <c r="J24" s="7">
        <f>IF(COUNTIF('Iteration 2 - Forward-Backward'!A:A, A24) &gt; 0, 1, 0)</f>
        <v>0</v>
      </c>
      <c r="K24" s="7">
        <f>IF(COUNTIF('Iteration 2 - Backward-Backward'!A:A, A24) &gt; 0, 1, 0)</f>
        <v>0</v>
      </c>
      <c r="L24" s="7">
        <f>IF(COUNTIF('Iteration 2 - Backward-Forward'!A:A, A24) &gt; 0, 1, 0)</f>
        <v>0</v>
      </c>
      <c r="M24" s="7">
        <f>IF(COUNTIF('Iteration 3 - FFF'!A:A, A24) &gt; 0, 1, 0)</f>
        <v>0</v>
      </c>
      <c r="N24" s="7">
        <f>IF(COUNTIF('Iteration 3 - FFB'!A:A, A24) &gt; 0, 1, 0)</f>
        <v>0</v>
      </c>
      <c r="O24" s="7">
        <f>IF(COUNTIF('Iteration 3 - FBF'!A:A, A24) &gt; 0, 1, 0)</f>
        <v>0</v>
      </c>
      <c r="P24" s="7">
        <f>IF(COUNTIF('Iteration 3 - FBB'!A:A, A24) &gt; 0, 1, 0)</f>
        <v>0</v>
      </c>
      <c r="Q24" s="7">
        <f>IF(COUNTIF('Iteration 3 - BBB'!A:A, A24) &gt; 0, 1, 0)</f>
        <v>0</v>
      </c>
      <c r="R24" s="7">
        <f>IF(COUNTIF('Iteration 3 - BBF'!A:A, A24) &gt; 0, 1, 0)</f>
        <v>0</v>
      </c>
      <c r="S24" s="7">
        <f>IF(COUNTIF('Iteration 3 - BFF'!A:A, A24) &gt; 0, 1, 0)</f>
        <v>0</v>
      </c>
      <c r="T24" s="7">
        <f>IF(COUNTIF('Iteration 3 - BFB'!A:A, A24) &gt; 0, 1, 0)</f>
        <v>0</v>
      </c>
      <c r="U24" s="7">
        <f>IF(COUNTIF('Iteration 4 - FFBB'!A:A, A24) &gt; 0, 1, 0)</f>
        <v>0</v>
      </c>
      <c r="V24" s="7">
        <f>IF(COUNTIF('Iteration 4 - FFBF'!A:A, A24) &gt; 0, 1, 0)</f>
        <v>0</v>
      </c>
      <c r="W24" s="7">
        <f>IF(COUNTIF('Iteration 4 - FBBB'!A:A, A24) &gt; 0, 1, 0)</f>
        <v>0</v>
      </c>
      <c r="X24" s="7">
        <f>IF(COUNTIF('Iteration 4 - FBBF'!A:A, A24) &gt; 0, 1, 0)</f>
        <v>0</v>
      </c>
      <c r="Y24" s="7">
        <f>IF(COUNTIF('Iteration 4 - BBFB'!A:A, A24) &gt; 0, 1, 0)</f>
        <v>0</v>
      </c>
      <c r="Z24" s="7"/>
      <c r="AA24" s="7"/>
      <c r="AB24" s="7">
        <v>1</v>
      </c>
    </row>
    <row r="25" spans="1:31" x14ac:dyDescent="0.25">
      <c r="A25" s="7" t="s">
        <v>13299</v>
      </c>
      <c r="B25" s="7" t="s">
        <v>13300</v>
      </c>
      <c r="C25" s="7">
        <v>2025</v>
      </c>
      <c r="D25" s="7" t="s">
        <v>11068</v>
      </c>
      <c r="E25" s="7">
        <f t="shared" si="0"/>
        <v>0</v>
      </c>
      <c r="F25" s="7">
        <f>IF(COUNTIF('Start Set'!A:A, A25) &gt; 0, 1, 0)</f>
        <v>0</v>
      </c>
      <c r="G25" s="7">
        <f>IF(COUNTIF('Iteration 1 - Forward'!A:A, A25) &gt; 0, 1, 0)</f>
        <v>0</v>
      </c>
      <c r="H25" s="7">
        <f>IF(COUNTIF('Iteration 1 - Backward'!A:A, A25) &gt; 0, 1, 0)</f>
        <v>0</v>
      </c>
      <c r="I25" s="7">
        <f>IF(COUNTIF('Iteration 2 - Forward-Forward'!A:A, A25) &gt; 0, 1, 0)</f>
        <v>0</v>
      </c>
      <c r="J25" s="7">
        <f>IF(COUNTIF('Iteration 2 - Forward-Backward'!A:A, A25) &gt; 0, 1, 0)</f>
        <v>0</v>
      </c>
      <c r="K25" s="7">
        <f>IF(COUNTIF('Iteration 2 - Backward-Backward'!A:A, A25) &gt; 0, 1, 0)</f>
        <v>0</v>
      </c>
      <c r="L25" s="7">
        <f>IF(COUNTIF('Iteration 2 - Backward-Forward'!A:A, A25) &gt; 0, 1, 0)</f>
        <v>0</v>
      </c>
      <c r="M25" s="7">
        <f>IF(COUNTIF('Iteration 3 - FFF'!A:A, A25) &gt; 0, 1, 0)</f>
        <v>0</v>
      </c>
      <c r="N25" s="7">
        <f>IF(COUNTIF('Iteration 3 - FFB'!A:A, A25) &gt; 0, 1, 0)</f>
        <v>0</v>
      </c>
      <c r="O25" s="7">
        <f>IF(COUNTIF('Iteration 3 - FBF'!A:A, A25) &gt; 0, 1, 0)</f>
        <v>0</v>
      </c>
      <c r="P25" s="7">
        <f>IF(COUNTIF('Iteration 3 - FBB'!A:A, A25) &gt; 0, 1, 0)</f>
        <v>0</v>
      </c>
      <c r="Q25" s="7">
        <f>IF(COUNTIF('Iteration 3 - BBB'!A:A, A25) &gt; 0, 1, 0)</f>
        <v>0</v>
      </c>
      <c r="R25" s="7">
        <f>IF(COUNTIF('Iteration 3 - BBF'!A:A, A25) &gt; 0, 1, 0)</f>
        <v>0</v>
      </c>
      <c r="S25" s="7">
        <f>IF(COUNTIF('Iteration 3 - BFF'!A:A, A25) &gt; 0, 1, 0)</f>
        <v>0</v>
      </c>
      <c r="T25" s="7">
        <f>IF(COUNTIF('Iteration 3 - BFB'!A:A, A25) &gt; 0, 1, 0)</f>
        <v>0</v>
      </c>
      <c r="U25" s="7">
        <f>IF(COUNTIF('Iteration 4 - FFBB'!A:A, A25) &gt; 0, 1, 0)</f>
        <v>0</v>
      </c>
      <c r="V25" s="7">
        <f>IF(COUNTIF('Iteration 4 - FFBF'!A:A, A25) &gt; 0, 1, 0)</f>
        <v>0</v>
      </c>
      <c r="W25" s="7">
        <f>IF(COUNTIF('Iteration 4 - FBBB'!A:A, A25) &gt; 0, 1, 0)</f>
        <v>0</v>
      </c>
      <c r="X25" s="7">
        <f>IF(COUNTIF('Iteration 4 - FBBF'!A:A, A25) &gt; 0, 1, 0)</f>
        <v>0</v>
      </c>
      <c r="Y25" s="7">
        <f>IF(COUNTIF('Iteration 4 - BBFB'!A:A, A25) &gt; 0, 1, 0)</f>
        <v>0</v>
      </c>
      <c r="Z25" s="7"/>
      <c r="AA25" s="7">
        <v>1</v>
      </c>
    </row>
    <row r="26" spans="1:31" x14ac:dyDescent="0.25">
      <c r="A26" s="7" t="s">
        <v>13252</v>
      </c>
      <c r="B26" s="7" t="s">
        <v>13253</v>
      </c>
      <c r="C26" s="7">
        <v>2024</v>
      </c>
      <c r="D26" s="7" t="s">
        <v>122</v>
      </c>
      <c r="E26" s="7">
        <f t="shared" si="0"/>
        <v>0</v>
      </c>
      <c r="F26" s="7">
        <f>IF(COUNTIF('Start Set'!A:A, A26) &gt; 0, 1, 0)</f>
        <v>0</v>
      </c>
      <c r="G26" s="7">
        <f>IF(COUNTIF('Iteration 1 - Forward'!A:A, A26) &gt; 0, 1, 0)</f>
        <v>0</v>
      </c>
      <c r="H26" s="7">
        <f>IF(COUNTIF('Iteration 1 - Backward'!A:A, A26) &gt; 0, 1, 0)</f>
        <v>0</v>
      </c>
      <c r="I26" s="7">
        <f>IF(COUNTIF('Iteration 2 - Forward-Forward'!A:A, A26) &gt; 0, 1, 0)</f>
        <v>0</v>
      </c>
      <c r="J26" s="7">
        <f>IF(COUNTIF('Iteration 2 - Forward-Backward'!A:A, A26) &gt; 0, 1, 0)</f>
        <v>0</v>
      </c>
      <c r="K26" s="7">
        <f>IF(COUNTIF('Iteration 2 - Backward-Backward'!A:A, A26) &gt; 0, 1, 0)</f>
        <v>0</v>
      </c>
      <c r="L26" s="7">
        <f>IF(COUNTIF('Iteration 2 - Backward-Forward'!A:A, A26) &gt; 0, 1, 0)</f>
        <v>0</v>
      </c>
      <c r="M26" s="7">
        <f>IF(COUNTIF('Iteration 3 - FFF'!A:A, A26) &gt; 0, 1, 0)</f>
        <v>0</v>
      </c>
      <c r="N26" s="7">
        <f>IF(COUNTIF('Iteration 3 - FFB'!A:A, A26) &gt; 0, 1, 0)</f>
        <v>0</v>
      </c>
      <c r="O26" s="7">
        <f>IF(COUNTIF('Iteration 3 - FBF'!A:A, A26) &gt; 0, 1, 0)</f>
        <v>0</v>
      </c>
      <c r="P26" s="7">
        <f>IF(COUNTIF('Iteration 3 - FBB'!A:A, A26) &gt; 0, 1, 0)</f>
        <v>0</v>
      </c>
      <c r="Q26" s="7">
        <f>IF(COUNTIF('Iteration 3 - BBB'!A:A, A26) &gt; 0, 1, 0)</f>
        <v>0</v>
      </c>
      <c r="R26" s="7">
        <f>IF(COUNTIF('Iteration 3 - BBF'!A:A, A26) &gt; 0, 1, 0)</f>
        <v>0</v>
      </c>
      <c r="S26" s="7">
        <f>IF(COUNTIF('Iteration 3 - BFF'!A:A, A26) &gt; 0, 1, 0)</f>
        <v>0</v>
      </c>
      <c r="T26" s="7">
        <f>IF(COUNTIF('Iteration 3 - BFB'!A:A, A26) &gt; 0, 1, 0)</f>
        <v>0</v>
      </c>
      <c r="U26" s="7">
        <f>IF(COUNTIF('Iteration 4 - FFBB'!A:A, A26) &gt; 0, 1, 0)</f>
        <v>0</v>
      </c>
      <c r="V26" s="7">
        <f>IF(COUNTIF('Iteration 4 - FFBF'!A:A, A26) &gt; 0, 1, 0)</f>
        <v>0</v>
      </c>
      <c r="W26" s="7">
        <f>IF(COUNTIF('Iteration 4 - FBBB'!A:A, A26) &gt; 0, 1, 0)</f>
        <v>0</v>
      </c>
      <c r="X26" s="7">
        <f>IF(COUNTIF('Iteration 4 - FBBF'!A:A, A26) &gt; 0, 1, 0)</f>
        <v>0</v>
      </c>
      <c r="Y26" s="7">
        <f>IF(COUNTIF('Iteration 4 - BBFB'!A:A, A26) &gt; 0, 1, 0)</f>
        <v>0</v>
      </c>
      <c r="Z26" s="7"/>
      <c r="AA26" s="7"/>
      <c r="AB26" s="7"/>
      <c r="AC26" s="7"/>
      <c r="AD26" s="7"/>
      <c r="AE26" s="7">
        <v>1</v>
      </c>
    </row>
    <row r="27" spans="1:31" x14ac:dyDescent="0.25">
      <c r="A27" s="7" t="s">
        <v>13268</v>
      </c>
      <c r="B27" s="7" t="s">
        <v>13269</v>
      </c>
      <c r="C27" s="7">
        <v>2024</v>
      </c>
      <c r="D27" s="7" t="s">
        <v>13325</v>
      </c>
      <c r="E27" s="7">
        <f t="shared" si="0"/>
        <v>0</v>
      </c>
      <c r="F27" s="7">
        <f>IF(COUNTIF('Start Set'!A:A, A27) &gt; 0, 1, 0)</f>
        <v>0</v>
      </c>
      <c r="G27" s="7">
        <f>IF(COUNTIF('Iteration 1 - Forward'!A:A, A27) &gt; 0, 1, 0)</f>
        <v>0</v>
      </c>
      <c r="H27" s="7">
        <f>IF(COUNTIF('Iteration 1 - Backward'!A:A, A27) &gt; 0, 1, 0)</f>
        <v>0</v>
      </c>
      <c r="I27" s="7">
        <f>IF(COUNTIF('Iteration 2 - Forward-Forward'!A:A, A27) &gt; 0, 1, 0)</f>
        <v>0</v>
      </c>
      <c r="J27" s="7">
        <f>IF(COUNTIF('Iteration 2 - Forward-Backward'!A:A, A27) &gt; 0, 1, 0)</f>
        <v>0</v>
      </c>
      <c r="K27" s="7">
        <f>IF(COUNTIF('Iteration 2 - Backward-Backward'!A:A, A27) &gt; 0, 1, 0)</f>
        <v>0</v>
      </c>
      <c r="L27" s="7">
        <f>IF(COUNTIF('Iteration 2 - Backward-Forward'!A:A, A27) &gt; 0, 1, 0)</f>
        <v>0</v>
      </c>
      <c r="M27" s="7">
        <f>IF(COUNTIF('Iteration 3 - FFF'!A:A, A27) &gt; 0, 1, 0)</f>
        <v>0</v>
      </c>
      <c r="N27" s="7">
        <f>IF(COUNTIF('Iteration 3 - FFB'!A:A, A27) &gt; 0, 1, 0)</f>
        <v>0</v>
      </c>
      <c r="O27" s="7">
        <f>IF(COUNTIF('Iteration 3 - FBF'!A:A, A27) &gt; 0, 1, 0)</f>
        <v>0</v>
      </c>
      <c r="P27" s="7">
        <f>IF(COUNTIF('Iteration 3 - FBB'!A:A, A27) &gt; 0, 1, 0)</f>
        <v>0</v>
      </c>
      <c r="Q27" s="7">
        <f>IF(COUNTIF('Iteration 3 - BBB'!A:A, A27) &gt; 0, 1, 0)</f>
        <v>0</v>
      </c>
      <c r="R27" s="7">
        <f>IF(COUNTIF('Iteration 3 - BBF'!A:A, A27) &gt; 0, 1, 0)</f>
        <v>0</v>
      </c>
      <c r="S27" s="7">
        <f>IF(COUNTIF('Iteration 3 - BFF'!A:A, A27) &gt; 0, 1, 0)</f>
        <v>0</v>
      </c>
      <c r="T27" s="7">
        <f>IF(COUNTIF('Iteration 3 - BFB'!A:A, A27) &gt; 0, 1, 0)</f>
        <v>0</v>
      </c>
      <c r="U27" s="7">
        <f>IF(COUNTIF('Iteration 4 - FFBB'!A:A, A27) &gt; 0, 1, 0)</f>
        <v>0</v>
      </c>
      <c r="V27" s="7">
        <f>IF(COUNTIF('Iteration 4 - FFBF'!A:A, A27) &gt; 0, 1, 0)</f>
        <v>0</v>
      </c>
      <c r="W27" s="7">
        <f>IF(COUNTIF('Iteration 4 - FBBB'!A:A, A27) &gt; 0, 1, 0)</f>
        <v>0</v>
      </c>
      <c r="X27" s="7">
        <f>IF(COUNTIF('Iteration 4 - FBBF'!A:A, A27) &gt; 0, 1, 0)</f>
        <v>0</v>
      </c>
      <c r="Y27" s="7">
        <f>IF(COUNTIF('Iteration 4 - BBFB'!A:A, A27) &gt; 0, 1, 0)</f>
        <v>0</v>
      </c>
      <c r="Z27" s="7"/>
      <c r="AA27" s="7"/>
      <c r="AB27" s="7"/>
      <c r="AC27" s="7"/>
      <c r="AD27" s="7"/>
      <c r="AE27" s="7">
        <v>1</v>
      </c>
    </row>
    <row r="28" spans="1:31" x14ac:dyDescent="0.25">
      <c r="A28" s="7" t="s">
        <v>13297</v>
      </c>
      <c r="B28" s="7" t="s">
        <v>13298</v>
      </c>
      <c r="C28" s="7">
        <v>2024</v>
      </c>
      <c r="D28" s="7" t="s">
        <v>13322</v>
      </c>
      <c r="E28" s="7">
        <f t="shared" si="0"/>
        <v>0</v>
      </c>
      <c r="F28" s="7">
        <f>IF(COUNTIF('Start Set'!A:A, A28) &gt; 0, 1, 0)</f>
        <v>0</v>
      </c>
      <c r="G28" s="7">
        <f>IF(COUNTIF('Iteration 1 - Forward'!A:A, A28) &gt; 0, 1, 0)</f>
        <v>0</v>
      </c>
      <c r="H28" s="7">
        <f>IF(COUNTIF('Iteration 1 - Backward'!A:A, A28) &gt; 0, 1, 0)</f>
        <v>0</v>
      </c>
      <c r="I28" s="7">
        <f>IF(COUNTIF('Iteration 2 - Forward-Forward'!A:A, A28) &gt; 0, 1, 0)</f>
        <v>0</v>
      </c>
      <c r="J28" s="7">
        <f>IF(COUNTIF('Iteration 2 - Forward-Backward'!A:A, A28) &gt; 0, 1, 0)</f>
        <v>0</v>
      </c>
      <c r="K28" s="7">
        <f>IF(COUNTIF('Iteration 2 - Backward-Backward'!A:A, A28) &gt; 0, 1, 0)</f>
        <v>0</v>
      </c>
      <c r="L28" s="7">
        <f>IF(COUNTIF('Iteration 2 - Backward-Forward'!A:A, A28) &gt; 0, 1, 0)</f>
        <v>0</v>
      </c>
      <c r="M28" s="7">
        <f>IF(COUNTIF('Iteration 3 - FFF'!A:A, A28) &gt; 0, 1, 0)</f>
        <v>0</v>
      </c>
      <c r="N28" s="7">
        <f>IF(COUNTIF('Iteration 3 - FFB'!A:A, A28) &gt; 0, 1, 0)</f>
        <v>0</v>
      </c>
      <c r="O28" s="7">
        <f>IF(COUNTIF('Iteration 3 - FBF'!A:A, A28) &gt; 0, 1, 0)</f>
        <v>0</v>
      </c>
      <c r="P28" s="7">
        <f>IF(COUNTIF('Iteration 3 - FBB'!A:A, A28) &gt; 0, 1, 0)</f>
        <v>0</v>
      </c>
      <c r="Q28" s="7">
        <f>IF(COUNTIF('Iteration 3 - BBB'!A:A, A28) &gt; 0, 1, 0)</f>
        <v>0</v>
      </c>
      <c r="R28" s="7">
        <f>IF(COUNTIF('Iteration 3 - BBF'!A:A, A28) &gt; 0, 1, 0)</f>
        <v>0</v>
      </c>
      <c r="S28" s="7">
        <f>IF(COUNTIF('Iteration 3 - BFF'!A:A, A28) &gt; 0, 1, 0)</f>
        <v>0</v>
      </c>
      <c r="T28" s="7">
        <f>IF(COUNTIF('Iteration 3 - BFB'!A:A, A28) &gt; 0, 1, 0)</f>
        <v>0</v>
      </c>
      <c r="U28" s="7">
        <f>IF(COUNTIF('Iteration 4 - FFBB'!A:A, A28) &gt; 0, 1, 0)</f>
        <v>0</v>
      </c>
      <c r="V28" s="7">
        <f>IF(COUNTIF('Iteration 4 - FFBF'!A:A, A28) &gt; 0, 1, 0)</f>
        <v>0</v>
      </c>
      <c r="W28" s="7">
        <f>IF(COUNTIF('Iteration 4 - FBBB'!A:A, A28) &gt; 0, 1, 0)</f>
        <v>0</v>
      </c>
      <c r="X28" s="7">
        <f>IF(COUNTIF('Iteration 4 - FBBF'!A:A, A28) &gt; 0, 1, 0)</f>
        <v>0</v>
      </c>
      <c r="Y28" s="7">
        <f>IF(COUNTIF('Iteration 4 - BBFB'!A:A, A28) &gt; 0, 1, 0)</f>
        <v>0</v>
      </c>
      <c r="Z28" s="7"/>
      <c r="AA28" s="7"/>
      <c r="AB28" s="7"/>
      <c r="AC28" s="7"/>
      <c r="AD28" s="7"/>
      <c r="AE28" s="7">
        <v>1</v>
      </c>
    </row>
    <row r="29" spans="1:31" x14ac:dyDescent="0.25">
      <c r="A29" s="7" t="s">
        <v>13309</v>
      </c>
      <c r="B29" s="7" t="s">
        <v>13310</v>
      </c>
      <c r="C29" s="7">
        <v>2024</v>
      </c>
      <c r="D29" s="7" t="s">
        <v>13320</v>
      </c>
      <c r="E29" s="7">
        <f t="shared" si="0"/>
        <v>0</v>
      </c>
      <c r="F29" s="7">
        <f>IF(COUNTIF('Start Set'!A:A, A29) &gt; 0, 1, 0)</f>
        <v>0</v>
      </c>
      <c r="G29" s="7">
        <f>IF(COUNTIF('Iteration 1 - Forward'!A:A, A29) &gt; 0, 1, 0)</f>
        <v>0</v>
      </c>
      <c r="H29" s="7">
        <f>IF(COUNTIF('Iteration 1 - Backward'!A:A, A29) &gt; 0, 1, 0)</f>
        <v>0</v>
      </c>
      <c r="I29" s="7">
        <f>IF(COUNTIF('Iteration 2 - Forward-Forward'!A:A, A29) &gt; 0, 1, 0)</f>
        <v>0</v>
      </c>
      <c r="J29" s="7">
        <f>IF(COUNTIF('Iteration 2 - Forward-Backward'!A:A, A29) &gt; 0, 1, 0)</f>
        <v>0</v>
      </c>
      <c r="K29" s="7">
        <f>IF(COUNTIF('Iteration 2 - Backward-Backward'!A:A, A29) &gt; 0, 1, 0)</f>
        <v>0</v>
      </c>
      <c r="L29" s="7">
        <f>IF(COUNTIF('Iteration 2 - Backward-Forward'!A:A, A29) &gt; 0, 1, 0)</f>
        <v>0</v>
      </c>
      <c r="M29" s="7">
        <f>IF(COUNTIF('Iteration 3 - FFF'!A:A, A29) &gt; 0, 1, 0)</f>
        <v>0</v>
      </c>
      <c r="N29" s="7">
        <f>IF(COUNTIF('Iteration 3 - FFB'!A:A, A29) &gt; 0, 1, 0)</f>
        <v>0</v>
      </c>
      <c r="O29" s="7">
        <f>IF(COUNTIF('Iteration 3 - FBF'!A:A, A29) &gt; 0, 1, 0)</f>
        <v>0</v>
      </c>
      <c r="P29" s="7">
        <f>IF(COUNTIF('Iteration 3 - FBB'!A:A, A29) &gt; 0, 1, 0)</f>
        <v>0</v>
      </c>
      <c r="Q29" s="7">
        <f>IF(COUNTIF('Iteration 3 - BBB'!A:A, A29) &gt; 0, 1, 0)</f>
        <v>0</v>
      </c>
      <c r="R29" s="7">
        <f>IF(COUNTIF('Iteration 3 - BBF'!A:A, A29) &gt; 0, 1, 0)</f>
        <v>0</v>
      </c>
      <c r="S29" s="7">
        <f>IF(COUNTIF('Iteration 3 - BFF'!A:A, A29) &gt; 0, 1, 0)</f>
        <v>0</v>
      </c>
      <c r="T29" s="7">
        <f>IF(COUNTIF('Iteration 3 - BFB'!A:A, A29) &gt; 0, 1, 0)</f>
        <v>0</v>
      </c>
      <c r="U29" s="7">
        <f>IF(COUNTIF('Iteration 4 - FFBB'!A:A, A29) &gt; 0, 1, 0)</f>
        <v>0</v>
      </c>
      <c r="V29" s="7">
        <f>IF(COUNTIF('Iteration 4 - FFBF'!A:A, A29) &gt; 0, 1, 0)</f>
        <v>0</v>
      </c>
      <c r="W29" s="7">
        <f>IF(COUNTIF('Iteration 4 - FBBB'!A:A, A29) &gt; 0, 1, 0)</f>
        <v>0</v>
      </c>
      <c r="X29" s="7">
        <f>IF(COUNTIF('Iteration 4 - FBBF'!A:A, A29) &gt; 0, 1, 0)</f>
        <v>0</v>
      </c>
      <c r="Y29" s="7">
        <f>IF(COUNTIF('Iteration 4 - BBFB'!A:A, A29) &gt; 0, 1, 0)</f>
        <v>0</v>
      </c>
      <c r="Z29" s="7"/>
      <c r="AA29" s="7"/>
      <c r="AB29" s="7"/>
      <c r="AC29" s="7"/>
      <c r="AD29" s="7"/>
      <c r="AE29" s="7">
        <v>1</v>
      </c>
    </row>
    <row r="30" spans="1:31" x14ac:dyDescent="0.25">
      <c r="A30" s="7" t="s">
        <v>13250</v>
      </c>
      <c r="B30" s="7" t="s">
        <v>13251</v>
      </c>
      <c r="C30" s="7">
        <v>2025</v>
      </c>
      <c r="D30" s="7" t="s">
        <v>13327</v>
      </c>
      <c r="E30" s="7">
        <f t="shared" si="0"/>
        <v>0</v>
      </c>
      <c r="F30" s="7">
        <f>IF(COUNTIF('Start Set'!A:A, A30) &gt; 0, 1, 0)</f>
        <v>0</v>
      </c>
      <c r="G30" s="7">
        <f>IF(COUNTIF('Iteration 1 - Forward'!A:A, A30) &gt; 0, 1, 0)</f>
        <v>0</v>
      </c>
      <c r="H30" s="7">
        <f>IF(COUNTIF('Iteration 1 - Backward'!A:A, A30) &gt; 0, 1, 0)</f>
        <v>0</v>
      </c>
      <c r="I30" s="7">
        <f>IF(COUNTIF('Iteration 2 - Forward-Forward'!A:A, A30) &gt; 0, 1, 0)</f>
        <v>0</v>
      </c>
      <c r="J30" s="7">
        <f>IF(COUNTIF('Iteration 2 - Forward-Backward'!A:A, A30) &gt; 0, 1, 0)</f>
        <v>0</v>
      </c>
      <c r="K30" s="7">
        <f>IF(COUNTIF('Iteration 2 - Backward-Backward'!A:A, A30) &gt; 0, 1, 0)</f>
        <v>0</v>
      </c>
      <c r="L30" s="7">
        <f>IF(COUNTIF('Iteration 2 - Backward-Forward'!A:A, A30) &gt; 0, 1, 0)</f>
        <v>0</v>
      </c>
      <c r="M30" s="7">
        <f>IF(COUNTIF('Iteration 3 - FFF'!A:A, A30) &gt; 0, 1, 0)</f>
        <v>0</v>
      </c>
      <c r="N30" s="7">
        <f>IF(COUNTIF('Iteration 3 - FFB'!A:A, A30) &gt; 0, 1, 0)</f>
        <v>0</v>
      </c>
      <c r="O30" s="7">
        <f>IF(COUNTIF('Iteration 3 - FBF'!A:A, A30) &gt; 0, 1, 0)</f>
        <v>0</v>
      </c>
      <c r="P30" s="7">
        <f>IF(COUNTIF('Iteration 3 - FBB'!A:A, A30) &gt; 0, 1, 0)</f>
        <v>0</v>
      </c>
      <c r="Q30" s="7">
        <f>IF(COUNTIF('Iteration 3 - BBB'!A:A, A30) &gt; 0, 1, 0)</f>
        <v>0</v>
      </c>
      <c r="R30" s="7">
        <f>IF(COUNTIF('Iteration 3 - BBF'!A:A, A30) &gt; 0, 1, 0)</f>
        <v>0</v>
      </c>
      <c r="S30" s="7">
        <f>IF(COUNTIF('Iteration 3 - BFF'!A:A, A30) &gt; 0, 1, 0)</f>
        <v>0</v>
      </c>
      <c r="T30" s="7">
        <f>IF(COUNTIF('Iteration 3 - BFB'!A:A, A30) &gt; 0, 1, 0)</f>
        <v>0</v>
      </c>
      <c r="U30" s="7">
        <f>IF(COUNTIF('Iteration 4 - FFBB'!A:A, A30) &gt; 0, 1, 0)</f>
        <v>0</v>
      </c>
      <c r="V30" s="7">
        <f>IF(COUNTIF('Iteration 4 - FFBF'!A:A, A30) &gt; 0, 1, 0)</f>
        <v>0</v>
      </c>
      <c r="W30" s="7">
        <f>IF(COUNTIF('Iteration 4 - FBBB'!A:A, A30) &gt; 0, 1, 0)</f>
        <v>0</v>
      </c>
      <c r="X30" s="7">
        <f>IF(COUNTIF('Iteration 4 - FBBF'!A:A, A30) &gt; 0, 1, 0)</f>
        <v>0</v>
      </c>
      <c r="Y30" s="7">
        <f>IF(COUNTIF('Iteration 4 - BBFB'!A:A, A30) &gt; 0, 1, 0)</f>
        <v>0</v>
      </c>
      <c r="Z30" s="7"/>
      <c r="AA30" s="7"/>
      <c r="AB30" s="7"/>
      <c r="AC30" s="7"/>
      <c r="AD30" s="7"/>
      <c r="AE30" s="7">
        <v>1</v>
      </c>
    </row>
    <row r="31" spans="1:31" x14ac:dyDescent="0.25">
      <c r="A31" s="7" t="s">
        <v>13256</v>
      </c>
      <c r="B31" s="7" t="s">
        <v>13257</v>
      </c>
      <c r="C31" s="7">
        <v>2025</v>
      </c>
      <c r="D31" s="7" t="s">
        <v>543</v>
      </c>
      <c r="E31" s="7">
        <f t="shared" si="0"/>
        <v>0</v>
      </c>
      <c r="F31" s="7">
        <f>IF(COUNTIF('Start Set'!A:A, A31) &gt; 0, 1, 0)</f>
        <v>0</v>
      </c>
      <c r="G31" s="7">
        <f>IF(COUNTIF('Iteration 1 - Forward'!A:A, A31) &gt; 0, 1, 0)</f>
        <v>0</v>
      </c>
      <c r="H31" s="7">
        <f>IF(COUNTIF('Iteration 1 - Backward'!A:A, A31) &gt; 0, 1, 0)</f>
        <v>0</v>
      </c>
      <c r="I31" s="7">
        <f>IF(COUNTIF('Iteration 2 - Forward-Forward'!A:A, A31) &gt; 0, 1, 0)</f>
        <v>0</v>
      </c>
      <c r="J31" s="7">
        <f>IF(COUNTIF('Iteration 2 - Forward-Backward'!A:A, A31) &gt; 0, 1, 0)</f>
        <v>0</v>
      </c>
      <c r="K31" s="7">
        <f>IF(COUNTIF('Iteration 2 - Backward-Backward'!A:A, A31) &gt; 0, 1, 0)</f>
        <v>0</v>
      </c>
      <c r="L31" s="7">
        <f>IF(COUNTIF('Iteration 2 - Backward-Forward'!A:A, A31) &gt; 0, 1, 0)</f>
        <v>0</v>
      </c>
      <c r="M31" s="7">
        <f>IF(COUNTIF('Iteration 3 - FFF'!A:A, A31) &gt; 0, 1, 0)</f>
        <v>0</v>
      </c>
      <c r="N31" s="7">
        <f>IF(COUNTIF('Iteration 3 - FFB'!A:A, A31) &gt; 0, 1, 0)</f>
        <v>0</v>
      </c>
      <c r="O31" s="7">
        <f>IF(COUNTIF('Iteration 3 - FBF'!A:A, A31) &gt; 0, 1, 0)</f>
        <v>0</v>
      </c>
      <c r="P31" s="7">
        <f>IF(COUNTIF('Iteration 3 - FBB'!A:A, A31) &gt; 0, 1, 0)</f>
        <v>0</v>
      </c>
      <c r="Q31" s="7">
        <f>IF(COUNTIF('Iteration 3 - BBB'!A:A, A31) &gt; 0, 1, 0)</f>
        <v>0</v>
      </c>
      <c r="R31" s="7">
        <f>IF(COUNTIF('Iteration 3 - BBF'!A:A, A31) &gt; 0, 1, 0)</f>
        <v>0</v>
      </c>
      <c r="S31" s="7">
        <f>IF(COUNTIF('Iteration 3 - BFF'!A:A, A31) &gt; 0, 1, 0)</f>
        <v>0</v>
      </c>
      <c r="T31" s="7">
        <f>IF(COUNTIF('Iteration 3 - BFB'!A:A, A31) &gt; 0, 1, 0)</f>
        <v>0</v>
      </c>
      <c r="U31" s="7">
        <f>IF(COUNTIF('Iteration 4 - FFBB'!A:A, A31) &gt; 0, 1, 0)</f>
        <v>0</v>
      </c>
      <c r="V31" s="7">
        <f>IF(COUNTIF('Iteration 4 - FFBF'!A:A, A31) &gt; 0, 1, 0)</f>
        <v>0</v>
      </c>
      <c r="W31" s="7">
        <f>IF(COUNTIF('Iteration 4 - FBBB'!A:A, A31) &gt; 0, 1, 0)</f>
        <v>0</v>
      </c>
      <c r="X31" s="7">
        <f>IF(COUNTIF('Iteration 4 - FBBF'!A:A, A31) &gt; 0, 1, 0)</f>
        <v>0</v>
      </c>
      <c r="Y31" s="7">
        <f>IF(COUNTIF('Iteration 4 - BBFB'!A:A, A31) &gt; 0, 1, 0)</f>
        <v>0</v>
      </c>
      <c r="Z31" s="7"/>
      <c r="AA31" s="7"/>
      <c r="AB31" s="7"/>
      <c r="AC31" s="7"/>
      <c r="AD31" s="7"/>
      <c r="AE31" s="7">
        <v>1</v>
      </c>
    </row>
    <row r="32" spans="1:31" x14ac:dyDescent="0.25">
      <c r="A32" s="7" t="s">
        <v>13270</v>
      </c>
      <c r="B32" s="7" t="s">
        <v>13271</v>
      </c>
      <c r="C32" s="7">
        <v>2025</v>
      </c>
      <c r="D32" s="7" t="s">
        <v>2282</v>
      </c>
      <c r="E32" s="7">
        <f t="shared" si="0"/>
        <v>0</v>
      </c>
      <c r="F32" s="7">
        <f>IF(COUNTIF('Start Set'!A:A, A32) &gt; 0, 1, 0)</f>
        <v>0</v>
      </c>
      <c r="G32" s="7">
        <f>IF(COUNTIF('Iteration 1 - Forward'!A:A, A32) &gt; 0, 1, 0)</f>
        <v>0</v>
      </c>
      <c r="H32" s="7">
        <f>IF(COUNTIF('Iteration 1 - Backward'!A:A, A32) &gt; 0, 1, 0)</f>
        <v>0</v>
      </c>
      <c r="I32" s="7">
        <f>IF(COUNTIF('Iteration 2 - Forward-Forward'!A:A, A32) &gt; 0, 1, 0)</f>
        <v>0</v>
      </c>
      <c r="J32" s="7">
        <f>IF(COUNTIF('Iteration 2 - Forward-Backward'!A:A, A32) &gt; 0, 1, 0)</f>
        <v>0</v>
      </c>
      <c r="K32" s="7">
        <f>IF(COUNTIF('Iteration 2 - Backward-Backward'!A:A, A32) &gt; 0, 1, 0)</f>
        <v>0</v>
      </c>
      <c r="L32" s="7">
        <f>IF(COUNTIF('Iteration 2 - Backward-Forward'!A:A, A32) &gt; 0, 1, 0)</f>
        <v>0</v>
      </c>
      <c r="M32" s="7">
        <f>IF(COUNTIF('Iteration 3 - FFF'!A:A, A32) &gt; 0, 1, 0)</f>
        <v>0</v>
      </c>
      <c r="N32" s="7">
        <f>IF(COUNTIF('Iteration 3 - FFB'!A:A, A32) &gt; 0, 1, 0)</f>
        <v>0</v>
      </c>
      <c r="O32" s="7">
        <f>IF(COUNTIF('Iteration 3 - FBF'!A:A, A32) &gt; 0, 1, 0)</f>
        <v>0</v>
      </c>
      <c r="P32" s="7">
        <f>IF(COUNTIF('Iteration 3 - FBB'!A:A, A32) &gt; 0, 1, 0)</f>
        <v>0</v>
      </c>
      <c r="Q32" s="7">
        <f>IF(COUNTIF('Iteration 3 - BBB'!A:A, A32) &gt; 0, 1, 0)</f>
        <v>0</v>
      </c>
      <c r="R32" s="7">
        <f>IF(COUNTIF('Iteration 3 - BBF'!A:A, A32) &gt; 0, 1, 0)</f>
        <v>0</v>
      </c>
      <c r="S32" s="7">
        <f>IF(COUNTIF('Iteration 3 - BFF'!A:A, A32) &gt; 0, 1, 0)</f>
        <v>0</v>
      </c>
      <c r="T32" s="7">
        <f>IF(COUNTIF('Iteration 3 - BFB'!A:A, A32) &gt; 0, 1, 0)</f>
        <v>0</v>
      </c>
      <c r="U32" s="7">
        <f>IF(COUNTIF('Iteration 4 - FFBB'!A:A, A32) &gt; 0, 1, 0)</f>
        <v>0</v>
      </c>
      <c r="V32" s="7">
        <f>IF(COUNTIF('Iteration 4 - FFBF'!A:A, A32) &gt; 0, 1, 0)</f>
        <v>0</v>
      </c>
      <c r="W32" s="7">
        <f>IF(COUNTIF('Iteration 4 - FBBB'!A:A, A32) &gt; 0, 1, 0)</f>
        <v>0</v>
      </c>
      <c r="X32" s="7">
        <f>IF(COUNTIF('Iteration 4 - FBBF'!A:A, A32) &gt; 0, 1, 0)</f>
        <v>0</v>
      </c>
      <c r="Y32" s="7">
        <f>IF(COUNTIF('Iteration 4 - BBFB'!A:A, A32) &gt; 0, 1, 0)</f>
        <v>0</v>
      </c>
      <c r="Z32" s="7"/>
      <c r="AA32" s="7"/>
      <c r="AB32" s="7"/>
      <c r="AC32" s="7"/>
      <c r="AD32" s="7"/>
      <c r="AE32" s="7">
        <v>1</v>
      </c>
    </row>
    <row r="33" spans="1:31" x14ac:dyDescent="0.25">
      <c r="A33" s="7" t="s">
        <v>13276</v>
      </c>
      <c r="B33" s="7" t="s">
        <v>13277</v>
      </c>
      <c r="C33" s="7">
        <v>2025</v>
      </c>
      <c r="D33" s="7" t="s">
        <v>138</v>
      </c>
      <c r="E33" s="7">
        <f t="shared" si="0"/>
        <v>0</v>
      </c>
      <c r="F33" s="7">
        <f>IF(COUNTIF('Start Set'!A:A, A33) &gt; 0, 1, 0)</f>
        <v>0</v>
      </c>
      <c r="G33" s="7">
        <f>IF(COUNTIF('Iteration 1 - Forward'!A:A, A33) &gt; 0, 1, 0)</f>
        <v>0</v>
      </c>
      <c r="H33" s="7">
        <f>IF(COUNTIF('Iteration 1 - Backward'!A:A, A33) &gt; 0, 1, 0)</f>
        <v>0</v>
      </c>
      <c r="I33" s="7">
        <f>IF(COUNTIF('Iteration 2 - Forward-Forward'!A:A, A33) &gt; 0, 1, 0)</f>
        <v>0</v>
      </c>
      <c r="J33" s="7">
        <f>IF(COUNTIF('Iteration 2 - Forward-Backward'!A:A, A33) &gt; 0, 1, 0)</f>
        <v>0</v>
      </c>
      <c r="K33" s="7">
        <f>IF(COUNTIF('Iteration 2 - Backward-Backward'!A:A, A33) &gt; 0, 1, 0)</f>
        <v>0</v>
      </c>
      <c r="L33" s="7">
        <f>IF(COUNTIF('Iteration 2 - Backward-Forward'!A:A, A33) &gt; 0, 1, 0)</f>
        <v>0</v>
      </c>
      <c r="M33" s="7">
        <f>IF(COUNTIF('Iteration 3 - FFF'!A:A, A33) &gt; 0, 1, 0)</f>
        <v>0</v>
      </c>
      <c r="N33" s="7">
        <f>IF(COUNTIF('Iteration 3 - FFB'!A:A, A33) &gt; 0, 1, 0)</f>
        <v>0</v>
      </c>
      <c r="O33" s="7">
        <f>IF(COUNTIF('Iteration 3 - FBF'!A:A, A33) &gt; 0, 1, 0)</f>
        <v>0</v>
      </c>
      <c r="P33" s="7">
        <f>IF(COUNTIF('Iteration 3 - FBB'!A:A, A33) &gt; 0, 1, 0)</f>
        <v>0</v>
      </c>
      <c r="Q33" s="7">
        <f>IF(COUNTIF('Iteration 3 - BBB'!A:A, A33) &gt; 0, 1, 0)</f>
        <v>0</v>
      </c>
      <c r="R33" s="7">
        <f>IF(COUNTIF('Iteration 3 - BBF'!A:A, A33) &gt; 0, 1, 0)</f>
        <v>0</v>
      </c>
      <c r="S33" s="7">
        <f>IF(COUNTIF('Iteration 3 - BFF'!A:A, A33) &gt; 0, 1, 0)</f>
        <v>0</v>
      </c>
      <c r="T33" s="7">
        <f>IF(COUNTIF('Iteration 3 - BFB'!A:A, A33) &gt; 0, 1, 0)</f>
        <v>0</v>
      </c>
      <c r="U33" s="7">
        <f>IF(COUNTIF('Iteration 4 - FFBB'!A:A, A33) &gt; 0, 1, 0)</f>
        <v>0</v>
      </c>
      <c r="V33" s="7">
        <f>IF(COUNTIF('Iteration 4 - FFBF'!A:A, A33) &gt; 0, 1, 0)</f>
        <v>0</v>
      </c>
      <c r="W33" s="7">
        <f>IF(COUNTIF('Iteration 4 - FBBB'!A:A, A33) &gt; 0, 1, 0)</f>
        <v>0</v>
      </c>
      <c r="X33" s="7">
        <f>IF(COUNTIF('Iteration 4 - FBBF'!A:A, A33) &gt; 0, 1, 0)</f>
        <v>0</v>
      </c>
      <c r="Y33" s="7">
        <f>IF(COUNTIF('Iteration 4 - BBFB'!A:A, A33) &gt; 0, 1, 0)</f>
        <v>0</v>
      </c>
      <c r="Z33" s="7"/>
      <c r="AA33" s="7"/>
      <c r="AB33" s="7"/>
      <c r="AC33" s="7"/>
      <c r="AD33" s="7"/>
      <c r="AE33" s="7">
        <v>1</v>
      </c>
    </row>
    <row r="34" spans="1:31" x14ac:dyDescent="0.25">
      <c r="A34" s="7" t="s">
        <v>13278</v>
      </c>
      <c r="B34" s="7" t="s">
        <v>13279</v>
      </c>
      <c r="C34" s="7">
        <v>2025</v>
      </c>
      <c r="D34" s="7" t="s">
        <v>122</v>
      </c>
      <c r="E34" s="7">
        <f t="shared" si="0"/>
        <v>0</v>
      </c>
      <c r="F34" s="7">
        <f>IF(COUNTIF('Start Set'!A:A, A34) &gt; 0, 1, 0)</f>
        <v>0</v>
      </c>
      <c r="G34" s="7">
        <f>IF(COUNTIF('Iteration 1 - Forward'!A:A, A34) &gt; 0, 1, 0)</f>
        <v>0</v>
      </c>
      <c r="H34" s="7">
        <f>IF(COUNTIF('Iteration 1 - Backward'!A:A, A34) &gt; 0, 1, 0)</f>
        <v>0</v>
      </c>
      <c r="I34" s="7">
        <f>IF(COUNTIF('Iteration 2 - Forward-Forward'!A:A, A34) &gt; 0, 1, 0)</f>
        <v>0</v>
      </c>
      <c r="J34" s="7">
        <f>IF(COUNTIF('Iteration 2 - Forward-Backward'!A:A, A34) &gt; 0, 1, 0)</f>
        <v>0</v>
      </c>
      <c r="K34" s="7">
        <f>IF(COUNTIF('Iteration 2 - Backward-Backward'!A:A, A34) &gt; 0, 1, 0)</f>
        <v>0</v>
      </c>
      <c r="L34" s="7">
        <f>IF(COUNTIF('Iteration 2 - Backward-Forward'!A:A, A34) &gt; 0, 1, 0)</f>
        <v>0</v>
      </c>
      <c r="M34" s="7">
        <f>IF(COUNTIF('Iteration 3 - FFF'!A:A, A34) &gt; 0, 1, 0)</f>
        <v>0</v>
      </c>
      <c r="N34" s="7">
        <f>IF(COUNTIF('Iteration 3 - FFB'!A:A, A34) &gt; 0, 1, 0)</f>
        <v>0</v>
      </c>
      <c r="O34" s="7">
        <f>IF(COUNTIF('Iteration 3 - FBF'!A:A, A34) &gt; 0, 1, 0)</f>
        <v>0</v>
      </c>
      <c r="P34" s="7">
        <f>IF(COUNTIF('Iteration 3 - FBB'!A:A, A34) &gt; 0, 1, 0)</f>
        <v>0</v>
      </c>
      <c r="Q34" s="7">
        <f>IF(COUNTIF('Iteration 3 - BBB'!A:A, A34) &gt; 0, 1, 0)</f>
        <v>0</v>
      </c>
      <c r="R34" s="7">
        <f>IF(COUNTIF('Iteration 3 - BBF'!A:A, A34) &gt; 0, 1, 0)</f>
        <v>0</v>
      </c>
      <c r="S34" s="7">
        <f>IF(COUNTIF('Iteration 3 - BFF'!A:A, A34) &gt; 0, 1, 0)</f>
        <v>0</v>
      </c>
      <c r="T34" s="7">
        <f>IF(COUNTIF('Iteration 3 - BFB'!A:A, A34) &gt; 0, 1, 0)</f>
        <v>0</v>
      </c>
      <c r="U34" s="7">
        <f>IF(COUNTIF('Iteration 4 - FFBB'!A:A, A34) &gt; 0, 1, 0)</f>
        <v>0</v>
      </c>
      <c r="V34" s="7">
        <f>IF(COUNTIF('Iteration 4 - FFBF'!A:A, A34) &gt; 0, 1, 0)</f>
        <v>0</v>
      </c>
      <c r="W34" s="7">
        <f>IF(COUNTIF('Iteration 4 - FBBB'!A:A, A34) &gt; 0, 1, 0)</f>
        <v>0</v>
      </c>
      <c r="X34" s="7">
        <f>IF(COUNTIF('Iteration 4 - FBBF'!A:A, A34) &gt; 0, 1, 0)</f>
        <v>0</v>
      </c>
      <c r="Y34" s="7">
        <f>IF(COUNTIF('Iteration 4 - BBFB'!A:A, A34) &gt; 0, 1, 0)</f>
        <v>0</v>
      </c>
      <c r="Z34" s="7"/>
      <c r="AA34" s="7"/>
      <c r="AB34" s="7"/>
      <c r="AC34" s="7"/>
      <c r="AD34" s="7"/>
      <c r="AE34" s="7">
        <v>1</v>
      </c>
    </row>
    <row r="35" spans="1:31" x14ac:dyDescent="0.25">
      <c r="A35" s="7" t="s">
        <v>13287</v>
      </c>
      <c r="B35" s="7" t="s">
        <v>13288</v>
      </c>
      <c r="C35" s="7">
        <v>2025</v>
      </c>
      <c r="D35" s="7" t="s">
        <v>13323</v>
      </c>
      <c r="E35" s="7">
        <f t="shared" si="0"/>
        <v>0</v>
      </c>
      <c r="F35" s="7">
        <f>IF(COUNTIF('Start Set'!A:A, A35) &gt; 0, 1, 0)</f>
        <v>0</v>
      </c>
      <c r="G35" s="7">
        <f>IF(COUNTIF('Iteration 1 - Forward'!A:A, A35) &gt; 0, 1, 0)</f>
        <v>0</v>
      </c>
      <c r="H35" s="7">
        <f>IF(COUNTIF('Iteration 1 - Backward'!A:A, A35) &gt; 0, 1, 0)</f>
        <v>0</v>
      </c>
      <c r="I35" s="7">
        <f>IF(COUNTIF('Iteration 2 - Forward-Forward'!A:A, A35) &gt; 0, 1, 0)</f>
        <v>0</v>
      </c>
      <c r="J35" s="7">
        <f>IF(COUNTIF('Iteration 2 - Forward-Backward'!A:A, A35) &gt; 0, 1, 0)</f>
        <v>0</v>
      </c>
      <c r="K35" s="7">
        <f>IF(COUNTIF('Iteration 2 - Backward-Backward'!A:A, A35) &gt; 0, 1, 0)</f>
        <v>0</v>
      </c>
      <c r="L35" s="7">
        <f>IF(COUNTIF('Iteration 2 - Backward-Forward'!A:A, A35) &gt; 0, 1, 0)</f>
        <v>0</v>
      </c>
      <c r="M35" s="7">
        <f>IF(COUNTIF('Iteration 3 - FFF'!A:A, A35) &gt; 0, 1, 0)</f>
        <v>0</v>
      </c>
      <c r="N35" s="7">
        <f>IF(COUNTIF('Iteration 3 - FFB'!A:A, A35) &gt; 0, 1, 0)</f>
        <v>0</v>
      </c>
      <c r="O35" s="7">
        <f>IF(COUNTIF('Iteration 3 - FBF'!A:A, A35) &gt; 0, 1, 0)</f>
        <v>0</v>
      </c>
      <c r="P35" s="7">
        <f>IF(COUNTIF('Iteration 3 - FBB'!A:A, A35) &gt; 0, 1, 0)</f>
        <v>0</v>
      </c>
      <c r="Q35" s="7">
        <f>IF(COUNTIF('Iteration 3 - BBB'!A:A, A35) &gt; 0, 1, 0)</f>
        <v>0</v>
      </c>
      <c r="R35" s="7">
        <f>IF(COUNTIF('Iteration 3 - BBF'!A:A, A35) &gt; 0, 1, 0)</f>
        <v>0</v>
      </c>
      <c r="S35" s="7">
        <f>IF(COUNTIF('Iteration 3 - BFF'!A:A, A35) &gt; 0, 1, 0)</f>
        <v>0</v>
      </c>
      <c r="T35" s="7">
        <f>IF(COUNTIF('Iteration 3 - BFB'!A:A, A35) &gt; 0, 1, 0)</f>
        <v>0</v>
      </c>
      <c r="U35" s="7">
        <f>IF(COUNTIF('Iteration 4 - FFBB'!A:A, A35) &gt; 0, 1, 0)</f>
        <v>0</v>
      </c>
      <c r="V35" s="7">
        <f>IF(COUNTIF('Iteration 4 - FFBF'!A:A, A35) &gt; 0, 1, 0)</f>
        <v>0</v>
      </c>
      <c r="W35" s="7">
        <f>IF(COUNTIF('Iteration 4 - FBBB'!A:A, A35) &gt; 0, 1, 0)</f>
        <v>0</v>
      </c>
      <c r="X35" s="7">
        <f>IF(COUNTIF('Iteration 4 - FBBF'!A:A, A35) &gt; 0, 1, 0)</f>
        <v>0</v>
      </c>
      <c r="Y35" s="7">
        <f>IF(COUNTIF('Iteration 4 - BBFB'!A:A, A35) &gt; 0, 1, 0)</f>
        <v>0</v>
      </c>
      <c r="Z35" s="7"/>
      <c r="AA35" s="7"/>
      <c r="AB35" s="7"/>
      <c r="AC35" s="7"/>
      <c r="AD35" s="7"/>
      <c r="AE35" s="7">
        <v>1</v>
      </c>
    </row>
    <row r="37" spans="1:31" x14ac:dyDescent="0.25">
      <c r="A37" s="13">
        <f>COUNT(E2:E35)-SUM(E2:E35)-SUM(F2:F35)-SUM(G2:G35)-SUM(H2:H35)-SUM(I2:I35)-SUM(J2:J35)-SUM(K2:K35)-SUM(L2:L35)-SUM(M2:M35)-SUM(N2:N35)-SUM(O2:O35)-SUM(P2:P35)-SUM(Q2:Q35)-SUM(R2:R35)-SUM(S2:S35)-SUM(T2:T35)-SUM(U2:U35)-SUM(V2:V35)-SUM(W2:W35)-SUM(X2:X35)-SUM(Y2:Y35)</f>
        <v>29</v>
      </c>
      <c r="B37" s="13" t="s">
        <v>7989</v>
      </c>
    </row>
  </sheetData>
  <sortState xmlns:xlrd2="http://schemas.microsoft.com/office/spreadsheetml/2017/richdata2" ref="A2:AF35">
    <sortCondition descending="1" sortBy="cellColor" ref="AE2:AE35" dxfId="2"/>
  </sortState>
  <hyperlinks>
    <hyperlink ref="D7" r:id="rId1" xr:uid="{2D47A92D-5B37-4BFE-AC4F-1CB497CAD4BA}"/>
  </hyperlinks>
  <pageMargins left="0.7" right="0.7" top="0.75" bottom="0.75" header="0.3" footer="0.3"/>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F7EA5-C0C0-4E7B-B43B-1BE12B75E5A9}">
  <dimension ref="A1:J55"/>
  <sheetViews>
    <sheetView topLeftCell="A22" zoomScaleNormal="100" workbookViewId="0">
      <selection activeCell="K1" sqref="K1:Q1048576"/>
    </sheetView>
  </sheetViews>
  <sheetFormatPr defaultRowHeight="15" x14ac:dyDescent="0.25"/>
  <cols>
    <col min="1" max="1" width="5.42578125" customWidth="1"/>
    <col min="2" max="2" width="74.5703125" customWidth="1"/>
    <col min="4" max="4" width="6.140625" customWidth="1"/>
    <col min="5" max="5" width="28.7109375" customWidth="1"/>
    <col min="6" max="7" width="9" customWidth="1"/>
    <col min="8" max="8" width="25.5703125" customWidth="1"/>
    <col min="9" max="9" width="10" customWidth="1"/>
    <col min="10" max="10" width="10.5703125" customWidth="1"/>
  </cols>
  <sheetData>
    <row r="1" spans="1:10" x14ac:dyDescent="0.25">
      <c r="A1" s="23" t="s">
        <v>4590</v>
      </c>
      <c r="B1" s="23" t="s">
        <v>1</v>
      </c>
      <c r="C1" s="23" t="s">
        <v>2</v>
      </c>
      <c r="D1" s="23" t="s">
        <v>3</v>
      </c>
      <c r="E1" s="23" t="s">
        <v>4</v>
      </c>
      <c r="F1" s="23" t="s">
        <v>4568</v>
      </c>
      <c r="G1" s="23" t="s">
        <v>4569</v>
      </c>
      <c r="H1" s="23" t="s">
        <v>4564</v>
      </c>
      <c r="I1" s="23" t="s">
        <v>4561</v>
      </c>
      <c r="J1" s="23" t="s">
        <v>4562</v>
      </c>
    </row>
    <row r="2" spans="1:10" ht="15" customHeight="1" x14ac:dyDescent="0.25">
      <c r="A2" t="s">
        <v>4588</v>
      </c>
      <c r="B2" t="s">
        <v>3032</v>
      </c>
      <c r="C2" t="s">
        <v>3033</v>
      </c>
      <c r="D2">
        <v>2021</v>
      </c>
      <c r="E2" t="s">
        <v>138</v>
      </c>
      <c r="F2" t="s">
        <v>4578</v>
      </c>
      <c r="G2" t="s">
        <v>4553</v>
      </c>
      <c r="H2" s="12" t="s">
        <v>4563</v>
      </c>
      <c r="I2">
        <v>1</v>
      </c>
      <c r="J2" s="12">
        <v>0</v>
      </c>
    </row>
    <row r="3" spans="1:10" x14ac:dyDescent="0.25">
      <c r="A3" t="s">
        <v>4588</v>
      </c>
      <c r="B3" t="s">
        <v>406</v>
      </c>
      <c r="C3" t="s">
        <v>407</v>
      </c>
      <c r="D3">
        <v>2020</v>
      </c>
      <c r="E3" t="s">
        <v>138</v>
      </c>
      <c r="F3" t="s">
        <v>4584</v>
      </c>
      <c r="G3" t="s">
        <v>4553</v>
      </c>
      <c r="H3" s="12" t="s">
        <v>4563</v>
      </c>
      <c r="I3">
        <v>1</v>
      </c>
      <c r="J3" s="12">
        <v>0</v>
      </c>
    </row>
    <row r="4" spans="1:10" x14ac:dyDescent="0.25">
      <c r="A4" s="15"/>
      <c r="B4" s="15"/>
      <c r="C4" s="15"/>
      <c r="D4" s="15"/>
      <c r="E4" s="15"/>
      <c r="F4" s="15"/>
      <c r="G4" s="15"/>
      <c r="H4" s="15"/>
      <c r="I4" s="15"/>
      <c r="J4" s="15"/>
    </row>
    <row r="5" spans="1:10" ht="15" customHeight="1" x14ac:dyDescent="0.25">
      <c r="A5" t="s">
        <v>4589</v>
      </c>
      <c r="B5" t="s">
        <v>2523</v>
      </c>
      <c r="C5" t="s">
        <v>4273</v>
      </c>
      <c r="D5">
        <v>2023</v>
      </c>
      <c r="E5" t="s">
        <v>122</v>
      </c>
      <c r="F5" t="s">
        <v>4573</v>
      </c>
      <c r="G5" t="s">
        <v>4553</v>
      </c>
      <c r="H5" s="12" t="s">
        <v>4574</v>
      </c>
      <c r="I5">
        <v>0</v>
      </c>
      <c r="J5" s="22">
        <v>1</v>
      </c>
    </row>
    <row r="6" spans="1:10" ht="15" customHeight="1" x14ac:dyDescent="0.25">
      <c r="A6" t="s">
        <v>4589</v>
      </c>
      <c r="B6" t="s">
        <v>420</v>
      </c>
      <c r="C6" t="s">
        <v>421</v>
      </c>
      <c r="D6">
        <v>2022</v>
      </c>
      <c r="E6" t="s">
        <v>356</v>
      </c>
      <c r="F6" t="s">
        <v>7960</v>
      </c>
      <c r="G6" t="s">
        <v>4553</v>
      </c>
      <c r="H6" s="16" t="s">
        <v>7981</v>
      </c>
      <c r="I6">
        <v>1</v>
      </c>
      <c r="J6" s="12">
        <v>0</v>
      </c>
    </row>
    <row r="7" spans="1:10" ht="15" customHeight="1" x14ac:dyDescent="0.25">
      <c r="A7" t="s">
        <v>4589</v>
      </c>
      <c r="B7" t="s">
        <v>3375</v>
      </c>
      <c r="C7" t="s">
        <v>3376</v>
      </c>
      <c r="D7">
        <v>2022</v>
      </c>
      <c r="E7" t="s">
        <v>386</v>
      </c>
      <c r="F7" t="s">
        <v>4577</v>
      </c>
      <c r="G7" t="s">
        <v>4553</v>
      </c>
      <c r="H7" s="12" t="s">
        <v>4563</v>
      </c>
      <c r="I7">
        <v>1</v>
      </c>
      <c r="J7" s="12">
        <v>0</v>
      </c>
    </row>
    <row r="8" spans="1:10" ht="15" customHeight="1" x14ac:dyDescent="0.25">
      <c r="A8" t="s">
        <v>4589</v>
      </c>
      <c r="B8" t="s">
        <v>3842</v>
      </c>
      <c r="C8" t="s">
        <v>3803</v>
      </c>
      <c r="D8">
        <v>2025</v>
      </c>
      <c r="E8" t="s">
        <v>7984</v>
      </c>
      <c r="F8" t="s">
        <v>4572</v>
      </c>
      <c r="G8" t="s">
        <v>4553</v>
      </c>
      <c r="H8" s="12" t="s">
        <v>4563</v>
      </c>
      <c r="I8">
        <v>1</v>
      </c>
      <c r="J8" s="12">
        <v>0</v>
      </c>
    </row>
    <row r="9" spans="1:10" ht="15" customHeight="1" x14ac:dyDescent="0.25">
      <c r="A9" t="s">
        <v>4589</v>
      </c>
      <c r="B9" t="s">
        <v>4415</v>
      </c>
      <c r="C9" t="s">
        <v>4416</v>
      </c>
      <c r="D9">
        <v>2022</v>
      </c>
      <c r="E9" t="s">
        <v>7985</v>
      </c>
      <c r="F9" t="s">
        <v>4576</v>
      </c>
      <c r="G9" t="s">
        <v>4553</v>
      </c>
      <c r="H9" s="12" t="s">
        <v>4563</v>
      </c>
      <c r="I9">
        <v>1</v>
      </c>
      <c r="J9" s="12">
        <v>0</v>
      </c>
    </row>
    <row r="10" spans="1:10" ht="15" customHeight="1" x14ac:dyDescent="0.25">
      <c r="A10" t="s">
        <v>4589</v>
      </c>
      <c r="B10" t="s">
        <v>4330</v>
      </c>
      <c r="C10" t="s">
        <v>4283</v>
      </c>
      <c r="D10">
        <v>2023</v>
      </c>
      <c r="E10" t="s">
        <v>138</v>
      </c>
      <c r="F10" t="s">
        <v>4575</v>
      </c>
      <c r="G10" t="s">
        <v>4553</v>
      </c>
      <c r="H10" s="12" t="s">
        <v>4563</v>
      </c>
      <c r="I10">
        <v>1</v>
      </c>
      <c r="J10" s="12">
        <v>0</v>
      </c>
    </row>
    <row r="11" spans="1:10" x14ac:dyDescent="0.25">
      <c r="A11" s="28"/>
      <c r="B11" s="28"/>
      <c r="C11" s="28"/>
      <c r="D11" s="28"/>
      <c r="E11" s="28"/>
      <c r="F11" s="28"/>
      <c r="G11" s="28"/>
      <c r="H11" s="28"/>
      <c r="I11" s="28"/>
      <c r="J11" s="28"/>
    </row>
    <row r="12" spans="1:10" ht="15" customHeight="1" x14ac:dyDescent="0.25">
      <c r="A12" t="s">
        <v>7956</v>
      </c>
      <c r="B12" t="s">
        <v>6365</v>
      </c>
      <c r="C12" t="s">
        <v>6366</v>
      </c>
      <c r="D12">
        <v>2024</v>
      </c>
      <c r="E12" t="s">
        <v>7971</v>
      </c>
      <c r="F12" t="s">
        <v>7961</v>
      </c>
      <c r="G12" t="s">
        <v>7962</v>
      </c>
      <c r="H12" s="12" t="s">
        <v>4563</v>
      </c>
      <c r="I12">
        <v>1</v>
      </c>
      <c r="J12" s="22">
        <v>1</v>
      </c>
    </row>
    <row r="13" spans="1:10" ht="15" customHeight="1" x14ac:dyDescent="0.25">
      <c r="A13" t="s">
        <v>7956</v>
      </c>
      <c r="B13" t="s">
        <v>6143</v>
      </c>
      <c r="C13" t="s">
        <v>6144</v>
      </c>
      <c r="D13">
        <v>2023</v>
      </c>
      <c r="E13" t="s">
        <v>6901</v>
      </c>
      <c r="F13" t="s">
        <v>7961</v>
      </c>
      <c r="G13" t="s">
        <v>4553</v>
      </c>
      <c r="H13" s="12" t="s">
        <v>4563</v>
      </c>
      <c r="I13">
        <v>1</v>
      </c>
      <c r="J13" s="12">
        <v>0</v>
      </c>
    </row>
    <row r="14" spans="1:10" ht="15" customHeight="1" x14ac:dyDescent="0.25">
      <c r="A14" t="s">
        <v>7956</v>
      </c>
      <c r="B14" t="s">
        <v>6068</v>
      </c>
      <c r="C14" t="s">
        <v>6069</v>
      </c>
      <c r="D14">
        <v>2025</v>
      </c>
      <c r="E14" t="s">
        <v>356</v>
      </c>
      <c r="F14" t="s">
        <v>7960</v>
      </c>
      <c r="G14" t="s">
        <v>4553</v>
      </c>
      <c r="H14" s="12" t="s">
        <v>4563</v>
      </c>
      <c r="I14">
        <v>1</v>
      </c>
      <c r="J14" s="12">
        <v>0</v>
      </c>
    </row>
    <row r="15" spans="1:10" x14ac:dyDescent="0.25">
      <c r="A15" s="14"/>
      <c r="B15" s="14"/>
      <c r="C15" s="14"/>
      <c r="D15" s="14"/>
      <c r="E15" s="14"/>
      <c r="F15" s="14"/>
      <c r="G15" s="14"/>
      <c r="H15" s="14"/>
      <c r="I15" s="14"/>
      <c r="J15" s="14"/>
    </row>
    <row r="16" spans="1:10" ht="15" customHeight="1" x14ac:dyDescent="0.25">
      <c r="A16" t="s">
        <v>7957</v>
      </c>
      <c r="B16" t="s">
        <v>4877</v>
      </c>
      <c r="C16" t="s">
        <v>4878</v>
      </c>
      <c r="D16">
        <v>2024</v>
      </c>
      <c r="E16" t="s">
        <v>4599</v>
      </c>
      <c r="F16" t="s">
        <v>7972</v>
      </c>
      <c r="G16" t="s">
        <v>4553</v>
      </c>
      <c r="H16" s="12" t="s">
        <v>4563</v>
      </c>
      <c r="I16">
        <v>1</v>
      </c>
      <c r="J16" s="22">
        <v>1</v>
      </c>
    </row>
    <row r="17" spans="1:10" ht="15" customHeight="1" x14ac:dyDescent="0.25">
      <c r="A17" t="s">
        <v>7957</v>
      </c>
      <c r="B17" t="s">
        <v>5495</v>
      </c>
      <c r="C17" t="s">
        <v>5496</v>
      </c>
      <c r="D17">
        <v>2020</v>
      </c>
      <c r="E17" t="s">
        <v>138</v>
      </c>
      <c r="F17" t="s">
        <v>7960</v>
      </c>
      <c r="G17" t="s">
        <v>7966</v>
      </c>
      <c r="H17" s="12" t="s">
        <v>4563</v>
      </c>
      <c r="I17">
        <v>1</v>
      </c>
      <c r="J17" s="12">
        <v>0</v>
      </c>
    </row>
    <row r="18" spans="1:10" ht="15" customHeight="1" x14ac:dyDescent="0.25">
      <c r="A18" t="s">
        <v>7957</v>
      </c>
      <c r="B18" t="s">
        <v>5072</v>
      </c>
      <c r="C18" t="s">
        <v>5073</v>
      </c>
      <c r="D18">
        <v>2021</v>
      </c>
      <c r="E18" t="s">
        <v>138</v>
      </c>
      <c r="F18" t="s">
        <v>7982</v>
      </c>
      <c r="G18" t="s">
        <v>4553</v>
      </c>
      <c r="H18" s="12" t="s">
        <v>4563</v>
      </c>
      <c r="I18">
        <v>1</v>
      </c>
      <c r="J18" s="12">
        <v>0</v>
      </c>
    </row>
    <row r="19" spans="1:10" x14ac:dyDescent="0.25">
      <c r="A19" s="14"/>
      <c r="B19" s="14"/>
      <c r="C19" s="14"/>
      <c r="D19" s="14"/>
      <c r="E19" s="14"/>
      <c r="F19" s="14"/>
      <c r="G19" s="14"/>
      <c r="H19" s="14"/>
      <c r="I19" s="14"/>
      <c r="J19" s="14"/>
    </row>
    <row r="20" spans="1:10" ht="15" customHeight="1" x14ac:dyDescent="0.25">
      <c r="A20" t="s">
        <v>7958</v>
      </c>
      <c r="B20" t="s">
        <v>6674</v>
      </c>
      <c r="C20" t="s">
        <v>6675</v>
      </c>
      <c r="D20">
        <v>2020</v>
      </c>
      <c r="E20" t="s">
        <v>138</v>
      </c>
      <c r="F20" t="s">
        <v>7960</v>
      </c>
      <c r="G20" t="s">
        <v>4553</v>
      </c>
      <c r="H20" s="12" t="s">
        <v>4563</v>
      </c>
      <c r="I20">
        <v>1</v>
      </c>
      <c r="J20" s="12">
        <v>0</v>
      </c>
    </row>
    <row r="21" spans="1:10" ht="15" customHeight="1" x14ac:dyDescent="0.25">
      <c r="A21" t="s">
        <v>7958</v>
      </c>
      <c r="B21" t="s">
        <v>6956</v>
      </c>
      <c r="C21" t="s">
        <v>6957</v>
      </c>
      <c r="D21">
        <v>2020</v>
      </c>
      <c r="E21" t="s">
        <v>356</v>
      </c>
      <c r="F21" t="s">
        <v>7960</v>
      </c>
      <c r="G21" t="s">
        <v>7974</v>
      </c>
      <c r="H21" s="12" t="s">
        <v>4563</v>
      </c>
      <c r="I21">
        <v>1</v>
      </c>
      <c r="J21" s="12">
        <v>0</v>
      </c>
    </row>
    <row r="22" spans="1:10" x14ac:dyDescent="0.25">
      <c r="A22" s="14"/>
      <c r="B22" s="14"/>
      <c r="C22" s="14"/>
      <c r="D22" s="14"/>
      <c r="E22" s="14"/>
      <c r="F22" s="14"/>
      <c r="G22" s="14"/>
      <c r="H22" s="14"/>
      <c r="I22" s="14"/>
      <c r="J22" s="14"/>
    </row>
    <row r="23" spans="1:10" ht="15" customHeight="1" x14ac:dyDescent="0.25">
      <c r="A23" t="s">
        <v>7959</v>
      </c>
      <c r="B23" t="s">
        <v>7260</v>
      </c>
      <c r="C23" t="s">
        <v>7261</v>
      </c>
      <c r="D23">
        <v>2024</v>
      </c>
      <c r="E23" t="s">
        <v>1757</v>
      </c>
      <c r="F23" t="s">
        <v>7960</v>
      </c>
      <c r="G23" t="s">
        <v>4553</v>
      </c>
      <c r="H23" s="12" t="s">
        <v>4563</v>
      </c>
      <c r="I23">
        <v>1</v>
      </c>
      <c r="J23" s="12">
        <v>0</v>
      </c>
    </row>
    <row r="24" spans="1:10" x14ac:dyDescent="0.25">
      <c r="A24" s="28"/>
      <c r="B24" s="28"/>
      <c r="C24" s="28"/>
      <c r="D24" s="28"/>
      <c r="E24" s="28"/>
      <c r="F24" s="28"/>
      <c r="G24" s="28"/>
      <c r="H24" s="28"/>
      <c r="I24" s="28"/>
      <c r="J24" s="28"/>
    </row>
    <row r="25" spans="1:10" x14ac:dyDescent="0.25">
      <c r="A25" s="7" t="s">
        <v>8517</v>
      </c>
      <c r="B25" s="7"/>
      <c r="C25" s="7"/>
      <c r="D25" s="7"/>
      <c r="E25" s="7"/>
      <c r="F25" s="7"/>
      <c r="G25" s="7"/>
      <c r="H25" s="7"/>
      <c r="I25" s="7"/>
      <c r="J25" s="7"/>
    </row>
    <row r="26" spans="1:10" x14ac:dyDescent="0.25">
      <c r="A26" s="14"/>
      <c r="B26" s="14"/>
      <c r="C26" s="14"/>
      <c r="D26" s="14"/>
      <c r="E26" s="14"/>
      <c r="F26" s="14"/>
      <c r="G26" s="14"/>
      <c r="H26" s="14"/>
      <c r="I26" s="14"/>
      <c r="J26" s="14"/>
    </row>
    <row r="27" spans="1:10" x14ac:dyDescent="0.25">
      <c r="A27" t="s">
        <v>8518</v>
      </c>
      <c r="B27" t="s">
        <v>8282</v>
      </c>
      <c r="C27" t="s">
        <v>8283</v>
      </c>
      <c r="D27">
        <v>2020</v>
      </c>
      <c r="E27" t="s">
        <v>356</v>
      </c>
      <c r="F27" t="s">
        <v>6653</v>
      </c>
      <c r="G27" t="s">
        <v>4553</v>
      </c>
      <c r="H27" s="12" t="s">
        <v>4563</v>
      </c>
      <c r="I27">
        <v>1</v>
      </c>
      <c r="J27" s="22">
        <v>1</v>
      </c>
    </row>
    <row r="28" spans="1:10" ht="15" customHeight="1" x14ac:dyDescent="0.25">
      <c r="A28" t="s">
        <v>8518</v>
      </c>
      <c r="B28" t="s">
        <v>8241</v>
      </c>
      <c r="C28" t="s">
        <v>8242</v>
      </c>
      <c r="D28">
        <v>2022</v>
      </c>
      <c r="E28" t="s">
        <v>737</v>
      </c>
      <c r="F28" t="s">
        <v>7960</v>
      </c>
      <c r="G28" t="s">
        <v>4553</v>
      </c>
      <c r="H28" s="12" t="s">
        <v>4563</v>
      </c>
      <c r="I28">
        <v>1</v>
      </c>
      <c r="J28" s="12">
        <v>0</v>
      </c>
    </row>
    <row r="29" spans="1:10" x14ac:dyDescent="0.25">
      <c r="A29" s="14"/>
      <c r="B29" s="14"/>
      <c r="C29" s="14"/>
      <c r="D29" s="14"/>
      <c r="E29" s="14"/>
      <c r="F29" s="14"/>
      <c r="G29" s="14"/>
      <c r="H29" s="14"/>
      <c r="I29" s="14"/>
      <c r="J29" s="14"/>
    </row>
    <row r="30" spans="1:10" x14ac:dyDescent="0.25">
      <c r="A30" s="7" t="s">
        <v>11908</v>
      </c>
      <c r="B30" s="7"/>
      <c r="C30" s="7"/>
      <c r="D30" s="7"/>
      <c r="E30" s="7"/>
      <c r="F30" s="7"/>
      <c r="G30" s="7"/>
      <c r="H30" s="7"/>
      <c r="I30" s="7"/>
      <c r="J30" s="7"/>
    </row>
    <row r="31" spans="1:10" x14ac:dyDescent="0.25">
      <c r="A31" s="14"/>
      <c r="B31" s="14"/>
      <c r="C31" s="14"/>
      <c r="D31" s="14"/>
      <c r="E31" s="14"/>
      <c r="F31" s="14"/>
      <c r="G31" s="14"/>
      <c r="H31" s="14"/>
      <c r="I31" s="14"/>
      <c r="J31" s="14"/>
    </row>
    <row r="32" spans="1:10" ht="15" customHeight="1" x14ac:dyDescent="0.25">
      <c r="A32" t="s">
        <v>11909</v>
      </c>
      <c r="B32" t="s">
        <v>9523</v>
      </c>
      <c r="C32" t="s">
        <v>9524</v>
      </c>
      <c r="D32">
        <v>2021</v>
      </c>
      <c r="E32" t="s">
        <v>380</v>
      </c>
      <c r="F32" t="s">
        <v>11914</v>
      </c>
      <c r="G32" t="s">
        <v>4553</v>
      </c>
      <c r="H32" s="12" t="s">
        <v>4563</v>
      </c>
      <c r="I32">
        <v>1</v>
      </c>
      <c r="J32" s="12">
        <v>0</v>
      </c>
    </row>
    <row r="33" spans="1:10" x14ac:dyDescent="0.25">
      <c r="A33" s="14"/>
      <c r="B33" s="14"/>
      <c r="C33" s="14"/>
      <c r="D33" s="14"/>
      <c r="E33" s="14"/>
      <c r="F33" s="14"/>
      <c r="G33" s="14"/>
      <c r="H33" s="14"/>
      <c r="I33" s="14"/>
      <c r="J33" s="14"/>
    </row>
    <row r="34" spans="1:10" x14ac:dyDescent="0.25">
      <c r="A34" s="7" t="s">
        <v>11910</v>
      </c>
      <c r="B34" s="7"/>
      <c r="C34" s="7"/>
      <c r="D34" s="7"/>
      <c r="E34" s="7"/>
      <c r="F34" s="7"/>
      <c r="G34" s="7"/>
      <c r="H34" s="7"/>
      <c r="I34" s="7"/>
      <c r="J34" s="7"/>
    </row>
    <row r="35" spans="1:10" x14ac:dyDescent="0.25">
      <c r="A35" s="14"/>
      <c r="B35" s="14"/>
      <c r="C35" s="14"/>
      <c r="D35" s="14"/>
      <c r="E35" s="14"/>
      <c r="F35" s="14"/>
      <c r="G35" s="14"/>
      <c r="H35" s="14"/>
      <c r="I35" s="14"/>
      <c r="J35" s="14"/>
    </row>
    <row r="36" spans="1:10" x14ac:dyDescent="0.25">
      <c r="A36" t="s">
        <v>11911</v>
      </c>
      <c r="B36" t="s">
        <v>11145</v>
      </c>
      <c r="C36" t="s">
        <v>11146</v>
      </c>
      <c r="D36">
        <v>2023</v>
      </c>
      <c r="E36" t="s">
        <v>122</v>
      </c>
      <c r="F36" t="s">
        <v>7963</v>
      </c>
      <c r="G36" t="s">
        <v>4553</v>
      </c>
      <c r="H36" s="12" t="s">
        <v>4563</v>
      </c>
      <c r="I36">
        <v>1</v>
      </c>
      <c r="J36" s="12">
        <v>0</v>
      </c>
    </row>
    <row r="37" spans="1:10" x14ac:dyDescent="0.25">
      <c r="A37" s="14"/>
      <c r="B37" s="14"/>
      <c r="C37" s="14"/>
      <c r="D37" s="14"/>
      <c r="E37" s="14"/>
      <c r="F37" s="14"/>
      <c r="G37" s="14"/>
      <c r="H37" s="14"/>
      <c r="I37" s="14"/>
      <c r="J37" s="14"/>
    </row>
    <row r="38" spans="1:10" x14ac:dyDescent="0.25">
      <c r="A38" s="7" t="s">
        <v>11912</v>
      </c>
      <c r="B38" s="7"/>
      <c r="C38" s="7"/>
      <c r="D38" s="7"/>
      <c r="E38" s="7"/>
      <c r="F38" s="7"/>
      <c r="G38" s="7"/>
      <c r="H38" s="7"/>
      <c r="I38" s="7"/>
      <c r="J38" s="7"/>
    </row>
    <row r="39" spans="1:10" x14ac:dyDescent="0.25">
      <c r="A39" s="14"/>
      <c r="B39" s="14"/>
      <c r="C39" s="14"/>
      <c r="D39" s="14"/>
      <c r="E39" s="14"/>
      <c r="F39" s="14"/>
      <c r="G39" s="14"/>
      <c r="H39" s="14"/>
      <c r="I39" s="14"/>
      <c r="J39" s="14"/>
    </row>
    <row r="40" spans="1:10" x14ac:dyDescent="0.25">
      <c r="A40" s="7" t="s">
        <v>11913</v>
      </c>
      <c r="B40" s="7"/>
      <c r="C40" s="7"/>
      <c r="D40" s="7"/>
      <c r="E40" s="7"/>
      <c r="F40" s="7"/>
      <c r="G40" s="7"/>
      <c r="H40" s="7"/>
      <c r="I40" s="7"/>
      <c r="J40" s="7"/>
    </row>
    <row r="41" spans="1:10" x14ac:dyDescent="0.25">
      <c r="A41" s="28"/>
      <c r="B41" s="28"/>
      <c r="C41" s="28"/>
      <c r="D41" s="28"/>
      <c r="E41" s="28"/>
      <c r="F41" s="28"/>
      <c r="G41" s="28"/>
      <c r="H41" s="28"/>
      <c r="I41" s="28"/>
      <c r="J41" s="28"/>
    </row>
    <row r="42" spans="1:10" x14ac:dyDescent="0.25">
      <c r="A42" t="s">
        <v>13933</v>
      </c>
      <c r="B42" t="s">
        <v>12203</v>
      </c>
      <c r="C42" t="s">
        <v>12204</v>
      </c>
      <c r="D42">
        <v>2020</v>
      </c>
      <c r="E42" t="s">
        <v>12205</v>
      </c>
      <c r="H42" s="12" t="s">
        <v>4563</v>
      </c>
      <c r="I42">
        <v>1</v>
      </c>
      <c r="J42" s="12">
        <v>0</v>
      </c>
    </row>
    <row r="43" spans="1:10" x14ac:dyDescent="0.25">
      <c r="A43" s="14"/>
      <c r="B43" s="14"/>
      <c r="C43" s="14"/>
      <c r="D43" s="14"/>
      <c r="E43" s="14"/>
      <c r="F43" s="14"/>
      <c r="G43" s="14"/>
      <c r="H43" s="14"/>
      <c r="I43" s="14"/>
      <c r="J43" s="14"/>
    </row>
    <row r="44" spans="1:10" x14ac:dyDescent="0.25">
      <c r="A44" s="7" t="s">
        <v>13934</v>
      </c>
      <c r="B44" s="7"/>
      <c r="C44" s="7"/>
      <c r="D44" s="7"/>
      <c r="E44" s="7"/>
      <c r="F44" s="7"/>
      <c r="G44" s="7"/>
      <c r="H44" s="7"/>
      <c r="I44" s="7"/>
      <c r="J44" s="7"/>
    </row>
    <row r="45" spans="1:10" x14ac:dyDescent="0.25">
      <c r="A45" s="14"/>
      <c r="B45" s="14"/>
      <c r="C45" s="14"/>
      <c r="D45" s="14"/>
      <c r="E45" s="14"/>
      <c r="F45" s="14"/>
      <c r="G45" s="14"/>
      <c r="H45" s="14"/>
      <c r="I45" s="14"/>
      <c r="J45" s="14"/>
    </row>
    <row r="46" spans="1:10" x14ac:dyDescent="0.25">
      <c r="A46" s="7" t="s">
        <v>13935</v>
      </c>
      <c r="B46" s="7"/>
      <c r="C46" s="7"/>
      <c r="D46" s="7"/>
      <c r="E46" s="7"/>
      <c r="F46" s="7"/>
      <c r="G46" s="7"/>
      <c r="H46" s="7"/>
      <c r="I46" s="7"/>
      <c r="J46" s="7"/>
    </row>
    <row r="47" spans="1:10" x14ac:dyDescent="0.25">
      <c r="A47" s="14"/>
      <c r="B47" s="14"/>
      <c r="C47" s="14"/>
      <c r="D47" s="14"/>
      <c r="E47" s="14"/>
      <c r="F47" s="14"/>
      <c r="G47" s="14"/>
      <c r="H47" s="14"/>
      <c r="I47" s="14"/>
      <c r="J47" s="14"/>
    </row>
    <row r="48" spans="1:10" x14ac:dyDescent="0.25">
      <c r="A48" s="7" t="s">
        <v>13936</v>
      </c>
      <c r="B48" s="7"/>
      <c r="C48" s="7"/>
      <c r="D48" s="7"/>
      <c r="E48" s="7"/>
      <c r="F48" s="7"/>
      <c r="G48" s="7"/>
      <c r="H48" s="7"/>
      <c r="I48" s="7"/>
      <c r="J48" s="7"/>
    </row>
    <row r="49" spans="1:10" x14ac:dyDescent="0.25">
      <c r="A49" s="14"/>
      <c r="B49" s="14"/>
      <c r="C49" s="14"/>
      <c r="D49" s="14"/>
      <c r="E49" s="14"/>
      <c r="F49" s="14"/>
      <c r="G49" s="14"/>
      <c r="H49" s="14"/>
      <c r="I49" s="14"/>
      <c r="J49" s="14"/>
    </row>
    <row r="50" spans="1:10" x14ac:dyDescent="0.25">
      <c r="A50" s="7" t="s">
        <v>13937</v>
      </c>
      <c r="B50" s="7"/>
      <c r="C50" s="7"/>
      <c r="D50" s="7"/>
      <c r="E50" s="7"/>
      <c r="F50" s="7"/>
      <c r="G50" s="7"/>
      <c r="H50" s="7"/>
      <c r="I50" s="7"/>
      <c r="J50" s="7"/>
    </row>
    <row r="51" spans="1:10" x14ac:dyDescent="0.25">
      <c r="A51" s="14"/>
      <c r="B51" s="14"/>
      <c r="C51" s="14"/>
      <c r="D51" s="14"/>
      <c r="E51" s="14"/>
      <c r="F51" s="14"/>
      <c r="G51" s="14"/>
      <c r="H51" s="14"/>
      <c r="I51" s="14"/>
      <c r="J51" s="14"/>
    </row>
    <row r="52" spans="1:10" x14ac:dyDescent="0.25">
      <c r="A52" s="7" t="s">
        <v>13938</v>
      </c>
      <c r="B52" s="7"/>
      <c r="C52" s="7"/>
      <c r="D52" s="7"/>
      <c r="E52" s="7"/>
      <c r="F52" s="7"/>
      <c r="G52" s="7"/>
      <c r="H52" s="7"/>
      <c r="I52" s="7"/>
      <c r="J52" s="7"/>
    </row>
    <row r="53" spans="1:10" x14ac:dyDescent="0.25">
      <c r="A53" s="14"/>
      <c r="B53" s="14"/>
      <c r="C53" s="14"/>
      <c r="D53" s="14"/>
      <c r="E53" s="14"/>
      <c r="F53" s="14"/>
      <c r="G53" s="14"/>
      <c r="H53" s="14"/>
      <c r="I53" s="14"/>
      <c r="J53" s="14"/>
    </row>
    <row r="55" spans="1:10" x14ac:dyDescent="0.25">
      <c r="B55" s="13">
        <f>SUM(4653+145+149+191+248+34+29)</f>
        <v>5449</v>
      </c>
      <c r="C55" s="13" t="s">
        <v>7989</v>
      </c>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9375C-5299-4B8A-B0B8-D0974537E0DE}">
  <dimension ref="A1:AG23"/>
  <sheetViews>
    <sheetView workbookViewId="0">
      <pane ySplit="1" topLeftCell="A2" activePane="bottomLeft" state="frozen"/>
      <selection pane="bottomLeft" activeCell="A24" sqref="A24"/>
    </sheetView>
  </sheetViews>
  <sheetFormatPr defaultRowHeight="15" x14ac:dyDescent="0.25"/>
  <cols>
    <col min="1" max="1" width="25.140625" customWidth="1"/>
    <col min="3" max="3" width="6" customWidth="1"/>
    <col min="4" max="4" width="31.85546875" customWidth="1"/>
    <col min="5" max="5" width="3" customWidth="1"/>
    <col min="6" max="6" width="3.85546875" customWidth="1"/>
    <col min="7" max="7" width="3.5703125" customWidth="1"/>
    <col min="8" max="8" width="4" customWidth="1"/>
    <col min="9" max="9" width="4.5703125" customWidth="1"/>
    <col min="10" max="10" width="5" customWidth="1"/>
    <col min="11" max="12" width="4.85546875" customWidth="1"/>
    <col min="13" max="13" width="5.7109375" customWidth="1"/>
    <col min="14" max="14" width="5.5703125" customWidth="1"/>
    <col min="15" max="15" width="5.28515625" customWidth="1"/>
    <col min="16" max="16" width="5.5703125" customWidth="1"/>
    <col min="17" max="17" width="5.7109375" customWidth="1"/>
    <col min="18" max="18" width="6" customWidth="1"/>
    <col min="19" max="20" width="5.5703125" customWidth="1"/>
    <col min="21" max="22" width="6.5703125" customWidth="1"/>
    <col min="23" max="23" width="6.7109375" customWidth="1"/>
    <col min="24" max="24" width="6.5703125" customWidth="1"/>
    <col min="25" max="26" width="6.85546875" customWidth="1"/>
    <col min="27" max="33" width="4.7109375" customWidth="1"/>
  </cols>
  <sheetData>
    <row r="1" spans="1:33" x14ac:dyDescent="0.25">
      <c r="A1" s="1" t="s">
        <v>1</v>
      </c>
      <c r="B1" s="1" t="s">
        <v>2</v>
      </c>
      <c r="C1" s="1" t="s">
        <v>3</v>
      </c>
      <c r="D1" s="1" t="s">
        <v>4</v>
      </c>
      <c r="E1" s="1" t="s">
        <v>8083</v>
      </c>
      <c r="F1" s="1" t="s">
        <v>8084</v>
      </c>
      <c r="G1" s="1" t="s">
        <v>8085</v>
      </c>
      <c r="H1" s="1" t="s">
        <v>8087</v>
      </c>
      <c r="I1" s="1" t="s">
        <v>8088</v>
      </c>
      <c r="J1" s="1" t="s">
        <v>8089</v>
      </c>
      <c r="K1" s="1" t="s">
        <v>8090</v>
      </c>
      <c r="L1" s="1" t="s">
        <v>8123</v>
      </c>
      <c r="M1" s="1" t="s">
        <v>8124</v>
      </c>
      <c r="N1" s="1" t="s">
        <v>8724</v>
      </c>
      <c r="O1" s="1" t="s">
        <v>8725</v>
      </c>
      <c r="P1" s="1" t="s">
        <v>8726</v>
      </c>
      <c r="Q1" s="1" t="s">
        <v>8727</v>
      </c>
      <c r="R1" s="1" t="s">
        <v>11451</v>
      </c>
      <c r="S1" s="1" t="s">
        <v>11450</v>
      </c>
      <c r="T1" s="1" t="s">
        <v>11915</v>
      </c>
      <c r="U1" s="1" t="s">
        <v>11916</v>
      </c>
      <c r="V1" s="1" t="s">
        <v>11917</v>
      </c>
      <c r="W1" s="1" t="s">
        <v>11919</v>
      </c>
      <c r="X1" s="1" t="s">
        <v>11918</v>
      </c>
      <c r="Y1" s="1" t="s">
        <v>11920</v>
      </c>
      <c r="Z1" s="1" t="s">
        <v>13941</v>
      </c>
      <c r="AA1" s="1" t="s">
        <v>4555</v>
      </c>
      <c r="AB1" s="1" t="s">
        <v>4556</v>
      </c>
      <c r="AC1" s="1" t="s">
        <v>4557</v>
      </c>
      <c r="AD1" s="1" t="s">
        <v>4558</v>
      </c>
      <c r="AE1" s="1" t="s">
        <v>4559</v>
      </c>
      <c r="AF1" s="1" t="s">
        <v>4554</v>
      </c>
      <c r="AG1" s="1" t="s">
        <v>4560</v>
      </c>
    </row>
    <row r="2" spans="1:33" x14ac:dyDescent="0.25">
      <c r="A2" s="7" t="s">
        <v>13974</v>
      </c>
      <c r="B2" s="7" t="s">
        <v>13975</v>
      </c>
      <c r="C2" s="7">
        <v>1995</v>
      </c>
      <c r="D2" s="7" t="s">
        <v>13976</v>
      </c>
      <c r="E2" s="7">
        <f t="shared" ref="E2:E21" si="0">--(ROW(A2)&lt;&gt;MATCH(A2,$A:$A,0))</f>
        <v>0</v>
      </c>
      <c r="F2" s="7">
        <f>IF(COUNTIF('Start Set'!A:A, A2) &gt; 0, 1, 0)</f>
        <v>0</v>
      </c>
      <c r="G2" s="7">
        <f>IF(COUNTIF('Iteration 1 - Forward'!A:A, A2) &gt; 0, 1, 0)</f>
        <v>0</v>
      </c>
      <c r="H2" s="7">
        <f>IF(COUNTIF('Iteration 1 - Backward'!A:A, A2) &gt; 0, 1, 0)</f>
        <v>0</v>
      </c>
      <c r="I2" s="7">
        <f>IF(COUNTIF('Iteration 2 - Forward-Forward'!A:A, A2) &gt; 0, 1, 0)</f>
        <v>0</v>
      </c>
      <c r="J2" s="7">
        <f>IF(COUNTIF('Iteration 2 - Forward-Backward'!A:A, A2) &gt; 0, 1, 0)</f>
        <v>0</v>
      </c>
      <c r="K2" s="7">
        <f>IF(COUNTIF('Iteration 2 - Backward-Backward'!A:A, A2) &gt; 0, 1, 0)</f>
        <v>0</v>
      </c>
      <c r="L2" s="7">
        <f>IF(COUNTIF('Iteration 2 - Backward-Forward'!A:A, A2) &gt; 0, 1, 0)</f>
        <v>0</v>
      </c>
      <c r="M2" s="7">
        <f>IF(COUNTIF('Iteration 3 - FFF'!A:A, A2) &gt; 0, 1, 0)</f>
        <v>0</v>
      </c>
      <c r="N2" s="7">
        <f>IF(COUNTIF('Iteration 3 - FFB'!A:A, A2) &gt; 0, 1, 0)</f>
        <v>0</v>
      </c>
      <c r="O2" s="7">
        <f>IF(COUNTIF('Iteration 3 - FBF'!A:A, A2) &gt; 0, 1, 0)</f>
        <v>0</v>
      </c>
      <c r="P2" s="7">
        <f>IF(COUNTIF('Iteration 3 - FBB'!A:A, A2) &gt; 0, 1, 0)</f>
        <v>0</v>
      </c>
      <c r="Q2" s="7">
        <f>IF(COUNTIF('Iteration 3 - BBB'!A:A, A2) &gt; 0, 1, 0)</f>
        <v>0</v>
      </c>
      <c r="R2" s="7">
        <f>IF(COUNTIF('Iteration 3 - BBF'!A:A, A2) &gt; 0, 1, 0)</f>
        <v>0</v>
      </c>
      <c r="S2" s="7">
        <f>IF(COUNTIF('Iteration 3 - BFF'!A:A, A2) &gt; 0, 1, 0)</f>
        <v>0</v>
      </c>
      <c r="T2" s="7">
        <f>IF(COUNTIF('Iteration 3 - BFB'!A:A, A2) &gt; 0, 1, 0)</f>
        <v>0</v>
      </c>
      <c r="U2" s="7">
        <f>IF(COUNTIF('Iteration 4 - FFBB'!A:A, A2) &gt; 0, 1, 0)</f>
        <v>0</v>
      </c>
      <c r="V2" s="7">
        <f>IF(COUNTIF('Iteration 4 - FFBF'!A:A, A2) &gt; 0, 1, 0)</f>
        <v>0</v>
      </c>
      <c r="W2" s="7">
        <f>IF(COUNTIF('Iteration 4 - FBBB'!A:A, A2) &gt; 0, 1, 0)</f>
        <v>0</v>
      </c>
      <c r="X2" s="7">
        <f>IF(COUNTIF('Iteration 4 - FBBF'!A:A, A2) &gt; 0, 1, 0)</f>
        <v>0</v>
      </c>
      <c r="Y2" s="7">
        <f>IF(COUNTIF('Iteration 4 - BBFB'!A:A, A2) &gt; 0, 1, 0)</f>
        <v>0</v>
      </c>
      <c r="Z2" s="7">
        <f>IF(COUNTIF('Iteration 4 - BBFF'!A:A, A2) &gt; 0, 1, 0)</f>
        <v>0</v>
      </c>
      <c r="AA2" s="7">
        <v>1</v>
      </c>
    </row>
    <row r="3" spans="1:33" x14ac:dyDescent="0.25">
      <c r="A3" s="7" t="s">
        <v>13977</v>
      </c>
      <c r="B3" s="7" t="s">
        <v>13978</v>
      </c>
      <c r="C3" s="7">
        <v>1996</v>
      </c>
      <c r="D3" s="7" t="s">
        <v>9133</v>
      </c>
      <c r="E3" s="7">
        <f t="shared" si="0"/>
        <v>0</v>
      </c>
      <c r="F3" s="7">
        <f>IF(COUNTIF('Start Set'!A:A, A3) &gt; 0, 1, 0)</f>
        <v>0</v>
      </c>
      <c r="G3" s="7">
        <f>IF(COUNTIF('Iteration 1 - Forward'!A:A, A3) &gt; 0, 1, 0)</f>
        <v>0</v>
      </c>
      <c r="H3" s="7">
        <f>IF(COUNTIF('Iteration 1 - Backward'!A:A, A3) &gt; 0, 1, 0)</f>
        <v>0</v>
      </c>
      <c r="I3" s="7">
        <f>IF(COUNTIF('Iteration 2 - Forward-Forward'!A:A, A3) &gt; 0, 1, 0)</f>
        <v>0</v>
      </c>
      <c r="J3" s="7">
        <f>IF(COUNTIF('Iteration 2 - Forward-Backward'!A:A, A3) &gt; 0, 1, 0)</f>
        <v>0</v>
      </c>
      <c r="K3" s="7">
        <f>IF(COUNTIF('Iteration 2 - Backward-Backward'!A:A, A3) &gt; 0, 1, 0)</f>
        <v>0</v>
      </c>
      <c r="L3" s="7">
        <f>IF(COUNTIF('Iteration 2 - Backward-Forward'!A:A, A3) &gt; 0, 1, 0)</f>
        <v>0</v>
      </c>
      <c r="M3" s="7">
        <f>IF(COUNTIF('Iteration 3 - FFF'!A:A, A3) &gt; 0, 1, 0)</f>
        <v>0</v>
      </c>
      <c r="N3" s="7">
        <f>IF(COUNTIF('Iteration 3 - FFB'!A:A, A3) &gt; 0, 1, 0)</f>
        <v>0</v>
      </c>
      <c r="O3" s="7">
        <f>IF(COUNTIF('Iteration 3 - FBF'!A:A, A3) &gt; 0, 1, 0)</f>
        <v>0</v>
      </c>
      <c r="P3" s="7">
        <f>IF(COUNTIF('Iteration 3 - FBB'!A:A, A3) &gt; 0, 1, 0)</f>
        <v>0</v>
      </c>
      <c r="Q3" s="7">
        <f>IF(COUNTIF('Iteration 3 - BBB'!A:A, A3) &gt; 0, 1, 0)</f>
        <v>0</v>
      </c>
      <c r="R3" s="7">
        <f>IF(COUNTIF('Iteration 3 - BBF'!A:A, A3) &gt; 0, 1, 0)</f>
        <v>0</v>
      </c>
      <c r="S3" s="7">
        <f>IF(COUNTIF('Iteration 3 - BFF'!A:A, A3) &gt; 0, 1, 0)</f>
        <v>0</v>
      </c>
      <c r="T3" s="7">
        <f>IF(COUNTIF('Iteration 3 - BFB'!A:A, A3) &gt; 0, 1, 0)</f>
        <v>0</v>
      </c>
      <c r="U3" s="7">
        <f>IF(COUNTIF('Iteration 4 - FFBB'!A:A, A3) &gt; 0, 1, 0)</f>
        <v>0</v>
      </c>
      <c r="V3" s="7">
        <f>IF(COUNTIF('Iteration 4 - FFBF'!A:A, A3) &gt; 0, 1, 0)</f>
        <v>0</v>
      </c>
      <c r="W3" s="7">
        <f>IF(COUNTIF('Iteration 4 - FBBB'!A:A, A3) &gt; 0, 1, 0)</f>
        <v>0</v>
      </c>
      <c r="X3" s="7">
        <f>IF(COUNTIF('Iteration 4 - FBBF'!A:A, A3) &gt; 0, 1, 0)</f>
        <v>0</v>
      </c>
      <c r="Y3" s="7">
        <f>IF(COUNTIF('Iteration 4 - BBFB'!A:A, A3) &gt; 0, 1, 0)</f>
        <v>0</v>
      </c>
      <c r="Z3" s="7">
        <f>IF(COUNTIF('Iteration 4 - BBFF'!A:A, A3) &gt; 0, 1, 0)</f>
        <v>0</v>
      </c>
      <c r="AA3" s="7">
        <v>1</v>
      </c>
    </row>
    <row r="4" spans="1:33" x14ac:dyDescent="0.25">
      <c r="A4" s="7" t="s">
        <v>13983</v>
      </c>
      <c r="B4" s="7" t="s">
        <v>13984</v>
      </c>
      <c r="C4" s="7">
        <v>2010</v>
      </c>
      <c r="D4" s="7" t="s">
        <v>13985</v>
      </c>
      <c r="E4" s="7">
        <f t="shared" si="0"/>
        <v>0</v>
      </c>
      <c r="F4" s="7">
        <f>IF(COUNTIF('Start Set'!A:A, A4) &gt; 0, 1, 0)</f>
        <v>0</v>
      </c>
      <c r="G4" s="7">
        <f>IF(COUNTIF('Iteration 1 - Forward'!A:A, A4) &gt; 0, 1, 0)</f>
        <v>0</v>
      </c>
      <c r="H4" s="7">
        <f>IF(COUNTIF('Iteration 1 - Backward'!A:A, A4) &gt; 0, 1, 0)</f>
        <v>0</v>
      </c>
      <c r="I4" s="7">
        <f>IF(COUNTIF('Iteration 2 - Forward-Forward'!A:A, A4) &gt; 0, 1, 0)</f>
        <v>0</v>
      </c>
      <c r="J4" s="7">
        <f>IF(COUNTIF('Iteration 2 - Forward-Backward'!A:A, A4) &gt; 0, 1, 0)</f>
        <v>0</v>
      </c>
      <c r="K4" s="7">
        <f>IF(COUNTIF('Iteration 2 - Backward-Backward'!A:A, A4) &gt; 0, 1, 0)</f>
        <v>0</v>
      </c>
      <c r="L4" s="7">
        <f>IF(COUNTIF('Iteration 2 - Backward-Forward'!A:A, A4) &gt; 0, 1, 0)</f>
        <v>0</v>
      </c>
      <c r="M4" s="7">
        <f>IF(COUNTIF('Iteration 3 - FFF'!A:A, A4) &gt; 0, 1, 0)</f>
        <v>0</v>
      </c>
      <c r="N4" s="7">
        <f>IF(COUNTIF('Iteration 3 - FFB'!A:A, A4) &gt; 0, 1, 0)</f>
        <v>0</v>
      </c>
      <c r="O4" s="7">
        <f>IF(COUNTIF('Iteration 3 - FBF'!A:A, A4) &gt; 0, 1, 0)</f>
        <v>0</v>
      </c>
      <c r="P4" s="7">
        <f>IF(COUNTIF('Iteration 3 - FBB'!A:A, A4) &gt; 0, 1, 0)</f>
        <v>0</v>
      </c>
      <c r="Q4" s="7">
        <f>IF(COUNTIF('Iteration 3 - BBB'!A:A, A4) &gt; 0, 1, 0)</f>
        <v>0</v>
      </c>
      <c r="R4" s="7">
        <f>IF(COUNTIF('Iteration 3 - BBF'!A:A, A4) &gt; 0, 1, 0)</f>
        <v>0</v>
      </c>
      <c r="S4" s="7">
        <f>IF(COUNTIF('Iteration 3 - BFF'!A:A, A4) &gt; 0, 1, 0)</f>
        <v>0</v>
      </c>
      <c r="T4" s="7">
        <f>IF(COUNTIF('Iteration 3 - BFB'!A:A, A4) &gt; 0, 1, 0)</f>
        <v>0</v>
      </c>
      <c r="U4" s="7">
        <f>IF(COUNTIF('Iteration 4 - FFBB'!A:A, A4) &gt; 0, 1, 0)</f>
        <v>0</v>
      </c>
      <c r="V4" s="7">
        <f>IF(COUNTIF('Iteration 4 - FFBF'!A:A, A4) &gt; 0, 1, 0)</f>
        <v>0</v>
      </c>
      <c r="W4" s="7">
        <f>IF(COUNTIF('Iteration 4 - FBBB'!A:A, A4) &gt; 0, 1, 0)</f>
        <v>0</v>
      </c>
      <c r="X4" s="7">
        <f>IF(COUNTIF('Iteration 4 - FBBF'!A:A, A4) &gt; 0, 1, 0)</f>
        <v>0</v>
      </c>
      <c r="Y4" s="7">
        <f>IF(COUNTIF('Iteration 4 - BBFB'!A:A, A4) &gt; 0, 1, 0)</f>
        <v>0</v>
      </c>
      <c r="Z4" s="7">
        <f>IF(COUNTIF('Iteration 4 - BBFF'!A:A, A4) &gt; 0, 1, 0)</f>
        <v>0</v>
      </c>
      <c r="AA4" s="7">
        <v>1</v>
      </c>
    </row>
    <row r="5" spans="1:33" x14ac:dyDescent="0.25">
      <c r="A5" s="7" t="s">
        <v>13952</v>
      </c>
      <c r="B5" s="7" t="s">
        <v>13953</v>
      </c>
      <c r="C5" s="7">
        <v>2014</v>
      </c>
      <c r="D5" s="7" t="s">
        <v>160</v>
      </c>
      <c r="E5" s="7">
        <f t="shared" si="0"/>
        <v>0</v>
      </c>
      <c r="F5" s="7">
        <f>IF(COUNTIF('Start Set'!A:A, A5) &gt; 0, 1, 0)</f>
        <v>0</v>
      </c>
      <c r="G5" s="7">
        <f>IF(COUNTIF('Iteration 1 - Forward'!A:A, A5) &gt; 0, 1, 0)</f>
        <v>0</v>
      </c>
      <c r="H5" s="7">
        <f>IF(COUNTIF('Iteration 1 - Backward'!A:A, A5) &gt; 0, 1, 0)</f>
        <v>0</v>
      </c>
      <c r="I5" s="7">
        <f>IF(COUNTIF('Iteration 2 - Forward-Forward'!A:A, A5) &gt; 0, 1, 0)</f>
        <v>0</v>
      </c>
      <c r="J5" s="7">
        <f>IF(COUNTIF('Iteration 2 - Forward-Backward'!A:A, A5) &gt; 0, 1, 0)</f>
        <v>0</v>
      </c>
      <c r="K5" s="7">
        <f>IF(COUNTIF('Iteration 2 - Backward-Backward'!A:A, A5) &gt; 0, 1, 0)</f>
        <v>0</v>
      </c>
      <c r="L5" s="7">
        <f>IF(COUNTIF('Iteration 2 - Backward-Forward'!A:A, A5) &gt; 0, 1, 0)</f>
        <v>0</v>
      </c>
      <c r="M5" s="7">
        <f>IF(COUNTIF('Iteration 3 - FFF'!A:A, A5) &gt; 0, 1, 0)</f>
        <v>0</v>
      </c>
      <c r="N5" s="7">
        <f>IF(COUNTIF('Iteration 3 - FFB'!A:A, A5) &gt; 0, 1, 0)</f>
        <v>0</v>
      </c>
      <c r="O5" s="7">
        <f>IF(COUNTIF('Iteration 3 - FBF'!A:A, A5) &gt; 0, 1, 0)</f>
        <v>0</v>
      </c>
      <c r="P5" s="7">
        <f>IF(COUNTIF('Iteration 3 - FBB'!A:A, A5) &gt; 0, 1, 0)</f>
        <v>0</v>
      </c>
      <c r="Q5" s="7">
        <f>IF(COUNTIF('Iteration 3 - BBB'!A:A, A5) &gt; 0, 1, 0)</f>
        <v>0</v>
      </c>
      <c r="R5" s="7">
        <f>IF(COUNTIF('Iteration 3 - BBF'!A:A, A5) &gt; 0, 1, 0)</f>
        <v>0</v>
      </c>
      <c r="S5" s="7">
        <f>IF(COUNTIF('Iteration 3 - BFF'!A:A, A5) &gt; 0, 1, 0)</f>
        <v>0</v>
      </c>
      <c r="T5" s="7">
        <f>IF(COUNTIF('Iteration 3 - BFB'!A:A, A5) &gt; 0, 1, 0)</f>
        <v>0</v>
      </c>
      <c r="U5" s="7">
        <f>IF(COUNTIF('Iteration 4 - FFBB'!A:A, A5) &gt; 0, 1, 0)</f>
        <v>0</v>
      </c>
      <c r="V5" s="7">
        <f>IF(COUNTIF('Iteration 4 - FFBF'!A:A, A5) &gt; 0, 1, 0)</f>
        <v>0</v>
      </c>
      <c r="W5" s="7">
        <f>IF(COUNTIF('Iteration 4 - FBBB'!A:A, A5) &gt; 0, 1, 0)</f>
        <v>0</v>
      </c>
      <c r="X5" s="7">
        <f>IF(COUNTIF('Iteration 4 - FBBF'!A:A, A5) &gt; 0, 1, 0)</f>
        <v>0</v>
      </c>
      <c r="Y5" s="7">
        <f>IF(COUNTIF('Iteration 4 - BBFB'!A:A, A5) &gt; 0, 1, 0)</f>
        <v>0</v>
      </c>
      <c r="Z5" s="7">
        <f>IF(COUNTIF('Iteration 4 - BBFF'!A:A, A5) &gt; 0, 1, 0)</f>
        <v>0</v>
      </c>
      <c r="AA5" s="7">
        <v>1</v>
      </c>
    </row>
    <row r="6" spans="1:33" x14ac:dyDescent="0.25">
      <c r="A6" s="7" t="s">
        <v>13954</v>
      </c>
      <c r="B6" s="7" t="s">
        <v>13955</v>
      </c>
      <c r="C6" s="7">
        <v>2014</v>
      </c>
      <c r="D6" s="7" t="s">
        <v>172</v>
      </c>
      <c r="E6" s="7">
        <f t="shared" si="0"/>
        <v>0</v>
      </c>
      <c r="F6" s="7">
        <f>IF(COUNTIF('Start Set'!A:A, A6) &gt; 0, 1, 0)</f>
        <v>0</v>
      </c>
      <c r="G6" s="7">
        <f>IF(COUNTIF('Iteration 1 - Forward'!A:A, A6) &gt; 0, 1, 0)</f>
        <v>0</v>
      </c>
      <c r="H6" s="7">
        <f>IF(COUNTIF('Iteration 1 - Backward'!A:A, A6) &gt; 0, 1, 0)</f>
        <v>0</v>
      </c>
      <c r="I6" s="7">
        <f>IF(COUNTIF('Iteration 2 - Forward-Forward'!A:A, A6) &gt; 0, 1, 0)</f>
        <v>0</v>
      </c>
      <c r="J6" s="7">
        <f>IF(COUNTIF('Iteration 2 - Forward-Backward'!A:A, A6) &gt; 0, 1, 0)</f>
        <v>0</v>
      </c>
      <c r="K6" s="7">
        <f>IF(COUNTIF('Iteration 2 - Backward-Backward'!A:A, A6) &gt; 0, 1, 0)</f>
        <v>0</v>
      </c>
      <c r="L6" s="7">
        <f>IF(COUNTIF('Iteration 2 - Backward-Forward'!A:A, A6) &gt; 0, 1, 0)</f>
        <v>0</v>
      </c>
      <c r="M6" s="7">
        <f>IF(COUNTIF('Iteration 3 - FFF'!A:A, A6) &gt; 0, 1, 0)</f>
        <v>0</v>
      </c>
      <c r="N6" s="7">
        <f>IF(COUNTIF('Iteration 3 - FFB'!A:A, A6) &gt; 0, 1, 0)</f>
        <v>0</v>
      </c>
      <c r="O6" s="7">
        <f>IF(COUNTIF('Iteration 3 - FBF'!A:A, A6) &gt; 0, 1, 0)</f>
        <v>0</v>
      </c>
      <c r="P6" s="7">
        <f>IF(COUNTIF('Iteration 3 - FBB'!A:A, A6) &gt; 0, 1, 0)</f>
        <v>0</v>
      </c>
      <c r="Q6" s="7">
        <f>IF(COUNTIF('Iteration 3 - BBB'!A:A, A6) &gt; 0, 1, 0)</f>
        <v>0</v>
      </c>
      <c r="R6" s="7">
        <f>IF(COUNTIF('Iteration 3 - BBF'!A:A, A6) &gt; 0, 1, 0)</f>
        <v>0</v>
      </c>
      <c r="S6" s="7">
        <f>IF(COUNTIF('Iteration 3 - BFF'!A:A, A6) &gt; 0, 1, 0)</f>
        <v>0</v>
      </c>
      <c r="T6" s="7">
        <f>IF(COUNTIF('Iteration 3 - BFB'!A:A, A6) &gt; 0, 1, 0)</f>
        <v>0</v>
      </c>
      <c r="U6" s="7">
        <f>IF(COUNTIF('Iteration 4 - FFBB'!A:A, A6) &gt; 0, 1, 0)</f>
        <v>0</v>
      </c>
      <c r="V6" s="7">
        <f>IF(COUNTIF('Iteration 4 - FFBF'!A:A, A6) &gt; 0, 1, 0)</f>
        <v>0</v>
      </c>
      <c r="W6" s="7">
        <f>IF(COUNTIF('Iteration 4 - FBBB'!A:A, A6) &gt; 0, 1, 0)</f>
        <v>0</v>
      </c>
      <c r="X6" s="7">
        <f>IF(COUNTIF('Iteration 4 - FBBF'!A:A, A6) &gt; 0, 1, 0)</f>
        <v>0</v>
      </c>
      <c r="Y6" s="7">
        <f>IF(COUNTIF('Iteration 4 - BBFB'!A:A, A6) &gt; 0, 1, 0)</f>
        <v>0</v>
      </c>
      <c r="Z6" s="7">
        <f>IF(COUNTIF('Iteration 4 - BBFF'!A:A, A6) &gt; 0, 1, 0)</f>
        <v>0</v>
      </c>
      <c r="AA6" s="7">
        <v>1</v>
      </c>
    </row>
    <row r="7" spans="1:33" x14ac:dyDescent="0.25">
      <c r="A7" s="7" t="s">
        <v>13950</v>
      </c>
      <c r="B7" s="7" t="s">
        <v>13951</v>
      </c>
      <c r="C7" s="7">
        <v>2016</v>
      </c>
      <c r="D7" s="7" t="s">
        <v>172</v>
      </c>
      <c r="E7" s="7">
        <f t="shared" si="0"/>
        <v>0</v>
      </c>
      <c r="F7" s="7">
        <f>IF(COUNTIF('Start Set'!A:A, A7) &gt; 0, 1, 0)</f>
        <v>0</v>
      </c>
      <c r="G7" s="7">
        <f>IF(COUNTIF('Iteration 1 - Forward'!A:A, A7) &gt; 0, 1, 0)</f>
        <v>0</v>
      </c>
      <c r="H7" s="7">
        <f>IF(COUNTIF('Iteration 1 - Backward'!A:A, A7) &gt; 0, 1, 0)</f>
        <v>0</v>
      </c>
      <c r="I7" s="7">
        <f>IF(COUNTIF('Iteration 2 - Forward-Forward'!A:A, A7) &gt; 0, 1, 0)</f>
        <v>0</v>
      </c>
      <c r="J7" s="7">
        <f>IF(COUNTIF('Iteration 2 - Forward-Backward'!A:A, A7) &gt; 0, 1, 0)</f>
        <v>0</v>
      </c>
      <c r="K7" s="7">
        <f>IF(COUNTIF('Iteration 2 - Backward-Backward'!A:A, A7) &gt; 0, 1, 0)</f>
        <v>0</v>
      </c>
      <c r="L7" s="7">
        <f>IF(COUNTIF('Iteration 2 - Backward-Forward'!A:A, A7) &gt; 0, 1, 0)</f>
        <v>0</v>
      </c>
      <c r="M7" s="7">
        <f>IF(COUNTIF('Iteration 3 - FFF'!A:A, A7) &gt; 0, 1, 0)</f>
        <v>0</v>
      </c>
      <c r="N7" s="7">
        <f>IF(COUNTIF('Iteration 3 - FFB'!A:A, A7) &gt; 0, 1, 0)</f>
        <v>0</v>
      </c>
      <c r="O7" s="7">
        <f>IF(COUNTIF('Iteration 3 - FBF'!A:A, A7) &gt; 0, 1, 0)</f>
        <v>0</v>
      </c>
      <c r="P7" s="7">
        <f>IF(COUNTIF('Iteration 3 - FBB'!A:A, A7) &gt; 0, 1, 0)</f>
        <v>0</v>
      </c>
      <c r="Q7" s="7">
        <f>IF(COUNTIF('Iteration 3 - BBB'!A:A, A7) &gt; 0, 1, 0)</f>
        <v>0</v>
      </c>
      <c r="R7" s="7">
        <f>IF(COUNTIF('Iteration 3 - BBF'!A:A, A7) &gt; 0, 1, 0)</f>
        <v>0</v>
      </c>
      <c r="S7" s="7">
        <f>IF(COUNTIF('Iteration 3 - BFF'!A:A, A7) &gt; 0, 1, 0)</f>
        <v>0</v>
      </c>
      <c r="T7" s="7">
        <f>IF(COUNTIF('Iteration 3 - BFB'!A:A, A7) &gt; 0, 1, 0)</f>
        <v>0</v>
      </c>
      <c r="U7" s="7">
        <f>IF(COUNTIF('Iteration 4 - FFBB'!A:A, A7) &gt; 0, 1, 0)</f>
        <v>0</v>
      </c>
      <c r="V7" s="7">
        <f>IF(COUNTIF('Iteration 4 - FFBF'!A:A, A7) &gt; 0, 1, 0)</f>
        <v>0</v>
      </c>
      <c r="W7" s="7">
        <f>IF(COUNTIF('Iteration 4 - FBBB'!A:A, A7) &gt; 0, 1, 0)</f>
        <v>0</v>
      </c>
      <c r="X7" s="7">
        <f>IF(COUNTIF('Iteration 4 - FBBF'!A:A, A7) &gt; 0, 1, 0)</f>
        <v>0</v>
      </c>
      <c r="Y7" s="7">
        <f>IF(COUNTIF('Iteration 4 - BBFB'!A:A, A7) &gt; 0, 1, 0)</f>
        <v>0</v>
      </c>
      <c r="Z7" s="7">
        <f>IF(COUNTIF('Iteration 4 - BBFF'!A:A, A7) &gt; 0, 1, 0)</f>
        <v>0</v>
      </c>
      <c r="AA7" s="7">
        <v>1</v>
      </c>
    </row>
    <row r="8" spans="1:33" x14ac:dyDescent="0.25">
      <c r="A8" s="7" t="s">
        <v>13956</v>
      </c>
      <c r="B8" s="7" t="s">
        <v>13957</v>
      </c>
      <c r="C8" s="7">
        <v>2016</v>
      </c>
      <c r="D8" s="7" t="s">
        <v>233</v>
      </c>
      <c r="E8" s="7">
        <f t="shared" si="0"/>
        <v>0</v>
      </c>
      <c r="F8" s="7">
        <f>IF(COUNTIF('Start Set'!A:A, A8) &gt; 0, 1, 0)</f>
        <v>0</v>
      </c>
      <c r="G8" s="7">
        <f>IF(COUNTIF('Iteration 1 - Forward'!A:A, A8) &gt; 0, 1, 0)</f>
        <v>0</v>
      </c>
      <c r="H8" s="7">
        <f>IF(COUNTIF('Iteration 1 - Backward'!A:A, A8) &gt; 0, 1, 0)</f>
        <v>0</v>
      </c>
      <c r="I8" s="7">
        <f>IF(COUNTIF('Iteration 2 - Forward-Forward'!A:A, A8) &gt; 0, 1, 0)</f>
        <v>0</v>
      </c>
      <c r="J8" s="7">
        <f>IF(COUNTIF('Iteration 2 - Forward-Backward'!A:A, A8) &gt; 0, 1, 0)</f>
        <v>0</v>
      </c>
      <c r="K8" s="7">
        <f>IF(COUNTIF('Iteration 2 - Backward-Backward'!A:A, A8) &gt; 0, 1, 0)</f>
        <v>0</v>
      </c>
      <c r="L8" s="7">
        <f>IF(COUNTIF('Iteration 2 - Backward-Forward'!A:A, A8) &gt; 0, 1, 0)</f>
        <v>0</v>
      </c>
      <c r="M8" s="7">
        <f>IF(COUNTIF('Iteration 3 - FFF'!A:A, A8) &gt; 0, 1, 0)</f>
        <v>0</v>
      </c>
      <c r="N8" s="7">
        <f>IF(COUNTIF('Iteration 3 - FFB'!A:A, A8) &gt; 0, 1, 0)</f>
        <v>0</v>
      </c>
      <c r="O8" s="7">
        <f>IF(COUNTIF('Iteration 3 - FBF'!A:A, A8) &gt; 0, 1, 0)</f>
        <v>0</v>
      </c>
      <c r="P8" s="7">
        <f>IF(COUNTIF('Iteration 3 - FBB'!A:A, A8) &gt; 0, 1, 0)</f>
        <v>0</v>
      </c>
      <c r="Q8" s="7">
        <f>IF(COUNTIF('Iteration 3 - BBB'!A:A, A8) &gt; 0, 1, 0)</f>
        <v>0</v>
      </c>
      <c r="R8" s="7">
        <f>IF(COUNTIF('Iteration 3 - BBF'!A:A, A8) &gt; 0, 1, 0)</f>
        <v>0</v>
      </c>
      <c r="S8" s="7">
        <f>IF(COUNTIF('Iteration 3 - BFF'!A:A, A8) &gt; 0, 1, 0)</f>
        <v>0</v>
      </c>
      <c r="T8" s="7">
        <f>IF(COUNTIF('Iteration 3 - BFB'!A:A, A8) &gt; 0, 1, 0)</f>
        <v>0</v>
      </c>
      <c r="U8" s="7">
        <f>IF(COUNTIF('Iteration 4 - FFBB'!A:A, A8) &gt; 0, 1, 0)</f>
        <v>0</v>
      </c>
      <c r="V8" s="7">
        <f>IF(COUNTIF('Iteration 4 - FFBF'!A:A, A8) &gt; 0, 1, 0)</f>
        <v>0</v>
      </c>
      <c r="W8" s="7">
        <f>IF(COUNTIF('Iteration 4 - FBBB'!A:A, A8) &gt; 0, 1, 0)</f>
        <v>0</v>
      </c>
      <c r="X8" s="7">
        <f>IF(COUNTIF('Iteration 4 - FBBF'!A:A, A8) &gt; 0, 1, 0)</f>
        <v>0</v>
      </c>
      <c r="Y8" s="7">
        <f>IF(COUNTIF('Iteration 4 - BBFB'!A:A, A8) &gt; 0, 1, 0)</f>
        <v>0</v>
      </c>
      <c r="Z8" s="7">
        <f>IF(COUNTIF('Iteration 4 - BBFF'!A:A, A8) &gt; 0, 1, 0)</f>
        <v>0</v>
      </c>
      <c r="AA8" s="7">
        <v>1</v>
      </c>
    </row>
    <row r="9" spans="1:33" x14ac:dyDescent="0.25">
      <c r="A9" s="7" t="s">
        <v>13960</v>
      </c>
      <c r="B9" s="7" t="s">
        <v>13961</v>
      </c>
      <c r="C9" s="7">
        <v>2016</v>
      </c>
      <c r="D9" s="7" t="s">
        <v>543</v>
      </c>
      <c r="E9" s="7">
        <f t="shared" si="0"/>
        <v>0</v>
      </c>
      <c r="F9" s="7">
        <f>IF(COUNTIF('Start Set'!A:A, A9) &gt; 0, 1, 0)</f>
        <v>0</v>
      </c>
      <c r="G9" s="7">
        <f>IF(COUNTIF('Iteration 1 - Forward'!A:A, A9) &gt; 0, 1, 0)</f>
        <v>0</v>
      </c>
      <c r="H9" s="7">
        <f>IF(COUNTIF('Iteration 1 - Backward'!A:A, A9) &gt; 0, 1, 0)</f>
        <v>0</v>
      </c>
      <c r="I9" s="7">
        <f>IF(COUNTIF('Iteration 2 - Forward-Forward'!A:A, A9) &gt; 0, 1, 0)</f>
        <v>0</v>
      </c>
      <c r="J9" s="7">
        <f>IF(COUNTIF('Iteration 2 - Forward-Backward'!A:A, A9) &gt; 0, 1, 0)</f>
        <v>0</v>
      </c>
      <c r="K9" s="7">
        <f>IF(COUNTIF('Iteration 2 - Backward-Backward'!A:A, A9) &gt; 0, 1, 0)</f>
        <v>0</v>
      </c>
      <c r="L9" s="7">
        <f>IF(COUNTIF('Iteration 2 - Backward-Forward'!A:A, A9) &gt; 0, 1, 0)</f>
        <v>0</v>
      </c>
      <c r="M9" s="7">
        <f>IF(COUNTIF('Iteration 3 - FFF'!A:A, A9) &gt; 0, 1, 0)</f>
        <v>0</v>
      </c>
      <c r="N9" s="7">
        <f>IF(COUNTIF('Iteration 3 - FFB'!A:A, A9) &gt; 0, 1, 0)</f>
        <v>0</v>
      </c>
      <c r="O9" s="7">
        <f>IF(COUNTIF('Iteration 3 - FBF'!A:A, A9) &gt; 0, 1, 0)</f>
        <v>0</v>
      </c>
      <c r="P9" s="7">
        <f>IF(COUNTIF('Iteration 3 - FBB'!A:A, A9) &gt; 0, 1, 0)</f>
        <v>0</v>
      </c>
      <c r="Q9" s="7">
        <f>IF(COUNTIF('Iteration 3 - BBB'!A:A, A9) &gt; 0, 1, 0)</f>
        <v>0</v>
      </c>
      <c r="R9" s="7">
        <f>IF(COUNTIF('Iteration 3 - BBF'!A:A, A9) &gt; 0, 1, 0)</f>
        <v>0</v>
      </c>
      <c r="S9" s="7">
        <f>IF(COUNTIF('Iteration 3 - BFF'!A:A, A9) &gt; 0, 1, 0)</f>
        <v>0</v>
      </c>
      <c r="T9" s="7">
        <f>IF(COUNTIF('Iteration 3 - BFB'!A:A, A9) &gt; 0, 1, 0)</f>
        <v>0</v>
      </c>
      <c r="U9" s="7">
        <f>IF(COUNTIF('Iteration 4 - FFBB'!A:A, A9) &gt; 0, 1, 0)</f>
        <v>0</v>
      </c>
      <c r="V9" s="7">
        <f>IF(COUNTIF('Iteration 4 - FFBF'!A:A, A9) &gt; 0, 1, 0)</f>
        <v>0</v>
      </c>
      <c r="W9" s="7">
        <f>IF(COUNTIF('Iteration 4 - FBBB'!A:A, A9) &gt; 0, 1, 0)</f>
        <v>0</v>
      </c>
      <c r="X9" s="7">
        <f>IF(COUNTIF('Iteration 4 - FBBF'!A:A, A9) &gt; 0, 1, 0)</f>
        <v>0</v>
      </c>
      <c r="Y9" s="7">
        <f>IF(COUNTIF('Iteration 4 - BBFB'!A:A, A9) &gt; 0, 1, 0)</f>
        <v>0</v>
      </c>
      <c r="Z9" s="7">
        <f>IF(COUNTIF('Iteration 4 - BBFF'!A:A, A9) &gt; 0, 1, 0)</f>
        <v>0</v>
      </c>
      <c r="AA9" s="7">
        <v>1</v>
      </c>
    </row>
    <row r="10" spans="1:33" x14ac:dyDescent="0.25">
      <c r="A10" s="7" t="s">
        <v>13967</v>
      </c>
      <c r="B10" s="7" t="s">
        <v>13968</v>
      </c>
      <c r="C10" s="7">
        <v>2016</v>
      </c>
      <c r="D10" s="7" t="s">
        <v>582</v>
      </c>
      <c r="E10" s="7">
        <f t="shared" si="0"/>
        <v>0</v>
      </c>
      <c r="F10" s="7">
        <f>IF(COUNTIF('Start Set'!A:A, A10) &gt; 0, 1, 0)</f>
        <v>0</v>
      </c>
      <c r="G10" s="7">
        <f>IF(COUNTIF('Iteration 1 - Forward'!A:A, A10) &gt; 0, 1, 0)</f>
        <v>0</v>
      </c>
      <c r="H10" s="7">
        <f>IF(COUNTIF('Iteration 1 - Backward'!A:A, A10) &gt; 0, 1, 0)</f>
        <v>0</v>
      </c>
      <c r="I10" s="7">
        <f>IF(COUNTIF('Iteration 2 - Forward-Forward'!A:A, A10) &gt; 0, 1, 0)</f>
        <v>0</v>
      </c>
      <c r="J10" s="7">
        <f>IF(COUNTIF('Iteration 2 - Forward-Backward'!A:A, A10) &gt; 0, 1, 0)</f>
        <v>0</v>
      </c>
      <c r="K10" s="7">
        <f>IF(COUNTIF('Iteration 2 - Backward-Backward'!A:A, A10) &gt; 0, 1, 0)</f>
        <v>0</v>
      </c>
      <c r="L10" s="7">
        <f>IF(COUNTIF('Iteration 2 - Backward-Forward'!A:A, A10) &gt; 0, 1, 0)</f>
        <v>0</v>
      </c>
      <c r="M10" s="7">
        <f>IF(COUNTIF('Iteration 3 - FFF'!A:A, A10) &gt; 0, 1, 0)</f>
        <v>0</v>
      </c>
      <c r="N10" s="7">
        <f>IF(COUNTIF('Iteration 3 - FFB'!A:A, A10) &gt; 0, 1, 0)</f>
        <v>0</v>
      </c>
      <c r="O10" s="7">
        <f>IF(COUNTIF('Iteration 3 - FBF'!A:A, A10) &gt; 0, 1, 0)</f>
        <v>0</v>
      </c>
      <c r="P10" s="7">
        <f>IF(COUNTIF('Iteration 3 - FBB'!A:A, A10) &gt; 0, 1, 0)</f>
        <v>0</v>
      </c>
      <c r="Q10" s="7">
        <f>IF(COUNTIF('Iteration 3 - BBB'!A:A, A10) &gt; 0, 1, 0)</f>
        <v>0</v>
      </c>
      <c r="R10" s="7">
        <f>IF(COUNTIF('Iteration 3 - BBF'!A:A, A10) &gt; 0, 1, 0)</f>
        <v>0</v>
      </c>
      <c r="S10" s="7">
        <f>IF(COUNTIF('Iteration 3 - BFF'!A:A, A10) &gt; 0, 1, 0)</f>
        <v>0</v>
      </c>
      <c r="T10" s="7">
        <f>IF(COUNTIF('Iteration 3 - BFB'!A:A, A10) &gt; 0, 1, 0)</f>
        <v>0</v>
      </c>
      <c r="U10" s="7">
        <f>IF(COUNTIF('Iteration 4 - FFBB'!A:A, A10) &gt; 0, 1, 0)</f>
        <v>0</v>
      </c>
      <c r="V10" s="7">
        <f>IF(COUNTIF('Iteration 4 - FFBF'!A:A, A10) &gt; 0, 1, 0)</f>
        <v>0</v>
      </c>
      <c r="W10" s="7">
        <f>IF(COUNTIF('Iteration 4 - FBBB'!A:A, A10) &gt; 0, 1, 0)</f>
        <v>0</v>
      </c>
      <c r="X10" s="7">
        <f>IF(COUNTIF('Iteration 4 - FBBF'!A:A, A10) &gt; 0, 1, 0)</f>
        <v>0</v>
      </c>
      <c r="Y10" s="7">
        <f>IF(COUNTIF('Iteration 4 - BBFB'!A:A, A10) &gt; 0, 1, 0)</f>
        <v>0</v>
      </c>
      <c r="Z10" s="7">
        <f>IF(COUNTIF('Iteration 4 - BBFF'!A:A, A10) &gt; 0, 1, 0)</f>
        <v>0</v>
      </c>
      <c r="AA10" s="7">
        <v>1</v>
      </c>
    </row>
    <row r="11" spans="1:33" x14ac:dyDescent="0.25">
      <c r="A11" s="7" t="s">
        <v>13979</v>
      </c>
      <c r="B11" s="7" t="s">
        <v>13980</v>
      </c>
      <c r="C11" s="7">
        <v>2016</v>
      </c>
      <c r="D11" s="7" t="s">
        <v>233</v>
      </c>
      <c r="E11" s="7">
        <f t="shared" si="0"/>
        <v>0</v>
      </c>
      <c r="F11" s="7">
        <f>IF(COUNTIF('Start Set'!A:A, A11) &gt; 0, 1, 0)</f>
        <v>0</v>
      </c>
      <c r="G11" s="7">
        <f>IF(COUNTIF('Iteration 1 - Forward'!A:A, A11) &gt; 0, 1, 0)</f>
        <v>0</v>
      </c>
      <c r="H11" s="7">
        <f>IF(COUNTIF('Iteration 1 - Backward'!A:A, A11) &gt; 0, 1, 0)</f>
        <v>0</v>
      </c>
      <c r="I11" s="7">
        <f>IF(COUNTIF('Iteration 2 - Forward-Forward'!A:A, A11) &gt; 0, 1, 0)</f>
        <v>0</v>
      </c>
      <c r="J11" s="7">
        <f>IF(COUNTIF('Iteration 2 - Forward-Backward'!A:A, A11) &gt; 0, 1, 0)</f>
        <v>0</v>
      </c>
      <c r="K11" s="7">
        <f>IF(COUNTIF('Iteration 2 - Backward-Backward'!A:A, A11) &gt; 0, 1, 0)</f>
        <v>0</v>
      </c>
      <c r="L11" s="7">
        <f>IF(COUNTIF('Iteration 2 - Backward-Forward'!A:A, A11) &gt; 0, 1, 0)</f>
        <v>0</v>
      </c>
      <c r="M11" s="7">
        <f>IF(COUNTIF('Iteration 3 - FFF'!A:A, A11) &gt; 0, 1, 0)</f>
        <v>0</v>
      </c>
      <c r="N11" s="7">
        <f>IF(COUNTIF('Iteration 3 - FFB'!A:A, A11) &gt; 0, 1, 0)</f>
        <v>0</v>
      </c>
      <c r="O11" s="7">
        <f>IF(COUNTIF('Iteration 3 - FBF'!A:A, A11) &gt; 0, 1, 0)</f>
        <v>0</v>
      </c>
      <c r="P11" s="7">
        <f>IF(COUNTIF('Iteration 3 - FBB'!A:A, A11) &gt; 0, 1, 0)</f>
        <v>0</v>
      </c>
      <c r="Q11" s="7">
        <f>IF(COUNTIF('Iteration 3 - BBB'!A:A, A11) &gt; 0, 1, 0)</f>
        <v>0</v>
      </c>
      <c r="R11" s="7">
        <f>IF(COUNTIF('Iteration 3 - BBF'!A:A, A11) &gt; 0, 1, 0)</f>
        <v>0</v>
      </c>
      <c r="S11" s="7">
        <f>IF(COUNTIF('Iteration 3 - BFF'!A:A, A11) &gt; 0, 1, 0)</f>
        <v>0</v>
      </c>
      <c r="T11" s="7">
        <f>IF(COUNTIF('Iteration 3 - BFB'!A:A, A11) &gt; 0, 1, 0)</f>
        <v>0</v>
      </c>
      <c r="U11" s="7">
        <f>IF(COUNTIF('Iteration 4 - FFBB'!A:A, A11) &gt; 0, 1, 0)</f>
        <v>0</v>
      </c>
      <c r="V11" s="7">
        <f>IF(COUNTIF('Iteration 4 - FFBF'!A:A, A11) &gt; 0, 1, 0)</f>
        <v>0</v>
      </c>
      <c r="W11" s="7">
        <f>IF(COUNTIF('Iteration 4 - FBBB'!A:A, A11) &gt; 0, 1, 0)</f>
        <v>0</v>
      </c>
      <c r="X11" s="7">
        <f>IF(COUNTIF('Iteration 4 - FBBF'!A:A, A11) &gt; 0, 1, 0)</f>
        <v>0</v>
      </c>
      <c r="Y11" s="7">
        <f>IF(COUNTIF('Iteration 4 - BBFB'!A:A, A11) &gt; 0, 1, 0)</f>
        <v>0</v>
      </c>
      <c r="Z11" s="7">
        <f>IF(COUNTIF('Iteration 4 - BBFF'!A:A, A11) &gt; 0, 1, 0)</f>
        <v>0</v>
      </c>
      <c r="AA11" s="7">
        <v>1</v>
      </c>
    </row>
    <row r="12" spans="1:33" x14ac:dyDescent="0.25">
      <c r="A12" s="7" t="s">
        <v>13943</v>
      </c>
      <c r="B12" s="7" t="s">
        <v>13944</v>
      </c>
      <c r="C12" s="7">
        <v>2017</v>
      </c>
      <c r="D12" s="7" t="s">
        <v>13945</v>
      </c>
      <c r="E12" s="7">
        <f t="shared" si="0"/>
        <v>0</v>
      </c>
      <c r="F12" s="7">
        <f>IF(COUNTIF('Start Set'!A:A, A12) &gt; 0, 1, 0)</f>
        <v>0</v>
      </c>
      <c r="G12" s="7">
        <f>IF(COUNTIF('Iteration 1 - Forward'!A:A, A12) &gt; 0, 1, 0)</f>
        <v>0</v>
      </c>
      <c r="H12" s="7">
        <f>IF(COUNTIF('Iteration 1 - Backward'!A:A, A12) &gt; 0, 1, 0)</f>
        <v>0</v>
      </c>
      <c r="I12" s="7">
        <f>IF(COUNTIF('Iteration 2 - Forward-Forward'!A:A, A12) &gt; 0, 1, 0)</f>
        <v>0</v>
      </c>
      <c r="J12" s="7">
        <f>IF(COUNTIF('Iteration 2 - Forward-Backward'!A:A, A12) &gt; 0, 1, 0)</f>
        <v>0</v>
      </c>
      <c r="K12" s="7">
        <f>IF(COUNTIF('Iteration 2 - Backward-Backward'!A:A, A12) &gt; 0, 1, 0)</f>
        <v>0</v>
      </c>
      <c r="L12" s="7">
        <f>IF(COUNTIF('Iteration 2 - Backward-Forward'!A:A, A12) &gt; 0, 1, 0)</f>
        <v>0</v>
      </c>
      <c r="M12" s="7">
        <f>IF(COUNTIF('Iteration 3 - FFF'!A:A, A12) &gt; 0, 1, 0)</f>
        <v>0</v>
      </c>
      <c r="N12" s="7">
        <f>IF(COUNTIF('Iteration 3 - FFB'!A:A, A12) &gt; 0, 1, 0)</f>
        <v>0</v>
      </c>
      <c r="O12" s="7">
        <f>IF(COUNTIF('Iteration 3 - FBF'!A:A, A12) &gt; 0, 1, 0)</f>
        <v>0</v>
      </c>
      <c r="P12" s="7">
        <f>IF(COUNTIF('Iteration 3 - FBB'!A:A, A12) &gt; 0, 1, 0)</f>
        <v>0</v>
      </c>
      <c r="Q12" s="7">
        <f>IF(COUNTIF('Iteration 3 - BBB'!A:A, A12) &gt; 0, 1, 0)</f>
        <v>0</v>
      </c>
      <c r="R12" s="7">
        <f>IF(COUNTIF('Iteration 3 - BBF'!A:A, A12) &gt; 0, 1, 0)</f>
        <v>0</v>
      </c>
      <c r="S12" s="7">
        <f>IF(COUNTIF('Iteration 3 - BFF'!A:A, A12) &gt; 0, 1, 0)</f>
        <v>0</v>
      </c>
      <c r="T12" s="7">
        <f>IF(COUNTIF('Iteration 3 - BFB'!A:A, A12) &gt; 0, 1, 0)</f>
        <v>0</v>
      </c>
      <c r="U12" s="7">
        <f>IF(COUNTIF('Iteration 4 - FFBB'!A:A, A12) &gt; 0, 1, 0)</f>
        <v>0</v>
      </c>
      <c r="V12" s="7">
        <f>IF(COUNTIF('Iteration 4 - FFBF'!A:A, A12) &gt; 0, 1, 0)</f>
        <v>0</v>
      </c>
      <c r="W12" s="7">
        <f>IF(COUNTIF('Iteration 4 - FBBB'!A:A, A12) &gt; 0, 1, 0)</f>
        <v>0</v>
      </c>
      <c r="X12" s="7">
        <f>IF(COUNTIF('Iteration 4 - FBBF'!A:A, A12) &gt; 0, 1, 0)</f>
        <v>0</v>
      </c>
      <c r="Y12" s="7">
        <f>IF(COUNTIF('Iteration 4 - BBFB'!A:A, A12) &gt; 0, 1, 0)</f>
        <v>0</v>
      </c>
      <c r="Z12" s="7">
        <f>IF(COUNTIF('Iteration 4 - BBFF'!A:A, A12) &gt; 0, 1, 0)</f>
        <v>0</v>
      </c>
      <c r="AA12" s="7">
        <v>1</v>
      </c>
    </row>
    <row r="13" spans="1:33" x14ac:dyDescent="0.25">
      <c r="A13" s="7" t="s">
        <v>13946</v>
      </c>
      <c r="B13" s="7" t="s">
        <v>13947</v>
      </c>
      <c r="C13" s="7">
        <v>2017</v>
      </c>
      <c r="D13" s="7" t="s">
        <v>697</v>
      </c>
      <c r="E13" s="7">
        <f t="shared" si="0"/>
        <v>0</v>
      </c>
      <c r="F13" s="7">
        <f>IF(COUNTIF('Start Set'!A:A, A13) &gt; 0, 1, 0)</f>
        <v>0</v>
      </c>
      <c r="G13" s="7">
        <f>IF(COUNTIF('Iteration 1 - Forward'!A:A, A13) &gt; 0, 1, 0)</f>
        <v>0</v>
      </c>
      <c r="H13" s="7">
        <f>IF(COUNTIF('Iteration 1 - Backward'!A:A, A13) &gt; 0, 1, 0)</f>
        <v>0</v>
      </c>
      <c r="I13" s="7">
        <f>IF(COUNTIF('Iteration 2 - Forward-Forward'!A:A, A13) &gt; 0, 1, 0)</f>
        <v>0</v>
      </c>
      <c r="J13" s="7">
        <f>IF(COUNTIF('Iteration 2 - Forward-Backward'!A:A, A13) &gt; 0, 1, 0)</f>
        <v>0</v>
      </c>
      <c r="K13" s="7">
        <f>IF(COUNTIF('Iteration 2 - Backward-Backward'!A:A, A13) &gt; 0, 1, 0)</f>
        <v>0</v>
      </c>
      <c r="L13" s="7">
        <f>IF(COUNTIF('Iteration 2 - Backward-Forward'!A:A, A13) &gt; 0, 1, 0)</f>
        <v>0</v>
      </c>
      <c r="M13" s="7">
        <f>IF(COUNTIF('Iteration 3 - FFF'!A:A, A13) &gt; 0, 1, 0)</f>
        <v>0</v>
      </c>
      <c r="N13" s="7">
        <f>IF(COUNTIF('Iteration 3 - FFB'!A:A, A13) &gt; 0, 1, 0)</f>
        <v>0</v>
      </c>
      <c r="O13" s="7">
        <f>IF(COUNTIF('Iteration 3 - FBF'!A:A, A13) &gt; 0, 1, 0)</f>
        <v>0</v>
      </c>
      <c r="P13" s="7">
        <f>IF(COUNTIF('Iteration 3 - FBB'!A:A, A13) &gt; 0, 1, 0)</f>
        <v>0</v>
      </c>
      <c r="Q13" s="7">
        <f>IF(COUNTIF('Iteration 3 - BBB'!A:A, A13) &gt; 0, 1, 0)</f>
        <v>0</v>
      </c>
      <c r="R13" s="7">
        <f>IF(COUNTIF('Iteration 3 - BBF'!A:A, A13) &gt; 0, 1, 0)</f>
        <v>0</v>
      </c>
      <c r="S13" s="7">
        <f>IF(COUNTIF('Iteration 3 - BFF'!A:A, A13) &gt; 0, 1, 0)</f>
        <v>0</v>
      </c>
      <c r="T13" s="7">
        <f>IF(COUNTIF('Iteration 3 - BFB'!A:A, A13) &gt; 0, 1, 0)</f>
        <v>0</v>
      </c>
      <c r="U13" s="7">
        <f>IF(COUNTIF('Iteration 4 - FFBB'!A:A, A13) &gt; 0, 1, 0)</f>
        <v>0</v>
      </c>
      <c r="V13" s="7">
        <f>IF(COUNTIF('Iteration 4 - FFBF'!A:A, A13) &gt; 0, 1, 0)</f>
        <v>0</v>
      </c>
      <c r="W13" s="7">
        <f>IF(COUNTIF('Iteration 4 - FBBB'!A:A, A13) &gt; 0, 1, 0)</f>
        <v>0</v>
      </c>
      <c r="X13" s="7">
        <f>IF(COUNTIF('Iteration 4 - FBBF'!A:A, A13) &gt; 0, 1, 0)</f>
        <v>0</v>
      </c>
      <c r="Y13" s="7">
        <f>IF(COUNTIF('Iteration 4 - BBFB'!A:A, A13) &gt; 0, 1, 0)</f>
        <v>0</v>
      </c>
      <c r="Z13" s="7">
        <f>IF(COUNTIF('Iteration 4 - BBFF'!A:A, A13) &gt; 0, 1, 0)</f>
        <v>0</v>
      </c>
      <c r="AA13" s="7">
        <v>1</v>
      </c>
    </row>
    <row r="14" spans="1:33" x14ac:dyDescent="0.25">
      <c r="A14" s="7" t="s">
        <v>13973</v>
      </c>
      <c r="B14" s="7" t="s">
        <v>13970</v>
      </c>
      <c r="C14" s="7">
        <v>2017</v>
      </c>
      <c r="D14" s="7" t="s">
        <v>233</v>
      </c>
      <c r="E14" s="7">
        <f t="shared" si="0"/>
        <v>0</v>
      </c>
      <c r="F14" s="7">
        <f>IF(COUNTIF('Start Set'!A:A, A14) &gt; 0, 1, 0)</f>
        <v>0</v>
      </c>
      <c r="G14" s="7">
        <f>IF(COUNTIF('Iteration 1 - Forward'!A:A, A14) &gt; 0, 1, 0)</f>
        <v>0</v>
      </c>
      <c r="H14" s="7">
        <f>IF(COUNTIF('Iteration 1 - Backward'!A:A, A14) &gt; 0, 1, 0)</f>
        <v>0</v>
      </c>
      <c r="I14" s="7">
        <f>IF(COUNTIF('Iteration 2 - Forward-Forward'!A:A, A14) &gt; 0, 1, 0)</f>
        <v>0</v>
      </c>
      <c r="J14" s="7">
        <f>IF(COUNTIF('Iteration 2 - Forward-Backward'!A:A, A14) &gt; 0, 1, 0)</f>
        <v>0</v>
      </c>
      <c r="K14" s="7">
        <f>IF(COUNTIF('Iteration 2 - Backward-Backward'!A:A, A14) &gt; 0, 1, 0)</f>
        <v>0</v>
      </c>
      <c r="L14" s="7">
        <f>IF(COUNTIF('Iteration 2 - Backward-Forward'!A:A, A14) &gt; 0, 1, 0)</f>
        <v>0</v>
      </c>
      <c r="M14" s="7">
        <f>IF(COUNTIF('Iteration 3 - FFF'!A:A, A14) &gt; 0, 1, 0)</f>
        <v>0</v>
      </c>
      <c r="N14" s="7">
        <f>IF(COUNTIF('Iteration 3 - FFB'!A:A, A14) &gt; 0, 1, 0)</f>
        <v>0</v>
      </c>
      <c r="O14" s="7">
        <f>IF(COUNTIF('Iteration 3 - FBF'!A:A, A14) &gt; 0, 1, 0)</f>
        <v>0</v>
      </c>
      <c r="P14" s="7">
        <f>IF(COUNTIF('Iteration 3 - FBB'!A:A, A14) &gt; 0, 1, 0)</f>
        <v>0</v>
      </c>
      <c r="Q14" s="7">
        <f>IF(COUNTIF('Iteration 3 - BBB'!A:A, A14) &gt; 0, 1, 0)</f>
        <v>0</v>
      </c>
      <c r="R14" s="7">
        <f>IF(COUNTIF('Iteration 3 - BBF'!A:A, A14) &gt; 0, 1, 0)</f>
        <v>0</v>
      </c>
      <c r="S14" s="7">
        <f>IF(COUNTIF('Iteration 3 - BFF'!A:A, A14) &gt; 0, 1, 0)</f>
        <v>0</v>
      </c>
      <c r="T14" s="7">
        <f>IF(COUNTIF('Iteration 3 - BFB'!A:A, A14) &gt; 0, 1, 0)</f>
        <v>0</v>
      </c>
      <c r="U14" s="7">
        <f>IF(COUNTIF('Iteration 4 - FFBB'!A:A, A14) &gt; 0, 1, 0)</f>
        <v>0</v>
      </c>
      <c r="V14" s="7">
        <f>IF(COUNTIF('Iteration 4 - FFBF'!A:A, A14) &gt; 0, 1, 0)</f>
        <v>0</v>
      </c>
      <c r="W14" s="7">
        <f>IF(COUNTIF('Iteration 4 - FBBB'!A:A, A14) &gt; 0, 1, 0)</f>
        <v>0</v>
      </c>
      <c r="X14" s="7">
        <f>IF(COUNTIF('Iteration 4 - FBBF'!A:A, A14) &gt; 0, 1, 0)</f>
        <v>0</v>
      </c>
      <c r="Y14" s="7">
        <f>IF(COUNTIF('Iteration 4 - BBFB'!A:A, A14) &gt; 0, 1, 0)</f>
        <v>0</v>
      </c>
      <c r="Z14" s="7">
        <f>IF(COUNTIF('Iteration 4 - BBFF'!A:A, A14) &gt; 0, 1, 0)</f>
        <v>0</v>
      </c>
      <c r="AA14" s="7">
        <v>1</v>
      </c>
    </row>
    <row r="15" spans="1:33" x14ac:dyDescent="0.25">
      <c r="A15" s="7" t="s">
        <v>13948</v>
      </c>
      <c r="B15" s="7" t="s">
        <v>13949</v>
      </c>
      <c r="C15" s="7">
        <v>2018</v>
      </c>
      <c r="D15" s="7" t="s">
        <v>380</v>
      </c>
      <c r="E15" s="7">
        <f t="shared" si="0"/>
        <v>0</v>
      </c>
      <c r="F15" s="7">
        <f>IF(COUNTIF('Start Set'!A:A, A15) &gt; 0, 1, 0)</f>
        <v>0</v>
      </c>
      <c r="G15" s="7">
        <f>IF(COUNTIF('Iteration 1 - Forward'!A:A, A15) &gt; 0, 1, 0)</f>
        <v>0</v>
      </c>
      <c r="H15" s="7">
        <f>IF(COUNTIF('Iteration 1 - Backward'!A:A, A15) &gt; 0, 1, 0)</f>
        <v>0</v>
      </c>
      <c r="I15" s="7">
        <f>IF(COUNTIF('Iteration 2 - Forward-Forward'!A:A, A15) &gt; 0, 1, 0)</f>
        <v>0</v>
      </c>
      <c r="J15" s="7">
        <f>IF(COUNTIF('Iteration 2 - Forward-Backward'!A:A, A15) &gt; 0, 1, 0)</f>
        <v>0</v>
      </c>
      <c r="K15" s="7">
        <f>IF(COUNTIF('Iteration 2 - Backward-Backward'!A:A, A15) &gt; 0, 1, 0)</f>
        <v>0</v>
      </c>
      <c r="L15" s="7">
        <f>IF(COUNTIF('Iteration 2 - Backward-Forward'!A:A, A15) &gt; 0, 1, 0)</f>
        <v>0</v>
      </c>
      <c r="M15" s="7">
        <f>IF(COUNTIF('Iteration 3 - FFF'!A:A, A15) &gt; 0, 1, 0)</f>
        <v>0</v>
      </c>
      <c r="N15" s="7">
        <f>IF(COUNTIF('Iteration 3 - FFB'!A:A, A15) &gt; 0, 1, 0)</f>
        <v>0</v>
      </c>
      <c r="O15" s="7">
        <f>IF(COUNTIF('Iteration 3 - FBF'!A:A, A15) &gt; 0, 1, 0)</f>
        <v>0</v>
      </c>
      <c r="P15" s="7">
        <f>IF(COUNTIF('Iteration 3 - FBB'!A:A, A15) &gt; 0, 1, 0)</f>
        <v>0</v>
      </c>
      <c r="Q15" s="7">
        <f>IF(COUNTIF('Iteration 3 - BBB'!A:A, A15) &gt; 0, 1, 0)</f>
        <v>0</v>
      </c>
      <c r="R15" s="7">
        <f>IF(COUNTIF('Iteration 3 - BBF'!A:A, A15) &gt; 0, 1, 0)</f>
        <v>0</v>
      </c>
      <c r="S15" s="7">
        <f>IF(COUNTIF('Iteration 3 - BFF'!A:A, A15) &gt; 0, 1, 0)</f>
        <v>0</v>
      </c>
      <c r="T15" s="7">
        <f>IF(COUNTIF('Iteration 3 - BFB'!A:A, A15) &gt; 0, 1, 0)</f>
        <v>0</v>
      </c>
      <c r="U15" s="7">
        <f>IF(COUNTIF('Iteration 4 - FFBB'!A:A, A15) &gt; 0, 1, 0)</f>
        <v>0</v>
      </c>
      <c r="V15" s="7">
        <f>IF(COUNTIF('Iteration 4 - FFBF'!A:A, A15) &gt; 0, 1, 0)</f>
        <v>0</v>
      </c>
      <c r="W15" s="7">
        <f>IF(COUNTIF('Iteration 4 - FBBB'!A:A, A15) &gt; 0, 1, 0)</f>
        <v>0</v>
      </c>
      <c r="X15" s="7">
        <f>IF(COUNTIF('Iteration 4 - FBBF'!A:A, A15) &gt; 0, 1, 0)</f>
        <v>0</v>
      </c>
      <c r="Y15" s="7">
        <f>IF(COUNTIF('Iteration 4 - BBFB'!A:A, A15) &gt; 0, 1, 0)</f>
        <v>0</v>
      </c>
      <c r="Z15" s="7">
        <f>IF(COUNTIF('Iteration 4 - BBFF'!A:A, A15) &gt; 0, 1, 0)</f>
        <v>0</v>
      </c>
      <c r="AA15" s="7">
        <v>1</v>
      </c>
    </row>
    <row r="16" spans="1:33" x14ac:dyDescent="0.25">
      <c r="A16" s="7" t="s">
        <v>13958</v>
      </c>
      <c r="B16" s="7" t="s">
        <v>13959</v>
      </c>
      <c r="C16" s="7">
        <v>2018</v>
      </c>
      <c r="D16" s="7" t="s">
        <v>327</v>
      </c>
      <c r="E16" s="7">
        <f t="shared" si="0"/>
        <v>0</v>
      </c>
      <c r="F16" s="7">
        <f>IF(COUNTIF('Start Set'!A:A, A16) &gt; 0, 1, 0)</f>
        <v>0</v>
      </c>
      <c r="G16" s="7">
        <f>IF(COUNTIF('Iteration 1 - Forward'!A:A, A16) &gt; 0, 1, 0)</f>
        <v>0</v>
      </c>
      <c r="H16" s="7">
        <f>IF(COUNTIF('Iteration 1 - Backward'!A:A, A16) &gt; 0, 1, 0)</f>
        <v>0</v>
      </c>
      <c r="I16" s="7">
        <f>IF(COUNTIF('Iteration 2 - Forward-Forward'!A:A, A16) &gt; 0, 1, 0)</f>
        <v>0</v>
      </c>
      <c r="J16" s="7">
        <f>IF(COUNTIF('Iteration 2 - Forward-Backward'!A:A, A16) &gt; 0, 1, 0)</f>
        <v>0</v>
      </c>
      <c r="K16" s="7">
        <f>IF(COUNTIF('Iteration 2 - Backward-Backward'!A:A, A16) &gt; 0, 1, 0)</f>
        <v>0</v>
      </c>
      <c r="L16" s="7">
        <f>IF(COUNTIF('Iteration 2 - Backward-Forward'!A:A, A16) &gt; 0, 1, 0)</f>
        <v>0</v>
      </c>
      <c r="M16" s="7">
        <f>IF(COUNTIF('Iteration 3 - FFF'!A:A, A16) &gt; 0, 1, 0)</f>
        <v>0</v>
      </c>
      <c r="N16" s="7">
        <f>IF(COUNTIF('Iteration 3 - FFB'!A:A, A16) &gt; 0, 1, 0)</f>
        <v>0</v>
      </c>
      <c r="O16" s="7">
        <f>IF(COUNTIF('Iteration 3 - FBF'!A:A, A16) &gt; 0, 1, 0)</f>
        <v>0</v>
      </c>
      <c r="P16" s="7">
        <f>IF(COUNTIF('Iteration 3 - FBB'!A:A, A16) &gt; 0, 1, 0)</f>
        <v>0</v>
      </c>
      <c r="Q16" s="7">
        <f>IF(COUNTIF('Iteration 3 - BBB'!A:A, A16) &gt; 0, 1, 0)</f>
        <v>0</v>
      </c>
      <c r="R16" s="7">
        <f>IF(COUNTIF('Iteration 3 - BBF'!A:A, A16) &gt; 0, 1, 0)</f>
        <v>0</v>
      </c>
      <c r="S16" s="7">
        <f>IF(COUNTIF('Iteration 3 - BFF'!A:A, A16) &gt; 0, 1, 0)</f>
        <v>0</v>
      </c>
      <c r="T16" s="7">
        <f>IF(COUNTIF('Iteration 3 - BFB'!A:A, A16) &gt; 0, 1, 0)</f>
        <v>0</v>
      </c>
      <c r="U16" s="7">
        <f>IF(COUNTIF('Iteration 4 - FFBB'!A:A, A16) &gt; 0, 1, 0)</f>
        <v>0</v>
      </c>
      <c r="V16" s="7">
        <f>IF(COUNTIF('Iteration 4 - FFBF'!A:A, A16) &gt; 0, 1, 0)</f>
        <v>0</v>
      </c>
      <c r="W16" s="7">
        <f>IF(COUNTIF('Iteration 4 - FBBB'!A:A, A16) &gt; 0, 1, 0)</f>
        <v>0</v>
      </c>
      <c r="X16" s="7">
        <f>IF(COUNTIF('Iteration 4 - FBBF'!A:A, A16) &gt; 0, 1, 0)</f>
        <v>0</v>
      </c>
      <c r="Y16" s="7">
        <f>IF(COUNTIF('Iteration 4 - BBFB'!A:A, A16) &gt; 0, 1, 0)</f>
        <v>0</v>
      </c>
      <c r="Z16" s="7">
        <f>IF(COUNTIF('Iteration 4 - BBFF'!A:A, A16) &gt; 0, 1, 0)</f>
        <v>0</v>
      </c>
      <c r="AA16" s="7">
        <v>1</v>
      </c>
    </row>
    <row r="17" spans="1:27" x14ac:dyDescent="0.25">
      <c r="A17" s="7" t="s">
        <v>13964</v>
      </c>
      <c r="B17" s="7" t="s">
        <v>13965</v>
      </c>
      <c r="C17" s="7">
        <v>2018</v>
      </c>
      <c r="D17" s="7" t="s">
        <v>13966</v>
      </c>
      <c r="E17" s="7">
        <f t="shared" si="0"/>
        <v>0</v>
      </c>
      <c r="F17" s="7">
        <f>IF(COUNTIF('Start Set'!A:A, A17) &gt; 0, 1, 0)</f>
        <v>0</v>
      </c>
      <c r="G17" s="7">
        <f>IF(COUNTIF('Iteration 1 - Forward'!A:A, A17) &gt; 0, 1, 0)</f>
        <v>0</v>
      </c>
      <c r="H17" s="7">
        <f>IF(COUNTIF('Iteration 1 - Backward'!A:A, A17) &gt; 0, 1, 0)</f>
        <v>0</v>
      </c>
      <c r="I17" s="7">
        <f>IF(COUNTIF('Iteration 2 - Forward-Forward'!A:A, A17) &gt; 0, 1, 0)</f>
        <v>0</v>
      </c>
      <c r="J17" s="7">
        <f>IF(COUNTIF('Iteration 2 - Forward-Backward'!A:A, A17) &gt; 0, 1, 0)</f>
        <v>0</v>
      </c>
      <c r="K17" s="7">
        <f>IF(COUNTIF('Iteration 2 - Backward-Backward'!A:A, A17) &gt; 0, 1, 0)</f>
        <v>0</v>
      </c>
      <c r="L17" s="7">
        <f>IF(COUNTIF('Iteration 2 - Backward-Forward'!A:A, A17) &gt; 0, 1, 0)</f>
        <v>0</v>
      </c>
      <c r="M17" s="7">
        <f>IF(COUNTIF('Iteration 3 - FFF'!A:A, A17) &gt; 0, 1, 0)</f>
        <v>0</v>
      </c>
      <c r="N17" s="7">
        <f>IF(COUNTIF('Iteration 3 - FFB'!A:A, A17) &gt; 0, 1, 0)</f>
        <v>0</v>
      </c>
      <c r="O17" s="7">
        <f>IF(COUNTIF('Iteration 3 - FBF'!A:A, A17) &gt; 0, 1, 0)</f>
        <v>0</v>
      </c>
      <c r="P17" s="7">
        <f>IF(COUNTIF('Iteration 3 - FBB'!A:A, A17) &gt; 0, 1, 0)</f>
        <v>0</v>
      </c>
      <c r="Q17" s="7">
        <f>IF(COUNTIF('Iteration 3 - BBB'!A:A, A17) &gt; 0, 1, 0)</f>
        <v>0</v>
      </c>
      <c r="R17" s="7">
        <f>IF(COUNTIF('Iteration 3 - BBF'!A:A, A17) &gt; 0, 1, 0)</f>
        <v>0</v>
      </c>
      <c r="S17" s="7">
        <f>IF(COUNTIF('Iteration 3 - BFF'!A:A, A17) &gt; 0, 1, 0)</f>
        <v>0</v>
      </c>
      <c r="T17" s="7">
        <f>IF(COUNTIF('Iteration 3 - BFB'!A:A, A17) &gt; 0, 1, 0)</f>
        <v>0</v>
      </c>
      <c r="U17" s="7">
        <f>IF(COUNTIF('Iteration 4 - FFBB'!A:A, A17) &gt; 0, 1, 0)</f>
        <v>0</v>
      </c>
      <c r="V17" s="7">
        <f>IF(COUNTIF('Iteration 4 - FFBF'!A:A, A17) &gt; 0, 1, 0)</f>
        <v>0</v>
      </c>
      <c r="W17" s="7">
        <f>IF(COUNTIF('Iteration 4 - FBBB'!A:A, A17) &gt; 0, 1, 0)</f>
        <v>0</v>
      </c>
      <c r="X17" s="7">
        <f>IF(COUNTIF('Iteration 4 - FBBF'!A:A, A17) &gt; 0, 1, 0)</f>
        <v>0</v>
      </c>
      <c r="Y17" s="7">
        <f>IF(COUNTIF('Iteration 4 - BBFB'!A:A, A17) &gt; 0, 1, 0)</f>
        <v>0</v>
      </c>
      <c r="Z17" s="7">
        <f>IF(COUNTIF('Iteration 4 - BBFF'!A:A, A17) &gt; 0, 1, 0)</f>
        <v>0</v>
      </c>
      <c r="AA17" s="7">
        <v>1</v>
      </c>
    </row>
    <row r="18" spans="1:27" x14ac:dyDescent="0.25">
      <c r="A18" s="7" t="s">
        <v>13969</v>
      </c>
      <c r="B18" s="7" t="s">
        <v>13970</v>
      </c>
      <c r="C18" s="7">
        <v>2018</v>
      </c>
      <c r="D18" s="7" t="s">
        <v>95</v>
      </c>
      <c r="E18" s="7">
        <f t="shared" si="0"/>
        <v>0</v>
      </c>
      <c r="F18" s="7">
        <f>IF(COUNTIF('Start Set'!A:A, A18) &gt; 0, 1, 0)</f>
        <v>0</v>
      </c>
      <c r="G18" s="7">
        <f>IF(COUNTIF('Iteration 1 - Forward'!A:A, A18) &gt; 0, 1, 0)</f>
        <v>0</v>
      </c>
      <c r="H18" s="7">
        <f>IF(COUNTIF('Iteration 1 - Backward'!A:A, A18) &gt; 0, 1, 0)</f>
        <v>0</v>
      </c>
      <c r="I18" s="7">
        <f>IF(COUNTIF('Iteration 2 - Forward-Forward'!A:A, A18) &gt; 0, 1, 0)</f>
        <v>0</v>
      </c>
      <c r="J18" s="7">
        <f>IF(COUNTIF('Iteration 2 - Forward-Backward'!A:A, A18) &gt; 0, 1, 0)</f>
        <v>0</v>
      </c>
      <c r="K18" s="7">
        <f>IF(COUNTIF('Iteration 2 - Backward-Backward'!A:A, A18) &gt; 0, 1, 0)</f>
        <v>0</v>
      </c>
      <c r="L18" s="7">
        <f>IF(COUNTIF('Iteration 2 - Backward-Forward'!A:A, A18) &gt; 0, 1, 0)</f>
        <v>0</v>
      </c>
      <c r="M18" s="7">
        <f>IF(COUNTIF('Iteration 3 - FFF'!A:A, A18) &gt; 0, 1, 0)</f>
        <v>0</v>
      </c>
      <c r="N18" s="7">
        <f>IF(COUNTIF('Iteration 3 - FFB'!A:A, A18) &gt; 0, 1, 0)</f>
        <v>0</v>
      </c>
      <c r="O18" s="7">
        <f>IF(COUNTIF('Iteration 3 - FBF'!A:A, A18) &gt; 0, 1, 0)</f>
        <v>0</v>
      </c>
      <c r="P18" s="7">
        <f>IF(COUNTIF('Iteration 3 - FBB'!A:A, A18) &gt; 0, 1, 0)</f>
        <v>0</v>
      </c>
      <c r="Q18" s="7">
        <f>IF(COUNTIF('Iteration 3 - BBB'!A:A, A18) &gt; 0, 1, 0)</f>
        <v>0</v>
      </c>
      <c r="R18" s="7">
        <f>IF(COUNTIF('Iteration 3 - BBF'!A:A, A18) &gt; 0, 1, 0)</f>
        <v>0</v>
      </c>
      <c r="S18" s="7">
        <f>IF(COUNTIF('Iteration 3 - BFF'!A:A, A18) &gt; 0, 1, 0)</f>
        <v>0</v>
      </c>
      <c r="T18" s="7">
        <f>IF(COUNTIF('Iteration 3 - BFB'!A:A, A18) &gt; 0, 1, 0)</f>
        <v>0</v>
      </c>
      <c r="U18" s="7">
        <f>IF(COUNTIF('Iteration 4 - FFBB'!A:A, A18) &gt; 0, 1, 0)</f>
        <v>0</v>
      </c>
      <c r="V18" s="7">
        <f>IF(COUNTIF('Iteration 4 - FFBF'!A:A, A18) &gt; 0, 1, 0)</f>
        <v>0</v>
      </c>
      <c r="W18" s="7">
        <f>IF(COUNTIF('Iteration 4 - FBBB'!A:A, A18) &gt; 0, 1, 0)</f>
        <v>0</v>
      </c>
      <c r="X18" s="7">
        <f>IF(COUNTIF('Iteration 4 - FBBF'!A:A, A18) &gt; 0, 1, 0)</f>
        <v>0</v>
      </c>
      <c r="Y18" s="7">
        <f>IF(COUNTIF('Iteration 4 - BBFB'!A:A, A18) &gt; 0, 1, 0)</f>
        <v>0</v>
      </c>
      <c r="Z18" s="7">
        <f>IF(COUNTIF('Iteration 4 - BBFF'!A:A, A18) &gt; 0, 1, 0)</f>
        <v>0</v>
      </c>
      <c r="AA18" s="7">
        <v>1</v>
      </c>
    </row>
    <row r="19" spans="1:27" x14ac:dyDescent="0.25">
      <c r="A19" s="7" t="s">
        <v>13971</v>
      </c>
      <c r="B19" s="7" t="s">
        <v>13972</v>
      </c>
      <c r="C19" s="7">
        <v>2018</v>
      </c>
      <c r="D19" s="7" t="s">
        <v>2163</v>
      </c>
      <c r="E19" s="7">
        <f t="shared" si="0"/>
        <v>0</v>
      </c>
      <c r="F19" s="7">
        <f>IF(COUNTIF('Start Set'!A:A, A19) &gt; 0, 1, 0)</f>
        <v>0</v>
      </c>
      <c r="G19" s="7">
        <f>IF(COUNTIF('Iteration 1 - Forward'!A:A, A19) &gt; 0, 1, 0)</f>
        <v>0</v>
      </c>
      <c r="H19" s="7">
        <f>IF(COUNTIF('Iteration 1 - Backward'!A:A, A19) &gt; 0, 1, 0)</f>
        <v>0</v>
      </c>
      <c r="I19" s="7">
        <f>IF(COUNTIF('Iteration 2 - Forward-Forward'!A:A, A19) &gt; 0, 1, 0)</f>
        <v>0</v>
      </c>
      <c r="J19" s="7">
        <f>IF(COUNTIF('Iteration 2 - Forward-Backward'!A:A, A19) &gt; 0, 1, 0)</f>
        <v>0</v>
      </c>
      <c r="K19" s="7">
        <f>IF(COUNTIF('Iteration 2 - Backward-Backward'!A:A, A19) &gt; 0, 1, 0)</f>
        <v>0</v>
      </c>
      <c r="L19" s="7">
        <f>IF(COUNTIF('Iteration 2 - Backward-Forward'!A:A, A19) &gt; 0, 1, 0)</f>
        <v>0</v>
      </c>
      <c r="M19" s="7">
        <f>IF(COUNTIF('Iteration 3 - FFF'!A:A, A19) &gt; 0, 1, 0)</f>
        <v>0</v>
      </c>
      <c r="N19" s="7">
        <f>IF(COUNTIF('Iteration 3 - FFB'!A:A, A19) &gt; 0, 1, 0)</f>
        <v>0</v>
      </c>
      <c r="O19" s="7">
        <f>IF(COUNTIF('Iteration 3 - FBF'!A:A, A19) &gt; 0, 1, 0)</f>
        <v>0</v>
      </c>
      <c r="P19" s="7">
        <f>IF(COUNTIF('Iteration 3 - FBB'!A:A, A19) &gt; 0, 1, 0)</f>
        <v>0</v>
      </c>
      <c r="Q19" s="7">
        <f>IF(COUNTIF('Iteration 3 - BBB'!A:A, A19) &gt; 0, 1, 0)</f>
        <v>0</v>
      </c>
      <c r="R19" s="7">
        <f>IF(COUNTIF('Iteration 3 - BBF'!A:A, A19) &gt; 0, 1, 0)</f>
        <v>0</v>
      </c>
      <c r="S19" s="7">
        <f>IF(COUNTIF('Iteration 3 - BFF'!A:A, A19) &gt; 0, 1, 0)</f>
        <v>0</v>
      </c>
      <c r="T19" s="7">
        <f>IF(COUNTIF('Iteration 3 - BFB'!A:A, A19) &gt; 0, 1, 0)</f>
        <v>0</v>
      </c>
      <c r="U19" s="7">
        <f>IF(COUNTIF('Iteration 4 - FFBB'!A:A, A19) &gt; 0, 1, 0)</f>
        <v>0</v>
      </c>
      <c r="V19" s="7">
        <f>IF(COUNTIF('Iteration 4 - FFBF'!A:A, A19) &gt; 0, 1, 0)</f>
        <v>0</v>
      </c>
      <c r="W19" s="7">
        <f>IF(COUNTIF('Iteration 4 - FBBB'!A:A, A19) &gt; 0, 1, 0)</f>
        <v>0</v>
      </c>
      <c r="X19" s="7">
        <f>IF(COUNTIF('Iteration 4 - FBBF'!A:A, A19) &gt; 0, 1, 0)</f>
        <v>0</v>
      </c>
      <c r="Y19" s="7">
        <f>IF(COUNTIF('Iteration 4 - BBFB'!A:A, A19) &gt; 0, 1, 0)</f>
        <v>0</v>
      </c>
      <c r="Z19" s="7">
        <f>IF(COUNTIF('Iteration 4 - BBFF'!A:A, A19) &gt; 0, 1, 0)</f>
        <v>0</v>
      </c>
      <c r="AA19" s="7">
        <v>1</v>
      </c>
    </row>
    <row r="20" spans="1:27" x14ac:dyDescent="0.25">
      <c r="A20" s="7" t="s">
        <v>13962</v>
      </c>
      <c r="B20" s="7" t="s">
        <v>13963</v>
      </c>
      <c r="C20" s="7">
        <v>2019</v>
      </c>
      <c r="D20" s="7" t="s">
        <v>5504</v>
      </c>
      <c r="E20" s="7">
        <f t="shared" si="0"/>
        <v>0</v>
      </c>
      <c r="F20" s="7">
        <f>IF(COUNTIF('Start Set'!A:A, A20) &gt; 0, 1, 0)</f>
        <v>0</v>
      </c>
      <c r="G20" s="7">
        <f>IF(COUNTIF('Iteration 1 - Forward'!A:A, A20) &gt; 0, 1, 0)</f>
        <v>0</v>
      </c>
      <c r="H20" s="7">
        <f>IF(COUNTIF('Iteration 1 - Backward'!A:A, A20) &gt; 0, 1, 0)</f>
        <v>0</v>
      </c>
      <c r="I20" s="7">
        <f>IF(COUNTIF('Iteration 2 - Forward-Forward'!A:A, A20) &gt; 0, 1, 0)</f>
        <v>0</v>
      </c>
      <c r="J20" s="7">
        <f>IF(COUNTIF('Iteration 2 - Forward-Backward'!A:A, A20) &gt; 0, 1, 0)</f>
        <v>0</v>
      </c>
      <c r="K20" s="7">
        <f>IF(COUNTIF('Iteration 2 - Backward-Backward'!A:A, A20) &gt; 0, 1, 0)</f>
        <v>0</v>
      </c>
      <c r="L20" s="7">
        <f>IF(COUNTIF('Iteration 2 - Backward-Forward'!A:A, A20) &gt; 0, 1, 0)</f>
        <v>0</v>
      </c>
      <c r="M20" s="7">
        <f>IF(COUNTIF('Iteration 3 - FFF'!A:A, A20) &gt; 0, 1, 0)</f>
        <v>0</v>
      </c>
      <c r="N20" s="7">
        <f>IF(COUNTIF('Iteration 3 - FFB'!A:A, A20) &gt; 0, 1, 0)</f>
        <v>0</v>
      </c>
      <c r="O20" s="7">
        <f>IF(COUNTIF('Iteration 3 - FBF'!A:A, A20) &gt; 0, 1, 0)</f>
        <v>0</v>
      </c>
      <c r="P20" s="7">
        <f>IF(COUNTIF('Iteration 3 - FBB'!A:A, A20) &gt; 0, 1, 0)</f>
        <v>0</v>
      </c>
      <c r="Q20" s="7">
        <f>IF(COUNTIF('Iteration 3 - BBB'!A:A, A20) &gt; 0, 1, 0)</f>
        <v>0</v>
      </c>
      <c r="R20" s="7">
        <f>IF(COUNTIF('Iteration 3 - BBF'!A:A, A20) &gt; 0, 1, 0)</f>
        <v>0</v>
      </c>
      <c r="S20" s="7">
        <f>IF(COUNTIF('Iteration 3 - BFF'!A:A, A20) &gt; 0, 1, 0)</f>
        <v>0</v>
      </c>
      <c r="T20" s="7">
        <f>IF(COUNTIF('Iteration 3 - BFB'!A:A, A20) &gt; 0, 1, 0)</f>
        <v>0</v>
      </c>
      <c r="U20" s="7">
        <f>IF(COUNTIF('Iteration 4 - FFBB'!A:A, A20) &gt; 0, 1, 0)</f>
        <v>0</v>
      </c>
      <c r="V20" s="7">
        <f>IF(COUNTIF('Iteration 4 - FFBF'!A:A, A20) &gt; 0, 1, 0)</f>
        <v>0</v>
      </c>
      <c r="W20" s="7">
        <f>IF(COUNTIF('Iteration 4 - FBBB'!A:A, A20) &gt; 0, 1, 0)</f>
        <v>0</v>
      </c>
      <c r="X20" s="7">
        <f>IF(COUNTIF('Iteration 4 - FBBF'!A:A, A20) &gt; 0, 1, 0)</f>
        <v>0</v>
      </c>
      <c r="Y20" s="7">
        <f>IF(COUNTIF('Iteration 4 - BBFB'!A:A, A20) &gt; 0, 1, 0)</f>
        <v>0</v>
      </c>
      <c r="Z20" s="7">
        <f>IF(COUNTIF('Iteration 4 - BBFF'!A:A, A20) &gt; 0, 1, 0)</f>
        <v>0</v>
      </c>
      <c r="AA20" s="7">
        <v>1</v>
      </c>
    </row>
    <row r="21" spans="1:27" x14ac:dyDescent="0.25">
      <c r="A21" s="7" t="s">
        <v>13981</v>
      </c>
      <c r="B21" s="7" t="s">
        <v>13982</v>
      </c>
      <c r="C21" s="7">
        <v>2019</v>
      </c>
      <c r="D21" s="7" t="s">
        <v>293</v>
      </c>
      <c r="E21" s="7">
        <f t="shared" si="0"/>
        <v>0</v>
      </c>
      <c r="F21" s="7">
        <f>IF(COUNTIF('Start Set'!A:A, A21) &gt; 0, 1, 0)</f>
        <v>0</v>
      </c>
      <c r="G21" s="7">
        <f>IF(COUNTIF('Iteration 1 - Forward'!A:A, A21) &gt; 0, 1, 0)</f>
        <v>0</v>
      </c>
      <c r="H21" s="7">
        <f>IF(COUNTIF('Iteration 1 - Backward'!A:A, A21) &gt; 0, 1, 0)</f>
        <v>0</v>
      </c>
      <c r="I21" s="7">
        <f>IF(COUNTIF('Iteration 2 - Forward-Forward'!A:A, A21) &gt; 0, 1, 0)</f>
        <v>0</v>
      </c>
      <c r="J21" s="7">
        <f>IF(COUNTIF('Iteration 2 - Forward-Backward'!A:A, A21) &gt; 0, 1, 0)</f>
        <v>0</v>
      </c>
      <c r="K21" s="7">
        <f>IF(COUNTIF('Iteration 2 - Backward-Backward'!A:A, A21) &gt; 0, 1, 0)</f>
        <v>0</v>
      </c>
      <c r="L21" s="7">
        <f>IF(COUNTIF('Iteration 2 - Backward-Forward'!A:A, A21) &gt; 0, 1, 0)</f>
        <v>0</v>
      </c>
      <c r="M21" s="7">
        <f>IF(COUNTIF('Iteration 3 - FFF'!A:A, A21) &gt; 0, 1, 0)</f>
        <v>0</v>
      </c>
      <c r="N21" s="7">
        <f>IF(COUNTIF('Iteration 3 - FFB'!A:A, A21) &gt; 0, 1, 0)</f>
        <v>0</v>
      </c>
      <c r="O21" s="7">
        <f>IF(COUNTIF('Iteration 3 - FBF'!A:A, A21) &gt; 0, 1, 0)</f>
        <v>0</v>
      </c>
      <c r="P21" s="7">
        <f>IF(COUNTIF('Iteration 3 - FBB'!A:A, A21) &gt; 0, 1, 0)</f>
        <v>0</v>
      </c>
      <c r="Q21" s="7">
        <f>IF(COUNTIF('Iteration 3 - BBB'!A:A, A21) &gt; 0, 1, 0)</f>
        <v>0</v>
      </c>
      <c r="R21" s="7">
        <f>IF(COUNTIF('Iteration 3 - BBF'!A:A, A21) &gt; 0, 1, 0)</f>
        <v>0</v>
      </c>
      <c r="S21" s="7">
        <f>IF(COUNTIF('Iteration 3 - BFF'!A:A, A21) &gt; 0, 1, 0)</f>
        <v>0</v>
      </c>
      <c r="T21" s="7">
        <f>IF(COUNTIF('Iteration 3 - BFB'!A:A, A21) &gt; 0, 1, 0)</f>
        <v>0</v>
      </c>
      <c r="U21" s="7">
        <f>IF(COUNTIF('Iteration 4 - FFBB'!A:A, A21) &gt; 0, 1, 0)</f>
        <v>0</v>
      </c>
      <c r="V21" s="7">
        <f>IF(COUNTIF('Iteration 4 - FFBF'!A:A, A21) &gt; 0, 1, 0)</f>
        <v>0</v>
      </c>
      <c r="W21" s="7">
        <f>IF(COUNTIF('Iteration 4 - FBBB'!A:A, A21) &gt; 0, 1, 0)</f>
        <v>0</v>
      </c>
      <c r="X21" s="7">
        <f>IF(COUNTIF('Iteration 4 - FBBF'!A:A, A21) &gt; 0, 1, 0)</f>
        <v>0</v>
      </c>
      <c r="Y21" s="7">
        <f>IF(COUNTIF('Iteration 4 - BBFB'!A:A, A21) &gt; 0, 1, 0)</f>
        <v>0</v>
      </c>
      <c r="Z21" s="7">
        <f>IF(COUNTIF('Iteration 4 - BBFF'!A:A, A21) &gt; 0, 1, 0)</f>
        <v>0</v>
      </c>
      <c r="AA21" s="7">
        <v>1</v>
      </c>
    </row>
    <row r="23" spans="1:27" x14ac:dyDescent="0.25">
      <c r="A23" s="13">
        <f>COUNT(E2:E21)-SUM(E2:E21)-SUM(F2:F21)-SUM(G2:G21)-SUM(H2:H21)-SUM(I2:I21)-SUM(J2:J21)-SUM(K2:K21)-SUM(L2:L21)-SUM(M2:M21)-SUM(N2:N21)-SUM(O2:O21)-SUM(P2:P21)-SUM(Q2:Q21)-SUM(R2:R21)-SUM(S2:S21)-SUM(T2:T21)-SUM(U2:U21)-SUM(V2:V21)-SUM(W2:W21)-SUM(X2:X21)-SUM(Y2:Y21)-SUM(Z2:Z21)</f>
        <v>20</v>
      </c>
      <c r="B23" s="13" t="s">
        <v>7989</v>
      </c>
    </row>
  </sheetData>
  <sortState xmlns:xlrd2="http://schemas.microsoft.com/office/spreadsheetml/2017/richdata2" ref="A2:AG21">
    <sortCondition ref="C2:C21"/>
  </sortState>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8EC65-704B-489B-8D12-4A4BEC12CF1A}">
  <dimension ref="A1:AH71"/>
  <sheetViews>
    <sheetView workbookViewId="0">
      <pane ySplit="1" topLeftCell="A2" activePane="bottomLeft" state="frozen"/>
      <selection pane="bottomLeft" activeCell="AG50" sqref="AG50:AG69"/>
    </sheetView>
  </sheetViews>
  <sheetFormatPr defaultRowHeight="15" x14ac:dyDescent="0.25"/>
  <cols>
    <col min="1" max="1" width="50.85546875" customWidth="1"/>
    <col min="2" max="2" width="13" customWidth="1"/>
    <col min="3" max="3" width="5.7109375" customWidth="1"/>
    <col min="4" max="4" width="37.42578125" customWidth="1"/>
    <col min="5" max="5" width="3" customWidth="1"/>
    <col min="6" max="6" width="3.85546875" customWidth="1"/>
    <col min="7" max="7" width="3.5703125" customWidth="1"/>
    <col min="8" max="8" width="4" customWidth="1"/>
    <col min="9" max="9" width="4.5703125" customWidth="1"/>
    <col min="10" max="10" width="5" customWidth="1"/>
    <col min="11" max="12" width="4.85546875" customWidth="1"/>
    <col min="13" max="13" width="5.7109375" customWidth="1"/>
    <col min="14" max="14" width="5.5703125" customWidth="1"/>
    <col min="15" max="15" width="5.28515625" customWidth="1"/>
    <col min="16" max="16" width="5.5703125" customWidth="1"/>
    <col min="17" max="17" width="5.7109375" customWidth="1"/>
    <col min="18" max="18" width="6" customWidth="1"/>
    <col min="19" max="20" width="5.5703125" customWidth="1"/>
    <col min="21" max="22" width="6.5703125" customWidth="1"/>
    <col min="23" max="23" width="6.7109375" customWidth="1"/>
    <col min="24" max="24" width="6.5703125" customWidth="1"/>
    <col min="25" max="26" width="6.85546875" customWidth="1"/>
    <col min="27" max="27" width="7.85546875" customWidth="1"/>
    <col min="28" max="34" width="4.7109375" customWidth="1"/>
  </cols>
  <sheetData>
    <row r="1" spans="1:34" x14ac:dyDescent="0.25">
      <c r="A1" s="1" t="s">
        <v>1</v>
      </c>
      <c r="B1" s="1" t="s">
        <v>2</v>
      </c>
      <c r="C1" s="1" t="s">
        <v>3</v>
      </c>
      <c r="D1" s="1" t="s">
        <v>4</v>
      </c>
      <c r="E1" s="1" t="s">
        <v>8083</v>
      </c>
      <c r="F1" s="1" t="s">
        <v>8084</v>
      </c>
      <c r="G1" s="1" t="s">
        <v>8085</v>
      </c>
      <c r="H1" s="1" t="s">
        <v>8087</v>
      </c>
      <c r="I1" s="1" t="s">
        <v>8088</v>
      </c>
      <c r="J1" s="1" t="s">
        <v>8089</v>
      </c>
      <c r="K1" s="1" t="s">
        <v>8090</v>
      </c>
      <c r="L1" s="1" t="s">
        <v>8123</v>
      </c>
      <c r="M1" s="1" t="s">
        <v>8124</v>
      </c>
      <c r="N1" s="1" t="s">
        <v>8724</v>
      </c>
      <c r="O1" s="1" t="s">
        <v>8725</v>
      </c>
      <c r="P1" s="1" t="s">
        <v>8726</v>
      </c>
      <c r="Q1" s="1" t="s">
        <v>8727</v>
      </c>
      <c r="R1" s="1" t="s">
        <v>11451</v>
      </c>
      <c r="S1" s="1" t="s">
        <v>11450</v>
      </c>
      <c r="T1" s="1" t="s">
        <v>11915</v>
      </c>
      <c r="U1" s="1" t="s">
        <v>11916</v>
      </c>
      <c r="V1" s="1" t="s">
        <v>11917</v>
      </c>
      <c r="W1" s="1" t="s">
        <v>11919</v>
      </c>
      <c r="X1" s="1" t="s">
        <v>11918</v>
      </c>
      <c r="Y1" s="1" t="s">
        <v>11920</v>
      </c>
      <c r="Z1" s="1" t="s">
        <v>13941</v>
      </c>
      <c r="AA1" s="1" t="s">
        <v>13942</v>
      </c>
      <c r="AB1" s="1" t="s">
        <v>4555</v>
      </c>
      <c r="AC1" s="1" t="s">
        <v>4556</v>
      </c>
      <c r="AD1" s="1" t="s">
        <v>4557</v>
      </c>
      <c r="AE1" s="1" t="s">
        <v>4558</v>
      </c>
      <c r="AF1" s="1" t="s">
        <v>4559</v>
      </c>
      <c r="AG1" s="1" t="s">
        <v>4554</v>
      </c>
      <c r="AH1" s="1" t="s">
        <v>4560</v>
      </c>
    </row>
    <row r="2" spans="1:34" x14ac:dyDescent="0.25">
      <c r="A2" s="7" t="s">
        <v>13996</v>
      </c>
      <c r="B2" s="7" t="s">
        <v>14016</v>
      </c>
      <c r="C2" s="7">
        <v>2020</v>
      </c>
      <c r="D2" s="7" t="s">
        <v>95</v>
      </c>
      <c r="E2" s="7">
        <f>--(ROW(A2)&lt;&gt;MATCH(A2,$A:$A,0))</f>
        <v>0</v>
      </c>
      <c r="F2" s="7">
        <f>IF(COUNTIF('Start Set'!A:A, A2) &gt; 0, 1, 0)</f>
        <v>0</v>
      </c>
      <c r="G2" s="7">
        <f>IF(COUNTIF('Iteration 1 - Forward'!A:A, A2) &gt; 0, 1, 0)</f>
        <v>0</v>
      </c>
      <c r="H2" s="7">
        <f>IF(COUNTIF('Iteration 1 - Backward'!A:A, A2) &gt; 0, 1, 0)</f>
        <v>0</v>
      </c>
      <c r="I2" s="7">
        <f>IF(COUNTIF('Iteration 2 - Forward-Forward'!A:A, A2) &gt; 0, 1, 0)</f>
        <v>0</v>
      </c>
      <c r="J2" s="7">
        <f>IF(COUNTIF('Iteration 2 - Forward-Backward'!A:A, A2) &gt; 0, 1, 0)</f>
        <v>0</v>
      </c>
      <c r="K2" s="7">
        <f>IF(COUNTIF('Iteration 2 - Backward-Backward'!A:A, A2) &gt; 0, 1, 0)</f>
        <v>0</v>
      </c>
      <c r="L2" s="7">
        <f>IF(COUNTIF('Iteration 2 - Backward-Forward'!A:A, A2) &gt; 0, 1, 0)</f>
        <v>0</v>
      </c>
      <c r="M2" s="7">
        <f>IF(COUNTIF('Iteration 3 - FFF'!A:A, A2) &gt; 0, 1, 0)</f>
        <v>0</v>
      </c>
      <c r="N2" s="7">
        <f>IF(COUNTIF('Iteration 3 - FFB'!A:A, A2) &gt; 0, 1, 0)</f>
        <v>1</v>
      </c>
      <c r="O2" s="7">
        <f>IF(COUNTIF('Iteration 3 - FBF'!A:A, A2) &gt; 0, 1, 0)</f>
        <v>0</v>
      </c>
      <c r="P2" s="7">
        <f>IF(COUNTIF('Iteration 3 - FBB'!A:A, A2) &gt; 0, 1, 0)</f>
        <v>0</v>
      </c>
      <c r="Q2" s="7">
        <f>IF(COUNTIF('Iteration 3 - BBB'!A:A, A2) &gt; 0, 1, 0)</f>
        <v>0</v>
      </c>
      <c r="R2" s="7">
        <f>IF(COUNTIF('Iteration 3 - BBF'!A:A, A2) &gt; 0, 1, 0)</f>
        <v>0</v>
      </c>
      <c r="S2" s="7">
        <f>IF(COUNTIF('Iteration 3 - BFF'!A:A, A2) &gt; 0, 1, 0)</f>
        <v>0</v>
      </c>
      <c r="T2" s="7">
        <f>IF(COUNTIF('Iteration 3 - BFB'!A:A, A2) &gt; 0, 1, 0)</f>
        <v>0</v>
      </c>
      <c r="U2" s="7">
        <f>IF(COUNTIF('Iteration 4 - FFBB'!A:A, A2) &gt; 0, 1, 0)</f>
        <v>1</v>
      </c>
      <c r="V2">
        <f>IF(COUNTIF('Iteration 4 - FFBF'!A:A, A2) &gt; 0, 1, 0)</f>
        <v>0</v>
      </c>
      <c r="W2">
        <f>IF(COUNTIF('Iteration 4 - FBBB'!A:A, A2) &gt; 0, 1, 0)</f>
        <v>0</v>
      </c>
      <c r="X2">
        <f>IF(COUNTIF('Iteration 4 - FBBF'!A:A, A2) &gt; 0, 1, 0)</f>
        <v>0</v>
      </c>
      <c r="Y2">
        <f>IF(COUNTIF('Iteration 4 - BBFB'!A:A, A2) &gt; 0, 1, 0)</f>
        <v>0</v>
      </c>
      <c r="Z2">
        <f>IF(COUNTIF('Iteration 4 - BBFF'!A:A, A2) &gt; 0, 1, 0)</f>
        <v>0</v>
      </c>
      <c r="AA2">
        <f>IF(COUNTIF('Iteration 5 - FFBBB'!A:A, A2) &gt; 0, 1, 0)</f>
        <v>0</v>
      </c>
    </row>
    <row r="3" spans="1:34" x14ac:dyDescent="0.25">
      <c r="A3" s="7" t="s">
        <v>8241</v>
      </c>
      <c r="B3" s="7" t="s">
        <v>14021</v>
      </c>
      <c r="C3" s="7">
        <v>2022</v>
      </c>
      <c r="D3" s="7" t="s">
        <v>95</v>
      </c>
      <c r="E3" s="7">
        <f>--(ROW(A3)&lt;&gt;MATCH(A3,$A:$A,0))</f>
        <v>0</v>
      </c>
      <c r="F3" s="7">
        <f>IF(COUNTIF('Start Set'!A:A, A3) &gt; 0, 1, 0)</f>
        <v>0</v>
      </c>
      <c r="G3" s="7">
        <f>IF(COUNTIF('Iteration 1 - Forward'!A:A, A3) &gt; 0, 1, 0)</f>
        <v>0</v>
      </c>
      <c r="H3" s="7">
        <f>IF(COUNTIF('Iteration 1 - Backward'!A:A, A3) &gt; 0, 1, 0)</f>
        <v>0</v>
      </c>
      <c r="I3" s="7">
        <f>IF(COUNTIF('Iteration 2 - Forward-Forward'!A:A, A3) &gt; 0, 1, 0)</f>
        <v>0</v>
      </c>
      <c r="J3" s="7">
        <f>IF(COUNTIF('Iteration 2 - Forward-Backward'!A:A, A3) &gt; 0, 1, 0)</f>
        <v>0</v>
      </c>
      <c r="K3" s="7">
        <f>IF(COUNTIF('Iteration 2 - Backward-Backward'!A:A, A3) &gt; 0, 1, 0)</f>
        <v>0</v>
      </c>
      <c r="L3" s="7">
        <f>IF(COUNTIF('Iteration 2 - Backward-Forward'!A:A, A3) &gt; 0, 1, 0)</f>
        <v>0</v>
      </c>
      <c r="M3" s="7">
        <f>IF(COUNTIF('Iteration 3 - FFF'!A:A, A3) &gt; 0, 1, 0)</f>
        <v>0</v>
      </c>
      <c r="N3" s="7">
        <f>IF(COUNTIF('Iteration 3 - FFB'!A:A, A3) &gt; 0, 1, 0)</f>
        <v>1</v>
      </c>
      <c r="O3">
        <f>IF(COUNTIF('Iteration 3 - FBF'!A:A, A3) &gt; 0, 1, 0)</f>
        <v>0</v>
      </c>
      <c r="P3">
        <f>IF(COUNTIF('Iteration 3 - FBB'!A:A, A3) &gt; 0, 1, 0)</f>
        <v>0</v>
      </c>
      <c r="Q3">
        <f>IF(COUNTIF('Iteration 3 - BBB'!A:A, A3) &gt; 0, 1, 0)</f>
        <v>0</v>
      </c>
      <c r="R3">
        <f>IF(COUNTIF('Iteration 3 - BBF'!A:A, A3) &gt; 0, 1, 0)</f>
        <v>0</v>
      </c>
      <c r="S3">
        <f>IF(COUNTIF('Iteration 3 - BFF'!A:A, A3) &gt; 0, 1, 0)</f>
        <v>0</v>
      </c>
      <c r="T3">
        <f>IF(COUNTIF('Iteration 3 - BFB'!A:A, A3) &gt; 0, 1, 0)</f>
        <v>0</v>
      </c>
      <c r="U3">
        <f>IF(COUNTIF('Iteration 4 - FFBB'!A:A, A3) &gt; 0, 1, 0)</f>
        <v>0</v>
      </c>
      <c r="V3">
        <f>IF(COUNTIF('Iteration 4 - FFBF'!A:A, A3) &gt; 0, 1, 0)</f>
        <v>0</v>
      </c>
      <c r="W3">
        <f>IF(COUNTIF('Iteration 4 - FBBB'!A:A, A3) &gt; 0, 1, 0)</f>
        <v>0</v>
      </c>
      <c r="X3">
        <f>IF(COUNTIF('Iteration 4 - FBBF'!A:A, A3) &gt; 0, 1, 0)</f>
        <v>0</v>
      </c>
      <c r="Y3">
        <f>IF(COUNTIF('Iteration 4 - BBFB'!A:A, A3) &gt; 0, 1, 0)</f>
        <v>0</v>
      </c>
      <c r="Z3">
        <f>IF(COUNTIF('Iteration 4 - BBFF'!A:A, A3) &gt; 0, 1, 0)</f>
        <v>0</v>
      </c>
      <c r="AA3">
        <f>IF(COUNTIF('Iteration 5 - FFBBB'!A:A, A3) &gt; 0, 1, 0)</f>
        <v>0</v>
      </c>
    </row>
    <row r="4" spans="1:34" x14ac:dyDescent="0.25">
      <c r="A4" s="7" t="s">
        <v>14110</v>
      </c>
      <c r="B4" s="7" t="s">
        <v>14111</v>
      </c>
      <c r="C4" s="7">
        <v>2022</v>
      </c>
      <c r="D4" s="7" t="s">
        <v>9164</v>
      </c>
      <c r="E4" s="7">
        <v>1</v>
      </c>
      <c r="F4">
        <f>IF(COUNTIF('Start Set'!A:A, A4) &gt; 0, 1, 0)</f>
        <v>0</v>
      </c>
      <c r="G4">
        <f>IF(COUNTIF('Iteration 1 - Forward'!A:A, A4) &gt; 0, 1, 0)</f>
        <v>0</v>
      </c>
      <c r="H4">
        <f>IF(COUNTIF('Iteration 1 - Backward'!A:A, A4) &gt; 0, 1, 0)</f>
        <v>0</v>
      </c>
      <c r="I4">
        <f>IF(COUNTIF('Iteration 2 - Forward-Forward'!A:A, A4) &gt; 0, 1, 0)</f>
        <v>0</v>
      </c>
      <c r="J4">
        <f>IF(COUNTIF('Iteration 2 - Forward-Backward'!A:A, A4) &gt; 0, 1, 0)</f>
        <v>0</v>
      </c>
      <c r="K4">
        <f>IF(COUNTIF('Iteration 2 - Backward-Backward'!A:A, A4) &gt; 0, 1, 0)</f>
        <v>0</v>
      </c>
      <c r="L4">
        <f>IF(COUNTIF('Iteration 2 - Backward-Forward'!A:A, A4) &gt; 0, 1, 0)</f>
        <v>0</v>
      </c>
      <c r="M4">
        <f>IF(COUNTIF('Iteration 3 - FFF'!A:A, A4) &gt; 0, 1, 0)</f>
        <v>0</v>
      </c>
      <c r="N4">
        <f>IF(COUNTIF('Iteration 3 - FFB'!A:A, A4) &gt; 0, 1, 0)</f>
        <v>0</v>
      </c>
      <c r="O4">
        <f>IF(COUNTIF('Iteration 3 - FBF'!A:A, A4) &gt; 0, 1, 0)</f>
        <v>0</v>
      </c>
      <c r="P4">
        <f>IF(COUNTIF('Iteration 3 - FBB'!A:A, A4) &gt; 0, 1, 0)</f>
        <v>0</v>
      </c>
      <c r="Q4">
        <f>IF(COUNTIF('Iteration 3 - BBB'!A:A, A4) &gt; 0, 1, 0)</f>
        <v>0</v>
      </c>
      <c r="R4">
        <f>IF(COUNTIF('Iteration 3 - BBF'!A:A, A4) &gt; 0, 1, 0)</f>
        <v>0</v>
      </c>
      <c r="S4">
        <f>IF(COUNTIF('Iteration 3 - BFF'!A:A, A4) &gt; 0, 1, 0)</f>
        <v>0</v>
      </c>
      <c r="T4">
        <f>IF(COUNTIF('Iteration 3 - BFB'!A:A, A4) &gt; 0, 1, 0)</f>
        <v>0</v>
      </c>
      <c r="U4">
        <f>IF(COUNTIF('Iteration 4 - FFBB'!A:A, A4) &gt; 0, 1, 0)</f>
        <v>0</v>
      </c>
      <c r="V4">
        <f>IF(COUNTIF('Iteration 4 - FFBF'!A:A, A4) &gt; 0, 1, 0)</f>
        <v>0</v>
      </c>
      <c r="W4">
        <f>IF(COUNTIF('Iteration 4 - FBBB'!A:A, A4) &gt; 0, 1, 0)</f>
        <v>0</v>
      </c>
      <c r="X4">
        <f>IF(COUNTIF('Iteration 4 - FBBF'!A:A, A4) &gt; 0, 1, 0)</f>
        <v>0</v>
      </c>
      <c r="Y4">
        <f>IF(COUNTIF('Iteration 4 - BBFB'!A:A, A4) &gt; 0, 1, 0)</f>
        <v>0</v>
      </c>
      <c r="Z4">
        <f>IF(COUNTIF('Iteration 4 - BBFF'!A:A, A4) &gt; 0, 1, 0)</f>
        <v>0</v>
      </c>
      <c r="AA4">
        <f>IF(COUNTIF('Iteration 5 - FFBBB'!A:A, A4) &gt; 0, 1, 0)</f>
        <v>0</v>
      </c>
    </row>
    <row r="5" spans="1:34" x14ac:dyDescent="0.25">
      <c r="A5" s="7" t="s">
        <v>14112</v>
      </c>
      <c r="B5" s="7" t="s">
        <v>14113</v>
      </c>
      <c r="C5" s="7">
        <v>2024</v>
      </c>
      <c r="D5" s="7" t="s">
        <v>14114</v>
      </c>
      <c r="E5" s="7">
        <f t="shared" ref="E5:E30" si="0">--(ROW(A5)&lt;&gt;MATCH(A5,$A:$A,0))</f>
        <v>0</v>
      </c>
      <c r="F5" s="7">
        <f>IF(COUNTIF('Start Set'!A:A, A5) &gt; 0, 1, 0)</f>
        <v>0</v>
      </c>
      <c r="G5" s="7">
        <f>IF(COUNTIF('Iteration 1 - Forward'!A:A, A5) &gt; 0, 1, 0)</f>
        <v>0</v>
      </c>
      <c r="H5" s="7">
        <f>IF(COUNTIF('Iteration 1 - Backward'!A:A, A5) &gt; 0, 1, 0)</f>
        <v>0</v>
      </c>
      <c r="I5" s="7">
        <f>IF(COUNTIF('Iteration 2 - Forward-Forward'!A:A, A5) &gt; 0, 1, 0)</f>
        <v>0</v>
      </c>
      <c r="J5" s="7">
        <f>IF(COUNTIF('Iteration 2 - Forward-Backward'!A:A, A5) &gt; 0, 1, 0)</f>
        <v>0</v>
      </c>
      <c r="K5" s="7">
        <f>IF(COUNTIF('Iteration 2 - Backward-Backward'!A:A, A5) &gt; 0, 1, 0)</f>
        <v>0</v>
      </c>
      <c r="L5" s="7">
        <f>IF(COUNTIF('Iteration 2 - Backward-Forward'!A:A, A5) &gt; 0, 1, 0)</f>
        <v>0</v>
      </c>
      <c r="M5" s="7">
        <f>IF(COUNTIF('Iteration 3 - FFF'!A:A, A5) &gt; 0, 1, 0)</f>
        <v>0</v>
      </c>
      <c r="N5" s="7">
        <f>IF(COUNTIF('Iteration 3 - FFB'!A:A, A5) &gt; 0, 1, 0)</f>
        <v>0</v>
      </c>
      <c r="O5" s="7">
        <f>IF(COUNTIF('Iteration 3 - FBF'!A:A, A5) &gt; 0, 1, 0)</f>
        <v>0</v>
      </c>
      <c r="P5" s="7">
        <f>IF(COUNTIF('Iteration 3 - FBB'!A:A, A5) &gt; 0, 1, 0)</f>
        <v>0</v>
      </c>
      <c r="Q5" s="7">
        <f>IF(COUNTIF('Iteration 3 - BBB'!A:A, A5) &gt; 0, 1, 0)</f>
        <v>0</v>
      </c>
      <c r="R5" s="7">
        <f>IF(COUNTIF('Iteration 3 - BBF'!A:A, A5) &gt; 0, 1, 0)</f>
        <v>0</v>
      </c>
      <c r="S5" s="7">
        <f>IF(COUNTIF('Iteration 3 - BFF'!A:A, A5) &gt; 0, 1, 0)</f>
        <v>0</v>
      </c>
      <c r="T5" s="7">
        <f>IF(COUNTIF('Iteration 3 - BFB'!A:A, A5) &gt; 0, 1, 0)</f>
        <v>0</v>
      </c>
      <c r="U5" s="7">
        <f>IF(COUNTIF('Iteration 4 - FFBB'!A:A, A5) &gt; 0, 1, 0)</f>
        <v>0</v>
      </c>
      <c r="V5" s="7">
        <f>IF(COUNTIF('Iteration 4 - FFBF'!A:A, A5) &gt; 0, 1, 0)</f>
        <v>0</v>
      </c>
      <c r="W5" s="7">
        <f>IF(COUNTIF('Iteration 4 - FBBB'!A:A, A5) &gt; 0, 1, 0)</f>
        <v>0</v>
      </c>
      <c r="X5" s="7">
        <f>IF(COUNTIF('Iteration 4 - FBBF'!A:A, A5) &gt; 0, 1, 0)</f>
        <v>0</v>
      </c>
      <c r="Y5" s="7">
        <f>IF(COUNTIF('Iteration 4 - BBFB'!A:A, A5) &gt; 0, 1, 0)</f>
        <v>0</v>
      </c>
      <c r="Z5" s="7">
        <f>IF(COUNTIF('Iteration 4 - BBFF'!A:A, A5) &gt; 0, 1, 0)</f>
        <v>0</v>
      </c>
      <c r="AA5" s="7">
        <f>IF(COUNTIF('Iteration 5 - FFBBB'!A:A, A5) &gt; 0, 1, 0)</f>
        <v>0</v>
      </c>
      <c r="AB5" s="7"/>
      <c r="AC5" s="7">
        <v>1</v>
      </c>
    </row>
    <row r="6" spans="1:34" x14ac:dyDescent="0.25">
      <c r="A6" s="7" t="s">
        <v>14132</v>
      </c>
      <c r="B6" s="7" t="s">
        <v>14133</v>
      </c>
      <c r="C6" s="7">
        <v>2023</v>
      </c>
      <c r="D6" s="7" t="s">
        <v>10610</v>
      </c>
      <c r="E6" s="7">
        <f t="shared" si="0"/>
        <v>0</v>
      </c>
      <c r="F6" s="7">
        <f>IF(COUNTIF('Start Set'!A:A, A6) &gt; 0, 1, 0)</f>
        <v>0</v>
      </c>
      <c r="G6" s="7">
        <f>IF(COUNTIF('Iteration 1 - Forward'!A:A, A6) &gt; 0, 1, 0)</f>
        <v>0</v>
      </c>
      <c r="H6" s="7">
        <f>IF(COUNTIF('Iteration 1 - Backward'!A:A, A6) &gt; 0, 1, 0)</f>
        <v>0</v>
      </c>
      <c r="I6" s="7">
        <f>IF(COUNTIF('Iteration 2 - Forward-Forward'!A:A, A6) &gt; 0, 1, 0)</f>
        <v>0</v>
      </c>
      <c r="J6" s="7">
        <f>IF(COUNTIF('Iteration 2 - Forward-Backward'!A:A, A6) &gt; 0, 1, 0)</f>
        <v>0</v>
      </c>
      <c r="K6" s="7">
        <f>IF(COUNTIF('Iteration 2 - Backward-Backward'!A:A, A6) &gt; 0, 1, 0)</f>
        <v>0</v>
      </c>
      <c r="L6" s="7">
        <f>IF(COUNTIF('Iteration 2 - Backward-Forward'!A:A, A6) &gt; 0, 1, 0)</f>
        <v>0</v>
      </c>
      <c r="M6" s="7">
        <f>IF(COUNTIF('Iteration 3 - FFF'!A:A, A6) &gt; 0, 1, 0)</f>
        <v>0</v>
      </c>
      <c r="N6" s="7">
        <f>IF(COUNTIF('Iteration 3 - FFB'!A:A, A6) &gt; 0, 1, 0)</f>
        <v>0</v>
      </c>
      <c r="O6" s="7">
        <f>IF(COUNTIF('Iteration 3 - FBF'!A:A, A6) &gt; 0, 1, 0)</f>
        <v>0</v>
      </c>
      <c r="P6" s="7">
        <f>IF(COUNTIF('Iteration 3 - FBB'!A:A, A6) &gt; 0, 1, 0)</f>
        <v>0</v>
      </c>
      <c r="Q6" s="7">
        <f>IF(COUNTIF('Iteration 3 - BBB'!A:A, A6) &gt; 0, 1, 0)</f>
        <v>0</v>
      </c>
      <c r="R6" s="7">
        <f>IF(COUNTIF('Iteration 3 - BBF'!A:A, A6) &gt; 0, 1, 0)</f>
        <v>0</v>
      </c>
      <c r="S6" s="7">
        <f>IF(COUNTIF('Iteration 3 - BFF'!A:A, A6) &gt; 0, 1, 0)</f>
        <v>0</v>
      </c>
      <c r="T6" s="7">
        <f>IF(COUNTIF('Iteration 3 - BFB'!A:A, A6) &gt; 0, 1, 0)</f>
        <v>0</v>
      </c>
      <c r="U6" s="7">
        <f>IF(COUNTIF('Iteration 4 - FFBB'!A:A, A6) &gt; 0, 1, 0)</f>
        <v>0</v>
      </c>
      <c r="V6" s="7">
        <f>IF(COUNTIF('Iteration 4 - FFBF'!A:A, A6) &gt; 0, 1, 0)</f>
        <v>0</v>
      </c>
      <c r="W6" s="7">
        <f>IF(COUNTIF('Iteration 4 - FBBB'!A:A, A6) &gt; 0, 1, 0)</f>
        <v>0</v>
      </c>
      <c r="X6" s="7">
        <f>IF(COUNTIF('Iteration 4 - FBBF'!A:A, A6) &gt; 0, 1, 0)</f>
        <v>0</v>
      </c>
      <c r="Y6" s="7">
        <f>IF(COUNTIF('Iteration 4 - BBFB'!A:A, A6) &gt; 0, 1, 0)</f>
        <v>0</v>
      </c>
      <c r="Z6" s="7">
        <f>IF(COUNTIF('Iteration 4 - BBFF'!A:A, A6) &gt; 0, 1, 0)</f>
        <v>0</v>
      </c>
      <c r="AA6" s="7">
        <f>IF(COUNTIF('Iteration 5 - FFBBB'!A:A, A6) &gt; 0, 1, 0)</f>
        <v>0</v>
      </c>
      <c r="AB6" s="7"/>
      <c r="AC6" s="7">
        <v>1</v>
      </c>
    </row>
    <row r="7" spans="1:34" x14ac:dyDescent="0.25">
      <c r="A7" s="7" t="s">
        <v>14138</v>
      </c>
      <c r="B7" s="7" t="s">
        <v>14139</v>
      </c>
      <c r="C7" s="7">
        <v>2024</v>
      </c>
      <c r="D7" s="7" t="s">
        <v>14140</v>
      </c>
      <c r="E7" s="7">
        <f t="shared" si="0"/>
        <v>0</v>
      </c>
      <c r="F7" s="7">
        <f>IF(COUNTIF('Start Set'!A:A, A7) &gt; 0, 1, 0)</f>
        <v>0</v>
      </c>
      <c r="G7" s="7">
        <f>IF(COUNTIF('Iteration 1 - Forward'!A:A, A7) &gt; 0, 1, 0)</f>
        <v>0</v>
      </c>
      <c r="H7" s="7">
        <f>IF(COUNTIF('Iteration 1 - Backward'!A:A, A7) &gt; 0, 1, 0)</f>
        <v>0</v>
      </c>
      <c r="I7" s="7">
        <f>IF(COUNTIF('Iteration 2 - Forward-Forward'!A:A, A7) &gt; 0, 1, 0)</f>
        <v>0</v>
      </c>
      <c r="J7" s="7">
        <f>IF(COUNTIF('Iteration 2 - Forward-Backward'!A:A, A7) &gt; 0, 1, 0)</f>
        <v>0</v>
      </c>
      <c r="K7" s="7">
        <f>IF(COUNTIF('Iteration 2 - Backward-Backward'!A:A, A7) &gt; 0, 1, 0)</f>
        <v>0</v>
      </c>
      <c r="L7" s="7">
        <f>IF(COUNTIF('Iteration 2 - Backward-Forward'!A:A, A7) &gt; 0, 1, 0)</f>
        <v>0</v>
      </c>
      <c r="M7" s="7">
        <f>IF(COUNTIF('Iteration 3 - FFF'!A:A, A7) &gt; 0, 1, 0)</f>
        <v>0</v>
      </c>
      <c r="N7" s="7">
        <f>IF(COUNTIF('Iteration 3 - FFB'!A:A, A7) &gt; 0, 1, 0)</f>
        <v>0</v>
      </c>
      <c r="O7" s="7">
        <f>IF(COUNTIF('Iteration 3 - FBF'!A:A, A7) &gt; 0, 1, 0)</f>
        <v>0</v>
      </c>
      <c r="P7" s="7">
        <f>IF(COUNTIF('Iteration 3 - FBB'!A:A, A7) &gt; 0, 1, 0)</f>
        <v>0</v>
      </c>
      <c r="Q7" s="7">
        <f>IF(COUNTIF('Iteration 3 - BBB'!A:A, A7) &gt; 0, 1, 0)</f>
        <v>0</v>
      </c>
      <c r="R7" s="7">
        <f>IF(COUNTIF('Iteration 3 - BBF'!A:A, A7) &gt; 0, 1, 0)</f>
        <v>0</v>
      </c>
      <c r="S7" s="7">
        <f>IF(COUNTIF('Iteration 3 - BFF'!A:A, A7) &gt; 0, 1, 0)</f>
        <v>0</v>
      </c>
      <c r="T7" s="7">
        <f>IF(COUNTIF('Iteration 3 - BFB'!A:A, A7) &gt; 0, 1, 0)</f>
        <v>0</v>
      </c>
      <c r="U7" s="7">
        <f>IF(COUNTIF('Iteration 4 - FFBB'!A:A, A7) &gt; 0, 1, 0)</f>
        <v>0</v>
      </c>
      <c r="V7" s="7">
        <f>IF(COUNTIF('Iteration 4 - FFBF'!A:A, A7) &gt; 0, 1, 0)</f>
        <v>0</v>
      </c>
      <c r="W7" s="7">
        <f>IF(COUNTIF('Iteration 4 - FBBB'!A:A, A7) &gt; 0, 1, 0)</f>
        <v>0</v>
      </c>
      <c r="X7" s="7">
        <f>IF(COUNTIF('Iteration 4 - FBBF'!A:A, A7) &gt; 0, 1, 0)</f>
        <v>0</v>
      </c>
      <c r="Y7" s="7">
        <f>IF(COUNTIF('Iteration 4 - BBFB'!A:A, A7) &gt; 0, 1, 0)</f>
        <v>0</v>
      </c>
      <c r="Z7" s="7">
        <f>IF(COUNTIF('Iteration 4 - BBFF'!A:A, A7) &gt; 0, 1, 0)</f>
        <v>0</v>
      </c>
      <c r="AA7" s="7">
        <f>IF(COUNTIF('Iteration 5 - FFBBB'!A:A, A7) &gt; 0, 1, 0)</f>
        <v>0</v>
      </c>
      <c r="AB7" s="7"/>
      <c r="AC7" s="7">
        <v>1</v>
      </c>
    </row>
    <row r="8" spans="1:34" x14ac:dyDescent="0.25">
      <c r="A8" s="7" t="s">
        <v>14141</v>
      </c>
      <c r="B8" s="7" t="s">
        <v>14142</v>
      </c>
      <c r="C8" s="7">
        <v>2023</v>
      </c>
      <c r="D8" s="7" t="s">
        <v>3672</v>
      </c>
      <c r="E8" s="7">
        <f t="shared" si="0"/>
        <v>0</v>
      </c>
      <c r="F8" s="7">
        <f>IF(COUNTIF('Start Set'!A:A, A8) &gt; 0, 1, 0)</f>
        <v>0</v>
      </c>
      <c r="G8" s="7">
        <f>IF(COUNTIF('Iteration 1 - Forward'!A:A, A8) &gt; 0, 1, 0)</f>
        <v>0</v>
      </c>
      <c r="H8" s="7">
        <f>IF(COUNTIF('Iteration 1 - Backward'!A:A, A8) &gt; 0, 1, 0)</f>
        <v>0</v>
      </c>
      <c r="I8" s="7">
        <f>IF(COUNTIF('Iteration 2 - Forward-Forward'!A:A, A8) &gt; 0, 1, 0)</f>
        <v>0</v>
      </c>
      <c r="J8" s="7">
        <f>IF(COUNTIF('Iteration 2 - Forward-Backward'!A:A, A8) &gt; 0, 1, 0)</f>
        <v>0</v>
      </c>
      <c r="K8" s="7">
        <f>IF(COUNTIF('Iteration 2 - Backward-Backward'!A:A, A8) &gt; 0, 1, 0)</f>
        <v>0</v>
      </c>
      <c r="L8" s="7">
        <f>IF(COUNTIF('Iteration 2 - Backward-Forward'!A:A, A8) &gt; 0, 1, 0)</f>
        <v>0</v>
      </c>
      <c r="M8" s="7">
        <f>IF(COUNTIF('Iteration 3 - FFF'!A:A, A8) &gt; 0, 1, 0)</f>
        <v>0</v>
      </c>
      <c r="N8" s="7">
        <f>IF(COUNTIF('Iteration 3 - FFB'!A:A, A8) &gt; 0, 1, 0)</f>
        <v>0</v>
      </c>
      <c r="O8" s="7">
        <f>IF(COUNTIF('Iteration 3 - FBF'!A:A, A8) &gt; 0, 1, 0)</f>
        <v>0</v>
      </c>
      <c r="P8" s="7">
        <f>IF(COUNTIF('Iteration 3 - FBB'!A:A, A8) &gt; 0, 1, 0)</f>
        <v>0</v>
      </c>
      <c r="Q8" s="7">
        <f>IF(COUNTIF('Iteration 3 - BBB'!A:A, A8) &gt; 0, 1, 0)</f>
        <v>0</v>
      </c>
      <c r="R8" s="7">
        <f>IF(COUNTIF('Iteration 3 - BBF'!A:A, A8) &gt; 0, 1, 0)</f>
        <v>0</v>
      </c>
      <c r="S8" s="7">
        <f>IF(COUNTIF('Iteration 3 - BFF'!A:A, A8) &gt; 0, 1, 0)</f>
        <v>0</v>
      </c>
      <c r="T8" s="7">
        <f>IF(COUNTIF('Iteration 3 - BFB'!A:A, A8) &gt; 0, 1, 0)</f>
        <v>0</v>
      </c>
      <c r="U8" s="7">
        <f>IF(COUNTIF('Iteration 4 - FFBB'!A:A, A8) &gt; 0, 1, 0)</f>
        <v>0</v>
      </c>
      <c r="V8" s="7">
        <f>IF(COUNTIF('Iteration 4 - FFBF'!A:A, A8) &gt; 0, 1, 0)</f>
        <v>0</v>
      </c>
      <c r="W8" s="7">
        <f>IF(COUNTIF('Iteration 4 - FBBB'!A:A, A8) &gt; 0, 1, 0)</f>
        <v>0</v>
      </c>
      <c r="X8" s="7">
        <f>IF(COUNTIF('Iteration 4 - FBBF'!A:A, A8) &gt; 0, 1, 0)</f>
        <v>0</v>
      </c>
      <c r="Y8" s="7">
        <f>IF(COUNTIF('Iteration 4 - BBFB'!A:A, A8) &gt; 0, 1, 0)</f>
        <v>0</v>
      </c>
      <c r="Z8" s="7">
        <f>IF(COUNTIF('Iteration 4 - BBFF'!A:A, A8) &gt; 0, 1, 0)</f>
        <v>0</v>
      </c>
      <c r="AA8" s="7">
        <f>IF(COUNTIF('Iteration 5 - FFBBB'!A:A, A8) &gt; 0, 1, 0)</f>
        <v>0</v>
      </c>
      <c r="AB8" s="7"/>
      <c r="AC8" s="7">
        <v>1</v>
      </c>
    </row>
    <row r="9" spans="1:34" x14ac:dyDescent="0.25">
      <c r="A9" s="7" t="s">
        <v>14143</v>
      </c>
      <c r="B9" s="7" t="s">
        <v>14075</v>
      </c>
      <c r="C9" s="7">
        <v>2023</v>
      </c>
      <c r="D9" s="7" t="s">
        <v>14144</v>
      </c>
      <c r="E9" s="7">
        <f t="shared" si="0"/>
        <v>0</v>
      </c>
      <c r="F9" s="7">
        <f>IF(COUNTIF('Start Set'!A:A, A9) &gt; 0, 1, 0)</f>
        <v>0</v>
      </c>
      <c r="G9" s="7">
        <f>IF(COUNTIF('Iteration 1 - Forward'!A:A, A9) &gt; 0, 1, 0)</f>
        <v>0</v>
      </c>
      <c r="H9" s="7">
        <f>IF(COUNTIF('Iteration 1 - Backward'!A:A, A9) &gt; 0, 1, 0)</f>
        <v>0</v>
      </c>
      <c r="I9" s="7">
        <f>IF(COUNTIF('Iteration 2 - Forward-Forward'!A:A, A9) &gt; 0, 1, 0)</f>
        <v>0</v>
      </c>
      <c r="J9" s="7">
        <f>IF(COUNTIF('Iteration 2 - Forward-Backward'!A:A, A9) &gt; 0, 1, 0)</f>
        <v>0</v>
      </c>
      <c r="K9" s="7">
        <f>IF(COUNTIF('Iteration 2 - Backward-Backward'!A:A, A9) &gt; 0, 1, 0)</f>
        <v>0</v>
      </c>
      <c r="L9" s="7">
        <f>IF(COUNTIF('Iteration 2 - Backward-Forward'!A:A, A9) &gt; 0, 1, 0)</f>
        <v>0</v>
      </c>
      <c r="M9" s="7">
        <f>IF(COUNTIF('Iteration 3 - FFF'!A:A, A9) &gt; 0, 1, 0)</f>
        <v>0</v>
      </c>
      <c r="N9" s="7">
        <f>IF(COUNTIF('Iteration 3 - FFB'!A:A, A9) &gt; 0, 1, 0)</f>
        <v>0</v>
      </c>
      <c r="O9" s="7">
        <f>IF(COUNTIF('Iteration 3 - FBF'!A:A, A9) &gt; 0, 1, 0)</f>
        <v>0</v>
      </c>
      <c r="P9" s="7">
        <f>IF(COUNTIF('Iteration 3 - FBB'!A:A, A9) &gt; 0, 1, 0)</f>
        <v>0</v>
      </c>
      <c r="Q9" s="7">
        <f>IF(COUNTIF('Iteration 3 - BBB'!A:A, A9) &gt; 0, 1, 0)</f>
        <v>0</v>
      </c>
      <c r="R9" s="7">
        <f>IF(COUNTIF('Iteration 3 - BBF'!A:A, A9) &gt; 0, 1, 0)</f>
        <v>0</v>
      </c>
      <c r="S9" s="7">
        <f>IF(COUNTIF('Iteration 3 - BFF'!A:A, A9) &gt; 0, 1, 0)</f>
        <v>0</v>
      </c>
      <c r="T9" s="7">
        <f>IF(COUNTIF('Iteration 3 - BFB'!A:A, A9) &gt; 0, 1, 0)</f>
        <v>0</v>
      </c>
      <c r="U9" s="7">
        <f>IF(COUNTIF('Iteration 4 - FFBB'!A:A, A9) &gt; 0, 1, 0)</f>
        <v>0</v>
      </c>
      <c r="V9" s="7">
        <f>IF(COUNTIF('Iteration 4 - FFBF'!A:A, A9) &gt; 0, 1, 0)</f>
        <v>0</v>
      </c>
      <c r="W9" s="7">
        <f>IF(COUNTIF('Iteration 4 - FBBB'!A:A, A9) &gt; 0, 1, 0)</f>
        <v>0</v>
      </c>
      <c r="X9" s="7">
        <f>IF(COUNTIF('Iteration 4 - FBBF'!A:A, A9) &gt; 0, 1, 0)</f>
        <v>0</v>
      </c>
      <c r="Y9" s="7">
        <f>IF(COUNTIF('Iteration 4 - BBFB'!A:A, A9) &gt; 0, 1, 0)</f>
        <v>0</v>
      </c>
      <c r="Z9" s="7">
        <f>IF(COUNTIF('Iteration 4 - BBFF'!A:A, A9) &gt; 0, 1, 0)</f>
        <v>0</v>
      </c>
      <c r="AA9" s="7">
        <f>IF(COUNTIF('Iteration 5 - FFBBB'!A:A, A9) &gt; 0, 1, 0)</f>
        <v>0</v>
      </c>
      <c r="AB9" s="7"/>
      <c r="AC9" s="7">
        <v>1</v>
      </c>
    </row>
    <row r="10" spans="1:34" x14ac:dyDescent="0.25">
      <c r="A10" s="7" t="s">
        <v>14145</v>
      </c>
      <c r="B10" s="7" t="s">
        <v>14146</v>
      </c>
      <c r="C10" s="7">
        <v>2022</v>
      </c>
      <c r="D10" s="7" t="s">
        <v>14114</v>
      </c>
      <c r="E10" s="7">
        <f t="shared" si="0"/>
        <v>0</v>
      </c>
      <c r="F10" s="7">
        <f>IF(COUNTIF('Start Set'!A:A, A10) &gt; 0, 1, 0)</f>
        <v>0</v>
      </c>
      <c r="G10" s="7">
        <f>IF(COUNTIF('Iteration 1 - Forward'!A:A, A10) &gt; 0, 1, 0)</f>
        <v>0</v>
      </c>
      <c r="H10" s="7">
        <f>IF(COUNTIF('Iteration 1 - Backward'!A:A, A10) &gt; 0, 1, 0)</f>
        <v>0</v>
      </c>
      <c r="I10" s="7">
        <f>IF(COUNTIF('Iteration 2 - Forward-Forward'!A:A, A10) &gt; 0, 1, 0)</f>
        <v>0</v>
      </c>
      <c r="J10" s="7">
        <f>IF(COUNTIF('Iteration 2 - Forward-Backward'!A:A, A10) &gt; 0, 1, 0)</f>
        <v>0</v>
      </c>
      <c r="K10" s="7">
        <f>IF(COUNTIF('Iteration 2 - Backward-Backward'!A:A, A10) &gt; 0, 1, 0)</f>
        <v>0</v>
      </c>
      <c r="L10" s="7">
        <f>IF(COUNTIF('Iteration 2 - Backward-Forward'!A:A, A10) &gt; 0, 1, 0)</f>
        <v>0</v>
      </c>
      <c r="M10" s="7">
        <f>IF(COUNTIF('Iteration 3 - FFF'!A:A, A10) &gt; 0, 1, 0)</f>
        <v>0</v>
      </c>
      <c r="N10" s="7">
        <f>IF(COUNTIF('Iteration 3 - FFB'!A:A, A10) &gt; 0, 1, 0)</f>
        <v>0</v>
      </c>
      <c r="O10" s="7">
        <f>IF(COUNTIF('Iteration 3 - FBF'!A:A, A10) &gt; 0, 1, 0)</f>
        <v>0</v>
      </c>
      <c r="P10" s="7">
        <f>IF(COUNTIF('Iteration 3 - FBB'!A:A, A10) &gt; 0, 1, 0)</f>
        <v>0</v>
      </c>
      <c r="Q10" s="7">
        <f>IF(COUNTIF('Iteration 3 - BBB'!A:A, A10) &gt; 0, 1, 0)</f>
        <v>0</v>
      </c>
      <c r="R10" s="7">
        <f>IF(COUNTIF('Iteration 3 - BBF'!A:A, A10) &gt; 0, 1, 0)</f>
        <v>0</v>
      </c>
      <c r="S10" s="7">
        <f>IF(COUNTIF('Iteration 3 - BFF'!A:A, A10) &gt; 0, 1, 0)</f>
        <v>0</v>
      </c>
      <c r="T10" s="7">
        <f>IF(COUNTIF('Iteration 3 - BFB'!A:A, A10) &gt; 0, 1, 0)</f>
        <v>0</v>
      </c>
      <c r="U10" s="7">
        <f>IF(COUNTIF('Iteration 4 - FFBB'!A:A, A10) &gt; 0, 1, 0)</f>
        <v>0</v>
      </c>
      <c r="V10" s="7">
        <f>IF(COUNTIF('Iteration 4 - FFBF'!A:A, A10) &gt; 0, 1, 0)</f>
        <v>0</v>
      </c>
      <c r="W10" s="7">
        <f>IF(COUNTIF('Iteration 4 - FBBB'!A:A, A10) &gt; 0, 1, 0)</f>
        <v>0</v>
      </c>
      <c r="X10" s="7">
        <f>IF(COUNTIF('Iteration 4 - FBBF'!A:A, A10) &gt; 0, 1, 0)</f>
        <v>0</v>
      </c>
      <c r="Y10" s="7">
        <f>IF(COUNTIF('Iteration 4 - BBFB'!A:A, A10) &gt; 0, 1, 0)</f>
        <v>0</v>
      </c>
      <c r="Z10" s="7">
        <f>IF(COUNTIF('Iteration 4 - BBFF'!A:A, A10) &gt; 0, 1, 0)</f>
        <v>0</v>
      </c>
      <c r="AA10" s="7">
        <f>IF(COUNTIF('Iteration 5 - FFBBB'!A:A, A10) &gt; 0, 1, 0)</f>
        <v>0</v>
      </c>
      <c r="AB10" s="7"/>
      <c r="AC10" s="7">
        <v>1</v>
      </c>
    </row>
    <row r="11" spans="1:34" x14ac:dyDescent="0.25">
      <c r="A11" s="7" t="s">
        <v>14102</v>
      </c>
      <c r="B11" s="7" t="s">
        <v>14103</v>
      </c>
      <c r="C11" s="7">
        <v>2023</v>
      </c>
      <c r="D11" s="7" t="s">
        <v>14076</v>
      </c>
      <c r="E11" s="7">
        <f t="shared" si="0"/>
        <v>0</v>
      </c>
      <c r="F11" s="7">
        <f>IF(COUNTIF('Start Set'!A:A, A11) &gt; 0, 1, 0)</f>
        <v>0</v>
      </c>
      <c r="G11" s="7">
        <f>IF(COUNTIF('Iteration 1 - Forward'!A:A, A11) &gt; 0, 1, 0)</f>
        <v>0</v>
      </c>
      <c r="H11" s="7">
        <f>IF(COUNTIF('Iteration 1 - Backward'!A:A, A11) &gt; 0, 1, 0)</f>
        <v>0</v>
      </c>
      <c r="I11" s="7">
        <f>IF(COUNTIF('Iteration 2 - Forward-Forward'!A:A, A11) &gt; 0, 1, 0)</f>
        <v>0</v>
      </c>
      <c r="J11" s="7">
        <f>IF(COUNTIF('Iteration 2 - Forward-Backward'!A:A, A11) &gt; 0, 1, 0)</f>
        <v>0</v>
      </c>
      <c r="K11" s="7">
        <f>IF(COUNTIF('Iteration 2 - Backward-Backward'!A:A, A11) &gt; 0, 1, 0)</f>
        <v>0</v>
      </c>
      <c r="L11" s="7">
        <f>IF(COUNTIF('Iteration 2 - Backward-Forward'!A:A, A11) &gt; 0, 1, 0)</f>
        <v>0</v>
      </c>
      <c r="M11" s="7">
        <f>IF(COUNTIF('Iteration 3 - FFF'!A:A, A11) &gt; 0, 1, 0)</f>
        <v>0</v>
      </c>
      <c r="N11" s="7">
        <f>IF(COUNTIF('Iteration 3 - FFB'!A:A, A11) &gt; 0, 1, 0)</f>
        <v>0</v>
      </c>
      <c r="O11" s="7">
        <f>IF(COUNTIF('Iteration 3 - FBF'!A:A, A11) &gt; 0, 1, 0)</f>
        <v>0</v>
      </c>
      <c r="P11" s="7">
        <f>IF(COUNTIF('Iteration 3 - FBB'!A:A, A11) &gt; 0, 1, 0)</f>
        <v>0</v>
      </c>
      <c r="Q11" s="7">
        <f>IF(COUNTIF('Iteration 3 - BBB'!A:A, A11) &gt; 0, 1, 0)</f>
        <v>0</v>
      </c>
      <c r="R11" s="7">
        <f>IF(COUNTIF('Iteration 3 - BBF'!A:A, A11) &gt; 0, 1, 0)</f>
        <v>0</v>
      </c>
      <c r="S11" s="7">
        <f>IF(COUNTIF('Iteration 3 - BFF'!A:A, A11) &gt; 0, 1, 0)</f>
        <v>0</v>
      </c>
      <c r="T11" s="7">
        <f>IF(COUNTIF('Iteration 3 - BFB'!A:A, A11) &gt; 0, 1, 0)</f>
        <v>0</v>
      </c>
      <c r="U11" s="7">
        <f>IF(COUNTIF('Iteration 4 - FFBB'!A:A, A11) &gt; 0, 1, 0)</f>
        <v>0</v>
      </c>
      <c r="V11" s="7">
        <f>IF(COUNTIF('Iteration 4 - FFBF'!A:A, A11) &gt; 0, 1, 0)</f>
        <v>0</v>
      </c>
      <c r="W11" s="7">
        <f>IF(COUNTIF('Iteration 4 - FBBB'!A:A, A11) &gt; 0, 1, 0)</f>
        <v>0</v>
      </c>
      <c r="X11" s="7">
        <f>IF(COUNTIF('Iteration 4 - FBBF'!A:A, A11) &gt; 0, 1, 0)</f>
        <v>0</v>
      </c>
      <c r="Y11" s="7">
        <f>IF(COUNTIF('Iteration 4 - BBFB'!A:A, A11) &gt; 0, 1, 0)</f>
        <v>0</v>
      </c>
      <c r="Z11" s="7">
        <f>IF(COUNTIF('Iteration 4 - BBFF'!A:A, A11) &gt; 0, 1, 0)</f>
        <v>0</v>
      </c>
      <c r="AA11" s="7">
        <f>IF(COUNTIF('Iteration 5 - FFBBB'!A:A, A11) &gt; 0, 1, 0)</f>
        <v>0</v>
      </c>
      <c r="AB11" s="7"/>
      <c r="AC11" s="7"/>
      <c r="AD11" s="7"/>
      <c r="AE11" s="7">
        <v>1</v>
      </c>
    </row>
    <row r="12" spans="1:34" x14ac:dyDescent="0.25">
      <c r="A12" s="7" t="s">
        <v>13986</v>
      </c>
      <c r="B12" s="7" t="s">
        <v>13987</v>
      </c>
      <c r="C12" s="7">
        <v>2024</v>
      </c>
      <c r="D12" s="7" t="s">
        <v>380</v>
      </c>
      <c r="E12" s="7">
        <f t="shared" si="0"/>
        <v>0</v>
      </c>
      <c r="F12" s="7">
        <f>IF(COUNTIF('Start Set'!A:A, A12) &gt; 0, 1, 0)</f>
        <v>0</v>
      </c>
      <c r="G12" s="7">
        <f>IF(COUNTIF('Iteration 1 - Forward'!A:A, A12) &gt; 0, 1, 0)</f>
        <v>0</v>
      </c>
      <c r="H12" s="7">
        <f>IF(COUNTIF('Iteration 1 - Backward'!A:A, A12) &gt; 0, 1, 0)</f>
        <v>0</v>
      </c>
      <c r="I12" s="7">
        <f>IF(COUNTIF('Iteration 2 - Forward-Forward'!A:A, A12) &gt; 0, 1, 0)</f>
        <v>0</v>
      </c>
      <c r="J12" s="7">
        <f>IF(COUNTIF('Iteration 2 - Forward-Backward'!A:A, A12) &gt; 0, 1, 0)</f>
        <v>0</v>
      </c>
      <c r="K12" s="7">
        <f>IF(COUNTIF('Iteration 2 - Backward-Backward'!A:A, A12) &gt; 0, 1, 0)</f>
        <v>0</v>
      </c>
      <c r="L12" s="7">
        <f>IF(COUNTIF('Iteration 2 - Backward-Forward'!A:A, A12) &gt; 0, 1, 0)</f>
        <v>0</v>
      </c>
      <c r="M12" s="7">
        <f>IF(COUNTIF('Iteration 3 - FFF'!A:A, A12) &gt; 0, 1, 0)</f>
        <v>0</v>
      </c>
      <c r="N12" s="7">
        <f>IF(COUNTIF('Iteration 3 - FFB'!A:A, A12) &gt; 0, 1, 0)</f>
        <v>0</v>
      </c>
      <c r="O12" s="7">
        <f>IF(COUNTIF('Iteration 3 - FBF'!A:A, A12) &gt; 0, 1, 0)</f>
        <v>0</v>
      </c>
      <c r="P12" s="7">
        <f>IF(COUNTIF('Iteration 3 - FBB'!A:A, A12) &gt; 0, 1, 0)</f>
        <v>0</v>
      </c>
      <c r="Q12" s="7">
        <f>IF(COUNTIF('Iteration 3 - BBB'!A:A, A12) &gt; 0, 1, 0)</f>
        <v>0</v>
      </c>
      <c r="R12" s="7">
        <f>IF(COUNTIF('Iteration 3 - BBF'!A:A, A12) &gt; 0, 1, 0)</f>
        <v>0</v>
      </c>
      <c r="S12" s="7">
        <f>IF(COUNTIF('Iteration 3 - BFF'!A:A, A12) &gt; 0, 1, 0)</f>
        <v>0</v>
      </c>
      <c r="T12" s="7">
        <f>IF(COUNTIF('Iteration 3 - BFB'!A:A, A12) &gt; 0, 1, 0)</f>
        <v>0</v>
      </c>
      <c r="U12" s="7">
        <f>IF(COUNTIF('Iteration 4 - FFBB'!A:A, A12) &gt; 0, 1, 0)</f>
        <v>0</v>
      </c>
      <c r="V12" s="7">
        <f>IF(COUNTIF('Iteration 4 - FFBF'!A:A, A12) &gt; 0, 1, 0)</f>
        <v>0</v>
      </c>
      <c r="W12" s="7">
        <f>IF(COUNTIF('Iteration 4 - FBBB'!A:A, A12) &gt; 0, 1, 0)</f>
        <v>0</v>
      </c>
      <c r="X12" s="7">
        <f>IF(COUNTIF('Iteration 4 - FBBF'!A:A, A12) &gt; 0, 1, 0)</f>
        <v>0</v>
      </c>
      <c r="Y12" s="7">
        <f>IF(COUNTIF('Iteration 4 - BBFB'!A:A, A12) &gt; 0, 1, 0)</f>
        <v>0</v>
      </c>
      <c r="Z12" s="7">
        <f>IF(COUNTIF('Iteration 4 - BBFF'!A:A, A12) &gt; 0, 1, 0)</f>
        <v>0</v>
      </c>
      <c r="AA12" s="7">
        <f>IF(COUNTIF('Iteration 5 - FFBBB'!A:A, A12) &gt; 0, 1, 0)</f>
        <v>0</v>
      </c>
      <c r="AB12" s="7"/>
      <c r="AC12" s="7"/>
      <c r="AD12" s="7"/>
      <c r="AE12" s="7"/>
      <c r="AF12" s="7">
        <v>1</v>
      </c>
    </row>
    <row r="13" spans="1:34" x14ac:dyDescent="0.25">
      <c r="A13" s="7" t="s">
        <v>13990</v>
      </c>
      <c r="B13" s="7" t="s">
        <v>14012</v>
      </c>
      <c r="C13" s="7">
        <v>2021</v>
      </c>
      <c r="D13" s="7" t="s">
        <v>14013</v>
      </c>
      <c r="E13" s="7">
        <f t="shared" si="0"/>
        <v>0</v>
      </c>
      <c r="F13" s="7">
        <f>IF(COUNTIF('Start Set'!A:A, A13) &gt; 0, 1, 0)</f>
        <v>0</v>
      </c>
      <c r="G13" s="7">
        <f>IF(COUNTIF('Iteration 1 - Forward'!A:A, A13) &gt; 0, 1, 0)</f>
        <v>0</v>
      </c>
      <c r="H13" s="7">
        <f>IF(COUNTIF('Iteration 1 - Backward'!A:A, A13) &gt; 0, 1, 0)</f>
        <v>0</v>
      </c>
      <c r="I13" s="7">
        <f>IF(COUNTIF('Iteration 2 - Forward-Forward'!A:A, A13) &gt; 0, 1, 0)</f>
        <v>0</v>
      </c>
      <c r="J13" s="7">
        <f>IF(COUNTIF('Iteration 2 - Forward-Backward'!A:A, A13) &gt; 0, 1, 0)</f>
        <v>0</v>
      </c>
      <c r="K13" s="7">
        <f>IF(COUNTIF('Iteration 2 - Backward-Backward'!A:A, A13) &gt; 0, 1, 0)</f>
        <v>0</v>
      </c>
      <c r="L13" s="7">
        <f>IF(COUNTIF('Iteration 2 - Backward-Forward'!A:A, A13) &gt; 0, 1, 0)</f>
        <v>0</v>
      </c>
      <c r="M13" s="7">
        <f>IF(COUNTIF('Iteration 3 - FFF'!A:A, A13) &gt; 0, 1, 0)</f>
        <v>0</v>
      </c>
      <c r="N13" s="7">
        <f>IF(COUNTIF('Iteration 3 - FFB'!A:A, A13) &gt; 0, 1, 0)</f>
        <v>0</v>
      </c>
      <c r="O13" s="7">
        <f>IF(COUNTIF('Iteration 3 - FBF'!A:A, A13) &gt; 0, 1, 0)</f>
        <v>0</v>
      </c>
      <c r="P13" s="7">
        <f>IF(COUNTIF('Iteration 3 - FBB'!A:A, A13) &gt; 0, 1, 0)</f>
        <v>0</v>
      </c>
      <c r="Q13" s="7">
        <f>IF(COUNTIF('Iteration 3 - BBB'!A:A, A13) &gt; 0, 1, 0)</f>
        <v>0</v>
      </c>
      <c r="R13" s="7">
        <f>IF(COUNTIF('Iteration 3 - BBF'!A:A, A13) &gt; 0, 1, 0)</f>
        <v>0</v>
      </c>
      <c r="S13" s="7">
        <f>IF(COUNTIF('Iteration 3 - BFF'!A:A, A13) &gt; 0, 1, 0)</f>
        <v>0</v>
      </c>
      <c r="T13" s="7">
        <f>IF(COUNTIF('Iteration 3 - BFB'!A:A, A13) &gt; 0, 1, 0)</f>
        <v>0</v>
      </c>
      <c r="U13" s="7">
        <f>IF(COUNTIF('Iteration 4 - FFBB'!A:A, A13) &gt; 0, 1, 0)</f>
        <v>0</v>
      </c>
      <c r="V13" s="7">
        <f>IF(COUNTIF('Iteration 4 - FFBF'!A:A, A13) &gt; 0, 1, 0)</f>
        <v>0</v>
      </c>
      <c r="W13" s="7">
        <f>IF(COUNTIF('Iteration 4 - FBBB'!A:A, A13) &gt; 0, 1, 0)</f>
        <v>0</v>
      </c>
      <c r="X13" s="7">
        <f>IF(COUNTIF('Iteration 4 - FBBF'!A:A, A13) &gt; 0, 1, 0)</f>
        <v>0</v>
      </c>
      <c r="Y13" s="7">
        <f>IF(COUNTIF('Iteration 4 - BBFB'!A:A, A13) &gt; 0, 1, 0)</f>
        <v>0</v>
      </c>
      <c r="Z13" s="7">
        <f>IF(COUNTIF('Iteration 4 - BBFF'!A:A, A13) &gt; 0, 1, 0)</f>
        <v>0</v>
      </c>
      <c r="AA13" s="7">
        <f>IF(COUNTIF('Iteration 5 - FFBBB'!A:A, A13) &gt; 0, 1, 0)</f>
        <v>0</v>
      </c>
      <c r="AB13" s="7"/>
      <c r="AC13" s="7"/>
      <c r="AD13" s="7"/>
      <c r="AE13" s="7"/>
      <c r="AF13" s="7">
        <v>1</v>
      </c>
    </row>
    <row r="14" spans="1:34" x14ac:dyDescent="0.25">
      <c r="A14" s="7" t="s">
        <v>13992</v>
      </c>
      <c r="B14" s="7" t="s">
        <v>13993</v>
      </c>
      <c r="C14" s="7">
        <v>2022</v>
      </c>
      <c r="D14" s="7" t="s">
        <v>14015</v>
      </c>
      <c r="E14" s="7">
        <f t="shared" si="0"/>
        <v>0</v>
      </c>
      <c r="F14" s="7">
        <f>IF(COUNTIF('Start Set'!A:A, A14) &gt; 0, 1, 0)</f>
        <v>0</v>
      </c>
      <c r="G14" s="7">
        <f>IF(COUNTIF('Iteration 1 - Forward'!A:A, A14) &gt; 0, 1, 0)</f>
        <v>0</v>
      </c>
      <c r="H14" s="7">
        <f>IF(COUNTIF('Iteration 1 - Backward'!A:A, A14) &gt; 0, 1, 0)</f>
        <v>0</v>
      </c>
      <c r="I14" s="7">
        <f>IF(COUNTIF('Iteration 2 - Forward-Forward'!A:A, A14) &gt; 0, 1, 0)</f>
        <v>0</v>
      </c>
      <c r="J14" s="7">
        <f>IF(COUNTIF('Iteration 2 - Forward-Backward'!A:A, A14) &gt; 0, 1, 0)</f>
        <v>0</v>
      </c>
      <c r="K14" s="7">
        <f>IF(COUNTIF('Iteration 2 - Backward-Backward'!A:A, A14) &gt; 0, 1, 0)</f>
        <v>0</v>
      </c>
      <c r="L14" s="7">
        <f>IF(COUNTIF('Iteration 2 - Backward-Forward'!A:A, A14) &gt; 0, 1, 0)</f>
        <v>0</v>
      </c>
      <c r="M14" s="7">
        <f>IF(COUNTIF('Iteration 3 - FFF'!A:A, A14) &gt; 0, 1, 0)</f>
        <v>0</v>
      </c>
      <c r="N14" s="7">
        <f>IF(COUNTIF('Iteration 3 - FFB'!A:A, A14) &gt; 0, 1, 0)</f>
        <v>0</v>
      </c>
      <c r="O14" s="7">
        <f>IF(COUNTIF('Iteration 3 - FBF'!A:A, A14) &gt; 0, 1, 0)</f>
        <v>0</v>
      </c>
      <c r="P14" s="7">
        <f>IF(COUNTIF('Iteration 3 - FBB'!A:A, A14) &gt; 0, 1, 0)</f>
        <v>0</v>
      </c>
      <c r="Q14" s="7">
        <f>IF(COUNTIF('Iteration 3 - BBB'!A:A, A14) &gt; 0, 1, 0)</f>
        <v>0</v>
      </c>
      <c r="R14" s="7">
        <f>IF(COUNTIF('Iteration 3 - BBF'!A:A, A14) &gt; 0, 1, 0)</f>
        <v>0</v>
      </c>
      <c r="S14" s="7">
        <f>IF(COUNTIF('Iteration 3 - BFF'!A:A, A14) &gt; 0, 1, 0)</f>
        <v>0</v>
      </c>
      <c r="T14" s="7">
        <f>IF(COUNTIF('Iteration 3 - BFB'!A:A, A14) &gt; 0, 1, 0)</f>
        <v>0</v>
      </c>
      <c r="U14" s="7">
        <f>IF(COUNTIF('Iteration 4 - FFBB'!A:A, A14) &gt; 0, 1, 0)</f>
        <v>0</v>
      </c>
      <c r="V14" s="7">
        <f>IF(COUNTIF('Iteration 4 - FFBF'!A:A, A14) &gt; 0, 1, 0)</f>
        <v>0</v>
      </c>
      <c r="W14" s="7">
        <f>IF(COUNTIF('Iteration 4 - FBBB'!A:A, A14) &gt; 0, 1, 0)</f>
        <v>0</v>
      </c>
      <c r="X14" s="7">
        <f>IF(COUNTIF('Iteration 4 - FBBF'!A:A, A14) &gt; 0, 1, 0)</f>
        <v>0</v>
      </c>
      <c r="Y14" s="7">
        <f>IF(COUNTIF('Iteration 4 - BBFB'!A:A, A14) &gt; 0, 1, 0)</f>
        <v>0</v>
      </c>
      <c r="Z14" s="7">
        <f>IF(COUNTIF('Iteration 4 - BBFF'!A:A, A14) &gt; 0, 1, 0)</f>
        <v>0</v>
      </c>
      <c r="AA14" s="7">
        <f>IF(COUNTIF('Iteration 5 - FFBBB'!A:A, A14) &gt; 0, 1, 0)</f>
        <v>0</v>
      </c>
      <c r="AB14" s="7"/>
      <c r="AC14" s="7"/>
      <c r="AD14" s="7"/>
      <c r="AE14" s="7"/>
      <c r="AF14" s="7">
        <v>1</v>
      </c>
    </row>
    <row r="15" spans="1:34" x14ac:dyDescent="0.25">
      <c r="A15" s="7" t="s">
        <v>13994</v>
      </c>
      <c r="B15" s="7" t="s">
        <v>13995</v>
      </c>
      <c r="C15" s="7">
        <v>2021</v>
      </c>
      <c r="D15" s="7" t="s">
        <v>6658</v>
      </c>
      <c r="E15" s="7">
        <f t="shared" si="0"/>
        <v>0</v>
      </c>
      <c r="F15" s="7">
        <f>IF(COUNTIF('Start Set'!A:A, A15) &gt; 0, 1, 0)</f>
        <v>0</v>
      </c>
      <c r="G15" s="7">
        <f>IF(COUNTIF('Iteration 1 - Forward'!A:A, A15) &gt; 0, 1, 0)</f>
        <v>0</v>
      </c>
      <c r="H15" s="7">
        <f>IF(COUNTIF('Iteration 1 - Backward'!A:A, A15) &gt; 0, 1, 0)</f>
        <v>0</v>
      </c>
      <c r="I15" s="7">
        <f>IF(COUNTIF('Iteration 2 - Forward-Forward'!A:A, A15) &gt; 0, 1, 0)</f>
        <v>0</v>
      </c>
      <c r="J15" s="7">
        <f>IF(COUNTIF('Iteration 2 - Forward-Backward'!A:A, A15) &gt; 0, 1, 0)</f>
        <v>0</v>
      </c>
      <c r="K15" s="7">
        <f>IF(COUNTIF('Iteration 2 - Backward-Backward'!A:A, A15) &gt; 0, 1, 0)</f>
        <v>0</v>
      </c>
      <c r="L15" s="7">
        <f>IF(COUNTIF('Iteration 2 - Backward-Forward'!A:A, A15) &gt; 0, 1, 0)</f>
        <v>0</v>
      </c>
      <c r="M15" s="7">
        <f>IF(COUNTIF('Iteration 3 - FFF'!A:A, A15) &gt; 0, 1, 0)</f>
        <v>0</v>
      </c>
      <c r="N15" s="7">
        <f>IF(COUNTIF('Iteration 3 - FFB'!A:A, A15) &gt; 0, 1, 0)</f>
        <v>0</v>
      </c>
      <c r="O15" s="7">
        <f>IF(COUNTIF('Iteration 3 - FBF'!A:A, A15) &gt; 0, 1, 0)</f>
        <v>0</v>
      </c>
      <c r="P15" s="7">
        <f>IF(COUNTIF('Iteration 3 - FBB'!A:A, A15) &gt; 0, 1, 0)</f>
        <v>0</v>
      </c>
      <c r="Q15" s="7">
        <f>IF(COUNTIF('Iteration 3 - BBB'!A:A, A15) &gt; 0, 1, 0)</f>
        <v>0</v>
      </c>
      <c r="R15" s="7">
        <f>IF(COUNTIF('Iteration 3 - BBF'!A:A, A15) &gt; 0, 1, 0)</f>
        <v>0</v>
      </c>
      <c r="S15" s="7">
        <f>IF(COUNTIF('Iteration 3 - BFF'!A:A, A15) &gt; 0, 1, 0)</f>
        <v>0</v>
      </c>
      <c r="T15" s="7">
        <f>IF(COUNTIF('Iteration 3 - BFB'!A:A, A15) &gt; 0, 1, 0)</f>
        <v>0</v>
      </c>
      <c r="U15" s="7">
        <f>IF(COUNTIF('Iteration 4 - FFBB'!A:A, A15) &gt; 0, 1, 0)</f>
        <v>0</v>
      </c>
      <c r="V15" s="7">
        <f>IF(COUNTIF('Iteration 4 - FFBF'!A:A, A15) &gt; 0, 1, 0)</f>
        <v>0</v>
      </c>
      <c r="W15" s="7">
        <f>IF(COUNTIF('Iteration 4 - FBBB'!A:A, A15) &gt; 0, 1, 0)</f>
        <v>0</v>
      </c>
      <c r="X15" s="7">
        <f>IF(COUNTIF('Iteration 4 - FBBF'!A:A, A15) &gt; 0, 1, 0)</f>
        <v>0</v>
      </c>
      <c r="Y15" s="7">
        <f>IF(COUNTIF('Iteration 4 - BBFB'!A:A, A15) &gt; 0, 1, 0)</f>
        <v>0</v>
      </c>
      <c r="Z15" s="7">
        <f>IF(COUNTIF('Iteration 4 - BBFF'!A:A, A15) &gt; 0, 1, 0)</f>
        <v>0</v>
      </c>
      <c r="AA15" s="7">
        <f>IF(COUNTIF('Iteration 5 - FFBBB'!A:A, A15) &gt; 0, 1, 0)</f>
        <v>0</v>
      </c>
      <c r="AB15" s="7"/>
      <c r="AC15" s="7"/>
      <c r="AD15" s="7"/>
      <c r="AE15" s="7"/>
      <c r="AF15" s="7">
        <v>1</v>
      </c>
    </row>
    <row r="16" spans="1:34" x14ac:dyDescent="0.25">
      <c r="A16" s="7" t="s">
        <v>13997</v>
      </c>
      <c r="B16" s="7" t="s">
        <v>13998</v>
      </c>
      <c r="C16" s="7">
        <v>2022</v>
      </c>
      <c r="D16" s="7" t="s">
        <v>138</v>
      </c>
      <c r="E16" s="7">
        <f t="shared" si="0"/>
        <v>0</v>
      </c>
      <c r="F16" s="7">
        <f>IF(COUNTIF('Start Set'!A:A, A16) &gt; 0, 1, 0)</f>
        <v>0</v>
      </c>
      <c r="G16" s="7">
        <f>IF(COUNTIF('Iteration 1 - Forward'!A:A, A16) &gt; 0, 1, 0)</f>
        <v>0</v>
      </c>
      <c r="H16" s="7">
        <f>IF(COUNTIF('Iteration 1 - Backward'!A:A, A16) &gt; 0, 1, 0)</f>
        <v>0</v>
      </c>
      <c r="I16" s="7">
        <f>IF(COUNTIF('Iteration 2 - Forward-Forward'!A:A, A16) &gt; 0, 1, 0)</f>
        <v>0</v>
      </c>
      <c r="J16" s="7">
        <f>IF(COUNTIF('Iteration 2 - Forward-Backward'!A:A, A16) &gt; 0, 1, 0)</f>
        <v>0</v>
      </c>
      <c r="K16" s="7">
        <f>IF(COUNTIF('Iteration 2 - Backward-Backward'!A:A, A16) &gt; 0, 1, 0)</f>
        <v>0</v>
      </c>
      <c r="L16" s="7">
        <f>IF(COUNTIF('Iteration 2 - Backward-Forward'!A:A, A16) &gt; 0, 1, 0)</f>
        <v>0</v>
      </c>
      <c r="M16" s="7">
        <f>IF(COUNTIF('Iteration 3 - FFF'!A:A, A16) &gt; 0, 1, 0)</f>
        <v>0</v>
      </c>
      <c r="N16" s="7">
        <f>IF(COUNTIF('Iteration 3 - FFB'!A:A, A16) &gt; 0, 1, 0)</f>
        <v>0</v>
      </c>
      <c r="O16" s="7">
        <f>IF(COUNTIF('Iteration 3 - FBF'!A:A, A16) &gt; 0, 1, 0)</f>
        <v>0</v>
      </c>
      <c r="P16" s="7">
        <f>IF(COUNTIF('Iteration 3 - FBB'!A:A, A16) &gt; 0, 1, 0)</f>
        <v>0</v>
      </c>
      <c r="Q16" s="7">
        <f>IF(COUNTIF('Iteration 3 - BBB'!A:A, A16) &gt; 0, 1, 0)</f>
        <v>0</v>
      </c>
      <c r="R16" s="7">
        <f>IF(COUNTIF('Iteration 3 - BBF'!A:A, A16) &gt; 0, 1, 0)</f>
        <v>0</v>
      </c>
      <c r="S16" s="7">
        <f>IF(COUNTIF('Iteration 3 - BFF'!A:A, A16) &gt; 0, 1, 0)</f>
        <v>0</v>
      </c>
      <c r="T16" s="7">
        <f>IF(COUNTIF('Iteration 3 - BFB'!A:A, A16) &gt; 0, 1, 0)</f>
        <v>0</v>
      </c>
      <c r="U16" s="7">
        <f>IF(COUNTIF('Iteration 4 - FFBB'!A:A, A16) &gt; 0, 1, 0)</f>
        <v>0</v>
      </c>
      <c r="V16" s="7">
        <f>IF(COUNTIF('Iteration 4 - FFBF'!A:A, A16) &gt; 0, 1, 0)</f>
        <v>0</v>
      </c>
      <c r="W16" s="7">
        <f>IF(COUNTIF('Iteration 4 - FBBB'!A:A, A16) &gt; 0, 1, 0)</f>
        <v>0</v>
      </c>
      <c r="X16" s="7">
        <f>IF(COUNTIF('Iteration 4 - FBBF'!A:A, A16) &gt; 0, 1, 0)</f>
        <v>0</v>
      </c>
      <c r="Y16" s="7">
        <f>IF(COUNTIF('Iteration 4 - BBFB'!A:A, A16) &gt; 0, 1, 0)</f>
        <v>0</v>
      </c>
      <c r="Z16" s="7">
        <f>IF(COUNTIF('Iteration 4 - BBFF'!A:A, A16) &gt; 0, 1, 0)</f>
        <v>0</v>
      </c>
      <c r="AA16" s="7">
        <f>IF(COUNTIF('Iteration 5 - FFBBB'!A:A, A16) &gt; 0, 1, 0)</f>
        <v>0</v>
      </c>
      <c r="AB16" s="7"/>
      <c r="AC16" s="7"/>
      <c r="AD16" s="7"/>
      <c r="AE16" s="7"/>
      <c r="AF16" s="7">
        <v>1</v>
      </c>
    </row>
    <row r="17" spans="1:32" x14ac:dyDescent="0.25">
      <c r="A17" s="7" t="s">
        <v>14000</v>
      </c>
      <c r="B17" s="7" t="s">
        <v>14001</v>
      </c>
      <c r="C17" s="7">
        <v>2022</v>
      </c>
      <c r="D17" s="7" t="s">
        <v>14020</v>
      </c>
      <c r="E17" s="7">
        <f t="shared" si="0"/>
        <v>0</v>
      </c>
      <c r="F17" s="7">
        <f>IF(COUNTIF('Start Set'!A:A, A17) &gt; 0, 1, 0)</f>
        <v>0</v>
      </c>
      <c r="G17" s="7">
        <f>IF(COUNTIF('Iteration 1 - Forward'!A:A, A17) &gt; 0, 1, 0)</f>
        <v>0</v>
      </c>
      <c r="H17" s="7">
        <f>IF(COUNTIF('Iteration 1 - Backward'!A:A, A17) &gt; 0, 1, 0)</f>
        <v>0</v>
      </c>
      <c r="I17" s="7">
        <f>IF(COUNTIF('Iteration 2 - Forward-Forward'!A:A, A17) &gt; 0, 1, 0)</f>
        <v>0</v>
      </c>
      <c r="J17" s="7">
        <f>IF(COUNTIF('Iteration 2 - Forward-Backward'!A:A, A17) &gt; 0, 1, 0)</f>
        <v>0</v>
      </c>
      <c r="K17" s="7">
        <f>IF(COUNTIF('Iteration 2 - Backward-Backward'!A:A, A17) &gt; 0, 1, 0)</f>
        <v>0</v>
      </c>
      <c r="L17" s="7">
        <f>IF(COUNTIF('Iteration 2 - Backward-Forward'!A:A, A17) &gt; 0, 1, 0)</f>
        <v>0</v>
      </c>
      <c r="M17" s="7">
        <f>IF(COUNTIF('Iteration 3 - FFF'!A:A, A17) &gt; 0, 1, 0)</f>
        <v>0</v>
      </c>
      <c r="N17" s="7">
        <f>IF(COUNTIF('Iteration 3 - FFB'!A:A, A17) &gt; 0, 1, 0)</f>
        <v>0</v>
      </c>
      <c r="O17" s="7">
        <f>IF(COUNTIF('Iteration 3 - FBF'!A:A, A17) &gt; 0, 1, 0)</f>
        <v>0</v>
      </c>
      <c r="P17" s="7">
        <f>IF(COUNTIF('Iteration 3 - FBB'!A:A, A17) &gt; 0, 1, 0)</f>
        <v>0</v>
      </c>
      <c r="Q17" s="7">
        <f>IF(COUNTIF('Iteration 3 - BBB'!A:A, A17) &gt; 0, 1, 0)</f>
        <v>0</v>
      </c>
      <c r="R17" s="7">
        <f>IF(COUNTIF('Iteration 3 - BBF'!A:A, A17) &gt; 0, 1, 0)</f>
        <v>0</v>
      </c>
      <c r="S17" s="7">
        <f>IF(COUNTIF('Iteration 3 - BFF'!A:A, A17) &gt; 0, 1, 0)</f>
        <v>0</v>
      </c>
      <c r="T17" s="7">
        <f>IF(COUNTIF('Iteration 3 - BFB'!A:A, A17) &gt; 0, 1, 0)</f>
        <v>0</v>
      </c>
      <c r="U17" s="7">
        <f>IF(COUNTIF('Iteration 4 - FFBB'!A:A, A17) &gt; 0, 1, 0)</f>
        <v>0</v>
      </c>
      <c r="V17" s="7">
        <f>IF(COUNTIF('Iteration 4 - FFBF'!A:A, A17) &gt; 0, 1, 0)</f>
        <v>0</v>
      </c>
      <c r="W17" s="7">
        <f>IF(COUNTIF('Iteration 4 - FBBB'!A:A, A17) &gt; 0, 1, 0)</f>
        <v>0</v>
      </c>
      <c r="X17" s="7">
        <f>IF(COUNTIF('Iteration 4 - FBBF'!A:A, A17) &gt; 0, 1, 0)</f>
        <v>0</v>
      </c>
      <c r="Y17" s="7">
        <f>IF(COUNTIF('Iteration 4 - BBFB'!A:A, A17) &gt; 0, 1, 0)</f>
        <v>0</v>
      </c>
      <c r="Z17" s="7">
        <f>IF(COUNTIF('Iteration 4 - BBFF'!A:A, A17) &gt; 0, 1, 0)</f>
        <v>0</v>
      </c>
      <c r="AA17" s="7">
        <f>IF(COUNTIF('Iteration 5 - FFBBB'!A:A, A17) &gt; 0, 1, 0)</f>
        <v>0</v>
      </c>
      <c r="AB17" s="7"/>
      <c r="AC17" s="7"/>
      <c r="AD17" s="7"/>
      <c r="AE17" s="7"/>
      <c r="AF17" s="7">
        <v>1</v>
      </c>
    </row>
    <row r="18" spans="1:32" x14ac:dyDescent="0.25">
      <c r="A18" s="7" t="s">
        <v>14002</v>
      </c>
      <c r="B18" s="7" t="s">
        <v>14022</v>
      </c>
      <c r="C18" s="7">
        <v>2020</v>
      </c>
      <c r="D18" s="7" t="s">
        <v>2316</v>
      </c>
      <c r="E18" s="7">
        <f t="shared" si="0"/>
        <v>0</v>
      </c>
      <c r="F18" s="7">
        <f>IF(COUNTIF('Start Set'!A:A, A18) &gt; 0, 1, 0)</f>
        <v>0</v>
      </c>
      <c r="G18" s="7">
        <f>IF(COUNTIF('Iteration 1 - Forward'!A:A, A18) &gt; 0, 1, 0)</f>
        <v>0</v>
      </c>
      <c r="H18" s="7">
        <f>IF(COUNTIF('Iteration 1 - Backward'!A:A, A18) &gt; 0, 1, 0)</f>
        <v>0</v>
      </c>
      <c r="I18" s="7">
        <f>IF(COUNTIF('Iteration 2 - Forward-Forward'!A:A, A18) &gt; 0, 1, 0)</f>
        <v>0</v>
      </c>
      <c r="J18" s="7">
        <f>IF(COUNTIF('Iteration 2 - Forward-Backward'!A:A, A18) &gt; 0, 1, 0)</f>
        <v>0</v>
      </c>
      <c r="K18" s="7">
        <f>IF(COUNTIF('Iteration 2 - Backward-Backward'!A:A, A18) &gt; 0, 1, 0)</f>
        <v>0</v>
      </c>
      <c r="L18" s="7">
        <f>IF(COUNTIF('Iteration 2 - Backward-Forward'!A:A, A18) &gt; 0, 1, 0)</f>
        <v>0</v>
      </c>
      <c r="M18" s="7">
        <f>IF(COUNTIF('Iteration 3 - FFF'!A:A, A18) &gt; 0, 1, 0)</f>
        <v>0</v>
      </c>
      <c r="N18" s="7">
        <f>IF(COUNTIF('Iteration 3 - FFB'!A:A, A18) &gt; 0, 1, 0)</f>
        <v>0</v>
      </c>
      <c r="O18" s="7">
        <f>IF(COUNTIF('Iteration 3 - FBF'!A:A, A18) &gt; 0, 1, 0)</f>
        <v>0</v>
      </c>
      <c r="P18" s="7">
        <f>IF(COUNTIF('Iteration 3 - FBB'!A:A, A18) &gt; 0, 1, 0)</f>
        <v>0</v>
      </c>
      <c r="Q18" s="7">
        <f>IF(COUNTIF('Iteration 3 - BBB'!A:A, A18) &gt; 0, 1, 0)</f>
        <v>0</v>
      </c>
      <c r="R18" s="7">
        <f>IF(COUNTIF('Iteration 3 - BBF'!A:A, A18) &gt; 0, 1, 0)</f>
        <v>0</v>
      </c>
      <c r="S18" s="7">
        <f>IF(COUNTIF('Iteration 3 - BFF'!A:A, A18) &gt; 0, 1, 0)</f>
        <v>0</v>
      </c>
      <c r="T18" s="7">
        <f>IF(COUNTIF('Iteration 3 - BFB'!A:A, A18) &gt; 0, 1, 0)</f>
        <v>0</v>
      </c>
      <c r="U18" s="7">
        <f>IF(COUNTIF('Iteration 4 - FFBB'!A:A, A18) &gt; 0, 1, 0)</f>
        <v>0</v>
      </c>
      <c r="V18" s="7">
        <f>IF(COUNTIF('Iteration 4 - FFBF'!A:A, A18) &gt; 0, 1, 0)</f>
        <v>0</v>
      </c>
      <c r="W18" s="7">
        <f>IF(COUNTIF('Iteration 4 - FBBB'!A:A, A18) &gt; 0, 1, 0)</f>
        <v>0</v>
      </c>
      <c r="X18" s="7">
        <f>IF(COUNTIF('Iteration 4 - FBBF'!A:A, A18) &gt; 0, 1, 0)</f>
        <v>0</v>
      </c>
      <c r="Y18" s="7">
        <f>IF(COUNTIF('Iteration 4 - BBFB'!A:A, A18) &gt; 0, 1, 0)</f>
        <v>0</v>
      </c>
      <c r="Z18" s="7">
        <f>IF(COUNTIF('Iteration 4 - BBFF'!A:A, A18) &gt; 0, 1, 0)</f>
        <v>0</v>
      </c>
      <c r="AA18" s="7">
        <f>IF(COUNTIF('Iteration 5 - FFBBB'!A:A, A18) &gt; 0, 1, 0)</f>
        <v>0</v>
      </c>
      <c r="AB18" s="7"/>
      <c r="AC18" s="7"/>
      <c r="AD18" s="7"/>
      <c r="AE18" s="7"/>
      <c r="AF18" s="7">
        <v>1</v>
      </c>
    </row>
    <row r="19" spans="1:32" x14ac:dyDescent="0.25">
      <c r="A19" s="7" t="s">
        <v>14023</v>
      </c>
      <c r="B19" s="7" t="s">
        <v>14024</v>
      </c>
      <c r="C19" s="7">
        <v>2023</v>
      </c>
      <c r="D19" s="7" t="s">
        <v>14025</v>
      </c>
      <c r="E19" s="7">
        <f t="shared" si="0"/>
        <v>0</v>
      </c>
      <c r="F19" s="7">
        <f>IF(COUNTIF('Start Set'!A:A, A19) &gt; 0, 1, 0)</f>
        <v>0</v>
      </c>
      <c r="G19" s="7">
        <f>IF(COUNTIF('Iteration 1 - Forward'!A:A, A19) &gt; 0, 1, 0)</f>
        <v>0</v>
      </c>
      <c r="H19" s="7">
        <f>IF(COUNTIF('Iteration 1 - Backward'!A:A, A19) &gt; 0, 1, 0)</f>
        <v>0</v>
      </c>
      <c r="I19" s="7">
        <f>IF(COUNTIF('Iteration 2 - Forward-Forward'!A:A, A19) &gt; 0, 1, 0)</f>
        <v>0</v>
      </c>
      <c r="J19" s="7">
        <f>IF(COUNTIF('Iteration 2 - Forward-Backward'!A:A, A19) &gt; 0, 1, 0)</f>
        <v>0</v>
      </c>
      <c r="K19" s="7">
        <f>IF(COUNTIF('Iteration 2 - Backward-Backward'!A:A, A19) &gt; 0, 1, 0)</f>
        <v>0</v>
      </c>
      <c r="L19" s="7">
        <f>IF(COUNTIF('Iteration 2 - Backward-Forward'!A:A, A19) &gt; 0, 1, 0)</f>
        <v>0</v>
      </c>
      <c r="M19" s="7">
        <f>IF(COUNTIF('Iteration 3 - FFF'!A:A, A19) &gt; 0, 1, 0)</f>
        <v>0</v>
      </c>
      <c r="N19" s="7">
        <f>IF(COUNTIF('Iteration 3 - FFB'!A:A, A19) &gt; 0, 1, 0)</f>
        <v>0</v>
      </c>
      <c r="O19" s="7">
        <f>IF(COUNTIF('Iteration 3 - FBF'!A:A, A19) &gt; 0, 1, 0)</f>
        <v>0</v>
      </c>
      <c r="P19" s="7">
        <f>IF(COUNTIF('Iteration 3 - FBB'!A:A, A19) &gt; 0, 1, 0)</f>
        <v>0</v>
      </c>
      <c r="Q19" s="7">
        <f>IF(COUNTIF('Iteration 3 - BBB'!A:A, A19) &gt; 0, 1, 0)</f>
        <v>0</v>
      </c>
      <c r="R19" s="7">
        <f>IF(COUNTIF('Iteration 3 - BBF'!A:A, A19) &gt; 0, 1, 0)</f>
        <v>0</v>
      </c>
      <c r="S19" s="7">
        <f>IF(COUNTIF('Iteration 3 - BFF'!A:A, A19) &gt; 0, 1, 0)</f>
        <v>0</v>
      </c>
      <c r="T19" s="7">
        <f>IF(COUNTIF('Iteration 3 - BFB'!A:A, A19) &gt; 0, 1, 0)</f>
        <v>0</v>
      </c>
      <c r="U19" s="7">
        <f>IF(COUNTIF('Iteration 4 - FFBB'!A:A, A19) &gt; 0, 1, 0)</f>
        <v>0</v>
      </c>
      <c r="V19" s="7">
        <f>IF(COUNTIF('Iteration 4 - FFBF'!A:A, A19) &gt; 0, 1, 0)</f>
        <v>0</v>
      </c>
      <c r="W19" s="7">
        <f>IF(COUNTIF('Iteration 4 - FBBB'!A:A, A19) &gt; 0, 1, 0)</f>
        <v>0</v>
      </c>
      <c r="X19" s="7">
        <f>IF(COUNTIF('Iteration 4 - FBBF'!A:A, A19) &gt; 0, 1, 0)</f>
        <v>0</v>
      </c>
      <c r="Y19" s="7">
        <f>IF(COUNTIF('Iteration 4 - BBFB'!A:A, A19) &gt; 0, 1, 0)</f>
        <v>0</v>
      </c>
      <c r="Z19" s="7">
        <f>IF(COUNTIF('Iteration 4 - BBFF'!A:A, A19) &gt; 0, 1, 0)</f>
        <v>0</v>
      </c>
      <c r="AA19" s="7">
        <f>IF(COUNTIF('Iteration 5 - FFBBB'!A:A, A19) &gt; 0, 1, 0)</f>
        <v>0</v>
      </c>
      <c r="AB19" s="7"/>
      <c r="AC19" s="7"/>
      <c r="AD19" s="7"/>
      <c r="AE19" s="7"/>
      <c r="AF19" s="7">
        <v>1</v>
      </c>
    </row>
    <row r="20" spans="1:32" x14ac:dyDescent="0.25">
      <c r="A20" s="7" t="s">
        <v>14003</v>
      </c>
      <c r="B20" s="7" t="s">
        <v>14026</v>
      </c>
      <c r="C20" s="7">
        <v>2024</v>
      </c>
      <c r="D20" s="7" t="s">
        <v>138</v>
      </c>
      <c r="E20" s="7">
        <f t="shared" si="0"/>
        <v>0</v>
      </c>
      <c r="F20" s="7">
        <f>IF(COUNTIF('Start Set'!A:A, A20) &gt; 0, 1, 0)</f>
        <v>0</v>
      </c>
      <c r="G20" s="7">
        <f>IF(COUNTIF('Iteration 1 - Forward'!A:A, A20) &gt; 0, 1, 0)</f>
        <v>0</v>
      </c>
      <c r="H20" s="7">
        <f>IF(COUNTIF('Iteration 1 - Backward'!A:A, A20) &gt; 0, 1, 0)</f>
        <v>0</v>
      </c>
      <c r="I20" s="7">
        <f>IF(COUNTIF('Iteration 2 - Forward-Forward'!A:A, A20) &gt; 0, 1, 0)</f>
        <v>0</v>
      </c>
      <c r="J20" s="7">
        <f>IF(COUNTIF('Iteration 2 - Forward-Backward'!A:A, A20) &gt; 0, 1, 0)</f>
        <v>0</v>
      </c>
      <c r="K20" s="7">
        <f>IF(COUNTIF('Iteration 2 - Backward-Backward'!A:A, A20) &gt; 0, 1, 0)</f>
        <v>0</v>
      </c>
      <c r="L20" s="7">
        <f>IF(COUNTIF('Iteration 2 - Backward-Forward'!A:A, A20) &gt; 0, 1, 0)</f>
        <v>0</v>
      </c>
      <c r="M20" s="7">
        <f>IF(COUNTIF('Iteration 3 - FFF'!A:A, A20) &gt; 0, 1, 0)</f>
        <v>0</v>
      </c>
      <c r="N20" s="7">
        <f>IF(COUNTIF('Iteration 3 - FFB'!A:A, A20) &gt; 0, 1, 0)</f>
        <v>0</v>
      </c>
      <c r="O20" s="7">
        <f>IF(COUNTIF('Iteration 3 - FBF'!A:A, A20) &gt; 0, 1, 0)</f>
        <v>0</v>
      </c>
      <c r="P20" s="7">
        <f>IF(COUNTIF('Iteration 3 - FBB'!A:A, A20) &gt; 0, 1, 0)</f>
        <v>0</v>
      </c>
      <c r="Q20" s="7">
        <f>IF(COUNTIF('Iteration 3 - BBB'!A:A, A20) &gt; 0, 1, 0)</f>
        <v>0</v>
      </c>
      <c r="R20" s="7">
        <f>IF(COUNTIF('Iteration 3 - BBF'!A:A, A20) &gt; 0, 1, 0)</f>
        <v>0</v>
      </c>
      <c r="S20" s="7">
        <f>IF(COUNTIF('Iteration 3 - BFF'!A:A, A20) &gt; 0, 1, 0)</f>
        <v>0</v>
      </c>
      <c r="T20" s="7">
        <f>IF(COUNTIF('Iteration 3 - BFB'!A:A, A20) &gt; 0, 1, 0)</f>
        <v>0</v>
      </c>
      <c r="U20" s="7">
        <f>IF(COUNTIF('Iteration 4 - FFBB'!A:A, A20) &gt; 0, 1, 0)</f>
        <v>0</v>
      </c>
      <c r="V20" s="7">
        <f>IF(COUNTIF('Iteration 4 - FFBF'!A:A, A20) &gt; 0, 1, 0)</f>
        <v>0</v>
      </c>
      <c r="W20" s="7">
        <f>IF(COUNTIF('Iteration 4 - FBBB'!A:A, A20) &gt; 0, 1, 0)</f>
        <v>0</v>
      </c>
      <c r="X20" s="7">
        <f>IF(COUNTIF('Iteration 4 - FBBF'!A:A, A20) &gt; 0, 1, 0)</f>
        <v>0</v>
      </c>
      <c r="Y20" s="7">
        <f>IF(COUNTIF('Iteration 4 - BBFB'!A:A, A20) &gt; 0, 1, 0)</f>
        <v>0</v>
      </c>
      <c r="Z20" s="7">
        <f>IF(COUNTIF('Iteration 4 - BBFF'!A:A, A20) &gt; 0, 1, 0)</f>
        <v>0</v>
      </c>
      <c r="AA20" s="7">
        <f>IF(COUNTIF('Iteration 5 - FFBBB'!A:A, A20) &gt; 0, 1, 0)</f>
        <v>0</v>
      </c>
      <c r="AB20" s="7"/>
      <c r="AC20" s="7"/>
      <c r="AD20" s="7"/>
      <c r="AE20" s="7"/>
      <c r="AF20" s="7">
        <v>1</v>
      </c>
    </row>
    <row r="21" spans="1:32" x14ac:dyDescent="0.25">
      <c r="A21" s="7" t="s">
        <v>14006</v>
      </c>
      <c r="B21" s="7" t="s">
        <v>14027</v>
      </c>
      <c r="C21" s="7">
        <v>2024</v>
      </c>
      <c r="D21" s="7" t="s">
        <v>14028</v>
      </c>
      <c r="E21" s="7">
        <f t="shared" si="0"/>
        <v>0</v>
      </c>
      <c r="F21" s="7">
        <f>IF(COUNTIF('Start Set'!A:A, A21) &gt; 0, 1, 0)</f>
        <v>0</v>
      </c>
      <c r="G21" s="7">
        <f>IF(COUNTIF('Iteration 1 - Forward'!A:A, A21) &gt; 0, 1, 0)</f>
        <v>0</v>
      </c>
      <c r="H21" s="7">
        <f>IF(COUNTIF('Iteration 1 - Backward'!A:A, A21) &gt; 0, 1, 0)</f>
        <v>0</v>
      </c>
      <c r="I21" s="7">
        <f>IF(COUNTIF('Iteration 2 - Forward-Forward'!A:A, A21) &gt; 0, 1, 0)</f>
        <v>0</v>
      </c>
      <c r="J21" s="7">
        <f>IF(COUNTIF('Iteration 2 - Forward-Backward'!A:A, A21) &gt; 0, 1, 0)</f>
        <v>0</v>
      </c>
      <c r="K21" s="7">
        <f>IF(COUNTIF('Iteration 2 - Backward-Backward'!A:A, A21) &gt; 0, 1, 0)</f>
        <v>0</v>
      </c>
      <c r="L21" s="7">
        <f>IF(COUNTIF('Iteration 2 - Backward-Forward'!A:A, A21) &gt; 0, 1, 0)</f>
        <v>0</v>
      </c>
      <c r="M21" s="7">
        <f>IF(COUNTIF('Iteration 3 - FFF'!A:A, A21) &gt; 0, 1, 0)</f>
        <v>0</v>
      </c>
      <c r="N21" s="7">
        <f>IF(COUNTIF('Iteration 3 - FFB'!A:A, A21) &gt; 0, 1, 0)</f>
        <v>0</v>
      </c>
      <c r="O21" s="7">
        <f>IF(COUNTIF('Iteration 3 - FBF'!A:A, A21) &gt; 0, 1, 0)</f>
        <v>0</v>
      </c>
      <c r="P21" s="7">
        <f>IF(COUNTIF('Iteration 3 - FBB'!A:A, A21) &gt; 0, 1, 0)</f>
        <v>0</v>
      </c>
      <c r="Q21" s="7">
        <f>IF(COUNTIF('Iteration 3 - BBB'!A:A, A21) &gt; 0, 1, 0)</f>
        <v>0</v>
      </c>
      <c r="R21" s="7">
        <f>IF(COUNTIF('Iteration 3 - BBF'!A:A, A21) &gt; 0, 1, 0)</f>
        <v>0</v>
      </c>
      <c r="S21" s="7">
        <f>IF(COUNTIF('Iteration 3 - BFF'!A:A, A21) &gt; 0, 1, 0)</f>
        <v>0</v>
      </c>
      <c r="T21" s="7">
        <f>IF(COUNTIF('Iteration 3 - BFB'!A:A, A21) &gt; 0, 1, 0)</f>
        <v>0</v>
      </c>
      <c r="U21" s="7">
        <f>IF(COUNTIF('Iteration 4 - FFBB'!A:A, A21) &gt; 0, 1, 0)</f>
        <v>0</v>
      </c>
      <c r="V21" s="7">
        <f>IF(COUNTIF('Iteration 4 - FFBF'!A:A, A21) &gt; 0, 1, 0)</f>
        <v>0</v>
      </c>
      <c r="W21" s="7">
        <f>IF(COUNTIF('Iteration 4 - FBBB'!A:A, A21) &gt; 0, 1, 0)</f>
        <v>0</v>
      </c>
      <c r="X21" s="7">
        <f>IF(COUNTIF('Iteration 4 - FBBF'!A:A, A21) &gt; 0, 1, 0)</f>
        <v>0</v>
      </c>
      <c r="Y21" s="7">
        <f>IF(COUNTIF('Iteration 4 - BBFB'!A:A, A21) &gt; 0, 1, 0)</f>
        <v>0</v>
      </c>
      <c r="Z21" s="7">
        <f>IF(COUNTIF('Iteration 4 - BBFF'!A:A, A21) &gt; 0, 1, 0)</f>
        <v>0</v>
      </c>
      <c r="AA21" s="7">
        <f>IF(COUNTIF('Iteration 5 - FFBBB'!A:A, A21) &gt; 0, 1, 0)</f>
        <v>0</v>
      </c>
      <c r="AB21" s="7"/>
      <c r="AC21" s="7"/>
      <c r="AD21" s="7"/>
      <c r="AE21" s="7"/>
      <c r="AF21" s="7">
        <v>1</v>
      </c>
    </row>
    <row r="22" spans="1:32" x14ac:dyDescent="0.25">
      <c r="A22" s="7" t="s">
        <v>14030</v>
      </c>
      <c r="B22" s="7" t="s">
        <v>14031</v>
      </c>
      <c r="C22" s="7">
        <v>2023</v>
      </c>
      <c r="D22" s="7" t="s">
        <v>95</v>
      </c>
      <c r="E22" s="7">
        <f t="shared" si="0"/>
        <v>0</v>
      </c>
      <c r="F22" s="7">
        <f>IF(COUNTIF('Start Set'!A:A, A22) &gt; 0, 1, 0)</f>
        <v>0</v>
      </c>
      <c r="G22" s="7">
        <f>IF(COUNTIF('Iteration 1 - Forward'!A:A, A22) &gt; 0, 1, 0)</f>
        <v>0</v>
      </c>
      <c r="H22" s="7">
        <f>IF(COUNTIF('Iteration 1 - Backward'!A:A, A22) &gt; 0, 1, 0)</f>
        <v>0</v>
      </c>
      <c r="I22" s="7">
        <f>IF(COUNTIF('Iteration 2 - Forward-Forward'!A:A, A22) &gt; 0, 1, 0)</f>
        <v>0</v>
      </c>
      <c r="J22" s="7">
        <f>IF(COUNTIF('Iteration 2 - Forward-Backward'!A:A, A22) &gt; 0, 1, 0)</f>
        <v>0</v>
      </c>
      <c r="K22" s="7">
        <f>IF(COUNTIF('Iteration 2 - Backward-Backward'!A:A, A22) &gt; 0, 1, 0)</f>
        <v>0</v>
      </c>
      <c r="L22" s="7">
        <f>IF(COUNTIF('Iteration 2 - Backward-Forward'!A:A, A22) &gt; 0, 1, 0)</f>
        <v>0</v>
      </c>
      <c r="M22" s="7">
        <f>IF(COUNTIF('Iteration 3 - FFF'!A:A, A22) &gt; 0, 1, 0)</f>
        <v>0</v>
      </c>
      <c r="N22" s="7">
        <f>IF(COUNTIF('Iteration 3 - FFB'!A:A, A22) &gt; 0, 1, 0)</f>
        <v>0</v>
      </c>
      <c r="O22" s="7">
        <f>IF(COUNTIF('Iteration 3 - FBF'!A:A, A22) &gt; 0, 1, 0)</f>
        <v>0</v>
      </c>
      <c r="P22" s="7">
        <f>IF(COUNTIF('Iteration 3 - FBB'!A:A, A22) &gt; 0, 1, 0)</f>
        <v>0</v>
      </c>
      <c r="Q22" s="7">
        <f>IF(COUNTIF('Iteration 3 - BBB'!A:A, A22) &gt; 0, 1, 0)</f>
        <v>0</v>
      </c>
      <c r="R22" s="7">
        <f>IF(COUNTIF('Iteration 3 - BBF'!A:A, A22) &gt; 0, 1, 0)</f>
        <v>0</v>
      </c>
      <c r="S22" s="7">
        <f>IF(COUNTIF('Iteration 3 - BFF'!A:A, A22) &gt; 0, 1, 0)</f>
        <v>0</v>
      </c>
      <c r="T22" s="7">
        <f>IF(COUNTIF('Iteration 3 - BFB'!A:A, A22) &gt; 0, 1, 0)</f>
        <v>0</v>
      </c>
      <c r="U22" s="7">
        <f>IF(COUNTIF('Iteration 4 - FFBB'!A:A, A22) &gt; 0, 1, 0)</f>
        <v>0</v>
      </c>
      <c r="V22" s="7">
        <f>IF(COUNTIF('Iteration 4 - FFBF'!A:A, A22) &gt; 0, 1, 0)</f>
        <v>0</v>
      </c>
      <c r="W22" s="7">
        <f>IF(COUNTIF('Iteration 4 - FBBB'!A:A, A22) &gt; 0, 1, 0)</f>
        <v>0</v>
      </c>
      <c r="X22" s="7">
        <f>IF(COUNTIF('Iteration 4 - FBBF'!A:A, A22) &gt; 0, 1, 0)</f>
        <v>0</v>
      </c>
      <c r="Y22" s="7">
        <f>IF(COUNTIF('Iteration 4 - BBFB'!A:A, A22) &gt; 0, 1, 0)</f>
        <v>0</v>
      </c>
      <c r="Z22" s="7">
        <f>IF(COUNTIF('Iteration 4 - BBFF'!A:A, A22) &gt; 0, 1, 0)</f>
        <v>0</v>
      </c>
      <c r="AA22" s="7">
        <f>IF(COUNTIF('Iteration 5 - FFBBB'!A:A, A22) &gt; 0, 1, 0)</f>
        <v>0</v>
      </c>
      <c r="AB22" s="7"/>
      <c r="AC22" s="7"/>
      <c r="AD22" s="7"/>
      <c r="AE22" s="7"/>
      <c r="AF22" s="7">
        <v>1</v>
      </c>
    </row>
    <row r="23" spans="1:32" x14ac:dyDescent="0.25">
      <c r="A23" s="7" t="s">
        <v>14032</v>
      </c>
      <c r="B23" s="7" t="s">
        <v>14033</v>
      </c>
      <c r="C23" s="7">
        <v>2020</v>
      </c>
      <c r="D23" s="7" t="s">
        <v>14034</v>
      </c>
      <c r="E23" s="7">
        <f t="shared" si="0"/>
        <v>0</v>
      </c>
      <c r="F23" s="7">
        <f>IF(COUNTIF('Start Set'!A:A, A23) &gt; 0, 1, 0)</f>
        <v>0</v>
      </c>
      <c r="G23" s="7">
        <f>IF(COUNTIF('Iteration 1 - Forward'!A:A, A23) &gt; 0, 1, 0)</f>
        <v>0</v>
      </c>
      <c r="H23" s="7">
        <f>IF(COUNTIF('Iteration 1 - Backward'!A:A, A23) &gt; 0, 1, 0)</f>
        <v>0</v>
      </c>
      <c r="I23" s="7">
        <f>IF(COUNTIF('Iteration 2 - Forward-Forward'!A:A, A23) &gt; 0, 1, 0)</f>
        <v>0</v>
      </c>
      <c r="J23" s="7">
        <f>IF(COUNTIF('Iteration 2 - Forward-Backward'!A:A, A23) &gt; 0, 1, 0)</f>
        <v>0</v>
      </c>
      <c r="K23" s="7">
        <f>IF(COUNTIF('Iteration 2 - Backward-Backward'!A:A, A23) &gt; 0, 1, 0)</f>
        <v>0</v>
      </c>
      <c r="L23" s="7">
        <f>IF(COUNTIF('Iteration 2 - Backward-Forward'!A:A, A23) &gt; 0, 1, 0)</f>
        <v>0</v>
      </c>
      <c r="M23" s="7">
        <f>IF(COUNTIF('Iteration 3 - FFF'!A:A, A23) &gt; 0, 1, 0)</f>
        <v>0</v>
      </c>
      <c r="N23" s="7">
        <f>IF(COUNTIF('Iteration 3 - FFB'!A:A, A23) &gt; 0, 1, 0)</f>
        <v>0</v>
      </c>
      <c r="O23" s="7">
        <f>IF(COUNTIF('Iteration 3 - FBF'!A:A, A23) &gt; 0, 1, 0)</f>
        <v>0</v>
      </c>
      <c r="P23" s="7">
        <f>IF(COUNTIF('Iteration 3 - FBB'!A:A, A23) &gt; 0, 1, 0)</f>
        <v>0</v>
      </c>
      <c r="Q23" s="7">
        <f>IF(COUNTIF('Iteration 3 - BBB'!A:A, A23) &gt; 0, 1, 0)</f>
        <v>0</v>
      </c>
      <c r="R23" s="7">
        <f>IF(COUNTIF('Iteration 3 - BBF'!A:A, A23) &gt; 0, 1, 0)</f>
        <v>0</v>
      </c>
      <c r="S23" s="7">
        <f>IF(COUNTIF('Iteration 3 - BFF'!A:A, A23) &gt; 0, 1, 0)</f>
        <v>0</v>
      </c>
      <c r="T23" s="7">
        <f>IF(COUNTIF('Iteration 3 - BFB'!A:A, A23) &gt; 0, 1, 0)</f>
        <v>0</v>
      </c>
      <c r="U23" s="7">
        <f>IF(COUNTIF('Iteration 4 - FFBB'!A:A, A23) &gt; 0, 1, 0)</f>
        <v>0</v>
      </c>
      <c r="V23" s="7">
        <f>IF(COUNTIF('Iteration 4 - FFBF'!A:A, A23) &gt; 0, 1, 0)</f>
        <v>0</v>
      </c>
      <c r="W23" s="7">
        <f>IF(COUNTIF('Iteration 4 - FBBB'!A:A, A23) &gt; 0, 1, 0)</f>
        <v>0</v>
      </c>
      <c r="X23" s="7">
        <f>IF(COUNTIF('Iteration 4 - FBBF'!A:A, A23) &gt; 0, 1, 0)</f>
        <v>0</v>
      </c>
      <c r="Y23" s="7">
        <f>IF(COUNTIF('Iteration 4 - BBFB'!A:A, A23) &gt; 0, 1, 0)</f>
        <v>0</v>
      </c>
      <c r="Z23" s="7">
        <f>IF(COUNTIF('Iteration 4 - BBFF'!A:A, A23) &gt; 0, 1, 0)</f>
        <v>0</v>
      </c>
      <c r="AA23" s="7">
        <f>IF(COUNTIF('Iteration 5 - FFBBB'!A:A, A23) &gt; 0, 1, 0)</f>
        <v>0</v>
      </c>
      <c r="AB23" s="7"/>
      <c r="AC23" s="7"/>
      <c r="AD23" s="7"/>
      <c r="AE23" s="7"/>
      <c r="AF23" s="7">
        <v>1</v>
      </c>
    </row>
    <row r="24" spans="1:32" x14ac:dyDescent="0.25">
      <c r="A24" s="7" t="s">
        <v>14038</v>
      </c>
      <c r="B24" s="7" t="s">
        <v>14039</v>
      </c>
      <c r="C24" s="7">
        <v>2023</v>
      </c>
      <c r="D24" s="7" t="s">
        <v>95</v>
      </c>
      <c r="E24" s="7">
        <f t="shared" si="0"/>
        <v>0</v>
      </c>
      <c r="F24" s="7">
        <f>IF(COUNTIF('Start Set'!A:A, A24) &gt; 0, 1, 0)</f>
        <v>0</v>
      </c>
      <c r="G24" s="7">
        <f>IF(COUNTIF('Iteration 1 - Forward'!A:A, A24) &gt; 0, 1, 0)</f>
        <v>0</v>
      </c>
      <c r="H24" s="7">
        <f>IF(COUNTIF('Iteration 1 - Backward'!A:A, A24) &gt; 0, 1, 0)</f>
        <v>0</v>
      </c>
      <c r="I24" s="7">
        <f>IF(COUNTIF('Iteration 2 - Forward-Forward'!A:A, A24) &gt; 0, 1, 0)</f>
        <v>0</v>
      </c>
      <c r="J24" s="7">
        <f>IF(COUNTIF('Iteration 2 - Forward-Backward'!A:A, A24) &gt; 0, 1, 0)</f>
        <v>0</v>
      </c>
      <c r="K24" s="7">
        <f>IF(COUNTIF('Iteration 2 - Backward-Backward'!A:A, A24) &gt; 0, 1, 0)</f>
        <v>0</v>
      </c>
      <c r="L24" s="7">
        <f>IF(COUNTIF('Iteration 2 - Backward-Forward'!A:A, A24) &gt; 0, 1, 0)</f>
        <v>0</v>
      </c>
      <c r="M24" s="7">
        <f>IF(COUNTIF('Iteration 3 - FFF'!A:A, A24) &gt; 0, 1, 0)</f>
        <v>0</v>
      </c>
      <c r="N24" s="7">
        <f>IF(COUNTIF('Iteration 3 - FFB'!A:A, A24) &gt; 0, 1, 0)</f>
        <v>0</v>
      </c>
      <c r="O24" s="7">
        <f>IF(COUNTIF('Iteration 3 - FBF'!A:A, A24) &gt; 0, 1, 0)</f>
        <v>0</v>
      </c>
      <c r="P24" s="7">
        <f>IF(COUNTIF('Iteration 3 - FBB'!A:A, A24) &gt; 0, 1, 0)</f>
        <v>0</v>
      </c>
      <c r="Q24" s="7">
        <f>IF(COUNTIF('Iteration 3 - BBB'!A:A, A24) &gt; 0, 1, 0)</f>
        <v>0</v>
      </c>
      <c r="R24" s="7">
        <f>IF(COUNTIF('Iteration 3 - BBF'!A:A, A24) &gt; 0, 1, 0)</f>
        <v>0</v>
      </c>
      <c r="S24" s="7">
        <f>IF(COUNTIF('Iteration 3 - BFF'!A:A, A24) &gt; 0, 1, 0)</f>
        <v>0</v>
      </c>
      <c r="T24" s="7">
        <f>IF(COUNTIF('Iteration 3 - BFB'!A:A, A24) &gt; 0, 1, 0)</f>
        <v>0</v>
      </c>
      <c r="U24" s="7">
        <f>IF(COUNTIF('Iteration 4 - FFBB'!A:A, A24) &gt; 0, 1, 0)</f>
        <v>0</v>
      </c>
      <c r="V24" s="7">
        <f>IF(COUNTIF('Iteration 4 - FFBF'!A:A, A24) &gt; 0, 1, 0)</f>
        <v>0</v>
      </c>
      <c r="W24" s="7">
        <f>IF(COUNTIF('Iteration 4 - FBBB'!A:A, A24) &gt; 0, 1, 0)</f>
        <v>0</v>
      </c>
      <c r="X24" s="7">
        <f>IF(COUNTIF('Iteration 4 - FBBF'!A:A, A24) &gt; 0, 1, 0)</f>
        <v>0</v>
      </c>
      <c r="Y24" s="7">
        <f>IF(COUNTIF('Iteration 4 - BBFB'!A:A, A24) &gt; 0, 1, 0)</f>
        <v>0</v>
      </c>
      <c r="Z24" s="7">
        <f>IF(COUNTIF('Iteration 4 - BBFF'!A:A, A24) &gt; 0, 1, 0)</f>
        <v>0</v>
      </c>
      <c r="AA24" s="7">
        <f>IF(COUNTIF('Iteration 5 - FFBBB'!A:A, A24) &gt; 0, 1, 0)</f>
        <v>0</v>
      </c>
      <c r="AB24" s="7"/>
      <c r="AC24" s="7"/>
      <c r="AD24" s="7"/>
      <c r="AE24" s="7"/>
      <c r="AF24" s="7">
        <v>1</v>
      </c>
    </row>
    <row r="25" spans="1:32" x14ac:dyDescent="0.25">
      <c r="A25" s="7" t="s">
        <v>14040</v>
      </c>
      <c r="B25" s="7" t="s">
        <v>14041</v>
      </c>
      <c r="C25" s="7">
        <v>2022</v>
      </c>
      <c r="D25" s="7" t="s">
        <v>9164</v>
      </c>
      <c r="E25" s="7">
        <f t="shared" si="0"/>
        <v>0</v>
      </c>
      <c r="F25" s="7">
        <f>IF(COUNTIF('Start Set'!A:A, A25) &gt; 0, 1, 0)</f>
        <v>0</v>
      </c>
      <c r="G25" s="7">
        <f>IF(COUNTIF('Iteration 1 - Forward'!A:A, A25) &gt; 0, 1, 0)</f>
        <v>0</v>
      </c>
      <c r="H25" s="7">
        <f>IF(COUNTIF('Iteration 1 - Backward'!A:A, A25) &gt; 0, 1, 0)</f>
        <v>0</v>
      </c>
      <c r="I25" s="7">
        <f>IF(COUNTIF('Iteration 2 - Forward-Forward'!A:A, A25) &gt; 0, 1, 0)</f>
        <v>0</v>
      </c>
      <c r="J25" s="7">
        <f>IF(COUNTIF('Iteration 2 - Forward-Backward'!A:A, A25) &gt; 0, 1, 0)</f>
        <v>0</v>
      </c>
      <c r="K25" s="7">
        <f>IF(COUNTIF('Iteration 2 - Backward-Backward'!A:A, A25) &gt; 0, 1, 0)</f>
        <v>0</v>
      </c>
      <c r="L25" s="7">
        <f>IF(COUNTIF('Iteration 2 - Backward-Forward'!A:A, A25) &gt; 0, 1, 0)</f>
        <v>0</v>
      </c>
      <c r="M25" s="7">
        <f>IF(COUNTIF('Iteration 3 - FFF'!A:A, A25) &gt; 0, 1, 0)</f>
        <v>0</v>
      </c>
      <c r="N25" s="7">
        <f>IF(COUNTIF('Iteration 3 - FFB'!A:A, A25) &gt; 0, 1, 0)</f>
        <v>0</v>
      </c>
      <c r="O25" s="7">
        <f>IF(COUNTIF('Iteration 3 - FBF'!A:A, A25) &gt; 0, 1, 0)</f>
        <v>0</v>
      </c>
      <c r="P25" s="7">
        <f>IF(COUNTIF('Iteration 3 - FBB'!A:A, A25) &gt; 0, 1, 0)</f>
        <v>0</v>
      </c>
      <c r="Q25" s="7">
        <f>IF(COUNTIF('Iteration 3 - BBB'!A:A, A25) &gt; 0, 1, 0)</f>
        <v>0</v>
      </c>
      <c r="R25" s="7">
        <f>IF(COUNTIF('Iteration 3 - BBF'!A:A, A25) &gt; 0, 1, 0)</f>
        <v>0</v>
      </c>
      <c r="S25" s="7">
        <f>IF(COUNTIF('Iteration 3 - BFF'!A:A, A25) &gt; 0, 1, 0)</f>
        <v>0</v>
      </c>
      <c r="T25" s="7">
        <f>IF(COUNTIF('Iteration 3 - BFB'!A:A, A25) &gt; 0, 1, 0)</f>
        <v>0</v>
      </c>
      <c r="U25" s="7">
        <f>IF(COUNTIF('Iteration 4 - FFBB'!A:A, A25) &gt; 0, 1, 0)</f>
        <v>0</v>
      </c>
      <c r="V25" s="7">
        <f>IF(COUNTIF('Iteration 4 - FFBF'!A:A, A25) &gt; 0, 1, 0)</f>
        <v>0</v>
      </c>
      <c r="W25" s="7">
        <f>IF(COUNTIF('Iteration 4 - FBBB'!A:A, A25) &gt; 0, 1, 0)</f>
        <v>0</v>
      </c>
      <c r="X25" s="7">
        <f>IF(COUNTIF('Iteration 4 - FBBF'!A:A, A25) &gt; 0, 1, 0)</f>
        <v>0</v>
      </c>
      <c r="Y25" s="7">
        <f>IF(COUNTIF('Iteration 4 - BBFB'!A:A, A25) &gt; 0, 1, 0)</f>
        <v>0</v>
      </c>
      <c r="Z25" s="7">
        <f>IF(COUNTIF('Iteration 4 - BBFF'!A:A, A25) &gt; 0, 1, 0)</f>
        <v>0</v>
      </c>
      <c r="AA25" s="7">
        <f>IF(COUNTIF('Iteration 5 - FFBBB'!A:A, A25) &gt; 0, 1, 0)</f>
        <v>0</v>
      </c>
      <c r="AB25" s="7"/>
      <c r="AC25" s="7"/>
      <c r="AD25" s="7"/>
      <c r="AE25" s="7"/>
      <c r="AF25" s="7">
        <v>1</v>
      </c>
    </row>
    <row r="26" spans="1:32" x14ac:dyDescent="0.25">
      <c r="A26" s="7" t="s">
        <v>14042</v>
      </c>
      <c r="B26" s="7" t="s">
        <v>14043</v>
      </c>
      <c r="C26" s="7">
        <v>2022</v>
      </c>
      <c r="D26" s="7" t="s">
        <v>402</v>
      </c>
      <c r="E26" s="7">
        <f t="shared" si="0"/>
        <v>0</v>
      </c>
      <c r="F26" s="7">
        <f>IF(COUNTIF('Start Set'!A:A, A26) &gt; 0, 1, 0)</f>
        <v>0</v>
      </c>
      <c r="G26" s="7">
        <f>IF(COUNTIF('Iteration 1 - Forward'!A:A, A26) &gt; 0, 1, 0)</f>
        <v>0</v>
      </c>
      <c r="H26" s="7">
        <f>IF(COUNTIF('Iteration 1 - Backward'!A:A, A26) &gt; 0, 1, 0)</f>
        <v>0</v>
      </c>
      <c r="I26" s="7">
        <f>IF(COUNTIF('Iteration 2 - Forward-Forward'!A:A, A26) &gt; 0, 1, 0)</f>
        <v>0</v>
      </c>
      <c r="J26" s="7">
        <f>IF(COUNTIF('Iteration 2 - Forward-Backward'!A:A, A26) &gt; 0, 1, 0)</f>
        <v>0</v>
      </c>
      <c r="K26" s="7">
        <f>IF(COUNTIF('Iteration 2 - Backward-Backward'!A:A, A26) &gt; 0, 1, 0)</f>
        <v>0</v>
      </c>
      <c r="L26" s="7">
        <f>IF(COUNTIF('Iteration 2 - Backward-Forward'!A:A, A26) &gt; 0, 1, 0)</f>
        <v>0</v>
      </c>
      <c r="M26" s="7">
        <f>IF(COUNTIF('Iteration 3 - FFF'!A:A, A26) &gt; 0, 1, 0)</f>
        <v>0</v>
      </c>
      <c r="N26" s="7">
        <f>IF(COUNTIF('Iteration 3 - FFB'!A:A, A26) &gt; 0, 1, 0)</f>
        <v>0</v>
      </c>
      <c r="O26" s="7">
        <f>IF(COUNTIF('Iteration 3 - FBF'!A:A, A26) &gt; 0, 1, 0)</f>
        <v>0</v>
      </c>
      <c r="P26" s="7">
        <f>IF(COUNTIF('Iteration 3 - FBB'!A:A, A26) &gt; 0, 1, 0)</f>
        <v>0</v>
      </c>
      <c r="Q26" s="7">
        <f>IF(COUNTIF('Iteration 3 - BBB'!A:A, A26) &gt; 0, 1, 0)</f>
        <v>0</v>
      </c>
      <c r="R26" s="7">
        <f>IF(COUNTIF('Iteration 3 - BBF'!A:A, A26) &gt; 0, 1, 0)</f>
        <v>0</v>
      </c>
      <c r="S26" s="7">
        <f>IF(COUNTIF('Iteration 3 - BFF'!A:A, A26) &gt; 0, 1, 0)</f>
        <v>0</v>
      </c>
      <c r="T26" s="7">
        <f>IF(COUNTIF('Iteration 3 - BFB'!A:A, A26) &gt; 0, 1, 0)</f>
        <v>0</v>
      </c>
      <c r="U26" s="7">
        <f>IF(COUNTIF('Iteration 4 - FFBB'!A:A, A26) &gt; 0, 1, 0)</f>
        <v>0</v>
      </c>
      <c r="V26" s="7">
        <f>IF(COUNTIF('Iteration 4 - FFBF'!A:A, A26) &gt; 0, 1, 0)</f>
        <v>0</v>
      </c>
      <c r="W26" s="7">
        <f>IF(COUNTIF('Iteration 4 - FBBB'!A:A, A26) &gt; 0, 1, 0)</f>
        <v>0</v>
      </c>
      <c r="X26" s="7">
        <f>IF(COUNTIF('Iteration 4 - FBBF'!A:A, A26) &gt; 0, 1, 0)</f>
        <v>0</v>
      </c>
      <c r="Y26" s="7">
        <f>IF(COUNTIF('Iteration 4 - BBFB'!A:A, A26) &gt; 0, 1, 0)</f>
        <v>0</v>
      </c>
      <c r="Z26" s="7">
        <f>IF(COUNTIF('Iteration 4 - BBFF'!A:A, A26) &gt; 0, 1, 0)</f>
        <v>0</v>
      </c>
      <c r="AA26" s="7">
        <f>IF(COUNTIF('Iteration 5 - FFBBB'!A:A, A26) &gt; 0, 1, 0)</f>
        <v>0</v>
      </c>
      <c r="AB26" s="7"/>
      <c r="AC26" s="7"/>
      <c r="AD26" s="7"/>
      <c r="AE26" s="7"/>
      <c r="AF26" s="7">
        <v>1</v>
      </c>
    </row>
    <row r="27" spans="1:32" x14ac:dyDescent="0.25">
      <c r="A27" s="7" t="s">
        <v>14044</v>
      </c>
      <c r="B27" s="7" t="s">
        <v>14045</v>
      </c>
      <c r="C27" s="7">
        <v>2023</v>
      </c>
      <c r="D27" s="7" t="s">
        <v>6100</v>
      </c>
      <c r="E27" s="7">
        <f t="shared" si="0"/>
        <v>0</v>
      </c>
      <c r="F27" s="7">
        <f>IF(COUNTIF('Start Set'!A:A, A27) &gt; 0, 1, 0)</f>
        <v>0</v>
      </c>
      <c r="G27" s="7">
        <f>IF(COUNTIF('Iteration 1 - Forward'!A:A, A27) &gt; 0, 1, 0)</f>
        <v>0</v>
      </c>
      <c r="H27" s="7">
        <f>IF(COUNTIF('Iteration 1 - Backward'!A:A, A27) &gt; 0, 1, 0)</f>
        <v>0</v>
      </c>
      <c r="I27" s="7">
        <f>IF(COUNTIF('Iteration 2 - Forward-Forward'!A:A, A27) &gt; 0, 1, 0)</f>
        <v>0</v>
      </c>
      <c r="J27" s="7">
        <f>IF(COUNTIF('Iteration 2 - Forward-Backward'!A:A, A27) &gt; 0, 1, 0)</f>
        <v>0</v>
      </c>
      <c r="K27" s="7">
        <f>IF(COUNTIF('Iteration 2 - Backward-Backward'!A:A, A27) &gt; 0, 1, 0)</f>
        <v>0</v>
      </c>
      <c r="L27" s="7">
        <f>IF(COUNTIF('Iteration 2 - Backward-Forward'!A:A, A27) &gt; 0, 1, 0)</f>
        <v>0</v>
      </c>
      <c r="M27" s="7">
        <f>IF(COUNTIF('Iteration 3 - FFF'!A:A, A27) &gt; 0, 1, 0)</f>
        <v>0</v>
      </c>
      <c r="N27" s="7">
        <f>IF(COUNTIF('Iteration 3 - FFB'!A:A, A27) &gt; 0, 1, 0)</f>
        <v>0</v>
      </c>
      <c r="O27" s="7">
        <f>IF(COUNTIF('Iteration 3 - FBF'!A:A, A27) &gt; 0, 1, 0)</f>
        <v>0</v>
      </c>
      <c r="P27" s="7">
        <f>IF(COUNTIF('Iteration 3 - FBB'!A:A, A27) &gt; 0, 1, 0)</f>
        <v>0</v>
      </c>
      <c r="Q27" s="7">
        <f>IF(COUNTIF('Iteration 3 - BBB'!A:A, A27) &gt; 0, 1, 0)</f>
        <v>0</v>
      </c>
      <c r="R27" s="7">
        <f>IF(COUNTIF('Iteration 3 - BBF'!A:A, A27) &gt; 0, 1, 0)</f>
        <v>0</v>
      </c>
      <c r="S27" s="7">
        <f>IF(COUNTIF('Iteration 3 - BFF'!A:A, A27) &gt; 0, 1, 0)</f>
        <v>0</v>
      </c>
      <c r="T27" s="7">
        <f>IF(COUNTIF('Iteration 3 - BFB'!A:A, A27) &gt; 0, 1, 0)</f>
        <v>0</v>
      </c>
      <c r="U27" s="7">
        <f>IF(COUNTIF('Iteration 4 - FFBB'!A:A, A27) &gt; 0, 1, 0)</f>
        <v>0</v>
      </c>
      <c r="V27" s="7">
        <f>IF(COUNTIF('Iteration 4 - FFBF'!A:A, A27) &gt; 0, 1, 0)</f>
        <v>0</v>
      </c>
      <c r="W27" s="7">
        <f>IF(COUNTIF('Iteration 4 - FBBB'!A:A, A27) &gt; 0, 1, 0)</f>
        <v>0</v>
      </c>
      <c r="X27" s="7">
        <f>IF(COUNTIF('Iteration 4 - FBBF'!A:A, A27) &gt; 0, 1, 0)</f>
        <v>0</v>
      </c>
      <c r="Y27" s="7">
        <f>IF(COUNTIF('Iteration 4 - BBFB'!A:A, A27) &gt; 0, 1, 0)</f>
        <v>0</v>
      </c>
      <c r="Z27" s="7">
        <f>IF(COUNTIF('Iteration 4 - BBFF'!A:A, A27) &gt; 0, 1, 0)</f>
        <v>0</v>
      </c>
      <c r="AA27" s="7">
        <f>IF(COUNTIF('Iteration 5 - FFBBB'!A:A, A27) &gt; 0, 1, 0)</f>
        <v>0</v>
      </c>
      <c r="AB27" s="7"/>
      <c r="AC27" s="7"/>
      <c r="AD27" s="7"/>
      <c r="AE27" s="7"/>
      <c r="AF27" s="7">
        <v>1</v>
      </c>
    </row>
    <row r="28" spans="1:32" x14ac:dyDescent="0.25">
      <c r="A28" s="7" t="s">
        <v>14046</v>
      </c>
      <c r="B28" s="7" t="s">
        <v>14047</v>
      </c>
      <c r="C28" s="7">
        <v>2023</v>
      </c>
      <c r="D28" s="7" t="s">
        <v>14048</v>
      </c>
      <c r="E28" s="7">
        <f t="shared" si="0"/>
        <v>0</v>
      </c>
      <c r="F28" s="7">
        <f>IF(COUNTIF('Start Set'!A:A, A28) &gt; 0, 1, 0)</f>
        <v>0</v>
      </c>
      <c r="G28" s="7">
        <f>IF(COUNTIF('Iteration 1 - Forward'!A:A, A28) &gt; 0, 1, 0)</f>
        <v>0</v>
      </c>
      <c r="H28" s="7">
        <f>IF(COUNTIF('Iteration 1 - Backward'!A:A, A28) &gt; 0, 1, 0)</f>
        <v>0</v>
      </c>
      <c r="I28" s="7">
        <f>IF(COUNTIF('Iteration 2 - Forward-Forward'!A:A, A28) &gt; 0, 1, 0)</f>
        <v>0</v>
      </c>
      <c r="J28" s="7">
        <f>IF(COUNTIF('Iteration 2 - Forward-Backward'!A:A, A28) &gt; 0, 1, 0)</f>
        <v>0</v>
      </c>
      <c r="K28" s="7">
        <f>IF(COUNTIF('Iteration 2 - Backward-Backward'!A:A, A28) &gt; 0, 1, 0)</f>
        <v>0</v>
      </c>
      <c r="L28" s="7">
        <f>IF(COUNTIF('Iteration 2 - Backward-Forward'!A:A, A28) &gt; 0, 1, 0)</f>
        <v>0</v>
      </c>
      <c r="M28" s="7">
        <f>IF(COUNTIF('Iteration 3 - FFF'!A:A, A28) &gt; 0, 1, 0)</f>
        <v>0</v>
      </c>
      <c r="N28" s="7">
        <f>IF(COUNTIF('Iteration 3 - FFB'!A:A, A28) &gt; 0, 1, 0)</f>
        <v>0</v>
      </c>
      <c r="O28" s="7">
        <f>IF(COUNTIF('Iteration 3 - FBF'!A:A, A28) &gt; 0, 1, 0)</f>
        <v>0</v>
      </c>
      <c r="P28" s="7">
        <f>IF(COUNTIF('Iteration 3 - FBB'!A:A, A28) &gt; 0, 1, 0)</f>
        <v>0</v>
      </c>
      <c r="Q28" s="7">
        <f>IF(COUNTIF('Iteration 3 - BBB'!A:A, A28) &gt; 0, 1, 0)</f>
        <v>0</v>
      </c>
      <c r="R28" s="7">
        <f>IF(COUNTIF('Iteration 3 - BBF'!A:A, A28) &gt; 0, 1, 0)</f>
        <v>0</v>
      </c>
      <c r="S28" s="7">
        <f>IF(COUNTIF('Iteration 3 - BFF'!A:A, A28) &gt; 0, 1, 0)</f>
        <v>0</v>
      </c>
      <c r="T28" s="7">
        <f>IF(COUNTIF('Iteration 3 - BFB'!A:A, A28) &gt; 0, 1, 0)</f>
        <v>0</v>
      </c>
      <c r="U28" s="7">
        <f>IF(COUNTIF('Iteration 4 - FFBB'!A:A, A28) &gt; 0, 1, 0)</f>
        <v>0</v>
      </c>
      <c r="V28" s="7">
        <f>IF(COUNTIF('Iteration 4 - FFBF'!A:A, A28) &gt; 0, 1, 0)</f>
        <v>0</v>
      </c>
      <c r="W28" s="7">
        <f>IF(COUNTIF('Iteration 4 - FBBB'!A:A, A28) &gt; 0, 1, 0)</f>
        <v>0</v>
      </c>
      <c r="X28" s="7">
        <f>IF(COUNTIF('Iteration 4 - FBBF'!A:A, A28) &gt; 0, 1, 0)</f>
        <v>0</v>
      </c>
      <c r="Y28" s="7">
        <f>IF(COUNTIF('Iteration 4 - BBFB'!A:A, A28) &gt; 0, 1, 0)</f>
        <v>0</v>
      </c>
      <c r="Z28" s="7">
        <f>IF(COUNTIF('Iteration 4 - BBFF'!A:A, A28) &gt; 0, 1, 0)</f>
        <v>0</v>
      </c>
      <c r="AA28" s="7">
        <f>IF(COUNTIF('Iteration 5 - FFBBB'!A:A, A28) &gt; 0, 1, 0)</f>
        <v>0</v>
      </c>
      <c r="AB28" s="7"/>
      <c r="AC28" s="7"/>
      <c r="AD28" s="7"/>
      <c r="AE28" s="7"/>
      <c r="AF28" s="7">
        <v>1</v>
      </c>
    </row>
    <row r="29" spans="1:32" x14ac:dyDescent="0.25">
      <c r="A29" s="7" t="s">
        <v>14052</v>
      </c>
      <c r="B29" s="7" t="s">
        <v>14053</v>
      </c>
      <c r="C29" s="7">
        <v>2021</v>
      </c>
      <c r="D29" s="7" t="s">
        <v>122</v>
      </c>
      <c r="E29" s="7">
        <f t="shared" si="0"/>
        <v>0</v>
      </c>
      <c r="F29" s="7">
        <f>IF(COUNTIF('Start Set'!A:A, A29) &gt; 0, 1, 0)</f>
        <v>0</v>
      </c>
      <c r="G29" s="7">
        <f>IF(COUNTIF('Iteration 1 - Forward'!A:A, A29) &gt; 0, 1, 0)</f>
        <v>0</v>
      </c>
      <c r="H29" s="7">
        <f>IF(COUNTIF('Iteration 1 - Backward'!A:A, A29) &gt; 0, 1, 0)</f>
        <v>0</v>
      </c>
      <c r="I29" s="7">
        <f>IF(COUNTIF('Iteration 2 - Forward-Forward'!A:A, A29) &gt; 0, 1, 0)</f>
        <v>0</v>
      </c>
      <c r="J29" s="7">
        <f>IF(COUNTIF('Iteration 2 - Forward-Backward'!A:A, A29) &gt; 0, 1, 0)</f>
        <v>0</v>
      </c>
      <c r="K29" s="7">
        <f>IF(COUNTIF('Iteration 2 - Backward-Backward'!A:A, A29) &gt; 0, 1, 0)</f>
        <v>0</v>
      </c>
      <c r="L29" s="7">
        <f>IF(COUNTIF('Iteration 2 - Backward-Forward'!A:A, A29) &gt; 0, 1, 0)</f>
        <v>0</v>
      </c>
      <c r="M29" s="7">
        <f>IF(COUNTIF('Iteration 3 - FFF'!A:A, A29) &gt; 0, 1, 0)</f>
        <v>0</v>
      </c>
      <c r="N29" s="7">
        <f>IF(COUNTIF('Iteration 3 - FFB'!A:A, A29) &gt; 0, 1, 0)</f>
        <v>0</v>
      </c>
      <c r="O29" s="7">
        <f>IF(COUNTIF('Iteration 3 - FBF'!A:A, A29) &gt; 0, 1, 0)</f>
        <v>0</v>
      </c>
      <c r="P29" s="7">
        <f>IF(COUNTIF('Iteration 3 - FBB'!A:A, A29) &gt; 0, 1, 0)</f>
        <v>0</v>
      </c>
      <c r="Q29" s="7">
        <f>IF(COUNTIF('Iteration 3 - BBB'!A:A, A29) &gt; 0, 1, 0)</f>
        <v>0</v>
      </c>
      <c r="R29" s="7">
        <f>IF(COUNTIF('Iteration 3 - BBF'!A:A, A29) &gt; 0, 1, 0)</f>
        <v>0</v>
      </c>
      <c r="S29" s="7">
        <f>IF(COUNTIF('Iteration 3 - BFF'!A:A, A29) &gt; 0, 1, 0)</f>
        <v>0</v>
      </c>
      <c r="T29" s="7">
        <f>IF(COUNTIF('Iteration 3 - BFB'!A:A, A29) &gt; 0, 1, 0)</f>
        <v>0</v>
      </c>
      <c r="U29" s="7">
        <f>IF(COUNTIF('Iteration 4 - FFBB'!A:A, A29) &gt; 0, 1, 0)</f>
        <v>0</v>
      </c>
      <c r="V29" s="7">
        <f>IF(COUNTIF('Iteration 4 - FFBF'!A:A, A29) &gt; 0, 1, 0)</f>
        <v>0</v>
      </c>
      <c r="W29" s="7">
        <f>IF(COUNTIF('Iteration 4 - FBBB'!A:A, A29) &gt; 0, 1, 0)</f>
        <v>0</v>
      </c>
      <c r="X29" s="7">
        <f>IF(COUNTIF('Iteration 4 - FBBF'!A:A, A29) &gt; 0, 1, 0)</f>
        <v>0</v>
      </c>
      <c r="Y29" s="7">
        <f>IF(COUNTIF('Iteration 4 - BBFB'!A:A, A29) &gt; 0, 1, 0)</f>
        <v>0</v>
      </c>
      <c r="Z29" s="7">
        <f>IF(COUNTIF('Iteration 4 - BBFF'!A:A, A29) &gt; 0, 1, 0)</f>
        <v>0</v>
      </c>
      <c r="AA29" s="7">
        <f>IF(COUNTIF('Iteration 5 - FFBBB'!A:A, A29) &gt; 0, 1, 0)</f>
        <v>0</v>
      </c>
      <c r="AB29" s="7"/>
      <c r="AC29" s="7"/>
      <c r="AD29" s="7"/>
      <c r="AE29" s="7"/>
      <c r="AF29" s="7">
        <v>1</v>
      </c>
    </row>
    <row r="30" spans="1:32" x14ac:dyDescent="0.25">
      <c r="A30" s="7" t="s">
        <v>14054</v>
      </c>
      <c r="B30" s="7" t="s">
        <v>14055</v>
      </c>
      <c r="C30" s="7">
        <v>2025</v>
      </c>
      <c r="D30" s="7" t="s">
        <v>122</v>
      </c>
      <c r="E30" s="7">
        <f t="shared" si="0"/>
        <v>0</v>
      </c>
      <c r="F30" s="7">
        <f>IF(COUNTIF('Start Set'!A:A, A30) &gt; 0, 1, 0)</f>
        <v>0</v>
      </c>
      <c r="G30" s="7">
        <f>IF(COUNTIF('Iteration 1 - Forward'!A:A, A30) &gt; 0, 1, 0)</f>
        <v>0</v>
      </c>
      <c r="H30" s="7">
        <f>IF(COUNTIF('Iteration 1 - Backward'!A:A, A30) &gt; 0, 1, 0)</f>
        <v>0</v>
      </c>
      <c r="I30" s="7">
        <f>IF(COUNTIF('Iteration 2 - Forward-Forward'!A:A, A30) &gt; 0, 1, 0)</f>
        <v>0</v>
      </c>
      <c r="J30" s="7">
        <f>IF(COUNTIF('Iteration 2 - Forward-Backward'!A:A, A30) &gt; 0, 1, 0)</f>
        <v>0</v>
      </c>
      <c r="K30" s="7">
        <f>IF(COUNTIF('Iteration 2 - Backward-Backward'!A:A, A30) &gt; 0, 1, 0)</f>
        <v>0</v>
      </c>
      <c r="L30" s="7">
        <f>IF(COUNTIF('Iteration 2 - Backward-Forward'!A:A, A30) &gt; 0, 1, 0)</f>
        <v>0</v>
      </c>
      <c r="M30" s="7">
        <f>IF(COUNTIF('Iteration 3 - FFF'!A:A, A30) &gt; 0, 1, 0)</f>
        <v>0</v>
      </c>
      <c r="N30" s="7">
        <f>IF(COUNTIF('Iteration 3 - FFB'!A:A, A30) &gt; 0, 1, 0)</f>
        <v>0</v>
      </c>
      <c r="O30" s="7">
        <f>IF(COUNTIF('Iteration 3 - FBF'!A:A, A30) &gt; 0, 1, 0)</f>
        <v>0</v>
      </c>
      <c r="P30" s="7">
        <f>IF(COUNTIF('Iteration 3 - FBB'!A:A, A30) &gt; 0, 1, 0)</f>
        <v>0</v>
      </c>
      <c r="Q30" s="7">
        <f>IF(COUNTIF('Iteration 3 - BBB'!A:A, A30) &gt; 0, 1, 0)</f>
        <v>0</v>
      </c>
      <c r="R30" s="7">
        <f>IF(COUNTIF('Iteration 3 - BBF'!A:A, A30) &gt; 0, 1, 0)</f>
        <v>0</v>
      </c>
      <c r="S30" s="7">
        <f>IF(COUNTIF('Iteration 3 - BFF'!A:A, A30) &gt; 0, 1, 0)</f>
        <v>0</v>
      </c>
      <c r="T30" s="7">
        <f>IF(COUNTIF('Iteration 3 - BFB'!A:A, A30) &gt; 0, 1, 0)</f>
        <v>0</v>
      </c>
      <c r="U30" s="7">
        <f>IF(COUNTIF('Iteration 4 - FFBB'!A:A, A30) &gt; 0, 1, 0)</f>
        <v>0</v>
      </c>
      <c r="V30" s="7">
        <f>IF(COUNTIF('Iteration 4 - FFBF'!A:A, A30) &gt; 0, 1, 0)</f>
        <v>0</v>
      </c>
      <c r="W30" s="7">
        <f>IF(COUNTIF('Iteration 4 - FBBB'!A:A, A30) &gt; 0, 1, 0)</f>
        <v>0</v>
      </c>
      <c r="X30" s="7">
        <f>IF(COUNTIF('Iteration 4 - FBBF'!A:A, A30) &gt; 0, 1, 0)</f>
        <v>0</v>
      </c>
      <c r="Y30" s="7">
        <f>IF(COUNTIF('Iteration 4 - BBFB'!A:A, A30) &gt; 0, 1, 0)</f>
        <v>0</v>
      </c>
      <c r="Z30" s="7">
        <f>IF(COUNTIF('Iteration 4 - BBFF'!A:A, A30) &gt; 0, 1, 0)</f>
        <v>0</v>
      </c>
      <c r="AA30" s="7">
        <f>IF(COUNTIF('Iteration 5 - FFBBB'!A:A, A30) &gt; 0, 1, 0)</f>
        <v>0</v>
      </c>
      <c r="AB30" s="7"/>
      <c r="AC30" s="7"/>
      <c r="AD30" s="7"/>
      <c r="AE30" s="7"/>
      <c r="AF30" s="7">
        <v>1</v>
      </c>
    </row>
    <row r="31" spans="1:32" x14ac:dyDescent="0.25">
      <c r="A31" s="7" t="s">
        <v>14058</v>
      </c>
      <c r="B31" s="7" t="s">
        <v>14059</v>
      </c>
      <c r="C31" s="7">
        <v>2022</v>
      </c>
      <c r="D31" s="7" t="s">
        <v>9164</v>
      </c>
      <c r="E31" s="7">
        <v>0</v>
      </c>
      <c r="F31" s="7">
        <f>IF(COUNTIF('Start Set'!A:A, A31) &gt; 0, 1, 0)</f>
        <v>0</v>
      </c>
      <c r="G31" s="7">
        <f>IF(COUNTIF('Iteration 1 - Forward'!A:A, A31) &gt; 0, 1, 0)</f>
        <v>0</v>
      </c>
      <c r="H31" s="7">
        <f>IF(COUNTIF('Iteration 1 - Backward'!A:A, A31) &gt; 0, 1, 0)</f>
        <v>0</v>
      </c>
      <c r="I31" s="7">
        <f>IF(COUNTIF('Iteration 2 - Forward-Forward'!A:A, A31) &gt; 0, 1, 0)</f>
        <v>0</v>
      </c>
      <c r="J31" s="7">
        <f>IF(COUNTIF('Iteration 2 - Forward-Backward'!A:A, A31) &gt; 0, 1, 0)</f>
        <v>0</v>
      </c>
      <c r="K31" s="7">
        <f>IF(COUNTIF('Iteration 2 - Backward-Backward'!A:A, A31) &gt; 0, 1, 0)</f>
        <v>0</v>
      </c>
      <c r="L31" s="7">
        <f>IF(COUNTIF('Iteration 2 - Backward-Forward'!A:A, A31) &gt; 0, 1, 0)</f>
        <v>0</v>
      </c>
      <c r="M31" s="7">
        <f>IF(COUNTIF('Iteration 3 - FFF'!A:A, A31) &gt; 0, 1, 0)</f>
        <v>0</v>
      </c>
      <c r="N31" s="7">
        <f>IF(COUNTIF('Iteration 3 - FFB'!A:A, A31) &gt; 0, 1, 0)</f>
        <v>0</v>
      </c>
      <c r="O31" s="7">
        <f>IF(COUNTIF('Iteration 3 - FBF'!A:A, A31) &gt; 0, 1, 0)</f>
        <v>0</v>
      </c>
      <c r="P31" s="7">
        <f>IF(COUNTIF('Iteration 3 - FBB'!A:A, A31) &gt; 0, 1, 0)</f>
        <v>0</v>
      </c>
      <c r="Q31" s="7">
        <f>IF(COUNTIF('Iteration 3 - BBB'!A:A, A31) &gt; 0, 1, 0)</f>
        <v>0</v>
      </c>
      <c r="R31" s="7">
        <f>IF(COUNTIF('Iteration 3 - BBF'!A:A, A31) &gt; 0, 1, 0)</f>
        <v>0</v>
      </c>
      <c r="S31" s="7">
        <f>IF(COUNTIF('Iteration 3 - BFF'!A:A, A31) &gt; 0, 1, 0)</f>
        <v>0</v>
      </c>
      <c r="T31" s="7">
        <f>IF(COUNTIF('Iteration 3 - BFB'!A:A, A31) &gt; 0, 1, 0)</f>
        <v>0</v>
      </c>
      <c r="U31" s="7">
        <f>IF(COUNTIF('Iteration 4 - FFBB'!A:A, A31) &gt; 0, 1, 0)</f>
        <v>0</v>
      </c>
      <c r="V31" s="7">
        <f>IF(COUNTIF('Iteration 4 - FFBF'!A:A, A31) &gt; 0, 1, 0)</f>
        <v>0</v>
      </c>
      <c r="W31" s="7">
        <f>IF(COUNTIF('Iteration 4 - FBBB'!A:A, A31) &gt; 0, 1, 0)</f>
        <v>0</v>
      </c>
      <c r="X31" s="7">
        <f>IF(COUNTIF('Iteration 4 - FBBF'!A:A, A31) &gt; 0, 1, 0)</f>
        <v>0</v>
      </c>
      <c r="Y31" s="7">
        <f>IF(COUNTIF('Iteration 4 - BBFB'!A:A, A31) &gt; 0, 1, 0)</f>
        <v>0</v>
      </c>
      <c r="Z31" s="7">
        <f>IF(COUNTIF('Iteration 4 - BBFF'!A:A, A31) &gt; 0, 1, 0)</f>
        <v>0</v>
      </c>
      <c r="AA31" s="7">
        <f>IF(COUNTIF('Iteration 5 - FFBBB'!A:A, A31) &gt; 0, 1, 0)</f>
        <v>0</v>
      </c>
      <c r="AB31" s="7"/>
      <c r="AC31" s="7"/>
      <c r="AD31" s="7"/>
      <c r="AE31" s="7"/>
      <c r="AF31" s="7">
        <v>1</v>
      </c>
    </row>
    <row r="32" spans="1:32" x14ac:dyDescent="0.25">
      <c r="A32" s="7" t="s">
        <v>14060</v>
      </c>
      <c r="B32" s="7" t="s">
        <v>14061</v>
      </c>
      <c r="C32" s="7">
        <v>2025</v>
      </c>
      <c r="D32" s="7" t="s">
        <v>160</v>
      </c>
      <c r="E32" s="7">
        <f t="shared" ref="E32:E69" si="1">--(ROW(A32)&lt;&gt;MATCH(A32,$A:$A,0))</f>
        <v>0</v>
      </c>
      <c r="F32" s="7">
        <f>IF(COUNTIF('Start Set'!A:A, A32) &gt; 0, 1, 0)</f>
        <v>0</v>
      </c>
      <c r="G32" s="7">
        <f>IF(COUNTIF('Iteration 1 - Forward'!A:A, A32) &gt; 0, 1, 0)</f>
        <v>0</v>
      </c>
      <c r="H32" s="7">
        <f>IF(COUNTIF('Iteration 1 - Backward'!A:A, A32) &gt; 0, 1, 0)</f>
        <v>0</v>
      </c>
      <c r="I32" s="7">
        <f>IF(COUNTIF('Iteration 2 - Forward-Forward'!A:A, A32) &gt; 0, 1, 0)</f>
        <v>0</v>
      </c>
      <c r="J32" s="7">
        <f>IF(COUNTIF('Iteration 2 - Forward-Backward'!A:A, A32) &gt; 0, 1, 0)</f>
        <v>0</v>
      </c>
      <c r="K32" s="7">
        <f>IF(COUNTIF('Iteration 2 - Backward-Backward'!A:A, A32) &gt; 0, 1, 0)</f>
        <v>0</v>
      </c>
      <c r="L32" s="7">
        <f>IF(COUNTIF('Iteration 2 - Backward-Forward'!A:A, A32) &gt; 0, 1, 0)</f>
        <v>0</v>
      </c>
      <c r="M32" s="7">
        <f>IF(COUNTIF('Iteration 3 - FFF'!A:A, A32) &gt; 0, 1, 0)</f>
        <v>0</v>
      </c>
      <c r="N32" s="7">
        <f>IF(COUNTIF('Iteration 3 - FFB'!A:A, A32) &gt; 0, 1, 0)</f>
        <v>0</v>
      </c>
      <c r="O32" s="7">
        <f>IF(COUNTIF('Iteration 3 - FBF'!A:A, A32) &gt; 0, 1, 0)</f>
        <v>0</v>
      </c>
      <c r="P32" s="7">
        <f>IF(COUNTIF('Iteration 3 - FBB'!A:A, A32) &gt; 0, 1, 0)</f>
        <v>0</v>
      </c>
      <c r="Q32" s="7">
        <f>IF(COUNTIF('Iteration 3 - BBB'!A:A, A32) &gt; 0, 1, 0)</f>
        <v>0</v>
      </c>
      <c r="R32" s="7">
        <f>IF(COUNTIF('Iteration 3 - BBF'!A:A, A32) &gt; 0, 1, 0)</f>
        <v>0</v>
      </c>
      <c r="S32" s="7">
        <f>IF(COUNTIF('Iteration 3 - BFF'!A:A, A32) &gt; 0, 1, 0)</f>
        <v>0</v>
      </c>
      <c r="T32" s="7">
        <f>IF(COUNTIF('Iteration 3 - BFB'!A:A, A32) &gt; 0, 1, 0)</f>
        <v>0</v>
      </c>
      <c r="U32" s="7">
        <f>IF(COUNTIF('Iteration 4 - FFBB'!A:A, A32) &gt; 0, 1, 0)</f>
        <v>0</v>
      </c>
      <c r="V32" s="7">
        <f>IF(COUNTIF('Iteration 4 - FFBF'!A:A, A32) &gt; 0, 1, 0)</f>
        <v>0</v>
      </c>
      <c r="W32" s="7">
        <f>IF(COUNTIF('Iteration 4 - FBBB'!A:A, A32) &gt; 0, 1, 0)</f>
        <v>0</v>
      </c>
      <c r="X32" s="7">
        <f>IF(COUNTIF('Iteration 4 - FBBF'!A:A, A32) &gt; 0, 1, 0)</f>
        <v>0</v>
      </c>
      <c r="Y32" s="7">
        <f>IF(COUNTIF('Iteration 4 - BBFB'!A:A, A32) &gt; 0, 1, 0)</f>
        <v>0</v>
      </c>
      <c r="Z32" s="7">
        <f>IF(COUNTIF('Iteration 4 - BBFF'!A:A, A32) &gt; 0, 1, 0)</f>
        <v>0</v>
      </c>
      <c r="AA32" s="7">
        <f>IF(COUNTIF('Iteration 5 - FFBBB'!A:A, A32) &gt; 0, 1, 0)</f>
        <v>0</v>
      </c>
      <c r="AB32" s="7"/>
      <c r="AC32" s="7"/>
      <c r="AD32" s="7"/>
      <c r="AE32" s="7"/>
      <c r="AF32" s="7">
        <v>1</v>
      </c>
    </row>
    <row r="33" spans="1:32" x14ac:dyDescent="0.25">
      <c r="A33" s="7" t="s">
        <v>14065</v>
      </c>
      <c r="B33" s="7" t="s">
        <v>14066</v>
      </c>
      <c r="C33" s="7">
        <v>2023</v>
      </c>
      <c r="D33" s="7" t="s">
        <v>7239</v>
      </c>
      <c r="E33" s="7">
        <f t="shared" si="1"/>
        <v>0</v>
      </c>
      <c r="F33" s="7">
        <f>IF(COUNTIF('Start Set'!A:A, A33) &gt; 0, 1, 0)</f>
        <v>0</v>
      </c>
      <c r="G33" s="7">
        <f>IF(COUNTIF('Iteration 1 - Forward'!A:A, A33) &gt; 0, 1, 0)</f>
        <v>0</v>
      </c>
      <c r="H33" s="7">
        <f>IF(COUNTIF('Iteration 1 - Backward'!A:A, A33) &gt; 0, 1, 0)</f>
        <v>0</v>
      </c>
      <c r="I33" s="7">
        <f>IF(COUNTIF('Iteration 2 - Forward-Forward'!A:A, A33) &gt; 0, 1, 0)</f>
        <v>0</v>
      </c>
      <c r="J33" s="7">
        <f>IF(COUNTIF('Iteration 2 - Forward-Backward'!A:A, A33) &gt; 0, 1, 0)</f>
        <v>0</v>
      </c>
      <c r="K33" s="7">
        <f>IF(COUNTIF('Iteration 2 - Backward-Backward'!A:A, A33) &gt; 0, 1, 0)</f>
        <v>0</v>
      </c>
      <c r="L33" s="7">
        <f>IF(COUNTIF('Iteration 2 - Backward-Forward'!A:A, A33) &gt; 0, 1, 0)</f>
        <v>0</v>
      </c>
      <c r="M33" s="7">
        <f>IF(COUNTIF('Iteration 3 - FFF'!A:A, A33) &gt; 0, 1, 0)</f>
        <v>0</v>
      </c>
      <c r="N33" s="7">
        <f>IF(COUNTIF('Iteration 3 - FFB'!A:A, A33) &gt; 0, 1, 0)</f>
        <v>0</v>
      </c>
      <c r="O33" s="7">
        <f>IF(COUNTIF('Iteration 3 - FBF'!A:A, A33) &gt; 0, 1, 0)</f>
        <v>0</v>
      </c>
      <c r="P33" s="7">
        <f>IF(COUNTIF('Iteration 3 - FBB'!A:A, A33) &gt; 0, 1, 0)</f>
        <v>0</v>
      </c>
      <c r="Q33" s="7">
        <f>IF(COUNTIF('Iteration 3 - BBB'!A:A, A33) &gt; 0, 1, 0)</f>
        <v>0</v>
      </c>
      <c r="R33" s="7">
        <f>IF(COUNTIF('Iteration 3 - BBF'!A:A, A33) &gt; 0, 1, 0)</f>
        <v>0</v>
      </c>
      <c r="S33" s="7">
        <f>IF(COUNTIF('Iteration 3 - BFF'!A:A, A33) &gt; 0, 1, 0)</f>
        <v>0</v>
      </c>
      <c r="T33" s="7">
        <f>IF(COUNTIF('Iteration 3 - BFB'!A:A, A33) &gt; 0, 1, 0)</f>
        <v>0</v>
      </c>
      <c r="U33" s="7">
        <f>IF(COUNTIF('Iteration 4 - FFBB'!A:A, A33) &gt; 0, 1, 0)</f>
        <v>0</v>
      </c>
      <c r="V33" s="7">
        <f>IF(COUNTIF('Iteration 4 - FFBF'!A:A, A33) &gt; 0, 1, 0)</f>
        <v>0</v>
      </c>
      <c r="W33" s="7">
        <f>IF(COUNTIF('Iteration 4 - FBBB'!A:A, A33) &gt; 0, 1, 0)</f>
        <v>0</v>
      </c>
      <c r="X33" s="7">
        <f>IF(COUNTIF('Iteration 4 - FBBF'!A:A, A33) &gt; 0, 1, 0)</f>
        <v>0</v>
      </c>
      <c r="Y33" s="7">
        <f>IF(COUNTIF('Iteration 4 - BBFB'!A:A, A33) &gt; 0, 1, 0)</f>
        <v>0</v>
      </c>
      <c r="Z33" s="7">
        <f>IF(COUNTIF('Iteration 4 - BBFF'!A:A, A33) &gt; 0, 1, 0)</f>
        <v>0</v>
      </c>
      <c r="AA33" s="7">
        <f>IF(COUNTIF('Iteration 5 - FFBBB'!A:A, A33) &gt; 0, 1, 0)</f>
        <v>0</v>
      </c>
      <c r="AB33" s="7"/>
      <c r="AC33" s="7"/>
      <c r="AD33" s="7"/>
      <c r="AE33" s="7"/>
      <c r="AF33" s="7">
        <v>1</v>
      </c>
    </row>
    <row r="34" spans="1:32" x14ac:dyDescent="0.25">
      <c r="A34" s="7" t="s">
        <v>14067</v>
      </c>
      <c r="B34" s="7" t="s">
        <v>14068</v>
      </c>
      <c r="C34" s="7">
        <v>2023</v>
      </c>
      <c r="D34" s="7" t="s">
        <v>9164</v>
      </c>
      <c r="E34" s="7">
        <f t="shared" si="1"/>
        <v>0</v>
      </c>
      <c r="F34" s="7">
        <f>IF(COUNTIF('Start Set'!A:A, A34) &gt; 0, 1, 0)</f>
        <v>0</v>
      </c>
      <c r="G34" s="7">
        <f>IF(COUNTIF('Iteration 1 - Forward'!A:A, A34) &gt; 0, 1, 0)</f>
        <v>0</v>
      </c>
      <c r="H34" s="7">
        <f>IF(COUNTIF('Iteration 1 - Backward'!A:A, A34) &gt; 0, 1, 0)</f>
        <v>0</v>
      </c>
      <c r="I34" s="7">
        <f>IF(COUNTIF('Iteration 2 - Forward-Forward'!A:A, A34) &gt; 0, 1, 0)</f>
        <v>0</v>
      </c>
      <c r="J34" s="7">
        <f>IF(COUNTIF('Iteration 2 - Forward-Backward'!A:A, A34) &gt; 0, 1, 0)</f>
        <v>0</v>
      </c>
      <c r="K34" s="7">
        <f>IF(COUNTIF('Iteration 2 - Backward-Backward'!A:A, A34) &gt; 0, 1, 0)</f>
        <v>0</v>
      </c>
      <c r="L34" s="7">
        <f>IF(COUNTIF('Iteration 2 - Backward-Forward'!A:A, A34) &gt; 0, 1, 0)</f>
        <v>0</v>
      </c>
      <c r="M34" s="7">
        <f>IF(COUNTIF('Iteration 3 - FFF'!A:A, A34) &gt; 0, 1, 0)</f>
        <v>0</v>
      </c>
      <c r="N34" s="7">
        <f>IF(COUNTIF('Iteration 3 - FFB'!A:A, A34) &gt; 0, 1, 0)</f>
        <v>0</v>
      </c>
      <c r="O34" s="7">
        <f>IF(COUNTIF('Iteration 3 - FBF'!A:A, A34) &gt; 0, 1, 0)</f>
        <v>0</v>
      </c>
      <c r="P34" s="7">
        <f>IF(COUNTIF('Iteration 3 - FBB'!A:A, A34) &gt; 0, 1, 0)</f>
        <v>0</v>
      </c>
      <c r="Q34" s="7">
        <f>IF(COUNTIF('Iteration 3 - BBB'!A:A, A34) &gt; 0, 1, 0)</f>
        <v>0</v>
      </c>
      <c r="R34" s="7">
        <f>IF(COUNTIF('Iteration 3 - BBF'!A:A, A34) &gt; 0, 1, 0)</f>
        <v>0</v>
      </c>
      <c r="S34" s="7">
        <f>IF(COUNTIF('Iteration 3 - BFF'!A:A, A34) &gt; 0, 1, 0)</f>
        <v>0</v>
      </c>
      <c r="T34" s="7">
        <f>IF(COUNTIF('Iteration 3 - BFB'!A:A, A34) &gt; 0, 1, 0)</f>
        <v>0</v>
      </c>
      <c r="U34" s="7">
        <f>IF(COUNTIF('Iteration 4 - FFBB'!A:A, A34) &gt; 0, 1, 0)</f>
        <v>0</v>
      </c>
      <c r="V34" s="7">
        <f>IF(COUNTIF('Iteration 4 - FFBF'!A:A, A34) &gt; 0, 1, 0)</f>
        <v>0</v>
      </c>
      <c r="W34" s="7">
        <f>IF(COUNTIF('Iteration 4 - FBBB'!A:A, A34) &gt; 0, 1, 0)</f>
        <v>0</v>
      </c>
      <c r="X34" s="7">
        <f>IF(COUNTIF('Iteration 4 - FBBF'!A:A, A34) &gt; 0, 1, 0)</f>
        <v>0</v>
      </c>
      <c r="Y34" s="7">
        <f>IF(COUNTIF('Iteration 4 - BBFB'!A:A, A34) &gt; 0, 1, 0)</f>
        <v>0</v>
      </c>
      <c r="Z34" s="7">
        <f>IF(COUNTIF('Iteration 4 - BBFF'!A:A, A34) &gt; 0, 1, 0)</f>
        <v>0</v>
      </c>
      <c r="AA34" s="7">
        <f>IF(COUNTIF('Iteration 5 - FFBBB'!A:A, A34) &gt; 0, 1, 0)</f>
        <v>0</v>
      </c>
      <c r="AB34" s="7"/>
      <c r="AC34" s="7"/>
      <c r="AD34" s="7"/>
      <c r="AE34" s="7"/>
      <c r="AF34" s="7">
        <v>1</v>
      </c>
    </row>
    <row r="35" spans="1:32" x14ac:dyDescent="0.25">
      <c r="A35" s="7" t="s">
        <v>14069</v>
      </c>
      <c r="B35" s="7" t="s">
        <v>14070</v>
      </c>
      <c r="C35" s="7">
        <v>2024</v>
      </c>
      <c r="D35" s="7" t="s">
        <v>14071</v>
      </c>
      <c r="E35" s="7">
        <f t="shared" si="1"/>
        <v>0</v>
      </c>
      <c r="F35" s="7">
        <f>IF(COUNTIF('Start Set'!A:A, A35) &gt; 0, 1, 0)</f>
        <v>0</v>
      </c>
      <c r="G35" s="7">
        <f>IF(COUNTIF('Iteration 1 - Forward'!A:A, A35) &gt; 0, 1, 0)</f>
        <v>0</v>
      </c>
      <c r="H35" s="7">
        <f>IF(COUNTIF('Iteration 1 - Backward'!A:A, A35) &gt; 0, 1, 0)</f>
        <v>0</v>
      </c>
      <c r="I35" s="7">
        <f>IF(COUNTIF('Iteration 2 - Forward-Forward'!A:A, A35) &gt; 0, 1, 0)</f>
        <v>0</v>
      </c>
      <c r="J35" s="7">
        <f>IF(COUNTIF('Iteration 2 - Forward-Backward'!A:A, A35) &gt; 0, 1, 0)</f>
        <v>0</v>
      </c>
      <c r="K35" s="7">
        <f>IF(COUNTIF('Iteration 2 - Backward-Backward'!A:A, A35) &gt; 0, 1, 0)</f>
        <v>0</v>
      </c>
      <c r="L35" s="7">
        <f>IF(COUNTIF('Iteration 2 - Backward-Forward'!A:A, A35) &gt; 0, 1, 0)</f>
        <v>0</v>
      </c>
      <c r="M35" s="7">
        <f>IF(COUNTIF('Iteration 3 - FFF'!A:A, A35) &gt; 0, 1, 0)</f>
        <v>0</v>
      </c>
      <c r="N35" s="7">
        <f>IF(COUNTIF('Iteration 3 - FFB'!A:A, A35) &gt; 0, 1, 0)</f>
        <v>0</v>
      </c>
      <c r="O35" s="7">
        <f>IF(COUNTIF('Iteration 3 - FBF'!A:A, A35) &gt; 0, 1, 0)</f>
        <v>0</v>
      </c>
      <c r="P35" s="7">
        <f>IF(COUNTIF('Iteration 3 - FBB'!A:A, A35) &gt; 0, 1, 0)</f>
        <v>0</v>
      </c>
      <c r="Q35" s="7">
        <f>IF(COUNTIF('Iteration 3 - BBB'!A:A, A35) &gt; 0, 1, 0)</f>
        <v>0</v>
      </c>
      <c r="R35" s="7">
        <f>IF(COUNTIF('Iteration 3 - BBF'!A:A, A35) &gt; 0, 1, 0)</f>
        <v>0</v>
      </c>
      <c r="S35" s="7">
        <f>IF(COUNTIF('Iteration 3 - BFF'!A:A, A35) &gt; 0, 1, 0)</f>
        <v>0</v>
      </c>
      <c r="T35" s="7">
        <f>IF(COUNTIF('Iteration 3 - BFB'!A:A, A35) &gt; 0, 1, 0)</f>
        <v>0</v>
      </c>
      <c r="U35" s="7">
        <f>IF(COUNTIF('Iteration 4 - FFBB'!A:A, A35) &gt; 0, 1, 0)</f>
        <v>0</v>
      </c>
      <c r="V35" s="7">
        <f>IF(COUNTIF('Iteration 4 - FFBF'!A:A, A35) &gt; 0, 1, 0)</f>
        <v>0</v>
      </c>
      <c r="W35" s="7">
        <f>IF(COUNTIF('Iteration 4 - FBBB'!A:A, A35) &gt; 0, 1, 0)</f>
        <v>0</v>
      </c>
      <c r="X35" s="7">
        <f>IF(COUNTIF('Iteration 4 - FBBF'!A:A, A35) &gt; 0, 1, 0)</f>
        <v>0</v>
      </c>
      <c r="Y35" s="7">
        <f>IF(COUNTIF('Iteration 4 - BBFB'!A:A, A35) &gt; 0, 1, 0)</f>
        <v>0</v>
      </c>
      <c r="Z35" s="7">
        <f>IF(COUNTIF('Iteration 4 - BBFF'!A:A, A35) &gt; 0, 1, 0)</f>
        <v>0</v>
      </c>
      <c r="AA35" s="7">
        <f>IF(COUNTIF('Iteration 5 - FFBBB'!A:A, A35) &gt; 0, 1, 0)</f>
        <v>0</v>
      </c>
      <c r="AB35" s="7"/>
      <c r="AC35" s="7"/>
      <c r="AD35" s="7"/>
      <c r="AE35" s="7"/>
      <c r="AF35" s="7">
        <v>1</v>
      </c>
    </row>
    <row r="36" spans="1:32" x14ac:dyDescent="0.25">
      <c r="A36" s="7" t="s">
        <v>14079</v>
      </c>
      <c r="B36" s="7" t="s">
        <v>14080</v>
      </c>
      <c r="C36" s="7">
        <v>2023</v>
      </c>
      <c r="D36" s="7" t="s">
        <v>14081</v>
      </c>
      <c r="E36" s="7">
        <f t="shared" si="1"/>
        <v>0</v>
      </c>
      <c r="F36" s="7">
        <f>IF(COUNTIF('Start Set'!A:A, A36) &gt; 0, 1, 0)</f>
        <v>0</v>
      </c>
      <c r="G36" s="7">
        <f>IF(COUNTIF('Iteration 1 - Forward'!A:A, A36) &gt; 0, 1, 0)</f>
        <v>0</v>
      </c>
      <c r="H36" s="7">
        <f>IF(COUNTIF('Iteration 1 - Backward'!A:A, A36) &gt; 0, 1, 0)</f>
        <v>0</v>
      </c>
      <c r="I36" s="7">
        <f>IF(COUNTIF('Iteration 2 - Forward-Forward'!A:A, A36) &gt; 0, 1, 0)</f>
        <v>0</v>
      </c>
      <c r="J36" s="7">
        <f>IF(COUNTIF('Iteration 2 - Forward-Backward'!A:A, A36) &gt; 0, 1, 0)</f>
        <v>0</v>
      </c>
      <c r="K36" s="7">
        <f>IF(COUNTIF('Iteration 2 - Backward-Backward'!A:A, A36) &gt; 0, 1, 0)</f>
        <v>0</v>
      </c>
      <c r="L36" s="7">
        <f>IF(COUNTIF('Iteration 2 - Backward-Forward'!A:A, A36) &gt; 0, 1, 0)</f>
        <v>0</v>
      </c>
      <c r="M36" s="7">
        <f>IF(COUNTIF('Iteration 3 - FFF'!A:A, A36) &gt; 0, 1, 0)</f>
        <v>0</v>
      </c>
      <c r="N36" s="7">
        <f>IF(COUNTIF('Iteration 3 - FFB'!A:A, A36) &gt; 0, 1, 0)</f>
        <v>0</v>
      </c>
      <c r="O36" s="7">
        <f>IF(COUNTIF('Iteration 3 - FBF'!A:A, A36) &gt; 0, 1, 0)</f>
        <v>0</v>
      </c>
      <c r="P36" s="7">
        <f>IF(COUNTIF('Iteration 3 - FBB'!A:A, A36) &gt; 0, 1, 0)</f>
        <v>0</v>
      </c>
      <c r="Q36" s="7">
        <f>IF(COUNTIF('Iteration 3 - BBB'!A:A, A36) &gt; 0, 1, 0)</f>
        <v>0</v>
      </c>
      <c r="R36" s="7">
        <f>IF(COUNTIF('Iteration 3 - BBF'!A:A, A36) &gt; 0, 1, 0)</f>
        <v>0</v>
      </c>
      <c r="S36" s="7">
        <f>IF(COUNTIF('Iteration 3 - BFF'!A:A, A36) &gt; 0, 1, 0)</f>
        <v>0</v>
      </c>
      <c r="T36" s="7">
        <f>IF(COUNTIF('Iteration 3 - BFB'!A:A, A36) &gt; 0, 1, 0)</f>
        <v>0</v>
      </c>
      <c r="U36" s="7">
        <f>IF(COUNTIF('Iteration 4 - FFBB'!A:A, A36) &gt; 0, 1, 0)</f>
        <v>0</v>
      </c>
      <c r="V36" s="7">
        <f>IF(COUNTIF('Iteration 4 - FFBF'!A:A, A36) &gt; 0, 1, 0)</f>
        <v>0</v>
      </c>
      <c r="W36" s="7">
        <f>IF(COUNTIF('Iteration 4 - FBBB'!A:A, A36) &gt; 0, 1, 0)</f>
        <v>0</v>
      </c>
      <c r="X36" s="7">
        <f>IF(COUNTIF('Iteration 4 - FBBF'!A:A, A36) &gt; 0, 1, 0)</f>
        <v>0</v>
      </c>
      <c r="Y36" s="7">
        <f>IF(COUNTIF('Iteration 4 - BBFB'!A:A, A36) &gt; 0, 1, 0)</f>
        <v>0</v>
      </c>
      <c r="Z36" s="7">
        <f>IF(COUNTIF('Iteration 4 - BBFF'!A:A, A36) &gt; 0, 1, 0)</f>
        <v>0</v>
      </c>
      <c r="AA36" s="7">
        <f>IF(COUNTIF('Iteration 5 - FFBBB'!A:A, A36) &gt; 0, 1, 0)</f>
        <v>0</v>
      </c>
      <c r="AB36" s="7"/>
      <c r="AC36" s="7">
        <v>1</v>
      </c>
    </row>
    <row r="37" spans="1:32" x14ac:dyDescent="0.25">
      <c r="A37" s="7" t="s">
        <v>14082</v>
      </c>
      <c r="B37" s="7" t="s">
        <v>14083</v>
      </c>
      <c r="C37" s="7">
        <v>2020</v>
      </c>
      <c r="D37" s="7" t="s">
        <v>14084</v>
      </c>
      <c r="E37" s="7">
        <f t="shared" si="1"/>
        <v>0</v>
      </c>
      <c r="F37" s="7">
        <f>IF(COUNTIF('Start Set'!A:A, A37) &gt; 0, 1, 0)</f>
        <v>0</v>
      </c>
      <c r="G37" s="7">
        <f>IF(COUNTIF('Iteration 1 - Forward'!A:A, A37) &gt; 0, 1, 0)</f>
        <v>0</v>
      </c>
      <c r="H37" s="7">
        <f>IF(COUNTIF('Iteration 1 - Backward'!A:A, A37) &gt; 0, 1, 0)</f>
        <v>0</v>
      </c>
      <c r="I37" s="7">
        <f>IF(COUNTIF('Iteration 2 - Forward-Forward'!A:A, A37) &gt; 0, 1, 0)</f>
        <v>0</v>
      </c>
      <c r="J37" s="7">
        <f>IF(COUNTIF('Iteration 2 - Forward-Backward'!A:A, A37) &gt; 0, 1, 0)</f>
        <v>0</v>
      </c>
      <c r="K37" s="7">
        <f>IF(COUNTIF('Iteration 2 - Backward-Backward'!A:A, A37) &gt; 0, 1, 0)</f>
        <v>0</v>
      </c>
      <c r="L37" s="7">
        <f>IF(COUNTIF('Iteration 2 - Backward-Forward'!A:A, A37) &gt; 0, 1, 0)</f>
        <v>0</v>
      </c>
      <c r="M37" s="7">
        <f>IF(COUNTIF('Iteration 3 - FFF'!A:A, A37) &gt; 0, 1, 0)</f>
        <v>0</v>
      </c>
      <c r="N37" s="7">
        <f>IF(COUNTIF('Iteration 3 - FFB'!A:A, A37) &gt; 0, 1, 0)</f>
        <v>0</v>
      </c>
      <c r="O37" s="7">
        <f>IF(COUNTIF('Iteration 3 - FBF'!A:A, A37) &gt; 0, 1, 0)</f>
        <v>0</v>
      </c>
      <c r="P37" s="7">
        <f>IF(COUNTIF('Iteration 3 - FBB'!A:A, A37) &gt; 0, 1, 0)</f>
        <v>0</v>
      </c>
      <c r="Q37" s="7">
        <f>IF(COUNTIF('Iteration 3 - BBB'!A:A, A37) &gt; 0, 1, 0)</f>
        <v>0</v>
      </c>
      <c r="R37" s="7">
        <f>IF(COUNTIF('Iteration 3 - BBF'!A:A, A37) &gt; 0, 1, 0)</f>
        <v>0</v>
      </c>
      <c r="S37" s="7">
        <f>IF(COUNTIF('Iteration 3 - BFF'!A:A, A37) &gt; 0, 1, 0)</f>
        <v>0</v>
      </c>
      <c r="T37" s="7">
        <f>IF(COUNTIF('Iteration 3 - BFB'!A:A, A37) &gt; 0, 1, 0)</f>
        <v>0</v>
      </c>
      <c r="U37" s="7">
        <f>IF(COUNTIF('Iteration 4 - FFBB'!A:A, A37) &gt; 0, 1, 0)</f>
        <v>0</v>
      </c>
      <c r="V37" s="7">
        <f>IF(COUNTIF('Iteration 4 - FFBF'!A:A, A37) &gt; 0, 1, 0)</f>
        <v>0</v>
      </c>
      <c r="W37" s="7">
        <f>IF(COUNTIF('Iteration 4 - FBBB'!A:A, A37) &gt; 0, 1, 0)</f>
        <v>0</v>
      </c>
      <c r="X37" s="7">
        <f>IF(COUNTIF('Iteration 4 - FBBF'!A:A, A37) &gt; 0, 1, 0)</f>
        <v>0</v>
      </c>
      <c r="Y37" s="7">
        <f>IF(COUNTIF('Iteration 4 - BBFB'!A:A, A37) &gt; 0, 1, 0)</f>
        <v>0</v>
      </c>
      <c r="Z37" s="7">
        <f>IF(COUNTIF('Iteration 4 - BBFF'!A:A, A37) &gt; 0, 1, 0)</f>
        <v>0</v>
      </c>
      <c r="AA37" s="7">
        <f>IF(COUNTIF('Iteration 5 - FFBBB'!A:A, A37) &gt; 0, 1, 0)</f>
        <v>0</v>
      </c>
      <c r="AB37" s="7"/>
      <c r="AC37" s="7"/>
      <c r="AD37" s="7"/>
      <c r="AE37" s="7"/>
      <c r="AF37" s="7">
        <v>1</v>
      </c>
    </row>
    <row r="38" spans="1:32" x14ac:dyDescent="0.25">
      <c r="A38" s="7" t="s">
        <v>14088</v>
      </c>
      <c r="B38" s="7" t="s">
        <v>14089</v>
      </c>
      <c r="C38" s="7">
        <v>2024</v>
      </c>
      <c r="D38" s="7" t="s">
        <v>14090</v>
      </c>
      <c r="E38" s="7">
        <f t="shared" si="1"/>
        <v>0</v>
      </c>
      <c r="F38" s="7">
        <f>IF(COUNTIF('Start Set'!A:A, A38) &gt; 0, 1, 0)</f>
        <v>0</v>
      </c>
      <c r="G38" s="7">
        <f>IF(COUNTIF('Iteration 1 - Forward'!A:A, A38) &gt; 0, 1, 0)</f>
        <v>0</v>
      </c>
      <c r="H38" s="7">
        <f>IF(COUNTIF('Iteration 1 - Backward'!A:A, A38) &gt; 0, 1, 0)</f>
        <v>0</v>
      </c>
      <c r="I38" s="7">
        <f>IF(COUNTIF('Iteration 2 - Forward-Forward'!A:A, A38) &gt; 0, 1, 0)</f>
        <v>0</v>
      </c>
      <c r="J38" s="7">
        <f>IF(COUNTIF('Iteration 2 - Forward-Backward'!A:A, A38) &gt; 0, 1, 0)</f>
        <v>0</v>
      </c>
      <c r="K38" s="7">
        <f>IF(COUNTIF('Iteration 2 - Backward-Backward'!A:A, A38) &gt; 0, 1, 0)</f>
        <v>0</v>
      </c>
      <c r="L38" s="7">
        <f>IF(COUNTIF('Iteration 2 - Backward-Forward'!A:A, A38) &gt; 0, 1, 0)</f>
        <v>0</v>
      </c>
      <c r="M38" s="7">
        <f>IF(COUNTIF('Iteration 3 - FFF'!A:A, A38) &gt; 0, 1, 0)</f>
        <v>0</v>
      </c>
      <c r="N38" s="7">
        <f>IF(COUNTIF('Iteration 3 - FFB'!A:A, A38) &gt; 0, 1, 0)</f>
        <v>0</v>
      </c>
      <c r="O38" s="7">
        <f>IF(COUNTIF('Iteration 3 - FBF'!A:A, A38) &gt; 0, 1, 0)</f>
        <v>0</v>
      </c>
      <c r="P38" s="7">
        <f>IF(COUNTIF('Iteration 3 - FBB'!A:A, A38) &gt; 0, 1, 0)</f>
        <v>0</v>
      </c>
      <c r="Q38" s="7">
        <f>IF(COUNTIF('Iteration 3 - BBB'!A:A, A38) &gt; 0, 1, 0)</f>
        <v>0</v>
      </c>
      <c r="R38" s="7">
        <f>IF(COUNTIF('Iteration 3 - BBF'!A:A, A38) &gt; 0, 1, 0)</f>
        <v>0</v>
      </c>
      <c r="S38" s="7">
        <f>IF(COUNTIF('Iteration 3 - BFF'!A:A, A38) &gt; 0, 1, 0)</f>
        <v>0</v>
      </c>
      <c r="T38" s="7">
        <f>IF(COUNTIF('Iteration 3 - BFB'!A:A, A38) &gt; 0, 1, 0)</f>
        <v>0</v>
      </c>
      <c r="U38" s="7">
        <f>IF(COUNTIF('Iteration 4 - FFBB'!A:A, A38) &gt; 0, 1, 0)</f>
        <v>0</v>
      </c>
      <c r="V38" s="7">
        <f>IF(COUNTIF('Iteration 4 - FFBF'!A:A, A38) &gt; 0, 1, 0)</f>
        <v>0</v>
      </c>
      <c r="W38" s="7">
        <f>IF(COUNTIF('Iteration 4 - FBBB'!A:A, A38) &gt; 0, 1, 0)</f>
        <v>0</v>
      </c>
      <c r="X38" s="7">
        <f>IF(COUNTIF('Iteration 4 - FBBF'!A:A, A38) &gt; 0, 1, 0)</f>
        <v>0</v>
      </c>
      <c r="Y38" s="7">
        <f>IF(COUNTIF('Iteration 4 - BBFB'!A:A, A38) &gt; 0, 1, 0)</f>
        <v>0</v>
      </c>
      <c r="Z38" s="7">
        <f>IF(COUNTIF('Iteration 4 - BBFF'!A:A, A38) &gt; 0, 1, 0)</f>
        <v>0</v>
      </c>
      <c r="AA38" s="7">
        <f>IF(COUNTIF('Iteration 5 - FFBBB'!A:A, A38) &gt; 0, 1, 0)</f>
        <v>0</v>
      </c>
      <c r="AB38" s="7"/>
      <c r="AC38" s="7"/>
      <c r="AD38" s="7"/>
      <c r="AE38" s="7"/>
      <c r="AF38" s="7">
        <v>1</v>
      </c>
    </row>
    <row r="39" spans="1:32" x14ac:dyDescent="0.25">
      <c r="A39" s="7" t="s">
        <v>14091</v>
      </c>
      <c r="B39" s="7" t="s">
        <v>14080</v>
      </c>
      <c r="C39" s="7">
        <v>2023</v>
      </c>
      <c r="D39" s="7" t="s">
        <v>393</v>
      </c>
      <c r="E39" s="7">
        <f t="shared" si="1"/>
        <v>0</v>
      </c>
      <c r="F39" s="7">
        <f>IF(COUNTIF('Start Set'!A:A, A39) &gt; 0, 1, 0)</f>
        <v>0</v>
      </c>
      <c r="G39" s="7">
        <f>IF(COUNTIF('Iteration 1 - Forward'!A:A, A39) &gt; 0, 1, 0)</f>
        <v>0</v>
      </c>
      <c r="H39" s="7">
        <f>IF(COUNTIF('Iteration 1 - Backward'!A:A, A39) &gt; 0, 1, 0)</f>
        <v>0</v>
      </c>
      <c r="I39" s="7">
        <f>IF(COUNTIF('Iteration 2 - Forward-Forward'!A:A, A39) &gt; 0, 1, 0)</f>
        <v>0</v>
      </c>
      <c r="J39" s="7">
        <f>IF(COUNTIF('Iteration 2 - Forward-Backward'!A:A, A39) &gt; 0, 1, 0)</f>
        <v>0</v>
      </c>
      <c r="K39" s="7">
        <f>IF(COUNTIF('Iteration 2 - Backward-Backward'!A:A, A39) &gt; 0, 1, 0)</f>
        <v>0</v>
      </c>
      <c r="L39" s="7">
        <f>IF(COUNTIF('Iteration 2 - Backward-Forward'!A:A, A39) &gt; 0, 1, 0)</f>
        <v>0</v>
      </c>
      <c r="M39" s="7">
        <f>IF(COUNTIF('Iteration 3 - FFF'!A:A, A39) &gt; 0, 1, 0)</f>
        <v>0</v>
      </c>
      <c r="N39" s="7">
        <f>IF(COUNTIF('Iteration 3 - FFB'!A:A, A39) &gt; 0, 1, 0)</f>
        <v>0</v>
      </c>
      <c r="O39" s="7">
        <f>IF(COUNTIF('Iteration 3 - FBF'!A:A, A39) &gt; 0, 1, 0)</f>
        <v>0</v>
      </c>
      <c r="P39" s="7">
        <f>IF(COUNTIF('Iteration 3 - FBB'!A:A, A39) &gt; 0, 1, 0)</f>
        <v>0</v>
      </c>
      <c r="Q39" s="7">
        <f>IF(COUNTIF('Iteration 3 - BBB'!A:A, A39) &gt; 0, 1, 0)</f>
        <v>0</v>
      </c>
      <c r="R39" s="7">
        <f>IF(COUNTIF('Iteration 3 - BBF'!A:A, A39) &gt; 0, 1, 0)</f>
        <v>0</v>
      </c>
      <c r="S39" s="7">
        <f>IF(COUNTIF('Iteration 3 - BFF'!A:A, A39) &gt; 0, 1, 0)</f>
        <v>0</v>
      </c>
      <c r="T39" s="7">
        <f>IF(COUNTIF('Iteration 3 - BFB'!A:A, A39) &gt; 0, 1, 0)</f>
        <v>0</v>
      </c>
      <c r="U39" s="7">
        <f>IF(COUNTIF('Iteration 4 - FFBB'!A:A, A39) &gt; 0, 1, 0)</f>
        <v>0</v>
      </c>
      <c r="V39" s="7">
        <f>IF(COUNTIF('Iteration 4 - FFBF'!A:A, A39) &gt; 0, 1, 0)</f>
        <v>0</v>
      </c>
      <c r="W39" s="7">
        <f>IF(COUNTIF('Iteration 4 - FBBB'!A:A, A39) &gt; 0, 1, 0)</f>
        <v>0</v>
      </c>
      <c r="X39" s="7">
        <f>IF(COUNTIF('Iteration 4 - FBBF'!A:A, A39) &gt; 0, 1, 0)</f>
        <v>0</v>
      </c>
      <c r="Y39" s="7">
        <f>IF(COUNTIF('Iteration 4 - BBFB'!A:A, A39) &gt; 0, 1, 0)</f>
        <v>0</v>
      </c>
      <c r="Z39" s="7">
        <f>IF(COUNTIF('Iteration 4 - BBFF'!A:A, A39) &gt; 0, 1, 0)</f>
        <v>0</v>
      </c>
      <c r="AA39" s="7">
        <f>IF(COUNTIF('Iteration 5 - FFBBB'!A:A, A39) &gt; 0, 1, 0)</f>
        <v>0</v>
      </c>
      <c r="AB39" s="7"/>
      <c r="AC39" s="7">
        <v>1</v>
      </c>
    </row>
    <row r="40" spans="1:32" x14ac:dyDescent="0.25">
      <c r="A40" s="7" t="s">
        <v>14092</v>
      </c>
      <c r="B40" s="7" t="s">
        <v>14093</v>
      </c>
      <c r="C40" s="7">
        <v>2020</v>
      </c>
      <c r="D40" s="7" t="s">
        <v>14094</v>
      </c>
      <c r="E40" s="7">
        <f t="shared" si="1"/>
        <v>0</v>
      </c>
      <c r="F40" s="7">
        <f>IF(COUNTIF('Start Set'!A:A, A40) &gt; 0, 1, 0)</f>
        <v>0</v>
      </c>
      <c r="G40" s="7">
        <f>IF(COUNTIF('Iteration 1 - Forward'!A:A, A40) &gt; 0, 1, 0)</f>
        <v>0</v>
      </c>
      <c r="H40" s="7">
        <f>IF(COUNTIF('Iteration 1 - Backward'!A:A, A40) &gt; 0, 1, 0)</f>
        <v>0</v>
      </c>
      <c r="I40" s="7">
        <f>IF(COUNTIF('Iteration 2 - Forward-Forward'!A:A, A40) &gt; 0, 1, 0)</f>
        <v>0</v>
      </c>
      <c r="J40" s="7">
        <f>IF(COUNTIF('Iteration 2 - Forward-Backward'!A:A, A40) &gt; 0, 1, 0)</f>
        <v>0</v>
      </c>
      <c r="K40" s="7">
        <f>IF(COUNTIF('Iteration 2 - Backward-Backward'!A:A, A40) &gt; 0, 1, 0)</f>
        <v>0</v>
      </c>
      <c r="L40" s="7">
        <f>IF(COUNTIF('Iteration 2 - Backward-Forward'!A:A, A40) &gt; 0, 1, 0)</f>
        <v>0</v>
      </c>
      <c r="M40" s="7">
        <f>IF(COUNTIF('Iteration 3 - FFF'!A:A, A40) &gt; 0, 1, 0)</f>
        <v>0</v>
      </c>
      <c r="N40" s="7">
        <f>IF(COUNTIF('Iteration 3 - FFB'!A:A, A40) &gt; 0, 1, 0)</f>
        <v>0</v>
      </c>
      <c r="O40" s="7">
        <f>IF(COUNTIF('Iteration 3 - FBF'!A:A, A40) &gt; 0, 1, 0)</f>
        <v>0</v>
      </c>
      <c r="P40" s="7">
        <f>IF(COUNTIF('Iteration 3 - FBB'!A:A, A40) &gt; 0, 1, 0)</f>
        <v>0</v>
      </c>
      <c r="Q40" s="7">
        <f>IF(COUNTIF('Iteration 3 - BBB'!A:A, A40) &gt; 0, 1, 0)</f>
        <v>0</v>
      </c>
      <c r="R40" s="7">
        <f>IF(COUNTIF('Iteration 3 - BBF'!A:A, A40) &gt; 0, 1, 0)</f>
        <v>0</v>
      </c>
      <c r="S40" s="7">
        <f>IF(COUNTIF('Iteration 3 - BFF'!A:A, A40) &gt; 0, 1, 0)</f>
        <v>0</v>
      </c>
      <c r="T40" s="7">
        <f>IF(COUNTIF('Iteration 3 - BFB'!A:A, A40) &gt; 0, 1, 0)</f>
        <v>0</v>
      </c>
      <c r="U40" s="7">
        <f>IF(COUNTIF('Iteration 4 - FFBB'!A:A, A40) &gt; 0, 1, 0)</f>
        <v>0</v>
      </c>
      <c r="V40" s="7">
        <f>IF(COUNTIF('Iteration 4 - FFBF'!A:A, A40) &gt; 0, 1, 0)</f>
        <v>0</v>
      </c>
      <c r="W40" s="7">
        <f>IF(COUNTIF('Iteration 4 - FBBB'!A:A, A40) &gt; 0, 1, 0)</f>
        <v>0</v>
      </c>
      <c r="X40" s="7">
        <f>IF(COUNTIF('Iteration 4 - FBBF'!A:A, A40) &gt; 0, 1, 0)</f>
        <v>0</v>
      </c>
      <c r="Y40" s="7">
        <f>IF(COUNTIF('Iteration 4 - BBFB'!A:A, A40) &gt; 0, 1, 0)</f>
        <v>0</v>
      </c>
      <c r="Z40" s="7">
        <f>IF(COUNTIF('Iteration 4 - BBFF'!A:A, A40) &gt; 0, 1, 0)</f>
        <v>0</v>
      </c>
      <c r="AA40" s="7">
        <f>IF(COUNTIF('Iteration 5 - FFBBB'!A:A, A40) &gt; 0, 1, 0)</f>
        <v>0</v>
      </c>
      <c r="AB40" s="7"/>
      <c r="AC40" s="7"/>
      <c r="AD40" s="7"/>
      <c r="AE40" s="7"/>
      <c r="AF40" s="7">
        <v>1</v>
      </c>
    </row>
    <row r="41" spans="1:32" x14ac:dyDescent="0.25">
      <c r="A41" s="7" t="s">
        <v>14097</v>
      </c>
      <c r="B41" s="7" t="s">
        <v>14045</v>
      </c>
      <c r="C41" s="7">
        <v>2024</v>
      </c>
      <c r="D41" s="7" t="s">
        <v>14098</v>
      </c>
      <c r="E41" s="7">
        <f t="shared" si="1"/>
        <v>0</v>
      </c>
      <c r="F41" s="7">
        <f>IF(COUNTIF('Start Set'!A:A, A41) &gt; 0, 1, 0)</f>
        <v>0</v>
      </c>
      <c r="G41" s="7">
        <f>IF(COUNTIF('Iteration 1 - Forward'!A:A, A41) &gt; 0, 1, 0)</f>
        <v>0</v>
      </c>
      <c r="H41" s="7">
        <f>IF(COUNTIF('Iteration 1 - Backward'!A:A, A41) &gt; 0, 1, 0)</f>
        <v>0</v>
      </c>
      <c r="I41" s="7">
        <f>IF(COUNTIF('Iteration 2 - Forward-Forward'!A:A, A41) &gt; 0, 1, 0)</f>
        <v>0</v>
      </c>
      <c r="J41" s="7">
        <f>IF(COUNTIF('Iteration 2 - Forward-Backward'!A:A, A41) &gt; 0, 1, 0)</f>
        <v>0</v>
      </c>
      <c r="K41" s="7">
        <f>IF(COUNTIF('Iteration 2 - Backward-Backward'!A:A, A41) &gt; 0, 1, 0)</f>
        <v>0</v>
      </c>
      <c r="L41" s="7">
        <f>IF(COUNTIF('Iteration 2 - Backward-Forward'!A:A, A41) &gt; 0, 1, 0)</f>
        <v>0</v>
      </c>
      <c r="M41" s="7">
        <f>IF(COUNTIF('Iteration 3 - FFF'!A:A, A41) &gt; 0, 1, 0)</f>
        <v>0</v>
      </c>
      <c r="N41" s="7">
        <f>IF(COUNTIF('Iteration 3 - FFB'!A:A, A41) &gt; 0, 1, 0)</f>
        <v>0</v>
      </c>
      <c r="O41" s="7">
        <f>IF(COUNTIF('Iteration 3 - FBF'!A:A, A41) &gt; 0, 1, 0)</f>
        <v>0</v>
      </c>
      <c r="P41" s="7">
        <f>IF(COUNTIF('Iteration 3 - FBB'!A:A, A41) &gt; 0, 1, 0)</f>
        <v>0</v>
      </c>
      <c r="Q41" s="7">
        <f>IF(COUNTIF('Iteration 3 - BBB'!A:A, A41) &gt; 0, 1, 0)</f>
        <v>0</v>
      </c>
      <c r="R41" s="7">
        <f>IF(COUNTIF('Iteration 3 - BBF'!A:A, A41) &gt; 0, 1, 0)</f>
        <v>0</v>
      </c>
      <c r="S41" s="7">
        <f>IF(COUNTIF('Iteration 3 - BFF'!A:A, A41) &gt; 0, 1, 0)</f>
        <v>0</v>
      </c>
      <c r="T41" s="7">
        <f>IF(COUNTIF('Iteration 3 - BFB'!A:A, A41) &gt; 0, 1, 0)</f>
        <v>0</v>
      </c>
      <c r="U41" s="7">
        <f>IF(COUNTIF('Iteration 4 - FFBB'!A:A, A41) &gt; 0, 1, 0)</f>
        <v>0</v>
      </c>
      <c r="V41" s="7">
        <f>IF(COUNTIF('Iteration 4 - FFBF'!A:A, A41) &gt; 0, 1, 0)</f>
        <v>0</v>
      </c>
      <c r="W41" s="7">
        <f>IF(COUNTIF('Iteration 4 - FBBB'!A:A, A41) &gt; 0, 1, 0)</f>
        <v>0</v>
      </c>
      <c r="X41" s="7">
        <f>IF(COUNTIF('Iteration 4 - FBBF'!A:A, A41) &gt; 0, 1, 0)</f>
        <v>0</v>
      </c>
      <c r="Y41" s="7">
        <f>IF(COUNTIF('Iteration 4 - BBFB'!A:A, A41) &gt; 0, 1, 0)</f>
        <v>0</v>
      </c>
      <c r="Z41" s="7">
        <f>IF(COUNTIF('Iteration 4 - BBFF'!A:A, A41) &gt; 0, 1, 0)</f>
        <v>0</v>
      </c>
      <c r="AA41" s="7">
        <f>IF(COUNTIF('Iteration 5 - FFBBB'!A:A, A41) &gt; 0, 1, 0)</f>
        <v>0</v>
      </c>
      <c r="AB41" s="7"/>
      <c r="AC41" s="7"/>
      <c r="AD41" s="7"/>
      <c r="AE41" s="7"/>
      <c r="AF41" s="7">
        <v>1</v>
      </c>
    </row>
    <row r="42" spans="1:32" x14ac:dyDescent="0.25">
      <c r="A42" s="7" t="s">
        <v>14099</v>
      </c>
      <c r="B42" s="7" t="s">
        <v>14100</v>
      </c>
      <c r="C42" s="7">
        <v>2022</v>
      </c>
      <c r="D42" s="7" t="s">
        <v>14101</v>
      </c>
      <c r="E42" s="7">
        <f t="shared" si="1"/>
        <v>0</v>
      </c>
      <c r="F42" s="7">
        <f>IF(COUNTIF('Start Set'!A:A, A42) &gt; 0, 1, 0)</f>
        <v>0</v>
      </c>
      <c r="G42" s="7">
        <f>IF(COUNTIF('Iteration 1 - Forward'!A:A, A42) &gt; 0, 1, 0)</f>
        <v>0</v>
      </c>
      <c r="H42" s="7">
        <f>IF(COUNTIF('Iteration 1 - Backward'!A:A, A42) &gt; 0, 1, 0)</f>
        <v>0</v>
      </c>
      <c r="I42" s="7">
        <f>IF(COUNTIF('Iteration 2 - Forward-Forward'!A:A, A42) &gt; 0, 1, 0)</f>
        <v>0</v>
      </c>
      <c r="J42" s="7">
        <f>IF(COUNTIF('Iteration 2 - Forward-Backward'!A:A, A42) &gt; 0, 1, 0)</f>
        <v>0</v>
      </c>
      <c r="K42" s="7">
        <f>IF(COUNTIF('Iteration 2 - Backward-Backward'!A:A, A42) &gt; 0, 1, 0)</f>
        <v>0</v>
      </c>
      <c r="L42" s="7">
        <f>IF(COUNTIF('Iteration 2 - Backward-Forward'!A:A, A42) &gt; 0, 1, 0)</f>
        <v>0</v>
      </c>
      <c r="M42" s="7">
        <f>IF(COUNTIF('Iteration 3 - FFF'!A:A, A42) &gt; 0, 1, 0)</f>
        <v>0</v>
      </c>
      <c r="N42" s="7">
        <f>IF(COUNTIF('Iteration 3 - FFB'!A:A, A42) &gt; 0, 1, 0)</f>
        <v>0</v>
      </c>
      <c r="O42" s="7">
        <f>IF(COUNTIF('Iteration 3 - FBF'!A:A, A42) &gt; 0, 1, 0)</f>
        <v>0</v>
      </c>
      <c r="P42" s="7">
        <f>IF(COUNTIF('Iteration 3 - FBB'!A:A, A42) &gt; 0, 1, 0)</f>
        <v>0</v>
      </c>
      <c r="Q42" s="7">
        <f>IF(COUNTIF('Iteration 3 - BBB'!A:A, A42) &gt; 0, 1, 0)</f>
        <v>0</v>
      </c>
      <c r="R42" s="7">
        <f>IF(COUNTIF('Iteration 3 - BBF'!A:A, A42) &gt; 0, 1, 0)</f>
        <v>0</v>
      </c>
      <c r="S42" s="7">
        <f>IF(COUNTIF('Iteration 3 - BFF'!A:A, A42) &gt; 0, 1, 0)</f>
        <v>0</v>
      </c>
      <c r="T42" s="7">
        <f>IF(COUNTIF('Iteration 3 - BFB'!A:A, A42) &gt; 0, 1, 0)</f>
        <v>0</v>
      </c>
      <c r="U42" s="7">
        <f>IF(COUNTIF('Iteration 4 - FFBB'!A:A, A42) &gt; 0, 1, 0)</f>
        <v>0</v>
      </c>
      <c r="V42" s="7">
        <f>IF(COUNTIF('Iteration 4 - FFBF'!A:A, A42) &gt; 0, 1, 0)</f>
        <v>0</v>
      </c>
      <c r="W42" s="7">
        <f>IF(COUNTIF('Iteration 4 - FBBB'!A:A, A42) &gt; 0, 1, 0)</f>
        <v>0</v>
      </c>
      <c r="X42" s="7">
        <f>IF(COUNTIF('Iteration 4 - FBBF'!A:A, A42) &gt; 0, 1, 0)</f>
        <v>0</v>
      </c>
      <c r="Y42" s="7">
        <f>IF(COUNTIF('Iteration 4 - BBFB'!A:A, A42) &gt; 0, 1, 0)</f>
        <v>0</v>
      </c>
      <c r="Z42" s="7">
        <f>IF(COUNTIF('Iteration 4 - BBFF'!A:A, A42) &gt; 0, 1, 0)</f>
        <v>0</v>
      </c>
      <c r="AA42" s="7">
        <f>IF(COUNTIF('Iteration 5 - FFBBB'!A:A, A42) &gt; 0, 1, 0)</f>
        <v>0</v>
      </c>
      <c r="AB42" s="7"/>
      <c r="AC42" s="7"/>
      <c r="AD42" s="7"/>
      <c r="AE42" s="7"/>
      <c r="AF42" s="7">
        <v>1</v>
      </c>
    </row>
    <row r="43" spans="1:32" x14ac:dyDescent="0.25">
      <c r="A43" s="7" t="s">
        <v>14104</v>
      </c>
      <c r="B43" s="7" t="s">
        <v>14105</v>
      </c>
      <c r="C43" s="7">
        <v>2025</v>
      </c>
      <c r="D43" s="7" t="s">
        <v>14106</v>
      </c>
      <c r="E43" s="7">
        <f t="shared" si="1"/>
        <v>0</v>
      </c>
      <c r="F43" s="7">
        <f>IF(COUNTIF('Start Set'!A:A, A43) &gt; 0, 1, 0)</f>
        <v>0</v>
      </c>
      <c r="G43" s="7">
        <f>IF(COUNTIF('Iteration 1 - Forward'!A:A, A43) &gt; 0, 1, 0)</f>
        <v>0</v>
      </c>
      <c r="H43" s="7">
        <f>IF(COUNTIF('Iteration 1 - Backward'!A:A, A43) &gt; 0, 1, 0)</f>
        <v>0</v>
      </c>
      <c r="I43" s="7">
        <f>IF(COUNTIF('Iteration 2 - Forward-Forward'!A:A, A43) &gt; 0, 1, 0)</f>
        <v>0</v>
      </c>
      <c r="J43" s="7">
        <f>IF(COUNTIF('Iteration 2 - Forward-Backward'!A:A, A43) &gt; 0, 1, 0)</f>
        <v>0</v>
      </c>
      <c r="K43" s="7">
        <f>IF(COUNTIF('Iteration 2 - Backward-Backward'!A:A, A43) &gt; 0, 1, 0)</f>
        <v>0</v>
      </c>
      <c r="L43" s="7">
        <f>IF(COUNTIF('Iteration 2 - Backward-Forward'!A:A, A43) &gt; 0, 1, 0)</f>
        <v>0</v>
      </c>
      <c r="M43" s="7">
        <f>IF(COUNTIF('Iteration 3 - FFF'!A:A, A43) &gt; 0, 1, 0)</f>
        <v>0</v>
      </c>
      <c r="N43" s="7">
        <f>IF(COUNTIF('Iteration 3 - FFB'!A:A, A43) &gt; 0, 1, 0)</f>
        <v>0</v>
      </c>
      <c r="O43" s="7">
        <f>IF(COUNTIF('Iteration 3 - FBF'!A:A, A43) &gt; 0, 1, 0)</f>
        <v>0</v>
      </c>
      <c r="P43" s="7">
        <f>IF(COUNTIF('Iteration 3 - FBB'!A:A, A43) &gt; 0, 1, 0)</f>
        <v>0</v>
      </c>
      <c r="Q43" s="7">
        <f>IF(COUNTIF('Iteration 3 - BBB'!A:A, A43) &gt; 0, 1, 0)</f>
        <v>0</v>
      </c>
      <c r="R43" s="7">
        <f>IF(COUNTIF('Iteration 3 - BBF'!A:A, A43) &gt; 0, 1, 0)</f>
        <v>0</v>
      </c>
      <c r="S43" s="7">
        <f>IF(COUNTIF('Iteration 3 - BFF'!A:A, A43) &gt; 0, 1, 0)</f>
        <v>0</v>
      </c>
      <c r="T43" s="7">
        <f>IF(COUNTIF('Iteration 3 - BFB'!A:A, A43) &gt; 0, 1, 0)</f>
        <v>0</v>
      </c>
      <c r="U43" s="7">
        <f>IF(COUNTIF('Iteration 4 - FFBB'!A:A, A43) &gt; 0, 1, 0)</f>
        <v>0</v>
      </c>
      <c r="V43" s="7">
        <f>IF(COUNTIF('Iteration 4 - FFBF'!A:A, A43) &gt; 0, 1, 0)</f>
        <v>0</v>
      </c>
      <c r="W43" s="7">
        <f>IF(COUNTIF('Iteration 4 - FBBB'!A:A, A43) &gt; 0, 1, 0)</f>
        <v>0</v>
      </c>
      <c r="X43" s="7">
        <f>IF(COUNTIF('Iteration 4 - FBBF'!A:A, A43) &gt; 0, 1, 0)</f>
        <v>0</v>
      </c>
      <c r="Y43" s="7">
        <f>IF(COUNTIF('Iteration 4 - BBFB'!A:A, A43) &gt; 0, 1, 0)</f>
        <v>0</v>
      </c>
      <c r="Z43" s="7">
        <f>IF(COUNTIF('Iteration 4 - BBFF'!A:A, A43) &gt; 0, 1, 0)</f>
        <v>0</v>
      </c>
      <c r="AA43" s="7">
        <f>IF(COUNTIF('Iteration 5 - FFBBB'!A:A, A43) &gt; 0, 1, 0)</f>
        <v>0</v>
      </c>
      <c r="AB43" s="7"/>
      <c r="AC43" s="7"/>
      <c r="AD43" s="7"/>
      <c r="AE43" s="7"/>
      <c r="AF43" s="7">
        <v>1</v>
      </c>
    </row>
    <row r="44" spans="1:32" x14ac:dyDescent="0.25">
      <c r="A44" s="7" t="s">
        <v>14107</v>
      </c>
      <c r="B44" s="7" t="s">
        <v>14108</v>
      </c>
      <c r="C44" s="7">
        <v>2022</v>
      </c>
      <c r="D44" s="7" t="s">
        <v>14109</v>
      </c>
      <c r="E44" s="7">
        <f t="shared" si="1"/>
        <v>0</v>
      </c>
      <c r="F44" s="7">
        <f>IF(COUNTIF('Start Set'!A:A, A44) &gt; 0, 1, 0)</f>
        <v>0</v>
      </c>
      <c r="G44" s="7">
        <f>IF(COUNTIF('Iteration 1 - Forward'!A:A, A44) &gt; 0, 1, 0)</f>
        <v>0</v>
      </c>
      <c r="H44" s="7">
        <f>IF(COUNTIF('Iteration 1 - Backward'!A:A, A44) &gt; 0, 1, 0)</f>
        <v>0</v>
      </c>
      <c r="I44" s="7">
        <f>IF(COUNTIF('Iteration 2 - Forward-Forward'!A:A, A44) &gt; 0, 1, 0)</f>
        <v>0</v>
      </c>
      <c r="J44" s="7">
        <f>IF(COUNTIF('Iteration 2 - Forward-Backward'!A:A, A44) &gt; 0, 1, 0)</f>
        <v>0</v>
      </c>
      <c r="K44" s="7">
        <f>IF(COUNTIF('Iteration 2 - Backward-Backward'!A:A, A44) &gt; 0, 1, 0)</f>
        <v>0</v>
      </c>
      <c r="L44" s="7">
        <f>IF(COUNTIF('Iteration 2 - Backward-Forward'!A:A, A44) &gt; 0, 1, 0)</f>
        <v>0</v>
      </c>
      <c r="M44" s="7">
        <f>IF(COUNTIF('Iteration 3 - FFF'!A:A, A44) &gt; 0, 1, 0)</f>
        <v>0</v>
      </c>
      <c r="N44" s="7">
        <f>IF(COUNTIF('Iteration 3 - FFB'!A:A, A44) &gt; 0, 1, 0)</f>
        <v>0</v>
      </c>
      <c r="O44" s="7">
        <f>IF(COUNTIF('Iteration 3 - FBF'!A:A, A44) &gt; 0, 1, 0)</f>
        <v>0</v>
      </c>
      <c r="P44" s="7">
        <f>IF(COUNTIF('Iteration 3 - FBB'!A:A, A44) &gt; 0, 1, 0)</f>
        <v>0</v>
      </c>
      <c r="Q44" s="7">
        <f>IF(COUNTIF('Iteration 3 - BBB'!A:A, A44) &gt; 0, 1, 0)</f>
        <v>0</v>
      </c>
      <c r="R44" s="7">
        <f>IF(COUNTIF('Iteration 3 - BBF'!A:A, A44) &gt; 0, 1, 0)</f>
        <v>0</v>
      </c>
      <c r="S44" s="7">
        <f>IF(COUNTIF('Iteration 3 - BFF'!A:A, A44) &gt; 0, 1, 0)</f>
        <v>0</v>
      </c>
      <c r="T44" s="7">
        <f>IF(COUNTIF('Iteration 3 - BFB'!A:A, A44) &gt; 0, 1, 0)</f>
        <v>0</v>
      </c>
      <c r="U44" s="7">
        <f>IF(COUNTIF('Iteration 4 - FFBB'!A:A, A44) &gt; 0, 1, 0)</f>
        <v>0</v>
      </c>
      <c r="V44" s="7">
        <f>IF(COUNTIF('Iteration 4 - FFBF'!A:A, A44) &gt; 0, 1, 0)</f>
        <v>0</v>
      </c>
      <c r="W44" s="7">
        <f>IF(COUNTIF('Iteration 4 - FBBB'!A:A, A44) &gt; 0, 1, 0)</f>
        <v>0</v>
      </c>
      <c r="X44" s="7">
        <f>IF(COUNTIF('Iteration 4 - FBBF'!A:A, A44) &gt; 0, 1, 0)</f>
        <v>0</v>
      </c>
      <c r="Y44" s="7">
        <f>IF(COUNTIF('Iteration 4 - BBFB'!A:A, A44) &gt; 0, 1, 0)</f>
        <v>0</v>
      </c>
      <c r="Z44" s="7">
        <f>IF(COUNTIF('Iteration 4 - BBFF'!A:A, A44) &gt; 0, 1, 0)</f>
        <v>0</v>
      </c>
      <c r="AA44" s="7">
        <f>IF(COUNTIF('Iteration 5 - FFBBB'!A:A, A44) &gt; 0, 1, 0)</f>
        <v>0</v>
      </c>
      <c r="AB44" s="7"/>
      <c r="AC44" s="7"/>
      <c r="AD44" s="7">
        <v>1</v>
      </c>
    </row>
    <row r="45" spans="1:32" x14ac:dyDescent="0.25">
      <c r="A45" s="7" t="s">
        <v>14115</v>
      </c>
      <c r="B45" s="7" t="s">
        <v>14116</v>
      </c>
      <c r="C45" s="7">
        <v>2021</v>
      </c>
      <c r="D45" s="7" t="s">
        <v>14117</v>
      </c>
      <c r="E45" s="7">
        <f t="shared" si="1"/>
        <v>0</v>
      </c>
      <c r="F45" s="7">
        <f>IF(COUNTIF('Start Set'!A:A, A45) &gt; 0, 1, 0)</f>
        <v>0</v>
      </c>
      <c r="G45" s="7">
        <f>IF(COUNTIF('Iteration 1 - Forward'!A:A, A45) &gt; 0, 1, 0)</f>
        <v>0</v>
      </c>
      <c r="H45" s="7">
        <f>IF(COUNTIF('Iteration 1 - Backward'!A:A, A45) &gt; 0, 1, 0)</f>
        <v>0</v>
      </c>
      <c r="I45" s="7">
        <f>IF(COUNTIF('Iteration 2 - Forward-Forward'!A:A, A45) &gt; 0, 1, 0)</f>
        <v>0</v>
      </c>
      <c r="J45" s="7">
        <f>IF(COUNTIF('Iteration 2 - Forward-Backward'!A:A, A45) &gt; 0, 1, 0)</f>
        <v>0</v>
      </c>
      <c r="K45" s="7">
        <f>IF(COUNTIF('Iteration 2 - Backward-Backward'!A:A, A45) &gt; 0, 1, 0)</f>
        <v>0</v>
      </c>
      <c r="L45" s="7">
        <f>IF(COUNTIF('Iteration 2 - Backward-Forward'!A:A, A45) &gt; 0, 1, 0)</f>
        <v>0</v>
      </c>
      <c r="M45" s="7">
        <f>IF(COUNTIF('Iteration 3 - FFF'!A:A, A45) &gt; 0, 1, 0)</f>
        <v>0</v>
      </c>
      <c r="N45" s="7">
        <f>IF(COUNTIF('Iteration 3 - FFB'!A:A, A45) &gt; 0, 1, 0)</f>
        <v>0</v>
      </c>
      <c r="O45" s="7">
        <f>IF(COUNTIF('Iteration 3 - FBF'!A:A, A45) &gt; 0, 1, 0)</f>
        <v>0</v>
      </c>
      <c r="P45" s="7">
        <f>IF(COUNTIF('Iteration 3 - FBB'!A:A, A45) &gt; 0, 1, 0)</f>
        <v>0</v>
      </c>
      <c r="Q45" s="7">
        <f>IF(COUNTIF('Iteration 3 - BBB'!A:A, A45) &gt; 0, 1, 0)</f>
        <v>0</v>
      </c>
      <c r="R45" s="7">
        <f>IF(COUNTIF('Iteration 3 - BBF'!A:A, A45) &gt; 0, 1, 0)</f>
        <v>0</v>
      </c>
      <c r="S45" s="7">
        <f>IF(COUNTIF('Iteration 3 - BFF'!A:A, A45) &gt; 0, 1, 0)</f>
        <v>0</v>
      </c>
      <c r="T45" s="7">
        <f>IF(COUNTIF('Iteration 3 - BFB'!A:A, A45) &gt; 0, 1, 0)</f>
        <v>0</v>
      </c>
      <c r="U45" s="7">
        <f>IF(COUNTIF('Iteration 4 - FFBB'!A:A, A45) &gt; 0, 1, 0)</f>
        <v>0</v>
      </c>
      <c r="V45" s="7">
        <f>IF(COUNTIF('Iteration 4 - FFBF'!A:A, A45) &gt; 0, 1, 0)</f>
        <v>0</v>
      </c>
      <c r="W45" s="7">
        <f>IF(COUNTIF('Iteration 4 - FBBB'!A:A, A45) &gt; 0, 1, 0)</f>
        <v>0</v>
      </c>
      <c r="X45" s="7">
        <f>IF(COUNTIF('Iteration 4 - FBBF'!A:A, A45) &gt; 0, 1, 0)</f>
        <v>0</v>
      </c>
      <c r="Y45" s="7">
        <f>IF(COUNTIF('Iteration 4 - BBFB'!A:A, A45) &gt; 0, 1, 0)</f>
        <v>0</v>
      </c>
      <c r="Z45" s="7">
        <f>IF(COUNTIF('Iteration 4 - BBFF'!A:A, A45) &gt; 0, 1, 0)</f>
        <v>0</v>
      </c>
      <c r="AA45" s="7">
        <f>IF(COUNTIF('Iteration 5 - FFBBB'!A:A, A45) &gt; 0, 1, 0)</f>
        <v>0</v>
      </c>
      <c r="AB45" s="7"/>
      <c r="AC45" s="7"/>
      <c r="AD45" s="7">
        <v>1</v>
      </c>
    </row>
    <row r="46" spans="1:32" x14ac:dyDescent="0.25">
      <c r="A46" s="7" t="s">
        <v>14120</v>
      </c>
      <c r="B46" s="7" t="s">
        <v>14121</v>
      </c>
      <c r="C46" s="7">
        <v>2025</v>
      </c>
      <c r="D46" s="7" t="s">
        <v>14122</v>
      </c>
      <c r="E46" s="7">
        <f t="shared" si="1"/>
        <v>0</v>
      </c>
      <c r="F46" s="7">
        <f>IF(COUNTIF('Start Set'!A:A, A46) &gt; 0, 1, 0)</f>
        <v>0</v>
      </c>
      <c r="G46" s="7">
        <f>IF(COUNTIF('Iteration 1 - Forward'!A:A, A46) &gt; 0, 1, 0)</f>
        <v>0</v>
      </c>
      <c r="H46" s="7">
        <f>IF(COUNTIF('Iteration 1 - Backward'!A:A, A46) &gt; 0, 1, 0)</f>
        <v>0</v>
      </c>
      <c r="I46" s="7">
        <f>IF(COUNTIF('Iteration 2 - Forward-Forward'!A:A, A46) &gt; 0, 1, 0)</f>
        <v>0</v>
      </c>
      <c r="J46" s="7">
        <f>IF(COUNTIF('Iteration 2 - Forward-Backward'!A:A, A46) &gt; 0, 1, 0)</f>
        <v>0</v>
      </c>
      <c r="K46" s="7">
        <f>IF(COUNTIF('Iteration 2 - Backward-Backward'!A:A, A46) &gt; 0, 1, 0)</f>
        <v>0</v>
      </c>
      <c r="L46" s="7">
        <f>IF(COUNTIF('Iteration 2 - Backward-Forward'!A:A, A46) &gt; 0, 1, 0)</f>
        <v>0</v>
      </c>
      <c r="M46" s="7">
        <f>IF(COUNTIF('Iteration 3 - FFF'!A:A, A46) &gt; 0, 1, 0)</f>
        <v>0</v>
      </c>
      <c r="N46" s="7">
        <f>IF(COUNTIF('Iteration 3 - FFB'!A:A, A46) &gt; 0, 1, 0)</f>
        <v>0</v>
      </c>
      <c r="O46" s="7">
        <f>IF(COUNTIF('Iteration 3 - FBF'!A:A, A46) &gt; 0, 1, 0)</f>
        <v>0</v>
      </c>
      <c r="P46" s="7">
        <f>IF(COUNTIF('Iteration 3 - FBB'!A:A, A46) &gt; 0, 1, 0)</f>
        <v>0</v>
      </c>
      <c r="Q46" s="7">
        <f>IF(COUNTIF('Iteration 3 - BBB'!A:A, A46) &gt; 0, 1, 0)</f>
        <v>0</v>
      </c>
      <c r="R46" s="7">
        <f>IF(COUNTIF('Iteration 3 - BBF'!A:A, A46) &gt; 0, 1, 0)</f>
        <v>0</v>
      </c>
      <c r="S46" s="7">
        <f>IF(COUNTIF('Iteration 3 - BFF'!A:A, A46) &gt; 0, 1, 0)</f>
        <v>0</v>
      </c>
      <c r="T46" s="7">
        <f>IF(COUNTIF('Iteration 3 - BFB'!A:A, A46) &gt; 0, 1, 0)</f>
        <v>0</v>
      </c>
      <c r="U46" s="7">
        <f>IF(COUNTIF('Iteration 4 - FFBB'!A:A, A46) &gt; 0, 1, 0)</f>
        <v>0</v>
      </c>
      <c r="V46" s="7">
        <f>IF(COUNTIF('Iteration 4 - FFBF'!A:A, A46) &gt; 0, 1, 0)</f>
        <v>0</v>
      </c>
      <c r="W46" s="7">
        <f>IF(COUNTIF('Iteration 4 - FBBB'!A:A, A46) &gt; 0, 1, 0)</f>
        <v>0</v>
      </c>
      <c r="X46" s="7">
        <f>IF(COUNTIF('Iteration 4 - FBBF'!A:A, A46) &gt; 0, 1, 0)</f>
        <v>0</v>
      </c>
      <c r="Y46" s="7">
        <f>IF(COUNTIF('Iteration 4 - BBFB'!A:A, A46) &gt; 0, 1, 0)</f>
        <v>0</v>
      </c>
      <c r="Z46" s="7">
        <f>IF(COUNTIF('Iteration 4 - BBFF'!A:A, A46) &gt; 0, 1, 0)</f>
        <v>0</v>
      </c>
      <c r="AA46" s="7">
        <f>IF(COUNTIF('Iteration 5 - FFBBB'!A:A, A46) &gt; 0, 1, 0)</f>
        <v>0</v>
      </c>
      <c r="AB46" s="7"/>
      <c r="AC46" s="7"/>
      <c r="AD46" s="7">
        <v>1</v>
      </c>
    </row>
    <row r="47" spans="1:32" x14ac:dyDescent="0.25">
      <c r="A47" s="7" t="s">
        <v>14123</v>
      </c>
      <c r="B47" s="7" t="s">
        <v>14124</v>
      </c>
      <c r="C47" s="7">
        <v>2025</v>
      </c>
      <c r="D47" s="7" t="s">
        <v>14125</v>
      </c>
      <c r="E47" s="7">
        <f t="shared" si="1"/>
        <v>0</v>
      </c>
      <c r="F47" s="7">
        <f>IF(COUNTIF('Start Set'!A:A, A47) &gt; 0, 1, 0)</f>
        <v>0</v>
      </c>
      <c r="G47" s="7">
        <f>IF(COUNTIF('Iteration 1 - Forward'!A:A, A47) &gt; 0, 1, 0)</f>
        <v>0</v>
      </c>
      <c r="H47" s="7">
        <f>IF(COUNTIF('Iteration 1 - Backward'!A:A, A47) &gt; 0, 1, 0)</f>
        <v>0</v>
      </c>
      <c r="I47" s="7">
        <f>IF(COUNTIF('Iteration 2 - Forward-Forward'!A:A, A47) &gt; 0, 1, 0)</f>
        <v>0</v>
      </c>
      <c r="J47" s="7">
        <f>IF(COUNTIF('Iteration 2 - Forward-Backward'!A:A, A47) &gt; 0, 1, 0)</f>
        <v>0</v>
      </c>
      <c r="K47" s="7">
        <f>IF(COUNTIF('Iteration 2 - Backward-Backward'!A:A, A47) &gt; 0, 1, 0)</f>
        <v>0</v>
      </c>
      <c r="L47" s="7">
        <f>IF(COUNTIF('Iteration 2 - Backward-Forward'!A:A, A47) &gt; 0, 1, 0)</f>
        <v>0</v>
      </c>
      <c r="M47" s="7">
        <f>IF(COUNTIF('Iteration 3 - FFF'!A:A, A47) &gt; 0, 1, 0)</f>
        <v>0</v>
      </c>
      <c r="N47" s="7">
        <f>IF(COUNTIF('Iteration 3 - FFB'!A:A, A47) &gt; 0, 1, 0)</f>
        <v>0</v>
      </c>
      <c r="O47" s="7">
        <f>IF(COUNTIF('Iteration 3 - FBF'!A:A, A47) &gt; 0, 1, 0)</f>
        <v>0</v>
      </c>
      <c r="P47" s="7">
        <f>IF(COUNTIF('Iteration 3 - FBB'!A:A, A47) &gt; 0, 1, 0)</f>
        <v>0</v>
      </c>
      <c r="Q47" s="7">
        <f>IF(COUNTIF('Iteration 3 - BBB'!A:A, A47) &gt; 0, 1, 0)</f>
        <v>0</v>
      </c>
      <c r="R47" s="7">
        <f>IF(COUNTIF('Iteration 3 - BBF'!A:A, A47) &gt; 0, 1, 0)</f>
        <v>0</v>
      </c>
      <c r="S47" s="7">
        <f>IF(COUNTIF('Iteration 3 - BFF'!A:A, A47) &gt; 0, 1, 0)</f>
        <v>0</v>
      </c>
      <c r="T47" s="7">
        <f>IF(COUNTIF('Iteration 3 - BFB'!A:A, A47) &gt; 0, 1, 0)</f>
        <v>0</v>
      </c>
      <c r="U47" s="7">
        <f>IF(COUNTIF('Iteration 4 - FFBB'!A:A, A47) &gt; 0, 1, 0)</f>
        <v>0</v>
      </c>
      <c r="V47" s="7">
        <f>IF(COUNTIF('Iteration 4 - FFBF'!A:A, A47) &gt; 0, 1, 0)</f>
        <v>0</v>
      </c>
      <c r="W47" s="7">
        <f>IF(COUNTIF('Iteration 4 - FBBB'!A:A, A47) &gt; 0, 1, 0)</f>
        <v>0</v>
      </c>
      <c r="X47" s="7">
        <f>IF(COUNTIF('Iteration 4 - FBBF'!A:A, A47) &gt; 0, 1, 0)</f>
        <v>0</v>
      </c>
      <c r="Y47" s="7">
        <f>IF(COUNTIF('Iteration 4 - BBFB'!A:A, A47) &gt; 0, 1, 0)</f>
        <v>0</v>
      </c>
      <c r="Z47" s="7">
        <f>IF(COUNTIF('Iteration 4 - BBFF'!A:A, A47) &gt; 0, 1, 0)</f>
        <v>0</v>
      </c>
      <c r="AA47" s="7">
        <f>IF(COUNTIF('Iteration 5 - FFBBB'!A:A, A47) &gt; 0, 1, 0)</f>
        <v>0</v>
      </c>
      <c r="AB47" s="7"/>
      <c r="AC47" s="7"/>
      <c r="AD47" s="7"/>
      <c r="AE47" s="7"/>
      <c r="AF47" s="7">
        <v>1</v>
      </c>
    </row>
    <row r="48" spans="1:32" x14ac:dyDescent="0.25">
      <c r="A48" s="7" t="s">
        <v>14126</v>
      </c>
      <c r="B48" s="7" t="s">
        <v>14127</v>
      </c>
      <c r="C48" s="7">
        <v>2022</v>
      </c>
      <c r="D48" s="7" t="s">
        <v>14128</v>
      </c>
      <c r="E48" s="7">
        <f t="shared" si="1"/>
        <v>0</v>
      </c>
      <c r="F48" s="7">
        <f>IF(COUNTIF('Start Set'!A:A, A48) &gt; 0, 1, 0)</f>
        <v>0</v>
      </c>
      <c r="G48" s="7">
        <f>IF(COUNTIF('Iteration 1 - Forward'!A:A, A48) &gt; 0, 1, 0)</f>
        <v>0</v>
      </c>
      <c r="H48" s="7">
        <f>IF(COUNTIF('Iteration 1 - Backward'!A:A, A48) &gt; 0, 1, 0)</f>
        <v>0</v>
      </c>
      <c r="I48" s="7">
        <f>IF(COUNTIF('Iteration 2 - Forward-Forward'!A:A, A48) &gt; 0, 1, 0)</f>
        <v>0</v>
      </c>
      <c r="J48" s="7">
        <f>IF(COUNTIF('Iteration 2 - Forward-Backward'!A:A, A48) &gt; 0, 1, 0)</f>
        <v>0</v>
      </c>
      <c r="K48" s="7">
        <f>IF(COUNTIF('Iteration 2 - Backward-Backward'!A:A, A48) &gt; 0, 1, 0)</f>
        <v>0</v>
      </c>
      <c r="L48" s="7">
        <f>IF(COUNTIF('Iteration 2 - Backward-Forward'!A:A, A48) &gt; 0, 1, 0)</f>
        <v>0</v>
      </c>
      <c r="M48" s="7">
        <f>IF(COUNTIF('Iteration 3 - FFF'!A:A, A48) &gt; 0, 1, 0)</f>
        <v>0</v>
      </c>
      <c r="N48" s="7">
        <f>IF(COUNTIF('Iteration 3 - FFB'!A:A, A48) &gt; 0, 1, 0)</f>
        <v>0</v>
      </c>
      <c r="O48" s="7">
        <f>IF(COUNTIF('Iteration 3 - FBF'!A:A, A48) &gt; 0, 1, 0)</f>
        <v>0</v>
      </c>
      <c r="P48" s="7">
        <f>IF(COUNTIF('Iteration 3 - FBB'!A:A, A48) &gt; 0, 1, 0)</f>
        <v>0</v>
      </c>
      <c r="Q48" s="7">
        <f>IF(COUNTIF('Iteration 3 - BBB'!A:A, A48) &gt; 0, 1, 0)</f>
        <v>0</v>
      </c>
      <c r="R48" s="7">
        <f>IF(COUNTIF('Iteration 3 - BBF'!A:A, A48) &gt; 0, 1, 0)</f>
        <v>0</v>
      </c>
      <c r="S48" s="7">
        <f>IF(COUNTIF('Iteration 3 - BFF'!A:A, A48) &gt; 0, 1, 0)</f>
        <v>0</v>
      </c>
      <c r="T48" s="7">
        <f>IF(COUNTIF('Iteration 3 - BFB'!A:A, A48) &gt; 0, 1, 0)</f>
        <v>0</v>
      </c>
      <c r="U48" s="7">
        <f>IF(COUNTIF('Iteration 4 - FFBB'!A:A, A48) &gt; 0, 1, 0)</f>
        <v>0</v>
      </c>
      <c r="V48" s="7">
        <f>IF(COUNTIF('Iteration 4 - FFBF'!A:A, A48) &gt; 0, 1, 0)</f>
        <v>0</v>
      </c>
      <c r="W48" s="7">
        <f>IF(COUNTIF('Iteration 4 - FBBB'!A:A, A48) &gt; 0, 1, 0)</f>
        <v>0</v>
      </c>
      <c r="X48" s="7">
        <f>IF(COUNTIF('Iteration 4 - FBBF'!A:A, A48) &gt; 0, 1, 0)</f>
        <v>0</v>
      </c>
      <c r="Y48" s="7">
        <f>IF(COUNTIF('Iteration 4 - BBFB'!A:A, A48) &gt; 0, 1, 0)</f>
        <v>0</v>
      </c>
      <c r="Z48" s="7">
        <f>IF(COUNTIF('Iteration 4 - BBFF'!A:A, A48) &gt; 0, 1, 0)</f>
        <v>0</v>
      </c>
      <c r="AA48" s="7">
        <f>IF(COUNTIF('Iteration 5 - FFBBB'!A:A, A48) &gt; 0, 1, 0)</f>
        <v>0</v>
      </c>
      <c r="AB48" s="7"/>
      <c r="AC48" s="7"/>
      <c r="AD48" s="7"/>
      <c r="AE48" s="7"/>
      <c r="AF48" s="7">
        <v>1</v>
      </c>
    </row>
    <row r="49" spans="1:33" x14ac:dyDescent="0.25">
      <c r="A49" s="7" t="s">
        <v>14136</v>
      </c>
      <c r="B49" s="7" t="s">
        <v>14121</v>
      </c>
      <c r="C49" s="7">
        <v>2024</v>
      </c>
      <c r="D49" s="7" t="s">
        <v>14137</v>
      </c>
      <c r="E49" s="7">
        <f t="shared" si="1"/>
        <v>0</v>
      </c>
      <c r="F49" s="7">
        <f>IF(COUNTIF('Start Set'!A:A, A49) &gt; 0, 1, 0)</f>
        <v>0</v>
      </c>
      <c r="G49" s="7">
        <f>IF(COUNTIF('Iteration 1 - Forward'!A:A, A49) &gt; 0, 1, 0)</f>
        <v>0</v>
      </c>
      <c r="H49" s="7">
        <f>IF(COUNTIF('Iteration 1 - Backward'!A:A, A49) &gt; 0, 1, 0)</f>
        <v>0</v>
      </c>
      <c r="I49" s="7">
        <f>IF(COUNTIF('Iteration 2 - Forward-Forward'!A:A, A49) &gt; 0, 1, 0)</f>
        <v>0</v>
      </c>
      <c r="J49" s="7">
        <f>IF(COUNTIF('Iteration 2 - Forward-Backward'!A:A, A49) &gt; 0, 1, 0)</f>
        <v>0</v>
      </c>
      <c r="K49" s="7">
        <f>IF(COUNTIF('Iteration 2 - Backward-Backward'!A:A, A49) &gt; 0, 1, 0)</f>
        <v>0</v>
      </c>
      <c r="L49" s="7">
        <f>IF(COUNTIF('Iteration 2 - Backward-Forward'!A:A, A49) &gt; 0, 1, 0)</f>
        <v>0</v>
      </c>
      <c r="M49" s="7">
        <f>IF(COUNTIF('Iteration 3 - FFF'!A:A, A49) &gt; 0, 1, 0)</f>
        <v>0</v>
      </c>
      <c r="N49" s="7">
        <f>IF(COUNTIF('Iteration 3 - FFB'!A:A, A49) &gt; 0, 1, 0)</f>
        <v>0</v>
      </c>
      <c r="O49" s="7">
        <f>IF(COUNTIF('Iteration 3 - FBF'!A:A, A49) &gt; 0, 1, 0)</f>
        <v>0</v>
      </c>
      <c r="P49" s="7">
        <f>IF(COUNTIF('Iteration 3 - FBB'!A:A, A49) &gt; 0, 1, 0)</f>
        <v>0</v>
      </c>
      <c r="Q49" s="7">
        <f>IF(COUNTIF('Iteration 3 - BBB'!A:A, A49) &gt; 0, 1, 0)</f>
        <v>0</v>
      </c>
      <c r="R49" s="7">
        <f>IF(COUNTIF('Iteration 3 - BBF'!A:A, A49) &gt; 0, 1, 0)</f>
        <v>0</v>
      </c>
      <c r="S49" s="7">
        <f>IF(COUNTIF('Iteration 3 - BFF'!A:A, A49) &gt; 0, 1, 0)</f>
        <v>0</v>
      </c>
      <c r="T49" s="7">
        <f>IF(COUNTIF('Iteration 3 - BFB'!A:A, A49) &gt; 0, 1, 0)</f>
        <v>0</v>
      </c>
      <c r="U49" s="7">
        <f>IF(COUNTIF('Iteration 4 - FFBB'!A:A, A49) &gt; 0, 1, 0)</f>
        <v>0</v>
      </c>
      <c r="V49" s="7">
        <f>IF(COUNTIF('Iteration 4 - FFBF'!A:A, A49) &gt; 0, 1, 0)</f>
        <v>0</v>
      </c>
      <c r="W49" s="7">
        <f>IF(COUNTIF('Iteration 4 - FBBB'!A:A, A49) &gt; 0, 1, 0)</f>
        <v>0</v>
      </c>
      <c r="X49" s="7">
        <f>IF(COUNTIF('Iteration 4 - FBBF'!A:A, A49) &gt; 0, 1, 0)</f>
        <v>0</v>
      </c>
      <c r="Y49" s="7">
        <f>IF(COUNTIF('Iteration 4 - BBFB'!A:A, A49) &gt; 0, 1, 0)</f>
        <v>0</v>
      </c>
      <c r="Z49" s="7">
        <f>IF(COUNTIF('Iteration 4 - BBFF'!A:A, A49) &gt; 0, 1, 0)</f>
        <v>0</v>
      </c>
      <c r="AA49" s="7">
        <f>IF(COUNTIF('Iteration 5 - FFBBB'!A:A, A49) &gt; 0, 1, 0)</f>
        <v>0</v>
      </c>
      <c r="AB49" s="7"/>
      <c r="AC49" s="7"/>
      <c r="AD49" s="7">
        <v>1</v>
      </c>
    </row>
    <row r="50" spans="1:33" x14ac:dyDescent="0.25">
      <c r="A50" s="7" t="s">
        <v>13988</v>
      </c>
      <c r="B50" s="7" t="s">
        <v>14010</v>
      </c>
      <c r="C50" s="7">
        <v>2022</v>
      </c>
      <c r="D50" s="7" t="s">
        <v>7985</v>
      </c>
      <c r="E50" s="7">
        <f t="shared" si="1"/>
        <v>0</v>
      </c>
      <c r="F50" s="7">
        <f>IF(COUNTIF('Start Set'!A:A, A50) &gt; 0, 1, 0)</f>
        <v>0</v>
      </c>
      <c r="G50" s="7">
        <f>IF(COUNTIF('Iteration 1 - Forward'!A:A, A50) &gt; 0, 1, 0)</f>
        <v>0</v>
      </c>
      <c r="H50" s="7">
        <f>IF(COUNTIF('Iteration 1 - Backward'!A:A, A50) &gt; 0, 1, 0)</f>
        <v>0</v>
      </c>
      <c r="I50" s="7">
        <f>IF(COUNTIF('Iteration 2 - Forward-Forward'!A:A, A50) &gt; 0, 1, 0)</f>
        <v>0</v>
      </c>
      <c r="J50" s="7">
        <f>IF(COUNTIF('Iteration 2 - Forward-Backward'!A:A, A50) &gt; 0, 1, 0)</f>
        <v>0</v>
      </c>
      <c r="K50" s="7">
        <f>IF(COUNTIF('Iteration 2 - Backward-Backward'!A:A, A50) &gt; 0, 1, 0)</f>
        <v>0</v>
      </c>
      <c r="L50" s="7">
        <f>IF(COUNTIF('Iteration 2 - Backward-Forward'!A:A, A50) &gt; 0, 1, 0)</f>
        <v>0</v>
      </c>
      <c r="M50" s="7">
        <f>IF(COUNTIF('Iteration 3 - FFF'!A:A, A50) &gt; 0, 1, 0)</f>
        <v>0</v>
      </c>
      <c r="N50" s="7">
        <f>IF(COUNTIF('Iteration 3 - FFB'!A:A, A50) &gt; 0, 1, 0)</f>
        <v>0</v>
      </c>
      <c r="O50" s="7">
        <f>IF(COUNTIF('Iteration 3 - FBF'!A:A, A50) &gt; 0, 1, 0)</f>
        <v>0</v>
      </c>
      <c r="P50" s="7">
        <f>IF(COUNTIF('Iteration 3 - FBB'!A:A, A50) &gt; 0, 1, 0)</f>
        <v>0</v>
      </c>
      <c r="Q50" s="7">
        <f>IF(COUNTIF('Iteration 3 - BBB'!A:A, A50) &gt; 0, 1, 0)</f>
        <v>0</v>
      </c>
      <c r="R50" s="7">
        <f>IF(COUNTIF('Iteration 3 - BBF'!A:A, A50) &gt; 0, 1, 0)</f>
        <v>0</v>
      </c>
      <c r="S50" s="7">
        <f>IF(COUNTIF('Iteration 3 - BFF'!A:A, A50) &gt; 0, 1, 0)</f>
        <v>0</v>
      </c>
      <c r="T50" s="7">
        <f>IF(COUNTIF('Iteration 3 - BFB'!A:A, A50) &gt; 0, 1, 0)</f>
        <v>0</v>
      </c>
      <c r="U50" s="7">
        <f>IF(COUNTIF('Iteration 4 - FFBB'!A:A, A50) &gt; 0, 1, 0)</f>
        <v>0</v>
      </c>
      <c r="V50" s="7">
        <f>IF(COUNTIF('Iteration 4 - FFBF'!A:A, A50) &gt; 0, 1, 0)</f>
        <v>0</v>
      </c>
      <c r="W50" s="7">
        <f>IF(COUNTIF('Iteration 4 - FBBB'!A:A, A50) &gt; 0, 1, 0)</f>
        <v>0</v>
      </c>
      <c r="X50" s="7">
        <f>IF(COUNTIF('Iteration 4 - FBBF'!A:A, A50) &gt; 0, 1, 0)</f>
        <v>0</v>
      </c>
      <c r="Y50" s="7">
        <f>IF(COUNTIF('Iteration 4 - BBFB'!A:A, A50) &gt; 0, 1, 0)</f>
        <v>0</v>
      </c>
      <c r="Z50" s="7">
        <f>IF(COUNTIF('Iteration 4 - BBFF'!A:A, A50) &gt; 0, 1, 0)</f>
        <v>0</v>
      </c>
      <c r="AA50" s="7">
        <f>IF(COUNTIF('Iteration 5 - FFBBB'!A:A, A50) &gt; 0, 1, 0)</f>
        <v>0</v>
      </c>
      <c r="AB50" s="7"/>
      <c r="AC50" s="7"/>
      <c r="AD50" s="7"/>
      <c r="AE50" s="7"/>
      <c r="AF50" s="7"/>
      <c r="AG50" s="7">
        <v>1</v>
      </c>
    </row>
    <row r="51" spans="1:33" x14ac:dyDescent="0.25">
      <c r="A51" s="7" t="s">
        <v>13989</v>
      </c>
      <c r="B51" s="7" t="s">
        <v>14011</v>
      </c>
      <c r="C51" s="7">
        <v>2021</v>
      </c>
      <c r="D51" s="7" t="s">
        <v>122</v>
      </c>
      <c r="E51" s="7">
        <f t="shared" si="1"/>
        <v>0</v>
      </c>
      <c r="F51" s="7">
        <f>IF(COUNTIF('Start Set'!A:A, A51) &gt; 0, 1, 0)</f>
        <v>0</v>
      </c>
      <c r="G51" s="7">
        <f>IF(COUNTIF('Iteration 1 - Forward'!A:A, A51) &gt; 0, 1, 0)</f>
        <v>0</v>
      </c>
      <c r="H51" s="7">
        <f>IF(COUNTIF('Iteration 1 - Backward'!A:A, A51) &gt; 0, 1, 0)</f>
        <v>0</v>
      </c>
      <c r="I51" s="7">
        <f>IF(COUNTIF('Iteration 2 - Forward-Forward'!A:A, A51) &gt; 0, 1, 0)</f>
        <v>0</v>
      </c>
      <c r="J51" s="7">
        <f>IF(COUNTIF('Iteration 2 - Forward-Backward'!A:A, A51) &gt; 0, 1, 0)</f>
        <v>0</v>
      </c>
      <c r="K51" s="7">
        <f>IF(COUNTIF('Iteration 2 - Backward-Backward'!A:A, A51) &gt; 0, 1, 0)</f>
        <v>0</v>
      </c>
      <c r="L51" s="7">
        <f>IF(COUNTIF('Iteration 2 - Backward-Forward'!A:A, A51) &gt; 0, 1, 0)</f>
        <v>0</v>
      </c>
      <c r="M51" s="7">
        <f>IF(COUNTIF('Iteration 3 - FFF'!A:A, A51) &gt; 0, 1, 0)</f>
        <v>0</v>
      </c>
      <c r="N51" s="7">
        <f>IF(COUNTIF('Iteration 3 - FFB'!A:A, A51) &gt; 0, 1, 0)</f>
        <v>0</v>
      </c>
      <c r="O51" s="7">
        <f>IF(COUNTIF('Iteration 3 - FBF'!A:A, A51) &gt; 0, 1, 0)</f>
        <v>0</v>
      </c>
      <c r="P51" s="7">
        <f>IF(COUNTIF('Iteration 3 - FBB'!A:A, A51) &gt; 0, 1, 0)</f>
        <v>0</v>
      </c>
      <c r="Q51" s="7">
        <f>IF(COUNTIF('Iteration 3 - BBB'!A:A, A51) &gt; 0, 1, 0)</f>
        <v>0</v>
      </c>
      <c r="R51" s="7">
        <f>IF(COUNTIF('Iteration 3 - BBF'!A:A, A51) &gt; 0, 1, 0)</f>
        <v>0</v>
      </c>
      <c r="S51" s="7">
        <f>IF(COUNTIF('Iteration 3 - BFF'!A:A, A51) &gt; 0, 1, 0)</f>
        <v>0</v>
      </c>
      <c r="T51" s="7">
        <f>IF(COUNTIF('Iteration 3 - BFB'!A:A, A51) &gt; 0, 1, 0)</f>
        <v>0</v>
      </c>
      <c r="U51" s="7">
        <f>IF(COUNTIF('Iteration 4 - FFBB'!A:A, A51) &gt; 0, 1, 0)</f>
        <v>0</v>
      </c>
      <c r="V51" s="7">
        <f>IF(COUNTIF('Iteration 4 - FFBF'!A:A, A51) &gt; 0, 1, 0)</f>
        <v>0</v>
      </c>
      <c r="W51" s="7">
        <f>IF(COUNTIF('Iteration 4 - FBBB'!A:A, A51) &gt; 0, 1, 0)</f>
        <v>0</v>
      </c>
      <c r="X51" s="7">
        <f>IF(COUNTIF('Iteration 4 - FBBF'!A:A, A51) &gt; 0, 1, 0)</f>
        <v>0</v>
      </c>
      <c r="Y51" s="7">
        <f>IF(COUNTIF('Iteration 4 - BBFB'!A:A, A51) &gt; 0, 1, 0)</f>
        <v>0</v>
      </c>
      <c r="Z51" s="7">
        <f>IF(COUNTIF('Iteration 4 - BBFF'!A:A, A51) &gt; 0, 1, 0)</f>
        <v>0</v>
      </c>
      <c r="AA51" s="7">
        <f>IF(COUNTIF('Iteration 5 - FFBBB'!A:A, A51) &gt; 0, 1, 0)</f>
        <v>0</v>
      </c>
      <c r="AB51" s="7"/>
      <c r="AC51" s="7"/>
      <c r="AD51" s="7"/>
      <c r="AE51" s="7"/>
      <c r="AF51" s="7"/>
      <c r="AG51" s="7">
        <v>1</v>
      </c>
    </row>
    <row r="52" spans="1:33" x14ac:dyDescent="0.25">
      <c r="A52" s="7" t="s">
        <v>13991</v>
      </c>
      <c r="B52" s="7" t="s">
        <v>14014</v>
      </c>
      <c r="C52" s="7">
        <v>2021</v>
      </c>
      <c r="D52" s="7" t="s">
        <v>402</v>
      </c>
      <c r="E52" s="7">
        <f t="shared" si="1"/>
        <v>0</v>
      </c>
      <c r="F52" s="7">
        <f>IF(COUNTIF('Start Set'!A:A, A52) &gt; 0, 1, 0)</f>
        <v>0</v>
      </c>
      <c r="G52" s="7">
        <f>IF(COUNTIF('Iteration 1 - Forward'!A:A, A52) &gt; 0, 1, 0)</f>
        <v>0</v>
      </c>
      <c r="H52" s="7">
        <f>IF(COUNTIF('Iteration 1 - Backward'!A:A, A52) &gt; 0, 1, 0)</f>
        <v>0</v>
      </c>
      <c r="I52" s="7">
        <f>IF(COUNTIF('Iteration 2 - Forward-Forward'!A:A, A52) &gt; 0, 1, 0)</f>
        <v>0</v>
      </c>
      <c r="J52" s="7">
        <f>IF(COUNTIF('Iteration 2 - Forward-Backward'!A:A, A52) &gt; 0, 1, 0)</f>
        <v>0</v>
      </c>
      <c r="K52" s="7">
        <f>IF(COUNTIF('Iteration 2 - Backward-Backward'!A:A, A52) &gt; 0, 1, 0)</f>
        <v>0</v>
      </c>
      <c r="L52" s="7">
        <f>IF(COUNTIF('Iteration 2 - Backward-Forward'!A:A, A52) &gt; 0, 1, 0)</f>
        <v>0</v>
      </c>
      <c r="M52" s="7">
        <f>IF(COUNTIF('Iteration 3 - FFF'!A:A, A52) &gt; 0, 1, 0)</f>
        <v>0</v>
      </c>
      <c r="N52" s="7">
        <f>IF(COUNTIF('Iteration 3 - FFB'!A:A, A52) &gt; 0, 1, 0)</f>
        <v>0</v>
      </c>
      <c r="O52" s="7">
        <f>IF(COUNTIF('Iteration 3 - FBF'!A:A, A52) &gt; 0, 1, 0)</f>
        <v>0</v>
      </c>
      <c r="P52" s="7">
        <f>IF(COUNTIF('Iteration 3 - FBB'!A:A, A52) &gt; 0, 1, 0)</f>
        <v>0</v>
      </c>
      <c r="Q52" s="7">
        <f>IF(COUNTIF('Iteration 3 - BBB'!A:A, A52) &gt; 0, 1, 0)</f>
        <v>0</v>
      </c>
      <c r="R52" s="7">
        <f>IF(COUNTIF('Iteration 3 - BBF'!A:A, A52) &gt; 0, 1, 0)</f>
        <v>0</v>
      </c>
      <c r="S52" s="7">
        <f>IF(COUNTIF('Iteration 3 - BFF'!A:A, A52) &gt; 0, 1, 0)</f>
        <v>0</v>
      </c>
      <c r="T52" s="7">
        <f>IF(COUNTIF('Iteration 3 - BFB'!A:A, A52) &gt; 0, 1, 0)</f>
        <v>0</v>
      </c>
      <c r="U52" s="7">
        <f>IF(COUNTIF('Iteration 4 - FFBB'!A:A, A52) &gt; 0, 1, 0)</f>
        <v>0</v>
      </c>
      <c r="V52" s="7">
        <f>IF(COUNTIF('Iteration 4 - FFBF'!A:A, A52) &gt; 0, 1, 0)</f>
        <v>0</v>
      </c>
      <c r="W52" s="7">
        <f>IF(COUNTIF('Iteration 4 - FBBB'!A:A, A52) &gt; 0, 1, 0)</f>
        <v>0</v>
      </c>
      <c r="X52" s="7">
        <f>IF(COUNTIF('Iteration 4 - FBBF'!A:A, A52) &gt; 0, 1, 0)</f>
        <v>0</v>
      </c>
      <c r="Y52" s="7">
        <f>IF(COUNTIF('Iteration 4 - BBFB'!A:A, A52) &gt; 0, 1, 0)</f>
        <v>0</v>
      </c>
      <c r="Z52" s="7">
        <f>IF(COUNTIF('Iteration 4 - BBFF'!A:A, A52) &gt; 0, 1, 0)</f>
        <v>0</v>
      </c>
      <c r="AA52" s="7">
        <f>IF(COUNTIF('Iteration 5 - FFBBB'!A:A, A52) &gt; 0, 1, 0)</f>
        <v>0</v>
      </c>
      <c r="AB52" s="7"/>
      <c r="AC52" s="7"/>
      <c r="AD52" s="7"/>
      <c r="AE52" s="7"/>
      <c r="AF52" s="7"/>
      <c r="AG52" s="7">
        <v>1</v>
      </c>
    </row>
    <row r="53" spans="1:33" x14ac:dyDescent="0.25">
      <c r="A53" s="7" t="s">
        <v>13999</v>
      </c>
      <c r="B53" s="7" t="s">
        <v>14017</v>
      </c>
      <c r="C53" s="7">
        <v>2020</v>
      </c>
      <c r="D53" s="7" t="s">
        <v>95</v>
      </c>
      <c r="E53" s="7">
        <f t="shared" si="1"/>
        <v>0</v>
      </c>
      <c r="F53" s="7">
        <f>IF(COUNTIF('Start Set'!A:A, A53) &gt; 0, 1, 0)</f>
        <v>0</v>
      </c>
      <c r="G53" s="7">
        <f>IF(COUNTIF('Iteration 1 - Forward'!A:A, A53) &gt; 0, 1, 0)</f>
        <v>0</v>
      </c>
      <c r="H53" s="7">
        <f>IF(COUNTIF('Iteration 1 - Backward'!A:A, A53) &gt; 0, 1, 0)</f>
        <v>0</v>
      </c>
      <c r="I53" s="7">
        <f>IF(COUNTIF('Iteration 2 - Forward-Forward'!A:A, A53) &gt; 0, 1, 0)</f>
        <v>0</v>
      </c>
      <c r="J53" s="7">
        <f>IF(COUNTIF('Iteration 2 - Forward-Backward'!A:A, A53) &gt; 0, 1, 0)</f>
        <v>0</v>
      </c>
      <c r="K53" s="7">
        <f>IF(COUNTIF('Iteration 2 - Backward-Backward'!A:A, A53) &gt; 0, 1, 0)</f>
        <v>0</v>
      </c>
      <c r="L53" s="7">
        <f>IF(COUNTIF('Iteration 2 - Backward-Forward'!A:A, A53) &gt; 0, 1, 0)</f>
        <v>0</v>
      </c>
      <c r="M53" s="7">
        <f>IF(COUNTIF('Iteration 3 - FFF'!A:A, A53) &gt; 0, 1, 0)</f>
        <v>0</v>
      </c>
      <c r="N53" s="7">
        <f>IF(COUNTIF('Iteration 3 - FFB'!A:A, A53) &gt; 0, 1, 0)</f>
        <v>0</v>
      </c>
      <c r="O53" s="7">
        <f>IF(COUNTIF('Iteration 3 - FBF'!A:A, A53) &gt; 0, 1, 0)</f>
        <v>0</v>
      </c>
      <c r="P53" s="7">
        <f>IF(COUNTIF('Iteration 3 - FBB'!A:A, A53) &gt; 0, 1, 0)</f>
        <v>0</v>
      </c>
      <c r="Q53" s="7">
        <f>IF(COUNTIF('Iteration 3 - BBB'!A:A, A53) &gt; 0, 1, 0)</f>
        <v>0</v>
      </c>
      <c r="R53" s="7">
        <f>IF(COUNTIF('Iteration 3 - BBF'!A:A, A53) &gt; 0, 1, 0)</f>
        <v>0</v>
      </c>
      <c r="S53" s="7">
        <f>IF(COUNTIF('Iteration 3 - BFF'!A:A, A53) &gt; 0, 1, 0)</f>
        <v>0</v>
      </c>
      <c r="T53" s="7">
        <f>IF(COUNTIF('Iteration 3 - BFB'!A:A, A53) &gt; 0, 1, 0)</f>
        <v>0</v>
      </c>
      <c r="U53" s="7">
        <f>IF(COUNTIF('Iteration 4 - FFBB'!A:A, A53) &gt; 0, 1, 0)</f>
        <v>0</v>
      </c>
      <c r="V53" s="7">
        <f>IF(COUNTIF('Iteration 4 - FFBF'!A:A, A53) &gt; 0, 1, 0)</f>
        <v>0</v>
      </c>
      <c r="W53" s="7">
        <f>IF(COUNTIF('Iteration 4 - FBBB'!A:A, A53) &gt; 0, 1, 0)</f>
        <v>0</v>
      </c>
      <c r="X53" s="7">
        <f>IF(COUNTIF('Iteration 4 - FBBF'!A:A, A53) &gt; 0, 1, 0)</f>
        <v>0</v>
      </c>
      <c r="Y53" s="7">
        <f>IF(COUNTIF('Iteration 4 - BBFB'!A:A, A53) &gt; 0, 1, 0)</f>
        <v>0</v>
      </c>
      <c r="Z53" s="7">
        <f>IF(COUNTIF('Iteration 4 - BBFF'!A:A, A53) &gt; 0, 1, 0)</f>
        <v>0</v>
      </c>
      <c r="AA53" s="7">
        <f>IF(COUNTIF('Iteration 5 - FFBBB'!A:A, A53) &gt; 0, 1, 0)</f>
        <v>0</v>
      </c>
      <c r="AB53" s="7"/>
      <c r="AC53" s="7"/>
      <c r="AD53" s="7"/>
      <c r="AE53" s="7"/>
      <c r="AF53" s="7"/>
      <c r="AG53" s="7">
        <v>1</v>
      </c>
    </row>
    <row r="54" spans="1:33" x14ac:dyDescent="0.25">
      <c r="A54" s="7" t="s">
        <v>14018</v>
      </c>
      <c r="B54" s="7" t="s">
        <v>14019</v>
      </c>
      <c r="C54" s="7">
        <v>2023</v>
      </c>
      <c r="D54" s="7" t="s">
        <v>3114</v>
      </c>
      <c r="E54" s="7">
        <f t="shared" si="1"/>
        <v>0</v>
      </c>
      <c r="F54" s="7">
        <f>IF(COUNTIF('Start Set'!A:A, A54) &gt; 0, 1, 0)</f>
        <v>0</v>
      </c>
      <c r="G54" s="7">
        <f>IF(COUNTIF('Iteration 1 - Forward'!A:A, A54) &gt; 0, 1, 0)</f>
        <v>0</v>
      </c>
      <c r="H54" s="7">
        <f>IF(COUNTIF('Iteration 1 - Backward'!A:A, A54) &gt; 0, 1, 0)</f>
        <v>0</v>
      </c>
      <c r="I54" s="7">
        <f>IF(COUNTIF('Iteration 2 - Forward-Forward'!A:A, A54) &gt; 0, 1, 0)</f>
        <v>0</v>
      </c>
      <c r="J54" s="7">
        <f>IF(COUNTIF('Iteration 2 - Forward-Backward'!A:A, A54) &gt; 0, 1, 0)</f>
        <v>0</v>
      </c>
      <c r="K54" s="7">
        <f>IF(COUNTIF('Iteration 2 - Backward-Backward'!A:A, A54) &gt; 0, 1, 0)</f>
        <v>0</v>
      </c>
      <c r="L54" s="7">
        <f>IF(COUNTIF('Iteration 2 - Backward-Forward'!A:A, A54) &gt; 0, 1, 0)</f>
        <v>0</v>
      </c>
      <c r="M54" s="7">
        <f>IF(COUNTIF('Iteration 3 - FFF'!A:A, A54) &gt; 0, 1, 0)</f>
        <v>0</v>
      </c>
      <c r="N54" s="7">
        <f>IF(COUNTIF('Iteration 3 - FFB'!A:A, A54) &gt; 0, 1, 0)</f>
        <v>0</v>
      </c>
      <c r="O54" s="7">
        <f>IF(COUNTIF('Iteration 3 - FBF'!A:A, A54) &gt; 0, 1, 0)</f>
        <v>0</v>
      </c>
      <c r="P54" s="7">
        <f>IF(COUNTIF('Iteration 3 - FBB'!A:A, A54) &gt; 0, 1, 0)</f>
        <v>0</v>
      </c>
      <c r="Q54" s="7">
        <f>IF(COUNTIF('Iteration 3 - BBB'!A:A, A54) &gt; 0, 1, 0)</f>
        <v>0</v>
      </c>
      <c r="R54" s="7">
        <f>IF(COUNTIF('Iteration 3 - BBF'!A:A, A54) &gt; 0, 1, 0)</f>
        <v>0</v>
      </c>
      <c r="S54" s="7">
        <f>IF(COUNTIF('Iteration 3 - BFF'!A:A, A54) &gt; 0, 1, 0)</f>
        <v>0</v>
      </c>
      <c r="T54" s="7">
        <f>IF(COUNTIF('Iteration 3 - BFB'!A:A, A54) &gt; 0, 1, 0)</f>
        <v>0</v>
      </c>
      <c r="U54" s="7">
        <f>IF(COUNTIF('Iteration 4 - FFBB'!A:A, A54) &gt; 0, 1, 0)</f>
        <v>0</v>
      </c>
      <c r="V54" s="7">
        <f>IF(COUNTIF('Iteration 4 - FFBF'!A:A, A54) &gt; 0, 1, 0)</f>
        <v>0</v>
      </c>
      <c r="W54" s="7">
        <f>IF(COUNTIF('Iteration 4 - FBBB'!A:A, A54) &gt; 0, 1, 0)</f>
        <v>0</v>
      </c>
      <c r="X54" s="7">
        <f>IF(COUNTIF('Iteration 4 - FBBF'!A:A, A54) &gt; 0, 1, 0)</f>
        <v>0</v>
      </c>
      <c r="Y54" s="7">
        <f>IF(COUNTIF('Iteration 4 - BBFB'!A:A, A54) &gt; 0, 1, 0)</f>
        <v>0</v>
      </c>
      <c r="Z54" s="7">
        <f>IF(COUNTIF('Iteration 4 - BBFF'!A:A, A54) &gt; 0, 1, 0)</f>
        <v>0</v>
      </c>
      <c r="AA54" s="7">
        <f>IF(COUNTIF('Iteration 5 - FFBBB'!A:A, A54) &gt; 0, 1, 0)</f>
        <v>0</v>
      </c>
      <c r="AB54" s="7"/>
      <c r="AC54" s="7"/>
      <c r="AD54" s="7"/>
      <c r="AE54" s="7"/>
      <c r="AF54" s="7"/>
      <c r="AG54" s="7">
        <v>1</v>
      </c>
    </row>
    <row r="55" spans="1:33" x14ac:dyDescent="0.25">
      <c r="A55" s="7" t="s">
        <v>14004</v>
      </c>
      <c r="B55" s="7" t="s">
        <v>14005</v>
      </c>
      <c r="C55" s="7">
        <v>2024</v>
      </c>
      <c r="D55" s="7" t="s">
        <v>477</v>
      </c>
      <c r="E55" s="7">
        <f t="shared" si="1"/>
        <v>0</v>
      </c>
      <c r="F55" s="7">
        <f>IF(COUNTIF('Start Set'!A:A, A55) &gt; 0, 1, 0)</f>
        <v>0</v>
      </c>
      <c r="G55" s="7">
        <f>IF(COUNTIF('Iteration 1 - Forward'!A:A, A55) &gt; 0, 1, 0)</f>
        <v>0</v>
      </c>
      <c r="H55" s="7">
        <f>IF(COUNTIF('Iteration 1 - Backward'!A:A, A55) &gt; 0, 1, 0)</f>
        <v>0</v>
      </c>
      <c r="I55" s="7">
        <f>IF(COUNTIF('Iteration 2 - Forward-Forward'!A:A, A55) &gt; 0, 1, 0)</f>
        <v>0</v>
      </c>
      <c r="J55" s="7">
        <f>IF(COUNTIF('Iteration 2 - Forward-Backward'!A:A, A55) &gt; 0, 1, 0)</f>
        <v>0</v>
      </c>
      <c r="K55" s="7">
        <f>IF(COUNTIF('Iteration 2 - Backward-Backward'!A:A, A55) &gt; 0, 1, 0)</f>
        <v>0</v>
      </c>
      <c r="L55" s="7">
        <f>IF(COUNTIF('Iteration 2 - Backward-Forward'!A:A, A55) &gt; 0, 1, 0)</f>
        <v>0</v>
      </c>
      <c r="M55" s="7">
        <f>IF(COUNTIF('Iteration 3 - FFF'!A:A, A55) &gt; 0, 1, 0)</f>
        <v>0</v>
      </c>
      <c r="N55" s="7">
        <f>IF(COUNTIF('Iteration 3 - FFB'!A:A, A55) &gt; 0, 1, 0)</f>
        <v>0</v>
      </c>
      <c r="O55" s="7">
        <f>IF(COUNTIF('Iteration 3 - FBF'!A:A, A55) &gt; 0, 1, 0)</f>
        <v>0</v>
      </c>
      <c r="P55" s="7">
        <f>IF(COUNTIF('Iteration 3 - FBB'!A:A, A55) &gt; 0, 1, 0)</f>
        <v>0</v>
      </c>
      <c r="Q55" s="7">
        <f>IF(COUNTIF('Iteration 3 - BBB'!A:A, A55) &gt; 0, 1, 0)</f>
        <v>0</v>
      </c>
      <c r="R55" s="7">
        <f>IF(COUNTIF('Iteration 3 - BBF'!A:A, A55) &gt; 0, 1, 0)</f>
        <v>0</v>
      </c>
      <c r="S55" s="7">
        <f>IF(COUNTIF('Iteration 3 - BFF'!A:A, A55) &gt; 0, 1, 0)</f>
        <v>0</v>
      </c>
      <c r="T55" s="7">
        <f>IF(COUNTIF('Iteration 3 - BFB'!A:A, A55) &gt; 0, 1, 0)</f>
        <v>0</v>
      </c>
      <c r="U55" s="7">
        <f>IF(COUNTIF('Iteration 4 - FFBB'!A:A, A55) &gt; 0, 1, 0)</f>
        <v>0</v>
      </c>
      <c r="V55" s="7">
        <f>IF(COUNTIF('Iteration 4 - FFBF'!A:A, A55) &gt; 0, 1, 0)</f>
        <v>0</v>
      </c>
      <c r="W55" s="7">
        <f>IF(COUNTIF('Iteration 4 - FBBB'!A:A, A55) &gt; 0, 1, 0)</f>
        <v>0</v>
      </c>
      <c r="X55" s="7">
        <f>IF(COUNTIF('Iteration 4 - FBBF'!A:A, A55) &gt; 0, 1, 0)</f>
        <v>0</v>
      </c>
      <c r="Y55" s="7">
        <f>IF(COUNTIF('Iteration 4 - BBFB'!A:A, A55) &gt; 0, 1, 0)</f>
        <v>0</v>
      </c>
      <c r="Z55" s="7">
        <f>IF(COUNTIF('Iteration 4 - BBFF'!A:A, A55) &gt; 0, 1, 0)</f>
        <v>0</v>
      </c>
      <c r="AA55" s="7">
        <f>IF(COUNTIF('Iteration 5 - FFBBB'!A:A, A55) &gt; 0, 1, 0)</f>
        <v>0</v>
      </c>
      <c r="AB55" s="7"/>
      <c r="AC55" s="7"/>
      <c r="AD55" s="7"/>
      <c r="AE55" s="7"/>
      <c r="AF55" s="7"/>
      <c r="AG55" s="7">
        <v>1</v>
      </c>
    </row>
    <row r="56" spans="1:33" x14ac:dyDescent="0.25">
      <c r="A56" s="7" t="s">
        <v>14007</v>
      </c>
      <c r="B56" s="7" t="s">
        <v>14008</v>
      </c>
      <c r="C56" s="7">
        <v>2024</v>
      </c>
      <c r="D56" s="7" t="s">
        <v>31</v>
      </c>
      <c r="E56" s="7">
        <f t="shared" si="1"/>
        <v>0</v>
      </c>
      <c r="F56" s="7">
        <f>IF(COUNTIF('Start Set'!A:A, A56) &gt; 0, 1, 0)</f>
        <v>0</v>
      </c>
      <c r="G56" s="7">
        <f>IF(COUNTIF('Iteration 1 - Forward'!A:A, A56) &gt; 0, 1, 0)</f>
        <v>0</v>
      </c>
      <c r="H56" s="7">
        <f>IF(COUNTIF('Iteration 1 - Backward'!A:A, A56) &gt; 0, 1, 0)</f>
        <v>0</v>
      </c>
      <c r="I56" s="7">
        <f>IF(COUNTIF('Iteration 2 - Forward-Forward'!A:A, A56) &gt; 0, 1, 0)</f>
        <v>0</v>
      </c>
      <c r="J56" s="7">
        <f>IF(COUNTIF('Iteration 2 - Forward-Backward'!A:A, A56) &gt; 0, 1, 0)</f>
        <v>0</v>
      </c>
      <c r="K56" s="7">
        <f>IF(COUNTIF('Iteration 2 - Backward-Backward'!A:A, A56) &gt; 0, 1, 0)</f>
        <v>0</v>
      </c>
      <c r="L56" s="7">
        <f>IF(COUNTIF('Iteration 2 - Backward-Forward'!A:A, A56) &gt; 0, 1, 0)</f>
        <v>0</v>
      </c>
      <c r="M56" s="7">
        <f>IF(COUNTIF('Iteration 3 - FFF'!A:A, A56) &gt; 0, 1, 0)</f>
        <v>0</v>
      </c>
      <c r="N56" s="7">
        <f>IF(COUNTIF('Iteration 3 - FFB'!A:A, A56) &gt; 0, 1, 0)</f>
        <v>0</v>
      </c>
      <c r="O56" s="7">
        <f>IF(COUNTIF('Iteration 3 - FBF'!A:A, A56) &gt; 0, 1, 0)</f>
        <v>0</v>
      </c>
      <c r="P56" s="7">
        <f>IF(COUNTIF('Iteration 3 - FBB'!A:A, A56) &gt; 0, 1, 0)</f>
        <v>0</v>
      </c>
      <c r="Q56" s="7">
        <f>IF(COUNTIF('Iteration 3 - BBB'!A:A, A56) &gt; 0, 1, 0)</f>
        <v>0</v>
      </c>
      <c r="R56" s="7">
        <f>IF(COUNTIF('Iteration 3 - BBF'!A:A, A56) &gt; 0, 1, 0)</f>
        <v>0</v>
      </c>
      <c r="S56" s="7">
        <f>IF(COUNTIF('Iteration 3 - BFF'!A:A, A56) &gt; 0, 1, 0)</f>
        <v>0</v>
      </c>
      <c r="T56" s="7">
        <f>IF(COUNTIF('Iteration 3 - BFB'!A:A, A56) &gt; 0, 1, 0)</f>
        <v>0</v>
      </c>
      <c r="U56" s="7">
        <f>IF(COUNTIF('Iteration 4 - FFBB'!A:A, A56) &gt; 0, 1, 0)</f>
        <v>0</v>
      </c>
      <c r="V56" s="7">
        <f>IF(COUNTIF('Iteration 4 - FFBF'!A:A, A56) &gt; 0, 1, 0)</f>
        <v>0</v>
      </c>
      <c r="W56" s="7">
        <f>IF(COUNTIF('Iteration 4 - FBBB'!A:A, A56) &gt; 0, 1, 0)</f>
        <v>0</v>
      </c>
      <c r="X56" s="7">
        <f>IF(COUNTIF('Iteration 4 - FBBF'!A:A, A56) &gt; 0, 1, 0)</f>
        <v>0</v>
      </c>
      <c r="Y56" s="7">
        <f>IF(COUNTIF('Iteration 4 - BBFB'!A:A, A56) &gt; 0, 1, 0)</f>
        <v>0</v>
      </c>
      <c r="Z56" s="7">
        <f>IF(COUNTIF('Iteration 4 - BBFF'!A:A, A56) &gt; 0, 1, 0)</f>
        <v>0</v>
      </c>
      <c r="AA56" s="7">
        <f>IF(COUNTIF('Iteration 5 - FFBBB'!A:A, A56) &gt; 0, 1, 0)</f>
        <v>0</v>
      </c>
      <c r="AB56" s="7"/>
      <c r="AC56" s="7"/>
      <c r="AD56" s="7"/>
      <c r="AE56" s="7"/>
      <c r="AF56" s="7"/>
      <c r="AG56" s="7">
        <v>1</v>
      </c>
    </row>
    <row r="57" spans="1:33" x14ac:dyDescent="0.25">
      <c r="A57" s="7" t="s">
        <v>14009</v>
      </c>
      <c r="B57" s="7" t="s">
        <v>14029</v>
      </c>
      <c r="C57" s="7">
        <v>2021</v>
      </c>
      <c r="D57" s="7" t="s">
        <v>122</v>
      </c>
      <c r="E57" s="7">
        <f t="shared" si="1"/>
        <v>0</v>
      </c>
      <c r="F57" s="7">
        <f>IF(COUNTIF('Start Set'!A:A, A57) &gt; 0, 1, 0)</f>
        <v>0</v>
      </c>
      <c r="G57" s="7">
        <f>IF(COUNTIF('Iteration 1 - Forward'!A:A, A57) &gt; 0, 1, 0)</f>
        <v>0</v>
      </c>
      <c r="H57" s="7">
        <f>IF(COUNTIF('Iteration 1 - Backward'!A:A, A57) &gt; 0, 1, 0)</f>
        <v>0</v>
      </c>
      <c r="I57" s="7">
        <f>IF(COUNTIF('Iteration 2 - Forward-Forward'!A:A, A57) &gt; 0, 1, 0)</f>
        <v>0</v>
      </c>
      <c r="J57" s="7">
        <f>IF(COUNTIF('Iteration 2 - Forward-Backward'!A:A, A57) &gt; 0, 1, 0)</f>
        <v>0</v>
      </c>
      <c r="K57" s="7">
        <f>IF(COUNTIF('Iteration 2 - Backward-Backward'!A:A, A57) &gt; 0, 1, 0)</f>
        <v>0</v>
      </c>
      <c r="L57" s="7">
        <f>IF(COUNTIF('Iteration 2 - Backward-Forward'!A:A, A57) &gt; 0, 1, 0)</f>
        <v>0</v>
      </c>
      <c r="M57" s="7">
        <f>IF(COUNTIF('Iteration 3 - FFF'!A:A, A57) &gt; 0, 1, 0)</f>
        <v>0</v>
      </c>
      <c r="N57" s="7">
        <f>IF(COUNTIF('Iteration 3 - FFB'!A:A, A57) &gt; 0, 1, 0)</f>
        <v>0</v>
      </c>
      <c r="O57" s="7">
        <f>IF(COUNTIF('Iteration 3 - FBF'!A:A, A57) &gt; 0, 1, 0)</f>
        <v>0</v>
      </c>
      <c r="P57" s="7">
        <f>IF(COUNTIF('Iteration 3 - FBB'!A:A, A57) &gt; 0, 1, 0)</f>
        <v>0</v>
      </c>
      <c r="Q57" s="7">
        <f>IF(COUNTIF('Iteration 3 - BBB'!A:A, A57) &gt; 0, 1, 0)</f>
        <v>0</v>
      </c>
      <c r="R57" s="7">
        <f>IF(COUNTIF('Iteration 3 - BBF'!A:A, A57) &gt; 0, 1, 0)</f>
        <v>0</v>
      </c>
      <c r="S57" s="7">
        <f>IF(COUNTIF('Iteration 3 - BFF'!A:A, A57) &gt; 0, 1, 0)</f>
        <v>0</v>
      </c>
      <c r="T57" s="7">
        <f>IF(COUNTIF('Iteration 3 - BFB'!A:A, A57) &gt; 0, 1, 0)</f>
        <v>0</v>
      </c>
      <c r="U57" s="7">
        <f>IF(COUNTIF('Iteration 4 - FFBB'!A:A, A57) &gt; 0, 1, 0)</f>
        <v>0</v>
      </c>
      <c r="V57" s="7">
        <f>IF(COUNTIF('Iteration 4 - FFBF'!A:A, A57) &gt; 0, 1, 0)</f>
        <v>0</v>
      </c>
      <c r="W57" s="7">
        <f>IF(COUNTIF('Iteration 4 - FBBB'!A:A, A57) &gt; 0, 1, 0)</f>
        <v>0</v>
      </c>
      <c r="X57" s="7">
        <f>IF(COUNTIF('Iteration 4 - FBBF'!A:A, A57) &gt; 0, 1, 0)</f>
        <v>0</v>
      </c>
      <c r="Y57" s="7">
        <f>IF(COUNTIF('Iteration 4 - BBFB'!A:A, A57) &gt; 0, 1, 0)</f>
        <v>0</v>
      </c>
      <c r="Z57" s="7">
        <f>IF(COUNTIF('Iteration 4 - BBFF'!A:A, A57) &gt; 0, 1, 0)</f>
        <v>0</v>
      </c>
      <c r="AA57" s="7">
        <f>IF(COUNTIF('Iteration 5 - FFBBB'!A:A, A57) &gt; 0, 1, 0)</f>
        <v>0</v>
      </c>
      <c r="AB57" s="7"/>
      <c r="AC57" s="7"/>
      <c r="AD57" s="7"/>
      <c r="AE57" s="7"/>
      <c r="AF57" s="7"/>
      <c r="AG57" s="7">
        <v>1</v>
      </c>
    </row>
    <row r="58" spans="1:33" x14ac:dyDescent="0.25">
      <c r="A58" s="7" t="s">
        <v>14035</v>
      </c>
      <c r="B58" s="7" t="s">
        <v>14036</v>
      </c>
      <c r="C58" s="7">
        <v>2022</v>
      </c>
      <c r="D58" s="7" t="s">
        <v>14037</v>
      </c>
      <c r="E58" s="7">
        <f t="shared" si="1"/>
        <v>0</v>
      </c>
      <c r="F58" s="7">
        <f>IF(COUNTIF('Start Set'!A:A, A58) &gt; 0, 1, 0)</f>
        <v>0</v>
      </c>
      <c r="G58" s="7">
        <f>IF(COUNTIF('Iteration 1 - Forward'!A:A, A58) &gt; 0, 1, 0)</f>
        <v>0</v>
      </c>
      <c r="H58" s="7">
        <f>IF(COUNTIF('Iteration 1 - Backward'!A:A, A58) &gt; 0, 1, 0)</f>
        <v>0</v>
      </c>
      <c r="I58" s="7">
        <f>IF(COUNTIF('Iteration 2 - Forward-Forward'!A:A, A58) &gt; 0, 1, 0)</f>
        <v>0</v>
      </c>
      <c r="J58" s="7">
        <f>IF(COUNTIF('Iteration 2 - Forward-Backward'!A:A, A58) &gt; 0, 1, 0)</f>
        <v>0</v>
      </c>
      <c r="K58" s="7">
        <f>IF(COUNTIF('Iteration 2 - Backward-Backward'!A:A, A58) &gt; 0, 1, 0)</f>
        <v>0</v>
      </c>
      <c r="L58" s="7">
        <f>IF(COUNTIF('Iteration 2 - Backward-Forward'!A:A, A58) &gt; 0, 1, 0)</f>
        <v>0</v>
      </c>
      <c r="M58" s="7">
        <f>IF(COUNTIF('Iteration 3 - FFF'!A:A, A58) &gt; 0, 1, 0)</f>
        <v>0</v>
      </c>
      <c r="N58" s="7">
        <f>IF(COUNTIF('Iteration 3 - FFB'!A:A, A58) &gt; 0, 1, 0)</f>
        <v>0</v>
      </c>
      <c r="O58" s="7">
        <f>IF(COUNTIF('Iteration 3 - FBF'!A:A, A58) &gt; 0, 1, 0)</f>
        <v>0</v>
      </c>
      <c r="P58" s="7">
        <f>IF(COUNTIF('Iteration 3 - FBB'!A:A, A58) &gt; 0, 1, 0)</f>
        <v>0</v>
      </c>
      <c r="Q58" s="7">
        <f>IF(COUNTIF('Iteration 3 - BBB'!A:A, A58) &gt; 0, 1, 0)</f>
        <v>0</v>
      </c>
      <c r="R58" s="7">
        <f>IF(COUNTIF('Iteration 3 - BBF'!A:A, A58) &gt; 0, 1, 0)</f>
        <v>0</v>
      </c>
      <c r="S58" s="7">
        <f>IF(COUNTIF('Iteration 3 - BFF'!A:A, A58) &gt; 0, 1, 0)</f>
        <v>0</v>
      </c>
      <c r="T58" s="7">
        <f>IF(COUNTIF('Iteration 3 - BFB'!A:A, A58) &gt; 0, 1, 0)</f>
        <v>0</v>
      </c>
      <c r="U58" s="7">
        <f>IF(COUNTIF('Iteration 4 - FFBB'!A:A, A58) &gt; 0, 1, 0)</f>
        <v>0</v>
      </c>
      <c r="V58" s="7">
        <f>IF(COUNTIF('Iteration 4 - FFBF'!A:A, A58) &gt; 0, 1, 0)</f>
        <v>0</v>
      </c>
      <c r="W58" s="7">
        <f>IF(COUNTIF('Iteration 4 - FBBB'!A:A, A58) &gt; 0, 1, 0)</f>
        <v>0</v>
      </c>
      <c r="X58" s="7">
        <f>IF(COUNTIF('Iteration 4 - FBBF'!A:A, A58) &gt; 0, 1, 0)</f>
        <v>0</v>
      </c>
      <c r="Y58" s="7">
        <f>IF(COUNTIF('Iteration 4 - BBFB'!A:A, A58) &gt; 0, 1, 0)</f>
        <v>0</v>
      </c>
      <c r="Z58" s="7">
        <f>IF(COUNTIF('Iteration 4 - BBFF'!A:A, A58) &gt; 0, 1, 0)</f>
        <v>0</v>
      </c>
      <c r="AA58" s="7">
        <f>IF(COUNTIF('Iteration 5 - FFBBB'!A:A, A58) &gt; 0, 1, 0)</f>
        <v>0</v>
      </c>
      <c r="AB58" s="7"/>
      <c r="AC58" s="7"/>
      <c r="AD58" s="7"/>
      <c r="AE58" s="7"/>
      <c r="AF58" s="7"/>
      <c r="AG58" s="7">
        <v>1</v>
      </c>
    </row>
    <row r="59" spans="1:33" x14ac:dyDescent="0.25">
      <c r="A59" s="7" t="s">
        <v>14049</v>
      </c>
      <c r="B59" s="7" t="s">
        <v>14050</v>
      </c>
      <c r="C59" s="7">
        <v>2022</v>
      </c>
      <c r="D59" s="7" t="s">
        <v>14051</v>
      </c>
      <c r="E59" s="7">
        <f t="shared" si="1"/>
        <v>0</v>
      </c>
      <c r="F59" s="7">
        <f>IF(COUNTIF('Start Set'!A:A, A59) &gt; 0, 1, 0)</f>
        <v>0</v>
      </c>
      <c r="G59" s="7">
        <f>IF(COUNTIF('Iteration 1 - Forward'!A:A, A59) &gt; 0, 1, 0)</f>
        <v>0</v>
      </c>
      <c r="H59" s="7">
        <f>IF(COUNTIF('Iteration 1 - Backward'!A:A, A59) &gt; 0, 1, 0)</f>
        <v>0</v>
      </c>
      <c r="I59" s="7">
        <f>IF(COUNTIF('Iteration 2 - Forward-Forward'!A:A, A59) &gt; 0, 1, 0)</f>
        <v>0</v>
      </c>
      <c r="J59" s="7">
        <f>IF(COUNTIF('Iteration 2 - Forward-Backward'!A:A, A59) &gt; 0, 1, 0)</f>
        <v>0</v>
      </c>
      <c r="K59" s="7">
        <f>IF(COUNTIF('Iteration 2 - Backward-Backward'!A:A, A59) &gt; 0, 1, 0)</f>
        <v>0</v>
      </c>
      <c r="L59" s="7">
        <f>IF(COUNTIF('Iteration 2 - Backward-Forward'!A:A, A59) &gt; 0, 1, 0)</f>
        <v>0</v>
      </c>
      <c r="M59" s="7">
        <f>IF(COUNTIF('Iteration 3 - FFF'!A:A, A59) &gt; 0, 1, 0)</f>
        <v>0</v>
      </c>
      <c r="N59" s="7">
        <f>IF(COUNTIF('Iteration 3 - FFB'!A:A, A59) &gt; 0, 1, 0)</f>
        <v>0</v>
      </c>
      <c r="O59" s="7">
        <f>IF(COUNTIF('Iteration 3 - FBF'!A:A, A59) &gt; 0, 1, 0)</f>
        <v>0</v>
      </c>
      <c r="P59" s="7">
        <f>IF(COUNTIF('Iteration 3 - FBB'!A:A, A59) &gt; 0, 1, 0)</f>
        <v>0</v>
      </c>
      <c r="Q59" s="7">
        <f>IF(COUNTIF('Iteration 3 - BBB'!A:A, A59) &gt; 0, 1, 0)</f>
        <v>0</v>
      </c>
      <c r="R59" s="7">
        <f>IF(COUNTIF('Iteration 3 - BBF'!A:A, A59) &gt; 0, 1, 0)</f>
        <v>0</v>
      </c>
      <c r="S59" s="7">
        <f>IF(COUNTIF('Iteration 3 - BFF'!A:A, A59) &gt; 0, 1, 0)</f>
        <v>0</v>
      </c>
      <c r="T59" s="7">
        <f>IF(COUNTIF('Iteration 3 - BFB'!A:A, A59) &gt; 0, 1, 0)</f>
        <v>0</v>
      </c>
      <c r="U59" s="7">
        <f>IF(COUNTIF('Iteration 4 - FFBB'!A:A, A59) &gt; 0, 1, 0)</f>
        <v>0</v>
      </c>
      <c r="V59" s="7">
        <f>IF(COUNTIF('Iteration 4 - FFBF'!A:A, A59) &gt; 0, 1, 0)</f>
        <v>0</v>
      </c>
      <c r="W59" s="7">
        <f>IF(COUNTIF('Iteration 4 - FBBB'!A:A, A59) &gt; 0, 1, 0)</f>
        <v>0</v>
      </c>
      <c r="X59" s="7">
        <f>IF(COUNTIF('Iteration 4 - FBBF'!A:A, A59) &gt; 0, 1, 0)</f>
        <v>0</v>
      </c>
      <c r="Y59" s="7">
        <f>IF(COUNTIF('Iteration 4 - BBFB'!A:A, A59) &gt; 0, 1, 0)</f>
        <v>0</v>
      </c>
      <c r="Z59" s="7">
        <f>IF(COUNTIF('Iteration 4 - BBFF'!A:A, A59) &gt; 0, 1, 0)</f>
        <v>0</v>
      </c>
      <c r="AA59" s="7">
        <f>IF(COUNTIF('Iteration 5 - FFBBB'!A:A, A59) &gt; 0, 1, 0)</f>
        <v>0</v>
      </c>
      <c r="AB59" s="7"/>
      <c r="AC59" s="7"/>
      <c r="AD59" s="7"/>
      <c r="AE59" s="7"/>
      <c r="AF59" s="7"/>
      <c r="AG59" s="7">
        <v>1</v>
      </c>
    </row>
    <row r="60" spans="1:33" x14ac:dyDescent="0.25">
      <c r="A60" s="7" t="s">
        <v>14056</v>
      </c>
      <c r="B60" s="7" t="s">
        <v>14057</v>
      </c>
      <c r="C60" s="7">
        <v>2022</v>
      </c>
      <c r="D60" s="7" t="s">
        <v>838</v>
      </c>
      <c r="E60" s="7">
        <f t="shared" si="1"/>
        <v>0</v>
      </c>
      <c r="F60" s="7">
        <f>IF(COUNTIF('Start Set'!A:A, A60) &gt; 0, 1, 0)</f>
        <v>0</v>
      </c>
      <c r="G60" s="7">
        <f>IF(COUNTIF('Iteration 1 - Forward'!A:A, A60) &gt; 0, 1, 0)</f>
        <v>0</v>
      </c>
      <c r="H60" s="7">
        <f>IF(COUNTIF('Iteration 1 - Backward'!A:A, A60) &gt; 0, 1, 0)</f>
        <v>0</v>
      </c>
      <c r="I60" s="7">
        <f>IF(COUNTIF('Iteration 2 - Forward-Forward'!A:A, A60) &gt; 0, 1, 0)</f>
        <v>0</v>
      </c>
      <c r="J60" s="7">
        <f>IF(COUNTIF('Iteration 2 - Forward-Backward'!A:A, A60) &gt; 0, 1, 0)</f>
        <v>0</v>
      </c>
      <c r="K60" s="7">
        <f>IF(COUNTIF('Iteration 2 - Backward-Backward'!A:A, A60) &gt; 0, 1, 0)</f>
        <v>0</v>
      </c>
      <c r="L60" s="7">
        <f>IF(COUNTIF('Iteration 2 - Backward-Forward'!A:A, A60) &gt; 0, 1, 0)</f>
        <v>0</v>
      </c>
      <c r="M60" s="7">
        <f>IF(COUNTIF('Iteration 3 - FFF'!A:A, A60) &gt; 0, 1, 0)</f>
        <v>0</v>
      </c>
      <c r="N60" s="7">
        <f>IF(COUNTIF('Iteration 3 - FFB'!A:A, A60) &gt; 0, 1, 0)</f>
        <v>0</v>
      </c>
      <c r="O60" s="7">
        <f>IF(COUNTIF('Iteration 3 - FBF'!A:A, A60) &gt; 0, 1, 0)</f>
        <v>0</v>
      </c>
      <c r="P60" s="7">
        <f>IF(COUNTIF('Iteration 3 - FBB'!A:A, A60) &gt; 0, 1, 0)</f>
        <v>0</v>
      </c>
      <c r="Q60" s="7">
        <f>IF(COUNTIF('Iteration 3 - BBB'!A:A, A60) &gt; 0, 1, 0)</f>
        <v>0</v>
      </c>
      <c r="R60" s="7">
        <f>IF(COUNTIF('Iteration 3 - BBF'!A:A, A60) &gt; 0, 1, 0)</f>
        <v>0</v>
      </c>
      <c r="S60" s="7">
        <f>IF(COUNTIF('Iteration 3 - BFF'!A:A, A60) &gt; 0, 1, 0)</f>
        <v>0</v>
      </c>
      <c r="T60" s="7">
        <f>IF(COUNTIF('Iteration 3 - BFB'!A:A, A60) &gt; 0, 1, 0)</f>
        <v>0</v>
      </c>
      <c r="U60" s="7">
        <f>IF(COUNTIF('Iteration 4 - FFBB'!A:A, A60) &gt; 0, 1, 0)</f>
        <v>0</v>
      </c>
      <c r="V60" s="7">
        <f>IF(COUNTIF('Iteration 4 - FFBF'!A:A, A60) &gt; 0, 1, 0)</f>
        <v>0</v>
      </c>
      <c r="W60" s="7">
        <f>IF(COUNTIF('Iteration 4 - FBBB'!A:A, A60) &gt; 0, 1, 0)</f>
        <v>0</v>
      </c>
      <c r="X60" s="7">
        <f>IF(COUNTIF('Iteration 4 - FBBF'!A:A, A60) &gt; 0, 1, 0)</f>
        <v>0</v>
      </c>
      <c r="Y60" s="7">
        <f>IF(COUNTIF('Iteration 4 - BBFB'!A:A, A60) &gt; 0, 1, 0)</f>
        <v>0</v>
      </c>
      <c r="Z60" s="7">
        <f>IF(COUNTIF('Iteration 4 - BBFF'!A:A, A60) &gt; 0, 1, 0)</f>
        <v>0</v>
      </c>
      <c r="AA60" s="7">
        <f>IF(COUNTIF('Iteration 5 - FFBBB'!A:A, A60) &gt; 0, 1, 0)</f>
        <v>0</v>
      </c>
      <c r="AB60" s="7"/>
      <c r="AC60" s="7"/>
      <c r="AD60" s="7"/>
      <c r="AE60" s="7"/>
      <c r="AF60" s="7"/>
      <c r="AG60" s="7">
        <v>1</v>
      </c>
    </row>
    <row r="61" spans="1:33" x14ac:dyDescent="0.25">
      <c r="A61" s="7" t="s">
        <v>14062</v>
      </c>
      <c r="B61" s="7" t="s">
        <v>14063</v>
      </c>
      <c r="C61" s="7">
        <v>2021</v>
      </c>
      <c r="D61" s="7" t="s">
        <v>14064</v>
      </c>
      <c r="E61" s="7">
        <f t="shared" si="1"/>
        <v>0</v>
      </c>
      <c r="F61" s="7">
        <f>IF(COUNTIF('Start Set'!A:A, A61) &gt; 0, 1, 0)</f>
        <v>0</v>
      </c>
      <c r="G61" s="7">
        <f>IF(COUNTIF('Iteration 1 - Forward'!A:A, A61) &gt; 0, 1, 0)</f>
        <v>0</v>
      </c>
      <c r="H61" s="7">
        <f>IF(COUNTIF('Iteration 1 - Backward'!A:A, A61) &gt; 0, 1, 0)</f>
        <v>0</v>
      </c>
      <c r="I61" s="7">
        <f>IF(COUNTIF('Iteration 2 - Forward-Forward'!A:A, A61) &gt; 0, 1, 0)</f>
        <v>0</v>
      </c>
      <c r="J61" s="7">
        <f>IF(COUNTIF('Iteration 2 - Forward-Backward'!A:A, A61) &gt; 0, 1, 0)</f>
        <v>0</v>
      </c>
      <c r="K61" s="7">
        <f>IF(COUNTIF('Iteration 2 - Backward-Backward'!A:A, A61) &gt; 0, 1, 0)</f>
        <v>0</v>
      </c>
      <c r="L61" s="7">
        <f>IF(COUNTIF('Iteration 2 - Backward-Forward'!A:A, A61) &gt; 0, 1, 0)</f>
        <v>0</v>
      </c>
      <c r="M61" s="7">
        <f>IF(COUNTIF('Iteration 3 - FFF'!A:A, A61) &gt; 0, 1, 0)</f>
        <v>0</v>
      </c>
      <c r="N61" s="7">
        <f>IF(COUNTIF('Iteration 3 - FFB'!A:A, A61) &gt; 0, 1, 0)</f>
        <v>0</v>
      </c>
      <c r="O61" s="7">
        <f>IF(COUNTIF('Iteration 3 - FBF'!A:A, A61) &gt; 0, 1, 0)</f>
        <v>0</v>
      </c>
      <c r="P61" s="7">
        <f>IF(COUNTIF('Iteration 3 - FBB'!A:A, A61) &gt; 0, 1, 0)</f>
        <v>0</v>
      </c>
      <c r="Q61" s="7">
        <f>IF(COUNTIF('Iteration 3 - BBB'!A:A, A61) &gt; 0, 1, 0)</f>
        <v>0</v>
      </c>
      <c r="R61" s="7">
        <f>IF(COUNTIF('Iteration 3 - BBF'!A:A, A61) &gt; 0, 1, 0)</f>
        <v>0</v>
      </c>
      <c r="S61" s="7">
        <f>IF(COUNTIF('Iteration 3 - BFF'!A:A, A61) &gt; 0, 1, 0)</f>
        <v>0</v>
      </c>
      <c r="T61" s="7">
        <f>IF(COUNTIF('Iteration 3 - BFB'!A:A, A61) &gt; 0, 1, 0)</f>
        <v>0</v>
      </c>
      <c r="U61" s="7">
        <f>IF(COUNTIF('Iteration 4 - FFBB'!A:A, A61) &gt; 0, 1, 0)</f>
        <v>0</v>
      </c>
      <c r="V61" s="7">
        <f>IF(COUNTIF('Iteration 4 - FFBF'!A:A, A61) &gt; 0, 1, 0)</f>
        <v>0</v>
      </c>
      <c r="W61" s="7">
        <f>IF(COUNTIF('Iteration 4 - FBBB'!A:A, A61) &gt; 0, 1, 0)</f>
        <v>0</v>
      </c>
      <c r="X61" s="7">
        <f>IF(COUNTIF('Iteration 4 - FBBF'!A:A, A61) &gt; 0, 1, 0)</f>
        <v>0</v>
      </c>
      <c r="Y61" s="7">
        <f>IF(COUNTIF('Iteration 4 - BBFB'!A:A, A61) &gt; 0, 1, 0)</f>
        <v>0</v>
      </c>
      <c r="Z61" s="7">
        <f>IF(COUNTIF('Iteration 4 - BBFF'!A:A, A61) &gt; 0, 1, 0)</f>
        <v>0</v>
      </c>
      <c r="AA61" s="7">
        <f>IF(COUNTIF('Iteration 5 - FFBBB'!A:A, A61) &gt; 0, 1, 0)</f>
        <v>0</v>
      </c>
      <c r="AB61" s="7"/>
      <c r="AC61" s="7"/>
      <c r="AD61" s="7"/>
      <c r="AE61" s="7"/>
      <c r="AF61" s="7"/>
      <c r="AG61" s="7">
        <v>1</v>
      </c>
    </row>
    <row r="62" spans="1:33" x14ac:dyDescent="0.25">
      <c r="A62" s="7" t="s">
        <v>14072</v>
      </c>
      <c r="B62" s="7" t="s">
        <v>14073</v>
      </c>
      <c r="C62" s="7">
        <v>2022</v>
      </c>
      <c r="D62" s="7" t="s">
        <v>5504</v>
      </c>
      <c r="E62" s="7">
        <f t="shared" si="1"/>
        <v>0</v>
      </c>
      <c r="F62" s="7">
        <f>IF(COUNTIF('Start Set'!A:A, A62) &gt; 0, 1, 0)</f>
        <v>0</v>
      </c>
      <c r="G62" s="7">
        <f>IF(COUNTIF('Iteration 1 - Forward'!A:A, A62) &gt; 0, 1, 0)</f>
        <v>0</v>
      </c>
      <c r="H62" s="7">
        <f>IF(COUNTIF('Iteration 1 - Backward'!A:A, A62) &gt; 0, 1, 0)</f>
        <v>0</v>
      </c>
      <c r="I62" s="7">
        <f>IF(COUNTIF('Iteration 2 - Forward-Forward'!A:A, A62) &gt; 0, 1, 0)</f>
        <v>0</v>
      </c>
      <c r="J62" s="7">
        <f>IF(COUNTIF('Iteration 2 - Forward-Backward'!A:A, A62) &gt; 0, 1, 0)</f>
        <v>0</v>
      </c>
      <c r="K62" s="7">
        <f>IF(COUNTIF('Iteration 2 - Backward-Backward'!A:A, A62) &gt; 0, 1, 0)</f>
        <v>0</v>
      </c>
      <c r="L62" s="7">
        <f>IF(COUNTIF('Iteration 2 - Backward-Forward'!A:A, A62) &gt; 0, 1, 0)</f>
        <v>0</v>
      </c>
      <c r="M62" s="7">
        <f>IF(COUNTIF('Iteration 3 - FFF'!A:A, A62) &gt; 0, 1, 0)</f>
        <v>0</v>
      </c>
      <c r="N62" s="7">
        <f>IF(COUNTIF('Iteration 3 - FFB'!A:A, A62) &gt; 0, 1, 0)</f>
        <v>0</v>
      </c>
      <c r="O62" s="7">
        <f>IF(COUNTIF('Iteration 3 - FBF'!A:A, A62) &gt; 0, 1, 0)</f>
        <v>0</v>
      </c>
      <c r="P62" s="7">
        <f>IF(COUNTIF('Iteration 3 - FBB'!A:A, A62) &gt; 0, 1, 0)</f>
        <v>0</v>
      </c>
      <c r="Q62" s="7">
        <f>IF(COUNTIF('Iteration 3 - BBB'!A:A, A62) &gt; 0, 1, 0)</f>
        <v>0</v>
      </c>
      <c r="R62" s="7">
        <f>IF(COUNTIF('Iteration 3 - BBF'!A:A, A62) &gt; 0, 1, 0)</f>
        <v>0</v>
      </c>
      <c r="S62" s="7">
        <f>IF(COUNTIF('Iteration 3 - BFF'!A:A, A62) &gt; 0, 1, 0)</f>
        <v>0</v>
      </c>
      <c r="T62" s="7">
        <f>IF(COUNTIF('Iteration 3 - BFB'!A:A, A62) &gt; 0, 1, 0)</f>
        <v>0</v>
      </c>
      <c r="U62" s="7">
        <f>IF(COUNTIF('Iteration 4 - FFBB'!A:A, A62) &gt; 0, 1, 0)</f>
        <v>0</v>
      </c>
      <c r="V62" s="7">
        <f>IF(COUNTIF('Iteration 4 - FFBF'!A:A, A62) &gt; 0, 1, 0)</f>
        <v>0</v>
      </c>
      <c r="W62" s="7">
        <f>IF(COUNTIF('Iteration 4 - FBBB'!A:A, A62) &gt; 0, 1, 0)</f>
        <v>0</v>
      </c>
      <c r="X62" s="7">
        <f>IF(COUNTIF('Iteration 4 - FBBF'!A:A, A62) &gt; 0, 1, 0)</f>
        <v>0</v>
      </c>
      <c r="Y62" s="7">
        <f>IF(COUNTIF('Iteration 4 - BBFB'!A:A, A62) &gt; 0, 1, 0)</f>
        <v>0</v>
      </c>
      <c r="Z62" s="7">
        <f>IF(COUNTIF('Iteration 4 - BBFF'!A:A, A62) &gt; 0, 1, 0)</f>
        <v>0</v>
      </c>
      <c r="AA62" s="7">
        <f>IF(COUNTIF('Iteration 5 - FFBBB'!A:A, A62) &gt; 0, 1, 0)</f>
        <v>0</v>
      </c>
      <c r="AB62" s="7"/>
      <c r="AC62" s="7"/>
      <c r="AD62" s="7"/>
      <c r="AE62" s="7"/>
      <c r="AF62" s="7"/>
      <c r="AG62" s="7">
        <v>1</v>
      </c>
    </row>
    <row r="63" spans="1:33" x14ac:dyDescent="0.25">
      <c r="A63" s="7" t="s">
        <v>14074</v>
      </c>
      <c r="B63" s="7" t="s">
        <v>14075</v>
      </c>
      <c r="C63" s="7">
        <v>2023</v>
      </c>
      <c r="D63" s="7" t="s">
        <v>14076</v>
      </c>
      <c r="E63" s="7">
        <f t="shared" si="1"/>
        <v>0</v>
      </c>
      <c r="F63" s="7">
        <f>IF(COUNTIF('Start Set'!A:A, A63) &gt; 0, 1, 0)</f>
        <v>0</v>
      </c>
      <c r="G63" s="7">
        <f>IF(COUNTIF('Iteration 1 - Forward'!A:A, A63) &gt; 0, 1, 0)</f>
        <v>0</v>
      </c>
      <c r="H63" s="7">
        <f>IF(COUNTIF('Iteration 1 - Backward'!A:A, A63) &gt; 0, 1, 0)</f>
        <v>0</v>
      </c>
      <c r="I63" s="7">
        <f>IF(COUNTIF('Iteration 2 - Forward-Forward'!A:A, A63) &gt; 0, 1, 0)</f>
        <v>0</v>
      </c>
      <c r="J63" s="7">
        <f>IF(COUNTIF('Iteration 2 - Forward-Backward'!A:A, A63) &gt; 0, 1, 0)</f>
        <v>0</v>
      </c>
      <c r="K63" s="7">
        <f>IF(COUNTIF('Iteration 2 - Backward-Backward'!A:A, A63) &gt; 0, 1, 0)</f>
        <v>0</v>
      </c>
      <c r="L63" s="7">
        <f>IF(COUNTIF('Iteration 2 - Backward-Forward'!A:A, A63) &gt; 0, 1, 0)</f>
        <v>0</v>
      </c>
      <c r="M63" s="7">
        <f>IF(COUNTIF('Iteration 3 - FFF'!A:A, A63) &gt; 0, 1, 0)</f>
        <v>0</v>
      </c>
      <c r="N63" s="7">
        <f>IF(COUNTIF('Iteration 3 - FFB'!A:A, A63) &gt; 0, 1, 0)</f>
        <v>0</v>
      </c>
      <c r="O63" s="7">
        <f>IF(COUNTIF('Iteration 3 - FBF'!A:A, A63) &gt; 0, 1, 0)</f>
        <v>0</v>
      </c>
      <c r="P63" s="7">
        <f>IF(COUNTIF('Iteration 3 - FBB'!A:A, A63) &gt; 0, 1, 0)</f>
        <v>0</v>
      </c>
      <c r="Q63" s="7">
        <f>IF(COUNTIF('Iteration 3 - BBB'!A:A, A63) &gt; 0, 1, 0)</f>
        <v>0</v>
      </c>
      <c r="R63" s="7">
        <f>IF(COUNTIF('Iteration 3 - BBF'!A:A, A63) &gt; 0, 1, 0)</f>
        <v>0</v>
      </c>
      <c r="S63" s="7">
        <f>IF(COUNTIF('Iteration 3 - BFF'!A:A, A63) &gt; 0, 1, 0)</f>
        <v>0</v>
      </c>
      <c r="T63" s="7">
        <f>IF(COUNTIF('Iteration 3 - BFB'!A:A, A63) &gt; 0, 1, 0)</f>
        <v>0</v>
      </c>
      <c r="U63" s="7">
        <f>IF(COUNTIF('Iteration 4 - FFBB'!A:A, A63) &gt; 0, 1, 0)</f>
        <v>0</v>
      </c>
      <c r="V63" s="7">
        <f>IF(COUNTIF('Iteration 4 - FFBF'!A:A, A63) &gt; 0, 1, 0)</f>
        <v>0</v>
      </c>
      <c r="W63" s="7">
        <f>IF(COUNTIF('Iteration 4 - FBBB'!A:A, A63) &gt; 0, 1, 0)</f>
        <v>0</v>
      </c>
      <c r="X63" s="7">
        <f>IF(COUNTIF('Iteration 4 - FBBF'!A:A, A63) &gt; 0, 1, 0)</f>
        <v>0</v>
      </c>
      <c r="Y63" s="7">
        <f>IF(COUNTIF('Iteration 4 - BBFB'!A:A, A63) &gt; 0, 1, 0)</f>
        <v>0</v>
      </c>
      <c r="Z63" s="7">
        <f>IF(COUNTIF('Iteration 4 - BBFF'!A:A, A63) &gt; 0, 1, 0)</f>
        <v>0</v>
      </c>
      <c r="AA63" s="7">
        <f>IF(COUNTIF('Iteration 5 - FFBBB'!A:A, A63) &gt; 0, 1, 0)</f>
        <v>0</v>
      </c>
      <c r="AB63" s="7"/>
      <c r="AC63" s="7"/>
      <c r="AD63" s="7"/>
      <c r="AE63" s="7"/>
      <c r="AF63" s="7"/>
      <c r="AG63" s="7">
        <v>1</v>
      </c>
    </row>
    <row r="64" spans="1:33" x14ac:dyDescent="0.25">
      <c r="A64" s="7" t="s">
        <v>14077</v>
      </c>
      <c r="B64" s="7" t="s">
        <v>14078</v>
      </c>
      <c r="C64" s="7">
        <v>2023</v>
      </c>
      <c r="D64" s="7" t="s">
        <v>190</v>
      </c>
      <c r="E64" s="7">
        <f t="shared" si="1"/>
        <v>0</v>
      </c>
      <c r="F64" s="7">
        <f>IF(COUNTIF('Start Set'!A:A, A64) &gt; 0, 1, 0)</f>
        <v>0</v>
      </c>
      <c r="G64" s="7">
        <f>IF(COUNTIF('Iteration 1 - Forward'!A:A, A64) &gt; 0, 1, 0)</f>
        <v>0</v>
      </c>
      <c r="H64" s="7">
        <f>IF(COUNTIF('Iteration 1 - Backward'!A:A, A64) &gt; 0, 1, 0)</f>
        <v>0</v>
      </c>
      <c r="I64" s="7">
        <f>IF(COUNTIF('Iteration 2 - Forward-Forward'!A:A, A64) &gt; 0, 1, 0)</f>
        <v>0</v>
      </c>
      <c r="J64" s="7">
        <f>IF(COUNTIF('Iteration 2 - Forward-Backward'!A:A, A64) &gt; 0, 1, 0)</f>
        <v>0</v>
      </c>
      <c r="K64" s="7">
        <f>IF(COUNTIF('Iteration 2 - Backward-Backward'!A:A, A64) &gt; 0, 1, 0)</f>
        <v>0</v>
      </c>
      <c r="L64" s="7">
        <f>IF(COUNTIF('Iteration 2 - Backward-Forward'!A:A, A64) &gt; 0, 1, 0)</f>
        <v>0</v>
      </c>
      <c r="M64" s="7">
        <f>IF(COUNTIF('Iteration 3 - FFF'!A:A, A64) &gt; 0, 1, 0)</f>
        <v>0</v>
      </c>
      <c r="N64" s="7">
        <f>IF(COUNTIF('Iteration 3 - FFB'!A:A, A64) &gt; 0, 1, 0)</f>
        <v>0</v>
      </c>
      <c r="O64" s="7">
        <f>IF(COUNTIF('Iteration 3 - FBF'!A:A, A64) &gt; 0, 1, 0)</f>
        <v>0</v>
      </c>
      <c r="P64" s="7">
        <f>IF(COUNTIF('Iteration 3 - FBB'!A:A, A64) &gt; 0, 1, 0)</f>
        <v>0</v>
      </c>
      <c r="Q64" s="7">
        <f>IF(COUNTIF('Iteration 3 - BBB'!A:A, A64) &gt; 0, 1, 0)</f>
        <v>0</v>
      </c>
      <c r="R64" s="7">
        <f>IF(COUNTIF('Iteration 3 - BBF'!A:A, A64) &gt; 0, 1, 0)</f>
        <v>0</v>
      </c>
      <c r="S64" s="7">
        <f>IF(COUNTIF('Iteration 3 - BFF'!A:A, A64) &gt; 0, 1, 0)</f>
        <v>0</v>
      </c>
      <c r="T64" s="7">
        <f>IF(COUNTIF('Iteration 3 - BFB'!A:A, A64) &gt; 0, 1, 0)</f>
        <v>0</v>
      </c>
      <c r="U64" s="7">
        <f>IF(COUNTIF('Iteration 4 - FFBB'!A:A, A64) &gt; 0, 1, 0)</f>
        <v>0</v>
      </c>
      <c r="V64" s="7">
        <f>IF(COUNTIF('Iteration 4 - FFBF'!A:A, A64) &gt; 0, 1, 0)</f>
        <v>0</v>
      </c>
      <c r="W64" s="7">
        <f>IF(COUNTIF('Iteration 4 - FBBB'!A:A, A64) &gt; 0, 1, 0)</f>
        <v>0</v>
      </c>
      <c r="X64" s="7">
        <f>IF(COUNTIF('Iteration 4 - FBBF'!A:A, A64) &gt; 0, 1, 0)</f>
        <v>0</v>
      </c>
      <c r="Y64" s="7">
        <f>IF(COUNTIF('Iteration 4 - BBFB'!A:A, A64) &gt; 0, 1, 0)</f>
        <v>0</v>
      </c>
      <c r="Z64" s="7">
        <f>IF(COUNTIF('Iteration 4 - BBFF'!A:A, A64) &gt; 0, 1, 0)</f>
        <v>0</v>
      </c>
      <c r="AA64" s="7">
        <f>IF(COUNTIF('Iteration 5 - FFBBB'!A:A, A64) &gt; 0, 1, 0)</f>
        <v>0</v>
      </c>
      <c r="AB64" s="7"/>
      <c r="AC64" s="7"/>
      <c r="AD64" s="7"/>
      <c r="AE64" s="7"/>
      <c r="AF64" s="7"/>
      <c r="AG64" s="7">
        <v>1</v>
      </c>
    </row>
    <row r="65" spans="1:33" x14ac:dyDescent="0.25">
      <c r="A65" s="7" t="s">
        <v>14085</v>
      </c>
      <c r="B65" s="7" t="s">
        <v>14086</v>
      </c>
      <c r="C65" s="7">
        <v>2021</v>
      </c>
      <c r="D65" s="7" t="s">
        <v>14087</v>
      </c>
      <c r="E65" s="7">
        <f t="shared" si="1"/>
        <v>0</v>
      </c>
      <c r="F65" s="7">
        <f>IF(COUNTIF('Start Set'!A:A, A65) &gt; 0, 1, 0)</f>
        <v>0</v>
      </c>
      <c r="G65" s="7">
        <f>IF(COUNTIF('Iteration 1 - Forward'!A:A, A65) &gt; 0, 1, 0)</f>
        <v>0</v>
      </c>
      <c r="H65" s="7">
        <f>IF(COUNTIF('Iteration 1 - Backward'!A:A, A65) &gt; 0, 1, 0)</f>
        <v>0</v>
      </c>
      <c r="I65" s="7">
        <f>IF(COUNTIF('Iteration 2 - Forward-Forward'!A:A, A65) &gt; 0, 1, 0)</f>
        <v>0</v>
      </c>
      <c r="J65" s="7">
        <f>IF(COUNTIF('Iteration 2 - Forward-Backward'!A:A, A65) &gt; 0, 1, 0)</f>
        <v>0</v>
      </c>
      <c r="K65" s="7">
        <f>IF(COUNTIF('Iteration 2 - Backward-Backward'!A:A, A65) &gt; 0, 1, 0)</f>
        <v>0</v>
      </c>
      <c r="L65" s="7">
        <f>IF(COUNTIF('Iteration 2 - Backward-Forward'!A:A, A65) &gt; 0, 1, 0)</f>
        <v>0</v>
      </c>
      <c r="M65" s="7">
        <f>IF(COUNTIF('Iteration 3 - FFF'!A:A, A65) &gt; 0, 1, 0)</f>
        <v>0</v>
      </c>
      <c r="N65" s="7">
        <f>IF(COUNTIF('Iteration 3 - FFB'!A:A, A65) &gt; 0, 1, 0)</f>
        <v>0</v>
      </c>
      <c r="O65" s="7">
        <f>IF(COUNTIF('Iteration 3 - FBF'!A:A, A65) &gt; 0, 1, 0)</f>
        <v>0</v>
      </c>
      <c r="P65" s="7">
        <f>IF(COUNTIF('Iteration 3 - FBB'!A:A, A65) &gt; 0, 1, 0)</f>
        <v>0</v>
      </c>
      <c r="Q65" s="7">
        <f>IF(COUNTIF('Iteration 3 - BBB'!A:A, A65) &gt; 0, 1, 0)</f>
        <v>0</v>
      </c>
      <c r="R65" s="7">
        <f>IF(COUNTIF('Iteration 3 - BBF'!A:A, A65) &gt; 0, 1, 0)</f>
        <v>0</v>
      </c>
      <c r="S65" s="7">
        <f>IF(COUNTIF('Iteration 3 - BFF'!A:A, A65) &gt; 0, 1, 0)</f>
        <v>0</v>
      </c>
      <c r="T65" s="7">
        <f>IF(COUNTIF('Iteration 3 - BFB'!A:A, A65) &gt; 0, 1, 0)</f>
        <v>0</v>
      </c>
      <c r="U65" s="7">
        <f>IF(COUNTIF('Iteration 4 - FFBB'!A:A, A65) &gt; 0, 1, 0)</f>
        <v>0</v>
      </c>
      <c r="V65" s="7">
        <f>IF(COUNTIF('Iteration 4 - FFBF'!A:A, A65) &gt; 0, 1, 0)</f>
        <v>0</v>
      </c>
      <c r="W65" s="7">
        <f>IF(COUNTIF('Iteration 4 - FBBB'!A:A, A65) &gt; 0, 1, 0)</f>
        <v>0</v>
      </c>
      <c r="X65" s="7">
        <f>IF(COUNTIF('Iteration 4 - FBBF'!A:A, A65) &gt; 0, 1, 0)</f>
        <v>0</v>
      </c>
      <c r="Y65" s="7">
        <f>IF(COUNTIF('Iteration 4 - BBFB'!A:A, A65) &gt; 0, 1, 0)</f>
        <v>0</v>
      </c>
      <c r="Z65" s="7">
        <f>IF(COUNTIF('Iteration 4 - BBFF'!A:A, A65) &gt; 0, 1, 0)</f>
        <v>0</v>
      </c>
      <c r="AA65" s="7">
        <f>IF(COUNTIF('Iteration 5 - FFBBB'!A:A, A65) &gt; 0, 1, 0)</f>
        <v>0</v>
      </c>
      <c r="AB65" s="7"/>
      <c r="AC65" s="7"/>
      <c r="AD65" s="7"/>
      <c r="AE65" s="7"/>
      <c r="AF65" s="7"/>
      <c r="AG65" s="7">
        <v>1</v>
      </c>
    </row>
    <row r="66" spans="1:33" x14ac:dyDescent="0.25">
      <c r="A66" s="7" t="s">
        <v>14095</v>
      </c>
      <c r="B66" s="7" t="s">
        <v>14096</v>
      </c>
      <c r="C66" s="7">
        <v>2023</v>
      </c>
      <c r="D66" s="7" t="s">
        <v>2494</v>
      </c>
      <c r="E66" s="7">
        <f t="shared" si="1"/>
        <v>0</v>
      </c>
      <c r="F66" s="7">
        <f>IF(COUNTIF('Start Set'!A:A, A66) &gt; 0, 1, 0)</f>
        <v>0</v>
      </c>
      <c r="G66" s="7">
        <f>IF(COUNTIF('Iteration 1 - Forward'!A:A, A66) &gt; 0, 1, 0)</f>
        <v>0</v>
      </c>
      <c r="H66" s="7">
        <f>IF(COUNTIF('Iteration 1 - Backward'!A:A, A66) &gt; 0, 1, 0)</f>
        <v>0</v>
      </c>
      <c r="I66" s="7">
        <f>IF(COUNTIF('Iteration 2 - Forward-Forward'!A:A, A66) &gt; 0, 1, 0)</f>
        <v>0</v>
      </c>
      <c r="J66" s="7">
        <f>IF(COUNTIF('Iteration 2 - Forward-Backward'!A:A, A66) &gt; 0, 1, 0)</f>
        <v>0</v>
      </c>
      <c r="K66" s="7">
        <f>IF(COUNTIF('Iteration 2 - Backward-Backward'!A:A, A66) &gt; 0, 1, 0)</f>
        <v>0</v>
      </c>
      <c r="L66" s="7">
        <f>IF(COUNTIF('Iteration 2 - Backward-Forward'!A:A, A66) &gt; 0, 1, 0)</f>
        <v>0</v>
      </c>
      <c r="M66" s="7">
        <f>IF(COUNTIF('Iteration 3 - FFF'!A:A, A66) &gt; 0, 1, 0)</f>
        <v>0</v>
      </c>
      <c r="N66" s="7">
        <f>IF(COUNTIF('Iteration 3 - FFB'!A:A, A66) &gt; 0, 1, 0)</f>
        <v>0</v>
      </c>
      <c r="O66" s="7">
        <f>IF(COUNTIF('Iteration 3 - FBF'!A:A, A66) &gt; 0, 1, 0)</f>
        <v>0</v>
      </c>
      <c r="P66" s="7">
        <f>IF(COUNTIF('Iteration 3 - FBB'!A:A, A66) &gt; 0, 1, 0)</f>
        <v>0</v>
      </c>
      <c r="Q66" s="7">
        <f>IF(COUNTIF('Iteration 3 - BBB'!A:A, A66) &gt; 0, 1, 0)</f>
        <v>0</v>
      </c>
      <c r="R66" s="7">
        <f>IF(COUNTIF('Iteration 3 - BBF'!A:A, A66) &gt; 0, 1, 0)</f>
        <v>0</v>
      </c>
      <c r="S66" s="7">
        <f>IF(COUNTIF('Iteration 3 - BFF'!A:A, A66) &gt; 0, 1, 0)</f>
        <v>0</v>
      </c>
      <c r="T66" s="7">
        <f>IF(COUNTIF('Iteration 3 - BFB'!A:A, A66) &gt; 0, 1, 0)</f>
        <v>0</v>
      </c>
      <c r="U66" s="7">
        <f>IF(COUNTIF('Iteration 4 - FFBB'!A:A, A66) &gt; 0, 1, 0)</f>
        <v>0</v>
      </c>
      <c r="V66" s="7">
        <f>IF(COUNTIF('Iteration 4 - FFBF'!A:A, A66) &gt; 0, 1, 0)</f>
        <v>0</v>
      </c>
      <c r="W66" s="7">
        <f>IF(COUNTIF('Iteration 4 - FBBB'!A:A, A66) &gt; 0, 1, 0)</f>
        <v>0</v>
      </c>
      <c r="X66" s="7">
        <f>IF(COUNTIF('Iteration 4 - FBBF'!A:A, A66) &gt; 0, 1, 0)</f>
        <v>0</v>
      </c>
      <c r="Y66" s="7">
        <f>IF(COUNTIF('Iteration 4 - BBFB'!A:A, A66) &gt; 0, 1, 0)</f>
        <v>0</v>
      </c>
      <c r="Z66" s="7">
        <f>IF(COUNTIF('Iteration 4 - BBFF'!A:A, A66) &gt; 0, 1, 0)</f>
        <v>0</v>
      </c>
      <c r="AA66" s="7">
        <f>IF(COUNTIF('Iteration 5 - FFBBB'!A:A, A66) &gt; 0, 1, 0)</f>
        <v>0</v>
      </c>
      <c r="AB66" s="7"/>
      <c r="AC66" s="7"/>
      <c r="AD66" s="7"/>
      <c r="AE66" s="7"/>
      <c r="AF66" s="7"/>
      <c r="AG66" s="7">
        <v>1</v>
      </c>
    </row>
    <row r="67" spans="1:33" x14ac:dyDescent="0.25">
      <c r="A67" s="7" t="s">
        <v>14118</v>
      </c>
      <c r="B67" s="7" t="s">
        <v>14119</v>
      </c>
      <c r="C67" s="7">
        <v>2022</v>
      </c>
      <c r="D67" s="7" t="s">
        <v>6904</v>
      </c>
      <c r="E67" s="7">
        <f t="shared" si="1"/>
        <v>0</v>
      </c>
      <c r="F67" s="7">
        <f>IF(COUNTIF('Start Set'!A:A, A67) &gt; 0, 1, 0)</f>
        <v>0</v>
      </c>
      <c r="G67" s="7">
        <f>IF(COUNTIF('Iteration 1 - Forward'!A:A, A67) &gt; 0, 1, 0)</f>
        <v>0</v>
      </c>
      <c r="H67" s="7">
        <f>IF(COUNTIF('Iteration 1 - Backward'!A:A, A67) &gt; 0, 1, 0)</f>
        <v>0</v>
      </c>
      <c r="I67" s="7">
        <f>IF(COUNTIF('Iteration 2 - Forward-Forward'!A:A, A67) &gt; 0, 1, 0)</f>
        <v>0</v>
      </c>
      <c r="J67" s="7">
        <f>IF(COUNTIF('Iteration 2 - Forward-Backward'!A:A, A67) &gt; 0, 1, 0)</f>
        <v>0</v>
      </c>
      <c r="K67" s="7">
        <f>IF(COUNTIF('Iteration 2 - Backward-Backward'!A:A, A67) &gt; 0, 1, 0)</f>
        <v>0</v>
      </c>
      <c r="L67" s="7">
        <f>IF(COUNTIF('Iteration 2 - Backward-Forward'!A:A, A67) &gt; 0, 1, 0)</f>
        <v>0</v>
      </c>
      <c r="M67" s="7">
        <f>IF(COUNTIF('Iteration 3 - FFF'!A:A, A67) &gt; 0, 1, 0)</f>
        <v>0</v>
      </c>
      <c r="N67" s="7">
        <f>IF(COUNTIF('Iteration 3 - FFB'!A:A, A67) &gt; 0, 1, 0)</f>
        <v>0</v>
      </c>
      <c r="O67" s="7">
        <f>IF(COUNTIF('Iteration 3 - FBF'!A:A, A67) &gt; 0, 1, 0)</f>
        <v>0</v>
      </c>
      <c r="P67" s="7">
        <f>IF(COUNTIF('Iteration 3 - FBB'!A:A, A67) &gt; 0, 1, 0)</f>
        <v>0</v>
      </c>
      <c r="Q67" s="7">
        <f>IF(COUNTIF('Iteration 3 - BBB'!A:A, A67) &gt; 0, 1, 0)</f>
        <v>0</v>
      </c>
      <c r="R67" s="7">
        <f>IF(COUNTIF('Iteration 3 - BBF'!A:A, A67) &gt; 0, 1, 0)</f>
        <v>0</v>
      </c>
      <c r="S67" s="7">
        <f>IF(COUNTIF('Iteration 3 - BFF'!A:A, A67) &gt; 0, 1, 0)</f>
        <v>0</v>
      </c>
      <c r="T67" s="7">
        <f>IF(COUNTIF('Iteration 3 - BFB'!A:A, A67) &gt; 0, 1, 0)</f>
        <v>0</v>
      </c>
      <c r="U67" s="7">
        <f>IF(COUNTIF('Iteration 4 - FFBB'!A:A, A67) &gt; 0, 1, 0)</f>
        <v>0</v>
      </c>
      <c r="V67" s="7">
        <f>IF(COUNTIF('Iteration 4 - FFBF'!A:A, A67) &gt; 0, 1, 0)</f>
        <v>0</v>
      </c>
      <c r="W67" s="7">
        <f>IF(COUNTIF('Iteration 4 - FBBB'!A:A, A67) &gt; 0, 1, 0)</f>
        <v>0</v>
      </c>
      <c r="X67" s="7">
        <f>IF(COUNTIF('Iteration 4 - FBBF'!A:A, A67) &gt; 0, 1, 0)</f>
        <v>0</v>
      </c>
      <c r="Y67" s="7">
        <f>IF(COUNTIF('Iteration 4 - BBFB'!A:A, A67) &gt; 0, 1, 0)</f>
        <v>0</v>
      </c>
      <c r="Z67" s="7">
        <f>IF(COUNTIF('Iteration 4 - BBFF'!A:A, A67) &gt; 0, 1, 0)</f>
        <v>0</v>
      </c>
      <c r="AA67" s="7">
        <f>IF(COUNTIF('Iteration 5 - FFBBB'!A:A, A67) &gt; 0, 1, 0)</f>
        <v>0</v>
      </c>
      <c r="AB67" s="7"/>
      <c r="AC67" s="7"/>
      <c r="AD67" s="7"/>
      <c r="AE67" s="7"/>
      <c r="AF67" s="7"/>
      <c r="AG67" s="7">
        <v>1</v>
      </c>
    </row>
    <row r="68" spans="1:33" x14ac:dyDescent="0.25">
      <c r="A68" s="7" t="s">
        <v>14129</v>
      </c>
      <c r="B68" s="7" t="s">
        <v>14130</v>
      </c>
      <c r="C68" s="7">
        <v>2025</v>
      </c>
      <c r="D68" s="7" t="s">
        <v>14131</v>
      </c>
      <c r="E68" s="7">
        <f t="shared" si="1"/>
        <v>0</v>
      </c>
      <c r="F68" s="7">
        <f>IF(COUNTIF('Start Set'!A:A, A68) &gt; 0, 1, 0)</f>
        <v>0</v>
      </c>
      <c r="G68" s="7">
        <f>IF(COUNTIF('Iteration 1 - Forward'!A:A, A68) &gt; 0, 1, 0)</f>
        <v>0</v>
      </c>
      <c r="H68" s="7">
        <f>IF(COUNTIF('Iteration 1 - Backward'!A:A, A68) &gt; 0, 1, 0)</f>
        <v>0</v>
      </c>
      <c r="I68" s="7">
        <f>IF(COUNTIF('Iteration 2 - Forward-Forward'!A:A, A68) &gt; 0, 1, 0)</f>
        <v>0</v>
      </c>
      <c r="J68" s="7">
        <f>IF(COUNTIF('Iteration 2 - Forward-Backward'!A:A, A68) &gt; 0, 1, 0)</f>
        <v>0</v>
      </c>
      <c r="K68" s="7">
        <f>IF(COUNTIF('Iteration 2 - Backward-Backward'!A:A, A68) &gt; 0, 1, 0)</f>
        <v>0</v>
      </c>
      <c r="L68" s="7">
        <f>IF(COUNTIF('Iteration 2 - Backward-Forward'!A:A, A68) &gt; 0, 1, 0)</f>
        <v>0</v>
      </c>
      <c r="M68" s="7">
        <f>IF(COUNTIF('Iteration 3 - FFF'!A:A, A68) &gt; 0, 1, 0)</f>
        <v>0</v>
      </c>
      <c r="N68" s="7">
        <f>IF(COUNTIF('Iteration 3 - FFB'!A:A, A68) &gt; 0, 1, 0)</f>
        <v>0</v>
      </c>
      <c r="O68" s="7">
        <f>IF(COUNTIF('Iteration 3 - FBF'!A:A, A68) &gt; 0, 1, 0)</f>
        <v>0</v>
      </c>
      <c r="P68" s="7">
        <f>IF(COUNTIF('Iteration 3 - FBB'!A:A, A68) &gt; 0, 1, 0)</f>
        <v>0</v>
      </c>
      <c r="Q68" s="7">
        <f>IF(COUNTIF('Iteration 3 - BBB'!A:A, A68) &gt; 0, 1, 0)</f>
        <v>0</v>
      </c>
      <c r="R68" s="7">
        <f>IF(COUNTIF('Iteration 3 - BBF'!A:A, A68) &gt; 0, 1, 0)</f>
        <v>0</v>
      </c>
      <c r="S68" s="7">
        <f>IF(COUNTIF('Iteration 3 - BFF'!A:A, A68) &gt; 0, 1, 0)</f>
        <v>0</v>
      </c>
      <c r="T68" s="7">
        <f>IF(COUNTIF('Iteration 3 - BFB'!A:A, A68) &gt; 0, 1, 0)</f>
        <v>0</v>
      </c>
      <c r="U68" s="7">
        <f>IF(COUNTIF('Iteration 4 - FFBB'!A:A, A68) &gt; 0, 1, 0)</f>
        <v>0</v>
      </c>
      <c r="V68" s="7">
        <f>IF(COUNTIF('Iteration 4 - FFBF'!A:A, A68) &gt; 0, 1, 0)</f>
        <v>0</v>
      </c>
      <c r="W68" s="7">
        <f>IF(COUNTIF('Iteration 4 - FBBB'!A:A, A68) &gt; 0, 1, 0)</f>
        <v>0</v>
      </c>
      <c r="X68" s="7">
        <f>IF(COUNTIF('Iteration 4 - FBBF'!A:A, A68) &gt; 0, 1, 0)</f>
        <v>0</v>
      </c>
      <c r="Y68" s="7">
        <f>IF(COUNTIF('Iteration 4 - BBFB'!A:A, A68) &gt; 0, 1, 0)</f>
        <v>0</v>
      </c>
      <c r="Z68" s="7">
        <f>IF(COUNTIF('Iteration 4 - BBFF'!A:A, A68) &gt; 0, 1, 0)</f>
        <v>0</v>
      </c>
      <c r="AA68" s="7">
        <f>IF(COUNTIF('Iteration 5 - FFBBB'!A:A, A68) &gt; 0, 1, 0)</f>
        <v>0</v>
      </c>
      <c r="AB68" s="7"/>
      <c r="AC68" s="7"/>
      <c r="AD68" s="7"/>
      <c r="AE68" s="7"/>
      <c r="AF68" s="7"/>
      <c r="AG68" s="7">
        <v>1</v>
      </c>
    </row>
    <row r="69" spans="1:33" x14ac:dyDescent="0.25">
      <c r="A69" s="7" t="s">
        <v>14134</v>
      </c>
      <c r="B69" s="7" t="s">
        <v>14130</v>
      </c>
      <c r="C69" s="7">
        <v>2023</v>
      </c>
      <c r="D69" s="7" t="s">
        <v>14135</v>
      </c>
      <c r="E69" s="7">
        <f t="shared" si="1"/>
        <v>0</v>
      </c>
      <c r="F69" s="7">
        <f>IF(COUNTIF('Start Set'!A:A, A69) &gt; 0, 1, 0)</f>
        <v>0</v>
      </c>
      <c r="G69" s="7">
        <f>IF(COUNTIF('Iteration 1 - Forward'!A:A, A69) &gt; 0, 1, 0)</f>
        <v>0</v>
      </c>
      <c r="H69" s="7">
        <f>IF(COUNTIF('Iteration 1 - Backward'!A:A, A69) &gt; 0, 1, 0)</f>
        <v>0</v>
      </c>
      <c r="I69" s="7">
        <f>IF(COUNTIF('Iteration 2 - Forward-Forward'!A:A, A69) &gt; 0, 1, 0)</f>
        <v>0</v>
      </c>
      <c r="J69" s="7">
        <f>IF(COUNTIF('Iteration 2 - Forward-Backward'!A:A, A69) &gt; 0, 1, 0)</f>
        <v>0</v>
      </c>
      <c r="K69" s="7">
        <f>IF(COUNTIF('Iteration 2 - Backward-Backward'!A:A, A69) &gt; 0, 1, 0)</f>
        <v>0</v>
      </c>
      <c r="L69" s="7">
        <f>IF(COUNTIF('Iteration 2 - Backward-Forward'!A:A, A69) &gt; 0, 1, 0)</f>
        <v>0</v>
      </c>
      <c r="M69" s="7">
        <f>IF(COUNTIF('Iteration 3 - FFF'!A:A, A69) &gt; 0, 1, 0)</f>
        <v>0</v>
      </c>
      <c r="N69" s="7">
        <f>IF(COUNTIF('Iteration 3 - FFB'!A:A, A69) &gt; 0, 1, 0)</f>
        <v>0</v>
      </c>
      <c r="O69" s="7">
        <f>IF(COUNTIF('Iteration 3 - FBF'!A:A, A69) &gt; 0, 1, 0)</f>
        <v>0</v>
      </c>
      <c r="P69" s="7">
        <f>IF(COUNTIF('Iteration 3 - FBB'!A:A, A69) &gt; 0, 1, 0)</f>
        <v>0</v>
      </c>
      <c r="Q69" s="7">
        <f>IF(COUNTIF('Iteration 3 - BBB'!A:A, A69) &gt; 0, 1, 0)</f>
        <v>0</v>
      </c>
      <c r="R69" s="7">
        <f>IF(COUNTIF('Iteration 3 - BBF'!A:A, A69) &gt; 0, 1, 0)</f>
        <v>0</v>
      </c>
      <c r="S69" s="7">
        <f>IF(COUNTIF('Iteration 3 - BFF'!A:A, A69) &gt; 0, 1, 0)</f>
        <v>0</v>
      </c>
      <c r="T69" s="7">
        <f>IF(COUNTIF('Iteration 3 - BFB'!A:A, A69) &gt; 0, 1, 0)</f>
        <v>0</v>
      </c>
      <c r="U69" s="7">
        <f>IF(COUNTIF('Iteration 4 - FFBB'!A:A, A69) &gt; 0, 1, 0)</f>
        <v>0</v>
      </c>
      <c r="V69" s="7">
        <f>IF(COUNTIF('Iteration 4 - FFBF'!A:A, A69) &gt; 0, 1, 0)</f>
        <v>0</v>
      </c>
      <c r="W69" s="7">
        <f>IF(COUNTIF('Iteration 4 - FBBB'!A:A, A69) &gt; 0, 1, 0)</f>
        <v>0</v>
      </c>
      <c r="X69" s="7">
        <f>IF(COUNTIF('Iteration 4 - FBBF'!A:A, A69) &gt; 0, 1, 0)</f>
        <v>0</v>
      </c>
      <c r="Y69" s="7">
        <f>IF(COUNTIF('Iteration 4 - BBFB'!A:A, A69) &gt; 0, 1, 0)</f>
        <v>0</v>
      </c>
      <c r="Z69" s="7">
        <f>IF(COUNTIF('Iteration 4 - BBFF'!A:A, A69) &gt; 0, 1, 0)</f>
        <v>0</v>
      </c>
      <c r="AA69" s="7">
        <f>IF(COUNTIF('Iteration 5 - FFBBB'!A:A, A69) &gt; 0, 1, 0)</f>
        <v>0</v>
      </c>
      <c r="AB69" s="7"/>
      <c r="AC69" s="7"/>
      <c r="AD69" s="7"/>
      <c r="AE69" s="7"/>
      <c r="AF69" s="7"/>
      <c r="AG69" s="7">
        <v>1</v>
      </c>
    </row>
    <row r="71" spans="1:33" x14ac:dyDescent="0.25">
      <c r="A71" s="13">
        <f>COUNT(E2:E69)-SUM(E2:E69)-SUM(F2:F69)-SUM(G2:G69)-SUM(H2:H69)-SUM(I2:I69)-SUM(J2:J69)-SUM(K2:K69)-SUM(L2:L69)-SUM(M2:M69)-SUM(N2:N69)-SUM(O2:O69)-SUM(P2:P69)-SUM(Q2:Q69)-SUM(R2:R69)-SUM(S2:S69)-SUM(T2:T69)-SUM(U2:U69)-SUM(V2:V69)-SUM(W2:W69)-SUM(X2:X69)-SUM(Y2:Y69)-SUM(Z2:Z69)-SUM(AA2:AA69)</f>
        <v>64</v>
      </c>
      <c r="B71" s="13" t="s">
        <v>7989</v>
      </c>
    </row>
  </sheetData>
  <sortState xmlns:xlrd2="http://schemas.microsoft.com/office/spreadsheetml/2017/richdata2" ref="A2:AH69">
    <sortCondition descending="1" sortBy="cellColor" ref="AG2:AG69" dxfId="1"/>
  </sortState>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3D7F8-0966-4E68-A1C2-CB9CC3327199}">
  <dimension ref="A1:J59"/>
  <sheetViews>
    <sheetView topLeftCell="B25" zoomScaleNormal="100" workbookViewId="0">
      <selection activeCell="K1" sqref="K1:Q1048576"/>
    </sheetView>
  </sheetViews>
  <sheetFormatPr defaultRowHeight="15" x14ac:dyDescent="0.25"/>
  <cols>
    <col min="1" max="1" width="5.42578125" customWidth="1"/>
    <col min="2" max="2" width="74.5703125" customWidth="1"/>
    <col min="4" max="4" width="6.140625" customWidth="1"/>
    <col min="5" max="5" width="28.7109375" customWidth="1"/>
    <col min="6" max="7" width="9" customWidth="1"/>
    <col min="8" max="8" width="25.5703125" customWidth="1"/>
    <col min="9" max="9" width="10" customWidth="1"/>
    <col min="10" max="10" width="10.5703125" customWidth="1"/>
  </cols>
  <sheetData>
    <row r="1" spans="1:10" x14ac:dyDescent="0.25">
      <c r="A1" s="23" t="s">
        <v>4590</v>
      </c>
      <c r="B1" s="23" t="s">
        <v>1</v>
      </c>
      <c r="C1" s="23" t="s">
        <v>2</v>
      </c>
      <c r="D1" s="23" t="s">
        <v>3</v>
      </c>
      <c r="E1" s="23" t="s">
        <v>4</v>
      </c>
      <c r="F1" s="23" t="s">
        <v>4568</v>
      </c>
      <c r="G1" s="23" t="s">
        <v>4569</v>
      </c>
      <c r="H1" s="23" t="s">
        <v>4564</v>
      </c>
      <c r="I1" s="23" t="s">
        <v>4561</v>
      </c>
      <c r="J1" s="23" t="s">
        <v>4562</v>
      </c>
    </row>
    <row r="2" spans="1:10" ht="15" customHeight="1" x14ac:dyDescent="0.25">
      <c r="A2" t="s">
        <v>4588</v>
      </c>
      <c r="B2" t="s">
        <v>3032</v>
      </c>
      <c r="C2" t="s">
        <v>3033</v>
      </c>
      <c r="D2">
        <v>2021</v>
      </c>
      <c r="E2" t="s">
        <v>138</v>
      </c>
      <c r="F2" t="s">
        <v>4578</v>
      </c>
      <c r="G2" t="s">
        <v>4553</v>
      </c>
      <c r="H2" s="12" t="s">
        <v>4563</v>
      </c>
      <c r="I2">
        <v>1</v>
      </c>
      <c r="J2" s="12">
        <v>0</v>
      </c>
    </row>
    <row r="3" spans="1:10" x14ac:dyDescent="0.25">
      <c r="A3" t="s">
        <v>4588</v>
      </c>
      <c r="B3" t="s">
        <v>406</v>
      </c>
      <c r="C3" t="s">
        <v>407</v>
      </c>
      <c r="D3">
        <v>2020</v>
      </c>
      <c r="E3" t="s">
        <v>138</v>
      </c>
      <c r="F3" t="s">
        <v>4584</v>
      </c>
      <c r="G3" t="s">
        <v>4553</v>
      </c>
      <c r="H3" s="12" t="s">
        <v>4563</v>
      </c>
      <c r="I3">
        <v>1</v>
      </c>
      <c r="J3" s="12">
        <v>0</v>
      </c>
    </row>
    <row r="4" spans="1:10" x14ac:dyDescent="0.25">
      <c r="A4" s="15"/>
      <c r="B4" s="15"/>
      <c r="C4" s="15"/>
      <c r="D4" s="15"/>
      <c r="E4" s="15"/>
      <c r="F4" s="15"/>
      <c r="G4" s="15"/>
      <c r="H4" s="15"/>
      <c r="I4" s="15"/>
      <c r="J4" s="15"/>
    </row>
    <row r="5" spans="1:10" ht="15" customHeight="1" x14ac:dyDescent="0.25">
      <c r="A5" t="s">
        <v>4589</v>
      </c>
      <c r="B5" t="s">
        <v>2523</v>
      </c>
      <c r="C5" t="s">
        <v>4273</v>
      </c>
      <c r="D5">
        <v>2023</v>
      </c>
      <c r="E5" t="s">
        <v>122</v>
      </c>
      <c r="F5" t="s">
        <v>4573</v>
      </c>
      <c r="G5" t="s">
        <v>4553</v>
      </c>
      <c r="H5" s="12" t="s">
        <v>4574</v>
      </c>
      <c r="I5">
        <v>0</v>
      </c>
      <c r="J5" s="22">
        <v>1</v>
      </c>
    </row>
    <row r="6" spans="1:10" ht="15" customHeight="1" x14ac:dyDescent="0.25">
      <c r="A6" t="s">
        <v>4589</v>
      </c>
      <c r="B6" t="s">
        <v>420</v>
      </c>
      <c r="C6" t="s">
        <v>421</v>
      </c>
      <c r="D6">
        <v>2022</v>
      </c>
      <c r="E6" t="s">
        <v>356</v>
      </c>
      <c r="F6" t="s">
        <v>7960</v>
      </c>
      <c r="G6" t="s">
        <v>4553</v>
      </c>
      <c r="H6" s="16" t="s">
        <v>7981</v>
      </c>
      <c r="I6">
        <v>1</v>
      </c>
      <c r="J6" s="12">
        <v>0</v>
      </c>
    </row>
    <row r="7" spans="1:10" ht="15" customHeight="1" x14ac:dyDescent="0.25">
      <c r="A7" t="s">
        <v>4589</v>
      </c>
      <c r="B7" t="s">
        <v>3375</v>
      </c>
      <c r="C7" t="s">
        <v>3376</v>
      </c>
      <c r="D7">
        <v>2022</v>
      </c>
      <c r="E7" t="s">
        <v>386</v>
      </c>
      <c r="F7" t="s">
        <v>4577</v>
      </c>
      <c r="G7" t="s">
        <v>4553</v>
      </c>
      <c r="H7" s="12" t="s">
        <v>4563</v>
      </c>
      <c r="I7">
        <v>1</v>
      </c>
      <c r="J7" s="12">
        <v>0</v>
      </c>
    </row>
    <row r="8" spans="1:10" ht="15" customHeight="1" x14ac:dyDescent="0.25">
      <c r="A8" t="s">
        <v>4589</v>
      </c>
      <c r="B8" t="s">
        <v>3842</v>
      </c>
      <c r="C8" t="s">
        <v>3803</v>
      </c>
      <c r="D8">
        <v>2025</v>
      </c>
      <c r="E8" t="s">
        <v>7984</v>
      </c>
      <c r="F8" t="s">
        <v>4572</v>
      </c>
      <c r="G8" t="s">
        <v>4553</v>
      </c>
      <c r="H8" s="12" t="s">
        <v>4563</v>
      </c>
      <c r="I8">
        <v>1</v>
      </c>
      <c r="J8" s="12">
        <v>0</v>
      </c>
    </row>
    <row r="9" spans="1:10" ht="15" customHeight="1" x14ac:dyDescent="0.25">
      <c r="A9" t="s">
        <v>4589</v>
      </c>
      <c r="B9" t="s">
        <v>4415</v>
      </c>
      <c r="C9" t="s">
        <v>4416</v>
      </c>
      <c r="D9">
        <v>2022</v>
      </c>
      <c r="E9" t="s">
        <v>7985</v>
      </c>
      <c r="F9" t="s">
        <v>4576</v>
      </c>
      <c r="G9" t="s">
        <v>4553</v>
      </c>
      <c r="H9" s="12" t="s">
        <v>4563</v>
      </c>
      <c r="I9">
        <v>1</v>
      </c>
      <c r="J9" s="12">
        <v>0</v>
      </c>
    </row>
    <row r="10" spans="1:10" ht="15" customHeight="1" x14ac:dyDescent="0.25">
      <c r="A10" t="s">
        <v>4589</v>
      </c>
      <c r="B10" t="s">
        <v>4330</v>
      </c>
      <c r="C10" t="s">
        <v>4283</v>
      </c>
      <c r="D10">
        <v>2023</v>
      </c>
      <c r="E10" t="s">
        <v>138</v>
      </c>
      <c r="F10" t="s">
        <v>4575</v>
      </c>
      <c r="G10" t="s">
        <v>4553</v>
      </c>
      <c r="H10" s="12" t="s">
        <v>4563</v>
      </c>
      <c r="I10">
        <v>1</v>
      </c>
      <c r="J10" s="12">
        <v>0</v>
      </c>
    </row>
    <row r="11" spans="1:10" x14ac:dyDescent="0.25">
      <c r="A11" s="28"/>
      <c r="B11" s="28"/>
      <c r="C11" s="28"/>
      <c r="D11" s="28"/>
      <c r="E11" s="28"/>
      <c r="F11" s="28"/>
      <c r="G11" s="28"/>
      <c r="H11" s="28"/>
      <c r="I11" s="28"/>
      <c r="J11" s="28"/>
    </row>
    <row r="12" spans="1:10" ht="15" customHeight="1" x14ac:dyDescent="0.25">
      <c r="A12" t="s">
        <v>7956</v>
      </c>
      <c r="B12" t="s">
        <v>6365</v>
      </c>
      <c r="C12" t="s">
        <v>6366</v>
      </c>
      <c r="D12">
        <v>2024</v>
      </c>
      <c r="E12" t="s">
        <v>7971</v>
      </c>
      <c r="F12" t="s">
        <v>7961</v>
      </c>
      <c r="G12" t="s">
        <v>7962</v>
      </c>
      <c r="H12" s="12" t="s">
        <v>4563</v>
      </c>
      <c r="I12">
        <v>1</v>
      </c>
      <c r="J12" s="22">
        <v>1</v>
      </c>
    </row>
    <row r="13" spans="1:10" ht="15" customHeight="1" x14ac:dyDescent="0.25">
      <c r="A13" t="s">
        <v>7956</v>
      </c>
      <c r="B13" t="s">
        <v>6143</v>
      </c>
      <c r="C13" t="s">
        <v>6144</v>
      </c>
      <c r="D13">
        <v>2023</v>
      </c>
      <c r="E13" t="s">
        <v>6901</v>
      </c>
      <c r="F13" t="s">
        <v>7961</v>
      </c>
      <c r="G13" t="s">
        <v>4553</v>
      </c>
      <c r="H13" s="12" t="s">
        <v>4563</v>
      </c>
      <c r="I13">
        <v>1</v>
      </c>
      <c r="J13" s="12">
        <v>0</v>
      </c>
    </row>
    <row r="14" spans="1:10" ht="15" customHeight="1" x14ac:dyDescent="0.25">
      <c r="A14" t="s">
        <v>7956</v>
      </c>
      <c r="B14" t="s">
        <v>6068</v>
      </c>
      <c r="C14" t="s">
        <v>6069</v>
      </c>
      <c r="D14">
        <v>2025</v>
      </c>
      <c r="E14" t="s">
        <v>356</v>
      </c>
      <c r="F14" t="s">
        <v>7960</v>
      </c>
      <c r="G14" t="s">
        <v>4553</v>
      </c>
      <c r="H14" s="12" t="s">
        <v>4563</v>
      </c>
      <c r="I14">
        <v>1</v>
      </c>
      <c r="J14" s="12">
        <v>0</v>
      </c>
    </row>
    <row r="15" spans="1:10" x14ac:dyDescent="0.25">
      <c r="A15" s="14"/>
      <c r="B15" s="14"/>
      <c r="C15" s="14"/>
      <c r="D15" s="14"/>
      <c r="E15" s="14"/>
      <c r="F15" s="14"/>
      <c r="G15" s="14"/>
      <c r="H15" s="14"/>
      <c r="I15" s="14"/>
      <c r="J15" s="14"/>
    </row>
    <row r="16" spans="1:10" ht="15" customHeight="1" x14ac:dyDescent="0.25">
      <c r="A16" t="s">
        <v>7957</v>
      </c>
      <c r="B16" t="s">
        <v>4877</v>
      </c>
      <c r="C16" t="s">
        <v>4878</v>
      </c>
      <c r="D16">
        <v>2024</v>
      </c>
      <c r="E16" t="s">
        <v>4599</v>
      </c>
      <c r="F16" t="s">
        <v>7972</v>
      </c>
      <c r="G16" t="s">
        <v>4553</v>
      </c>
      <c r="H16" s="12" t="s">
        <v>4563</v>
      </c>
      <c r="I16">
        <v>1</v>
      </c>
      <c r="J16" s="22">
        <v>1</v>
      </c>
    </row>
    <row r="17" spans="1:10" ht="15" customHeight="1" x14ac:dyDescent="0.25">
      <c r="A17" t="s">
        <v>7957</v>
      </c>
      <c r="B17" t="s">
        <v>5495</v>
      </c>
      <c r="C17" t="s">
        <v>5496</v>
      </c>
      <c r="D17">
        <v>2020</v>
      </c>
      <c r="E17" t="s">
        <v>138</v>
      </c>
      <c r="F17" t="s">
        <v>7960</v>
      </c>
      <c r="G17" t="s">
        <v>7966</v>
      </c>
      <c r="H17" s="12" t="s">
        <v>4563</v>
      </c>
      <c r="I17">
        <v>1</v>
      </c>
      <c r="J17" s="12">
        <v>0</v>
      </c>
    </row>
    <row r="18" spans="1:10" ht="15" customHeight="1" x14ac:dyDescent="0.25">
      <c r="A18" t="s">
        <v>7957</v>
      </c>
      <c r="B18" t="s">
        <v>5072</v>
      </c>
      <c r="C18" t="s">
        <v>5073</v>
      </c>
      <c r="D18">
        <v>2021</v>
      </c>
      <c r="E18" t="s">
        <v>138</v>
      </c>
      <c r="F18" t="s">
        <v>7982</v>
      </c>
      <c r="G18" t="s">
        <v>4553</v>
      </c>
      <c r="H18" s="12" t="s">
        <v>4563</v>
      </c>
      <c r="I18">
        <v>1</v>
      </c>
      <c r="J18" s="12">
        <v>0</v>
      </c>
    </row>
    <row r="19" spans="1:10" x14ac:dyDescent="0.25">
      <c r="A19" s="14"/>
      <c r="B19" s="14"/>
      <c r="C19" s="14"/>
      <c r="D19" s="14"/>
      <c r="E19" s="14"/>
      <c r="F19" s="14"/>
      <c r="G19" s="14"/>
      <c r="H19" s="14"/>
      <c r="I19" s="14"/>
      <c r="J19" s="14"/>
    </row>
    <row r="20" spans="1:10" ht="15" customHeight="1" x14ac:dyDescent="0.25">
      <c r="A20" t="s">
        <v>7958</v>
      </c>
      <c r="B20" t="s">
        <v>6674</v>
      </c>
      <c r="C20" t="s">
        <v>6675</v>
      </c>
      <c r="D20">
        <v>2020</v>
      </c>
      <c r="E20" t="s">
        <v>138</v>
      </c>
      <c r="F20" t="s">
        <v>7960</v>
      </c>
      <c r="G20" t="s">
        <v>4553</v>
      </c>
      <c r="H20" s="12" t="s">
        <v>4563</v>
      </c>
      <c r="I20">
        <v>1</v>
      </c>
      <c r="J20" s="12">
        <v>0</v>
      </c>
    </row>
    <row r="21" spans="1:10" ht="15" customHeight="1" x14ac:dyDescent="0.25">
      <c r="A21" t="s">
        <v>7958</v>
      </c>
      <c r="B21" t="s">
        <v>6956</v>
      </c>
      <c r="C21" t="s">
        <v>6957</v>
      </c>
      <c r="D21">
        <v>2020</v>
      </c>
      <c r="E21" t="s">
        <v>356</v>
      </c>
      <c r="F21" t="s">
        <v>7960</v>
      </c>
      <c r="G21" t="s">
        <v>7974</v>
      </c>
      <c r="H21" s="12" t="s">
        <v>4563</v>
      </c>
      <c r="I21">
        <v>1</v>
      </c>
      <c r="J21" s="12">
        <v>0</v>
      </c>
    </row>
    <row r="22" spans="1:10" x14ac:dyDescent="0.25">
      <c r="A22" s="14"/>
      <c r="B22" s="14"/>
      <c r="C22" s="14"/>
      <c r="D22" s="14"/>
      <c r="E22" s="14"/>
      <c r="F22" s="14"/>
      <c r="G22" s="14"/>
      <c r="H22" s="14"/>
      <c r="I22" s="14"/>
      <c r="J22" s="14"/>
    </row>
    <row r="23" spans="1:10" ht="15" customHeight="1" x14ac:dyDescent="0.25">
      <c r="A23" t="s">
        <v>7959</v>
      </c>
      <c r="B23" t="s">
        <v>7260</v>
      </c>
      <c r="C23" t="s">
        <v>7261</v>
      </c>
      <c r="D23">
        <v>2024</v>
      </c>
      <c r="E23" t="s">
        <v>1757</v>
      </c>
      <c r="F23" t="s">
        <v>7960</v>
      </c>
      <c r="G23" t="s">
        <v>4553</v>
      </c>
      <c r="H23" s="12" t="s">
        <v>4563</v>
      </c>
      <c r="I23">
        <v>1</v>
      </c>
      <c r="J23" s="12">
        <v>0</v>
      </c>
    </row>
    <row r="24" spans="1:10" x14ac:dyDescent="0.25">
      <c r="A24" s="28"/>
      <c r="B24" s="28"/>
      <c r="C24" s="28"/>
      <c r="D24" s="28"/>
      <c r="E24" s="28"/>
      <c r="F24" s="28"/>
      <c r="G24" s="28"/>
      <c r="H24" s="28"/>
      <c r="I24" s="28"/>
      <c r="J24" s="28"/>
    </row>
    <row r="25" spans="1:10" x14ac:dyDescent="0.25">
      <c r="A25" s="7" t="s">
        <v>8517</v>
      </c>
      <c r="B25" s="7"/>
      <c r="C25" s="7"/>
      <c r="D25" s="7"/>
      <c r="E25" s="7"/>
      <c r="F25" s="7"/>
      <c r="G25" s="7"/>
      <c r="H25" s="7"/>
      <c r="I25" s="7"/>
      <c r="J25" s="7"/>
    </row>
    <row r="26" spans="1:10" x14ac:dyDescent="0.25">
      <c r="A26" s="14"/>
      <c r="B26" s="14"/>
      <c r="C26" s="14"/>
      <c r="D26" s="14"/>
      <c r="E26" s="14"/>
      <c r="F26" s="14"/>
      <c r="G26" s="14"/>
      <c r="H26" s="14"/>
      <c r="I26" s="14"/>
      <c r="J26" s="14"/>
    </row>
    <row r="27" spans="1:10" x14ac:dyDescent="0.25">
      <c r="A27" t="s">
        <v>8518</v>
      </c>
      <c r="B27" t="s">
        <v>8282</v>
      </c>
      <c r="C27" t="s">
        <v>8283</v>
      </c>
      <c r="D27">
        <v>2020</v>
      </c>
      <c r="E27" t="s">
        <v>356</v>
      </c>
      <c r="F27" t="s">
        <v>6653</v>
      </c>
      <c r="G27" t="s">
        <v>4553</v>
      </c>
      <c r="H27" s="12" t="s">
        <v>4563</v>
      </c>
      <c r="I27">
        <v>1</v>
      </c>
      <c r="J27" s="22">
        <v>1</v>
      </c>
    </row>
    <row r="28" spans="1:10" ht="15" customHeight="1" x14ac:dyDescent="0.25">
      <c r="A28" t="s">
        <v>8518</v>
      </c>
      <c r="B28" t="s">
        <v>8241</v>
      </c>
      <c r="C28" t="s">
        <v>8242</v>
      </c>
      <c r="D28">
        <v>2022</v>
      </c>
      <c r="E28" t="s">
        <v>737</v>
      </c>
      <c r="F28" t="s">
        <v>7960</v>
      </c>
      <c r="G28" t="s">
        <v>4553</v>
      </c>
      <c r="H28" s="12" t="s">
        <v>4563</v>
      </c>
      <c r="I28">
        <v>1</v>
      </c>
      <c r="J28" s="12">
        <v>0</v>
      </c>
    </row>
    <row r="29" spans="1:10" x14ac:dyDescent="0.25">
      <c r="A29" s="14"/>
      <c r="B29" s="14"/>
      <c r="C29" s="14"/>
      <c r="D29" s="14"/>
      <c r="E29" s="14"/>
      <c r="F29" s="14"/>
      <c r="G29" s="14"/>
      <c r="H29" s="14"/>
      <c r="I29" s="14"/>
      <c r="J29" s="14"/>
    </row>
    <row r="30" spans="1:10" x14ac:dyDescent="0.25">
      <c r="A30" s="7" t="s">
        <v>11908</v>
      </c>
      <c r="B30" s="7"/>
      <c r="C30" s="7"/>
      <c r="D30" s="7"/>
      <c r="E30" s="7"/>
      <c r="F30" s="7"/>
      <c r="G30" s="7"/>
      <c r="H30" s="7"/>
      <c r="I30" s="7"/>
      <c r="J30" s="7"/>
    </row>
    <row r="31" spans="1:10" x14ac:dyDescent="0.25">
      <c r="A31" s="14"/>
      <c r="B31" s="14"/>
      <c r="C31" s="14"/>
      <c r="D31" s="14"/>
      <c r="E31" s="14"/>
      <c r="F31" s="14"/>
      <c r="G31" s="14"/>
      <c r="H31" s="14"/>
      <c r="I31" s="14"/>
      <c r="J31" s="14"/>
    </row>
    <row r="32" spans="1:10" ht="15" customHeight="1" x14ac:dyDescent="0.25">
      <c r="A32" t="s">
        <v>11909</v>
      </c>
      <c r="B32" t="s">
        <v>9523</v>
      </c>
      <c r="C32" t="s">
        <v>9524</v>
      </c>
      <c r="D32">
        <v>2021</v>
      </c>
      <c r="E32" t="s">
        <v>380</v>
      </c>
      <c r="F32" t="s">
        <v>11914</v>
      </c>
      <c r="G32" t="s">
        <v>4553</v>
      </c>
      <c r="H32" s="12" t="s">
        <v>4563</v>
      </c>
      <c r="I32">
        <v>1</v>
      </c>
      <c r="J32" s="12">
        <v>0</v>
      </c>
    </row>
    <row r="33" spans="1:10" x14ac:dyDescent="0.25">
      <c r="A33" s="14"/>
      <c r="B33" s="14"/>
      <c r="C33" s="14"/>
      <c r="D33" s="14"/>
      <c r="E33" s="14"/>
      <c r="F33" s="14"/>
      <c r="G33" s="14"/>
      <c r="H33" s="14"/>
      <c r="I33" s="14"/>
      <c r="J33" s="14"/>
    </row>
    <row r="34" spans="1:10" x14ac:dyDescent="0.25">
      <c r="A34" s="7" t="s">
        <v>11910</v>
      </c>
      <c r="B34" s="7"/>
      <c r="C34" s="7"/>
      <c r="D34" s="7"/>
      <c r="E34" s="7"/>
      <c r="F34" s="7"/>
      <c r="G34" s="7"/>
      <c r="H34" s="7"/>
      <c r="I34" s="7"/>
      <c r="J34" s="7"/>
    </row>
    <row r="35" spans="1:10" x14ac:dyDescent="0.25">
      <c r="A35" s="14"/>
      <c r="B35" s="14"/>
      <c r="C35" s="14"/>
      <c r="D35" s="14"/>
      <c r="E35" s="14"/>
      <c r="F35" s="14"/>
      <c r="G35" s="14"/>
      <c r="H35" s="14"/>
      <c r="I35" s="14"/>
      <c r="J35" s="14"/>
    </row>
    <row r="36" spans="1:10" x14ac:dyDescent="0.25">
      <c r="A36" t="s">
        <v>11911</v>
      </c>
      <c r="B36" t="s">
        <v>11145</v>
      </c>
      <c r="C36" t="s">
        <v>11146</v>
      </c>
      <c r="D36">
        <v>2023</v>
      </c>
      <c r="E36" t="s">
        <v>122</v>
      </c>
      <c r="F36" t="s">
        <v>7963</v>
      </c>
      <c r="G36" t="s">
        <v>4553</v>
      </c>
      <c r="H36" s="12" t="s">
        <v>4563</v>
      </c>
      <c r="I36">
        <v>1</v>
      </c>
      <c r="J36" s="12">
        <v>0</v>
      </c>
    </row>
    <row r="37" spans="1:10" x14ac:dyDescent="0.25">
      <c r="A37" s="14"/>
      <c r="B37" s="14"/>
      <c r="C37" s="14"/>
      <c r="D37" s="14"/>
      <c r="E37" s="14"/>
      <c r="F37" s="14"/>
      <c r="G37" s="14"/>
      <c r="H37" s="14"/>
      <c r="I37" s="14"/>
      <c r="J37" s="14"/>
    </row>
    <row r="38" spans="1:10" x14ac:dyDescent="0.25">
      <c r="A38" s="7" t="s">
        <v>11912</v>
      </c>
      <c r="B38" s="7"/>
      <c r="C38" s="7"/>
      <c r="D38" s="7"/>
      <c r="E38" s="7"/>
      <c r="F38" s="7"/>
      <c r="G38" s="7"/>
      <c r="H38" s="7"/>
      <c r="I38" s="7"/>
      <c r="J38" s="7"/>
    </row>
    <row r="39" spans="1:10" x14ac:dyDescent="0.25">
      <c r="A39" s="14"/>
      <c r="B39" s="14"/>
      <c r="C39" s="14"/>
      <c r="D39" s="14"/>
      <c r="E39" s="14"/>
      <c r="F39" s="14"/>
      <c r="G39" s="14"/>
      <c r="H39" s="14"/>
      <c r="I39" s="14"/>
      <c r="J39" s="14"/>
    </row>
    <row r="40" spans="1:10" x14ac:dyDescent="0.25">
      <c r="A40" s="7" t="s">
        <v>11913</v>
      </c>
      <c r="B40" s="7"/>
      <c r="C40" s="7"/>
      <c r="D40" s="7"/>
      <c r="E40" s="7"/>
      <c r="F40" s="7"/>
      <c r="G40" s="7"/>
      <c r="H40" s="7"/>
      <c r="I40" s="7"/>
      <c r="J40" s="7"/>
    </row>
    <row r="41" spans="1:10" x14ac:dyDescent="0.25">
      <c r="A41" s="28"/>
      <c r="B41" s="28"/>
      <c r="C41" s="28"/>
      <c r="D41" s="28"/>
      <c r="E41" s="28"/>
      <c r="F41" s="28"/>
      <c r="G41" s="28"/>
      <c r="H41" s="28"/>
      <c r="I41" s="28"/>
      <c r="J41" s="28"/>
    </row>
    <row r="42" spans="1:10" x14ac:dyDescent="0.25">
      <c r="A42" t="s">
        <v>13933</v>
      </c>
      <c r="B42" t="s">
        <v>12203</v>
      </c>
      <c r="C42" t="s">
        <v>12204</v>
      </c>
      <c r="D42">
        <v>2020</v>
      </c>
      <c r="E42" t="s">
        <v>12205</v>
      </c>
      <c r="F42" t="s">
        <v>7961</v>
      </c>
      <c r="G42" t="s">
        <v>4553</v>
      </c>
      <c r="H42" s="12" t="s">
        <v>4563</v>
      </c>
      <c r="I42">
        <v>1</v>
      </c>
      <c r="J42" s="12">
        <v>0</v>
      </c>
    </row>
    <row r="43" spans="1:10" x14ac:dyDescent="0.25">
      <c r="A43" s="14"/>
      <c r="B43" s="14"/>
      <c r="C43" s="14"/>
      <c r="D43" s="14"/>
      <c r="E43" s="14"/>
      <c r="F43" s="14"/>
      <c r="G43" s="14"/>
      <c r="H43" s="14"/>
      <c r="I43" s="14"/>
      <c r="J43" s="14"/>
    </row>
    <row r="44" spans="1:10" x14ac:dyDescent="0.25">
      <c r="A44" s="7" t="s">
        <v>13934</v>
      </c>
      <c r="B44" s="7"/>
      <c r="C44" s="7"/>
      <c r="D44" s="7"/>
      <c r="E44" s="7"/>
      <c r="F44" s="7"/>
      <c r="G44" s="7"/>
      <c r="H44" s="7"/>
      <c r="I44" s="7"/>
      <c r="J44" s="7"/>
    </row>
    <row r="45" spans="1:10" x14ac:dyDescent="0.25">
      <c r="A45" s="14"/>
      <c r="B45" s="14"/>
      <c r="C45" s="14"/>
      <c r="D45" s="14"/>
      <c r="E45" s="14"/>
      <c r="F45" s="14"/>
      <c r="G45" s="14"/>
      <c r="H45" s="14"/>
      <c r="I45" s="14"/>
      <c r="J45" s="14"/>
    </row>
    <row r="46" spans="1:10" x14ac:dyDescent="0.25">
      <c r="A46" s="7" t="s">
        <v>13935</v>
      </c>
      <c r="B46" s="7"/>
      <c r="C46" s="7"/>
      <c r="D46" s="7"/>
      <c r="E46" s="7"/>
      <c r="F46" s="7"/>
      <c r="G46" s="7"/>
      <c r="H46" s="7"/>
      <c r="I46" s="7"/>
      <c r="J46" s="7"/>
    </row>
    <row r="47" spans="1:10" x14ac:dyDescent="0.25">
      <c r="A47" s="14"/>
      <c r="B47" s="14"/>
      <c r="C47" s="14"/>
      <c r="D47" s="14"/>
      <c r="E47" s="14"/>
      <c r="F47" s="14"/>
      <c r="G47" s="14"/>
      <c r="H47" s="14"/>
      <c r="I47" s="14"/>
      <c r="J47" s="14"/>
    </row>
    <row r="48" spans="1:10" x14ac:dyDescent="0.25">
      <c r="A48" s="7" t="s">
        <v>13936</v>
      </c>
      <c r="B48" s="7"/>
      <c r="C48" s="7"/>
      <c r="D48" s="7"/>
      <c r="E48" s="7"/>
      <c r="F48" s="7"/>
      <c r="G48" s="7"/>
      <c r="H48" s="7"/>
      <c r="I48" s="7"/>
      <c r="J48" s="7"/>
    </row>
    <row r="49" spans="1:10" x14ac:dyDescent="0.25">
      <c r="A49" s="14"/>
      <c r="B49" s="14"/>
      <c r="C49" s="14"/>
      <c r="D49" s="14"/>
      <c r="E49" s="14"/>
      <c r="F49" s="14"/>
      <c r="G49" s="14"/>
      <c r="H49" s="14"/>
      <c r="I49" s="14"/>
      <c r="J49" s="14"/>
    </row>
    <row r="50" spans="1:10" x14ac:dyDescent="0.25">
      <c r="A50" s="7" t="s">
        <v>13937</v>
      </c>
      <c r="B50" s="7"/>
      <c r="C50" s="7"/>
      <c r="D50" s="7"/>
      <c r="E50" s="7"/>
      <c r="F50" s="7"/>
      <c r="G50" s="7"/>
      <c r="H50" s="7"/>
      <c r="I50" s="7"/>
      <c r="J50" s="7"/>
    </row>
    <row r="51" spans="1:10" x14ac:dyDescent="0.25">
      <c r="A51" s="14"/>
      <c r="B51" s="14"/>
      <c r="C51" s="14"/>
      <c r="D51" s="14"/>
      <c r="E51" s="14"/>
      <c r="F51" s="14"/>
      <c r="G51" s="14"/>
      <c r="H51" s="14"/>
      <c r="I51" s="14"/>
      <c r="J51" s="14"/>
    </row>
    <row r="52" spans="1:10" x14ac:dyDescent="0.25">
      <c r="A52" s="7" t="s">
        <v>13938</v>
      </c>
      <c r="B52" s="7"/>
      <c r="C52" s="7"/>
      <c r="D52" s="7"/>
      <c r="E52" s="7"/>
      <c r="F52" s="7"/>
      <c r="G52" s="7"/>
      <c r="H52" s="7"/>
      <c r="I52" s="7"/>
      <c r="J52" s="7"/>
    </row>
    <row r="53" spans="1:10" x14ac:dyDescent="0.25">
      <c r="A53" s="14"/>
      <c r="B53" s="14"/>
      <c r="C53" s="14"/>
      <c r="D53" s="14"/>
      <c r="E53" s="14"/>
      <c r="F53" s="14"/>
      <c r="G53" s="14"/>
      <c r="H53" s="14"/>
      <c r="I53" s="14"/>
      <c r="J53" s="14"/>
    </row>
    <row r="54" spans="1:10" x14ac:dyDescent="0.25">
      <c r="A54" s="7" t="s">
        <v>13939</v>
      </c>
      <c r="B54" s="7"/>
      <c r="C54" s="7"/>
      <c r="D54" s="7"/>
      <c r="E54" s="7"/>
      <c r="F54" s="7"/>
      <c r="G54" s="7"/>
      <c r="H54" s="7"/>
      <c r="I54" s="7"/>
      <c r="J54" s="7"/>
    </row>
    <row r="55" spans="1:10" x14ac:dyDescent="0.25">
      <c r="A55" s="14"/>
      <c r="B55" s="14"/>
      <c r="C55" s="14"/>
      <c r="D55" s="14"/>
      <c r="E55" s="14"/>
      <c r="F55" s="14"/>
      <c r="G55" s="14"/>
      <c r="H55" s="14"/>
      <c r="I55" s="14"/>
      <c r="J55" s="14"/>
    </row>
    <row r="56" spans="1:10" x14ac:dyDescent="0.25">
      <c r="A56" s="7" t="s">
        <v>13940</v>
      </c>
      <c r="B56" s="7"/>
      <c r="C56" s="7"/>
      <c r="D56" s="7"/>
      <c r="E56" s="7"/>
      <c r="F56" s="7"/>
      <c r="G56" s="7"/>
      <c r="H56" s="7"/>
      <c r="I56" s="7"/>
      <c r="J56" s="7"/>
    </row>
    <row r="57" spans="1:10" x14ac:dyDescent="0.25">
      <c r="A57" s="14"/>
      <c r="B57" s="14"/>
      <c r="C57" s="14"/>
      <c r="D57" s="14"/>
      <c r="E57" s="14"/>
      <c r="F57" s="14"/>
      <c r="G57" s="14"/>
      <c r="H57" s="14"/>
      <c r="I57" s="14"/>
      <c r="J57" s="14"/>
    </row>
    <row r="59" spans="1:10" x14ac:dyDescent="0.25">
      <c r="B59" s="13">
        <f>SUM(5449+20+64)</f>
        <v>5533</v>
      </c>
      <c r="C59" s="13" t="s">
        <v>7989</v>
      </c>
    </row>
  </sheetData>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155D8-21B0-475D-B879-8DD1130317FD}">
  <dimension ref="A1:K25"/>
  <sheetViews>
    <sheetView tabSelected="1" topLeftCell="B1" zoomScaleNormal="100" workbookViewId="0">
      <selection activeCell="K27" sqref="K27"/>
    </sheetView>
  </sheetViews>
  <sheetFormatPr defaultRowHeight="15" x14ac:dyDescent="0.25"/>
  <cols>
    <col min="1" max="1" width="5.42578125" customWidth="1"/>
    <col min="2" max="2" width="74.140625" customWidth="1"/>
    <col min="3" max="3" width="15.7109375" customWidth="1"/>
    <col min="4" max="4" width="6.140625" customWidth="1"/>
    <col min="5" max="5" width="28.7109375" customWidth="1"/>
    <col min="6" max="7" width="9" customWidth="1"/>
    <col min="8" max="8" width="25.5703125" customWidth="1"/>
    <col min="9" max="9" width="10" customWidth="1"/>
    <col min="10" max="10" width="10.5703125" customWidth="1"/>
    <col min="11" max="11" width="19.7109375" customWidth="1"/>
  </cols>
  <sheetData>
    <row r="1" spans="1:11" x14ac:dyDescent="0.25">
      <c r="A1" s="23" t="s">
        <v>4590</v>
      </c>
      <c r="B1" s="23" t="s">
        <v>1</v>
      </c>
      <c r="C1" s="23" t="s">
        <v>2</v>
      </c>
      <c r="D1" s="23" t="s">
        <v>3</v>
      </c>
      <c r="E1" s="23" t="s">
        <v>4</v>
      </c>
      <c r="F1" s="23" t="s">
        <v>4568</v>
      </c>
      <c r="G1" s="23" t="s">
        <v>4569</v>
      </c>
      <c r="H1" s="23" t="s">
        <v>4564</v>
      </c>
      <c r="I1" s="23" t="s">
        <v>4561</v>
      </c>
      <c r="J1" s="23" t="s">
        <v>4562</v>
      </c>
      <c r="K1" s="24" t="s">
        <v>4565</v>
      </c>
    </row>
    <row r="2" spans="1:11" ht="15" customHeight="1" x14ac:dyDescent="0.25">
      <c r="A2" t="s">
        <v>4588</v>
      </c>
      <c r="B2" t="s">
        <v>3032</v>
      </c>
      <c r="C2" t="s">
        <v>3033</v>
      </c>
      <c r="D2">
        <v>2021</v>
      </c>
      <c r="E2" t="s">
        <v>138</v>
      </c>
      <c r="F2" t="s">
        <v>4578</v>
      </c>
      <c r="G2" t="s">
        <v>4553</v>
      </c>
      <c r="H2" s="12" t="s">
        <v>4563</v>
      </c>
      <c r="I2">
        <v>1</v>
      </c>
      <c r="J2" s="12">
        <v>0</v>
      </c>
      <c r="K2" s="19" t="s">
        <v>7980</v>
      </c>
    </row>
    <row r="3" spans="1:11" x14ac:dyDescent="0.25">
      <c r="A3" t="s">
        <v>4588</v>
      </c>
      <c r="B3" t="s">
        <v>406</v>
      </c>
      <c r="C3" t="s">
        <v>407</v>
      </c>
      <c r="D3">
        <v>2020</v>
      </c>
      <c r="E3" t="s">
        <v>138</v>
      </c>
      <c r="F3" t="s">
        <v>4584</v>
      </c>
      <c r="G3" t="s">
        <v>4553</v>
      </c>
      <c r="H3" s="12" t="s">
        <v>4563</v>
      </c>
      <c r="I3">
        <v>1</v>
      </c>
      <c r="J3" s="12">
        <v>0</v>
      </c>
    </row>
    <row r="4" spans="1:11" ht="15" customHeight="1" x14ac:dyDescent="0.25">
      <c r="A4" t="s">
        <v>4589</v>
      </c>
      <c r="B4" t="s">
        <v>420</v>
      </c>
      <c r="C4" t="s">
        <v>421</v>
      </c>
      <c r="D4">
        <v>2022</v>
      </c>
      <c r="E4" t="s">
        <v>356</v>
      </c>
      <c r="F4" t="s">
        <v>7960</v>
      </c>
      <c r="G4" t="s">
        <v>4553</v>
      </c>
      <c r="H4" s="16" t="s">
        <v>7981</v>
      </c>
      <c r="I4">
        <v>1</v>
      </c>
      <c r="J4" s="12">
        <v>0</v>
      </c>
      <c r="K4" s="17"/>
    </row>
    <row r="5" spans="1:11" ht="15" customHeight="1" x14ac:dyDescent="0.25">
      <c r="A5" t="s">
        <v>4589</v>
      </c>
      <c r="B5" t="s">
        <v>3375</v>
      </c>
      <c r="C5" t="s">
        <v>3376</v>
      </c>
      <c r="D5">
        <v>2022</v>
      </c>
      <c r="E5" t="s">
        <v>386</v>
      </c>
      <c r="F5" t="s">
        <v>4577</v>
      </c>
      <c r="G5" t="s">
        <v>4553</v>
      </c>
      <c r="H5" s="12" t="s">
        <v>4563</v>
      </c>
      <c r="I5">
        <v>1</v>
      </c>
      <c r="J5" s="12">
        <v>0</v>
      </c>
      <c r="K5" s="17"/>
    </row>
    <row r="6" spans="1:11" ht="15" customHeight="1" x14ac:dyDescent="0.25">
      <c r="A6" t="s">
        <v>4589</v>
      </c>
      <c r="B6" t="s">
        <v>2523</v>
      </c>
      <c r="C6" t="s">
        <v>4273</v>
      </c>
      <c r="D6">
        <v>2023</v>
      </c>
      <c r="E6" t="s">
        <v>122</v>
      </c>
      <c r="F6" t="s">
        <v>4573</v>
      </c>
      <c r="G6" t="s">
        <v>4553</v>
      </c>
      <c r="H6" s="12" t="s">
        <v>4574</v>
      </c>
      <c r="I6">
        <v>0</v>
      </c>
      <c r="J6" s="22">
        <v>1</v>
      </c>
      <c r="K6" s="19" t="s">
        <v>7979</v>
      </c>
    </row>
    <row r="7" spans="1:11" ht="15" customHeight="1" x14ac:dyDescent="0.25">
      <c r="A7" t="s">
        <v>4589</v>
      </c>
      <c r="B7" t="s">
        <v>4330</v>
      </c>
      <c r="C7" t="s">
        <v>4283</v>
      </c>
      <c r="D7">
        <v>2023</v>
      </c>
      <c r="E7" t="s">
        <v>138</v>
      </c>
      <c r="F7" t="s">
        <v>4575</v>
      </c>
      <c r="G7" t="s">
        <v>4553</v>
      </c>
      <c r="H7" s="12" t="s">
        <v>4563</v>
      </c>
      <c r="I7">
        <v>1</v>
      </c>
      <c r="J7" s="12">
        <v>0</v>
      </c>
      <c r="K7" s="26"/>
    </row>
    <row r="8" spans="1:11" ht="15" customHeight="1" x14ac:dyDescent="0.25">
      <c r="A8" t="s">
        <v>4589</v>
      </c>
      <c r="B8" t="s">
        <v>3842</v>
      </c>
      <c r="C8" t="s">
        <v>3803</v>
      </c>
      <c r="D8">
        <v>2025</v>
      </c>
      <c r="E8" t="s">
        <v>7984</v>
      </c>
      <c r="F8" t="s">
        <v>4572</v>
      </c>
      <c r="G8" t="s">
        <v>4553</v>
      </c>
      <c r="H8" s="12" t="s">
        <v>4563</v>
      </c>
      <c r="I8">
        <v>1</v>
      </c>
      <c r="J8" s="12">
        <v>0</v>
      </c>
      <c r="K8" s="17"/>
    </row>
    <row r="9" spans="1:11" ht="15" customHeight="1" x14ac:dyDescent="0.25">
      <c r="A9" t="s">
        <v>4589</v>
      </c>
      <c r="B9" t="s">
        <v>4415</v>
      </c>
      <c r="C9" t="s">
        <v>4416</v>
      </c>
      <c r="D9">
        <v>2022</v>
      </c>
      <c r="E9" t="s">
        <v>7985</v>
      </c>
      <c r="F9" t="s">
        <v>4576</v>
      </c>
      <c r="G9" t="s">
        <v>4553</v>
      </c>
      <c r="H9" s="12" t="s">
        <v>4563</v>
      </c>
      <c r="I9">
        <v>1</v>
      </c>
      <c r="J9" s="12">
        <v>0</v>
      </c>
      <c r="K9" s="19" t="s">
        <v>7980</v>
      </c>
    </row>
    <row r="10" spans="1:11" ht="15" customHeight="1" x14ac:dyDescent="0.25">
      <c r="A10" t="s">
        <v>7958</v>
      </c>
      <c r="B10" t="s">
        <v>6674</v>
      </c>
      <c r="C10" t="s">
        <v>6675</v>
      </c>
      <c r="D10">
        <v>2020</v>
      </c>
      <c r="E10" t="s">
        <v>138</v>
      </c>
      <c r="F10" t="s">
        <v>7960</v>
      </c>
      <c r="G10" t="s">
        <v>4553</v>
      </c>
      <c r="H10" s="12" t="s">
        <v>4563</v>
      </c>
      <c r="I10">
        <v>1</v>
      </c>
      <c r="J10" s="12">
        <v>0</v>
      </c>
      <c r="K10" s="18" t="s">
        <v>7987</v>
      </c>
    </row>
    <row r="11" spans="1:11" ht="15" customHeight="1" x14ac:dyDescent="0.25">
      <c r="A11" t="s">
        <v>7958</v>
      </c>
      <c r="B11" t="s">
        <v>6956</v>
      </c>
      <c r="C11" t="s">
        <v>6957</v>
      </c>
      <c r="D11">
        <v>2020</v>
      </c>
      <c r="E11" t="s">
        <v>356</v>
      </c>
      <c r="F11" t="s">
        <v>7960</v>
      </c>
      <c r="G11" t="s">
        <v>7974</v>
      </c>
      <c r="H11" s="12" t="s">
        <v>4563</v>
      </c>
      <c r="I11">
        <v>1</v>
      </c>
      <c r="J11" s="12">
        <v>0</v>
      </c>
      <c r="K11" s="20" t="s">
        <v>7978</v>
      </c>
    </row>
    <row r="12" spans="1:11" ht="15" customHeight="1" x14ac:dyDescent="0.25">
      <c r="A12" t="s">
        <v>7959</v>
      </c>
      <c r="B12" t="s">
        <v>14147</v>
      </c>
      <c r="C12" t="s">
        <v>7261</v>
      </c>
      <c r="D12">
        <v>2024</v>
      </c>
      <c r="E12" t="s">
        <v>1757</v>
      </c>
      <c r="F12" t="s">
        <v>7960</v>
      </c>
      <c r="G12" t="s">
        <v>4553</v>
      </c>
      <c r="H12" s="12" t="s">
        <v>4563</v>
      </c>
      <c r="I12">
        <v>1</v>
      </c>
      <c r="J12" s="12">
        <v>0</v>
      </c>
      <c r="K12" s="17"/>
    </row>
    <row r="13" spans="1:11" ht="15" customHeight="1" x14ac:dyDescent="0.25">
      <c r="A13" t="s">
        <v>7957</v>
      </c>
      <c r="B13" t="s">
        <v>4877</v>
      </c>
      <c r="C13" t="s">
        <v>4878</v>
      </c>
      <c r="D13">
        <v>2024</v>
      </c>
      <c r="E13" t="s">
        <v>4599</v>
      </c>
      <c r="F13" t="s">
        <v>7972</v>
      </c>
      <c r="G13" t="s">
        <v>4553</v>
      </c>
      <c r="H13" s="12" t="s">
        <v>4563</v>
      </c>
      <c r="I13">
        <v>1</v>
      </c>
      <c r="J13" s="22">
        <v>1</v>
      </c>
      <c r="K13" s="19" t="s">
        <v>7979</v>
      </c>
    </row>
    <row r="14" spans="1:11" ht="15" customHeight="1" x14ac:dyDescent="0.25">
      <c r="A14" t="s">
        <v>7957</v>
      </c>
      <c r="B14" t="s">
        <v>5495</v>
      </c>
      <c r="C14" t="s">
        <v>5496</v>
      </c>
      <c r="D14">
        <v>2020</v>
      </c>
      <c r="E14" t="s">
        <v>138</v>
      </c>
      <c r="F14" t="s">
        <v>7960</v>
      </c>
      <c r="G14" t="s">
        <v>7966</v>
      </c>
      <c r="H14" s="12" t="s">
        <v>4563</v>
      </c>
      <c r="I14">
        <v>1</v>
      </c>
      <c r="J14" s="12">
        <v>0</v>
      </c>
      <c r="K14" s="18" t="s">
        <v>7988</v>
      </c>
    </row>
    <row r="15" spans="1:11" ht="15" customHeight="1" x14ac:dyDescent="0.25">
      <c r="A15" t="s">
        <v>7957</v>
      </c>
      <c r="B15" t="s">
        <v>5072</v>
      </c>
      <c r="C15" t="s">
        <v>5073</v>
      </c>
      <c r="D15">
        <v>2021</v>
      </c>
      <c r="E15" t="s">
        <v>138</v>
      </c>
      <c r="F15" t="s">
        <v>7982</v>
      </c>
      <c r="G15" t="s">
        <v>4553</v>
      </c>
      <c r="H15" s="12" t="s">
        <v>4563</v>
      </c>
      <c r="I15">
        <v>1</v>
      </c>
      <c r="J15" s="12">
        <v>0</v>
      </c>
      <c r="K15" s="19" t="s">
        <v>7978</v>
      </c>
    </row>
    <row r="16" spans="1:11" ht="15" customHeight="1" x14ac:dyDescent="0.25">
      <c r="A16" t="s">
        <v>7956</v>
      </c>
      <c r="B16" t="s">
        <v>6365</v>
      </c>
      <c r="C16" t="s">
        <v>6366</v>
      </c>
      <c r="D16">
        <v>2024</v>
      </c>
      <c r="E16" t="s">
        <v>7971</v>
      </c>
      <c r="F16" t="s">
        <v>7961</v>
      </c>
      <c r="G16" t="s">
        <v>7962</v>
      </c>
      <c r="H16" s="12" t="s">
        <v>4563</v>
      </c>
      <c r="I16">
        <v>1</v>
      </c>
      <c r="J16" s="22">
        <v>1</v>
      </c>
      <c r="K16" s="19" t="s">
        <v>7978</v>
      </c>
    </row>
    <row r="17" spans="1:11" ht="15" customHeight="1" x14ac:dyDescent="0.25">
      <c r="A17" t="s">
        <v>7956</v>
      </c>
      <c r="B17" t="s">
        <v>6068</v>
      </c>
      <c r="C17" t="s">
        <v>6069</v>
      </c>
      <c r="D17">
        <v>2025</v>
      </c>
      <c r="E17" t="s">
        <v>356</v>
      </c>
      <c r="F17" t="s">
        <v>7960</v>
      </c>
      <c r="G17" t="s">
        <v>4553</v>
      </c>
      <c r="H17" s="12" t="s">
        <v>4563</v>
      </c>
      <c r="I17">
        <v>1</v>
      </c>
      <c r="J17" s="12">
        <v>0</v>
      </c>
      <c r="K17" s="17"/>
    </row>
    <row r="18" spans="1:11" ht="15" customHeight="1" x14ac:dyDescent="0.25">
      <c r="A18" t="s">
        <v>7956</v>
      </c>
      <c r="B18" t="s">
        <v>6143</v>
      </c>
      <c r="C18" t="s">
        <v>6144</v>
      </c>
      <c r="D18">
        <v>2023</v>
      </c>
      <c r="E18" t="s">
        <v>6901</v>
      </c>
      <c r="F18" t="s">
        <v>7961</v>
      </c>
      <c r="G18" t="s">
        <v>4553</v>
      </c>
      <c r="H18" s="12" t="s">
        <v>4563</v>
      </c>
      <c r="I18">
        <v>1</v>
      </c>
      <c r="J18" s="12">
        <v>0</v>
      </c>
      <c r="K18" s="18" t="s">
        <v>7976</v>
      </c>
    </row>
    <row r="19" spans="1:11" x14ac:dyDescent="0.25">
      <c r="A19" t="s">
        <v>11911</v>
      </c>
      <c r="B19" t="s">
        <v>11145</v>
      </c>
      <c r="C19" t="s">
        <v>11146</v>
      </c>
      <c r="D19">
        <v>2023</v>
      </c>
      <c r="E19" t="s">
        <v>122</v>
      </c>
      <c r="F19" t="s">
        <v>7963</v>
      </c>
      <c r="G19" t="s">
        <v>4553</v>
      </c>
      <c r="H19" s="12" t="s">
        <v>4563</v>
      </c>
      <c r="I19">
        <v>1</v>
      </c>
      <c r="J19" s="12">
        <v>0</v>
      </c>
    </row>
    <row r="20" spans="1:11" ht="15" customHeight="1" x14ac:dyDescent="0.25">
      <c r="A20" t="s">
        <v>11909</v>
      </c>
      <c r="B20" t="s">
        <v>9523</v>
      </c>
      <c r="C20" t="s">
        <v>9524</v>
      </c>
      <c r="D20">
        <v>2021</v>
      </c>
      <c r="E20" t="s">
        <v>380</v>
      </c>
      <c r="F20" t="s">
        <v>11914</v>
      </c>
      <c r="G20" t="s">
        <v>4553</v>
      </c>
      <c r="H20" s="12" t="s">
        <v>4563</v>
      </c>
      <c r="I20">
        <v>1</v>
      </c>
      <c r="J20" s="12">
        <v>0</v>
      </c>
      <c r="K20" s="21" t="s">
        <v>7977</v>
      </c>
    </row>
    <row r="21" spans="1:11" ht="15" customHeight="1" x14ac:dyDescent="0.25">
      <c r="A21" t="s">
        <v>8518</v>
      </c>
      <c r="B21" t="s">
        <v>8241</v>
      </c>
      <c r="C21" t="s">
        <v>8242</v>
      </c>
      <c r="D21">
        <v>2022</v>
      </c>
      <c r="E21" t="s">
        <v>737</v>
      </c>
      <c r="F21" t="s">
        <v>7960</v>
      </c>
      <c r="G21" t="s">
        <v>4553</v>
      </c>
      <c r="H21" s="12" t="s">
        <v>4563</v>
      </c>
      <c r="I21">
        <v>1</v>
      </c>
      <c r="J21" s="12">
        <v>0</v>
      </c>
      <c r="K21" s="21" t="s">
        <v>7977</v>
      </c>
    </row>
    <row r="22" spans="1:11" ht="15" customHeight="1" x14ac:dyDescent="0.25">
      <c r="A22" t="s">
        <v>8518</v>
      </c>
      <c r="B22" t="s">
        <v>8282</v>
      </c>
      <c r="C22" t="s">
        <v>8283</v>
      </c>
      <c r="D22">
        <v>2020</v>
      </c>
      <c r="E22" t="s">
        <v>356</v>
      </c>
      <c r="F22" t="s">
        <v>6653</v>
      </c>
      <c r="G22" t="s">
        <v>4553</v>
      </c>
      <c r="H22" s="12" t="s">
        <v>4563</v>
      </c>
      <c r="I22">
        <v>1</v>
      </c>
      <c r="J22" s="22">
        <v>1</v>
      </c>
    </row>
    <row r="23" spans="1:11" x14ac:dyDescent="0.25">
      <c r="A23" t="s">
        <v>13933</v>
      </c>
      <c r="B23" t="s">
        <v>12203</v>
      </c>
      <c r="C23" t="s">
        <v>12204</v>
      </c>
      <c r="D23">
        <v>2020</v>
      </c>
      <c r="E23" t="s">
        <v>12205</v>
      </c>
      <c r="F23" t="s">
        <v>7961</v>
      </c>
      <c r="G23" t="s">
        <v>4553</v>
      </c>
      <c r="H23" s="12" t="s">
        <v>4563</v>
      </c>
      <c r="I23">
        <v>1</v>
      </c>
      <c r="J23" s="12">
        <v>0</v>
      </c>
    </row>
    <row r="25" spans="1:11" x14ac:dyDescent="0.25">
      <c r="B25" s="13">
        <f>SUM(5449+20+64)</f>
        <v>5533</v>
      </c>
      <c r="C25" s="13" t="s">
        <v>7989</v>
      </c>
    </row>
  </sheetData>
  <sortState xmlns:xlrd2="http://schemas.microsoft.com/office/spreadsheetml/2017/richdata2" ref="A21:K22">
    <sortCondition ref="B21:B22"/>
  </sortState>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Start Set</vt:lpstr>
      <vt:lpstr>Iteration 1 - Forward</vt:lpstr>
      <vt:lpstr>Iteration 1 - Backward</vt:lpstr>
      <vt:lpstr>Finesort 1</vt:lpstr>
      <vt:lpstr>Iteration 2 - Forward-Forward</vt:lpstr>
      <vt:lpstr>Iteration 2 - Forward-Backward</vt:lpstr>
      <vt:lpstr>Iteration 2 - Backward-Backward</vt:lpstr>
      <vt:lpstr>Iteration 2 - Backward-Forward</vt:lpstr>
      <vt:lpstr>Finesort 2</vt:lpstr>
      <vt:lpstr>Iteration 3 - FFF</vt:lpstr>
      <vt:lpstr>Iteration 3 - FFB</vt:lpstr>
      <vt:lpstr>Iteration 3 - FBF</vt:lpstr>
      <vt:lpstr>Iteration 3 - FBB</vt:lpstr>
      <vt:lpstr>Iteration 3 - BBB</vt:lpstr>
      <vt:lpstr>Iteration 3 - BBF</vt:lpstr>
      <vt:lpstr>Iteration 3 - BFF</vt:lpstr>
      <vt:lpstr>Iteration 3 - BFB</vt:lpstr>
      <vt:lpstr>Finesort 3</vt:lpstr>
      <vt:lpstr>Iteration 4 - FFBB</vt:lpstr>
      <vt:lpstr>Iteration 4 - FFBF</vt:lpstr>
      <vt:lpstr>Iteration 4 - FBBB</vt:lpstr>
      <vt:lpstr>Iteration 4 - FBBF</vt:lpstr>
      <vt:lpstr>Iteration 4 - BBFB</vt:lpstr>
      <vt:lpstr>Iteration 4 - BBFF</vt:lpstr>
      <vt:lpstr>Finesort 4</vt:lpstr>
      <vt:lpstr>Iteration 5 - FFBBB</vt:lpstr>
      <vt:lpstr>Iteration 5 - FFBBF</vt:lpstr>
      <vt:lpstr>Finesort 5</vt:lpstr>
      <vt:lpstr>Final Set</vt:lpstr>
    </vt:vector>
  </TitlesOfParts>
  <Company>MDU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Leclerc</dc:creator>
  <cp:lastModifiedBy>Sebastian Leclerc</cp:lastModifiedBy>
  <dcterms:created xsi:type="dcterms:W3CDTF">2025-08-25T13:08:40Z</dcterms:created>
  <dcterms:modified xsi:type="dcterms:W3CDTF">2026-01-26T10:46:25Z</dcterms:modified>
</cp:coreProperties>
</file>